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OHLC Study Auto format/"/>
    </mc:Choice>
  </mc:AlternateContent>
  <xr:revisionPtr revIDLastSave="0" documentId="13_ncr:1_{6519E02D-ECE0-4CFE-A74C-56CBAA782F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" i="1" l="1"/>
  <c r="A47" i="1" s="1" a="1"/>
  <c r="A47" i="1" s="1"/>
  <c r="T255" i="1" s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S2" i="1"/>
  <c r="R2" i="1"/>
  <c r="Q2" i="1"/>
  <c r="D2" i="1"/>
  <c r="E2" i="1" l="1"/>
  <c r="J175" i="1"/>
  <c r="E27" i="1"/>
  <c r="K98" i="1"/>
  <c r="K117" i="1"/>
  <c r="K6" i="1"/>
  <c r="E20" i="1"/>
  <c r="J39" i="1"/>
  <c r="H65" i="1"/>
  <c r="M13" i="1"/>
  <c r="E59" i="1"/>
  <c r="N4" i="1"/>
  <c r="N9" i="1"/>
  <c r="O14" i="1"/>
  <c r="N20" i="1"/>
  <c r="N25" i="1"/>
  <c r="O30" i="1"/>
  <c r="N36" i="1"/>
  <c r="N41" i="1"/>
  <c r="O46" i="1"/>
  <c r="N52" i="1"/>
  <c r="N57" i="1"/>
  <c r="O62" i="1"/>
  <c r="N68" i="1"/>
  <c r="N73" i="1"/>
  <c r="O78" i="1"/>
  <c r="N84" i="1"/>
  <c r="N89" i="1"/>
  <c r="O94" i="1"/>
  <c r="N100" i="1"/>
  <c r="N105" i="1"/>
  <c r="O110" i="1"/>
  <c r="N116" i="1"/>
  <c r="N121" i="1"/>
  <c r="O126" i="1"/>
  <c r="N132" i="1"/>
  <c r="N137" i="1"/>
  <c r="O142" i="1"/>
  <c r="N148" i="1"/>
  <c r="O153" i="1"/>
  <c r="O159" i="1"/>
  <c r="N165" i="1"/>
  <c r="O170" i="1"/>
  <c r="N176" i="1"/>
  <c r="N182" i="1"/>
  <c r="O187" i="1"/>
  <c r="N193" i="1"/>
  <c r="N199" i="1"/>
  <c r="N205" i="1"/>
  <c r="N216" i="1"/>
  <c r="N222" i="1"/>
  <c r="N228" i="1"/>
  <c r="N234" i="1"/>
  <c r="N239" i="1"/>
  <c r="N245" i="1"/>
  <c r="N251" i="1"/>
  <c r="N257" i="1"/>
  <c r="N262" i="1"/>
  <c r="N268" i="1"/>
  <c r="N274" i="1"/>
  <c r="N280" i="1"/>
  <c r="N285" i="1"/>
  <c r="N291" i="1"/>
  <c r="N297" i="1"/>
  <c r="N303" i="1"/>
  <c r="O308" i="1"/>
  <c r="N314" i="1"/>
  <c r="N320" i="1"/>
  <c r="N326" i="1"/>
  <c r="O331" i="1"/>
  <c r="N337" i="1"/>
  <c r="N343" i="1"/>
  <c r="N349" i="1"/>
  <c r="N360" i="1"/>
  <c r="N366" i="1"/>
  <c r="N372" i="1"/>
  <c r="N378" i="1"/>
  <c r="N383" i="1"/>
  <c r="N389" i="1"/>
  <c r="N395" i="1"/>
  <c r="O400" i="1"/>
  <c r="O406" i="1"/>
  <c r="N412" i="1"/>
  <c r="N418" i="1"/>
  <c r="N423" i="1"/>
  <c r="O428" i="1"/>
  <c r="O433" i="1"/>
  <c r="O439" i="1"/>
  <c r="N445" i="1"/>
  <c r="O450" i="1"/>
  <c r="O456" i="1"/>
  <c r="N462" i="1"/>
  <c r="O467" i="1"/>
  <c r="O478" i="1"/>
  <c r="N484" i="1"/>
  <c r="N489" i="1"/>
  <c r="O494" i="1"/>
  <c r="N500" i="1"/>
  <c r="N506" i="1"/>
  <c r="O511" i="1"/>
  <c r="N517" i="1"/>
  <c r="N523" i="1"/>
  <c r="O528" i="1"/>
  <c r="O533" i="1"/>
  <c r="O539" i="1"/>
  <c r="O544" i="1"/>
  <c r="N550" i="1"/>
  <c r="N556" i="1"/>
  <c r="N561" i="1"/>
  <c r="O566" i="1"/>
  <c r="O572" i="1"/>
  <c r="N578" i="1"/>
  <c r="N584" i="1"/>
  <c r="O589" i="1"/>
  <c r="N595" i="1"/>
  <c r="O600" i="1"/>
  <c r="N606" i="1"/>
  <c r="O611" i="1"/>
  <c r="N617" i="1"/>
  <c r="O622" i="1"/>
  <c r="O627" i="1"/>
  <c r="O633" i="1"/>
  <c r="N644" i="1"/>
  <c r="O649" i="1"/>
  <c r="N655" i="1"/>
  <c r="N660" i="1"/>
  <c r="O665" i="1"/>
  <c r="O671" i="1"/>
  <c r="N677" i="1"/>
  <c r="N683" i="1"/>
  <c r="N689" i="1"/>
  <c r="N695" i="1"/>
  <c r="O700" i="1"/>
  <c r="N706" i="1"/>
  <c r="N711" i="1"/>
  <c r="N717" i="1"/>
  <c r="O728" i="1"/>
  <c r="N734" i="1"/>
  <c r="O739" i="1"/>
  <c r="O745" i="1"/>
  <c r="O751" i="1"/>
  <c r="N757" i="1"/>
  <c r="N763" i="1"/>
  <c r="N769" i="1"/>
  <c r="N775" i="1"/>
  <c r="O780" i="1"/>
  <c r="N786" i="1"/>
  <c r="N791" i="1"/>
  <c r="N797" i="1"/>
  <c r="O802" i="1"/>
  <c r="O807" i="1"/>
  <c r="N813" i="1"/>
  <c r="N819" i="1"/>
  <c r="N825" i="1"/>
  <c r="O830" i="1"/>
  <c r="O836" i="1"/>
  <c r="O842" i="1"/>
  <c r="O848" i="1"/>
  <c r="O853" i="1"/>
  <c r="O859" i="1"/>
  <c r="O870" i="1"/>
  <c r="O875" i="1"/>
  <c r="O881" i="1"/>
  <c r="N887" i="1"/>
  <c r="O892" i="1"/>
  <c r="O898" i="1"/>
  <c r="O903" i="1"/>
  <c r="O909" i="1"/>
  <c r="O914" i="1"/>
  <c r="N920" i="1"/>
  <c r="N925" i="1"/>
  <c r="O930" i="1"/>
  <c r="N936" i="1"/>
  <c r="O941" i="1"/>
  <c r="O946" i="1"/>
  <c r="O951" i="1"/>
  <c r="O956" i="1"/>
  <c r="O961" i="1"/>
  <c r="O967" i="1"/>
  <c r="N973" i="1"/>
  <c r="N979" i="1"/>
  <c r="N985" i="1"/>
  <c r="N991" i="1"/>
  <c r="N997" i="1"/>
  <c r="N1003" i="1"/>
  <c r="T4" i="1"/>
  <c r="V6" i="1"/>
  <c r="X8" i="1"/>
  <c r="U11" i="1"/>
  <c r="W13" i="1"/>
  <c r="T16" i="1"/>
  <c r="V18" i="1"/>
  <c r="X20" i="1"/>
  <c r="U23" i="1"/>
  <c r="W25" i="1"/>
  <c r="T28" i="1"/>
  <c r="V30" i="1"/>
  <c r="X32" i="1"/>
  <c r="U35" i="1"/>
  <c r="W37" i="1"/>
  <c r="T40" i="1"/>
  <c r="V42" i="1"/>
  <c r="X44" i="1"/>
  <c r="U47" i="1"/>
  <c r="W49" i="1"/>
  <c r="T52" i="1"/>
  <c r="V54" i="1"/>
  <c r="X56" i="1"/>
  <c r="U59" i="1"/>
  <c r="W61" i="1"/>
  <c r="T64" i="1"/>
  <c r="V66" i="1"/>
  <c r="X68" i="1"/>
  <c r="U71" i="1"/>
  <c r="W73" i="1"/>
  <c r="T76" i="1"/>
  <c r="V78" i="1"/>
  <c r="X80" i="1"/>
  <c r="U83" i="1"/>
  <c r="W85" i="1"/>
  <c r="T88" i="1"/>
  <c r="V90" i="1"/>
  <c r="X92" i="1"/>
  <c r="U95" i="1"/>
  <c r="W97" i="1"/>
  <c r="T100" i="1"/>
  <c r="V102" i="1"/>
  <c r="X104" i="1"/>
  <c r="U107" i="1"/>
  <c r="W109" i="1"/>
  <c r="T112" i="1"/>
  <c r="V114" i="1"/>
  <c r="X116" i="1"/>
  <c r="U119" i="1"/>
  <c r="W121" i="1"/>
  <c r="T124" i="1"/>
  <c r="V126" i="1"/>
  <c r="X128" i="1"/>
  <c r="U131" i="1"/>
  <c r="W133" i="1"/>
  <c r="T136" i="1"/>
  <c r="V138" i="1"/>
  <c r="X140" i="1"/>
  <c r="U143" i="1"/>
  <c r="W145" i="1"/>
  <c r="T148" i="1"/>
  <c r="V150" i="1"/>
  <c r="X152" i="1"/>
  <c r="U155" i="1"/>
  <c r="W157" i="1"/>
  <c r="T160" i="1"/>
  <c r="V162" i="1"/>
  <c r="X164" i="1"/>
  <c r="U167" i="1"/>
  <c r="W169" i="1"/>
  <c r="T172" i="1"/>
  <c r="V174" i="1"/>
  <c r="X176" i="1"/>
  <c r="U179" i="1"/>
  <c r="W181" i="1"/>
  <c r="T184" i="1"/>
  <c r="V186" i="1"/>
  <c r="X188" i="1"/>
  <c r="U191" i="1"/>
  <c r="W193" i="1"/>
  <c r="T196" i="1"/>
  <c r="V198" i="1"/>
  <c r="X200" i="1"/>
  <c r="U203" i="1"/>
  <c r="W205" i="1"/>
  <c r="T208" i="1"/>
  <c r="V210" i="1"/>
  <c r="X212" i="1"/>
  <c r="U215" i="1"/>
  <c r="W217" i="1"/>
  <c r="T220" i="1"/>
  <c r="V222" i="1"/>
  <c r="X224" i="1"/>
  <c r="U227" i="1"/>
  <c r="W229" i="1"/>
  <c r="T232" i="1"/>
  <c r="V234" i="1"/>
  <c r="X236" i="1"/>
  <c r="U239" i="1"/>
  <c r="W241" i="1"/>
  <c r="T244" i="1"/>
  <c r="V246" i="1"/>
  <c r="X248" i="1"/>
  <c r="U251" i="1"/>
  <c r="W253" i="1"/>
  <c r="O4" i="1"/>
  <c r="O9" i="1"/>
  <c r="N15" i="1"/>
  <c r="O20" i="1"/>
  <c r="O25" i="1"/>
  <c r="N31" i="1"/>
  <c r="O36" i="1"/>
  <c r="O41" i="1"/>
  <c r="N47" i="1"/>
  <c r="O52" i="1"/>
  <c r="O57" i="1"/>
  <c r="N63" i="1"/>
  <c r="O68" i="1"/>
  <c r="O73" i="1"/>
  <c r="N79" i="1"/>
  <c r="O84" i="1"/>
  <c r="O89" i="1"/>
  <c r="N95" i="1"/>
  <c r="O100" i="1"/>
  <c r="O105" i="1"/>
  <c r="N111" i="1"/>
  <c r="O116" i="1"/>
  <c r="O121" i="1"/>
  <c r="N127" i="1"/>
  <c r="O132" i="1"/>
  <c r="O137" i="1"/>
  <c r="N143" i="1"/>
  <c r="O148" i="1"/>
  <c r="N154" i="1"/>
  <c r="N160" i="1"/>
  <c r="O165" i="1"/>
  <c r="N171" i="1"/>
  <c r="O176" i="1"/>
  <c r="O182" i="1"/>
  <c r="N188" i="1"/>
  <c r="O193" i="1"/>
  <c r="O199" i="1"/>
  <c r="O205" i="1"/>
  <c r="N211" i="1"/>
  <c r="O216" i="1"/>
  <c r="O222" i="1"/>
  <c r="O228" i="1"/>
  <c r="O234" i="1"/>
  <c r="O239" i="1"/>
  <c r="O245" i="1"/>
  <c r="O251" i="1"/>
  <c r="O257" i="1"/>
  <c r="O262" i="1"/>
  <c r="O268" i="1"/>
  <c r="O274" i="1"/>
  <c r="O280" i="1"/>
  <c r="O285" i="1"/>
  <c r="O291" i="1"/>
  <c r="O297" i="1"/>
  <c r="O303" i="1"/>
  <c r="O314" i="1"/>
  <c r="O320" i="1"/>
  <c r="O326" i="1"/>
  <c r="N332" i="1"/>
  <c r="O337" i="1"/>
  <c r="O343" i="1"/>
  <c r="O349" i="1"/>
  <c r="N355" i="1"/>
  <c r="O360" i="1"/>
  <c r="O366" i="1"/>
  <c r="O372" i="1"/>
  <c r="O378" i="1"/>
  <c r="O383" i="1"/>
  <c r="O389" i="1"/>
  <c r="O395" i="1"/>
  <c r="N401" i="1"/>
  <c r="N407" i="1"/>
  <c r="O412" i="1"/>
  <c r="O418" i="1"/>
  <c r="O423" i="1"/>
  <c r="N429" i="1"/>
  <c r="N434" i="1"/>
  <c r="N440" i="1"/>
  <c r="O445" i="1"/>
  <c r="N451" i="1"/>
  <c r="N457" i="1"/>
  <c r="O462" i="1"/>
  <c r="N473" i="1"/>
  <c r="N479" i="1"/>
  <c r="O484" i="1"/>
  <c r="O489" i="1"/>
  <c r="N495" i="1"/>
  <c r="O500" i="1"/>
  <c r="O506" i="1"/>
  <c r="N512" i="1"/>
  <c r="O517" i="1"/>
  <c r="O523" i="1"/>
  <c r="N534" i="1"/>
  <c r="N540" i="1"/>
  <c r="N545" i="1"/>
  <c r="O550" i="1"/>
  <c r="O556" i="1"/>
  <c r="O561" i="1"/>
  <c r="N567" i="1"/>
  <c r="N573" i="1"/>
  <c r="O578" i="1"/>
  <c r="O584" i="1"/>
  <c r="N590" i="1"/>
  <c r="O595" i="1"/>
  <c r="N601" i="1"/>
  <c r="O606" i="1"/>
  <c r="N612" i="1"/>
  <c r="O617" i="1"/>
  <c r="N628" i="1"/>
  <c r="N634" i="1"/>
  <c r="N639" i="1"/>
  <c r="O644" i="1"/>
  <c r="N650" i="1"/>
  <c r="O655" i="1"/>
  <c r="O660" i="1"/>
  <c r="N666" i="1"/>
  <c r="N672" i="1"/>
  <c r="O677" i="1"/>
  <c r="O683" i="1"/>
  <c r="O689" i="1"/>
  <c r="O695" i="1"/>
  <c r="N701" i="1"/>
  <c r="O706" i="1"/>
  <c r="O711" i="1"/>
  <c r="O717" i="1"/>
  <c r="N723" i="1"/>
  <c r="N729" i="1"/>
  <c r="O734" i="1"/>
  <c r="N740" i="1"/>
  <c r="N746" i="1"/>
  <c r="N752" i="1"/>
  <c r="O757" i="1"/>
  <c r="O763" i="1"/>
  <c r="O769" i="1"/>
  <c r="O775" i="1"/>
  <c r="O786" i="1"/>
  <c r="O791" i="1"/>
  <c r="O797" i="1"/>
  <c r="N808" i="1"/>
  <c r="O813" i="1"/>
  <c r="O819" i="1"/>
  <c r="O825" i="1"/>
  <c r="N831" i="1"/>
  <c r="N837" i="1"/>
  <c r="N843" i="1"/>
  <c r="N849" i="1"/>
  <c r="N854" i="1"/>
  <c r="N860" i="1"/>
  <c r="N865" i="1"/>
  <c r="N876" i="1"/>
  <c r="N882" i="1"/>
  <c r="O887" i="1"/>
  <c r="N893" i="1"/>
  <c r="N904" i="1"/>
  <c r="N910" i="1"/>
  <c r="N915" i="1"/>
  <c r="O920" i="1"/>
  <c r="O925" i="1"/>
  <c r="O936" i="1"/>
  <c r="N942" i="1"/>
  <c r="N952" i="1"/>
  <c r="N957" i="1"/>
  <c r="N962" i="1"/>
  <c r="N968" i="1"/>
  <c r="O973" i="1"/>
  <c r="O979" i="1"/>
  <c r="O985" i="1"/>
  <c r="O991" i="1"/>
  <c r="O997" i="1"/>
  <c r="O1003" i="1"/>
  <c r="U4" i="1"/>
  <c r="W6" i="1"/>
  <c r="T9" i="1"/>
  <c r="V11" i="1"/>
  <c r="X13" i="1"/>
  <c r="U16" i="1"/>
  <c r="W18" i="1"/>
  <c r="T21" i="1"/>
  <c r="V23" i="1"/>
  <c r="X25" i="1"/>
  <c r="U28" i="1"/>
  <c r="W30" i="1"/>
  <c r="T33" i="1"/>
  <c r="V35" i="1"/>
  <c r="X37" i="1"/>
  <c r="U40" i="1"/>
  <c r="W42" i="1"/>
  <c r="T45" i="1"/>
  <c r="V47" i="1"/>
  <c r="X49" i="1"/>
  <c r="U52" i="1"/>
  <c r="W54" i="1"/>
  <c r="T57" i="1"/>
  <c r="V59" i="1"/>
  <c r="X61" i="1"/>
  <c r="U64" i="1"/>
  <c r="W66" i="1"/>
  <c r="T69" i="1"/>
  <c r="V71" i="1"/>
  <c r="X73" i="1"/>
  <c r="U76" i="1"/>
  <c r="W78" i="1"/>
  <c r="T81" i="1"/>
  <c r="V83" i="1"/>
  <c r="X85" i="1"/>
  <c r="U88" i="1"/>
  <c r="W90" i="1"/>
  <c r="T93" i="1"/>
  <c r="V95" i="1"/>
  <c r="X97" i="1"/>
  <c r="U100" i="1"/>
  <c r="W102" i="1"/>
  <c r="T105" i="1"/>
  <c r="V107" i="1"/>
  <c r="X109" i="1"/>
  <c r="U112" i="1"/>
  <c r="W114" i="1"/>
  <c r="T117" i="1"/>
  <c r="V119" i="1"/>
  <c r="X121" i="1"/>
  <c r="U124" i="1"/>
  <c r="W126" i="1"/>
  <c r="T129" i="1"/>
  <c r="V131" i="1"/>
  <c r="X133" i="1"/>
  <c r="U136" i="1"/>
  <c r="W138" i="1"/>
  <c r="T141" i="1"/>
  <c r="V143" i="1"/>
  <c r="X145" i="1"/>
  <c r="U148" i="1"/>
  <c r="W150" i="1"/>
  <c r="T153" i="1"/>
  <c r="V155" i="1"/>
  <c r="X157" i="1"/>
  <c r="U160" i="1"/>
  <c r="W162" i="1"/>
  <c r="T165" i="1"/>
  <c r="V167" i="1"/>
  <c r="X169" i="1"/>
  <c r="U172" i="1"/>
  <c r="W174" i="1"/>
  <c r="T177" i="1"/>
  <c r="V179" i="1"/>
  <c r="X181" i="1"/>
  <c r="U184" i="1"/>
  <c r="W186" i="1"/>
  <c r="T189" i="1"/>
  <c r="V191" i="1"/>
  <c r="X193" i="1"/>
  <c r="U196" i="1"/>
  <c r="W198" i="1"/>
  <c r="T201" i="1"/>
  <c r="V203" i="1"/>
  <c r="X205" i="1"/>
  <c r="U208" i="1"/>
  <c r="W210" i="1"/>
  <c r="T213" i="1"/>
  <c r="V215" i="1"/>
  <c r="X217" i="1"/>
  <c r="U220" i="1"/>
  <c r="W222" i="1"/>
  <c r="T225" i="1"/>
  <c r="V227" i="1"/>
  <c r="X229" i="1"/>
  <c r="U232" i="1"/>
  <c r="W234" i="1"/>
  <c r="T237" i="1"/>
  <c r="V239" i="1"/>
  <c r="X241" i="1"/>
  <c r="U244" i="1"/>
  <c r="W246" i="1"/>
  <c r="T249" i="1"/>
  <c r="V251" i="1"/>
  <c r="X253" i="1"/>
  <c r="N10" i="1"/>
  <c r="O15" i="1"/>
  <c r="N26" i="1"/>
  <c r="O31" i="1"/>
  <c r="N42" i="1"/>
  <c r="O47" i="1"/>
  <c r="N58" i="1"/>
  <c r="O63" i="1"/>
  <c r="N74" i="1"/>
  <c r="O79" i="1"/>
  <c r="N90" i="1"/>
  <c r="O95" i="1"/>
  <c r="N106" i="1"/>
  <c r="O111" i="1"/>
  <c r="N122" i="1"/>
  <c r="O127" i="1"/>
  <c r="N138" i="1"/>
  <c r="O143" i="1"/>
  <c r="O154" i="1"/>
  <c r="O160" i="1"/>
  <c r="N166" i="1"/>
  <c r="O171" i="1"/>
  <c r="N177" i="1"/>
  <c r="N183" i="1"/>
  <c r="O188" i="1"/>
  <c r="N194" i="1"/>
  <c r="N200" i="1"/>
  <c r="N206" i="1"/>
  <c r="O211" i="1"/>
  <c r="N217" i="1"/>
  <c r="N223" i="1"/>
  <c r="N229" i="1"/>
  <c r="N240" i="1"/>
  <c r="N246" i="1"/>
  <c r="N252" i="1"/>
  <c r="N258" i="1"/>
  <c r="N263" i="1"/>
  <c r="N269" i="1"/>
  <c r="N275" i="1"/>
  <c r="N281" i="1"/>
  <c r="N286" i="1"/>
  <c r="N292" i="1"/>
  <c r="N298" i="1"/>
  <c r="N304" i="1"/>
  <c r="N309" i="1"/>
  <c r="N315" i="1"/>
  <c r="N321" i="1"/>
  <c r="N327" i="1"/>
  <c r="O332" i="1"/>
  <c r="N338" i="1"/>
  <c r="N344" i="1"/>
  <c r="N350" i="1"/>
  <c r="O355" i="1"/>
  <c r="N361" i="1"/>
  <c r="N367" i="1"/>
  <c r="N373" i="1"/>
  <c r="N384" i="1"/>
  <c r="N390" i="1"/>
  <c r="N396" i="1"/>
  <c r="O401" i="1"/>
  <c r="O407" i="1"/>
  <c r="P407" i="1" s="1"/>
  <c r="N413" i="1"/>
  <c r="N424" i="1"/>
  <c r="O429" i="1"/>
  <c r="O434" i="1"/>
  <c r="O440" i="1"/>
  <c r="N446" i="1"/>
  <c r="O451" i="1"/>
  <c r="O457" i="1"/>
  <c r="N463" i="1"/>
  <c r="N468" i="1"/>
  <c r="O473" i="1"/>
  <c r="O479" i="1"/>
  <c r="N485" i="1"/>
  <c r="N490" i="1"/>
  <c r="O495" i="1"/>
  <c r="N501" i="1"/>
  <c r="N507" i="1"/>
  <c r="O512" i="1"/>
  <c r="N518" i="1"/>
  <c r="N524" i="1"/>
  <c r="N529" i="1"/>
  <c r="O534" i="1"/>
  <c r="O540" i="1"/>
  <c r="O545" i="1"/>
  <c r="N551" i="1"/>
  <c r="N562" i="1"/>
  <c r="O567" i="1"/>
  <c r="O573" i="1"/>
  <c r="N579" i="1"/>
  <c r="N585" i="1"/>
  <c r="O590" i="1"/>
  <c r="N596" i="1"/>
  <c r="O601" i="1"/>
  <c r="N607" i="1"/>
  <c r="O612" i="1"/>
  <c r="N618" i="1"/>
  <c r="N623" i="1"/>
  <c r="O628" i="1"/>
  <c r="O634" i="1"/>
  <c r="O639" i="1"/>
  <c r="N645" i="1"/>
  <c r="O650" i="1"/>
  <c r="N656" i="1"/>
  <c r="N661" i="1"/>
  <c r="O666" i="1"/>
  <c r="O672" i="1"/>
  <c r="N678" i="1"/>
  <c r="N684" i="1"/>
  <c r="N690" i="1"/>
  <c r="N696" i="1"/>
  <c r="O701" i="1"/>
  <c r="N707" i="1"/>
  <c r="N712" i="1"/>
  <c r="N718" i="1"/>
  <c r="O723" i="1"/>
  <c r="O729" i="1"/>
  <c r="N735" i="1"/>
  <c r="O740" i="1"/>
  <c r="O746" i="1"/>
  <c r="O752" i="1"/>
  <c r="N758" i="1"/>
  <c r="N764" i="1"/>
  <c r="N770" i="1"/>
  <c r="N776" i="1"/>
  <c r="N781" i="1"/>
  <c r="N787" i="1"/>
  <c r="N792" i="1"/>
  <c r="N798" i="1"/>
  <c r="N803" i="1"/>
  <c r="O808" i="1"/>
  <c r="N814" i="1"/>
  <c r="N820" i="1"/>
  <c r="N826" i="1"/>
  <c r="O831" i="1"/>
  <c r="O837" i="1"/>
  <c r="O843" i="1"/>
  <c r="O849" i="1"/>
  <c r="O854" i="1"/>
  <c r="O860" i="1"/>
  <c r="O865" i="1"/>
  <c r="N871" i="1"/>
  <c r="O876" i="1"/>
  <c r="O882" i="1"/>
  <c r="N888" i="1"/>
  <c r="O893" i="1"/>
  <c r="N899" i="1"/>
  <c r="O904" i="1"/>
  <c r="O910" i="1"/>
  <c r="O915" i="1"/>
  <c r="N926" i="1"/>
  <c r="N931" i="1"/>
  <c r="O942" i="1"/>
  <c r="N947" i="1"/>
  <c r="O952" i="1"/>
  <c r="O957" i="1"/>
  <c r="O962" i="1"/>
  <c r="O968" i="1"/>
  <c r="N974" i="1"/>
  <c r="N980" i="1"/>
  <c r="N986" i="1"/>
  <c r="N992" i="1"/>
  <c r="N998" i="1"/>
  <c r="T2" i="1"/>
  <c r="V4" i="1"/>
  <c r="X6" i="1"/>
  <c r="U9" i="1"/>
  <c r="W11" i="1"/>
  <c r="T14" i="1"/>
  <c r="V16" i="1"/>
  <c r="X18" i="1"/>
  <c r="U21" i="1"/>
  <c r="W23" i="1"/>
  <c r="T26" i="1"/>
  <c r="V28" i="1"/>
  <c r="X30" i="1"/>
  <c r="U33" i="1"/>
  <c r="W35" i="1"/>
  <c r="T38" i="1"/>
  <c r="V40" i="1"/>
  <c r="X42" i="1"/>
  <c r="U45" i="1"/>
  <c r="W47" i="1"/>
  <c r="T50" i="1"/>
  <c r="V52" i="1"/>
  <c r="X54" i="1"/>
  <c r="U57" i="1"/>
  <c r="W59" i="1"/>
  <c r="T62" i="1"/>
  <c r="V64" i="1"/>
  <c r="X66" i="1"/>
  <c r="U69" i="1"/>
  <c r="W71" i="1"/>
  <c r="T74" i="1"/>
  <c r="V76" i="1"/>
  <c r="X78" i="1"/>
  <c r="U81" i="1"/>
  <c r="W83" i="1"/>
  <c r="T86" i="1"/>
  <c r="V88" i="1"/>
  <c r="X90" i="1"/>
  <c r="U93" i="1"/>
  <c r="W95" i="1"/>
  <c r="T98" i="1"/>
  <c r="V100" i="1"/>
  <c r="X102" i="1"/>
  <c r="U105" i="1"/>
  <c r="W107" i="1"/>
  <c r="T110" i="1"/>
  <c r="V112" i="1"/>
  <c r="X114" i="1"/>
  <c r="U117" i="1"/>
  <c r="W119" i="1"/>
  <c r="T122" i="1"/>
  <c r="V124" i="1"/>
  <c r="X126" i="1"/>
  <c r="U129" i="1"/>
  <c r="W131" i="1"/>
  <c r="T134" i="1"/>
  <c r="V136" i="1"/>
  <c r="X138" i="1"/>
  <c r="U141" i="1"/>
  <c r="W143" i="1"/>
  <c r="T146" i="1"/>
  <c r="V148" i="1"/>
  <c r="X150" i="1"/>
  <c r="U153" i="1"/>
  <c r="W155" i="1"/>
  <c r="T158" i="1"/>
  <c r="V160" i="1"/>
  <c r="X162" i="1"/>
  <c r="U165" i="1"/>
  <c r="W167" i="1"/>
  <c r="T170" i="1"/>
  <c r="V172" i="1"/>
  <c r="X174" i="1"/>
  <c r="U177" i="1"/>
  <c r="W179" i="1"/>
  <c r="T182" i="1"/>
  <c r="V184" i="1"/>
  <c r="X186" i="1"/>
  <c r="U189" i="1"/>
  <c r="W191" i="1"/>
  <c r="T194" i="1"/>
  <c r="V196" i="1"/>
  <c r="X198" i="1"/>
  <c r="U201" i="1"/>
  <c r="W203" i="1"/>
  <c r="T206" i="1"/>
  <c r="V208" i="1"/>
  <c r="X210" i="1"/>
  <c r="U213" i="1"/>
  <c r="W215" i="1"/>
  <c r="T218" i="1"/>
  <c r="V220" i="1"/>
  <c r="X222" i="1"/>
  <c r="U225" i="1"/>
  <c r="W227" i="1"/>
  <c r="T230" i="1"/>
  <c r="V232" i="1"/>
  <c r="X234" i="1"/>
  <c r="U237" i="1"/>
  <c r="W239" i="1"/>
  <c r="T242" i="1"/>
  <c r="V244" i="1"/>
  <c r="X246" i="1"/>
  <c r="U249" i="1"/>
  <c r="W251" i="1"/>
  <c r="T254" i="1"/>
  <c r="J47" i="1"/>
  <c r="J41" i="1"/>
  <c r="N5" i="1"/>
  <c r="O10" i="1"/>
  <c r="N16" i="1"/>
  <c r="N21" i="1"/>
  <c r="O26" i="1"/>
  <c r="N32" i="1"/>
  <c r="N37" i="1"/>
  <c r="O42" i="1"/>
  <c r="N48" i="1"/>
  <c r="N53" i="1"/>
  <c r="O58" i="1"/>
  <c r="N64" i="1"/>
  <c r="N69" i="1"/>
  <c r="O74" i="1"/>
  <c r="N80" i="1"/>
  <c r="N85" i="1"/>
  <c r="O90" i="1"/>
  <c r="N96" i="1"/>
  <c r="N101" i="1"/>
  <c r="O106" i="1"/>
  <c r="N112" i="1"/>
  <c r="N117" i="1"/>
  <c r="O122" i="1"/>
  <c r="N128" i="1"/>
  <c r="N133" i="1"/>
  <c r="O138" i="1"/>
  <c r="N144" i="1"/>
  <c r="N149" i="1"/>
  <c r="N155" i="1"/>
  <c r="N161" i="1"/>
  <c r="O166" i="1"/>
  <c r="N172" i="1"/>
  <c r="O177" i="1"/>
  <c r="O183" i="1"/>
  <c r="O194" i="1"/>
  <c r="O200" i="1"/>
  <c r="O206" i="1"/>
  <c r="N212" i="1"/>
  <c r="O217" i="1"/>
  <c r="O223" i="1"/>
  <c r="O229" i="1"/>
  <c r="N235" i="1"/>
  <c r="O240" i="1"/>
  <c r="O246" i="1"/>
  <c r="O252" i="1"/>
  <c r="O258" i="1"/>
  <c r="O263" i="1"/>
  <c r="O269" i="1"/>
  <c r="O275" i="1"/>
  <c r="O281" i="1"/>
  <c r="O286" i="1"/>
  <c r="O292" i="1"/>
  <c r="O298" i="1"/>
  <c r="O304" i="1"/>
  <c r="O309" i="1"/>
  <c r="O315" i="1"/>
  <c r="O321" i="1"/>
  <c r="O327" i="1"/>
  <c r="O338" i="1"/>
  <c r="O344" i="1"/>
  <c r="O350" i="1"/>
  <c r="N356" i="1"/>
  <c r="O361" i="1"/>
  <c r="O367" i="1"/>
  <c r="O373" i="1"/>
  <c r="N379" i="1"/>
  <c r="O384" i="1"/>
  <c r="O390" i="1"/>
  <c r="O396" i="1"/>
  <c r="N402" i="1"/>
  <c r="N408" i="1"/>
  <c r="O413" i="1"/>
  <c r="N419" i="1"/>
  <c r="O424" i="1"/>
  <c r="N430" i="1"/>
  <c r="N435" i="1"/>
  <c r="N441" i="1"/>
  <c r="O446" i="1"/>
  <c r="N452" i="1"/>
  <c r="N458" i="1"/>
  <c r="O463" i="1"/>
  <c r="O468" i="1"/>
  <c r="N474" i="1"/>
  <c r="O485" i="1"/>
  <c r="O490" i="1"/>
  <c r="O501" i="1"/>
  <c r="O507" i="1"/>
  <c r="N513" i="1"/>
  <c r="O518" i="1"/>
  <c r="O524" i="1"/>
  <c r="O529" i="1"/>
  <c r="N535" i="1"/>
  <c r="N546" i="1"/>
  <c r="O551" i="1"/>
  <c r="N557" i="1"/>
  <c r="O562" i="1"/>
  <c r="N568" i="1"/>
  <c r="N574" i="1"/>
  <c r="O579" i="1"/>
  <c r="O585" i="1"/>
  <c r="N591" i="1"/>
  <c r="O596" i="1"/>
  <c r="N602" i="1"/>
  <c r="O607" i="1"/>
  <c r="O618" i="1"/>
  <c r="O623" i="1"/>
  <c r="N629" i="1"/>
  <c r="N635" i="1"/>
  <c r="N640" i="1"/>
  <c r="O645" i="1"/>
  <c r="O656" i="1"/>
  <c r="O661" i="1"/>
  <c r="N667" i="1"/>
  <c r="N673" i="1"/>
  <c r="O678" i="1"/>
  <c r="O684" i="1"/>
  <c r="O690" i="1"/>
  <c r="O696" i="1"/>
  <c r="N702" i="1"/>
  <c r="O707" i="1"/>
  <c r="O712" i="1"/>
  <c r="O718" i="1"/>
  <c r="N724" i="1"/>
  <c r="N730" i="1"/>
  <c r="O735" i="1"/>
  <c r="N741" i="1"/>
  <c r="N747" i="1"/>
  <c r="N753" i="1"/>
  <c r="O758" i="1"/>
  <c r="O764" i="1"/>
  <c r="O770" i="1"/>
  <c r="O776" i="1"/>
  <c r="O781" i="1"/>
  <c r="O787" i="1"/>
  <c r="O792" i="1"/>
  <c r="O798" i="1"/>
  <c r="O803" i="1"/>
  <c r="O814" i="1"/>
  <c r="O820" i="1"/>
  <c r="O826" i="1"/>
  <c r="N832" i="1"/>
  <c r="N838" i="1"/>
  <c r="N844" i="1"/>
  <c r="N850" i="1"/>
  <c r="N855" i="1"/>
  <c r="N861" i="1"/>
  <c r="N866" i="1"/>
  <c r="O871" i="1"/>
  <c r="N877" i="1"/>
  <c r="N883" i="1"/>
  <c r="O888" i="1"/>
  <c r="N894" i="1"/>
  <c r="O899" i="1"/>
  <c r="N905" i="1"/>
  <c r="N916" i="1"/>
  <c r="N921" i="1"/>
  <c r="O926" i="1"/>
  <c r="O931" i="1"/>
  <c r="N937" i="1"/>
  <c r="O947" i="1"/>
  <c r="N958" i="1"/>
  <c r="N963" i="1"/>
  <c r="N969" i="1"/>
  <c r="O974" i="1"/>
  <c r="P974" i="1" s="1"/>
  <c r="O980" i="1"/>
  <c r="P980" i="1" s="1"/>
  <c r="O986" i="1"/>
  <c r="O992" i="1"/>
  <c r="O998" i="1"/>
  <c r="U2" i="1"/>
  <c r="W4" i="1"/>
  <c r="T7" i="1"/>
  <c r="V9" i="1"/>
  <c r="X11" i="1"/>
  <c r="U14" i="1"/>
  <c r="W16" i="1"/>
  <c r="T19" i="1"/>
  <c r="V21" i="1"/>
  <c r="X23" i="1"/>
  <c r="U26" i="1"/>
  <c r="W28" i="1"/>
  <c r="T31" i="1"/>
  <c r="V33" i="1"/>
  <c r="X35" i="1"/>
  <c r="U38" i="1"/>
  <c r="W40" i="1"/>
  <c r="T43" i="1"/>
  <c r="V45" i="1"/>
  <c r="X47" i="1"/>
  <c r="U50" i="1"/>
  <c r="W52" i="1"/>
  <c r="T55" i="1"/>
  <c r="V57" i="1"/>
  <c r="X59" i="1"/>
  <c r="U62" i="1"/>
  <c r="W64" i="1"/>
  <c r="T67" i="1"/>
  <c r="V69" i="1"/>
  <c r="X71" i="1"/>
  <c r="U74" i="1"/>
  <c r="W76" i="1"/>
  <c r="T79" i="1"/>
  <c r="V81" i="1"/>
  <c r="X83" i="1"/>
  <c r="U86" i="1"/>
  <c r="W88" i="1"/>
  <c r="T91" i="1"/>
  <c r="V93" i="1"/>
  <c r="X95" i="1"/>
  <c r="U98" i="1"/>
  <c r="W100" i="1"/>
  <c r="T103" i="1"/>
  <c r="V105" i="1"/>
  <c r="X107" i="1"/>
  <c r="U110" i="1"/>
  <c r="W112" i="1"/>
  <c r="T115" i="1"/>
  <c r="V117" i="1"/>
  <c r="X119" i="1"/>
  <c r="U122" i="1"/>
  <c r="W124" i="1"/>
  <c r="T127" i="1"/>
  <c r="V129" i="1"/>
  <c r="X131" i="1"/>
  <c r="U134" i="1"/>
  <c r="W136" i="1"/>
  <c r="T139" i="1"/>
  <c r="V141" i="1"/>
  <c r="X143" i="1"/>
  <c r="U146" i="1"/>
  <c r="W148" i="1"/>
  <c r="T151" i="1"/>
  <c r="V153" i="1"/>
  <c r="X155" i="1"/>
  <c r="U158" i="1"/>
  <c r="W160" i="1"/>
  <c r="T163" i="1"/>
  <c r="V165" i="1"/>
  <c r="X167" i="1"/>
  <c r="U170" i="1"/>
  <c r="W172" i="1"/>
  <c r="T175" i="1"/>
  <c r="V177" i="1"/>
  <c r="X179" i="1"/>
  <c r="U182" i="1"/>
  <c r="W184" i="1"/>
  <c r="T187" i="1"/>
  <c r="V189" i="1"/>
  <c r="X191" i="1"/>
  <c r="U194" i="1"/>
  <c r="W196" i="1"/>
  <c r="T199" i="1"/>
  <c r="V201" i="1"/>
  <c r="X203" i="1"/>
  <c r="U206" i="1"/>
  <c r="W208" i="1"/>
  <c r="T211" i="1"/>
  <c r="V213" i="1"/>
  <c r="X215" i="1"/>
  <c r="U218" i="1"/>
  <c r="W220" i="1"/>
  <c r="T223" i="1"/>
  <c r="V225" i="1"/>
  <c r="X227" i="1"/>
  <c r="U230" i="1"/>
  <c r="W232" i="1"/>
  <c r="T235" i="1"/>
  <c r="V237" i="1"/>
  <c r="X239" i="1"/>
  <c r="U242" i="1"/>
  <c r="W244" i="1"/>
  <c r="T247" i="1"/>
  <c r="V249" i="1"/>
  <c r="X251" i="1"/>
  <c r="U254" i="1"/>
  <c r="E54" i="1"/>
  <c r="M15" i="1"/>
  <c r="O5" i="1"/>
  <c r="N11" i="1"/>
  <c r="O16" i="1"/>
  <c r="O21" i="1"/>
  <c r="N27" i="1"/>
  <c r="O32" i="1"/>
  <c r="O37" i="1"/>
  <c r="N43" i="1"/>
  <c r="O48" i="1"/>
  <c r="O53" i="1"/>
  <c r="N59" i="1"/>
  <c r="O64" i="1"/>
  <c r="O69" i="1"/>
  <c r="N75" i="1"/>
  <c r="O80" i="1"/>
  <c r="O85" i="1"/>
  <c r="N91" i="1"/>
  <c r="O96" i="1"/>
  <c r="O101" i="1"/>
  <c r="N107" i="1"/>
  <c r="O112" i="1"/>
  <c r="O117" i="1"/>
  <c r="N123" i="1"/>
  <c r="O128" i="1"/>
  <c r="O133" i="1"/>
  <c r="N139" i="1"/>
  <c r="O144" i="1"/>
  <c r="O149" i="1"/>
  <c r="O155" i="1"/>
  <c r="O161" i="1"/>
  <c r="N167" i="1"/>
  <c r="O172" i="1"/>
  <c r="N178" i="1"/>
  <c r="N184" i="1"/>
  <c r="N189" i="1"/>
  <c r="N195" i="1"/>
  <c r="N201" i="1"/>
  <c r="N207" i="1"/>
  <c r="O212" i="1"/>
  <c r="N218" i="1"/>
  <c r="N224" i="1"/>
  <c r="N230" i="1"/>
  <c r="O235" i="1"/>
  <c r="N241" i="1"/>
  <c r="N247" i="1"/>
  <c r="N253" i="1"/>
  <c r="N264" i="1"/>
  <c r="N270" i="1"/>
  <c r="N276" i="1"/>
  <c r="N282" i="1"/>
  <c r="N287" i="1"/>
  <c r="N293" i="1"/>
  <c r="N299" i="1"/>
  <c r="N305" i="1"/>
  <c r="N310" i="1"/>
  <c r="N316" i="1"/>
  <c r="N322" i="1"/>
  <c r="N328" i="1"/>
  <c r="N333" i="1"/>
  <c r="N339" i="1"/>
  <c r="N345" i="1"/>
  <c r="N351" i="1"/>
  <c r="O356" i="1"/>
  <c r="N362" i="1"/>
  <c r="N368" i="1"/>
  <c r="N374" i="1"/>
  <c r="O379" i="1"/>
  <c r="N385" i="1"/>
  <c r="N391" i="1"/>
  <c r="O402" i="1"/>
  <c r="O408" i="1"/>
  <c r="N414" i="1"/>
  <c r="O419" i="1"/>
  <c r="N425" i="1"/>
  <c r="O430" i="1"/>
  <c r="O435" i="1"/>
  <c r="O441" i="1"/>
  <c r="O452" i="1"/>
  <c r="O458" i="1"/>
  <c r="N464" i="1"/>
  <c r="N469" i="1"/>
  <c r="O474" i="1"/>
  <c r="N480" i="1"/>
  <c r="N486" i="1"/>
  <c r="N491" i="1"/>
  <c r="N496" i="1"/>
  <c r="N502" i="1"/>
  <c r="O513" i="1"/>
  <c r="N519" i="1"/>
  <c r="N525" i="1"/>
  <c r="N530" i="1"/>
  <c r="O535" i="1"/>
  <c r="N541" i="1"/>
  <c r="O546" i="1"/>
  <c r="N552" i="1"/>
  <c r="O557" i="1"/>
  <c r="O568" i="1"/>
  <c r="O574" i="1"/>
  <c r="N580" i="1"/>
  <c r="N586" i="1"/>
  <c r="O591" i="1"/>
  <c r="N597" i="1"/>
  <c r="O602" i="1"/>
  <c r="N608" i="1"/>
  <c r="N613" i="1"/>
  <c r="N619" i="1"/>
  <c r="O629" i="1"/>
  <c r="O635" i="1"/>
  <c r="O640" i="1"/>
  <c r="N646" i="1"/>
  <c r="N651" i="1"/>
  <c r="N657" i="1"/>
  <c r="N662" i="1"/>
  <c r="O667" i="1"/>
  <c r="O673" i="1"/>
  <c r="N679" i="1"/>
  <c r="N685" i="1"/>
  <c r="N691" i="1"/>
  <c r="O702" i="1"/>
  <c r="N708" i="1"/>
  <c r="N713" i="1"/>
  <c r="N719" i="1"/>
  <c r="O724" i="1"/>
  <c r="O730" i="1"/>
  <c r="N736" i="1"/>
  <c r="O741" i="1"/>
  <c r="O747" i="1"/>
  <c r="O753" i="1"/>
  <c r="N759" i="1"/>
  <c r="N765" i="1"/>
  <c r="N771" i="1"/>
  <c r="N777" i="1"/>
  <c r="N782" i="1"/>
  <c r="N788" i="1"/>
  <c r="N793" i="1"/>
  <c r="N804" i="1"/>
  <c r="N809" i="1"/>
  <c r="N815" i="1"/>
  <c r="N821" i="1"/>
  <c r="O832" i="1"/>
  <c r="O838" i="1"/>
  <c r="O844" i="1"/>
  <c r="O850" i="1"/>
  <c r="O855" i="1"/>
  <c r="O861" i="1"/>
  <c r="O866" i="1"/>
  <c r="N872" i="1"/>
  <c r="O877" i="1"/>
  <c r="O883" i="1"/>
  <c r="O894" i="1"/>
  <c r="N900" i="1"/>
  <c r="O905" i="1"/>
  <c r="N911" i="1"/>
  <c r="O916" i="1"/>
  <c r="O921" i="1"/>
  <c r="N927" i="1"/>
  <c r="N932" i="1"/>
  <c r="O937" i="1"/>
  <c r="N943" i="1"/>
  <c r="N948" i="1"/>
  <c r="N953" i="1"/>
  <c r="O958" i="1"/>
  <c r="O963" i="1"/>
  <c r="O969" i="1"/>
  <c r="N975" i="1"/>
  <c r="N981" i="1"/>
  <c r="N987" i="1"/>
  <c r="N993" i="1"/>
  <c r="N999" i="1"/>
  <c r="V2" i="1"/>
  <c r="X4" i="1"/>
  <c r="U7" i="1"/>
  <c r="W9" i="1"/>
  <c r="T12" i="1"/>
  <c r="V14" i="1"/>
  <c r="X16" i="1"/>
  <c r="U19" i="1"/>
  <c r="W21" i="1"/>
  <c r="T24" i="1"/>
  <c r="V26" i="1"/>
  <c r="X28" i="1"/>
  <c r="U31" i="1"/>
  <c r="W33" i="1"/>
  <c r="T36" i="1"/>
  <c r="V38" i="1"/>
  <c r="X40" i="1"/>
  <c r="U43" i="1"/>
  <c r="W45" i="1"/>
  <c r="T48" i="1"/>
  <c r="V50" i="1"/>
  <c r="X52" i="1"/>
  <c r="U55" i="1"/>
  <c r="W57" i="1"/>
  <c r="T60" i="1"/>
  <c r="V62" i="1"/>
  <c r="X64" i="1"/>
  <c r="U67" i="1"/>
  <c r="W69" i="1"/>
  <c r="T72" i="1"/>
  <c r="V74" i="1"/>
  <c r="X76" i="1"/>
  <c r="U79" i="1"/>
  <c r="W81" i="1"/>
  <c r="T84" i="1"/>
  <c r="V86" i="1"/>
  <c r="X88" i="1"/>
  <c r="U91" i="1"/>
  <c r="W93" i="1"/>
  <c r="T96" i="1"/>
  <c r="V98" i="1"/>
  <c r="X100" i="1"/>
  <c r="U103" i="1"/>
  <c r="W105" i="1"/>
  <c r="T108" i="1"/>
  <c r="V110" i="1"/>
  <c r="X112" i="1"/>
  <c r="U115" i="1"/>
  <c r="W117" i="1"/>
  <c r="T120" i="1"/>
  <c r="V122" i="1"/>
  <c r="X124" i="1"/>
  <c r="U127" i="1"/>
  <c r="W129" i="1"/>
  <c r="T132" i="1"/>
  <c r="V134" i="1"/>
  <c r="X136" i="1"/>
  <c r="U139" i="1"/>
  <c r="W141" i="1"/>
  <c r="T144" i="1"/>
  <c r="V146" i="1"/>
  <c r="X148" i="1"/>
  <c r="U151" i="1"/>
  <c r="W153" i="1"/>
  <c r="T156" i="1"/>
  <c r="V158" i="1"/>
  <c r="X160" i="1"/>
  <c r="U163" i="1"/>
  <c r="W165" i="1"/>
  <c r="T168" i="1"/>
  <c r="V170" i="1"/>
  <c r="X172" i="1"/>
  <c r="U175" i="1"/>
  <c r="W177" i="1"/>
  <c r="T180" i="1"/>
  <c r="V182" i="1"/>
  <c r="X184" i="1"/>
  <c r="U187" i="1"/>
  <c r="W189" i="1"/>
  <c r="T192" i="1"/>
  <c r="V194" i="1"/>
  <c r="X196" i="1"/>
  <c r="U199" i="1"/>
  <c r="W201" i="1"/>
  <c r="T204" i="1"/>
  <c r="V206" i="1"/>
  <c r="X208" i="1"/>
  <c r="U211" i="1"/>
  <c r="W213" i="1"/>
  <c r="T216" i="1"/>
  <c r="V218" i="1"/>
  <c r="X220" i="1"/>
  <c r="U223" i="1"/>
  <c r="W225" i="1"/>
  <c r="T228" i="1"/>
  <c r="V230" i="1"/>
  <c r="X232" i="1"/>
  <c r="U235" i="1"/>
  <c r="W237" i="1"/>
  <c r="T240" i="1"/>
  <c r="V242" i="1"/>
  <c r="X244" i="1"/>
  <c r="U247" i="1"/>
  <c r="W249" i="1"/>
  <c r="T252" i="1"/>
  <c r="V254" i="1"/>
  <c r="J109" i="1"/>
  <c r="J8" i="1"/>
  <c r="H93" i="1"/>
  <c r="G3" i="1"/>
  <c r="M42" i="1"/>
  <c r="N6" i="1"/>
  <c r="O11" i="1"/>
  <c r="N22" i="1"/>
  <c r="O27" i="1"/>
  <c r="N38" i="1"/>
  <c r="O43" i="1"/>
  <c r="N54" i="1"/>
  <c r="O59" i="1"/>
  <c r="N70" i="1"/>
  <c r="O75" i="1"/>
  <c r="N86" i="1"/>
  <c r="O91" i="1"/>
  <c r="N102" i="1"/>
  <c r="O107" i="1"/>
  <c r="N118" i="1"/>
  <c r="O123" i="1"/>
  <c r="N134" i="1"/>
  <c r="O139" i="1"/>
  <c r="N150" i="1"/>
  <c r="N156" i="1"/>
  <c r="O167" i="1"/>
  <c r="N173" i="1"/>
  <c r="O178" i="1"/>
  <c r="O184" i="1"/>
  <c r="O189" i="1"/>
  <c r="O195" i="1"/>
  <c r="O201" i="1"/>
  <c r="O207" i="1"/>
  <c r="O218" i="1"/>
  <c r="O224" i="1"/>
  <c r="O230" i="1"/>
  <c r="N236" i="1"/>
  <c r="O241" i="1"/>
  <c r="O247" i="1"/>
  <c r="O253" i="1"/>
  <c r="N259" i="1"/>
  <c r="O264" i="1"/>
  <c r="O270" i="1"/>
  <c r="O276" i="1"/>
  <c r="O282" i="1"/>
  <c r="O287" i="1"/>
  <c r="O293" i="1"/>
  <c r="O299" i="1"/>
  <c r="O305" i="1"/>
  <c r="O310" i="1"/>
  <c r="O316" i="1"/>
  <c r="O322" i="1"/>
  <c r="O328" i="1"/>
  <c r="O333" i="1"/>
  <c r="O339" i="1"/>
  <c r="O345" i="1"/>
  <c r="O351" i="1"/>
  <c r="O362" i="1"/>
  <c r="O368" i="1"/>
  <c r="O374" i="1"/>
  <c r="N380" i="1"/>
  <c r="O385" i="1"/>
  <c r="O391" i="1"/>
  <c r="N397" i="1"/>
  <c r="N403" i="1"/>
  <c r="N409" i="1"/>
  <c r="O414" i="1"/>
  <c r="N420" i="1"/>
  <c r="O425" i="1"/>
  <c r="N436" i="1"/>
  <c r="N442" i="1"/>
  <c r="N447" i="1"/>
  <c r="N453" i="1"/>
  <c r="O464" i="1"/>
  <c r="O469" i="1"/>
  <c r="N475" i="1"/>
  <c r="O480" i="1"/>
  <c r="O486" i="1"/>
  <c r="O491" i="1"/>
  <c r="O496" i="1"/>
  <c r="O502" i="1"/>
  <c r="N508" i="1"/>
  <c r="N514" i="1"/>
  <c r="O519" i="1"/>
  <c r="O525" i="1"/>
  <c r="O530" i="1"/>
  <c r="N536" i="1"/>
  <c r="O541" i="1"/>
  <c r="N547" i="1"/>
  <c r="O552" i="1"/>
  <c r="N558" i="1"/>
  <c r="N563" i="1"/>
  <c r="N569" i="1"/>
  <c r="N575" i="1"/>
  <c r="O580" i="1"/>
  <c r="O586" i="1"/>
  <c r="O597" i="1"/>
  <c r="N603" i="1"/>
  <c r="O608" i="1"/>
  <c r="O613" i="1"/>
  <c r="O619" i="1"/>
  <c r="N624" i="1"/>
  <c r="N630" i="1"/>
  <c r="N636" i="1"/>
  <c r="N641" i="1"/>
  <c r="O646" i="1"/>
  <c r="O651" i="1"/>
  <c r="O657" i="1"/>
  <c r="O662" i="1"/>
  <c r="N668" i="1"/>
  <c r="N674" i="1"/>
  <c r="O679" i="1"/>
  <c r="O685" i="1"/>
  <c r="O691" i="1"/>
  <c r="N697" i="1"/>
  <c r="N703" i="1"/>
  <c r="O708" i="1"/>
  <c r="O713" i="1"/>
  <c r="O719" i="1"/>
  <c r="N725" i="1"/>
  <c r="N731" i="1"/>
  <c r="O736" i="1"/>
  <c r="N742" i="1"/>
  <c r="N748" i="1"/>
  <c r="N754" i="1"/>
  <c r="O759" i="1"/>
  <c r="O765" i="1"/>
  <c r="O771" i="1"/>
  <c r="O777" i="1"/>
  <c r="O782" i="1"/>
  <c r="O788" i="1"/>
  <c r="O793" i="1"/>
  <c r="N799" i="1"/>
  <c r="O804" i="1"/>
  <c r="O809" i="1"/>
  <c r="O815" i="1"/>
  <c r="O821" i="1"/>
  <c r="N827" i="1"/>
  <c r="N833" i="1"/>
  <c r="N839" i="1"/>
  <c r="N845" i="1"/>
  <c r="N856" i="1"/>
  <c r="N862" i="1"/>
  <c r="N867" i="1"/>
  <c r="O872" i="1"/>
  <c r="N878" i="1"/>
  <c r="N884" i="1"/>
  <c r="N889" i="1"/>
  <c r="N895" i="1"/>
  <c r="O900" i="1"/>
  <c r="N906" i="1"/>
  <c r="O911" i="1"/>
  <c r="N917" i="1"/>
  <c r="N922" i="1"/>
  <c r="O927" i="1"/>
  <c r="O932" i="1"/>
  <c r="N938" i="1"/>
  <c r="O943" i="1"/>
  <c r="O948" i="1"/>
  <c r="O953" i="1"/>
  <c r="N964" i="1"/>
  <c r="N970" i="1"/>
  <c r="O975" i="1"/>
  <c r="O981" i="1"/>
  <c r="O987" i="1"/>
  <c r="O993" i="1"/>
  <c r="O999" i="1"/>
  <c r="W2" i="1"/>
  <c r="T5" i="1"/>
  <c r="V7" i="1"/>
  <c r="X9" i="1"/>
  <c r="U12" i="1"/>
  <c r="W14" i="1"/>
  <c r="T17" i="1"/>
  <c r="V19" i="1"/>
  <c r="X21" i="1"/>
  <c r="U24" i="1"/>
  <c r="W26" i="1"/>
  <c r="T29" i="1"/>
  <c r="V31" i="1"/>
  <c r="X33" i="1"/>
  <c r="U36" i="1"/>
  <c r="W38" i="1"/>
  <c r="T41" i="1"/>
  <c r="V43" i="1"/>
  <c r="X45" i="1"/>
  <c r="U48" i="1"/>
  <c r="W50" i="1"/>
  <c r="T53" i="1"/>
  <c r="V55" i="1"/>
  <c r="X57" i="1"/>
  <c r="U60" i="1"/>
  <c r="W62" i="1"/>
  <c r="T65" i="1"/>
  <c r="V67" i="1"/>
  <c r="X69" i="1"/>
  <c r="U72" i="1"/>
  <c r="W74" i="1"/>
  <c r="T77" i="1"/>
  <c r="V79" i="1"/>
  <c r="X81" i="1"/>
  <c r="U84" i="1"/>
  <c r="W86" i="1"/>
  <c r="T89" i="1"/>
  <c r="V91" i="1"/>
  <c r="X93" i="1"/>
  <c r="U96" i="1"/>
  <c r="W98" i="1"/>
  <c r="T101" i="1"/>
  <c r="V103" i="1"/>
  <c r="X105" i="1"/>
  <c r="U108" i="1"/>
  <c r="W110" i="1"/>
  <c r="T113" i="1"/>
  <c r="V115" i="1"/>
  <c r="X117" i="1"/>
  <c r="U120" i="1"/>
  <c r="W122" i="1"/>
  <c r="T125" i="1"/>
  <c r="V127" i="1"/>
  <c r="X129" i="1"/>
  <c r="U132" i="1"/>
  <c r="W134" i="1"/>
  <c r="T137" i="1"/>
  <c r="V139" i="1"/>
  <c r="X141" i="1"/>
  <c r="U144" i="1"/>
  <c r="W146" i="1"/>
  <c r="T149" i="1"/>
  <c r="V151" i="1"/>
  <c r="X153" i="1"/>
  <c r="U156" i="1"/>
  <c r="W158" i="1"/>
  <c r="T161" i="1"/>
  <c r="V163" i="1"/>
  <c r="X165" i="1"/>
  <c r="U168" i="1"/>
  <c r="W170" i="1"/>
  <c r="T173" i="1"/>
  <c r="V175" i="1"/>
  <c r="X177" i="1"/>
  <c r="U180" i="1"/>
  <c r="W182" i="1"/>
  <c r="T185" i="1"/>
  <c r="V187" i="1"/>
  <c r="X189" i="1"/>
  <c r="U192" i="1"/>
  <c r="W194" i="1"/>
  <c r="T197" i="1"/>
  <c r="V199" i="1"/>
  <c r="X201" i="1"/>
  <c r="U204" i="1"/>
  <c r="W206" i="1"/>
  <c r="T209" i="1"/>
  <c r="V211" i="1"/>
  <c r="X213" i="1"/>
  <c r="U216" i="1"/>
  <c r="W218" i="1"/>
  <c r="T221" i="1"/>
  <c r="V223" i="1"/>
  <c r="X225" i="1"/>
  <c r="U228" i="1"/>
  <c r="W230" i="1"/>
  <c r="T233" i="1"/>
  <c r="V235" i="1"/>
  <c r="X237" i="1"/>
  <c r="U240" i="1"/>
  <c r="W242" i="1"/>
  <c r="T245" i="1"/>
  <c r="V247" i="1"/>
  <c r="X249" i="1"/>
  <c r="U252" i="1"/>
  <c r="W254" i="1"/>
  <c r="G118" i="1"/>
  <c r="H85" i="1"/>
  <c r="M168" i="1"/>
  <c r="M49" i="1"/>
  <c r="E36" i="1"/>
  <c r="O6" i="1"/>
  <c r="N12" i="1"/>
  <c r="N17" i="1"/>
  <c r="O22" i="1"/>
  <c r="N28" i="1"/>
  <c r="N33" i="1"/>
  <c r="O38" i="1"/>
  <c r="N44" i="1"/>
  <c r="N49" i="1"/>
  <c r="O54" i="1"/>
  <c r="N60" i="1"/>
  <c r="N65" i="1"/>
  <c r="O70" i="1"/>
  <c r="N76" i="1"/>
  <c r="N81" i="1"/>
  <c r="O86" i="1"/>
  <c r="N92" i="1"/>
  <c r="N97" i="1"/>
  <c r="O102" i="1"/>
  <c r="N108" i="1"/>
  <c r="N113" i="1"/>
  <c r="O118" i="1"/>
  <c r="N124" i="1"/>
  <c r="N129" i="1"/>
  <c r="O134" i="1"/>
  <c r="N140" i="1"/>
  <c r="N145" i="1"/>
  <c r="O150" i="1"/>
  <c r="O156" i="1"/>
  <c r="N162" i="1"/>
  <c r="N168" i="1"/>
  <c r="O173" i="1"/>
  <c r="N179" i="1"/>
  <c r="N185" i="1"/>
  <c r="N190" i="1"/>
  <c r="N196" i="1"/>
  <c r="N202" i="1"/>
  <c r="N208" i="1"/>
  <c r="N213" i="1"/>
  <c r="N219" i="1"/>
  <c r="N225" i="1"/>
  <c r="N231" i="1"/>
  <c r="O236" i="1"/>
  <c r="N242" i="1"/>
  <c r="N248" i="1"/>
  <c r="N254" i="1"/>
  <c r="O259" i="1"/>
  <c r="N265" i="1"/>
  <c r="N271" i="1"/>
  <c r="N277" i="1"/>
  <c r="N288" i="1"/>
  <c r="N294" i="1"/>
  <c r="N300" i="1"/>
  <c r="N306" i="1"/>
  <c r="N311" i="1"/>
  <c r="N317" i="1"/>
  <c r="N323" i="1"/>
  <c r="N329" i="1"/>
  <c r="N334" i="1"/>
  <c r="N340" i="1"/>
  <c r="N346" i="1"/>
  <c r="N352" i="1"/>
  <c r="N357" i="1"/>
  <c r="N363" i="1"/>
  <c r="N369" i="1"/>
  <c r="N375" i="1"/>
  <c r="O380" i="1"/>
  <c r="N386" i="1"/>
  <c r="N392" i="1"/>
  <c r="O397" i="1"/>
  <c r="O403" i="1"/>
  <c r="O409" i="1"/>
  <c r="N415" i="1"/>
  <c r="O420" i="1"/>
  <c r="N426" i="1"/>
  <c r="N431" i="1"/>
  <c r="O436" i="1"/>
  <c r="O442" i="1"/>
  <c r="O447" i="1"/>
  <c r="O453" i="1"/>
  <c r="N459" i="1"/>
  <c r="N465" i="1"/>
  <c r="N470" i="1"/>
  <c r="O475" i="1"/>
  <c r="N481" i="1"/>
  <c r="N492" i="1"/>
  <c r="N497" i="1"/>
  <c r="N503" i="1"/>
  <c r="O508" i="1"/>
  <c r="O514" i="1"/>
  <c r="N520" i="1"/>
  <c r="N526" i="1"/>
  <c r="O536" i="1"/>
  <c r="N542" i="1"/>
  <c r="O547" i="1"/>
  <c r="N553" i="1"/>
  <c r="O558" i="1"/>
  <c r="O563" i="1"/>
  <c r="O569" i="1"/>
  <c r="O575" i="1"/>
  <c r="N581" i="1"/>
  <c r="N587" i="1"/>
  <c r="N592" i="1"/>
  <c r="N598" i="1"/>
  <c r="O603" i="1"/>
  <c r="N609" i="1"/>
  <c r="N614" i="1"/>
  <c r="O624" i="1"/>
  <c r="O630" i="1"/>
  <c r="O636" i="1"/>
  <c r="O641" i="1"/>
  <c r="N647" i="1"/>
  <c r="N652" i="1"/>
  <c r="N658" i="1"/>
  <c r="N663" i="1"/>
  <c r="O668" i="1"/>
  <c r="O674" i="1"/>
  <c r="N680" i="1"/>
  <c r="N686" i="1"/>
  <c r="N692" i="1"/>
  <c r="O697" i="1"/>
  <c r="O703" i="1"/>
  <c r="N709" i="1"/>
  <c r="N714" i="1"/>
  <c r="N720" i="1"/>
  <c r="O725" i="1"/>
  <c r="O731" i="1"/>
  <c r="N737" i="1"/>
  <c r="O742" i="1"/>
  <c r="O748" i="1"/>
  <c r="O754" i="1"/>
  <c r="N760" i="1"/>
  <c r="N766" i="1"/>
  <c r="N772" i="1"/>
  <c r="N778" i="1"/>
  <c r="N783" i="1"/>
  <c r="N794" i="1"/>
  <c r="O799" i="1"/>
  <c r="N810" i="1"/>
  <c r="N816" i="1"/>
  <c r="N822" i="1"/>
  <c r="O827" i="1"/>
  <c r="O833" i="1"/>
  <c r="P833" i="1" s="1"/>
  <c r="O839" i="1"/>
  <c r="O845" i="1"/>
  <c r="N851" i="1"/>
  <c r="O856" i="1"/>
  <c r="O862" i="1"/>
  <c r="O867" i="1"/>
  <c r="N873" i="1"/>
  <c r="O878" i="1"/>
  <c r="O884" i="1"/>
  <c r="O889" i="1"/>
  <c r="O895" i="1"/>
  <c r="O906" i="1"/>
  <c r="P906" i="1" s="1"/>
  <c r="N912" i="1"/>
  <c r="O917" i="1"/>
  <c r="O922" i="1"/>
  <c r="N928" i="1"/>
  <c r="N933" i="1"/>
  <c r="O938" i="1"/>
  <c r="N944" i="1"/>
  <c r="N954" i="1"/>
  <c r="N959" i="1"/>
  <c r="O964" i="1"/>
  <c r="O970" i="1"/>
  <c r="N976" i="1"/>
  <c r="N982" i="1"/>
  <c r="N988" i="1"/>
  <c r="N994" i="1"/>
  <c r="N1000" i="1"/>
  <c r="X2" i="1"/>
  <c r="U5" i="1"/>
  <c r="W7" i="1"/>
  <c r="T10" i="1"/>
  <c r="V12" i="1"/>
  <c r="X14" i="1"/>
  <c r="U17" i="1"/>
  <c r="W19" i="1"/>
  <c r="T22" i="1"/>
  <c r="V24" i="1"/>
  <c r="X26" i="1"/>
  <c r="U29" i="1"/>
  <c r="W31" i="1"/>
  <c r="T34" i="1"/>
  <c r="V36" i="1"/>
  <c r="X38" i="1"/>
  <c r="U41" i="1"/>
  <c r="W43" i="1"/>
  <c r="T46" i="1"/>
  <c r="V48" i="1"/>
  <c r="X50" i="1"/>
  <c r="U53" i="1"/>
  <c r="W55" i="1"/>
  <c r="T58" i="1"/>
  <c r="V60" i="1"/>
  <c r="X62" i="1"/>
  <c r="U65" i="1"/>
  <c r="W67" i="1"/>
  <c r="T70" i="1"/>
  <c r="V72" i="1"/>
  <c r="X74" i="1"/>
  <c r="U77" i="1"/>
  <c r="W79" i="1"/>
  <c r="T82" i="1"/>
  <c r="V84" i="1"/>
  <c r="X86" i="1"/>
  <c r="U89" i="1"/>
  <c r="W91" i="1"/>
  <c r="T94" i="1"/>
  <c r="V96" i="1"/>
  <c r="X98" i="1"/>
  <c r="U101" i="1"/>
  <c r="W103" i="1"/>
  <c r="T106" i="1"/>
  <c r="V108" i="1"/>
  <c r="X110" i="1"/>
  <c r="U113" i="1"/>
  <c r="W115" i="1"/>
  <c r="T118" i="1"/>
  <c r="V120" i="1"/>
  <c r="X122" i="1"/>
  <c r="U125" i="1"/>
  <c r="W127" i="1"/>
  <c r="T130" i="1"/>
  <c r="V132" i="1"/>
  <c r="X134" i="1"/>
  <c r="U137" i="1"/>
  <c r="W139" i="1"/>
  <c r="T142" i="1"/>
  <c r="V144" i="1"/>
  <c r="X146" i="1"/>
  <c r="U149" i="1"/>
  <c r="W151" i="1"/>
  <c r="T154" i="1"/>
  <c r="V156" i="1"/>
  <c r="X158" i="1"/>
  <c r="U161" i="1"/>
  <c r="W163" i="1"/>
  <c r="T166" i="1"/>
  <c r="V168" i="1"/>
  <c r="X170" i="1"/>
  <c r="U173" i="1"/>
  <c r="W175" i="1"/>
  <c r="T178" i="1"/>
  <c r="V180" i="1"/>
  <c r="X182" i="1"/>
  <c r="U185" i="1"/>
  <c r="W187" i="1"/>
  <c r="T190" i="1"/>
  <c r="V192" i="1"/>
  <c r="X194" i="1"/>
  <c r="U197" i="1"/>
  <c r="W199" i="1"/>
  <c r="T202" i="1"/>
  <c r="V204" i="1"/>
  <c r="X206" i="1"/>
  <c r="U209" i="1"/>
  <c r="W211" i="1"/>
  <c r="T214" i="1"/>
  <c r="V216" i="1"/>
  <c r="X218" i="1"/>
  <c r="U221" i="1"/>
  <c r="W223" i="1"/>
  <c r="T226" i="1"/>
  <c r="V228" i="1"/>
  <c r="X230" i="1"/>
  <c r="U233" i="1"/>
  <c r="W235" i="1"/>
  <c r="T238" i="1"/>
  <c r="V240" i="1"/>
  <c r="X242" i="1"/>
  <c r="U245" i="1"/>
  <c r="W247" i="1"/>
  <c r="T250" i="1"/>
  <c r="V252" i="1"/>
  <c r="X254" i="1"/>
  <c r="K53" i="1"/>
  <c r="K20" i="1"/>
  <c r="M35" i="1"/>
  <c r="H200" i="1"/>
  <c r="M29" i="1"/>
  <c r="J23" i="1"/>
  <c r="N7" i="1"/>
  <c r="O12" i="1"/>
  <c r="O17" i="1"/>
  <c r="N23" i="1"/>
  <c r="O28" i="1"/>
  <c r="O33" i="1"/>
  <c r="N39" i="1"/>
  <c r="O44" i="1"/>
  <c r="O49" i="1"/>
  <c r="N55" i="1"/>
  <c r="O60" i="1"/>
  <c r="O65" i="1"/>
  <c r="N71" i="1"/>
  <c r="O76" i="1"/>
  <c r="O81" i="1"/>
  <c r="N87" i="1"/>
  <c r="O92" i="1"/>
  <c r="O97" i="1"/>
  <c r="N103" i="1"/>
  <c r="O108" i="1"/>
  <c r="O113" i="1"/>
  <c r="N119" i="1"/>
  <c r="O124" i="1"/>
  <c r="O129" i="1"/>
  <c r="N135" i="1"/>
  <c r="O140" i="1"/>
  <c r="O145" i="1"/>
  <c r="N151" i="1"/>
  <c r="N157" i="1"/>
  <c r="O162" i="1"/>
  <c r="O168" i="1"/>
  <c r="N174" i="1"/>
  <c r="O179" i="1"/>
  <c r="O185" i="1"/>
  <c r="O190" i="1"/>
  <c r="O196" i="1"/>
  <c r="O202" i="1"/>
  <c r="O208" i="1"/>
  <c r="O213" i="1"/>
  <c r="O219" i="1"/>
  <c r="O225" i="1"/>
  <c r="O231" i="1"/>
  <c r="O242" i="1"/>
  <c r="O248" i="1"/>
  <c r="O254" i="1"/>
  <c r="N260" i="1"/>
  <c r="O265" i="1"/>
  <c r="O271" i="1"/>
  <c r="O277" i="1"/>
  <c r="N283" i="1"/>
  <c r="O288" i="1"/>
  <c r="O294" i="1"/>
  <c r="O300" i="1"/>
  <c r="O306" i="1"/>
  <c r="O311" i="1"/>
  <c r="O317" i="1"/>
  <c r="O323" i="1"/>
  <c r="O329" i="1"/>
  <c r="O334" i="1"/>
  <c r="O340" i="1"/>
  <c r="O346" i="1"/>
  <c r="O352" i="1"/>
  <c r="O357" i="1"/>
  <c r="O363" i="1"/>
  <c r="O369" i="1"/>
  <c r="O375" i="1"/>
  <c r="O386" i="1"/>
  <c r="O392" i="1"/>
  <c r="N398" i="1"/>
  <c r="N404" i="1"/>
  <c r="N410" i="1"/>
  <c r="O415" i="1"/>
  <c r="O426" i="1"/>
  <c r="O431" i="1"/>
  <c r="N437" i="1"/>
  <c r="N443" i="1"/>
  <c r="N448" i="1"/>
  <c r="N454" i="1"/>
  <c r="O459" i="1"/>
  <c r="O465" i="1"/>
  <c r="O470" i="1"/>
  <c r="N476" i="1"/>
  <c r="O481" i="1"/>
  <c r="N487" i="1"/>
  <c r="O492" i="1"/>
  <c r="O497" i="1"/>
  <c r="O503" i="1"/>
  <c r="N509" i="1"/>
  <c r="O520" i="1"/>
  <c r="O526" i="1"/>
  <c r="N531" i="1"/>
  <c r="N537" i="1"/>
  <c r="O542" i="1"/>
  <c r="O553" i="1"/>
  <c r="N564" i="1"/>
  <c r="N570" i="1"/>
  <c r="O581" i="1"/>
  <c r="O587" i="1"/>
  <c r="O592" i="1"/>
  <c r="O598" i="1"/>
  <c r="O609" i="1"/>
  <c r="O614" i="1"/>
  <c r="N620" i="1"/>
  <c r="N625" i="1"/>
  <c r="N631" i="1"/>
  <c r="N642" i="1"/>
  <c r="O647" i="1"/>
  <c r="O652" i="1"/>
  <c r="O658" i="1"/>
  <c r="O663" i="1"/>
  <c r="N669" i="1"/>
  <c r="O680" i="1"/>
  <c r="O686" i="1"/>
  <c r="O692" i="1"/>
  <c r="N698" i="1"/>
  <c r="N704" i="1"/>
  <c r="O709" i="1"/>
  <c r="O714" i="1"/>
  <c r="O720" i="1"/>
  <c r="P720" i="1" s="1"/>
  <c r="N726" i="1"/>
  <c r="N732" i="1"/>
  <c r="O737" i="1"/>
  <c r="N743" i="1"/>
  <c r="N749" i="1"/>
  <c r="O760" i="1"/>
  <c r="P760" i="1" s="1"/>
  <c r="O766" i="1"/>
  <c r="P766" i="1" s="1"/>
  <c r="O772" i="1"/>
  <c r="O778" i="1"/>
  <c r="O783" i="1"/>
  <c r="N789" i="1"/>
  <c r="O794" i="1"/>
  <c r="N800" i="1"/>
  <c r="N805" i="1"/>
  <c r="O810" i="1"/>
  <c r="O816" i="1"/>
  <c r="O822" i="1"/>
  <c r="N828" i="1"/>
  <c r="N834" i="1"/>
  <c r="N840" i="1"/>
  <c r="N846" i="1"/>
  <c r="O851" i="1"/>
  <c r="N857" i="1"/>
  <c r="N868" i="1"/>
  <c r="O873" i="1"/>
  <c r="N879" i="1"/>
  <c r="N885" i="1"/>
  <c r="N890" i="1"/>
  <c r="N896" i="1"/>
  <c r="N901" i="1"/>
  <c r="N907" i="1"/>
  <c r="O912" i="1"/>
  <c r="N918" i="1"/>
  <c r="O928" i="1"/>
  <c r="O933" i="1"/>
  <c r="N939" i="1"/>
  <c r="O944" i="1"/>
  <c r="N949" i="1"/>
  <c r="O954" i="1"/>
  <c r="O959" i="1"/>
  <c r="N965" i="1"/>
  <c r="O976" i="1"/>
  <c r="O982" i="1"/>
  <c r="O988" i="1"/>
  <c r="O994" i="1"/>
  <c r="O1000" i="1"/>
  <c r="T3" i="1"/>
  <c r="V5" i="1"/>
  <c r="X7" i="1"/>
  <c r="U10" i="1"/>
  <c r="W12" i="1"/>
  <c r="T15" i="1"/>
  <c r="V17" i="1"/>
  <c r="X19" i="1"/>
  <c r="U22" i="1"/>
  <c r="W24" i="1"/>
  <c r="T27" i="1"/>
  <c r="V29" i="1"/>
  <c r="X31" i="1"/>
  <c r="U34" i="1"/>
  <c r="W36" i="1"/>
  <c r="T39" i="1"/>
  <c r="V41" i="1"/>
  <c r="X43" i="1"/>
  <c r="U46" i="1"/>
  <c r="W48" i="1"/>
  <c r="T51" i="1"/>
  <c r="V53" i="1"/>
  <c r="X55" i="1"/>
  <c r="U58" i="1"/>
  <c r="W60" i="1"/>
  <c r="T63" i="1"/>
  <c r="V65" i="1"/>
  <c r="X67" i="1"/>
  <c r="U70" i="1"/>
  <c r="W72" i="1"/>
  <c r="T75" i="1"/>
  <c r="V77" i="1"/>
  <c r="X79" i="1"/>
  <c r="U82" i="1"/>
  <c r="W84" i="1"/>
  <c r="T87" i="1"/>
  <c r="V89" i="1"/>
  <c r="X91" i="1"/>
  <c r="U94" i="1"/>
  <c r="W96" i="1"/>
  <c r="T99" i="1"/>
  <c r="V101" i="1"/>
  <c r="X103" i="1"/>
  <c r="U106" i="1"/>
  <c r="W108" i="1"/>
  <c r="T111" i="1"/>
  <c r="V113" i="1"/>
  <c r="X115" i="1"/>
  <c r="U118" i="1"/>
  <c r="W120" i="1"/>
  <c r="T123" i="1"/>
  <c r="V125" i="1"/>
  <c r="X127" i="1"/>
  <c r="U130" i="1"/>
  <c r="W132" i="1"/>
  <c r="T135" i="1"/>
  <c r="V137" i="1"/>
  <c r="X139" i="1"/>
  <c r="U142" i="1"/>
  <c r="W144" i="1"/>
  <c r="T147" i="1"/>
  <c r="V149" i="1"/>
  <c r="X151" i="1"/>
  <c r="U154" i="1"/>
  <c r="W156" i="1"/>
  <c r="T159" i="1"/>
  <c r="V161" i="1"/>
  <c r="X163" i="1"/>
  <c r="U166" i="1"/>
  <c r="W168" i="1"/>
  <c r="T171" i="1"/>
  <c r="V173" i="1"/>
  <c r="X175" i="1"/>
  <c r="U178" i="1"/>
  <c r="W180" i="1"/>
  <c r="T183" i="1"/>
  <c r="V185" i="1"/>
  <c r="X187" i="1"/>
  <c r="U190" i="1"/>
  <c r="W192" i="1"/>
  <c r="T195" i="1"/>
  <c r="V197" i="1"/>
  <c r="X199" i="1"/>
  <c r="U202" i="1"/>
  <c r="W204" i="1"/>
  <c r="T207" i="1"/>
  <c r="V209" i="1"/>
  <c r="X211" i="1"/>
  <c r="U214" i="1"/>
  <c r="W216" i="1"/>
  <c r="T219" i="1"/>
  <c r="V221" i="1"/>
  <c r="X223" i="1"/>
  <c r="U226" i="1"/>
  <c r="W228" i="1"/>
  <c r="T231" i="1"/>
  <c r="V233" i="1"/>
  <c r="X235" i="1"/>
  <c r="U238" i="1"/>
  <c r="W240" i="1"/>
  <c r="T243" i="1"/>
  <c r="V245" i="1"/>
  <c r="X247" i="1"/>
  <c r="U250" i="1"/>
  <c r="W252" i="1"/>
  <c r="H164" i="1"/>
  <c r="X1002" i="1"/>
  <c r="V1000" i="1"/>
  <c r="T998" i="1"/>
  <c r="W995" i="1"/>
  <c r="U993" i="1"/>
  <c r="X990" i="1"/>
  <c r="V988" i="1"/>
  <c r="T986" i="1"/>
  <c r="W983" i="1"/>
  <c r="U981" i="1"/>
  <c r="X978" i="1"/>
  <c r="V976" i="1"/>
  <c r="T974" i="1"/>
  <c r="W971" i="1"/>
  <c r="U969" i="1"/>
  <c r="X966" i="1"/>
  <c r="V964" i="1"/>
  <c r="T962" i="1"/>
  <c r="W959" i="1"/>
  <c r="U957" i="1"/>
  <c r="X954" i="1"/>
  <c r="V952" i="1"/>
  <c r="T950" i="1"/>
  <c r="W947" i="1"/>
  <c r="U945" i="1"/>
  <c r="X942" i="1"/>
  <c r="V940" i="1"/>
  <c r="T938" i="1"/>
  <c r="W935" i="1"/>
  <c r="U933" i="1"/>
  <c r="X930" i="1"/>
  <c r="V928" i="1"/>
  <c r="T926" i="1"/>
  <c r="W923" i="1"/>
  <c r="U921" i="1"/>
  <c r="X918" i="1"/>
  <c r="V916" i="1"/>
  <c r="T914" i="1"/>
  <c r="W911" i="1"/>
  <c r="U909" i="1"/>
  <c r="X906" i="1"/>
  <c r="V904" i="1"/>
  <c r="T902" i="1"/>
  <c r="W899" i="1"/>
  <c r="U897" i="1"/>
  <c r="X894" i="1"/>
  <c r="V892" i="1"/>
  <c r="T890" i="1"/>
  <c r="W887" i="1"/>
  <c r="U885" i="1"/>
  <c r="X882" i="1"/>
  <c r="V880" i="1"/>
  <c r="T878" i="1"/>
  <c r="W875" i="1"/>
  <c r="U873" i="1"/>
  <c r="X870" i="1"/>
  <c r="V868" i="1"/>
  <c r="T866" i="1"/>
  <c r="W863" i="1"/>
  <c r="U861" i="1"/>
  <c r="X858" i="1"/>
  <c r="V856" i="1"/>
  <c r="T854" i="1"/>
  <c r="W851" i="1"/>
  <c r="U849" i="1"/>
  <c r="X846" i="1"/>
  <c r="V844" i="1"/>
  <c r="T842" i="1"/>
  <c r="W839" i="1"/>
  <c r="U837" i="1"/>
  <c r="X834" i="1"/>
  <c r="V832" i="1"/>
  <c r="T830" i="1"/>
  <c r="W827" i="1"/>
  <c r="U825" i="1"/>
  <c r="X822" i="1"/>
  <c r="V820" i="1"/>
  <c r="T818" i="1"/>
  <c r="W815" i="1"/>
  <c r="U813" i="1"/>
  <c r="X810" i="1"/>
  <c r="V808" i="1"/>
  <c r="T806" i="1"/>
  <c r="W803" i="1"/>
  <c r="U801" i="1"/>
  <c r="W1002" i="1"/>
  <c r="U1000" i="1"/>
  <c r="X997" i="1"/>
  <c r="V995" i="1"/>
  <c r="T993" i="1"/>
  <c r="W990" i="1"/>
  <c r="U988" i="1"/>
  <c r="X985" i="1"/>
  <c r="V983" i="1"/>
  <c r="T981" i="1"/>
  <c r="W978" i="1"/>
  <c r="U976" i="1"/>
  <c r="X973" i="1"/>
  <c r="V971" i="1"/>
  <c r="T969" i="1"/>
  <c r="W966" i="1"/>
  <c r="U964" i="1"/>
  <c r="X961" i="1"/>
  <c r="V959" i="1"/>
  <c r="T957" i="1"/>
  <c r="W954" i="1"/>
  <c r="U952" i="1"/>
  <c r="X949" i="1"/>
  <c r="V947" i="1"/>
  <c r="T945" i="1"/>
  <c r="W942" i="1"/>
  <c r="U940" i="1"/>
  <c r="X937" i="1"/>
  <c r="V935" i="1"/>
  <c r="T933" i="1"/>
  <c r="W930" i="1"/>
  <c r="U928" i="1"/>
  <c r="X925" i="1"/>
  <c r="V923" i="1"/>
  <c r="T921" i="1"/>
  <c r="W918" i="1"/>
  <c r="U916" i="1"/>
  <c r="X913" i="1"/>
  <c r="V911" i="1"/>
  <c r="T909" i="1"/>
  <c r="W906" i="1"/>
  <c r="U904" i="1"/>
  <c r="X901" i="1"/>
  <c r="V899" i="1"/>
  <c r="T897" i="1"/>
  <c r="W894" i="1"/>
  <c r="U892" i="1"/>
  <c r="X889" i="1"/>
  <c r="V887" i="1"/>
  <c r="T885" i="1"/>
  <c r="W882" i="1"/>
  <c r="U880" i="1"/>
  <c r="X877" i="1"/>
  <c r="V875" i="1"/>
  <c r="T873" i="1"/>
  <c r="W870" i="1"/>
  <c r="U868" i="1"/>
  <c r="X865" i="1"/>
  <c r="V863" i="1"/>
  <c r="T861" i="1"/>
  <c r="W858" i="1"/>
  <c r="U856" i="1"/>
  <c r="V1002" i="1"/>
  <c r="T1000" i="1"/>
  <c r="W997" i="1"/>
  <c r="U995" i="1"/>
  <c r="X992" i="1"/>
  <c r="V990" i="1"/>
  <c r="T988" i="1"/>
  <c r="W985" i="1"/>
  <c r="U983" i="1"/>
  <c r="X980" i="1"/>
  <c r="V978" i="1"/>
  <c r="T976" i="1"/>
  <c r="W973" i="1"/>
  <c r="U971" i="1"/>
  <c r="X968" i="1"/>
  <c r="V966" i="1"/>
  <c r="T964" i="1"/>
  <c r="W961" i="1"/>
  <c r="U959" i="1"/>
  <c r="X956" i="1"/>
  <c r="V954" i="1"/>
  <c r="T952" i="1"/>
  <c r="W949" i="1"/>
  <c r="U947" i="1"/>
  <c r="X944" i="1"/>
  <c r="V942" i="1"/>
  <c r="T940" i="1"/>
  <c r="W937" i="1"/>
  <c r="U935" i="1"/>
  <c r="X932" i="1"/>
  <c r="V930" i="1"/>
  <c r="T928" i="1"/>
  <c r="W925" i="1"/>
  <c r="U923" i="1"/>
  <c r="X920" i="1"/>
  <c r="V918" i="1"/>
  <c r="T916" i="1"/>
  <c r="W913" i="1"/>
  <c r="U911" i="1"/>
  <c r="X908" i="1"/>
  <c r="V906" i="1"/>
  <c r="T904" i="1"/>
  <c r="W901" i="1"/>
  <c r="U899" i="1"/>
  <c r="X896" i="1"/>
  <c r="V894" i="1"/>
  <c r="T892" i="1"/>
  <c r="W889" i="1"/>
  <c r="U887" i="1"/>
  <c r="X884" i="1"/>
  <c r="V882" i="1"/>
  <c r="U1002" i="1"/>
  <c r="X999" i="1"/>
  <c r="V997" i="1"/>
  <c r="T995" i="1"/>
  <c r="W992" i="1"/>
  <c r="U990" i="1"/>
  <c r="X987" i="1"/>
  <c r="V985" i="1"/>
  <c r="T983" i="1"/>
  <c r="W980" i="1"/>
  <c r="U978" i="1"/>
  <c r="X975" i="1"/>
  <c r="V973" i="1"/>
  <c r="T971" i="1"/>
  <c r="W968" i="1"/>
  <c r="U966" i="1"/>
  <c r="X963" i="1"/>
  <c r="V961" i="1"/>
  <c r="T959" i="1"/>
  <c r="W956" i="1"/>
  <c r="U954" i="1"/>
  <c r="X951" i="1"/>
  <c r="V949" i="1"/>
  <c r="T947" i="1"/>
  <c r="W944" i="1"/>
  <c r="U942" i="1"/>
  <c r="X939" i="1"/>
  <c r="V937" i="1"/>
  <c r="T935" i="1"/>
  <c r="W932" i="1"/>
  <c r="U930" i="1"/>
  <c r="X927" i="1"/>
  <c r="V925" i="1"/>
  <c r="T923" i="1"/>
  <c r="W920" i="1"/>
  <c r="U918" i="1"/>
  <c r="X915" i="1"/>
  <c r="V913" i="1"/>
  <c r="T911" i="1"/>
  <c r="W908" i="1"/>
  <c r="U906" i="1"/>
  <c r="X903" i="1"/>
  <c r="V901" i="1"/>
  <c r="T899" i="1"/>
  <c r="W896" i="1"/>
  <c r="U894" i="1"/>
  <c r="X891" i="1"/>
  <c r="V889" i="1"/>
  <c r="T887" i="1"/>
  <c r="W884" i="1"/>
  <c r="T1002" i="1"/>
  <c r="W999" i="1"/>
  <c r="U997" i="1"/>
  <c r="X994" i="1"/>
  <c r="V992" i="1"/>
  <c r="T990" i="1"/>
  <c r="W987" i="1"/>
  <c r="U985" i="1"/>
  <c r="X982" i="1"/>
  <c r="V980" i="1"/>
  <c r="T978" i="1"/>
  <c r="W975" i="1"/>
  <c r="U973" i="1"/>
  <c r="X970" i="1"/>
  <c r="V968" i="1"/>
  <c r="T966" i="1"/>
  <c r="W963" i="1"/>
  <c r="U961" i="1"/>
  <c r="X958" i="1"/>
  <c r="V956" i="1"/>
  <c r="T954" i="1"/>
  <c r="W951" i="1"/>
  <c r="U949" i="1"/>
  <c r="X946" i="1"/>
  <c r="V944" i="1"/>
  <c r="T942" i="1"/>
  <c r="W939" i="1"/>
  <c r="U937" i="1"/>
  <c r="X934" i="1"/>
  <c r="V932" i="1"/>
  <c r="T930" i="1"/>
  <c r="W927" i="1"/>
  <c r="U925" i="1"/>
  <c r="X922" i="1"/>
  <c r="V920" i="1"/>
  <c r="T918" i="1"/>
  <c r="W915" i="1"/>
  <c r="U913" i="1"/>
  <c r="X910" i="1"/>
  <c r="V908" i="1"/>
  <c r="T906" i="1"/>
  <c r="W903" i="1"/>
  <c r="U901" i="1"/>
  <c r="X898" i="1"/>
  <c r="V896" i="1"/>
  <c r="T894" i="1"/>
  <c r="W891" i="1"/>
  <c r="U889" i="1"/>
  <c r="X886" i="1"/>
  <c r="V884" i="1"/>
  <c r="X1001" i="1"/>
  <c r="V999" i="1"/>
  <c r="T997" i="1"/>
  <c r="W994" i="1"/>
  <c r="U992" i="1"/>
  <c r="X989" i="1"/>
  <c r="V987" i="1"/>
  <c r="T985" i="1"/>
  <c r="W982" i="1"/>
  <c r="U980" i="1"/>
  <c r="X977" i="1"/>
  <c r="V975" i="1"/>
  <c r="T973" i="1"/>
  <c r="W970" i="1"/>
  <c r="U968" i="1"/>
  <c r="X965" i="1"/>
  <c r="V963" i="1"/>
  <c r="T961" i="1"/>
  <c r="W958" i="1"/>
  <c r="U956" i="1"/>
  <c r="X953" i="1"/>
  <c r="V951" i="1"/>
  <c r="T949" i="1"/>
  <c r="W946" i="1"/>
  <c r="U944" i="1"/>
  <c r="X941" i="1"/>
  <c r="V939" i="1"/>
  <c r="T937" i="1"/>
  <c r="W934" i="1"/>
  <c r="U932" i="1"/>
  <c r="X929" i="1"/>
  <c r="V927" i="1"/>
  <c r="T925" i="1"/>
  <c r="W922" i="1"/>
  <c r="U920" i="1"/>
  <c r="X917" i="1"/>
  <c r="V915" i="1"/>
  <c r="T913" i="1"/>
  <c r="W910" i="1"/>
  <c r="U908" i="1"/>
  <c r="X905" i="1"/>
  <c r="V903" i="1"/>
  <c r="T901" i="1"/>
  <c r="W898" i="1"/>
  <c r="U896" i="1"/>
  <c r="X893" i="1"/>
  <c r="V891" i="1"/>
  <c r="T889" i="1"/>
  <c r="W886" i="1"/>
  <c r="U884" i="1"/>
  <c r="X881" i="1"/>
  <c r="V879" i="1"/>
  <c r="W1001" i="1"/>
  <c r="U999" i="1"/>
  <c r="X996" i="1"/>
  <c r="V994" i="1"/>
  <c r="T992" i="1"/>
  <c r="W989" i="1"/>
  <c r="U987" i="1"/>
  <c r="X984" i="1"/>
  <c r="V982" i="1"/>
  <c r="T980" i="1"/>
  <c r="W977" i="1"/>
  <c r="U975" i="1"/>
  <c r="X972" i="1"/>
  <c r="V970" i="1"/>
  <c r="T968" i="1"/>
  <c r="W965" i="1"/>
  <c r="U963" i="1"/>
  <c r="X960" i="1"/>
  <c r="V958" i="1"/>
  <c r="T956" i="1"/>
  <c r="W953" i="1"/>
  <c r="U951" i="1"/>
  <c r="X948" i="1"/>
  <c r="V946" i="1"/>
  <c r="T944" i="1"/>
  <c r="W941" i="1"/>
  <c r="U939" i="1"/>
  <c r="X936" i="1"/>
  <c r="V934" i="1"/>
  <c r="T932" i="1"/>
  <c r="W929" i="1"/>
  <c r="U927" i="1"/>
  <c r="X924" i="1"/>
  <c r="V922" i="1"/>
  <c r="T920" i="1"/>
  <c r="W917" i="1"/>
  <c r="U915" i="1"/>
  <c r="X912" i="1"/>
  <c r="V910" i="1"/>
  <c r="T908" i="1"/>
  <c r="W905" i="1"/>
  <c r="U903" i="1"/>
  <c r="X900" i="1"/>
  <c r="V898" i="1"/>
  <c r="T896" i="1"/>
  <c r="W893" i="1"/>
  <c r="U891" i="1"/>
  <c r="X888" i="1"/>
  <c r="V886" i="1"/>
  <c r="T884" i="1"/>
  <c r="V1001" i="1"/>
  <c r="T999" i="1"/>
  <c r="W996" i="1"/>
  <c r="U994" i="1"/>
  <c r="X991" i="1"/>
  <c r="V989" i="1"/>
  <c r="T987" i="1"/>
  <c r="W984" i="1"/>
  <c r="U982" i="1"/>
  <c r="X979" i="1"/>
  <c r="V977" i="1"/>
  <c r="T975" i="1"/>
  <c r="W972" i="1"/>
  <c r="U970" i="1"/>
  <c r="X967" i="1"/>
  <c r="V965" i="1"/>
  <c r="T963" i="1"/>
  <c r="W960" i="1"/>
  <c r="U958" i="1"/>
  <c r="X955" i="1"/>
  <c r="V953" i="1"/>
  <c r="T951" i="1"/>
  <c r="W948" i="1"/>
  <c r="U946" i="1"/>
  <c r="X943" i="1"/>
  <c r="V941" i="1"/>
  <c r="T939" i="1"/>
  <c r="W936" i="1"/>
  <c r="U934" i="1"/>
  <c r="X931" i="1"/>
  <c r="V929" i="1"/>
  <c r="T927" i="1"/>
  <c r="W924" i="1"/>
  <c r="U922" i="1"/>
  <c r="X919" i="1"/>
  <c r="V917" i="1"/>
  <c r="T915" i="1"/>
  <c r="W912" i="1"/>
  <c r="U910" i="1"/>
  <c r="X907" i="1"/>
  <c r="V905" i="1"/>
  <c r="T903" i="1"/>
  <c r="W900" i="1"/>
  <c r="U898" i="1"/>
  <c r="X895" i="1"/>
  <c r="V893" i="1"/>
  <c r="T891" i="1"/>
  <c r="W888" i="1"/>
  <c r="U886" i="1"/>
  <c r="X883" i="1"/>
  <c r="U1001" i="1"/>
  <c r="X998" i="1"/>
  <c r="V996" i="1"/>
  <c r="T994" i="1"/>
  <c r="W991" i="1"/>
  <c r="U989" i="1"/>
  <c r="X986" i="1"/>
  <c r="V984" i="1"/>
  <c r="T982" i="1"/>
  <c r="W979" i="1"/>
  <c r="U977" i="1"/>
  <c r="X974" i="1"/>
  <c r="V972" i="1"/>
  <c r="T970" i="1"/>
  <c r="W967" i="1"/>
  <c r="U965" i="1"/>
  <c r="X962" i="1"/>
  <c r="V960" i="1"/>
  <c r="T958" i="1"/>
  <c r="W955" i="1"/>
  <c r="U953" i="1"/>
  <c r="X950" i="1"/>
  <c r="V948" i="1"/>
  <c r="T946" i="1"/>
  <c r="W943" i="1"/>
  <c r="U941" i="1"/>
  <c r="X938" i="1"/>
  <c r="V936" i="1"/>
  <c r="T934" i="1"/>
  <c r="W931" i="1"/>
  <c r="U929" i="1"/>
  <c r="X926" i="1"/>
  <c r="V924" i="1"/>
  <c r="T922" i="1"/>
  <c r="W919" i="1"/>
  <c r="U917" i="1"/>
  <c r="X914" i="1"/>
  <c r="V912" i="1"/>
  <c r="T910" i="1"/>
  <c r="W907" i="1"/>
  <c r="U905" i="1"/>
  <c r="X902" i="1"/>
  <c r="V900" i="1"/>
  <c r="T898" i="1"/>
  <c r="W895" i="1"/>
  <c r="U893" i="1"/>
  <c r="X890" i="1"/>
  <c r="V888" i="1"/>
  <c r="T886" i="1"/>
  <c r="W883" i="1"/>
  <c r="T1001" i="1"/>
  <c r="W998" i="1"/>
  <c r="U996" i="1"/>
  <c r="X993" i="1"/>
  <c r="V991" i="1"/>
  <c r="T989" i="1"/>
  <c r="W986" i="1"/>
  <c r="U984" i="1"/>
  <c r="X981" i="1"/>
  <c r="V979" i="1"/>
  <c r="T977" i="1"/>
  <c r="W974" i="1"/>
  <c r="U972" i="1"/>
  <c r="X969" i="1"/>
  <c r="V967" i="1"/>
  <c r="T965" i="1"/>
  <c r="W962" i="1"/>
  <c r="U960" i="1"/>
  <c r="X957" i="1"/>
  <c r="V955" i="1"/>
  <c r="T953" i="1"/>
  <c r="W950" i="1"/>
  <c r="U948" i="1"/>
  <c r="X945" i="1"/>
  <c r="V943" i="1"/>
  <c r="T941" i="1"/>
  <c r="W938" i="1"/>
  <c r="U936" i="1"/>
  <c r="X933" i="1"/>
  <c r="V931" i="1"/>
  <c r="T929" i="1"/>
  <c r="W926" i="1"/>
  <c r="U924" i="1"/>
  <c r="X921" i="1"/>
  <c r="V919" i="1"/>
  <c r="T917" i="1"/>
  <c r="W914" i="1"/>
  <c r="U912" i="1"/>
  <c r="X909" i="1"/>
  <c r="V907" i="1"/>
  <c r="T905" i="1"/>
  <c r="W902" i="1"/>
  <c r="U900" i="1"/>
  <c r="X897" i="1"/>
  <c r="V895" i="1"/>
  <c r="T893" i="1"/>
  <c r="W890" i="1"/>
  <c r="U888" i="1"/>
  <c r="X885" i="1"/>
  <c r="V883" i="1"/>
  <c r="X1000" i="1"/>
  <c r="V998" i="1"/>
  <c r="T996" i="1"/>
  <c r="W993" i="1"/>
  <c r="U991" i="1"/>
  <c r="X988" i="1"/>
  <c r="V986" i="1"/>
  <c r="T984" i="1"/>
  <c r="W981" i="1"/>
  <c r="U979" i="1"/>
  <c r="X976" i="1"/>
  <c r="V974" i="1"/>
  <c r="T972" i="1"/>
  <c r="W969" i="1"/>
  <c r="U967" i="1"/>
  <c r="X964" i="1"/>
  <c r="V962" i="1"/>
  <c r="T960" i="1"/>
  <c r="W957" i="1"/>
  <c r="U955" i="1"/>
  <c r="X952" i="1"/>
  <c r="V950" i="1"/>
  <c r="T948" i="1"/>
  <c r="W945" i="1"/>
  <c r="U943" i="1"/>
  <c r="X940" i="1"/>
  <c r="V938" i="1"/>
  <c r="T936" i="1"/>
  <c r="W933" i="1"/>
  <c r="U931" i="1"/>
  <c r="X928" i="1"/>
  <c r="V926" i="1"/>
  <c r="T924" i="1"/>
  <c r="W921" i="1"/>
  <c r="U919" i="1"/>
  <c r="X916" i="1"/>
  <c r="V914" i="1"/>
  <c r="T912" i="1"/>
  <c r="W909" i="1"/>
  <c r="U907" i="1"/>
  <c r="X904" i="1"/>
  <c r="V902" i="1"/>
  <c r="T900" i="1"/>
  <c r="W897" i="1"/>
  <c r="U895" i="1"/>
  <c r="X892" i="1"/>
  <c r="V890" i="1"/>
  <c r="T888" i="1"/>
  <c r="W885" i="1"/>
  <c r="U883" i="1"/>
  <c r="W1000" i="1"/>
  <c r="U998" i="1"/>
  <c r="X995" i="1"/>
  <c r="V993" i="1"/>
  <c r="T991" i="1"/>
  <c r="W988" i="1"/>
  <c r="U986" i="1"/>
  <c r="X983" i="1"/>
  <c r="V981" i="1"/>
  <c r="T979" i="1"/>
  <c r="W976" i="1"/>
  <c r="U974" i="1"/>
  <c r="X971" i="1"/>
  <c r="V969" i="1"/>
  <c r="T967" i="1"/>
  <c r="W964" i="1"/>
  <c r="U962" i="1"/>
  <c r="X959" i="1"/>
  <c r="V957" i="1"/>
  <c r="T955" i="1"/>
  <c r="W952" i="1"/>
  <c r="U950" i="1"/>
  <c r="X947" i="1"/>
  <c r="V945" i="1"/>
  <c r="T943" i="1"/>
  <c r="W940" i="1"/>
  <c r="U938" i="1"/>
  <c r="X935" i="1"/>
  <c r="V933" i="1"/>
  <c r="T931" i="1"/>
  <c r="W928" i="1"/>
  <c r="U926" i="1"/>
  <c r="X923" i="1"/>
  <c r="V921" i="1"/>
  <c r="T919" i="1"/>
  <c r="W916" i="1"/>
  <c r="U914" i="1"/>
  <c r="X911" i="1"/>
  <c r="V909" i="1"/>
  <c r="T907" i="1"/>
  <c r="W904" i="1"/>
  <c r="U902" i="1"/>
  <c r="X899" i="1"/>
  <c r="V897" i="1"/>
  <c r="T895" i="1"/>
  <c r="W892" i="1"/>
  <c r="U890" i="1"/>
  <c r="X887" i="1"/>
  <c r="V885" i="1"/>
  <c r="T883" i="1"/>
  <c r="U882" i="1"/>
  <c r="T879" i="1"/>
  <c r="U876" i="1"/>
  <c r="V873" i="1"/>
  <c r="U870" i="1"/>
  <c r="V867" i="1"/>
  <c r="W864" i="1"/>
  <c r="X861" i="1"/>
  <c r="T859" i="1"/>
  <c r="X855" i="1"/>
  <c r="U853" i="1"/>
  <c r="W850" i="1"/>
  <c r="T848" i="1"/>
  <c r="V845" i="1"/>
  <c r="X842" i="1"/>
  <c r="U840" i="1"/>
  <c r="W837" i="1"/>
  <c r="T835" i="1"/>
  <c r="U832" i="1"/>
  <c r="W829" i="1"/>
  <c r="T827" i="1"/>
  <c r="V824" i="1"/>
  <c r="X821" i="1"/>
  <c r="U819" i="1"/>
  <c r="W816" i="1"/>
  <c r="T814" i="1"/>
  <c r="V811" i="1"/>
  <c r="X808" i="1"/>
  <c r="U806" i="1"/>
  <c r="V803" i="1"/>
  <c r="X800" i="1"/>
  <c r="V798" i="1"/>
  <c r="T796" i="1"/>
  <c r="W793" i="1"/>
  <c r="U791" i="1"/>
  <c r="X788" i="1"/>
  <c r="V786" i="1"/>
  <c r="T784" i="1"/>
  <c r="W781" i="1"/>
  <c r="U779" i="1"/>
  <c r="X776" i="1"/>
  <c r="V774" i="1"/>
  <c r="T772" i="1"/>
  <c r="W769" i="1"/>
  <c r="U767" i="1"/>
  <c r="X764" i="1"/>
  <c r="V762" i="1"/>
  <c r="T760" i="1"/>
  <c r="W757" i="1"/>
  <c r="U755" i="1"/>
  <c r="X752" i="1"/>
  <c r="V750" i="1"/>
  <c r="T748" i="1"/>
  <c r="W745" i="1"/>
  <c r="U743" i="1"/>
  <c r="X740" i="1"/>
  <c r="V738" i="1"/>
  <c r="T736" i="1"/>
  <c r="W733" i="1"/>
  <c r="U731" i="1"/>
  <c r="X728" i="1"/>
  <c r="V726" i="1"/>
  <c r="T724" i="1"/>
  <c r="W721" i="1"/>
  <c r="U719" i="1"/>
  <c r="X716" i="1"/>
  <c r="V714" i="1"/>
  <c r="T712" i="1"/>
  <c r="W709" i="1"/>
  <c r="U707" i="1"/>
  <c r="X704" i="1"/>
  <c r="V702" i="1"/>
  <c r="T700" i="1"/>
  <c r="W697" i="1"/>
  <c r="U695" i="1"/>
  <c r="X692" i="1"/>
  <c r="V690" i="1"/>
  <c r="T688" i="1"/>
  <c r="W685" i="1"/>
  <c r="U683" i="1"/>
  <c r="X680" i="1"/>
  <c r="V678" i="1"/>
  <c r="T676" i="1"/>
  <c r="W673" i="1"/>
  <c r="U671" i="1"/>
  <c r="X668" i="1"/>
  <c r="V666" i="1"/>
  <c r="T664" i="1"/>
  <c r="W661" i="1"/>
  <c r="U659" i="1"/>
  <c r="X656" i="1"/>
  <c r="V654" i="1"/>
  <c r="T652" i="1"/>
  <c r="W649" i="1"/>
  <c r="U647" i="1"/>
  <c r="X644" i="1"/>
  <c r="V642" i="1"/>
  <c r="T640" i="1"/>
  <c r="W637" i="1"/>
  <c r="U635" i="1"/>
  <c r="X632" i="1"/>
  <c r="V630" i="1"/>
  <c r="T628" i="1"/>
  <c r="W625" i="1"/>
  <c r="U623" i="1"/>
  <c r="X620" i="1"/>
  <c r="V618" i="1"/>
  <c r="T616" i="1"/>
  <c r="W613" i="1"/>
  <c r="U611" i="1"/>
  <c r="T882" i="1"/>
  <c r="X878" i="1"/>
  <c r="T876" i="1"/>
  <c r="X872" i="1"/>
  <c r="T870" i="1"/>
  <c r="U867" i="1"/>
  <c r="V864" i="1"/>
  <c r="W861" i="1"/>
  <c r="V858" i="1"/>
  <c r="W855" i="1"/>
  <c r="T853" i="1"/>
  <c r="V850" i="1"/>
  <c r="X847" i="1"/>
  <c r="U845" i="1"/>
  <c r="W842" i="1"/>
  <c r="T840" i="1"/>
  <c r="V837" i="1"/>
  <c r="W834" i="1"/>
  <c r="T832" i="1"/>
  <c r="V829" i="1"/>
  <c r="X826" i="1"/>
  <c r="U824" i="1"/>
  <c r="W821" i="1"/>
  <c r="T819" i="1"/>
  <c r="V816" i="1"/>
  <c r="X813" i="1"/>
  <c r="U811" i="1"/>
  <c r="W808" i="1"/>
  <c r="X805" i="1"/>
  <c r="U803" i="1"/>
  <c r="W800" i="1"/>
  <c r="U798" i="1"/>
  <c r="X795" i="1"/>
  <c r="V793" i="1"/>
  <c r="T791" i="1"/>
  <c r="W788" i="1"/>
  <c r="U786" i="1"/>
  <c r="X783" i="1"/>
  <c r="V781" i="1"/>
  <c r="T779" i="1"/>
  <c r="W776" i="1"/>
  <c r="U774" i="1"/>
  <c r="X771" i="1"/>
  <c r="V769" i="1"/>
  <c r="T767" i="1"/>
  <c r="W764" i="1"/>
  <c r="U762" i="1"/>
  <c r="X759" i="1"/>
  <c r="V757" i="1"/>
  <c r="T755" i="1"/>
  <c r="W752" i="1"/>
  <c r="U750" i="1"/>
  <c r="X747" i="1"/>
  <c r="V745" i="1"/>
  <c r="T743" i="1"/>
  <c r="W740" i="1"/>
  <c r="U738" i="1"/>
  <c r="X735" i="1"/>
  <c r="V733" i="1"/>
  <c r="T731" i="1"/>
  <c r="W728" i="1"/>
  <c r="U726" i="1"/>
  <c r="X723" i="1"/>
  <c r="V721" i="1"/>
  <c r="T719" i="1"/>
  <c r="W716" i="1"/>
  <c r="U714" i="1"/>
  <c r="X711" i="1"/>
  <c r="V709" i="1"/>
  <c r="T707" i="1"/>
  <c r="W704" i="1"/>
  <c r="U702" i="1"/>
  <c r="X699" i="1"/>
  <c r="V697" i="1"/>
  <c r="T695" i="1"/>
  <c r="W692" i="1"/>
  <c r="U690" i="1"/>
  <c r="X687" i="1"/>
  <c r="V685" i="1"/>
  <c r="T683" i="1"/>
  <c r="W680" i="1"/>
  <c r="U678" i="1"/>
  <c r="X675" i="1"/>
  <c r="V673" i="1"/>
  <c r="T671" i="1"/>
  <c r="W881" i="1"/>
  <c r="W878" i="1"/>
  <c r="X875" i="1"/>
  <c r="W872" i="1"/>
  <c r="X869" i="1"/>
  <c r="T867" i="1"/>
  <c r="U864" i="1"/>
  <c r="V861" i="1"/>
  <c r="U858" i="1"/>
  <c r="V855" i="1"/>
  <c r="X852" i="1"/>
  <c r="U850" i="1"/>
  <c r="W847" i="1"/>
  <c r="T845" i="1"/>
  <c r="V842" i="1"/>
  <c r="X839" i="1"/>
  <c r="T837" i="1"/>
  <c r="V834" i="1"/>
  <c r="X831" i="1"/>
  <c r="U829" i="1"/>
  <c r="W826" i="1"/>
  <c r="T824" i="1"/>
  <c r="V821" i="1"/>
  <c r="X818" i="1"/>
  <c r="U816" i="1"/>
  <c r="W813" i="1"/>
  <c r="T811" i="1"/>
  <c r="U808" i="1"/>
  <c r="W805" i="1"/>
  <c r="T803" i="1"/>
  <c r="V800" i="1"/>
  <c r="T798" i="1"/>
  <c r="W795" i="1"/>
  <c r="U793" i="1"/>
  <c r="X790" i="1"/>
  <c r="V788" i="1"/>
  <c r="T786" i="1"/>
  <c r="W783" i="1"/>
  <c r="U781" i="1"/>
  <c r="X778" i="1"/>
  <c r="V776" i="1"/>
  <c r="T774" i="1"/>
  <c r="W771" i="1"/>
  <c r="U769" i="1"/>
  <c r="X766" i="1"/>
  <c r="V764" i="1"/>
  <c r="T762" i="1"/>
  <c r="W759" i="1"/>
  <c r="U757" i="1"/>
  <c r="X754" i="1"/>
  <c r="V752" i="1"/>
  <c r="T750" i="1"/>
  <c r="W747" i="1"/>
  <c r="U745" i="1"/>
  <c r="X742" i="1"/>
  <c r="V740" i="1"/>
  <c r="T738" i="1"/>
  <c r="W735" i="1"/>
  <c r="U733" i="1"/>
  <c r="X730" i="1"/>
  <c r="V728" i="1"/>
  <c r="T726" i="1"/>
  <c r="W723" i="1"/>
  <c r="U721" i="1"/>
  <c r="X718" i="1"/>
  <c r="V716" i="1"/>
  <c r="T714" i="1"/>
  <c r="W711" i="1"/>
  <c r="U709" i="1"/>
  <c r="X706" i="1"/>
  <c r="V704" i="1"/>
  <c r="T702" i="1"/>
  <c r="W699" i="1"/>
  <c r="U697" i="1"/>
  <c r="X694" i="1"/>
  <c r="V692" i="1"/>
  <c r="T690" i="1"/>
  <c r="W687" i="1"/>
  <c r="U685" i="1"/>
  <c r="X682" i="1"/>
  <c r="V680" i="1"/>
  <c r="T678" i="1"/>
  <c r="W675" i="1"/>
  <c r="U673" i="1"/>
  <c r="X670" i="1"/>
  <c r="V881" i="1"/>
  <c r="V878" i="1"/>
  <c r="U875" i="1"/>
  <c r="V872" i="1"/>
  <c r="W869" i="1"/>
  <c r="X866" i="1"/>
  <c r="T864" i="1"/>
  <c r="X860" i="1"/>
  <c r="T858" i="1"/>
  <c r="U855" i="1"/>
  <c r="W852" i="1"/>
  <c r="T850" i="1"/>
  <c r="V847" i="1"/>
  <c r="X844" i="1"/>
  <c r="U842" i="1"/>
  <c r="V839" i="1"/>
  <c r="X836" i="1"/>
  <c r="U834" i="1"/>
  <c r="W831" i="1"/>
  <c r="T829" i="1"/>
  <c r="V826" i="1"/>
  <c r="X823" i="1"/>
  <c r="U821" i="1"/>
  <c r="W818" i="1"/>
  <c r="T816" i="1"/>
  <c r="V813" i="1"/>
  <c r="W810" i="1"/>
  <c r="T808" i="1"/>
  <c r="V805" i="1"/>
  <c r="X802" i="1"/>
  <c r="U800" i="1"/>
  <c r="X797" i="1"/>
  <c r="V795" i="1"/>
  <c r="T793" i="1"/>
  <c r="W790" i="1"/>
  <c r="U788" i="1"/>
  <c r="X785" i="1"/>
  <c r="V783" i="1"/>
  <c r="T781" i="1"/>
  <c r="W778" i="1"/>
  <c r="U776" i="1"/>
  <c r="X773" i="1"/>
  <c r="V771" i="1"/>
  <c r="T769" i="1"/>
  <c r="W766" i="1"/>
  <c r="U764" i="1"/>
  <c r="X761" i="1"/>
  <c r="V759" i="1"/>
  <c r="T757" i="1"/>
  <c r="W754" i="1"/>
  <c r="U752" i="1"/>
  <c r="X749" i="1"/>
  <c r="V747" i="1"/>
  <c r="T745" i="1"/>
  <c r="W742" i="1"/>
  <c r="U740" i="1"/>
  <c r="X737" i="1"/>
  <c r="V735" i="1"/>
  <c r="T733" i="1"/>
  <c r="W730" i="1"/>
  <c r="U728" i="1"/>
  <c r="X725" i="1"/>
  <c r="V723" i="1"/>
  <c r="T721" i="1"/>
  <c r="W718" i="1"/>
  <c r="U716" i="1"/>
  <c r="X713" i="1"/>
  <c r="V711" i="1"/>
  <c r="T709" i="1"/>
  <c r="W706" i="1"/>
  <c r="U704" i="1"/>
  <c r="X701" i="1"/>
  <c r="V699" i="1"/>
  <c r="T697" i="1"/>
  <c r="W694" i="1"/>
  <c r="U692" i="1"/>
  <c r="X689" i="1"/>
  <c r="V687" i="1"/>
  <c r="T685" i="1"/>
  <c r="W682" i="1"/>
  <c r="U680" i="1"/>
  <c r="X677" i="1"/>
  <c r="V675" i="1"/>
  <c r="T673" i="1"/>
  <c r="W670" i="1"/>
  <c r="U881" i="1"/>
  <c r="U878" i="1"/>
  <c r="T875" i="1"/>
  <c r="U872" i="1"/>
  <c r="V869" i="1"/>
  <c r="W866" i="1"/>
  <c r="X863" i="1"/>
  <c r="W860" i="1"/>
  <c r="X857" i="1"/>
  <c r="T855" i="1"/>
  <c r="V852" i="1"/>
  <c r="X849" i="1"/>
  <c r="U847" i="1"/>
  <c r="W844" i="1"/>
  <c r="X841" i="1"/>
  <c r="U839" i="1"/>
  <c r="W836" i="1"/>
  <c r="T834" i="1"/>
  <c r="V831" i="1"/>
  <c r="X828" i="1"/>
  <c r="U826" i="1"/>
  <c r="W823" i="1"/>
  <c r="T821" i="1"/>
  <c r="V818" i="1"/>
  <c r="X815" i="1"/>
  <c r="T813" i="1"/>
  <c r="V810" i="1"/>
  <c r="X807" i="1"/>
  <c r="U805" i="1"/>
  <c r="W802" i="1"/>
  <c r="T800" i="1"/>
  <c r="W797" i="1"/>
  <c r="U795" i="1"/>
  <c r="X792" i="1"/>
  <c r="V790" i="1"/>
  <c r="T788" i="1"/>
  <c r="W785" i="1"/>
  <c r="U783" i="1"/>
  <c r="X780" i="1"/>
  <c r="V778" i="1"/>
  <c r="T776" i="1"/>
  <c r="W773" i="1"/>
  <c r="U771" i="1"/>
  <c r="X768" i="1"/>
  <c r="V766" i="1"/>
  <c r="T764" i="1"/>
  <c r="W761" i="1"/>
  <c r="U759" i="1"/>
  <c r="X756" i="1"/>
  <c r="V754" i="1"/>
  <c r="T752" i="1"/>
  <c r="W749" i="1"/>
  <c r="U747" i="1"/>
  <c r="X744" i="1"/>
  <c r="V742" i="1"/>
  <c r="T740" i="1"/>
  <c r="W737" i="1"/>
  <c r="U735" i="1"/>
  <c r="X732" i="1"/>
  <c r="V730" i="1"/>
  <c r="T728" i="1"/>
  <c r="W725" i="1"/>
  <c r="U723" i="1"/>
  <c r="X720" i="1"/>
  <c r="V718" i="1"/>
  <c r="T716" i="1"/>
  <c r="W713" i="1"/>
  <c r="U711" i="1"/>
  <c r="X708" i="1"/>
  <c r="V706" i="1"/>
  <c r="T704" i="1"/>
  <c r="W701" i="1"/>
  <c r="U699" i="1"/>
  <c r="X696" i="1"/>
  <c r="V694" i="1"/>
  <c r="T692" i="1"/>
  <c r="W689" i="1"/>
  <c r="U687" i="1"/>
  <c r="X684" i="1"/>
  <c r="V682" i="1"/>
  <c r="T680" i="1"/>
  <c r="W677" i="1"/>
  <c r="U675" i="1"/>
  <c r="X672" i="1"/>
  <c r="V670" i="1"/>
  <c r="T881" i="1"/>
  <c r="W877" i="1"/>
  <c r="X874" i="1"/>
  <c r="T872" i="1"/>
  <c r="U869" i="1"/>
  <c r="V866" i="1"/>
  <c r="U863" i="1"/>
  <c r="V860" i="1"/>
  <c r="W857" i="1"/>
  <c r="X854" i="1"/>
  <c r="U852" i="1"/>
  <c r="W849" i="1"/>
  <c r="T847" i="1"/>
  <c r="U844" i="1"/>
  <c r="W841" i="1"/>
  <c r="T839" i="1"/>
  <c r="V836" i="1"/>
  <c r="X833" i="1"/>
  <c r="U831" i="1"/>
  <c r="W828" i="1"/>
  <c r="T826" i="1"/>
  <c r="V823" i="1"/>
  <c r="X820" i="1"/>
  <c r="U818" i="1"/>
  <c r="V815" i="1"/>
  <c r="X812" i="1"/>
  <c r="U810" i="1"/>
  <c r="W807" i="1"/>
  <c r="T805" i="1"/>
  <c r="V802" i="1"/>
  <c r="X799" i="1"/>
  <c r="V797" i="1"/>
  <c r="T795" i="1"/>
  <c r="W792" i="1"/>
  <c r="U790" i="1"/>
  <c r="X787" i="1"/>
  <c r="V785" i="1"/>
  <c r="T783" i="1"/>
  <c r="W780" i="1"/>
  <c r="U778" i="1"/>
  <c r="X775" i="1"/>
  <c r="V773" i="1"/>
  <c r="T771" i="1"/>
  <c r="W768" i="1"/>
  <c r="U766" i="1"/>
  <c r="X763" i="1"/>
  <c r="V761" i="1"/>
  <c r="T759" i="1"/>
  <c r="W756" i="1"/>
  <c r="U754" i="1"/>
  <c r="X751" i="1"/>
  <c r="V749" i="1"/>
  <c r="T747" i="1"/>
  <c r="W744" i="1"/>
  <c r="U742" i="1"/>
  <c r="X739" i="1"/>
  <c r="V737" i="1"/>
  <c r="T735" i="1"/>
  <c r="W732" i="1"/>
  <c r="U730" i="1"/>
  <c r="X727" i="1"/>
  <c r="V725" i="1"/>
  <c r="T723" i="1"/>
  <c r="W720" i="1"/>
  <c r="U718" i="1"/>
  <c r="X715" i="1"/>
  <c r="V713" i="1"/>
  <c r="T711" i="1"/>
  <c r="W708" i="1"/>
  <c r="U706" i="1"/>
  <c r="X703" i="1"/>
  <c r="V701" i="1"/>
  <c r="T699" i="1"/>
  <c r="W696" i="1"/>
  <c r="U694" i="1"/>
  <c r="X691" i="1"/>
  <c r="V689" i="1"/>
  <c r="T687" i="1"/>
  <c r="W684" i="1"/>
  <c r="U682" i="1"/>
  <c r="X679" i="1"/>
  <c r="V677" i="1"/>
  <c r="T675" i="1"/>
  <c r="W672" i="1"/>
  <c r="U670" i="1"/>
  <c r="X880" i="1"/>
  <c r="V877" i="1"/>
  <c r="W874" i="1"/>
  <c r="X871" i="1"/>
  <c r="T869" i="1"/>
  <c r="U866" i="1"/>
  <c r="T863" i="1"/>
  <c r="U860" i="1"/>
  <c r="V857" i="1"/>
  <c r="W854" i="1"/>
  <c r="T852" i="1"/>
  <c r="V849" i="1"/>
  <c r="W846" i="1"/>
  <c r="T844" i="1"/>
  <c r="V841" i="1"/>
  <c r="X838" i="1"/>
  <c r="U836" i="1"/>
  <c r="W833" i="1"/>
  <c r="T831" i="1"/>
  <c r="V828" i="1"/>
  <c r="X825" i="1"/>
  <c r="U823" i="1"/>
  <c r="W820" i="1"/>
  <c r="X817" i="1"/>
  <c r="U815" i="1"/>
  <c r="W812" i="1"/>
  <c r="T810" i="1"/>
  <c r="V807" i="1"/>
  <c r="X804" i="1"/>
  <c r="U802" i="1"/>
  <c r="W799" i="1"/>
  <c r="U797" i="1"/>
  <c r="X794" i="1"/>
  <c r="V792" i="1"/>
  <c r="T790" i="1"/>
  <c r="W787" i="1"/>
  <c r="U785" i="1"/>
  <c r="X782" i="1"/>
  <c r="V780" i="1"/>
  <c r="T778" i="1"/>
  <c r="W775" i="1"/>
  <c r="U773" i="1"/>
  <c r="X770" i="1"/>
  <c r="V768" i="1"/>
  <c r="T766" i="1"/>
  <c r="W763" i="1"/>
  <c r="U761" i="1"/>
  <c r="X758" i="1"/>
  <c r="V756" i="1"/>
  <c r="T754" i="1"/>
  <c r="W751" i="1"/>
  <c r="U749" i="1"/>
  <c r="X746" i="1"/>
  <c r="V744" i="1"/>
  <c r="T742" i="1"/>
  <c r="W739" i="1"/>
  <c r="U737" i="1"/>
  <c r="X734" i="1"/>
  <c r="V732" i="1"/>
  <c r="T730" i="1"/>
  <c r="W727" i="1"/>
  <c r="U725" i="1"/>
  <c r="X722" i="1"/>
  <c r="V720" i="1"/>
  <c r="T718" i="1"/>
  <c r="W715" i="1"/>
  <c r="U713" i="1"/>
  <c r="X710" i="1"/>
  <c r="V708" i="1"/>
  <c r="T706" i="1"/>
  <c r="W703" i="1"/>
  <c r="U701" i="1"/>
  <c r="X698" i="1"/>
  <c r="V696" i="1"/>
  <c r="T694" i="1"/>
  <c r="W691" i="1"/>
  <c r="U689" i="1"/>
  <c r="X686" i="1"/>
  <c r="V684" i="1"/>
  <c r="T682" i="1"/>
  <c r="W679" i="1"/>
  <c r="U677" i="1"/>
  <c r="X674" i="1"/>
  <c r="V672" i="1"/>
  <c r="T670" i="1"/>
  <c r="W880" i="1"/>
  <c r="U877" i="1"/>
  <c r="V874" i="1"/>
  <c r="W871" i="1"/>
  <c r="X868" i="1"/>
  <c r="W865" i="1"/>
  <c r="X862" i="1"/>
  <c r="T860" i="1"/>
  <c r="U857" i="1"/>
  <c r="V854" i="1"/>
  <c r="X851" i="1"/>
  <c r="T849" i="1"/>
  <c r="V846" i="1"/>
  <c r="X843" i="1"/>
  <c r="U841" i="1"/>
  <c r="W838" i="1"/>
  <c r="T836" i="1"/>
  <c r="V833" i="1"/>
  <c r="X830" i="1"/>
  <c r="U828" i="1"/>
  <c r="W825" i="1"/>
  <c r="T823" i="1"/>
  <c r="U820" i="1"/>
  <c r="W817" i="1"/>
  <c r="T815" i="1"/>
  <c r="V812" i="1"/>
  <c r="X809" i="1"/>
  <c r="U807" i="1"/>
  <c r="W804" i="1"/>
  <c r="T802" i="1"/>
  <c r="V799" i="1"/>
  <c r="T797" i="1"/>
  <c r="W794" i="1"/>
  <c r="U792" i="1"/>
  <c r="X789" i="1"/>
  <c r="V787" i="1"/>
  <c r="T785" i="1"/>
  <c r="W782" i="1"/>
  <c r="U780" i="1"/>
  <c r="X777" i="1"/>
  <c r="V775" i="1"/>
  <c r="T773" i="1"/>
  <c r="W770" i="1"/>
  <c r="U768" i="1"/>
  <c r="X765" i="1"/>
  <c r="V763" i="1"/>
  <c r="T761" i="1"/>
  <c r="W758" i="1"/>
  <c r="U756" i="1"/>
  <c r="X753" i="1"/>
  <c r="V751" i="1"/>
  <c r="T749" i="1"/>
  <c r="W746" i="1"/>
  <c r="U744" i="1"/>
  <c r="X741" i="1"/>
  <c r="V739" i="1"/>
  <c r="T737" i="1"/>
  <c r="W734" i="1"/>
  <c r="U732" i="1"/>
  <c r="X729" i="1"/>
  <c r="V727" i="1"/>
  <c r="T725" i="1"/>
  <c r="W722" i="1"/>
  <c r="U720" i="1"/>
  <c r="X717" i="1"/>
  <c r="V715" i="1"/>
  <c r="T713" i="1"/>
  <c r="W710" i="1"/>
  <c r="U708" i="1"/>
  <c r="X705" i="1"/>
  <c r="V703" i="1"/>
  <c r="T701" i="1"/>
  <c r="W698" i="1"/>
  <c r="U696" i="1"/>
  <c r="X693" i="1"/>
  <c r="V691" i="1"/>
  <c r="T689" i="1"/>
  <c r="W686" i="1"/>
  <c r="U684" i="1"/>
  <c r="X681" i="1"/>
  <c r="V679" i="1"/>
  <c r="T677" i="1"/>
  <c r="W674" i="1"/>
  <c r="U672" i="1"/>
  <c r="X669" i="1"/>
  <c r="T880" i="1"/>
  <c r="T877" i="1"/>
  <c r="U874" i="1"/>
  <c r="V871" i="1"/>
  <c r="W868" i="1"/>
  <c r="V865" i="1"/>
  <c r="W862" i="1"/>
  <c r="X859" i="1"/>
  <c r="T857" i="1"/>
  <c r="U854" i="1"/>
  <c r="V851" i="1"/>
  <c r="X848" i="1"/>
  <c r="U846" i="1"/>
  <c r="W843" i="1"/>
  <c r="T841" i="1"/>
  <c r="V838" i="1"/>
  <c r="X835" i="1"/>
  <c r="U833" i="1"/>
  <c r="W830" i="1"/>
  <c r="T828" i="1"/>
  <c r="V825" i="1"/>
  <c r="W822" i="1"/>
  <c r="T820" i="1"/>
  <c r="V817" i="1"/>
  <c r="X814" i="1"/>
  <c r="U812" i="1"/>
  <c r="W809" i="1"/>
  <c r="T807" i="1"/>
  <c r="V804" i="1"/>
  <c r="X801" i="1"/>
  <c r="U799" i="1"/>
  <c r="X796" i="1"/>
  <c r="V794" i="1"/>
  <c r="T792" i="1"/>
  <c r="W789" i="1"/>
  <c r="U787" i="1"/>
  <c r="X784" i="1"/>
  <c r="V782" i="1"/>
  <c r="T780" i="1"/>
  <c r="W777" i="1"/>
  <c r="U775" i="1"/>
  <c r="X772" i="1"/>
  <c r="V770" i="1"/>
  <c r="T768" i="1"/>
  <c r="W765" i="1"/>
  <c r="U763" i="1"/>
  <c r="X760" i="1"/>
  <c r="V758" i="1"/>
  <c r="T756" i="1"/>
  <c r="W753" i="1"/>
  <c r="U751" i="1"/>
  <c r="X748" i="1"/>
  <c r="V746" i="1"/>
  <c r="T744" i="1"/>
  <c r="W741" i="1"/>
  <c r="U739" i="1"/>
  <c r="X736" i="1"/>
  <c r="V734" i="1"/>
  <c r="T732" i="1"/>
  <c r="W729" i="1"/>
  <c r="U727" i="1"/>
  <c r="X724" i="1"/>
  <c r="V722" i="1"/>
  <c r="T720" i="1"/>
  <c r="W717" i="1"/>
  <c r="U715" i="1"/>
  <c r="X712" i="1"/>
  <c r="V710" i="1"/>
  <c r="T708" i="1"/>
  <c r="W705" i="1"/>
  <c r="U703" i="1"/>
  <c r="X700" i="1"/>
  <c r="V698" i="1"/>
  <c r="T696" i="1"/>
  <c r="W693" i="1"/>
  <c r="U691" i="1"/>
  <c r="X688" i="1"/>
  <c r="V686" i="1"/>
  <c r="T684" i="1"/>
  <c r="W681" i="1"/>
  <c r="U679" i="1"/>
  <c r="X676" i="1"/>
  <c r="V674" i="1"/>
  <c r="T672" i="1"/>
  <c r="W669" i="1"/>
  <c r="X879" i="1"/>
  <c r="X876" i="1"/>
  <c r="T874" i="1"/>
  <c r="U871" i="1"/>
  <c r="T868" i="1"/>
  <c r="U865" i="1"/>
  <c r="V862" i="1"/>
  <c r="W859" i="1"/>
  <c r="X856" i="1"/>
  <c r="X853" i="1"/>
  <c r="U851" i="1"/>
  <c r="W848" i="1"/>
  <c r="T846" i="1"/>
  <c r="V843" i="1"/>
  <c r="X840" i="1"/>
  <c r="U838" i="1"/>
  <c r="W835" i="1"/>
  <c r="T833" i="1"/>
  <c r="V830" i="1"/>
  <c r="X827" i="1"/>
  <c r="T825" i="1"/>
  <c r="V822" i="1"/>
  <c r="X819" i="1"/>
  <c r="U817" i="1"/>
  <c r="W814" i="1"/>
  <c r="T812" i="1"/>
  <c r="V809" i="1"/>
  <c r="X806" i="1"/>
  <c r="U804" i="1"/>
  <c r="W801" i="1"/>
  <c r="T799" i="1"/>
  <c r="W796" i="1"/>
  <c r="U794" i="1"/>
  <c r="X791" i="1"/>
  <c r="V789" i="1"/>
  <c r="T787" i="1"/>
  <c r="W784" i="1"/>
  <c r="U782" i="1"/>
  <c r="X779" i="1"/>
  <c r="V777" i="1"/>
  <c r="T775" i="1"/>
  <c r="W772" i="1"/>
  <c r="U770" i="1"/>
  <c r="X767" i="1"/>
  <c r="V765" i="1"/>
  <c r="T763" i="1"/>
  <c r="W760" i="1"/>
  <c r="U758" i="1"/>
  <c r="X755" i="1"/>
  <c r="V753" i="1"/>
  <c r="T751" i="1"/>
  <c r="W748" i="1"/>
  <c r="U746" i="1"/>
  <c r="X743" i="1"/>
  <c r="V741" i="1"/>
  <c r="T739" i="1"/>
  <c r="W736" i="1"/>
  <c r="U734" i="1"/>
  <c r="X731" i="1"/>
  <c r="V729" i="1"/>
  <c r="T727" i="1"/>
  <c r="W724" i="1"/>
  <c r="U722" i="1"/>
  <c r="X719" i="1"/>
  <c r="V717" i="1"/>
  <c r="T715" i="1"/>
  <c r="W712" i="1"/>
  <c r="U710" i="1"/>
  <c r="X707" i="1"/>
  <c r="V705" i="1"/>
  <c r="T703" i="1"/>
  <c r="W700" i="1"/>
  <c r="U698" i="1"/>
  <c r="X695" i="1"/>
  <c r="V693" i="1"/>
  <c r="T691" i="1"/>
  <c r="W688" i="1"/>
  <c r="U686" i="1"/>
  <c r="X683" i="1"/>
  <c r="V681" i="1"/>
  <c r="T679" i="1"/>
  <c r="W676" i="1"/>
  <c r="U674" i="1"/>
  <c r="X671" i="1"/>
  <c r="V669" i="1"/>
  <c r="W879" i="1"/>
  <c r="W876" i="1"/>
  <c r="X873" i="1"/>
  <c r="T871" i="1"/>
  <c r="X867" i="1"/>
  <c r="T865" i="1"/>
  <c r="U862" i="1"/>
  <c r="V859" i="1"/>
  <c r="W856" i="1"/>
  <c r="W853" i="1"/>
  <c r="T851" i="1"/>
  <c r="V848" i="1"/>
  <c r="X845" i="1"/>
  <c r="U843" i="1"/>
  <c r="W840" i="1"/>
  <c r="T838" i="1"/>
  <c r="V835" i="1"/>
  <c r="X832" i="1"/>
  <c r="U830" i="1"/>
  <c r="V827" i="1"/>
  <c r="X824" i="1"/>
  <c r="U822" i="1"/>
  <c r="W819" i="1"/>
  <c r="T817" i="1"/>
  <c r="V814" i="1"/>
  <c r="X811" i="1"/>
  <c r="U809" i="1"/>
  <c r="W806" i="1"/>
  <c r="T804" i="1"/>
  <c r="V801" i="1"/>
  <c r="X798" i="1"/>
  <c r="V796" i="1"/>
  <c r="T794" i="1"/>
  <c r="W791" i="1"/>
  <c r="U789" i="1"/>
  <c r="X786" i="1"/>
  <c r="V784" i="1"/>
  <c r="T782" i="1"/>
  <c r="W779" i="1"/>
  <c r="U777" i="1"/>
  <c r="X774" i="1"/>
  <c r="V772" i="1"/>
  <c r="T770" i="1"/>
  <c r="W767" i="1"/>
  <c r="U765" i="1"/>
  <c r="X762" i="1"/>
  <c r="V760" i="1"/>
  <c r="T758" i="1"/>
  <c r="W755" i="1"/>
  <c r="U753" i="1"/>
  <c r="X750" i="1"/>
  <c r="V748" i="1"/>
  <c r="T746" i="1"/>
  <c r="W743" i="1"/>
  <c r="U741" i="1"/>
  <c r="X738" i="1"/>
  <c r="V736" i="1"/>
  <c r="T734" i="1"/>
  <c r="W731" i="1"/>
  <c r="U729" i="1"/>
  <c r="X726" i="1"/>
  <c r="V724" i="1"/>
  <c r="T722" i="1"/>
  <c r="W719" i="1"/>
  <c r="U717" i="1"/>
  <c r="X714" i="1"/>
  <c r="V712" i="1"/>
  <c r="T710" i="1"/>
  <c r="W707" i="1"/>
  <c r="U705" i="1"/>
  <c r="X702" i="1"/>
  <c r="V700" i="1"/>
  <c r="T698" i="1"/>
  <c r="W695" i="1"/>
  <c r="U693" i="1"/>
  <c r="X690" i="1"/>
  <c r="V688" i="1"/>
  <c r="T686" i="1"/>
  <c r="W683" i="1"/>
  <c r="U681" i="1"/>
  <c r="X678" i="1"/>
  <c r="V676" i="1"/>
  <c r="T674" i="1"/>
  <c r="W671" i="1"/>
  <c r="U669" i="1"/>
  <c r="U879" i="1"/>
  <c r="V876" i="1"/>
  <c r="W873" i="1"/>
  <c r="V870" i="1"/>
  <c r="W867" i="1"/>
  <c r="X864" i="1"/>
  <c r="T862" i="1"/>
  <c r="U859" i="1"/>
  <c r="T856" i="1"/>
  <c r="V853" i="1"/>
  <c r="X850" i="1"/>
  <c r="U848" i="1"/>
  <c r="W845" i="1"/>
  <c r="T843" i="1"/>
  <c r="V840" i="1"/>
  <c r="X837" i="1"/>
  <c r="U835" i="1"/>
  <c r="W832" i="1"/>
  <c r="X829" i="1"/>
  <c r="U827" i="1"/>
  <c r="W824" i="1"/>
  <c r="T822" i="1"/>
  <c r="V819" i="1"/>
  <c r="X816" i="1"/>
  <c r="U814" i="1"/>
  <c r="W811" i="1"/>
  <c r="T809" i="1"/>
  <c r="V806" i="1"/>
  <c r="X803" i="1"/>
  <c r="T801" i="1"/>
  <c r="W798" i="1"/>
  <c r="U796" i="1"/>
  <c r="X793" i="1"/>
  <c r="V791" i="1"/>
  <c r="T789" i="1"/>
  <c r="W786" i="1"/>
  <c r="U784" i="1"/>
  <c r="X781" i="1"/>
  <c r="V779" i="1"/>
  <c r="T777" i="1"/>
  <c r="W774" i="1"/>
  <c r="U772" i="1"/>
  <c r="X769" i="1"/>
  <c r="V767" i="1"/>
  <c r="T765" i="1"/>
  <c r="W762" i="1"/>
  <c r="U760" i="1"/>
  <c r="X757" i="1"/>
  <c r="V755" i="1"/>
  <c r="T753" i="1"/>
  <c r="W750" i="1"/>
  <c r="U748" i="1"/>
  <c r="X745" i="1"/>
  <c r="V743" i="1"/>
  <c r="T741" i="1"/>
  <c r="W738" i="1"/>
  <c r="U736" i="1"/>
  <c r="X733" i="1"/>
  <c r="V731" i="1"/>
  <c r="T729" i="1"/>
  <c r="W726" i="1"/>
  <c r="U724" i="1"/>
  <c r="X721" i="1"/>
  <c r="V719" i="1"/>
  <c r="T717" i="1"/>
  <c r="W714" i="1"/>
  <c r="U712" i="1"/>
  <c r="X709" i="1"/>
  <c r="V707" i="1"/>
  <c r="T705" i="1"/>
  <c r="W702" i="1"/>
  <c r="U700" i="1"/>
  <c r="X697" i="1"/>
  <c r="V695" i="1"/>
  <c r="T693" i="1"/>
  <c r="W690" i="1"/>
  <c r="U688" i="1"/>
  <c r="X685" i="1"/>
  <c r="V683" i="1"/>
  <c r="T681" i="1"/>
  <c r="W678" i="1"/>
  <c r="U676" i="1"/>
  <c r="X673" i="1"/>
  <c r="V671" i="1"/>
  <c r="T669" i="1"/>
  <c r="W668" i="1"/>
  <c r="T666" i="1"/>
  <c r="V663" i="1"/>
  <c r="X660" i="1"/>
  <c r="U658" i="1"/>
  <c r="W655" i="1"/>
  <c r="T653" i="1"/>
  <c r="V650" i="1"/>
  <c r="X647" i="1"/>
  <c r="U645" i="1"/>
  <c r="W642" i="1"/>
  <c r="X639" i="1"/>
  <c r="U637" i="1"/>
  <c r="W634" i="1"/>
  <c r="T632" i="1"/>
  <c r="V629" i="1"/>
  <c r="X626" i="1"/>
  <c r="U624" i="1"/>
  <c r="W621" i="1"/>
  <c r="T619" i="1"/>
  <c r="V616" i="1"/>
  <c r="X613" i="1"/>
  <c r="T611" i="1"/>
  <c r="W608" i="1"/>
  <c r="U606" i="1"/>
  <c r="X603" i="1"/>
  <c r="V601" i="1"/>
  <c r="T599" i="1"/>
  <c r="W596" i="1"/>
  <c r="U594" i="1"/>
  <c r="X591" i="1"/>
  <c r="V589" i="1"/>
  <c r="T587" i="1"/>
  <c r="W584" i="1"/>
  <c r="U582" i="1"/>
  <c r="X579" i="1"/>
  <c r="V577" i="1"/>
  <c r="T575" i="1"/>
  <c r="W572" i="1"/>
  <c r="U570" i="1"/>
  <c r="X567" i="1"/>
  <c r="V565" i="1"/>
  <c r="T563" i="1"/>
  <c r="W560" i="1"/>
  <c r="U558" i="1"/>
  <c r="X555" i="1"/>
  <c r="V553" i="1"/>
  <c r="T551" i="1"/>
  <c r="W548" i="1"/>
  <c r="U546" i="1"/>
  <c r="X543" i="1"/>
  <c r="V541" i="1"/>
  <c r="T539" i="1"/>
  <c r="W536" i="1"/>
  <c r="U534" i="1"/>
  <c r="X531" i="1"/>
  <c r="V529" i="1"/>
  <c r="T527" i="1"/>
  <c r="W524" i="1"/>
  <c r="U522" i="1"/>
  <c r="X519" i="1"/>
  <c r="V517" i="1"/>
  <c r="T515" i="1"/>
  <c r="W512" i="1"/>
  <c r="U510" i="1"/>
  <c r="X507" i="1"/>
  <c r="V505" i="1"/>
  <c r="T503" i="1"/>
  <c r="W500" i="1"/>
  <c r="U498" i="1"/>
  <c r="X495" i="1"/>
  <c r="V493" i="1"/>
  <c r="T491" i="1"/>
  <c r="W488" i="1"/>
  <c r="U486" i="1"/>
  <c r="X483" i="1"/>
  <c r="V481" i="1"/>
  <c r="T479" i="1"/>
  <c r="W476" i="1"/>
  <c r="U474" i="1"/>
  <c r="X471" i="1"/>
  <c r="V469" i="1"/>
  <c r="T467" i="1"/>
  <c r="W464" i="1"/>
  <c r="U462" i="1"/>
  <c r="X459" i="1"/>
  <c r="V457" i="1"/>
  <c r="T455" i="1"/>
  <c r="W452" i="1"/>
  <c r="U450" i="1"/>
  <c r="X447" i="1"/>
  <c r="V445" i="1"/>
  <c r="T443" i="1"/>
  <c r="W440" i="1"/>
  <c r="U438" i="1"/>
  <c r="X435" i="1"/>
  <c r="V433" i="1"/>
  <c r="T431" i="1"/>
  <c r="W428" i="1"/>
  <c r="U426" i="1"/>
  <c r="X423" i="1"/>
  <c r="V421" i="1"/>
  <c r="T419" i="1"/>
  <c r="W416" i="1"/>
  <c r="U414" i="1"/>
  <c r="X411" i="1"/>
  <c r="V409" i="1"/>
  <c r="T407" i="1"/>
  <c r="W404" i="1"/>
  <c r="U402" i="1"/>
  <c r="X399" i="1"/>
  <c r="V397" i="1"/>
  <c r="T395" i="1"/>
  <c r="W392" i="1"/>
  <c r="U390" i="1"/>
  <c r="X387" i="1"/>
  <c r="V385" i="1"/>
  <c r="T383" i="1"/>
  <c r="W380" i="1"/>
  <c r="U378" i="1"/>
  <c r="X375" i="1"/>
  <c r="V373" i="1"/>
  <c r="T371" i="1"/>
  <c r="W368" i="1"/>
  <c r="U366" i="1"/>
  <c r="X363" i="1"/>
  <c r="V361" i="1"/>
  <c r="T359" i="1"/>
  <c r="W356" i="1"/>
  <c r="U354" i="1"/>
  <c r="X351" i="1"/>
  <c r="V349" i="1"/>
  <c r="T347" i="1"/>
  <c r="W344" i="1"/>
  <c r="U342" i="1"/>
  <c r="X339" i="1"/>
  <c r="V337" i="1"/>
  <c r="T335" i="1"/>
  <c r="W332" i="1"/>
  <c r="U330" i="1"/>
  <c r="X327" i="1"/>
  <c r="V325" i="1"/>
  <c r="T323" i="1"/>
  <c r="W320" i="1"/>
  <c r="U318" i="1"/>
  <c r="X315" i="1"/>
  <c r="V313" i="1"/>
  <c r="T311" i="1"/>
  <c r="W308" i="1"/>
  <c r="U306" i="1"/>
  <c r="X303" i="1"/>
  <c r="V301" i="1"/>
  <c r="T299" i="1"/>
  <c r="W296" i="1"/>
  <c r="U294" i="1"/>
  <c r="X291" i="1"/>
  <c r="V289" i="1"/>
  <c r="T287" i="1"/>
  <c r="W284" i="1"/>
  <c r="U282" i="1"/>
  <c r="X279" i="1"/>
  <c r="V277" i="1"/>
  <c r="T275" i="1"/>
  <c r="W272" i="1"/>
  <c r="U270" i="1"/>
  <c r="X267" i="1"/>
  <c r="V265" i="1"/>
  <c r="T263" i="1"/>
  <c r="W260" i="1"/>
  <c r="U258" i="1"/>
  <c r="V668" i="1"/>
  <c r="X665" i="1"/>
  <c r="U663" i="1"/>
  <c r="W660" i="1"/>
  <c r="T658" i="1"/>
  <c r="V655" i="1"/>
  <c r="X652" i="1"/>
  <c r="U650" i="1"/>
  <c r="W647" i="1"/>
  <c r="T645" i="1"/>
  <c r="U642" i="1"/>
  <c r="W639" i="1"/>
  <c r="T637" i="1"/>
  <c r="V634" i="1"/>
  <c r="X631" i="1"/>
  <c r="U629" i="1"/>
  <c r="W626" i="1"/>
  <c r="T624" i="1"/>
  <c r="V621" i="1"/>
  <c r="X618" i="1"/>
  <c r="U616" i="1"/>
  <c r="V613" i="1"/>
  <c r="X610" i="1"/>
  <c r="V608" i="1"/>
  <c r="T606" i="1"/>
  <c r="W603" i="1"/>
  <c r="U601" i="1"/>
  <c r="X598" i="1"/>
  <c r="V596" i="1"/>
  <c r="T594" i="1"/>
  <c r="W591" i="1"/>
  <c r="U589" i="1"/>
  <c r="X586" i="1"/>
  <c r="V584" i="1"/>
  <c r="T582" i="1"/>
  <c r="W579" i="1"/>
  <c r="U577" i="1"/>
  <c r="X574" i="1"/>
  <c r="V572" i="1"/>
  <c r="T570" i="1"/>
  <c r="W567" i="1"/>
  <c r="U565" i="1"/>
  <c r="X562" i="1"/>
  <c r="V560" i="1"/>
  <c r="T558" i="1"/>
  <c r="W555" i="1"/>
  <c r="U553" i="1"/>
  <c r="X550" i="1"/>
  <c r="V548" i="1"/>
  <c r="T546" i="1"/>
  <c r="W543" i="1"/>
  <c r="U541" i="1"/>
  <c r="X538" i="1"/>
  <c r="V536" i="1"/>
  <c r="T534" i="1"/>
  <c r="W531" i="1"/>
  <c r="U529" i="1"/>
  <c r="X526" i="1"/>
  <c r="V524" i="1"/>
  <c r="T522" i="1"/>
  <c r="W519" i="1"/>
  <c r="U517" i="1"/>
  <c r="X514" i="1"/>
  <c r="V512" i="1"/>
  <c r="T510" i="1"/>
  <c r="W507" i="1"/>
  <c r="U505" i="1"/>
  <c r="X502" i="1"/>
  <c r="V500" i="1"/>
  <c r="T498" i="1"/>
  <c r="W495" i="1"/>
  <c r="U493" i="1"/>
  <c r="X490" i="1"/>
  <c r="V488" i="1"/>
  <c r="T486" i="1"/>
  <c r="W483" i="1"/>
  <c r="U481" i="1"/>
  <c r="X478" i="1"/>
  <c r="V476" i="1"/>
  <c r="T474" i="1"/>
  <c r="W471" i="1"/>
  <c r="U469" i="1"/>
  <c r="X466" i="1"/>
  <c r="V464" i="1"/>
  <c r="T462" i="1"/>
  <c r="W459" i="1"/>
  <c r="U457" i="1"/>
  <c r="X454" i="1"/>
  <c r="V452" i="1"/>
  <c r="T450" i="1"/>
  <c r="W447" i="1"/>
  <c r="U445" i="1"/>
  <c r="X442" i="1"/>
  <c r="V440" i="1"/>
  <c r="T438" i="1"/>
  <c r="W435" i="1"/>
  <c r="U433" i="1"/>
  <c r="X430" i="1"/>
  <c r="V428" i="1"/>
  <c r="T426" i="1"/>
  <c r="W423" i="1"/>
  <c r="U421" i="1"/>
  <c r="X418" i="1"/>
  <c r="V416" i="1"/>
  <c r="T414" i="1"/>
  <c r="W411" i="1"/>
  <c r="U409" i="1"/>
  <c r="X406" i="1"/>
  <c r="V404" i="1"/>
  <c r="T402" i="1"/>
  <c r="W399" i="1"/>
  <c r="U397" i="1"/>
  <c r="X394" i="1"/>
  <c r="V392" i="1"/>
  <c r="T390" i="1"/>
  <c r="W387" i="1"/>
  <c r="U385" i="1"/>
  <c r="X382" i="1"/>
  <c r="V380" i="1"/>
  <c r="T378" i="1"/>
  <c r="W375" i="1"/>
  <c r="U373" i="1"/>
  <c r="X370" i="1"/>
  <c r="V368" i="1"/>
  <c r="T366" i="1"/>
  <c r="W363" i="1"/>
  <c r="U361" i="1"/>
  <c r="X358" i="1"/>
  <c r="V356" i="1"/>
  <c r="T354" i="1"/>
  <c r="W351" i="1"/>
  <c r="U349" i="1"/>
  <c r="X346" i="1"/>
  <c r="V344" i="1"/>
  <c r="T342" i="1"/>
  <c r="W339" i="1"/>
  <c r="U337" i="1"/>
  <c r="X334" i="1"/>
  <c r="V332" i="1"/>
  <c r="T330" i="1"/>
  <c r="W327" i="1"/>
  <c r="U325" i="1"/>
  <c r="X322" i="1"/>
  <c r="V320" i="1"/>
  <c r="T318" i="1"/>
  <c r="W315" i="1"/>
  <c r="U313" i="1"/>
  <c r="X310" i="1"/>
  <c r="V308" i="1"/>
  <c r="T306" i="1"/>
  <c r="W303" i="1"/>
  <c r="U301" i="1"/>
  <c r="X298" i="1"/>
  <c r="V296" i="1"/>
  <c r="T294" i="1"/>
  <c r="W291" i="1"/>
  <c r="U289" i="1"/>
  <c r="X286" i="1"/>
  <c r="V284" i="1"/>
  <c r="T282" i="1"/>
  <c r="W279" i="1"/>
  <c r="U277" i="1"/>
  <c r="X274" i="1"/>
  <c r="V272" i="1"/>
  <c r="T270" i="1"/>
  <c r="W267" i="1"/>
  <c r="U265" i="1"/>
  <c r="X262" i="1"/>
  <c r="V260" i="1"/>
  <c r="T258" i="1"/>
  <c r="U668" i="1"/>
  <c r="W665" i="1"/>
  <c r="T663" i="1"/>
  <c r="V660" i="1"/>
  <c r="X657" i="1"/>
  <c r="U655" i="1"/>
  <c r="W652" i="1"/>
  <c r="T650" i="1"/>
  <c r="V647" i="1"/>
  <c r="W644" i="1"/>
  <c r="T642" i="1"/>
  <c r="V639" i="1"/>
  <c r="X636" i="1"/>
  <c r="U634" i="1"/>
  <c r="W631" i="1"/>
  <c r="T629" i="1"/>
  <c r="V626" i="1"/>
  <c r="X623" i="1"/>
  <c r="U621" i="1"/>
  <c r="W618" i="1"/>
  <c r="X615" i="1"/>
  <c r="U613" i="1"/>
  <c r="W610" i="1"/>
  <c r="U608" i="1"/>
  <c r="X605" i="1"/>
  <c r="V603" i="1"/>
  <c r="T601" i="1"/>
  <c r="W598" i="1"/>
  <c r="U596" i="1"/>
  <c r="X593" i="1"/>
  <c r="V591" i="1"/>
  <c r="T589" i="1"/>
  <c r="W586" i="1"/>
  <c r="U584" i="1"/>
  <c r="X581" i="1"/>
  <c r="V579" i="1"/>
  <c r="T577" i="1"/>
  <c r="W574" i="1"/>
  <c r="U572" i="1"/>
  <c r="X569" i="1"/>
  <c r="V567" i="1"/>
  <c r="T565" i="1"/>
  <c r="W562" i="1"/>
  <c r="U560" i="1"/>
  <c r="X557" i="1"/>
  <c r="V555" i="1"/>
  <c r="T553" i="1"/>
  <c r="W550" i="1"/>
  <c r="U548" i="1"/>
  <c r="X545" i="1"/>
  <c r="V543" i="1"/>
  <c r="T541" i="1"/>
  <c r="W538" i="1"/>
  <c r="U536" i="1"/>
  <c r="X533" i="1"/>
  <c r="V531" i="1"/>
  <c r="T529" i="1"/>
  <c r="W526" i="1"/>
  <c r="U524" i="1"/>
  <c r="X521" i="1"/>
  <c r="V519" i="1"/>
  <c r="T517" i="1"/>
  <c r="W514" i="1"/>
  <c r="U512" i="1"/>
  <c r="X509" i="1"/>
  <c r="V507" i="1"/>
  <c r="T505" i="1"/>
  <c r="W502" i="1"/>
  <c r="U500" i="1"/>
  <c r="X497" i="1"/>
  <c r="V495" i="1"/>
  <c r="T493" i="1"/>
  <c r="W490" i="1"/>
  <c r="U488" i="1"/>
  <c r="X485" i="1"/>
  <c r="V483" i="1"/>
  <c r="T481" i="1"/>
  <c r="W478" i="1"/>
  <c r="U476" i="1"/>
  <c r="X473" i="1"/>
  <c r="V471" i="1"/>
  <c r="T469" i="1"/>
  <c r="W466" i="1"/>
  <c r="U464" i="1"/>
  <c r="X461" i="1"/>
  <c r="V459" i="1"/>
  <c r="T457" i="1"/>
  <c r="W454" i="1"/>
  <c r="U452" i="1"/>
  <c r="X449" i="1"/>
  <c r="V447" i="1"/>
  <c r="T445" i="1"/>
  <c r="W442" i="1"/>
  <c r="U440" i="1"/>
  <c r="X437" i="1"/>
  <c r="V435" i="1"/>
  <c r="T433" i="1"/>
  <c r="W430" i="1"/>
  <c r="U428" i="1"/>
  <c r="X425" i="1"/>
  <c r="V423" i="1"/>
  <c r="T421" i="1"/>
  <c r="W418" i="1"/>
  <c r="U416" i="1"/>
  <c r="X413" i="1"/>
  <c r="V411" i="1"/>
  <c r="T409" i="1"/>
  <c r="W406" i="1"/>
  <c r="U404" i="1"/>
  <c r="X401" i="1"/>
  <c r="V399" i="1"/>
  <c r="T397" i="1"/>
  <c r="W394" i="1"/>
  <c r="U392" i="1"/>
  <c r="X389" i="1"/>
  <c r="V387" i="1"/>
  <c r="T385" i="1"/>
  <c r="W382" i="1"/>
  <c r="U380" i="1"/>
  <c r="X377" i="1"/>
  <c r="V375" i="1"/>
  <c r="T373" i="1"/>
  <c r="W370" i="1"/>
  <c r="U368" i="1"/>
  <c r="X365" i="1"/>
  <c r="V363" i="1"/>
  <c r="T361" i="1"/>
  <c r="W358" i="1"/>
  <c r="U356" i="1"/>
  <c r="X353" i="1"/>
  <c r="V351" i="1"/>
  <c r="T349" i="1"/>
  <c r="W346" i="1"/>
  <c r="U344" i="1"/>
  <c r="X341" i="1"/>
  <c r="V339" i="1"/>
  <c r="T337" i="1"/>
  <c r="W334" i="1"/>
  <c r="U332" i="1"/>
  <c r="X329" i="1"/>
  <c r="V327" i="1"/>
  <c r="T325" i="1"/>
  <c r="W322" i="1"/>
  <c r="U320" i="1"/>
  <c r="X317" i="1"/>
  <c r="V315" i="1"/>
  <c r="T313" i="1"/>
  <c r="W310" i="1"/>
  <c r="U308" i="1"/>
  <c r="X305" i="1"/>
  <c r="V303" i="1"/>
  <c r="T301" i="1"/>
  <c r="W298" i="1"/>
  <c r="U296" i="1"/>
  <c r="X293" i="1"/>
  <c r="V291" i="1"/>
  <c r="T289" i="1"/>
  <c r="W286" i="1"/>
  <c r="U284" i="1"/>
  <c r="X281" i="1"/>
  <c r="V279" i="1"/>
  <c r="T277" i="1"/>
  <c r="W274" i="1"/>
  <c r="U272" i="1"/>
  <c r="X269" i="1"/>
  <c r="V267" i="1"/>
  <c r="T265" i="1"/>
  <c r="W262" i="1"/>
  <c r="U260" i="1"/>
  <c r="X257" i="1"/>
  <c r="T668" i="1"/>
  <c r="V665" i="1"/>
  <c r="X662" i="1"/>
  <c r="U660" i="1"/>
  <c r="W657" i="1"/>
  <c r="T655" i="1"/>
  <c r="V652" i="1"/>
  <c r="X649" i="1"/>
  <c r="T647" i="1"/>
  <c r="V644" i="1"/>
  <c r="X641" i="1"/>
  <c r="U639" i="1"/>
  <c r="W636" i="1"/>
  <c r="T634" i="1"/>
  <c r="V631" i="1"/>
  <c r="X628" i="1"/>
  <c r="U626" i="1"/>
  <c r="W623" i="1"/>
  <c r="T621" i="1"/>
  <c r="U618" i="1"/>
  <c r="W615" i="1"/>
  <c r="T613" i="1"/>
  <c r="V610" i="1"/>
  <c r="T608" i="1"/>
  <c r="W605" i="1"/>
  <c r="U603" i="1"/>
  <c r="X600" i="1"/>
  <c r="V598" i="1"/>
  <c r="T596" i="1"/>
  <c r="W593" i="1"/>
  <c r="U591" i="1"/>
  <c r="X588" i="1"/>
  <c r="V586" i="1"/>
  <c r="T584" i="1"/>
  <c r="W581" i="1"/>
  <c r="U579" i="1"/>
  <c r="X576" i="1"/>
  <c r="V574" i="1"/>
  <c r="T572" i="1"/>
  <c r="W569" i="1"/>
  <c r="U567" i="1"/>
  <c r="X564" i="1"/>
  <c r="V562" i="1"/>
  <c r="T560" i="1"/>
  <c r="W557" i="1"/>
  <c r="U555" i="1"/>
  <c r="X552" i="1"/>
  <c r="V550" i="1"/>
  <c r="T548" i="1"/>
  <c r="W545" i="1"/>
  <c r="U543" i="1"/>
  <c r="X540" i="1"/>
  <c r="V538" i="1"/>
  <c r="T536" i="1"/>
  <c r="W533" i="1"/>
  <c r="U531" i="1"/>
  <c r="X528" i="1"/>
  <c r="V526" i="1"/>
  <c r="T524" i="1"/>
  <c r="W521" i="1"/>
  <c r="U519" i="1"/>
  <c r="X516" i="1"/>
  <c r="V514" i="1"/>
  <c r="T512" i="1"/>
  <c r="W509" i="1"/>
  <c r="U507" i="1"/>
  <c r="X504" i="1"/>
  <c r="V502" i="1"/>
  <c r="T500" i="1"/>
  <c r="W497" i="1"/>
  <c r="U495" i="1"/>
  <c r="X492" i="1"/>
  <c r="V490" i="1"/>
  <c r="T488" i="1"/>
  <c r="W485" i="1"/>
  <c r="U483" i="1"/>
  <c r="X480" i="1"/>
  <c r="V478" i="1"/>
  <c r="T476" i="1"/>
  <c r="W473" i="1"/>
  <c r="U471" i="1"/>
  <c r="X468" i="1"/>
  <c r="V466" i="1"/>
  <c r="T464" i="1"/>
  <c r="W461" i="1"/>
  <c r="U459" i="1"/>
  <c r="X456" i="1"/>
  <c r="V454" i="1"/>
  <c r="T452" i="1"/>
  <c r="W449" i="1"/>
  <c r="U447" i="1"/>
  <c r="X444" i="1"/>
  <c r="V442" i="1"/>
  <c r="T440" i="1"/>
  <c r="W437" i="1"/>
  <c r="U435" i="1"/>
  <c r="X432" i="1"/>
  <c r="V430" i="1"/>
  <c r="T428" i="1"/>
  <c r="W425" i="1"/>
  <c r="U423" i="1"/>
  <c r="X420" i="1"/>
  <c r="V418" i="1"/>
  <c r="T416" i="1"/>
  <c r="W413" i="1"/>
  <c r="U411" i="1"/>
  <c r="X408" i="1"/>
  <c r="V406" i="1"/>
  <c r="T404" i="1"/>
  <c r="W401" i="1"/>
  <c r="U399" i="1"/>
  <c r="X396" i="1"/>
  <c r="V394" i="1"/>
  <c r="T392" i="1"/>
  <c r="W389" i="1"/>
  <c r="U387" i="1"/>
  <c r="X384" i="1"/>
  <c r="V382" i="1"/>
  <c r="T380" i="1"/>
  <c r="W377" i="1"/>
  <c r="U375" i="1"/>
  <c r="X372" i="1"/>
  <c r="V370" i="1"/>
  <c r="T368" i="1"/>
  <c r="W365" i="1"/>
  <c r="U363" i="1"/>
  <c r="X360" i="1"/>
  <c r="V358" i="1"/>
  <c r="T356" i="1"/>
  <c r="W353" i="1"/>
  <c r="U351" i="1"/>
  <c r="X348" i="1"/>
  <c r="V346" i="1"/>
  <c r="T344" i="1"/>
  <c r="W341" i="1"/>
  <c r="U339" i="1"/>
  <c r="X336" i="1"/>
  <c r="V334" i="1"/>
  <c r="T332" i="1"/>
  <c r="W329" i="1"/>
  <c r="U327" i="1"/>
  <c r="X324" i="1"/>
  <c r="V322" i="1"/>
  <c r="T320" i="1"/>
  <c r="W317" i="1"/>
  <c r="U315" i="1"/>
  <c r="X312" i="1"/>
  <c r="V310" i="1"/>
  <c r="T308" i="1"/>
  <c r="W305" i="1"/>
  <c r="U303" i="1"/>
  <c r="X300" i="1"/>
  <c r="V298" i="1"/>
  <c r="T296" i="1"/>
  <c r="W293" i="1"/>
  <c r="U291" i="1"/>
  <c r="X288" i="1"/>
  <c r="V286" i="1"/>
  <c r="T284" i="1"/>
  <c r="W281" i="1"/>
  <c r="U279" i="1"/>
  <c r="X276" i="1"/>
  <c r="V274" i="1"/>
  <c r="T272" i="1"/>
  <c r="W269" i="1"/>
  <c r="U267" i="1"/>
  <c r="X264" i="1"/>
  <c r="V262" i="1"/>
  <c r="T260" i="1"/>
  <c r="W257" i="1"/>
  <c r="X667" i="1"/>
  <c r="U665" i="1"/>
  <c r="W662" i="1"/>
  <c r="T660" i="1"/>
  <c r="V657" i="1"/>
  <c r="X654" i="1"/>
  <c r="U652" i="1"/>
  <c r="V649" i="1"/>
  <c r="X646" i="1"/>
  <c r="U644" i="1"/>
  <c r="W641" i="1"/>
  <c r="T639" i="1"/>
  <c r="V636" i="1"/>
  <c r="X633" i="1"/>
  <c r="U631" i="1"/>
  <c r="W628" i="1"/>
  <c r="T626" i="1"/>
  <c r="V623" i="1"/>
  <c r="W620" i="1"/>
  <c r="T618" i="1"/>
  <c r="V615" i="1"/>
  <c r="X612" i="1"/>
  <c r="U610" i="1"/>
  <c r="X607" i="1"/>
  <c r="V605" i="1"/>
  <c r="T603" i="1"/>
  <c r="W600" i="1"/>
  <c r="U598" i="1"/>
  <c r="X595" i="1"/>
  <c r="V593" i="1"/>
  <c r="T591" i="1"/>
  <c r="W588" i="1"/>
  <c r="U586" i="1"/>
  <c r="X583" i="1"/>
  <c r="V581" i="1"/>
  <c r="T579" i="1"/>
  <c r="W576" i="1"/>
  <c r="U574" i="1"/>
  <c r="X571" i="1"/>
  <c r="V569" i="1"/>
  <c r="T567" i="1"/>
  <c r="W564" i="1"/>
  <c r="U562" i="1"/>
  <c r="X559" i="1"/>
  <c r="V557" i="1"/>
  <c r="T555" i="1"/>
  <c r="W552" i="1"/>
  <c r="U550" i="1"/>
  <c r="X547" i="1"/>
  <c r="V545" i="1"/>
  <c r="T543" i="1"/>
  <c r="W540" i="1"/>
  <c r="U538" i="1"/>
  <c r="X535" i="1"/>
  <c r="V533" i="1"/>
  <c r="T531" i="1"/>
  <c r="W528" i="1"/>
  <c r="U526" i="1"/>
  <c r="X523" i="1"/>
  <c r="V521" i="1"/>
  <c r="T519" i="1"/>
  <c r="W516" i="1"/>
  <c r="U514" i="1"/>
  <c r="X511" i="1"/>
  <c r="V509" i="1"/>
  <c r="T507" i="1"/>
  <c r="W504" i="1"/>
  <c r="U502" i="1"/>
  <c r="X499" i="1"/>
  <c r="V497" i="1"/>
  <c r="T495" i="1"/>
  <c r="W492" i="1"/>
  <c r="U490" i="1"/>
  <c r="X487" i="1"/>
  <c r="V485" i="1"/>
  <c r="T483" i="1"/>
  <c r="W480" i="1"/>
  <c r="U478" i="1"/>
  <c r="X475" i="1"/>
  <c r="V473" i="1"/>
  <c r="T471" i="1"/>
  <c r="W468" i="1"/>
  <c r="U466" i="1"/>
  <c r="X463" i="1"/>
  <c r="V461" i="1"/>
  <c r="T459" i="1"/>
  <c r="W456" i="1"/>
  <c r="U454" i="1"/>
  <c r="X451" i="1"/>
  <c r="V449" i="1"/>
  <c r="T447" i="1"/>
  <c r="W444" i="1"/>
  <c r="U442" i="1"/>
  <c r="X439" i="1"/>
  <c r="V437" i="1"/>
  <c r="T435" i="1"/>
  <c r="W432" i="1"/>
  <c r="U430" i="1"/>
  <c r="X427" i="1"/>
  <c r="V425" i="1"/>
  <c r="T423" i="1"/>
  <c r="W420" i="1"/>
  <c r="U418" i="1"/>
  <c r="X415" i="1"/>
  <c r="V413" i="1"/>
  <c r="T411" i="1"/>
  <c r="W408" i="1"/>
  <c r="U406" i="1"/>
  <c r="X403" i="1"/>
  <c r="V401" i="1"/>
  <c r="T399" i="1"/>
  <c r="W396" i="1"/>
  <c r="U394" i="1"/>
  <c r="X391" i="1"/>
  <c r="V389" i="1"/>
  <c r="T387" i="1"/>
  <c r="W384" i="1"/>
  <c r="U382" i="1"/>
  <c r="X379" i="1"/>
  <c r="V377" i="1"/>
  <c r="T375" i="1"/>
  <c r="W372" i="1"/>
  <c r="U370" i="1"/>
  <c r="X367" i="1"/>
  <c r="V365" i="1"/>
  <c r="T363" i="1"/>
  <c r="W360" i="1"/>
  <c r="U358" i="1"/>
  <c r="X355" i="1"/>
  <c r="V353" i="1"/>
  <c r="T351" i="1"/>
  <c r="W348" i="1"/>
  <c r="U346" i="1"/>
  <c r="X343" i="1"/>
  <c r="V341" i="1"/>
  <c r="T339" i="1"/>
  <c r="W336" i="1"/>
  <c r="U334" i="1"/>
  <c r="X331" i="1"/>
  <c r="V329" i="1"/>
  <c r="T327" i="1"/>
  <c r="W324" i="1"/>
  <c r="U322" i="1"/>
  <c r="X319" i="1"/>
  <c r="V317" i="1"/>
  <c r="T315" i="1"/>
  <c r="W312" i="1"/>
  <c r="U310" i="1"/>
  <c r="X307" i="1"/>
  <c r="V305" i="1"/>
  <c r="T303" i="1"/>
  <c r="W300" i="1"/>
  <c r="U298" i="1"/>
  <c r="X295" i="1"/>
  <c r="V293" i="1"/>
  <c r="T291" i="1"/>
  <c r="W288" i="1"/>
  <c r="U286" i="1"/>
  <c r="X283" i="1"/>
  <c r="V281" i="1"/>
  <c r="T279" i="1"/>
  <c r="W276" i="1"/>
  <c r="U274" i="1"/>
  <c r="X271" i="1"/>
  <c r="V269" i="1"/>
  <c r="T267" i="1"/>
  <c r="W264" i="1"/>
  <c r="U262" i="1"/>
  <c r="X259" i="1"/>
  <c r="V257" i="1"/>
  <c r="W667" i="1"/>
  <c r="T665" i="1"/>
  <c r="V662" i="1"/>
  <c r="X659" i="1"/>
  <c r="U657" i="1"/>
  <c r="W654" i="1"/>
  <c r="X651" i="1"/>
  <c r="U649" i="1"/>
  <c r="W646" i="1"/>
  <c r="T644" i="1"/>
  <c r="V641" i="1"/>
  <c r="X638" i="1"/>
  <c r="U636" i="1"/>
  <c r="W633" i="1"/>
  <c r="T631" i="1"/>
  <c r="V628" i="1"/>
  <c r="X625" i="1"/>
  <c r="T623" i="1"/>
  <c r="V620" i="1"/>
  <c r="X617" i="1"/>
  <c r="U615" i="1"/>
  <c r="W612" i="1"/>
  <c r="T610" i="1"/>
  <c r="W607" i="1"/>
  <c r="U605" i="1"/>
  <c r="X602" i="1"/>
  <c r="V600" i="1"/>
  <c r="T598" i="1"/>
  <c r="W595" i="1"/>
  <c r="U593" i="1"/>
  <c r="X590" i="1"/>
  <c r="V588" i="1"/>
  <c r="T586" i="1"/>
  <c r="W583" i="1"/>
  <c r="U581" i="1"/>
  <c r="X578" i="1"/>
  <c r="V576" i="1"/>
  <c r="T574" i="1"/>
  <c r="W571" i="1"/>
  <c r="U569" i="1"/>
  <c r="X566" i="1"/>
  <c r="V564" i="1"/>
  <c r="T562" i="1"/>
  <c r="W559" i="1"/>
  <c r="U557" i="1"/>
  <c r="X554" i="1"/>
  <c r="V552" i="1"/>
  <c r="T550" i="1"/>
  <c r="W547" i="1"/>
  <c r="U545" i="1"/>
  <c r="X542" i="1"/>
  <c r="V540" i="1"/>
  <c r="T538" i="1"/>
  <c r="W535" i="1"/>
  <c r="U533" i="1"/>
  <c r="X530" i="1"/>
  <c r="V528" i="1"/>
  <c r="T526" i="1"/>
  <c r="W523" i="1"/>
  <c r="U521" i="1"/>
  <c r="X518" i="1"/>
  <c r="V516" i="1"/>
  <c r="T514" i="1"/>
  <c r="W511" i="1"/>
  <c r="U509" i="1"/>
  <c r="X506" i="1"/>
  <c r="V504" i="1"/>
  <c r="T502" i="1"/>
  <c r="W499" i="1"/>
  <c r="U497" i="1"/>
  <c r="X494" i="1"/>
  <c r="V492" i="1"/>
  <c r="T490" i="1"/>
  <c r="W487" i="1"/>
  <c r="U485" i="1"/>
  <c r="X482" i="1"/>
  <c r="V480" i="1"/>
  <c r="T478" i="1"/>
  <c r="W475" i="1"/>
  <c r="U473" i="1"/>
  <c r="X470" i="1"/>
  <c r="V468" i="1"/>
  <c r="T466" i="1"/>
  <c r="W463" i="1"/>
  <c r="U461" i="1"/>
  <c r="X458" i="1"/>
  <c r="V456" i="1"/>
  <c r="T454" i="1"/>
  <c r="W451" i="1"/>
  <c r="U449" i="1"/>
  <c r="X446" i="1"/>
  <c r="V444" i="1"/>
  <c r="T442" i="1"/>
  <c r="W439" i="1"/>
  <c r="U437" i="1"/>
  <c r="X434" i="1"/>
  <c r="V432" i="1"/>
  <c r="T430" i="1"/>
  <c r="W427" i="1"/>
  <c r="U425" i="1"/>
  <c r="X422" i="1"/>
  <c r="V420" i="1"/>
  <c r="T418" i="1"/>
  <c r="W415" i="1"/>
  <c r="U413" i="1"/>
  <c r="X410" i="1"/>
  <c r="V408" i="1"/>
  <c r="T406" i="1"/>
  <c r="W403" i="1"/>
  <c r="U401" i="1"/>
  <c r="X398" i="1"/>
  <c r="V396" i="1"/>
  <c r="T394" i="1"/>
  <c r="W391" i="1"/>
  <c r="U389" i="1"/>
  <c r="X386" i="1"/>
  <c r="V384" i="1"/>
  <c r="T382" i="1"/>
  <c r="W379" i="1"/>
  <c r="U377" i="1"/>
  <c r="X374" i="1"/>
  <c r="V372" i="1"/>
  <c r="T370" i="1"/>
  <c r="W367" i="1"/>
  <c r="U365" i="1"/>
  <c r="X362" i="1"/>
  <c r="V360" i="1"/>
  <c r="T358" i="1"/>
  <c r="W355" i="1"/>
  <c r="U353" i="1"/>
  <c r="X350" i="1"/>
  <c r="V348" i="1"/>
  <c r="T346" i="1"/>
  <c r="W343" i="1"/>
  <c r="U341" i="1"/>
  <c r="X338" i="1"/>
  <c r="V336" i="1"/>
  <c r="T334" i="1"/>
  <c r="W331" i="1"/>
  <c r="U329" i="1"/>
  <c r="X326" i="1"/>
  <c r="V324" i="1"/>
  <c r="T322" i="1"/>
  <c r="W319" i="1"/>
  <c r="U317" i="1"/>
  <c r="X314" i="1"/>
  <c r="V312" i="1"/>
  <c r="T310" i="1"/>
  <c r="W307" i="1"/>
  <c r="U305" i="1"/>
  <c r="X302" i="1"/>
  <c r="V300" i="1"/>
  <c r="T298" i="1"/>
  <c r="W295" i="1"/>
  <c r="U293" i="1"/>
  <c r="X290" i="1"/>
  <c r="V288" i="1"/>
  <c r="T286" i="1"/>
  <c r="W283" i="1"/>
  <c r="U281" i="1"/>
  <c r="X278" i="1"/>
  <c r="V276" i="1"/>
  <c r="T274" i="1"/>
  <c r="W271" i="1"/>
  <c r="U269" i="1"/>
  <c r="X266" i="1"/>
  <c r="V264" i="1"/>
  <c r="T262" i="1"/>
  <c r="W259" i="1"/>
  <c r="U257" i="1"/>
  <c r="V667" i="1"/>
  <c r="X664" i="1"/>
  <c r="U662" i="1"/>
  <c r="W659" i="1"/>
  <c r="T657" i="1"/>
  <c r="U654" i="1"/>
  <c r="W651" i="1"/>
  <c r="T649" i="1"/>
  <c r="V646" i="1"/>
  <c r="X643" i="1"/>
  <c r="U641" i="1"/>
  <c r="W638" i="1"/>
  <c r="T636" i="1"/>
  <c r="V633" i="1"/>
  <c r="X630" i="1"/>
  <c r="U628" i="1"/>
  <c r="V625" i="1"/>
  <c r="X622" i="1"/>
  <c r="U620" i="1"/>
  <c r="W617" i="1"/>
  <c r="T615" i="1"/>
  <c r="V612" i="1"/>
  <c r="X609" i="1"/>
  <c r="V607" i="1"/>
  <c r="T605" i="1"/>
  <c r="W602" i="1"/>
  <c r="U600" i="1"/>
  <c r="X597" i="1"/>
  <c r="V595" i="1"/>
  <c r="T593" i="1"/>
  <c r="W590" i="1"/>
  <c r="U588" i="1"/>
  <c r="X585" i="1"/>
  <c r="V583" i="1"/>
  <c r="T581" i="1"/>
  <c r="W578" i="1"/>
  <c r="U576" i="1"/>
  <c r="X573" i="1"/>
  <c r="V571" i="1"/>
  <c r="T569" i="1"/>
  <c r="W566" i="1"/>
  <c r="U564" i="1"/>
  <c r="X561" i="1"/>
  <c r="V559" i="1"/>
  <c r="T557" i="1"/>
  <c r="W554" i="1"/>
  <c r="U552" i="1"/>
  <c r="X549" i="1"/>
  <c r="V547" i="1"/>
  <c r="T545" i="1"/>
  <c r="W542" i="1"/>
  <c r="U540" i="1"/>
  <c r="X537" i="1"/>
  <c r="V535" i="1"/>
  <c r="T533" i="1"/>
  <c r="W530" i="1"/>
  <c r="U528" i="1"/>
  <c r="X525" i="1"/>
  <c r="V523" i="1"/>
  <c r="T521" i="1"/>
  <c r="W518" i="1"/>
  <c r="U516" i="1"/>
  <c r="X513" i="1"/>
  <c r="V511" i="1"/>
  <c r="T509" i="1"/>
  <c r="W506" i="1"/>
  <c r="U504" i="1"/>
  <c r="X501" i="1"/>
  <c r="V499" i="1"/>
  <c r="T497" i="1"/>
  <c r="W494" i="1"/>
  <c r="U492" i="1"/>
  <c r="X489" i="1"/>
  <c r="V487" i="1"/>
  <c r="T485" i="1"/>
  <c r="W482" i="1"/>
  <c r="U480" i="1"/>
  <c r="X477" i="1"/>
  <c r="V475" i="1"/>
  <c r="T473" i="1"/>
  <c r="W470" i="1"/>
  <c r="U468" i="1"/>
  <c r="X465" i="1"/>
  <c r="V463" i="1"/>
  <c r="T461" i="1"/>
  <c r="W458" i="1"/>
  <c r="U456" i="1"/>
  <c r="X453" i="1"/>
  <c r="V451" i="1"/>
  <c r="T449" i="1"/>
  <c r="W446" i="1"/>
  <c r="U444" i="1"/>
  <c r="X441" i="1"/>
  <c r="V439" i="1"/>
  <c r="T437" i="1"/>
  <c r="W434" i="1"/>
  <c r="U432" i="1"/>
  <c r="X429" i="1"/>
  <c r="V427" i="1"/>
  <c r="T425" i="1"/>
  <c r="W422" i="1"/>
  <c r="U420" i="1"/>
  <c r="X417" i="1"/>
  <c r="V415" i="1"/>
  <c r="T413" i="1"/>
  <c r="W410" i="1"/>
  <c r="U408" i="1"/>
  <c r="X405" i="1"/>
  <c r="V403" i="1"/>
  <c r="T401" i="1"/>
  <c r="W398" i="1"/>
  <c r="U396" i="1"/>
  <c r="X393" i="1"/>
  <c r="V391" i="1"/>
  <c r="T389" i="1"/>
  <c r="W386" i="1"/>
  <c r="U384" i="1"/>
  <c r="X381" i="1"/>
  <c r="V379" i="1"/>
  <c r="T377" i="1"/>
  <c r="W374" i="1"/>
  <c r="U372" i="1"/>
  <c r="X369" i="1"/>
  <c r="V367" i="1"/>
  <c r="T365" i="1"/>
  <c r="W362" i="1"/>
  <c r="U360" i="1"/>
  <c r="X357" i="1"/>
  <c r="V355" i="1"/>
  <c r="T353" i="1"/>
  <c r="W350" i="1"/>
  <c r="U348" i="1"/>
  <c r="X345" i="1"/>
  <c r="V343" i="1"/>
  <c r="T341" i="1"/>
  <c r="W338" i="1"/>
  <c r="U336" i="1"/>
  <c r="X333" i="1"/>
  <c r="V331" i="1"/>
  <c r="T329" i="1"/>
  <c r="W326" i="1"/>
  <c r="U324" i="1"/>
  <c r="X321" i="1"/>
  <c r="V319" i="1"/>
  <c r="T317" i="1"/>
  <c r="W314" i="1"/>
  <c r="U312" i="1"/>
  <c r="X309" i="1"/>
  <c r="V307" i="1"/>
  <c r="T305" i="1"/>
  <c r="W302" i="1"/>
  <c r="U300" i="1"/>
  <c r="X297" i="1"/>
  <c r="V295" i="1"/>
  <c r="T293" i="1"/>
  <c r="W290" i="1"/>
  <c r="U288" i="1"/>
  <c r="X285" i="1"/>
  <c r="V283" i="1"/>
  <c r="T281" i="1"/>
  <c r="W278" i="1"/>
  <c r="U276" i="1"/>
  <c r="X273" i="1"/>
  <c r="V271" i="1"/>
  <c r="T269" i="1"/>
  <c r="W266" i="1"/>
  <c r="U264" i="1"/>
  <c r="X261" i="1"/>
  <c r="V259" i="1"/>
  <c r="T257" i="1"/>
  <c r="U667" i="1"/>
  <c r="W664" i="1"/>
  <c r="T662" i="1"/>
  <c r="V659" i="1"/>
  <c r="W656" i="1"/>
  <c r="T654" i="1"/>
  <c r="V651" i="1"/>
  <c r="X648" i="1"/>
  <c r="U646" i="1"/>
  <c r="W643" i="1"/>
  <c r="T641" i="1"/>
  <c r="V638" i="1"/>
  <c r="X635" i="1"/>
  <c r="U633" i="1"/>
  <c r="W630" i="1"/>
  <c r="X627" i="1"/>
  <c r="U625" i="1"/>
  <c r="W622" i="1"/>
  <c r="T620" i="1"/>
  <c r="V617" i="1"/>
  <c r="X614" i="1"/>
  <c r="U612" i="1"/>
  <c r="W609" i="1"/>
  <c r="U607" i="1"/>
  <c r="X604" i="1"/>
  <c r="V602" i="1"/>
  <c r="T600" i="1"/>
  <c r="W597" i="1"/>
  <c r="U595" i="1"/>
  <c r="X592" i="1"/>
  <c r="V590" i="1"/>
  <c r="T588" i="1"/>
  <c r="W585" i="1"/>
  <c r="U583" i="1"/>
  <c r="X580" i="1"/>
  <c r="V578" i="1"/>
  <c r="T576" i="1"/>
  <c r="W573" i="1"/>
  <c r="U571" i="1"/>
  <c r="X568" i="1"/>
  <c r="V566" i="1"/>
  <c r="T564" i="1"/>
  <c r="W561" i="1"/>
  <c r="U559" i="1"/>
  <c r="X556" i="1"/>
  <c r="V554" i="1"/>
  <c r="T552" i="1"/>
  <c r="W549" i="1"/>
  <c r="U547" i="1"/>
  <c r="X544" i="1"/>
  <c r="V542" i="1"/>
  <c r="T540" i="1"/>
  <c r="W537" i="1"/>
  <c r="U535" i="1"/>
  <c r="X532" i="1"/>
  <c r="V530" i="1"/>
  <c r="T528" i="1"/>
  <c r="W525" i="1"/>
  <c r="U523" i="1"/>
  <c r="X520" i="1"/>
  <c r="V518" i="1"/>
  <c r="T516" i="1"/>
  <c r="W513" i="1"/>
  <c r="U511" i="1"/>
  <c r="X508" i="1"/>
  <c r="V506" i="1"/>
  <c r="T504" i="1"/>
  <c r="W501" i="1"/>
  <c r="U499" i="1"/>
  <c r="X496" i="1"/>
  <c r="V494" i="1"/>
  <c r="T492" i="1"/>
  <c r="W489" i="1"/>
  <c r="U487" i="1"/>
  <c r="X484" i="1"/>
  <c r="V482" i="1"/>
  <c r="T480" i="1"/>
  <c r="W477" i="1"/>
  <c r="U475" i="1"/>
  <c r="X472" i="1"/>
  <c r="V470" i="1"/>
  <c r="T468" i="1"/>
  <c r="W465" i="1"/>
  <c r="U463" i="1"/>
  <c r="X460" i="1"/>
  <c r="V458" i="1"/>
  <c r="T456" i="1"/>
  <c r="W453" i="1"/>
  <c r="U451" i="1"/>
  <c r="X448" i="1"/>
  <c r="V446" i="1"/>
  <c r="T444" i="1"/>
  <c r="W441" i="1"/>
  <c r="U439" i="1"/>
  <c r="X436" i="1"/>
  <c r="V434" i="1"/>
  <c r="T432" i="1"/>
  <c r="W429" i="1"/>
  <c r="U427" i="1"/>
  <c r="X424" i="1"/>
  <c r="V422" i="1"/>
  <c r="T420" i="1"/>
  <c r="W417" i="1"/>
  <c r="U415" i="1"/>
  <c r="X412" i="1"/>
  <c r="V410" i="1"/>
  <c r="T408" i="1"/>
  <c r="W405" i="1"/>
  <c r="U403" i="1"/>
  <c r="X400" i="1"/>
  <c r="V398" i="1"/>
  <c r="T396" i="1"/>
  <c r="W393" i="1"/>
  <c r="U391" i="1"/>
  <c r="X388" i="1"/>
  <c r="V386" i="1"/>
  <c r="T384" i="1"/>
  <c r="W381" i="1"/>
  <c r="U379" i="1"/>
  <c r="X376" i="1"/>
  <c r="V374" i="1"/>
  <c r="T372" i="1"/>
  <c r="W369" i="1"/>
  <c r="U367" i="1"/>
  <c r="X364" i="1"/>
  <c r="V362" i="1"/>
  <c r="T360" i="1"/>
  <c r="W357" i="1"/>
  <c r="U355" i="1"/>
  <c r="X352" i="1"/>
  <c r="V350" i="1"/>
  <c r="T348" i="1"/>
  <c r="W345" i="1"/>
  <c r="U343" i="1"/>
  <c r="X340" i="1"/>
  <c r="V338" i="1"/>
  <c r="T336" i="1"/>
  <c r="W333" i="1"/>
  <c r="U331" i="1"/>
  <c r="X328" i="1"/>
  <c r="V326" i="1"/>
  <c r="T324" i="1"/>
  <c r="W321" i="1"/>
  <c r="U319" i="1"/>
  <c r="X316" i="1"/>
  <c r="V314" i="1"/>
  <c r="T312" i="1"/>
  <c r="W309" i="1"/>
  <c r="U307" i="1"/>
  <c r="X304" i="1"/>
  <c r="V302" i="1"/>
  <c r="T300" i="1"/>
  <c r="W297" i="1"/>
  <c r="U295" i="1"/>
  <c r="X292" i="1"/>
  <c r="V290" i="1"/>
  <c r="T288" i="1"/>
  <c r="W285" i="1"/>
  <c r="U283" i="1"/>
  <c r="X280" i="1"/>
  <c r="V278" i="1"/>
  <c r="T276" i="1"/>
  <c r="W273" i="1"/>
  <c r="U271" i="1"/>
  <c r="X268" i="1"/>
  <c r="V266" i="1"/>
  <c r="T264" i="1"/>
  <c r="W261" i="1"/>
  <c r="U259" i="1"/>
  <c r="X256" i="1"/>
  <c r="T667" i="1"/>
  <c r="V664" i="1"/>
  <c r="X661" i="1"/>
  <c r="T659" i="1"/>
  <c r="V656" i="1"/>
  <c r="X653" i="1"/>
  <c r="U651" i="1"/>
  <c r="W648" i="1"/>
  <c r="T646" i="1"/>
  <c r="V643" i="1"/>
  <c r="X640" i="1"/>
  <c r="U638" i="1"/>
  <c r="W635" i="1"/>
  <c r="T633" i="1"/>
  <c r="U630" i="1"/>
  <c r="W627" i="1"/>
  <c r="T625" i="1"/>
  <c r="V622" i="1"/>
  <c r="X619" i="1"/>
  <c r="U617" i="1"/>
  <c r="W614" i="1"/>
  <c r="T612" i="1"/>
  <c r="V609" i="1"/>
  <c r="T607" i="1"/>
  <c r="W604" i="1"/>
  <c r="U602" i="1"/>
  <c r="X599" i="1"/>
  <c r="V597" i="1"/>
  <c r="T595" i="1"/>
  <c r="W592" i="1"/>
  <c r="U590" i="1"/>
  <c r="X587" i="1"/>
  <c r="V585" i="1"/>
  <c r="T583" i="1"/>
  <c r="W580" i="1"/>
  <c r="U578" i="1"/>
  <c r="X575" i="1"/>
  <c r="V573" i="1"/>
  <c r="T571" i="1"/>
  <c r="W568" i="1"/>
  <c r="U566" i="1"/>
  <c r="X563" i="1"/>
  <c r="V561" i="1"/>
  <c r="T559" i="1"/>
  <c r="W556" i="1"/>
  <c r="U554" i="1"/>
  <c r="X551" i="1"/>
  <c r="V549" i="1"/>
  <c r="T547" i="1"/>
  <c r="W544" i="1"/>
  <c r="U542" i="1"/>
  <c r="X539" i="1"/>
  <c r="V537" i="1"/>
  <c r="T535" i="1"/>
  <c r="W532" i="1"/>
  <c r="U530" i="1"/>
  <c r="X527" i="1"/>
  <c r="V525" i="1"/>
  <c r="T523" i="1"/>
  <c r="W520" i="1"/>
  <c r="U518" i="1"/>
  <c r="X515" i="1"/>
  <c r="V513" i="1"/>
  <c r="T511" i="1"/>
  <c r="W508" i="1"/>
  <c r="U506" i="1"/>
  <c r="X503" i="1"/>
  <c r="V501" i="1"/>
  <c r="T499" i="1"/>
  <c r="W496" i="1"/>
  <c r="U494" i="1"/>
  <c r="X491" i="1"/>
  <c r="V489" i="1"/>
  <c r="T487" i="1"/>
  <c r="W484" i="1"/>
  <c r="U482" i="1"/>
  <c r="X479" i="1"/>
  <c r="V477" i="1"/>
  <c r="T475" i="1"/>
  <c r="W472" i="1"/>
  <c r="U470" i="1"/>
  <c r="X467" i="1"/>
  <c r="V465" i="1"/>
  <c r="T463" i="1"/>
  <c r="W460" i="1"/>
  <c r="U458" i="1"/>
  <c r="X455" i="1"/>
  <c r="V453" i="1"/>
  <c r="T451" i="1"/>
  <c r="W448" i="1"/>
  <c r="U446" i="1"/>
  <c r="X443" i="1"/>
  <c r="V441" i="1"/>
  <c r="T439" i="1"/>
  <c r="W436" i="1"/>
  <c r="U434" i="1"/>
  <c r="X431" i="1"/>
  <c r="V429" i="1"/>
  <c r="T427" i="1"/>
  <c r="W424" i="1"/>
  <c r="U422" i="1"/>
  <c r="X419" i="1"/>
  <c r="V417" i="1"/>
  <c r="T415" i="1"/>
  <c r="W412" i="1"/>
  <c r="U410" i="1"/>
  <c r="X407" i="1"/>
  <c r="V405" i="1"/>
  <c r="T403" i="1"/>
  <c r="W400" i="1"/>
  <c r="U398" i="1"/>
  <c r="X395" i="1"/>
  <c r="V393" i="1"/>
  <c r="T391" i="1"/>
  <c r="W388" i="1"/>
  <c r="U386" i="1"/>
  <c r="X383" i="1"/>
  <c r="V381" i="1"/>
  <c r="T379" i="1"/>
  <c r="W376" i="1"/>
  <c r="U374" i="1"/>
  <c r="X371" i="1"/>
  <c r="V369" i="1"/>
  <c r="T367" i="1"/>
  <c r="W364" i="1"/>
  <c r="U362" i="1"/>
  <c r="X359" i="1"/>
  <c r="V357" i="1"/>
  <c r="T355" i="1"/>
  <c r="W352" i="1"/>
  <c r="U350" i="1"/>
  <c r="X347" i="1"/>
  <c r="V345" i="1"/>
  <c r="T343" i="1"/>
  <c r="W340" i="1"/>
  <c r="U338" i="1"/>
  <c r="X335" i="1"/>
  <c r="V333" i="1"/>
  <c r="T331" i="1"/>
  <c r="W328" i="1"/>
  <c r="U326" i="1"/>
  <c r="X323" i="1"/>
  <c r="V321" i="1"/>
  <c r="T319" i="1"/>
  <c r="W316" i="1"/>
  <c r="U314" i="1"/>
  <c r="X311" i="1"/>
  <c r="V309" i="1"/>
  <c r="T307" i="1"/>
  <c r="W304" i="1"/>
  <c r="U302" i="1"/>
  <c r="X299" i="1"/>
  <c r="V297" i="1"/>
  <c r="T295" i="1"/>
  <c r="W292" i="1"/>
  <c r="U290" i="1"/>
  <c r="X287" i="1"/>
  <c r="V285" i="1"/>
  <c r="T283" i="1"/>
  <c r="W280" i="1"/>
  <c r="U278" i="1"/>
  <c r="X275" i="1"/>
  <c r="V273" i="1"/>
  <c r="T271" i="1"/>
  <c r="W268" i="1"/>
  <c r="U266" i="1"/>
  <c r="X263" i="1"/>
  <c r="V261" i="1"/>
  <c r="T259" i="1"/>
  <c r="W256" i="1"/>
  <c r="X666" i="1"/>
  <c r="U664" i="1"/>
  <c r="V661" i="1"/>
  <c r="X658" i="1"/>
  <c r="U656" i="1"/>
  <c r="W653" i="1"/>
  <c r="T651" i="1"/>
  <c r="V648" i="1"/>
  <c r="X645" i="1"/>
  <c r="U643" i="1"/>
  <c r="W640" i="1"/>
  <c r="T638" i="1"/>
  <c r="V635" i="1"/>
  <c r="W632" i="1"/>
  <c r="T630" i="1"/>
  <c r="V627" i="1"/>
  <c r="X624" i="1"/>
  <c r="U622" i="1"/>
  <c r="W619" i="1"/>
  <c r="T617" i="1"/>
  <c r="V614" i="1"/>
  <c r="X611" i="1"/>
  <c r="U609" i="1"/>
  <c r="X606" i="1"/>
  <c r="V604" i="1"/>
  <c r="T602" i="1"/>
  <c r="W599" i="1"/>
  <c r="U597" i="1"/>
  <c r="X594" i="1"/>
  <c r="V592" i="1"/>
  <c r="T590" i="1"/>
  <c r="W587" i="1"/>
  <c r="U585" i="1"/>
  <c r="X582" i="1"/>
  <c r="V580" i="1"/>
  <c r="T578" i="1"/>
  <c r="W575" i="1"/>
  <c r="U573" i="1"/>
  <c r="X570" i="1"/>
  <c r="V568" i="1"/>
  <c r="T566" i="1"/>
  <c r="W563" i="1"/>
  <c r="U561" i="1"/>
  <c r="X558" i="1"/>
  <c r="V556" i="1"/>
  <c r="T554" i="1"/>
  <c r="W551" i="1"/>
  <c r="U549" i="1"/>
  <c r="X546" i="1"/>
  <c r="V544" i="1"/>
  <c r="T542" i="1"/>
  <c r="W539" i="1"/>
  <c r="U537" i="1"/>
  <c r="X534" i="1"/>
  <c r="V532" i="1"/>
  <c r="T530" i="1"/>
  <c r="W527" i="1"/>
  <c r="U525" i="1"/>
  <c r="X522" i="1"/>
  <c r="V520" i="1"/>
  <c r="T518" i="1"/>
  <c r="W515" i="1"/>
  <c r="U513" i="1"/>
  <c r="X510" i="1"/>
  <c r="V508" i="1"/>
  <c r="T506" i="1"/>
  <c r="W503" i="1"/>
  <c r="U501" i="1"/>
  <c r="X498" i="1"/>
  <c r="V496" i="1"/>
  <c r="T494" i="1"/>
  <c r="W491" i="1"/>
  <c r="U489" i="1"/>
  <c r="X486" i="1"/>
  <c r="V484" i="1"/>
  <c r="T482" i="1"/>
  <c r="W479" i="1"/>
  <c r="U477" i="1"/>
  <c r="X474" i="1"/>
  <c r="V472" i="1"/>
  <c r="T470" i="1"/>
  <c r="W467" i="1"/>
  <c r="U465" i="1"/>
  <c r="X462" i="1"/>
  <c r="V460" i="1"/>
  <c r="T458" i="1"/>
  <c r="W455" i="1"/>
  <c r="U453" i="1"/>
  <c r="X450" i="1"/>
  <c r="V448" i="1"/>
  <c r="T446" i="1"/>
  <c r="W443" i="1"/>
  <c r="U441" i="1"/>
  <c r="X438" i="1"/>
  <c r="V436" i="1"/>
  <c r="T434" i="1"/>
  <c r="W431" i="1"/>
  <c r="U429" i="1"/>
  <c r="X426" i="1"/>
  <c r="V424" i="1"/>
  <c r="T422" i="1"/>
  <c r="W419" i="1"/>
  <c r="U417" i="1"/>
  <c r="X414" i="1"/>
  <c r="V412" i="1"/>
  <c r="T410" i="1"/>
  <c r="W407" i="1"/>
  <c r="U405" i="1"/>
  <c r="X402" i="1"/>
  <c r="V400" i="1"/>
  <c r="T398" i="1"/>
  <c r="W395" i="1"/>
  <c r="U393" i="1"/>
  <c r="X390" i="1"/>
  <c r="V388" i="1"/>
  <c r="T386" i="1"/>
  <c r="W383" i="1"/>
  <c r="U381" i="1"/>
  <c r="X378" i="1"/>
  <c r="V376" i="1"/>
  <c r="T374" i="1"/>
  <c r="W371" i="1"/>
  <c r="U369" i="1"/>
  <c r="X366" i="1"/>
  <c r="V364" i="1"/>
  <c r="T362" i="1"/>
  <c r="W359" i="1"/>
  <c r="U357" i="1"/>
  <c r="X354" i="1"/>
  <c r="V352" i="1"/>
  <c r="T350" i="1"/>
  <c r="W347" i="1"/>
  <c r="U345" i="1"/>
  <c r="X342" i="1"/>
  <c r="V340" i="1"/>
  <c r="T338" i="1"/>
  <c r="W335" i="1"/>
  <c r="U333" i="1"/>
  <c r="X330" i="1"/>
  <c r="V328" i="1"/>
  <c r="T326" i="1"/>
  <c r="W323" i="1"/>
  <c r="U321" i="1"/>
  <c r="X318" i="1"/>
  <c r="V316" i="1"/>
  <c r="T314" i="1"/>
  <c r="W311" i="1"/>
  <c r="U309" i="1"/>
  <c r="X306" i="1"/>
  <c r="V304" i="1"/>
  <c r="T302" i="1"/>
  <c r="W299" i="1"/>
  <c r="U297" i="1"/>
  <c r="X294" i="1"/>
  <c r="V292" i="1"/>
  <c r="T290" i="1"/>
  <c r="W287" i="1"/>
  <c r="U285" i="1"/>
  <c r="X282" i="1"/>
  <c r="V280" i="1"/>
  <c r="T278" i="1"/>
  <c r="W275" i="1"/>
  <c r="U273" i="1"/>
  <c r="X270" i="1"/>
  <c r="V268" i="1"/>
  <c r="T266" i="1"/>
  <c r="W263" i="1"/>
  <c r="U261" i="1"/>
  <c r="X258" i="1"/>
  <c r="V256" i="1"/>
  <c r="W666" i="1"/>
  <c r="X663" i="1"/>
  <c r="U661" i="1"/>
  <c r="W658" i="1"/>
  <c r="T656" i="1"/>
  <c r="V653" i="1"/>
  <c r="X650" i="1"/>
  <c r="U648" i="1"/>
  <c r="W645" i="1"/>
  <c r="T643" i="1"/>
  <c r="V640" i="1"/>
  <c r="X637" i="1"/>
  <c r="T635" i="1"/>
  <c r="V632" i="1"/>
  <c r="X629" i="1"/>
  <c r="U627" i="1"/>
  <c r="W624" i="1"/>
  <c r="T622" i="1"/>
  <c r="V619" i="1"/>
  <c r="X616" i="1"/>
  <c r="U614" i="1"/>
  <c r="W611" i="1"/>
  <c r="T609" i="1"/>
  <c r="W606" i="1"/>
  <c r="U604" i="1"/>
  <c r="X601" i="1"/>
  <c r="V599" i="1"/>
  <c r="T597" i="1"/>
  <c r="W594" i="1"/>
  <c r="U592" i="1"/>
  <c r="X589" i="1"/>
  <c r="V587" i="1"/>
  <c r="T585" i="1"/>
  <c r="W582" i="1"/>
  <c r="U580" i="1"/>
  <c r="X577" i="1"/>
  <c r="V575" i="1"/>
  <c r="T573" i="1"/>
  <c r="W570" i="1"/>
  <c r="U568" i="1"/>
  <c r="X565" i="1"/>
  <c r="V563" i="1"/>
  <c r="T561" i="1"/>
  <c r="W558" i="1"/>
  <c r="U556" i="1"/>
  <c r="X553" i="1"/>
  <c r="V551" i="1"/>
  <c r="T549" i="1"/>
  <c r="W546" i="1"/>
  <c r="U544" i="1"/>
  <c r="X541" i="1"/>
  <c r="V539" i="1"/>
  <c r="T537" i="1"/>
  <c r="W534" i="1"/>
  <c r="U532" i="1"/>
  <c r="X529" i="1"/>
  <c r="V527" i="1"/>
  <c r="T525" i="1"/>
  <c r="W522" i="1"/>
  <c r="U520" i="1"/>
  <c r="X517" i="1"/>
  <c r="V515" i="1"/>
  <c r="T513" i="1"/>
  <c r="W510" i="1"/>
  <c r="U508" i="1"/>
  <c r="X505" i="1"/>
  <c r="V503" i="1"/>
  <c r="T501" i="1"/>
  <c r="W498" i="1"/>
  <c r="U496" i="1"/>
  <c r="X493" i="1"/>
  <c r="V491" i="1"/>
  <c r="T489" i="1"/>
  <c r="W486" i="1"/>
  <c r="U484" i="1"/>
  <c r="X481" i="1"/>
  <c r="V479" i="1"/>
  <c r="T477" i="1"/>
  <c r="W474" i="1"/>
  <c r="U472" i="1"/>
  <c r="X469" i="1"/>
  <c r="V467" i="1"/>
  <c r="T465" i="1"/>
  <c r="W462" i="1"/>
  <c r="U460" i="1"/>
  <c r="X457" i="1"/>
  <c r="V455" i="1"/>
  <c r="T453" i="1"/>
  <c r="W450" i="1"/>
  <c r="U448" i="1"/>
  <c r="X445" i="1"/>
  <c r="V443" i="1"/>
  <c r="T441" i="1"/>
  <c r="W438" i="1"/>
  <c r="U436" i="1"/>
  <c r="X433" i="1"/>
  <c r="V431" i="1"/>
  <c r="T429" i="1"/>
  <c r="W426" i="1"/>
  <c r="U424" i="1"/>
  <c r="X421" i="1"/>
  <c r="V419" i="1"/>
  <c r="T417" i="1"/>
  <c r="W414" i="1"/>
  <c r="U412" i="1"/>
  <c r="X409" i="1"/>
  <c r="V407" i="1"/>
  <c r="T405" i="1"/>
  <c r="W402" i="1"/>
  <c r="U400" i="1"/>
  <c r="X397" i="1"/>
  <c r="V395" i="1"/>
  <c r="T393" i="1"/>
  <c r="W390" i="1"/>
  <c r="U388" i="1"/>
  <c r="X385" i="1"/>
  <c r="V383" i="1"/>
  <c r="T381" i="1"/>
  <c r="W378" i="1"/>
  <c r="U376" i="1"/>
  <c r="X373" i="1"/>
  <c r="V371" i="1"/>
  <c r="T369" i="1"/>
  <c r="W366" i="1"/>
  <c r="U364" i="1"/>
  <c r="X361" i="1"/>
  <c r="V359" i="1"/>
  <c r="T357" i="1"/>
  <c r="W354" i="1"/>
  <c r="U352" i="1"/>
  <c r="X349" i="1"/>
  <c r="V347" i="1"/>
  <c r="T345" i="1"/>
  <c r="W342" i="1"/>
  <c r="U340" i="1"/>
  <c r="X337" i="1"/>
  <c r="V335" i="1"/>
  <c r="T333" i="1"/>
  <c r="W330" i="1"/>
  <c r="U328" i="1"/>
  <c r="X325" i="1"/>
  <c r="V323" i="1"/>
  <c r="T321" i="1"/>
  <c r="W318" i="1"/>
  <c r="U316" i="1"/>
  <c r="X313" i="1"/>
  <c r="V311" i="1"/>
  <c r="T309" i="1"/>
  <c r="W306" i="1"/>
  <c r="U304" i="1"/>
  <c r="X301" i="1"/>
  <c r="V299" i="1"/>
  <c r="T297" i="1"/>
  <c r="W294" i="1"/>
  <c r="U292" i="1"/>
  <c r="X289" i="1"/>
  <c r="V287" i="1"/>
  <c r="T285" i="1"/>
  <c r="W282" i="1"/>
  <c r="U280" i="1"/>
  <c r="X277" i="1"/>
  <c r="V275" i="1"/>
  <c r="T273" i="1"/>
  <c r="W270" i="1"/>
  <c r="U268" i="1"/>
  <c r="X265" i="1"/>
  <c r="V263" i="1"/>
  <c r="T261" i="1"/>
  <c r="W258" i="1"/>
  <c r="U256" i="1"/>
  <c r="U666" i="1"/>
  <c r="W663" i="1"/>
  <c r="T661" i="1"/>
  <c r="V658" i="1"/>
  <c r="X655" i="1"/>
  <c r="U653" i="1"/>
  <c r="W650" i="1"/>
  <c r="T648" i="1"/>
  <c r="V645" i="1"/>
  <c r="X642" i="1"/>
  <c r="U640" i="1"/>
  <c r="V637" i="1"/>
  <c r="X634" i="1"/>
  <c r="U632" i="1"/>
  <c r="W629" i="1"/>
  <c r="T627" i="1"/>
  <c r="V624" i="1"/>
  <c r="X621" i="1"/>
  <c r="U619" i="1"/>
  <c r="W616" i="1"/>
  <c r="T614" i="1"/>
  <c r="V611" i="1"/>
  <c r="X608" i="1"/>
  <c r="V606" i="1"/>
  <c r="T604" i="1"/>
  <c r="W601" i="1"/>
  <c r="U599" i="1"/>
  <c r="X596" i="1"/>
  <c r="V594" i="1"/>
  <c r="T592" i="1"/>
  <c r="W589" i="1"/>
  <c r="U587" i="1"/>
  <c r="X584" i="1"/>
  <c r="V582" i="1"/>
  <c r="T580" i="1"/>
  <c r="W577" i="1"/>
  <c r="U575" i="1"/>
  <c r="X572" i="1"/>
  <c r="V570" i="1"/>
  <c r="T568" i="1"/>
  <c r="W565" i="1"/>
  <c r="U563" i="1"/>
  <c r="X560" i="1"/>
  <c r="V558" i="1"/>
  <c r="T556" i="1"/>
  <c r="W553" i="1"/>
  <c r="U551" i="1"/>
  <c r="X548" i="1"/>
  <c r="V546" i="1"/>
  <c r="T544" i="1"/>
  <c r="W541" i="1"/>
  <c r="U539" i="1"/>
  <c r="X536" i="1"/>
  <c r="V534" i="1"/>
  <c r="T532" i="1"/>
  <c r="W529" i="1"/>
  <c r="U527" i="1"/>
  <c r="X524" i="1"/>
  <c r="V522" i="1"/>
  <c r="T520" i="1"/>
  <c r="W517" i="1"/>
  <c r="U515" i="1"/>
  <c r="X512" i="1"/>
  <c r="V510" i="1"/>
  <c r="T508" i="1"/>
  <c r="W505" i="1"/>
  <c r="U503" i="1"/>
  <c r="X500" i="1"/>
  <c r="V498" i="1"/>
  <c r="T496" i="1"/>
  <c r="W493" i="1"/>
  <c r="U491" i="1"/>
  <c r="X488" i="1"/>
  <c r="V486" i="1"/>
  <c r="T484" i="1"/>
  <c r="W481" i="1"/>
  <c r="U479" i="1"/>
  <c r="X476" i="1"/>
  <c r="V474" i="1"/>
  <c r="T472" i="1"/>
  <c r="W469" i="1"/>
  <c r="U467" i="1"/>
  <c r="X464" i="1"/>
  <c r="V462" i="1"/>
  <c r="T460" i="1"/>
  <c r="W457" i="1"/>
  <c r="U455" i="1"/>
  <c r="X452" i="1"/>
  <c r="V450" i="1"/>
  <c r="T448" i="1"/>
  <c r="W445" i="1"/>
  <c r="U443" i="1"/>
  <c r="X440" i="1"/>
  <c r="V438" i="1"/>
  <c r="T436" i="1"/>
  <c r="W433" i="1"/>
  <c r="U431" i="1"/>
  <c r="X428" i="1"/>
  <c r="V426" i="1"/>
  <c r="T424" i="1"/>
  <c r="W421" i="1"/>
  <c r="U419" i="1"/>
  <c r="X416" i="1"/>
  <c r="V414" i="1"/>
  <c r="T412" i="1"/>
  <c r="W409" i="1"/>
  <c r="U407" i="1"/>
  <c r="X404" i="1"/>
  <c r="V402" i="1"/>
  <c r="T400" i="1"/>
  <c r="W397" i="1"/>
  <c r="U395" i="1"/>
  <c r="X392" i="1"/>
  <c r="V390" i="1"/>
  <c r="T388" i="1"/>
  <c r="W385" i="1"/>
  <c r="U383" i="1"/>
  <c r="X380" i="1"/>
  <c r="V378" i="1"/>
  <c r="T376" i="1"/>
  <c r="W373" i="1"/>
  <c r="U371" i="1"/>
  <c r="X368" i="1"/>
  <c r="V366" i="1"/>
  <c r="T364" i="1"/>
  <c r="W361" i="1"/>
  <c r="U359" i="1"/>
  <c r="X356" i="1"/>
  <c r="V354" i="1"/>
  <c r="T352" i="1"/>
  <c r="W349" i="1"/>
  <c r="U347" i="1"/>
  <c r="X344" i="1"/>
  <c r="V342" i="1"/>
  <c r="T340" i="1"/>
  <c r="W337" i="1"/>
  <c r="U335" i="1"/>
  <c r="X332" i="1"/>
  <c r="V330" i="1"/>
  <c r="T328" i="1"/>
  <c r="W325" i="1"/>
  <c r="U323" i="1"/>
  <c r="X320" i="1"/>
  <c r="V318" i="1"/>
  <c r="T316" i="1"/>
  <c r="W313" i="1"/>
  <c r="U311" i="1"/>
  <c r="X308" i="1"/>
  <c r="V306" i="1"/>
  <c r="T304" i="1"/>
  <c r="W301" i="1"/>
  <c r="U299" i="1"/>
  <c r="X296" i="1"/>
  <c r="V294" i="1"/>
  <c r="T292" i="1"/>
  <c r="W289" i="1"/>
  <c r="U287" i="1"/>
  <c r="X284" i="1"/>
  <c r="V282" i="1"/>
  <c r="T280" i="1"/>
  <c r="W277" i="1"/>
  <c r="U275" i="1"/>
  <c r="X272" i="1"/>
  <c r="V270" i="1"/>
  <c r="T268" i="1"/>
  <c r="W265" i="1"/>
  <c r="U263" i="1"/>
  <c r="X260" i="1"/>
  <c r="V258" i="1"/>
  <c r="T256" i="1"/>
  <c r="H48" i="1"/>
  <c r="G61" i="1"/>
  <c r="K137" i="1"/>
  <c r="E120" i="1"/>
  <c r="M210" i="1"/>
  <c r="G78" i="1"/>
  <c r="J44" i="1"/>
  <c r="N2" i="1"/>
  <c r="O7" i="1"/>
  <c r="N18" i="1"/>
  <c r="O23" i="1"/>
  <c r="N34" i="1"/>
  <c r="O39" i="1"/>
  <c r="N50" i="1"/>
  <c r="O55" i="1"/>
  <c r="N66" i="1"/>
  <c r="O71" i="1"/>
  <c r="N82" i="1"/>
  <c r="O87" i="1"/>
  <c r="N98" i="1"/>
  <c r="O103" i="1"/>
  <c r="N114" i="1"/>
  <c r="O119" i="1"/>
  <c r="N130" i="1"/>
  <c r="O135" i="1"/>
  <c r="N146" i="1"/>
  <c r="O151" i="1"/>
  <c r="O157" i="1"/>
  <c r="N163" i="1"/>
  <c r="O174" i="1"/>
  <c r="N180" i="1"/>
  <c r="N186" i="1"/>
  <c r="N191" i="1"/>
  <c r="N197" i="1"/>
  <c r="N203" i="1"/>
  <c r="N209" i="1"/>
  <c r="N214" i="1"/>
  <c r="N220" i="1"/>
  <c r="N226" i="1"/>
  <c r="N232" i="1"/>
  <c r="N237" i="1"/>
  <c r="N243" i="1"/>
  <c r="N249" i="1"/>
  <c r="N255" i="1"/>
  <c r="O260" i="1"/>
  <c r="N266" i="1"/>
  <c r="N272" i="1"/>
  <c r="N278" i="1"/>
  <c r="O283" i="1"/>
  <c r="N289" i="1"/>
  <c r="N295" i="1"/>
  <c r="N301" i="1"/>
  <c r="N312" i="1"/>
  <c r="N318" i="1"/>
  <c r="N324" i="1"/>
  <c r="N330" i="1"/>
  <c r="N335" i="1"/>
  <c r="N341" i="1"/>
  <c r="N347" i="1"/>
  <c r="N353" i="1"/>
  <c r="N358" i="1"/>
  <c r="N364" i="1"/>
  <c r="N370" i="1"/>
  <c r="N376" i="1"/>
  <c r="N381" i="1"/>
  <c r="N387" i="1"/>
  <c r="N393" i="1"/>
  <c r="O398" i="1"/>
  <c r="O404" i="1"/>
  <c r="P404" i="1" s="1"/>
  <c r="O410" i="1"/>
  <c r="N416" i="1"/>
  <c r="N421" i="1"/>
  <c r="N427" i="1"/>
  <c r="O437" i="1"/>
  <c r="O443" i="1"/>
  <c r="O448" i="1"/>
  <c r="O454" i="1"/>
  <c r="N460" i="1"/>
  <c r="N466" i="1"/>
  <c r="N471" i="1"/>
  <c r="O476" i="1"/>
  <c r="N482" i="1"/>
  <c r="O487" i="1"/>
  <c r="N498" i="1"/>
  <c r="N504" i="1"/>
  <c r="O509" i="1"/>
  <c r="N515" i="1"/>
  <c r="N521" i="1"/>
  <c r="N527" i="1"/>
  <c r="O531" i="1"/>
  <c r="O537" i="1"/>
  <c r="N548" i="1"/>
  <c r="N554" i="1"/>
  <c r="N559" i="1"/>
  <c r="O564" i="1"/>
  <c r="O570" i="1"/>
  <c r="N576" i="1"/>
  <c r="N582" i="1"/>
  <c r="N588" i="1"/>
  <c r="N593" i="1"/>
  <c r="N599" i="1"/>
  <c r="N604" i="1"/>
  <c r="N610" i="1"/>
  <c r="N615" i="1"/>
  <c r="O620" i="1"/>
  <c r="O625" i="1"/>
  <c r="O631" i="1"/>
  <c r="N637" i="1"/>
  <c r="O642" i="1"/>
  <c r="N653" i="1"/>
  <c r="N664" i="1"/>
  <c r="O669" i="1"/>
  <c r="N675" i="1"/>
  <c r="N681" i="1"/>
  <c r="N687" i="1"/>
  <c r="N693" i="1"/>
  <c r="O698" i="1"/>
  <c r="P698" i="1" s="1"/>
  <c r="O704" i="1"/>
  <c r="N715" i="1"/>
  <c r="N721" i="1"/>
  <c r="O726" i="1"/>
  <c r="O732" i="1"/>
  <c r="O743" i="1"/>
  <c r="O749" i="1"/>
  <c r="N755" i="1"/>
  <c r="N761" i="1"/>
  <c r="N767" i="1"/>
  <c r="N773" i="1"/>
  <c r="N784" i="1"/>
  <c r="O789" i="1"/>
  <c r="N795" i="1"/>
  <c r="O800" i="1"/>
  <c r="O805" i="1"/>
  <c r="N811" i="1"/>
  <c r="N817" i="1"/>
  <c r="N823" i="1"/>
  <c r="O828" i="1"/>
  <c r="O834" i="1"/>
  <c r="O840" i="1"/>
  <c r="O846" i="1"/>
  <c r="N852" i="1"/>
  <c r="O857" i="1"/>
  <c r="P857" i="1" s="1"/>
  <c r="N863" i="1"/>
  <c r="O868" i="1"/>
  <c r="N874" i="1"/>
  <c r="O879" i="1"/>
  <c r="O885" i="1"/>
  <c r="O890" i="1"/>
  <c r="O896" i="1"/>
  <c r="O901" i="1"/>
  <c r="O907" i="1"/>
  <c r="O918" i="1"/>
  <c r="N923" i="1"/>
  <c r="N934" i="1"/>
  <c r="O939" i="1"/>
  <c r="O949" i="1"/>
  <c r="N960" i="1"/>
  <c r="O965" i="1"/>
  <c r="N971" i="1"/>
  <c r="N977" i="1"/>
  <c r="N983" i="1"/>
  <c r="N989" i="1"/>
  <c r="N995" i="1"/>
  <c r="N1001" i="1"/>
  <c r="U3" i="1"/>
  <c r="W5" i="1"/>
  <c r="T8" i="1"/>
  <c r="V10" i="1"/>
  <c r="X12" i="1"/>
  <c r="U15" i="1"/>
  <c r="W17" i="1"/>
  <c r="T20" i="1"/>
  <c r="V22" i="1"/>
  <c r="X24" i="1"/>
  <c r="U27" i="1"/>
  <c r="W29" i="1"/>
  <c r="T32" i="1"/>
  <c r="V34" i="1"/>
  <c r="X36" i="1"/>
  <c r="U39" i="1"/>
  <c r="W41" i="1"/>
  <c r="T44" i="1"/>
  <c r="V46" i="1"/>
  <c r="X48" i="1"/>
  <c r="U51" i="1"/>
  <c r="W53" i="1"/>
  <c r="T56" i="1"/>
  <c r="V58" i="1"/>
  <c r="X60" i="1"/>
  <c r="U63" i="1"/>
  <c r="W65" i="1"/>
  <c r="T68" i="1"/>
  <c r="V70" i="1"/>
  <c r="X72" i="1"/>
  <c r="U75" i="1"/>
  <c r="W77" i="1"/>
  <c r="T80" i="1"/>
  <c r="V82" i="1"/>
  <c r="X84" i="1"/>
  <c r="U87" i="1"/>
  <c r="W89" i="1"/>
  <c r="T92" i="1"/>
  <c r="V94" i="1"/>
  <c r="X96" i="1"/>
  <c r="U99" i="1"/>
  <c r="W101" i="1"/>
  <c r="T104" i="1"/>
  <c r="V106" i="1"/>
  <c r="X108" i="1"/>
  <c r="U111" i="1"/>
  <c r="W113" i="1"/>
  <c r="T116" i="1"/>
  <c r="V118" i="1"/>
  <c r="X120" i="1"/>
  <c r="U123" i="1"/>
  <c r="W125" i="1"/>
  <c r="T128" i="1"/>
  <c r="V130" i="1"/>
  <c r="X132" i="1"/>
  <c r="U135" i="1"/>
  <c r="W137" i="1"/>
  <c r="T140" i="1"/>
  <c r="V142" i="1"/>
  <c r="X144" i="1"/>
  <c r="U147" i="1"/>
  <c r="W149" i="1"/>
  <c r="T152" i="1"/>
  <c r="V154" i="1"/>
  <c r="X156" i="1"/>
  <c r="U159" i="1"/>
  <c r="W161" i="1"/>
  <c r="T164" i="1"/>
  <c r="V166" i="1"/>
  <c r="X168" i="1"/>
  <c r="U171" i="1"/>
  <c r="W173" i="1"/>
  <c r="T176" i="1"/>
  <c r="V178" i="1"/>
  <c r="X180" i="1"/>
  <c r="U183" i="1"/>
  <c r="W185" i="1"/>
  <c r="T188" i="1"/>
  <c r="V190" i="1"/>
  <c r="X192" i="1"/>
  <c r="U195" i="1"/>
  <c r="W197" i="1"/>
  <c r="T200" i="1"/>
  <c r="V202" i="1"/>
  <c r="X204" i="1"/>
  <c r="U207" i="1"/>
  <c r="W209" i="1"/>
  <c r="T212" i="1"/>
  <c r="V214" i="1"/>
  <c r="X216" i="1"/>
  <c r="U219" i="1"/>
  <c r="W221" i="1"/>
  <c r="T224" i="1"/>
  <c r="V226" i="1"/>
  <c r="X228" i="1"/>
  <c r="U231" i="1"/>
  <c r="W233" i="1"/>
  <c r="T236" i="1"/>
  <c r="V238" i="1"/>
  <c r="X240" i="1"/>
  <c r="U243" i="1"/>
  <c r="W245" i="1"/>
  <c r="T248" i="1"/>
  <c r="V250" i="1"/>
  <c r="X252" i="1"/>
  <c r="U255" i="1"/>
  <c r="M82" i="1"/>
  <c r="J157" i="1"/>
  <c r="M28" i="1"/>
  <c r="J219" i="1"/>
  <c r="K16" i="1"/>
  <c r="G50" i="1"/>
  <c r="J4" i="1"/>
  <c r="E88" i="1"/>
  <c r="E19" i="1"/>
  <c r="J37" i="1"/>
  <c r="J133" i="1"/>
  <c r="G214" i="1"/>
  <c r="O18" i="1"/>
  <c r="O34" i="1"/>
  <c r="N61" i="1"/>
  <c r="N77" i="1"/>
  <c r="O82" i="1"/>
  <c r="O98" i="1"/>
  <c r="N104" i="1"/>
  <c r="N109" i="1"/>
  <c r="O114" i="1"/>
  <c r="N120" i="1"/>
  <c r="N125" i="1"/>
  <c r="O130" i="1"/>
  <c r="N136" i="1"/>
  <c r="N141" i="1"/>
  <c r="O146" i="1"/>
  <c r="N152" i="1"/>
  <c r="N158" i="1"/>
  <c r="O163" i="1"/>
  <c r="N169" i="1"/>
  <c r="O180" i="1"/>
  <c r="O186" i="1"/>
  <c r="O191" i="1"/>
  <c r="O197" i="1"/>
  <c r="O203" i="1"/>
  <c r="O209" i="1"/>
  <c r="O214" i="1"/>
  <c r="O220" i="1"/>
  <c r="O226" i="1"/>
  <c r="O232" i="1"/>
  <c r="O237" i="1"/>
  <c r="O243" i="1"/>
  <c r="O249" i="1"/>
  <c r="O255" i="1"/>
  <c r="O266" i="1"/>
  <c r="O272" i="1"/>
  <c r="O278" i="1"/>
  <c r="N284" i="1"/>
  <c r="O289" i="1"/>
  <c r="O295" i="1"/>
  <c r="O301" i="1"/>
  <c r="N307" i="1"/>
  <c r="O312" i="1"/>
  <c r="O318" i="1"/>
  <c r="O324" i="1"/>
  <c r="O330" i="1"/>
  <c r="O335" i="1"/>
  <c r="O341" i="1"/>
  <c r="O347" i="1"/>
  <c r="O353" i="1"/>
  <c r="O358" i="1"/>
  <c r="O364" i="1"/>
  <c r="O370" i="1"/>
  <c r="O376" i="1"/>
  <c r="O381" i="1"/>
  <c r="O387" i="1"/>
  <c r="O393" i="1"/>
  <c r="N399" i="1"/>
  <c r="N405" i="1"/>
  <c r="N411" i="1"/>
  <c r="O416" i="1"/>
  <c r="O421" i="1"/>
  <c r="O427" i="1"/>
  <c r="N432" i="1"/>
  <c r="N438" i="1"/>
  <c r="N444" i="1"/>
  <c r="N449" i="1"/>
  <c r="N455" i="1"/>
  <c r="O460" i="1"/>
  <c r="O466" i="1"/>
  <c r="O471" i="1"/>
  <c r="N477" i="1"/>
  <c r="O482" i="1"/>
  <c r="N488" i="1"/>
  <c r="N493" i="1"/>
  <c r="O498" i="1"/>
  <c r="O504" i="1"/>
  <c r="N510" i="1"/>
  <c r="O515" i="1"/>
  <c r="O521" i="1"/>
  <c r="O527" i="1"/>
  <c r="N532" i="1"/>
  <c r="N538" i="1"/>
  <c r="N543" i="1"/>
  <c r="O548" i="1"/>
  <c r="O554" i="1"/>
  <c r="O559" i="1"/>
  <c r="N565" i="1"/>
  <c r="N571" i="1"/>
  <c r="O576" i="1"/>
  <c r="O582" i="1"/>
  <c r="O588" i="1"/>
  <c r="O593" i="1"/>
  <c r="O599" i="1"/>
  <c r="O604" i="1"/>
  <c r="O610" i="1"/>
  <c r="O615" i="1"/>
  <c r="N621" i="1"/>
  <c r="N626" i="1"/>
  <c r="N632" i="1"/>
  <c r="O637" i="1"/>
  <c r="N643" i="1"/>
  <c r="N648" i="1"/>
  <c r="O653" i="1"/>
  <c r="N659" i="1"/>
  <c r="O664" i="1"/>
  <c r="N670" i="1"/>
  <c r="O675" i="1"/>
  <c r="O681" i="1"/>
  <c r="O687" i="1"/>
  <c r="O693" i="1"/>
  <c r="N699" i="1"/>
  <c r="N705" i="1"/>
  <c r="N710" i="1"/>
  <c r="O715" i="1"/>
  <c r="O721" i="1"/>
  <c r="N727" i="1"/>
  <c r="N738" i="1"/>
  <c r="N744" i="1"/>
  <c r="N750" i="1"/>
  <c r="O755" i="1"/>
  <c r="O761" i="1"/>
  <c r="O767" i="1"/>
  <c r="O773" i="1"/>
  <c r="N779" i="1"/>
  <c r="O784" i="1"/>
  <c r="N790" i="1"/>
  <c r="O795" i="1"/>
  <c r="N801" i="1"/>
  <c r="N806" i="1"/>
  <c r="O811" i="1"/>
  <c r="O817" i="1"/>
  <c r="O823" i="1"/>
  <c r="N829" i="1"/>
  <c r="N835" i="1"/>
  <c r="N841" i="1"/>
  <c r="N847" i="1"/>
  <c r="O852" i="1"/>
  <c r="N858" i="1"/>
  <c r="O863" i="1"/>
  <c r="N869" i="1"/>
  <c r="O874" i="1"/>
  <c r="N880" i="1"/>
  <c r="N886" i="1"/>
  <c r="N891" i="1"/>
  <c r="N897" i="1"/>
  <c r="N902" i="1"/>
  <c r="N908" i="1"/>
  <c r="N913" i="1"/>
  <c r="O923" i="1"/>
  <c r="N929" i="1"/>
  <c r="O934" i="1"/>
  <c r="N940" i="1"/>
  <c r="N945" i="1"/>
  <c r="N950" i="1"/>
  <c r="N955" i="1"/>
  <c r="O960" i="1"/>
  <c r="N966" i="1"/>
  <c r="O971" i="1"/>
  <c r="O977" i="1"/>
  <c r="O983" i="1"/>
  <c r="O989" i="1"/>
  <c r="O995" i="1"/>
  <c r="O1001" i="1"/>
  <c r="V3" i="1"/>
  <c r="X5" i="1"/>
  <c r="U8" i="1"/>
  <c r="W10" i="1"/>
  <c r="T13" i="1"/>
  <c r="V15" i="1"/>
  <c r="X17" i="1"/>
  <c r="U20" i="1"/>
  <c r="W22" i="1"/>
  <c r="T25" i="1"/>
  <c r="V27" i="1"/>
  <c r="X29" i="1"/>
  <c r="U32" i="1"/>
  <c r="W34" i="1"/>
  <c r="T37" i="1"/>
  <c r="V39" i="1"/>
  <c r="X41" i="1"/>
  <c r="U44" i="1"/>
  <c r="W46" i="1"/>
  <c r="T49" i="1"/>
  <c r="V51" i="1"/>
  <c r="X53" i="1"/>
  <c r="U56" i="1"/>
  <c r="W58" i="1"/>
  <c r="T61" i="1"/>
  <c r="V63" i="1"/>
  <c r="X65" i="1"/>
  <c r="U68" i="1"/>
  <c r="W70" i="1"/>
  <c r="T73" i="1"/>
  <c r="V75" i="1"/>
  <c r="X77" i="1"/>
  <c r="U80" i="1"/>
  <c r="W82" i="1"/>
  <c r="T85" i="1"/>
  <c r="V87" i="1"/>
  <c r="X89" i="1"/>
  <c r="U92" i="1"/>
  <c r="W94" i="1"/>
  <c r="T97" i="1"/>
  <c r="V99" i="1"/>
  <c r="X101" i="1"/>
  <c r="U104" i="1"/>
  <c r="W106" i="1"/>
  <c r="T109" i="1"/>
  <c r="V111" i="1"/>
  <c r="X113" i="1"/>
  <c r="U116" i="1"/>
  <c r="W118" i="1"/>
  <c r="T121" i="1"/>
  <c r="V123" i="1"/>
  <c r="X125" i="1"/>
  <c r="U128" i="1"/>
  <c r="W130" i="1"/>
  <c r="T133" i="1"/>
  <c r="V135" i="1"/>
  <c r="X137" i="1"/>
  <c r="U140" i="1"/>
  <c r="W142" i="1"/>
  <c r="T145" i="1"/>
  <c r="V147" i="1"/>
  <c r="X149" i="1"/>
  <c r="U152" i="1"/>
  <c r="W154" i="1"/>
  <c r="T157" i="1"/>
  <c r="V159" i="1"/>
  <c r="X161" i="1"/>
  <c r="U164" i="1"/>
  <c r="W166" i="1"/>
  <c r="T169" i="1"/>
  <c r="V171" i="1"/>
  <c r="X173" i="1"/>
  <c r="U176" i="1"/>
  <c r="W178" i="1"/>
  <c r="T181" i="1"/>
  <c r="V183" i="1"/>
  <c r="X185" i="1"/>
  <c r="U188" i="1"/>
  <c r="W190" i="1"/>
  <c r="T193" i="1"/>
  <c r="V195" i="1"/>
  <c r="X197" i="1"/>
  <c r="U200" i="1"/>
  <c r="W202" i="1"/>
  <c r="T205" i="1"/>
  <c r="V207" i="1"/>
  <c r="X209" i="1"/>
  <c r="U212" i="1"/>
  <c r="W214" i="1"/>
  <c r="T217" i="1"/>
  <c r="V219" i="1"/>
  <c r="X221" i="1"/>
  <c r="U224" i="1"/>
  <c r="W226" i="1"/>
  <c r="T229" i="1"/>
  <c r="V231" i="1"/>
  <c r="X233" i="1"/>
  <c r="U236" i="1"/>
  <c r="W238" i="1"/>
  <c r="T241" i="1"/>
  <c r="V243" i="1"/>
  <c r="X245" i="1"/>
  <c r="U248" i="1"/>
  <c r="W250" i="1"/>
  <c r="T253" i="1"/>
  <c r="V255" i="1"/>
  <c r="K33" i="1"/>
  <c r="K28" i="1"/>
  <c r="M66" i="1"/>
  <c r="M54" i="1"/>
  <c r="K178" i="1"/>
  <c r="K77" i="1"/>
  <c r="K10" i="1"/>
  <c r="K114" i="1"/>
  <c r="M4" i="1"/>
  <c r="G63" i="1"/>
  <c r="E96" i="1"/>
  <c r="J51" i="1"/>
  <c r="H80" i="1"/>
  <c r="O2" i="1"/>
  <c r="N24" i="1"/>
  <c r="N40" i="1"/>
  <c r="N56" i="1"/>
  <c r="N72" i="1"/>
  <c r="N88" i="1"/>
  <c r="G6" i="1"/>
  <c r="J25" i="1"/>
  <c r="H52" i="1"/>
  <c r="K133" i="1"/>
  <c r="J153" i="1"/>
  <c r="J183" i="1"/>
  <c r="N3" i="1"/>
  <c r="O8" i="1"/>
  <c r="O13" i="1"/>
  <c r="N19" i="1"/>
  <c r="O24" i="1"/>
  <c r="O29" i="1"/>
  <c r="N35" i="1"/>
  <c r="O40" i="1"/>
  <c r="O45" i="1"/>
  <c r="N51" i="1"/>
  <c r="O56" i="1"/>
  <c r="O61" i="1"/>
  <c r="N67" i="1"/>
  <c r="O72" i="1"/>
  <c r="O77" i="1"/>
  <c r="N83" i="1"/>
  <c r="O88" i="1"/>
  <c r="O93" i="1"/>
  <c r="N99" i="1"/>
  <c r="O104" i="1"/>
  <c r="O109" i="1"/>
  <c r="N115" i="1"/>
  <c r="O120" i="1"/>
  <c r="O125" i="1"/>
  <c r="N131" i="1"/>
  <c r="O136" i="1"/>
  <c r="O141" i="1"/>
  <c r="N147" i="1"/>
  <c r="O152" i="1"/>
  <c r="O158" i="1"/>
  <c r="N164" i="1"/>
  <c r="O169" i="1"/>
  <c r="N175" i="1"/>
  <c r="N181" i="1"/>
  <c r="N192" i="1"/>
  <c r="N198" i="1"/>
  <c r="N204" i="1"/>
  <c r="N210" i="1"/>
  <c r="N215" i="1"/>
  <c r="N221" i="1"/>
  <c r="N227" i="1"/>
  <c r="N233" i="1"/>
  <c r="N238" i="1"/>
  <c r="N244" i="1"/>
  <c r="N250" i="1"/>
  <c r="N256" i="1"/>
  <c r="N261" i="1"/>
  <c r="N267" i="1"/>
  <c r="N273" i="1"/>
  <c r="N279" i="1"/>
  <c r="O284" i="1"/>
  <c r="N290" i="1"/>
  <c r="N296" i="1"/>
  <c r="N302" i="1"/>
  <c r="O307" i="1"/>
  <c r="N313" i="1"/>
  <c r="N319" i="1"/>
  <c r="N325" i="1"/>
  <c r="N336" i="1"/>
  <c r="N342" i="1"/>
  <c r="N348" i="1"/>
  <c r="N354" i="1"/>
  <c r="N359" i="1"/>
  <c r="N365" i="1"/>
  <c r="N371" i="1"/>
  <c r="N377" i="1"/>
  <c r="N382" i="1"/>
  <c r="N388" i="1"/>
  <c r="N394" i="1"/>
  <c r="O399" i="1"/>
  <c r="O405" i="1"/>
  <c r="O411" i="1"/>
  <c r="N417" i="1"/>
  <c r="N422" i="1"/>
  <c r="O432" i="1"/>
  <c r="O438" i="1"/>
  <c r="O444" i="1"/>
  <c r="O449" i="1"/>
  <c r="O455" i="1"/>
  <c r="N461" i="1"/>
  <c r="N472" i="1"/>
  <c r="O477" i="1"/>
  <c r="N483" i="1"/>
  <c r="O488" i="1"/>
  <c r="O493" i="1"/>
  <c r="N499" i="1"/>
  <c r="N505" i="1"/>
  <c r="O510" i="1"/>
  <c r="N516" i="1"/>
  <c r="N522" i="1"/>
  <c r="O532" i="1"/>
  <c r="O538" i="1"/>
  <c r="O543" i="1"/>
  <c r="N549" i="1"/>
  <c r="N555" i="1"/>
  <c r="N560" i="1"/>
  <c r="O565" i="1"/>
  <c r="O571" i="1"/>
  <c r="N577" i="1"/>
  <c r="N583" i="1"/>
  <c r="N594" i="1"/>
  <c r="N605" i="1"/>
  <c r="N616" i="1"/>
  <c r="O621" i="1"/>
  <c r="O626" i="1"/>
  <c r="O632" i="1"/>
  <c r="N638" i="1"/>
  <c r="O643" i="1"/>
  <c r="O648" i="1"/>
  <c r="N654" i="1"/>
  <c r="O659" i="1"/>
  <c r="O670" i="1"/>
  <c r="P670" i="1" s="1"/>
  <c r="N676" i="1"/>
  <c r="N682" i="1"/>
  <c r="N688" i="1"/>
  <c r="N694" i="1"/>
  <c r="O699" i="1"/>
  <c r="O705" i="1"/>
  <c r="O710" i="1"/>
  <c r="N716" i="1"/>
  <c r="N722" i="1"/>
  <c r="O727" i="1"/>
  <c r="N733" i="1"/>
  <c r="O738" i="1"/>
  <c r="O744" i="1"/>
  <c r="O750" i="1"/>
  <c r="N756" i="1"/>
  <c r="N762" i="1"/>
  <c r="N768" i="1"/>
  <c r="N774" i="1"/>
  <c r="O779" i="1"/>
  <c r="N785" i="1"/>
  <c r="O790" i="1"/>
  <c r="N796" i="1"/>
  <c r="O801" i="1"/>
  <c r="O806" i="1"/>
  <c r="N812" i="1"/>
  <c r="N818" i="1"/>
  <c r="N824" i="1"/>
  <c r="O829" i="1"/>
  <c r="O835" i="1"/>
  <c r="O841" i="1"/>
  <c r="O847" i="1"/>
  <c r="O858" i="1"/>
  <c r="P858" i="1" s="1"/>
  <c r="N864" i="1"/>
  <c r="O869" i="1"/>
  <c r="O880" i="1"/>
  <c r="O886" i="1"/>
  <c r="O891" i="1"/>
  <c r="O897" i="1"/>
  <c r="O902" i="1"/>
  <c r="O908" i="1"/>
  <c r="O913" i="1"/>
  <c r="N919" i="1"/>
  <c r="N924" i="1"/>
  <c r="O929" i="1"/>
  <c r="P929" i="1" s="1"/>
  <c r="N935" i="1"/>
  <c r="O940" i="1"/>
  <c r="O945" i="1"/>
  <c r="O950" i="1"/>
  <c r="O955" i="1"/>
  <c r="O966" i="1"/>
  <c r="N972" i="1"/>
  <c r="N978" i="1"/>
  <c r="N984" i="1"/>
  <c r="N990" i="1"/>
  <c r="N996" i="1"/>
  <c r="N1002" i="1"/>
  <c r="W3" i="1"/>
  <c r="T6" i="1"/>
  <c r="V8" i="1"/>
  <c r="X10" i="1"/>
  <c r="U13" i="1"/>
  <c r="W15" i="1"/>
  <c r="T18" i="1"/>
  <c r="V20" i="1"/>
  <c r="X22" i="1"/>
  <c r="U25" i="1"/>
  <c r="W27" i="1"/>
  <c r="T30" i="1"/>
  <c r="V32" i="1"/>
  <c r="X34" i="1"/>
  <c r="U37" i="1"/>
  <c r="W39" i="1"/>
  <c r="T42" i="1"/>
  <c r="V44" i="1"/>
  <c r="X46" i="1"/>
  <c r="U49" i="1"/>
  <c r="W51" i="1"/>
  <c r="T54" i="1"/>
  <c r="V56" i="1"/>
  <c r="X58" i="1"/>
  <c r="U61" i="1"/>
  <c r="W63" i="1"/>
  <c r="T66" i="1"/>
  <c r="V68" i="1"/>
  <c r="X70" i="1"/>
  <c r="U73" i="1"/>
  <c r="W75" i="1"/>
  <c r="T78" i="1"/>
  <c r="V80" i="1"/>
  <c r="X82" i="1"/>
  <c r="U85" i="1"/>
  <c r="W87" i="1"/>
  <c r="T90" i="1"/>
  <c r="V92" i="1"/>
  <c r="X94" i="1"/>
  <c r="U97" i="1"/>
  <c r="W99" i="1"/>
  <c r="T102" i="1"/>
  <c r="V104" i="1"/>
  <c r="X106" i="1"/>
  <c r="U109" i="1"/>
  <c r="W111" i="1"/>
  <c r="T114" i="1"/>
  <c r="V116" i="1"/>
  <c r="X118" i="1"/>
  <c r="U121" i="1"/>
  <c r="W123" i="1"/>
  <c r="T126" i="1"/>
  <c r="V128" i="1"/>
  <c r="X130" i="1"/>
  <c r="U133" i="1"/>
  <c r="W135" i="1"/>
  <c r="T138" i="1"/>
  <c r="V140" i="1"/>
  <c r="X142" i="1"/>
  <c r="U145" i="1"/>
  <c r="W147" i="1"/>
  <c r="T150" i="1"/>
  <c r="V152" i="1"/>
  <c r="X154" i="1"/>
  <c r="U157" i="1"/>
  <c r="W159" i="1"/>
  <c r="T162" i="1"/>
  <c r="V164" i="1"/>
  <c r="X166" i="1"/>
  <c r="U169" i="1"/>
  <c r="W171" i="1"/>
  <c r="T174" i="1"/>
  <c r="V176" i="1"/>
  <c r="X178" i="1"/>
  <c r="U181" i="1"/>
  <c r="W183" i="1"/>
  <c r="T186" i="1"/>
  <c r="V188" i="1"/>
  <c r="X190" i="1"/>
  <c r="U193" i="1"/>
  <c r="W195" i="1"/>
  <c r="T198" i="1"/>
  <c r="V200" i="1"/>
  <c r="X202" i="1"/>
  <c r="U205" i="1"/>
  <c r="W207" i="1"/>
  <c r="T210" i="1"/>
  <c r="V212" i="1"/>
  <c r="X214" i="1"/>
  <c r="U217" i="1"/>
  <c r="W219" i="1"/>
  <c r="T222" i="1"/>
  <c r="V224" i="1"/>
  <c r="X226" i="1"/>
  <c r="U229" i="1"/>
  <c r="W231" i="1"/>
  <c r="T234" i="1"/>
  <c r="V236" i="1"/>
  <c r="X238" i="1"/>
  <c r="U241" i="1"/>
  <c r="W243" i="1"/>
  <c r="T246" i="1"/>
  <c r="V248" i="1"/>
  <c r="X250" i="1"/>
  <c r="U253" i="1"/>
  <c r="W255" i="1"/>
  <c r="H196" i="1"/>
  <c r="J33" i="1"/>
  <c r="L2" i="1"/>
  <c r="E3" i="1"/>
  <c r="M21" i="1"/>
  <c r="H61" i="1"/>
  <c r="J9" i="1"/>
  <c r="E55" i="1"/>
  <c r="K102" i="1"/>
  <c r="H17" i="1"/>
  <c r="K62" i="1"/>
  <c r="J95" i="1"/>
  <c r="M140" i="1"/>
  <c r="G57" i="1"/>
  <c r="K70" i="1"/>
  <c r="M114" i="1"/>
  <c r="K161" i="1"/>
  <c r="G32" i="1"/>
  <c r="E124" i="1"/>
  <c r="N8" i="1"/>
  <c r="N13" i="1"/>
  <c r="N29" i="1"/>
  <c r="N45" i="1"/>
  <c r="P45" i="1" s="1"/>
  <c r="O50" i="1"/>
  <c r="O66" i="1"/>
  <c r="N93" i="1"/>
  <c r="G19" i="1"/>
  <c r="H32" i="1"/>
  <c r="G124" i="1"/>
  <c r="J13" i="1"/>
  <c r="J46" i="1"/>
  <c r="M58" i="1"/>
  <c r="G65" i="1"/>
  <c r="M72" i="1"/>
  <c r="G90" i="1"/>
  <c r="E144" i="1"/>
  <c r="H184" i="1"/>
  <c r="O3" i="1"/>
  <c r="N14" i="1"/>
  <c r="P14" i="1" s="1"/>
  <c r="O19" i="1"/>
  <c r="N30" i="1"/>
  <c r="P30" i="1" s="1"/>
  <c r="O35" i="1"/>
  <c r="N46" i="1"/>
  <c r="O51" i="1"/>
  <c r="N62" i="1"/>
  <c r="O67" i="1"/>
  <c r="N78" i="1"/>
  <c r="P78" i="1" s="1"/>
  <c r="O83" i="1"/>
  <c r="N94" i="1"/>
  <c r="O99" i="1"/>
  <c r="N110" i="1"/>
  <c r="O115" i="1"/>
  <c r="N126" i="1"/>
  <c r="O131" i="1"/>
  <c r="N142" i="1"/>
  <c r="P142" i="1" s="1"/>
  <c r="O147" i="1"/>
  <c r="N153" i="1"/>
  <c r="N159" i="1"/>
  <c r="O164" i="1"/>
  <c r="N170" i="1"/>
  <c r="O175" i="1"/>
  <c r="O181" i="1"/>
  <c r="N187" i="1"/>
  <c r="O192" i="1"/>
  <c r="O198" i="1"/>
  <c r="O204" i="1"/>
  <c r="O210" i="1"/>
  <c r="O215" i="1"/>
  <c r="O221" i="1"/>
  <c r="O227" i="1"/>
  <c r="O233" i="1"/>
  <c r="O238" i="1"/>
  <c r="O244" i="1"/>
  <c r="O250" i="1"/>
  <c r="O256" i="1"/>
  <c r="O261" i="1"/>
  <c r="O267" i="1"/>
  <c r="O273" i="1"/>
  <c r="O279" i="1"/>
  <c r="O290" i="1"/>
  <c r="O296" i="1"/>
  <c r="O302" i="1"/>
  <c r="N308" i="1"/>
  <c r="O313" i="1"/>
  <c r="O319" i="1"/>
  <c r="O325" i="1"/>
  <c r="N331" i="1"/>
  <c r="O336" i="1"/>
  <c r="O342" i="1"/>
  <c r="O348" i="1"/>
  <c r="O354" i="1"/>
  <c r="O359" i="1"/>
  <c r="O365" i="1"/>
  <c r="O371" i="1"/>
  <c r="O377" i="1"/>
  <c r="O382" i="1"/>
  <c r="O388" i="1"/>
  <c r="O394" i="1"/>
  <c r="N400" i="1"/>
  <c r="N406" i="1"/>
  <c r="O417" i="1"/>
  <c r="O422" i="1"/>
  <c r="N428" i="1"/>
  <c r="P428" i="1" s="1"/>
  <c r="N433" i="1"/>
  <c r="N439" i="1"/>
  <c r="N450" i="1"/>
  <c r="N456" i="1"/>
  <c r="O461" i="1"/>
  <c r="N467" i="1"/>
  <c r="O472" i="1"/>
  <c r="N478" i="1"/>
  <c r="O483" i="1"/>
  <c r="N494" i="1"/>
  <c r="O499" i="1"/>
  <c r="O505" i="1"/>
  <c r="N511" i="1"/>
  <c r="O516" i="1"/>
  <c r="O522" i="1"/>
  <c r="N528" i="1"/>
  <c r="N533" i="1"/>
  <c r="N539" i="1"/>
  <c r="N544" i="1"/>
  <c r="O549" i="1"/>
  <c r="O555" i="1"/>
  <c r="O560" i="1"/>
  <c r="N566" i="1"/>
  <c r="P566" i="1" s="1"/>
  <c r="N572" i="1"/>
  <c r="O577" i="1"/>
  <c r="O583" i="1"/>
  <c r="N589" i="1"/>
  <c r="O594" i="1"/>
  <c r="N600" i="1"/>
  <c r="O605" i="1"/>
  <c r="N611" i="1"/>
  <c r="O616" i="1"/>
  <c r="N622" i="1"/>
  <c r="N627" i="1"/>
  <c r="N633" i="1"/>
  <c r="P633" i="1" s="1"/>
  <c r="O638" i="1"/>
  <c r="N649" i="1"/>
  <c r="O654" i="1"/>
  <c r="N665" i="1"/>
  <c r="N671" i="1"/>
  <c r="O676" i="1"/>
  <c r="O682" i="1"/>
  <c r="O688" i="1"/>
  <c r="O694" i="1"/>
  <c r="N700" i="1"/>
  <c r="O716" i="1"/>
  <c r="O722" i="1"/>
  <c r="N728" i="1"/>
  <c r="O733" i="1"/>
  <c r="N739" i="1"/>
  <c r="N745" i="1"/>
  <c r="N751" i="1"/>
  <c r="O756" i="1"/>
  <c r="O762" i="1"/>
  <c r="O768" i="1"/>
  <c r="O774" i="1"/>
  <c r="N780" i="1"/>
  <c r="P780" i="1" s="1"/>
  <c r="O785" i="1"/>
  <c r="O796" i="1"/>
  <c r="N802" i="1"/>
  <c r="N807" i="1"/>
  <c r="O812" i="1"/>
  <c r="O818" i="1"/>
  <c r="O824" i="1"/>
  <c r="N830" i="1"/>
  <c r="N836" i="1"/>
  <c r="N842" i="1"/>
  <c r="N848" i="1"/>
  <c r="N853" i="1"/>
  <c r="N859" i="1"/>
  <c r="O864" i="1"/>
  <c r="N870" i="1"/>
  <c r="N875" i="1"/>
  <c r="N881" i="1"/>
  <c r="N892" i="1"/>
  <c r="N898" i="1"/>
  <c r="P898" i="1" s="1"/>
  <c r="N903" i="1"/>
  <c r="N909" i="1"/>
  <c r="N914" i="1"/>
  <c r="O919" i="1"/>
  <c r="O924" i="1"/>
  <c r="N930" i="1"/>
  <c r="O935" i="1"/>
  <c r="N941" i="1"/>
  <c r="N946" i="1"/>
  <c r="N951" i="1"/>
  <c r="N956" i="1"/>
  <c r="N961" i="1"/>
  <c r="P961" i="1" s="1"/>
  <c r="N967" i="1"/>
  <c r="O972" i="1"/>
  <c r="O978" i="1"/>
  <c r="O984" i="1"/>
  <c r="O990" i="1"/>
  <c r="O996" i="1"/>
  <c r="O1002" i="1"/>
  <c r="X3" i="1"/>
  <c r="U6" i="1"/>
  <c r="W8" i="1"/>
  <c r="T11" i="1"/>
  <c r="V13" i="1"/>
  <c r="X15" i="1"/>
  <c r="U18" i="1"/>
  <c r="W20" i="1"/>
  <c r="T23" i="1"/>
  <c r="V25" i="1"/>
  <c r="X27" i="1"/>
  <c r="U30" i="1"/>
  <c r="W32" i="1"/>
  <c r="T35" i="1"/>
  <c r="V37" i="1"/>
  <c r="X39" i="1"/>
  <c r="U42" i="1"/>
  <c r="W44" i="1"/>
  <c r="T47" i="1"/>
  <c r="V49" i="1"/>
  <c r="X51" i="1"/>
  <c r="U54" i="1"/>
  <c r="W56" i="1"/>
  <c r="T59" i="1"/>
  <c r="V61" i="1"/>
  <c r="X63" i="1"/>
  <c r="U66" i="1"/>
  <c r="W68" i="1"/>
  <c r="T71" i="1"/>
  <c r="V73" i="1"/>
  <c r="X75" i="1"/>
  <c r="U78" i="1"/>
  <c r="W80" i="1"/>
  <c r="T83" i="1"/>
  <c r="V85" i="1"/>
  <c r="X87" i="1"/>
  <c r="U90" i="1"/>
  <c r="W92" i="1"/>
  <c r="T95" i="1"/>
  <c r="V97" i="1"/>
  <c r="X99" i="1"/>
  <c r="U102" i="1"/>
  <c r="W104" i="1"/>
  <c r="T107" i="1"/>
  <c r="V109" i="1"/>
  <c r="X111" i="1"/>
  <c r="U114" i="1"/>
  <c r="W116" i="1"/>
  <c r="T119" i="1"/>
  <c r="V121" i="1"/>
  <c r="X123" i="1"/>
  <c r="U126" i="1"/>
  <c r="W128" i="1"/>
  <c r="T131" i="1"/>
  <c r="V133" i="1"/>
  <c r="X135" i="1"/>
  <c r="U138" i="1"/>
  <c r="W140" i="1"/>
  <c r="T143" i="1"/>
  <c r="V145" i="1"/>
  <c r="X147" i="1"/>
  <c r="U150" i="1"/>
  <c r="W152" i="1"/>
  <c r="T155" i="1"/>
  <c r="V157" i="1"/>
  <c r="X159" i="1"/>
  <c r="U162" i="1"/>
  <c r="W164" i="1"/>
  <c r="T167" i="1"/>
  <c r="V169" i="1"/>
  <c r="X171" i="1"/>
  <c r="U174" i="1"/>
  <c r="W176" i="1"/>
  <c r="T179" i="1"/>
  <c r="V181" i="1"/>
  <c r="X183" i="1"/>
  <c r="U186" i="1"/>
  <c r="W188" i="1"/>
  <c r="T191" i="1"/>
  <c r="V193" i="1"/>
  <c r="X195" i="1"/>
  <c r="U198" i="1"/>
  <c r="W200" i="1"/>
  <c r="T203" i="1"/>
  <c r="V205" i="1"/>
  <c r="X207" i="1"/>
  <c r="U210" i="1"/>
  <c r="W212" i="1"/>
  <c r="T215" i="1"/>
  <c r="V217" i="1"/>
  <c r="X219" i="1"/>
  <c r="U222" i="1"/>
  <c r="W224" i="1"/>
  <c r="T227" i="1"/>
  <c r="V229" i="1"/>
  <c r="X231" i="1"/>
  <c r="U234" i="1"/>
  <c r="W236" i="1"/>
  <c r="T239" i="1"/>
  <c r="V241" i="1"/>
  <c r="X243" i="1"/>
  <c r="U246" i="1"/>
  <c r="W248" i="1"/>
  <c r="T251" i="1"/>
  <c r="V253" i="1"/>
  <c r="X255" i="1"/>
  <c r="H27" i="1"/>
  <c r="K41" i="1"/>
  <c r="J67" i="1"/>
  <c r="G88" i="1"/>
  <c r="M6" i="1"/>
  <c r="M20" i="1"/>
  <c r="M37" i="1"/>
  <c r="J48" i="1"/>
  <c r="J52" i="1"/>
  <c r="J63" i="1"/>
  <c r="K78" i="1"/>
  <c r="E99" i="1"/>
  <c r="M110" i="1"/>
  <c r="J121" i="1"/>
  <c r="J141" i="1"/>
  <c r="J189" i="1"/>
  <c r="E7" i="1"/>
  <c r="M14" i="1"/>
  <c r="J24" i="1"/>
  <c r="G35" i="1"/>
  <c r="J45" i="1"/>
  <c r="H56" i="1"/>
  <c r="K74" i="1"/>
  <c r="E84" i="1"/>
  <c r="E111" i="1"/>
  <c r="M128" i="1"/>
  <c r="H148" i="1"/>
  <c r="J163" i="1"/>
  <c r="G208" i="1"/>
  <c r="G28" i="1"/>
  <c r="G42" i="1"/>
  <c r="J49" i="1"/>
  <c r="J60" i="1"/>
  <c r="E64" i="1"/>
  <c r="M68" i="1"/>
  <c r="M74" i="1"/>
  <c r="G84" i="1"/>
  <c r="J89" i="1"/>
  <c r="G100" i="1"/>
  <c r="H136" i="1"/>
  <c r="M142" i="1"/>
  <c r="E164" i="1"/>
  <c r="K190" i="1"/>
  <c r="E199" i="1"/>
  <c r="M23" i="1"/>
  <c r="M30" i="1"/>
  <c r="M33" i="1"/>
  <c r="K37" i="1"/>
  <c r="K44" i="1"/>
  <c r="G59" i="1"/>
  <c r="M98" i="1"/>
  <c r="J127" i="1"/>
  <c r="E148" i="1"/>
  <c r="M10" i="1"/>
  <c r="K17" i="1"/>
  <c r="G31" i="1"/>
  <c r="M41" i="1"/>
  <c r="J55" i="1"/>
  <c r="H68" i="1"/>
  <c r="J83" i="1"/>
  <c r="K93" i="1"/>
  <c r="M104" i="1"/>
  <c r="J115" i="1"/>
  <c r="G148" i="1"/>
  <c r="E4" i="1"/>
  <c r="E11" i="1"/>
  <c r="G21" i="1"/>
  <c r="E28" i="1"/>
  <c r="H31" i="1"/>
  <c r="E42" i="1"/>
  <c r="K52" i="1"/>
  <c r="M63" i="1"/>
  <c r="M78" i="1"/>
  <c r="G94" i="1"/>
  <c r="H105" i="1"/>
  <c r="G122" i="1"/>
  <c r="G136" i="1"/>
  <c r="E156" i="1"/>
  <c r="M198" i="1"/>
  <c r="H4" i="1"/>
  <c r="G11" i="1"/>
  <c r="E15" i="1"/>
  <c r="K18" i="1"/>
  <c r="H21" i="1"/>
  <c r="K24" i="1"/>
  <c r="H35" i="1"/>
  <c r="J38" i="1"/>
  <c r="K45" i="1"/>
  <c r="M52" i="1"/>
  <c r="H8" i="1"/>
  <c r="H11" i="1"/>
  <c r="G15" i="1"/>
  <c r="M18" i="1"/>
  <c r="M24" i="1"/>
  <c r="E32" i="1"/>
  <c r="H39" i="1"/>
  <c r="M45" i="1"/>
  <c r="K49" i="1"/>
  <c r="J56" i="1"/>
  <c r="M60" i="1"/>
  <c r="E75" i="1"/>
  <c r="G80" i="1"/>
  <c r="K89" i="1"/>
  <c r="H100" i="1"/>
  <c r="G106" i="1"/>
  <c r="J111" i="1"/>
  <c r="J117" i="1"/>
  <c r="J129" i="1"/>
  <c r="H281" i="1"/>
  <c r="E223" i="1"/>
  <c r="M216" i="1"/>
  <c r="K210" i="1"/>
  <c r="K198" i="1"/>
  <c r="H193" i="1"/>
  <c r="J187" i="1"/>
  <c r="J177" i="1"/>
  <c r="H172" i="1"/>
  <c r="K166" i="1"/>
  <c r="E163" i="1"/>
  <c r="K154" i="1"/>
  <c r="E151" i="1"/>
  <c r="K142" i="1"/>
  <c r="E139" i="1"/>
  <c r="K130" i="1"/>
  <c r="E127" i="1"/>
  <c r="J119" i="1"/>
  <c r="H116" i="1"/>
  <c r="E107" i="1"/>
  <c r="G104" i="1"/>
  <c r="H101" i="1"/>
  <c r="G98" i="1"/>
  <c r="M94" i="1"/>
  <c r="E92" i="1"/>
  <c r="M88" i="1"/>
  <c r="K85" i="1"/>
  <c r="K82" i="1"/>
  <c r="J79" i="1"/>
  <c r="J73" i="1"/>
  <c r="M64" i="1"/>
  <c r="J62" i="1"/>
  <c r="G60" i="1"/>
  <c r="J57" i="1"/>
  <c r="H51" i="1"/>
  <c r="H49" i="1"/>
  <c r="G47" i="1"/>
  <c r="G45" i="1"/>
  <c r="H43" i="1"/>
  <c r="H41" i="1"/>
  <c r="G39" i="1"/>
  <c r="G37" i="1"/>
  <c r="E35" i="1"/>
  <c r="K32" i="1"/>
  <c r="K30" i="1"/>
  <c r="J28" i="1"/>
  <c r="J26" i="1"/>
  <c r="J18" i="1"/>
  <c r="H12" i="1"/>
  <c r="G10" i="1"/>
  <c r="G8" i="1"/>
  <c r="M5" i="1"/>
  <c r="M3" i="1"/>
  <c r="K138" i="1"/>
  <c r="K122" i="1"/>
  <c r="E116" i="1"/>
  <c r="K109" i="1"/>
  <c r="J97" i="1"/>
  <c r="G82" i="1"/>
  <c r="H73" i="1"/>
  <c r="M61" i="1"/>
  <c r="G55" i="1"/>
  <c r="E51" i="1"/>
  <c r="M46" i="1"/>
  <c r="M40" i="1"/>
  <c r="J36" i="1"/>
  <c r="H28" i="1"/>
  <c r="G24" i="1"/>
  <c r="G18" i="1"/>
  <c r="E14" i="1"/>
  <c r="K9" i="1"/>
  <c r="J5" i="1"/>
  <c r="M186" i="1"/>
  <c r="J171" i="1"/>
  <c r="K157" i="1"/>
  <c r="M222" i="1"/>
  <c r="M192" i="1"/>
  <c r="G172" i="1"/>
  <c r="M162" i="1"/>
  <c r="M158" i="1"/>
  <c r="M150" i="1"/>
  <c r="M146" i="1"/>
  <c r="M138" i="1"/>
  <c r="M134" i="1"/>
  <c r="M126" i="1"/>
  <c r="M122" i="1"/>
  <c r="G116" i="1"/>
  <c r="H113" i="1"/>
  <c r="G110" i="1"/>
  <c r="M106" i="1"/>
  <c r="E104" i="1"/>
  <c r="M100" i="1"/>
  <c r="K97" i="1"/>
  <c r="K94" i="1"/>
  <c r="J91" i="1"/>
  <c r="J85" i="1"/>
  <c r="H76" i="1"/>
  <c r="G70" i="1"/>
  <c r="G67" i="1"/>
  <c r="J64" i="1"/>
  <c r="M59" i="1"/>
  <c r="H55" i="1"/>
  <c r="H53" i="1"/>
  <c r="G51" i="1"/>
  <c r="G49" i="1"/>
  <c r="E47" i="1"/>
  <c r="E45" i="1"/>
  <c r="G43" i="1"/>
  <c r="G41" i="1"/>
  <c r="E39" i="1"/>
  <c r="M36" i="1"/>
  <c r="K34" i="1"/>
  <c r="J32" i="1"/>
  <c r="J30" i="1"/>
  <c r="H24" i="1"/>
  <c r="G22" i="1"/>
  <c r="H20" i="1"/>
  <c r="H16" i="1"/>
  <c r="G14" i="1"/>
  <c r="G12" i="1"/>
  <c r="E10" i="1"/>
  <c r="M7" i="1"/>
  <c r="K5" i="1"/>
  <c r="J3" i="1"/>
  <c r="E187" i="1"/>
  <c r="J181" i="1"/>
  <c r="E172" i="1"/>
  <c r="G166" i="1"/>
  <c r="K162" i="1"/>
  <c r="G154" i="1"/>
  <c r="K150" i="1"/>
  <c r="G142" i="1"/>
  <c r="G130" i="1"/>
  <c r="K126" i="1"/>
  <c r="E119" i="1"/>
  <c r="M112" i="1"/>
  <c r="K106" i="1"/>
  <c r="J103" i="1"/>
  <c r="H88" i="1"/>
  <c r="E79" i="1"/>
  <c r="G76" i="1"/>
  <c r="K69" i="1"/>
  <c r="E67" i="1"/>
  <c r="J59" i="1"/>
  <c r="H57" i="1"/>
  <c r="G53" i="1"/>
  <c r="M48" i="1"/>
  <c r="M44" i="1"/>
  <c r="E43" i="1"/>
  <c r="M38" i="1"/>
  <c r="J34" i="1"/>
  <c r="G26" i="1"/>
  <c r="E22" i="1"/>
  <c r="G20" i="1"/>
  <c r="G16" i="1"/>
  <c r="E12" i="1"/>
  <c r="J7" i="1"/>
  <c r="G202" i="1"/>
  <c r="H176" i="1"/>
  <c r="K165" i="1"/>
  <c r="G220" i="1"/>
  <c r="K213" i="1"/>
  <c r="E208" i="1"/>
  <c r="J201" i="1"/>
  <c r="G196" i="1"/>
  <c r="M180" i="1"/>
  <c r="K121" i="1"/>
  <c r="E115" i="1"/>
  <c r="G112" i="1"/>
  <c r="H109" i="1"/>
  <c r="K105" i="1"/>
  <c r="M102" i="1"/>
  <c r="E100" i="1"/>
  <c r="M96" i="1"/>
  <c r="J93" i="1"/>
  <c r="K90" i="1"/>
  <c r="J87" i="1"/>
  <c r="G72" i="1"/>
  <c r="H69" i="1"/>
  <c r="G66" i="1"/>
  <c r="E220" i="1"/>
  <c r="J213" i="1"/>
  <c r="J207" i="1"/>
  <c r="E196" i="1"/>
  <c r="G190" i="1"/>
  <c r="E175" i="1"/>
  <c r="J169" i="1"/>
  <c r="M164" i="1"/>
  <c r="M160" i="1"/>
  <c r="H157" i="1"/>
  <c r="H205" i="1"/>
  <c r="G184" i="1"/>
  <c r="K177" i="1"/>
  <c r="H152" i="1"/>
  <c r="J147" i="1"/>
  <c r="H133" i="1"/>
  <c r="H128" i="1"/>
  <c r="J123" i="1"/>
  <c r="K118" i="1"/>
  <c r="K110" i="1"/>
  <c r="J105" i="1"/>
  <c r="J101" i="1"/>
  <c r="H97" i="1"/>
  <c r="M92" i="1"/>
  <c r="H89" i="1"/>
  <c r="M84" i="1"/>
  <c r="H81" i="1"/>
  <c r="J77" i="1"/>
  <c r="G74" i="1"/>
  <c r="J69" i="1"/>
  <c r="K65" i="1"/>
  <c r="E63" i="1"/>
  <c r="H60" i="1"/>
  <c r="M56" i="1"/>
  <c r="J54" i="1"/>
  <c r="G52" i="1"/>
  <c r="E44" i="1"/>
  <c r="G38" i="1"/>
  <c r="J35" i="1"/>
  <c r="G33" i="1"/>
  <c r="G30" i="1"/>
  <c r="M27" i="1"/>
  <c r="M22" i="1"/>
  <c r="J20" i="1"/>
  <c r="E18" i="1"/>
  <c r="G13" i="1"/>
  <c r="J10" i="1"/>
  <c r="H7" i="1"/>
  <c r="K4" i="1"/>
  <c r="F2" i="1"/>
  <c r="M204" i="1"/>
  <c r="K189" i="1"/>
  <c r="E184" i="1"/>
  <c r="H169" i="1"/>
  <c r="M156" i="1"/>
  <c r="E152" i="1"/>
  <c r="K141" i="1"/>
  <c r="M136" i="1"/>
  <c r="M132" i="1"/>
  <c r="E128" i="1"/>
  <c r="G114" i="1"/>
  <c r="M80" i="1"/>
  <c r="K73" i="1"/>
  <c r="J65" i="1"/>
  <c r="M62" i="1"/>
  <c r="K56" i="1"/>
  <c r="M51" i="1"/>
  <c r="K48" i="1"/>
  <c r="E46" i="1"/>
  <c r="M43" i="1"/>
  <c r="K40" i="1"/>
  <c r="E38" i="1"/>
  <c r="E30" i="1"/>
  <c r="J27" i="1"/>
  <c r="G25" i="1"/>
  <c r="K22" i="1"/>
  <c r="M17" i="1"/>
  <c r="H15" i="1"/>
  <c r="M12" i="1"/>
  <c r="G7" i="1"/>
  <c r="K201" i="1"/>
  <c r="H188" i="1"/>
  <c r="M174" i="1"/>
  <c r="H160" i="1"/>
  <c r="M154" i="1"/>
  <c r="K149" i="1"/>
  <c r="E136" i="1"/>
  <c r="M130" i="1"/>
  <c r="K125" i="1"/>
  <c r="H104" i="1"/>
  <c r="J99" i="1"/>
  <c r="E91" i="1"/>
  <c r="E87" i="1"/>
  <c r="E80" i="1"/>
  <c r="E76" i="1"/>
  <c r="E72" i="1"/>
  <c r="G68" i="1"/>
  <c r="J61" i="1"/>
  <c r="K58" i="1"/>
  <c r="G56" i="1"/>
  <c r="J53" i="1"/>
  <c r="K50" i="1"/>
  <c r="E48" i="1"/>
  <c r="K42" i="1"/>
  <c r="E40" i="1"/>
  <c r="G34" i="1"/>
  <c r="M31" i="1"/>
  <c r="M26" i="1"/>
  <c r="K21" i="1"/>
  <c r="G17" i="1"/>
  <c r="K14" i="1"/>
  <c r="J11" i="1"/>
  <c r="G9" i="1"/>
  <c r="J6" i="1"/>
  <c r="H181" i="1"/>
  <c r="K174" i="1"/>
  <c r="J165" i="1"/>
  <c r="G160" i="1"/>
  <c r="H145" i="1"/>
  <c r="H140" i="1"/>
  <c r="J135" i="1"/>
  <c r="H121" i="1"/>
  <c r="M116" i="1"/>
  <c r="H112" i="1"/>
  <c r="G108" i="1"/>
  <c r="E95" i="1"/>
  <c r="M90" i="1"/>
  <c r="M86" i="1"/>
  <c r="E83" i="1"/>
  <c r="J75" i="1"/>
  <c r="J71" i="1"/>
  <c r="E68" i="1"/>
  <c r="G64" i="1"/>
  <c r="J58" i="1"/>
  <c r="E56" i="1"/>
  <c r="J50" i="1"/>
  <c r="M47" i="1"/>
  <c r="H45" i="1"/>
  <c r="M39" i="1"/>
  <c r="H37" i="1"/>
  <c r="E34" i="1"/>
  <c r="J31" i="1"/>
  <c r="H29" i="1"/>
  <c r="K26" i="1"/>
  <c r="E24" i="1"/>
  <c r="J21" i="1"/>
  <c r="H19" i="1"/>
  <c r="M16" i="1"/>
  <c r="J14" i="1"/>
  <c r="M8" i="1"/>
  <c r="H3" i="1"/>
  <c r="H217" i="1"/>
  <c r="J193" i="1"/>
  <c r="K186" i="1"/>
  <c r="E160" i="1"/>
  <c r="K153" i="1"/>
  <c r="M148" i="1"/>
  <c r="M144" i="1"/>
  <c r="E140" i="1"/>
  <c r="K129" i="1"/>
  <c r="M124" i="1"/>
  <c r="M120" i="1"/>
  <c r="E112" i="1"/>
  <c r="E108" i="1"/>
  <c r="E103" i="1"/>
  <c r="G5" i="1"/>
  <c r="K8" i="1"/>
  <c r="J12" i="1"/>
  <c r="E16" i="1"/>
  <c r="J22" i="1"/>
  <c r="K25" i="1"/>
  <c r="G36" i="1"/>
  <c r="G40" i="1"/>
  <c r="J43" i="1"/>
  <c r="K46" i="1"/>
  <c r="G54" i="1"/>
  <c r="M57" i="1"/>
  <c r="M70" i="1"/>
  <c r="M76" i="1"/>
  <c r="G86" i="1"/>
  <c r="G96" i="1"/>
  <c r="K101" i="1"/>
  <c r="J107" i="1"/>
  <c r="J113" i="1"/>
  <c r="H124" i="1"/>
  <c r="E132" i="1"/>
  <c r="J151" i="1"/>
  <c r="E211" i="1"/>
  <c r="J2" i="1"/>
  <c r="H5" i="1"/>
  <c r="H9" i="1"/>
  <c r="K12" i="1"/>
  <c r="J19" i="1"/>
  <c r="E23" i="1"/>
  <c r="M25" i="1"/>
  <c r="J29" i="1"/>
  <c r="H33" i="1"/>
  <c r="H36" i="1"/>
  <c r="H40" i="1"/>
  <c r="G44" i="1"/>
  <c r="H47" i="1"/>
  <c r="M50" i="1"/>
  <c r="G58" i="1"/>
  <c r="K61" i="1"/>
  <c r="M65" i="1"/>
  <c r="E71" i="1"/>
  <c r="H77" i="1"/>
  <c r="J81" i="1"/>
  <c r="G92" i="1"/>
  <c r="G102" i="1"/>
  <c r="K113" i="1"/>
  <c r="M118" i="1"/>
  <c r="J145" i="1"/>
  <c r="J159" i="1"/>
  <c r="K2" i="1"/>
  <c r="H13" i="1"/>
  <c r="J16" i="1"/>
  <c r="M19" i="1"/>
  <c r="G23" i="1"/>
  <c r="E26" i="1"/>
  <c r="K29" i="1"/>
  <c r="H44" i="1"/>
  <c r="K54" i="1"/>
  <c r="K81" i="1"/>
  <c r="K86" i="1"/>
  <c r="H92" i="1"/>
  <c r="M108" i="1"/>
  <c r="J139" i="1"/>
  <c r="K145" i="1"/>
  <c r="M152" i="1"/>
  <c r="G178" i="1"/>
  <c r="J195" i="1"/>
  <c r="K222" i="1"/>
  <c r="J225" i="1"/>
  <c r="J231" i="1"/>
  <c r="K234" i="1"/>
  <c r="J237" i="1"/>
  <c r="J243" i="1"/>
  <c r="K246" i="1"/>
  <c r="J249" i="1"/>
  <c r="G256" i="1"/>
  <c r="E260" i="1"/>
  <c r="E267" i="1"/>
  <c r="M270" i="1"/>
  <c r="K274" i="1"/>
  <c r="J281" i="1"/>
  <c r="K285" i="1"/>
  <c r="K225" i="1"/>
  <c r="M228" i="1"/>
  <c r="E232" i="1"/>
  <c r="M234" i="1"/>
  <c r="K237" i="1"/>
  <c r="M240" i="1"/>
  <c r="E244" i="1"/>
  <c r="M246" i="1"/>
  <c r="K249" i="1"/>
  <c r="M252" i="1"/>
  <c r="H256" i="1"/>
  <c r="G260" i="1"/>
  <c r="E264" i="1"/>
  <c r="E271" i="1"/>
  <c r="M274" i="1"/>
  <c r="K278" i="1"/>
  <c r="K281" i="1"/>
  <c r="G226" i="1"/>
  <c r="H229" i="1"/>
  <c r="G232" i="1"/>
  <c r="E235" i="1"/>
  <c r="G238" i="1"/>
  <c r="H241" i="1"/>
  <c r="G244" i="1"/>
  <c r="E247" i="1"/>
  <c r="G250" i="1"/>
  <c r="H253" i="1"/>
  <c r="H260" i="1"/>
  <c r="G264" i="1"/>
  <c r="E268" i="1"/>
  <c r="E275" i="1"/>
  <c r="M278" i="1"/>
  <c r="E287" i="1"/>
  <c r="H208" i="1"/>
  <c r="H220" i="1"/>
  <c r="H232" i="1"/>
  <c r="H244" i="1"/>
  <c r="H257" i="1"/>
  <c r="H264" i="1"/>
  <c r="G268" i="1"/>
  <c r="E272" i="1"/>
  <c r="E279" i="1"/>
  <c r="K282" i="1"/>
  <c r="J199" i="1"/>
  <c r="K202" i="1"/>
  <c r="J205" i="1"/>
  <c r="J211" i="1"/>
  <c r="K214" i="1"/>
  <c r="J217" i="1"/>
  <c r="J223" i="1"/>
  <c r="K226" i="1"/>
  <c r="J229" i="1"/>
  <c r="J235" i="1"/>
  <c r="K238" i="1"/>
  <c r="J241" i="1"/>
  <c r="J247" i="1"/>
  <c r="K250" i="1"/>
  <c r="J253" i="1"/>
  <c r="H261" i="1"/>
  <c r="H268" i="1"/>
  <c r="G272" i="1"/>
  <c r="E276" i="1"/>
  <c r="M282" i="1"/>
  <c r="M166" i="1"/>
  <c r="K169" i="1"/>
  <c r="M172" i="1"/>
  <c r="E176" i="1"/>
  <c r="M178" i="1"/>
  <c r="K181" i="1"/>
  <c r="M184" i="1"/>
  <c r="E188" i="1"/>
  <c r="M190" i="1"/>
  <c r="K193" i="1"/>
  <c r="M196" i="1"/>
  <c r="E200" i="1"/>
  <c r="M202" i="1"/>
  <c r="K205" i="1"/>
  <c r="M208" i="1"/>
  <c r="E212" i="1"/>
  <c r="M214" i="1"/>
  <c r="K217" i="1"/>
  <c r="M220" i="1"/>
  <c r="E224" i="1"/>
  <c r="M226" i="1"/>
  <c r="K229" i="1"/>
  <c r="M232" i="1"/>
  <c r="E236" i="1"/>
  <c r="M238" i="1"/>
  <c r="K241" i="1"/>
  <c r="M244" i="1"/>
  <c r="E248" i="1"/>
  <c r="M250" i="1"/>
  <c r="K253" i="1"/>
  <c r="J257" i="1"/>
  <c r="H265" i="1"/>
  <c r="H272" i="1"/>
  <c r="G276" i="1"/>
  <c r="E280" i="1"/>
  <c r="E283" i="1"/>
  <c r="H125" i="1"/>
  <c r="G128" i="1"/>
  <c r="E131" i="1"/>
  <c r="G134" i="1"/>
  <c r="H137" i="1"/>
  <c r="G140" i="1"/>
  <c r="E143" i="1"/>
  <c r="G146" i="1"/>
  <c r="H149" i="1"/>
  <c r="G152" i="1"/>
  <c r="E155" i="1"/>
  <c r="G158" i="1"/>
  <c r="H161" i="1"/>
  <c r="G164" i="1"/>
  <c r="E167" i="1"/>
  <c r="G170" i="1"/>
  <c r="H173" i="1"/>
  <c r="G176" i="1"/>
  <c r="E179" i="1"/>
  <c r="G182" i="1"/>
  <c r="H185" i="1"/>
  <c r="G188" i="1"/>
  <c r="E191" i="1"/>
  <c r="G194" i="1"/>
  <c r="H197" i="1"/>
  <c r="G200" i="1"/>
  <c r="E203" i="1"/>
  <c r="G206" i="1"/>
  <c r="H209" i="1"/>
  <c r="G212" i="1"/>
  <c r="E215" i="1"/>
  <c r="G218" i="1"/>
  <c r="H221" i="1"/>
  <c r="G224" i="1"/>
  <c r="E227" i="1"/>
  <c r="G230" i="1"/>
  <c r="H233" i="1"/>
  <c r="G236" i="1"/>
  <c r="E239" i="1"/>
  <c r="G242" i="1"/>
  <c r="H245" i="1"/>
  <c r="G248" i="1"/>
  <c r="E251" i="1"/>
  <c r="K257" i="1"/>
  <c r="J261" i="1"/>
  <c r="H269" i="1"/>
  <c r="H276" i="1"/>
  <c r="G280" i="1"/>
  <c r="H212" i="1"/>
  <c r="H224" i="1"/>
  <c r="H236" i="1"/>
  <c r="H248" i="1"/>
  <c r="K254" i="1"/>
  <c r="K261" i="1"/>
  <c r="J265" i="1"/>
  <c r="H273" i="1"/>
  <c r="H280" i="1"/>
  <c r="G284" i="1"/>
  <c r="J125" i="1"/>
  <c r="J131" i="1"/>
  <c r="K134" i="1"/>
  <c r="J137" i="1"/>
  <c r="J143" i="1"/>
  <c r="K146" i="1"/>
  <c r="J149" i="1"/>
  <c r="J155" i="1"/>
  <c r="K158" i="1"/>
  <c r="J161" i="1"/>
  <c r="J167" i="1"/>
  <c r="K170" i="1"/>
  <c r="J173" i="1"/>
  <c r="J179" i="1"/>
  <c r="K182" i="1"/>
  <c r="J185" i="1"/>
  <c r="J191" i="1"/>
  <c r="K194" i="1"/>
  <c r="J197" i="1"/>
  <c r="J203" i="1"/>
  <c r="K206" i="1"/>
  <c r="J209" i="1"/>
  <c r="J215" i="1"/>
  <c r="K218" i="1"/>
  <c r="J221" i="1"/>
  <c r="J227" i="1"/>
  <c r="K230" i="1"/>
  <c r="J233" i="1"/>
  <c r="J239" i="1"/>
  <c r="K242" i="1"/>
  <c r="J245" i="1"/>
  <c r="J251" i="1"/>
  <c r="M254" i="1"/>
  <c r="K258" i="1"/>
  <c r="K265" i="1"/>
  <c r="J269" i="1"/>
  <c r="H277" i="1"/>
  <c r="H284" i="1"/>
  <c r="E168" i="1"/>
  <c r="M170" i="1"/>
  <c r="K173" i="1"/>
  <c r="M176" i="1"/>
  <c r="E180" i="1"/>
  <c r="M182" i="1"/>
  <c r="K185" i="1"/>
  <c r="M188" i="1"/>
  <c r="E192" i="1"/>
  <c r="M194" i="1"/>
  <c r="K197" i="1"/>
  <c r="M200" i="1"/>
  <c r="E204" i="1"/>
  <c r="M206" i="1"/>
  <c r="K209" i="1"/>
  <c r="M212" i="1"/>
  <c r="E216" i="1"/>
  <c r="M218" i="1"/>
  <c r="K221" i="1"/>
  <c r="M224" i="1"/>
  <c r="E228" i="1"/>
  <c r="M230" i="1"/>
  <c r="K233" i="1"/>
  <c r="M236" i="1"/>
  <c r="E240" i="1"/>
  <c r="M242" i="1"/>
  <c r="K245" i="1"/>
  <c r="M248" i="1"/>
  <c r="E252" i="1"/>
  <c r="E255" i="1"/>
  <c r="M258" i="1"/>
  <c r="K262" i="1"/>
  <c r="K269" i="1"/>
  <c r="J273" i="1"/>
  <c r="M280" i="1"/>
  <c r="H117" i="1"/>
  <c r="G120" i="1"/>
  <c r="E123" i="1"/>
  <c r="G126" i="1"/>
  <c r="H129" i="1"/>
  <c r="G132" i="1"/>
  <c r="E135" i="1"/>
  <c r="G138" i="1"/>
  <c r="H141" i="1"/>
  <c r="G144" i="1"/>
  <c r="E147" i="1"/>
  <c r="G150" i="1"/>
  <c r="H153" i="1"/>
  <c r="G156" i="1"/>
  <c r="E159" i="1"/>
  <c r="G162" i="1"/>
  <c r="H165" i="1"/>
  <c r="G168" i="1"/>
  <c r="E171" i="1"/>
  <c r="G174" i="1"/>
  <c r="H177" i="1"/>
  <c r="G180" i="1"/>
  <c r="E183" i="1"/>
  <c r="G186" i="1"/>
  <c r="H189" i="1"/>
  <c r="G192" i="1"/>
  <c r="E195" i="1"/>
  <c r="G198" i="1"/>
  <c r="H201" i="1"/>
  <c r="G204" i="1"/>
  <c r="E207" i="1"/>
  <c r="G210" i="1"/>
  <c r="H213" i="1"/>
  <c r="G216" i="1"/>
  <c r="E219" i="1"/>
  <c r="G222" i="1"/>
  <c r="H225" i="1"/>
  <c r="G228" i="1"/>
  <c r="E231" i="1"/>
  <c r="G234" i="1"/>
  <c r="H237" i="1"/>
  <c r="G240" i="1"/>
  <c r="E243" i="1"/>
  <c r="G246" i="1"/>
  <c r="H249" i="1"/>
  <c r="G252" i="1"/>
  <c r="E259" i="1"/>
  <c r="M262" i="1"/>
  <c r="K266" i="1"/>
  <c r="K273" i="1"/>
  <c r="J277" i="1"/>
  <c r="M1002" i="1"/>
  <c r="J1001" i="1"/>
  <c r="G1000" i="1"/>
  <c r="M998" i="1"/>
  <c r="J997" i="1"/>
  <c r="G996" i="1"/>
  <c r="M994" i="1"/>
  <c r="J993" i="1"/>
  <c r="G992" i="1"/>
  <c r="M990" i="1"/>
  <c r="J989" i="1"/>
  <c r="G988" i="1"/>
  <c r="M986" i="1"/>
  <c r="J985" i="1"/>
  <c r="G984" i="1"/>
  <c r="M982" i="1"/>
  <c r="J981" i="1"/>
  <c r="G980" i="1"/>
  <c r="M978" i="1"/>
  <c r="J977" i="1"/>
  <c r="G976" i="1"/>
  <c r="M974" i="1"/>
  <c r="J973" i="1"/>
  <c r="G972" i="1"/>
  <c r="M970" i="1"/>
  <c r="J969" i="1"/>
  <c r="G968" i="1"/>
  <c r="M966" i="1"/>
  <c r="J965" i="1"/>
  <c r="G964" i="1"/>
  <c r="M962" i="1"/>
  <c r="J961" i="1"/>
  <c r="G960" i="1"/>
  <c r="M958" i="1"/>
  <c r="J957" i="1"/>
  <c r="G956" i="1"/>
  <c r="M954" i="1"/>
  <c r="J953" i="1"/>
  <c r="G952" i="1"/>
  <c r="M950" i="1"/>
  <c r="J949" i="1"/>
  <c r="G948" i="1"/>
  <c r="M946" i="1"/>
  <c r="J945" i="1"/>
  <c r="G944" i="1"/>
  <c r="M942" i="1"/>
  <c r="J941" i="1"/>
  <c r="G940" i="1"/>
  <c r="M938" i="1"/>
  <c r="J937" i="1"/>
  <c r="G936" i="1"/>
  <c r="M934" i="1"/>
  <c r="J933" i="1"/>
  <c r="G932" i="1"/>
  <c r="M930" i="1"/>
  <c r="J929" i="1"/>
  <c r="G928" i="1"/>
  <c r="M926" i="1"/>
  <c r="J925" i="1"/>
  <c r="G924" i="1"/>
  <c r="M922" i="1"/>
  <c r="J921" i="1"/>
  <c r="G920" i="1"/>
  <c r="M918" i="1"/>
  <c r="J917" i="1"/>
  <c r="G916" i="1"/>
  <c r="M914" i="1"/>
  <c r="J913" i="1"/>
  <c r="G912" i="1"/>
  <c r="M910" i="1"/>
  <c r="J909" i="1"/>
  <c r="G908" i="1"/>
  <c r="M906" i="1"/>
  <c r="J905" i="1"/>
  <c r="G904" i="1"/>
  <c r="M902" i="1"/>
  <c r="J901" i="1"/>
  <c r="G900" i="1"/>
  <c r="M898" i="1"/>
  <c r="J897" i="1"/>
  <c r="G896" i="1"/>
  <c r="M894" i="1"/>
  <c r="J893" i="1"/>
  <c r="G892" i="1"/>
  <c r="M890" i="1"/>
  <c r="L1002" i="1"/>
  <c r="F1000" i="1"/>
  <c r="L998" i="1"/>
  <c r="F996" i="1"/>
  <c r="L994" i="1"/>
  <c r="F992" i="1"/>
  <c r="L990" i="1"/>
  <c r="F988" i="1"/>
  <c r="L986" i="1"/>
  <c r="F984" i="1"/>
  <c r="L982" i="1"/>
  <c r="F980" i="1"/>
  <c r="L978" i="1"/>
  <c r="F976" i="1"/>
  <c r="L974" i="1"/>
  <c r="F972" i="1"/>
  <c r="L970" i="1"/>
  <c r="F968" i="1"/>
  <c r="L966" i="1"/>
  <c r="F964" i="1"/>
  <c r="L962" i="1"/>
  <c r="F960" i="1"/>
  <c r="L958" i="1"/>
  <c r="F956" i="1"/>
  <c r="L954" i="1"/>
  <c r="F952" i="1"/>
  <c r="L950" i="1"/>
  <c r="F948" i="1"/>
  <c r="L946" i="1"/>
  <c r="F944" i="1"/>
  <c r="L942" i="1"/>
  <c r="F940" i="1"/>
  <c r="L938" i="1"/>
  <c r="F936" i="1"/>
  <c r="L934" i="1"/>
  <c r="F932" i="1"/>
  <c r="L930" i="1"/>
  <c r="F928" i="1"/>
  <c r="L926" i="1"/>
  <c r="F924" i="1"/>
  <c r="L922" i="1"/>
  <c r="F920" i="1"/>
  <c r="L918" i="1"/>
  <c r="F916" i="1"/>
  <c r="L914" i="1"/>
  <c r="F912" i="1"/>
  <c r="L910" i="1"/>
  <c r="F908" i="1"/>
  <c r="L906" i="1"/>
  <c r="F904" i="1"/>
  <c r="L902" i="1"/>
  <c r="F900" i="1"/>
  <c r="L898" i="1"/>
  <c r="F896" i="1"/>
  <c r="L894" i="1"/>
  <c r="F892" i="1"/>
  <c r="L890" i="1"/>
  <c r="F888" i="1"/>
  <c r="L886" i="1"/>
  <c r="F884" i="1"/>
  <c r="L882" i="1"/>
  <c r="F880" i="1"/>
  <c r="L878" i="1"/>
  <c r="F876" i="1"/>
  <c r="L874" i="1"/>
  <c r="K1002" i="1"/>
  <c r="H1001" i="1"/>
  <c r="E1000" i="1"/>
  <c r="K998" i="1"/>
  <c r="H997" i="1"/>
  <c r="E996" i="1"/>
  <c r="K994" i="1"/>
  <c r="H993" i="1"/>
  <c r="E992" i="1"/>
  <c r="K990" i="1"/>
  <c r="H989" i="1"/>
  <c r="E988" i="1"/>
  <c r="K986" i="1"/>
  <c r="H985" i="1"/>
  <c r="E984" i="1"/>
  <c r="K982" i="1"/>
  <c r="H981" i="1"/>
  <c r="E980" i="1"/>
  <c r="K978" i="1"/>
  <c r="H977" i="1"/>
  <c r="E976" i="1"/>
  <c r="K974" i="1"/>
  <c r="H973" i="1"/>
  <c r="E972" i="1"/>
  <c r="K970" i="1"/>
  <c r="H969" i="1"/>
  <c r="E968" i="1"/>
  <c r="K966" i="1"/>
  <c r="H965" i="1"/>
  <c r="E964" i="1"/>
  <c r="K962" i="1"/>
  <c r="H961" i="1"/>
  <c r="E960" i="1"/>
  <c r="K958" i="1"/>
  <c r="H957" i="1"/>
  <c r="E956" i="1"/>
  <c r="K954" i="1"/>
  <c r="H953" i="1"/>
  <c r="E952" i="1"/>
  <c r="K950" i="1"/>
  <c r="H949" i="1"/>
  <c r="E948" i="1"/>
  <c r="K946" i="1"/>
  <c r="H945" i="1"/>
  <c r="E944" i="1"/>
  <c r="K942" i="1"/>
  <c r="H941" i="1"/>
  <c r="E940" i="1"/>
  <c r="K938" i="1"/>
  <c r="H937" i="1"/>
  <c r="E936" i="1"/>
  <c r="K934" i="1"/>
  <c r="H933" i="1"/>
  <c r="E932" i="1"/>
  <c r="K930" i="1"/>
  <c r="H929" i="1"/>
  <c r="E928" i="1"/>
  <c r="K926" i="1"/>
  <c r="H925" i="1"/>
  <c r="E924" i="1"/>
  <c r="K922" i="1"/>
  <c r="H921" i="1"/>
  <c r="E920" i="1"/>
  <c r="K918" i="1"/>
  <c r="H917" i="1"/>
  <c r="E916" i="1"/>
  <c r="K914" i="1"/>
  <c r="H913" i="1"/>
  <c r="E912" i="1"/>
  <c r="K910" i="1"/>
  <c r="H909" i="1"/>
  <c r="E908" i="1"/>
  <c r="K906" i="1"/>
  <c r="H905" i="1"/>
  <c r="E904" i="1"/>
  <c r="K902" i="1"/>
  <c r="H901" i="1"/>
  <c r="E900" i="1"/>
  <c r="K898" i="1"/>
  <c r="H897" i="1"/>
  <c r="E896" i="1"/>
  <c r="K894" i="1"/>
  <c r="J1002" i="1"/>
  <c r="G1001" i="1"/>
  <c r="M999" i="1"/>
  <c r="J998" i="1"/>
  <c r="G997" i="1"/>
  <c r="M995" i="1"/>
  <c r="J994" i="1"/>
  <c r="G993" i="1"/>
  <c r="M991" i="1"/>
  <c r="J990" i="1"/>
  <c r="G989" i="1"/>
  <c r="M987" i="1"/>
  <c r="J986" i="1"/>
  <c r="G985" i="1"/>
  <c r="M983" i="1"/>
  <c r="J982" i="1"/>
  <c r="G981" i="1"/>
  <c r="M979" i="1"/>
  <c r="J978" i="1"/>
  <c r="G977" i="1"/>
  <c r="M975" i="1"/>
  <c r="J974" i="1"/>
  <c r="G973" i="1"/>
  <c r="M971" i="1"/>
  <c r="J970" i="1"/>
  <c r="G969" i="1"/>
  <c r="M967" i="1"/>
  <c r="J966" i="1"/>
  <c r="G965" i="1"/>
  <c r="M963" i="1"/>
  <c r="J962" i="1"/>
  <c r="G961" i="1"/>
  <c r="M959" i="1"/>
  <c r="J958" i="1"/>
  <c r="G957" i="1"/>
  <c r="M955" i="1"/>
  <c r="J954" i="1"/>
  <c r="G953" i="1"/>
  <c r="M951" i="1"/>
  <c r="J950" i="1"/>
  <c r="G949" i="1"/>
  <c r="M947" i="1"/>
  <c r="J946" i="1"/>
  <c r="G945" i="1"/>
  <c r="M943" i="1"/>
  <c r="J942" i="1"/>
  <c r="G941" i="1"/>
  <c r="M939" i="1"/>
  <c r="J938" i="1"/>
  <c r="G937" i="1"/>
  <c r="M935" i="1"/>
  <c r="J934" i="1"/>
  <c r="G933" i="1"/>
  <c r="M931" i="1"/>
  <c r="J930" i="1"/>
  <c r="G929" i="1"/>
  <c r="M927" i="1"/>
  <c r="J926" i="1"/>
  <c r="G925" i="1"/>
  <c r="M923" i="1"/>
  <c r="J922" i="1"/>
  <c r="G921" i="1"/>
  <c r="M919" i="1"/>
  <c r="J918" i="1"/>
  <c r="G917" i="1"/>
  <c r="M915" i="1"/>
  <c r="J914" i="1"/>
  <c r="G913" i="1"/>
  <c r="M911" i="1"/>
  <c r="J910" i="1"/>
  <c r="G909" i="1"/>
  <c r="M907" i="1"/>
  <c r="J906" i="1"/>
  <c r="G905" i="1"/>
  <c r="M903" i="1"/>
  <c r="J902" i="1"/>
  <c r="G901" i="1"/>
  <c r="M899" i="1"/>
  <c r="J898" i="1"/>
  <c r="G897" i="1"/>
  <c r="M895" i="1"/>
  <c r="F1001" i="1"/>
  <c r="L999" i="1"/>
  <c r="F997" i="1"/>
  <c r="L995" i="1"/>
  <c r="F993" i="1"/>
  <c r="L991" i="1"/>
  <c r="F989" i="1"/>
  <c r="L987" i="1"/>
  <c r="F985" i="1"/>
  <c r="L983" i="1"/>
  <c r="F981" i="1"/>
  <c r="L979" i="1"/>
  <c r="F977" i="1"/>
  <c r="L975" i="1"/>
  <c r="F973" i="1"/>
  <c r="L971" i="1"/>
  <c r="F969" i="1"/>
  <c r="L967" i="1"/>
  <c r="F965" i="1"/>
  <c r="L963" i="1"/>
  <c r="F961" i="1"/>
  <c r="L959" i="1"/>
  <c r="F957" i="1"/>
  <c r="L955" i="1"/>
  <c r="F953" i="1"/>
  <c r="L951" i="1"/>
  <c r="F949" i="1"/>
  <c r="L947" i="1"/>
  <c r="F945" i="1"/>
  <c r="L943" i="1"/>
  <c r="F941" i="1"/>
  <c r="L939" i="1"/>
  <c r="F937" i="1"/>
  <c r="L935" i="1"/>
  <c r="F933" i="1"/>
  <c r="L931" i="1"/>
  <c r="F929" i="1"/>
  <c r="L927" i="1"/>
  <c r="F925" i="1"/>
  <c r="L923" i="1"/>
  <c r="F921" i="1"/>
  <c r="L919" i="1"/>
  <c r="F917" i="1"/>
  <c r="L915" i="1"/>
  <c r="F913" i="1"/>
  <c r="L911" i="1"/>
  <c r="F909" i="1"/>
  <c r="L907" i="1"/>
  <c r="F905" i="1"/>
  <c r="L903" i="1"/>
  <c r="F901" i="1"/>
  <c r="L899" i="1"/>
  <c r="F897" i="1"/>
  <c r="L895" i="1"/>
  <c r="H1002" i="1"/>
  <c r="E1001" i="1"/>
  <c r="K999" i="1"/>
  <c r="H998" i="1"/>
  <c r="E997" i="1"/>
  <c r="K995" i="1"/>
  <c r="H994" i="1"/>
  <c r="E993" i="1"/>
  <c r="K991" i="1"/>
  <c r="H990" i="1"/>
  <c r="E989" i="1"/>
  <c r="K987" i="1"/>
  <c r="H986" i="1"/>
  <c r="E985" i="1"/>
  <c r="K983" i="1"/>
  <c r="H982" i="1"/>
  <c r="E981" i="1"/>
  <c r="K979" i="1"/>
  <c r="H978" i="1"/>
  <c r="E977" i="1"/>
  <c r="K975" i="1"/>
  <c r="H974" i="1"/>
  <c r="E973" i="1"/>
  <c r="K971" i="1"/>
  <c r="H970" i="1"/>
  <c r="E969" i="1"/>
  <c r="K967" i="1"/>
  <c r="H966" i="1"/>
  <c r="E965" i="1"/>
  <c r="K963" i="1"/>
  <c r="H962" i="1"/>
  <c r="E961" i="1"/>
  <c r="K959" i="1"/>
  <c r="H958" i="1"/>
  <c r="E957" i="1"/>
  <c r="K955" i="1"/>
  <c r="H954" i="1"/>
  <c r="E953" i="1"/>
  <c r="K951" i="1"/>
  <c r="H950" i="1"/>
  <c r="E949" i="1"/>
  <c r="K947" i="1"/>
  <c r="H946" i="1"/>
  <c r="E945" i="1"/>
  <c r="K943" i="1"/>
  <c r="H942" i="1"/>
  <c r="E941" i="1"/>
  <c r="K939" i="1"/>
  <c r="H938" i="1"/>
  <c r="E937" i="1"/>
  <c r="K935" i="1"/>
  <c r="H934" i="1"/>
  <c r="E933" i="1"/>
  <c r="K931" i="1"/>
  <c r="H930" i="1"/>
  <c r="E929" i="1"/>
  <c r="K927" i="1"/>
  <c r="H926" i="1"/>
  <c r="E925" i="1"/>
  <c r="K923" i="1"/>
  <c r="H922" i="1"/>
  <c r="E921" i="1"/>
  <c r="K919" i="1"/>
  <c r="H918" i="1"/>
  <c r="E917" i="1"/>
  <c r="K915" i="1"/>
  <c r="H914" i="1"/>
  <c r="E913" i="1"/>
  <c r="K911" i="1"/>
  <c r="H910" i="1"/>
  <c r="E909" i="1"/>
  <c r="K907" i="1"/>
  <c r="H906" i="1"/>
  <c r="E905" i="1"/>
  <c r="K903" i="1"/>
  <c r="H902" i="1"/>
  <c r="E901" i="1"/>
  <c r="K899" i="1"/>
  <c r="H898" i="1"/>
  <c r="E897" i="1"/>
  <c r="K895" i="1"/>
  <c r="H894" i="1"/>
  <c r="E893" i="1"/>
  <c r="K891" i="1"/>
  <c r="H890" i="1"/>
  <c r="G1002" i="1"/>
  <c r="M1000" i="1"/>
  <c r="J999" i="1"/>
  <c r="G998" i="1"/>
  <c r="M996" i="1"/>
  <c r="J995" i="1"/>
  <c r="G994" i="1"/>
  <c r="M992" i="1"/>
  <c r="J991" i="1"/>
  <c r="G990" i="1"/>
  <c r="M988" i="1"/>
  <c r="J987" i="1"/>
  <c r="G986" i="1"/>
  <c r="M984" i="1"/>
  <c r="J983" i="1"/>
  <c r="G982" i="1"/>
  <c r="M980" i="1"/>
  <c r="J979" i="1"/>
  <c r="G978" i="1"/>
  <c r="M976" i="1"/>
  <c r="J975" i="1"/>
  <c r="G974" i="1"/>
  <c r="M972" i="1"/>
  <c r="J971" i="1"/>
  <c r="G970" i="1"/>
  <c r="M968" i="1"/>
  <c r="J967" i="1"/>
  <c r="G966" i="1"/>
  <c r="M964" i="1"/>
  <c r="J963" i="1"/>
  <c r="G962" i="1"/>
  <c r="M960" i="1"/>
  <c r="J959" i="1"/>
  <c r="G958" i="1"/>
  <c r="M956" i="1"/>
  <c r="J955" i="1"/>
  <c r="G954" i="1"/>
  <c r="M952" i="1"/>
  <c r="J951" i="1"/>
  <c r="G950" i="1"/>
  <c r="M948" i="1"/>
  <c r="J947" i="1"/>
  <c r="G946" i="1"/>
  <c r="M944" i="1"/>
  <c r="J943" i="1"/>
  <c r="G942" i="1"/>
  <c r="M940" i="1"/>
  <c r="J939" i="1"/>
  <c r="G938" i="1"/>
  <c r="M936" i="1"/>
  <c r="J935" i="1"/>
  <c r="G934" i="1"/>
  <c r="M932" i="1"/>
  <c r="J931" i="1"/>
  <c r="G930" i="1"/>
  <c r="M928" i="1"/>
  <c r="J927" i="1"/>
  <c r="G926" i="1"/>
  <c r="M924" i="1"/>
  <c r="J923" i="1"/>
  <c r="G922" i="1"/>
  <c r="M920" i="1"/>
  <c r="J919" i="1"/>
  <c r="G918" i="1"/>
  <c r="M916" i="1"/>
  <c r="J915" i="1"/>
  <c r="G914" i="1"/>
  <c r="M912" i="1"/>
  <c r="J911" i="1"/>
  <c r="G910" i="1"/>
  <c r="M908" i="1"/>
  <c r="J907" i="1"/>
  <c r="G906" i="1"/>
  <c r="M904" i="1"/>
  <c r="J903" i="1"/>
  <c r="G902" i="1"/>
  <c r="M900" i="1"/>
  <c r="J899" i="1"/>
  <c r="G898" i="1"/>
  <c r="M896" i="1"/>
  <c r="J895" i="1"/>
  <c r="F1002" i="1"/>
  <c r="L1000" i="1"/>
  <c r="F998" i="1"/>
  <c r="L996" i="1"/>
  <c r="F994" i="1"/>
  <c r="L992" i="1"/>
  <c r="F990" i="1"/>
  <c r="L988" i="1"/>
  <c r="F986" i="1"/>
  <c r="L984" i="1"/>
  <c r="F982" i="1"/>
  <c r="L980" i="1"/>
  <c r="F978" i="1"/>
  <c r="L976" i="1"/>
  <c r="F974" i="1"/>
  <c r="L972" i="1"/>
  <c r="F970" i="1"/>
  <c r="L968" i="1"/>
  <c r="F966" i="1"/>
  <c r="L964" i="1"/>
  <c r="F962" i="1"/>
  <c r="L960" i="1"/>
  <c r="F958" i="1"/>
  <c r="L956" i="1"/>
  <c r="F954" i="1"/>
  <c r="L952" i="1"/>
  <c r="F950" i="1"/>
  <c r="L948" i="1"/>
  <c r="F946" i="1"/>
  <c r="L944" i="1"/>
  <c r="F942" i="1"/>
  <c r="L940" i="1"/>
  <c r="F938" i="1"/>
  <c r="L936" i="1"/>
  <c r="F934" i="1"/>
  <c r="L932" i="1"/>
  <c r="F930" i="1"/>
  <c r="L928" i="1"/>
  <c r="F926" i="1"/>
  <c r="L924" i="1"/>
  <c r="F922" i="1"/>
  <c r="L920" i="1"/>
  <c r="F918" i="1"/>
  <c r="L916" i="1"/>
  <c r="F914" i="1"/>
  <c r="L912" i="1"/>
  <c r="F910" i="1"/>
  <c r="L908" i="1"/>
  <c r="F906" i="1"/>
  <c r="L904" i="1"/>
  <c r="F902" i="1"/>
  <c r="L900" i="1"/>
  <c r="F898" i="1"/>
  <c r="L896" i="1"/>
  <c r="E1002" i="1"/>
  <c r="K1000" i="1"/>
  <c r="H999" i="1"/>
  <c r="E998" i="1"/>
  <c r="K996" i="1"/>
  <c r="H995" i="1"/>
  <c r="E994" i="1"/>
  <c r="K992" i="1"/>
  <c r="H991" i="1"/>
  <c r="E990" i="1"/>
  <c r="K988" i="1"/>
  <c r="H987" i="1"/>
  <c r="E986" i="1"/>
  <c r="K984" i="1"/>
  <c r="H983" i="1"/>
  <c r="E982" i="1"/>
  <c r="K980" i="1"/>
  <c r="H979" i="1"/>
  <c r="E978" i="1"/>
  <c r="K976" i="1"/>
  <c r="H975" i="1"/>
  <c r="E974" i="1"/>
  <c r="K972" i="1"/>
  <c r="H971" i="1"/>
  <c r="E970" i="1"/>
  <c r="K968" i="1"/>
  <c r="H967" i="1"/>
  <c r="E966" i="1"/>
  <c r="K964" i="1"/>
  <c r="H963" i="1"/>
  <c r="E962" i="1"/>
  <c r="K960" i="1"/>
  <c r="H959" i="1"/>
  <c r="E958" i="1"/>
  <c r="K956" i="1"/>
  <c r="H955" i="1"/>
  <c r="E954" i="1"/>
  <c r="K952" i="1"/>
  <c r="H951" i="1"/>
  <c r="E950" i="1"/>
  <c r="K948" i="1"/>
  <c r="H947" i="1"/>
  <c r="E946" i="1"/>
  <c r="K944" i="1"/>
  <c r="H943" i="1"/>
  <c r="E942" i="1"/>
  <c r="K940" i="1"/>
  <c r="H939" i="1"/>
  <c r="E938" i="1"/>
  <c r="K936" i="1"/>
  <c r="H935" i="1"/>
  <c r="E934" i="1"/>
  <c r="K932" i="1"/>
  <c r="H931" i="1"/>
  <c r="E930" i="1"/>
  <c r="K928" i="1"/>
  <c r="H927" i="1"/>
  <c r="E926" i="1"/>
  <c r="K924" i="1"/>
  <c r="H923" i="1"/>
  <c r="E922" i="1"/>
  <c r="K920" i="1"/>
  <c r="H919" i="1"/>
  <c r="E918" i="1"/>
  <c r="K916" i="1"/>
  <c r="H915" i="1"/>
  <c r="E914" i="1"/>
  <c r="K912" i="1"/>
  <c r="H911" i="1"/>
  <c r="E910" i="1"/>
  <c r="K908" i="1"/>
  <c r="H907" i="1"/>
  <c r="E906" i="1"/>
  <c r="K904" i="1"/>
  <c r="H903" i="1"/>
  <c r="E902" i="1"/>
  <c r="K900" i="1"/>
  <c r="H899" i="1"/>
  <c r="E898" i="1"/>
  <c r="K896" i="1"/>
  <c r="H895" i="1"/>
  <c r="M1001" i="1"/>
  <c r="J1000" i="1"/>
  <c r="G999" i="1"/>
  <c r="M997" i="1"/>
  <c r="J996" i="1"/>
  <c r="G995" i="1"/>
  <c r="M993" i="1"/>
  <c r="J992" i="1"/>
  <c r="G991" i="1"/>
  <c r="M989" i="1"/>
  <c r="J988" i="1"/>
  <c r="G987" i="1"/>
  <c r="M985" i="1"/>
  <c r="J984" i="1"/>
  <c r="G983" i="1"/>
  <c r="M981" i="1"/>
  <c r="J980" i="1"/>
  <c r="G979" i="1"/>
  <c r="M977" i="1"/>
  <c r="J976" i="1"/>
  <c r="G975" i="1"/>
  <c r="M973" i="1"/>
  <c r="J972" i="1"/>
  <c r="G971" i="1"/>
  <c r="M969" i="1"/>
  <c r="J968" i="1"/>
  <c r="G967" i="1"/>
  <c r="M965" i="1"/>
  <c r="J964" i="1"/>
  <c r="G963" i="1"/>
  <c r="M961" i="1"/>
  <c r="J960" i="1"/>
  <c r="G959" i="1"/>
  <c r="M957" i="1"/>
  <c r="J956" i="1"/>
  <c r="G955" i="1"/>
  <c r="M953" i="1"/>
  <c r="J952" i="1"/>
  <c r="G951" i="1"/>
  <c r="M949" i="1"/>
  <c r="J948" i="1"/>
  <c r="G947" i="1"/>
  <c r="M945" i="1"/>
  <c r="J944" i="1"/>
  <c r="G943" i="1"/>
  <c r="M941" i="1"/>
  <c r="J940" i="1"/>
  <c r="G939" i="1"/>
  <c r="M937" i="1"/>
  <c r="J936" i="1"/>
  <c r="G935" i="1"/>
  <c r="M933" i="1"/>
  <c r="J932" i="1"/>
  <c r="G931" i="1"/>
  <c r="M929" i="1"/>
  <c r="J928" i="1"/>
  <c r="G927" i="1"/>
  <c r="M925" i="1"/>
  <c r="J924" i="1"/>
  <c r="G923" i="1"/>
  <c r="M921" i="1"/>
  <c r="J920" i="1"/>
  <c r="G919" i="1"/>
  <c r="M917" i="1"/>
  <c r="J916" i="1"/>
  <c r="G915" i="1"/>
  <c r="M913" i="1"/>
  <c r="J912" i="1"/>
  <c r="G911" i="1"/>
  <c r="M909" i="1"/>
  <c r="J908" i="1"/>
  <c r="G907" i="1"/>
  <c r="M905" i="1"/>
  <c r="J904" i="1"/>
  <c r="G903" i="1"/>
  <c r="M901" i="1"/>
  <c r="J900" i="1"/>
  <c r="G899" i="1"/>
  <c r="M897" i="1"/>
  <c r="J896" i="1"/>
  <c r="G895" i="1"/>
  <c r="L1001" i="1"/>
  <c r="F999" i="1"/>
  <c r="L997" i="1"/>
  <c r="F995" i="1"/>
  <c r="L993" i="1"/>
  <c r="F991" i="1"/>
  <c r="L989" i="1"/>
  <c r="F987" i="1"/>
  <c r="L985" i="1"/>
  <c r="F983" i="1"/>
  <c r="L981" i="1"/>
  <c r="F979" i="1"/>
  <c r="L977" i="1"/>
  <c r="F975" i="1"/>
  <c r="L973" i="1"/>
  <c r="F971" i="1"/>
  <c r="L969" i="1"/>
  <c r="F967" i="1"/>
  <c r="L965" i="1"/>
  <c r="F963" i="1"/>
  <c r="L961" i="1"/>
  <c r="F959" i="1"/>
  <c r="L957" i="1"/>
  <c r="F955" i="1"/>
  <c r="L953" i="1"/>
  <c r="F951" i="1"/>
  <c r="L949" i="1"/>
  <c r="F947" i="1"/>
  <c r="L945" i="1"/>
  <c r="F943" i="1"/>
  <c r="L941" i="1"/>
  <c r="F939" i="1"/>
  <c r="L937" i="1"/>
  <c r="F935" i="1"/>
  <c r="L933" i="1"/>
  <c r="F931" i="1"/>
  <c r="L929" i="1"/>
  <c r="F927" i="1"/>
  <c r="L925" i="1"/>
  <c r="F923" i="1"/>
  <c r="L921" i="1"/>
  <c r="F919" i="1"/>
  <c r="L917" i="1"/>
  <c r="F915" i="1"/>
  <c r="L913" i="1"/>
  <c r="F911" i="1"/>
  <c r="L909" i="1"/>
  <c r="F907" i="1"/>
  <c r="L905" i="1"/>
  <c r="F903" i="1"/>
  <c r="L901" i="1"/>
  <c r="F899" i="1"/>
  <c r="L897" i="1"/>
  <c r="F895" i="1"/>
  <c r="K1001" i="1"/>
  <c r="H1000" i="1"/>
  <c r="E999" i="1"/>
  <c r="K997" i="1"/>
  <c r="H996" i="1"/>
  <c r="E995" i="1"/>
  <c r="K993" i="1"/>
  <c r="H992" i="1"/>
  <c r="E991" i="1"/>
  <c r="K989" i="1"/>
  <c r="H988" i="1"/>
  <c r="E987" i="1"/>
  <c r="K985" i="1"/>
  <c r="H984" i="1"/>
  <c r="E983" i="1"/>
  <c r="K981" i="1"/>
  <c r="H980" i="1"/>
  <c r="E979" i="1"/>
  <c r="K977" i="1"/>
  <c r="H976" i="1"/>
  <c r="E975" i="1"/>
  <c r="K973" i="1"/>
  <c r="H972" i="1"/>
  <c r="E971" i="1"/>
  <c r="K969" i="1"/>
  <c r="H968" i="1"/>
  <c r="E967" i="1"/>
  <c r="K965" i="1"/>
  <c r="H964" i="1"/>
  <c r="E963" i="1"/>
  <c r="K961" i="1"/>
  <c r="H960" i="1"/>
  <c r="E959" i="1"/>
  <c r="K957" i="1"/>
  <c r="H956" i="1"/>
  <c r="E955" i="1"/>
  <c r="K953" i="1"/>
  <c r="H952" i="1"/>
  <c r="E951" i="1"/>
  <c r="K949" i="1"/>
  <c r="H948" i="1"/>
  <c r="E947" i="1"/>
  <c r="K945" i="1"/>
  <c r="H944" i="1"/>
  <c r="E943" i="1"/>
  <c r="K941" i="1"/>
  <c r="H940" i="1"/>
  <c r="E939" i="1"/>
  <c r="K937" i="1"/>
  <c r="H936" i="1"/>
  <c r="E935" i="1"/>
  <c r="K933" i="1"/>
  <c r="H932" i="1"/>
  <c r="E931" i="1"/>
  <c r="K929" i="1"/>
  <c r="H928" i="1"/>
  <c r="E927" i="1"/>
  <c r="K925" i="1"/>
  <c r="H924" i="1"/>
  <c r="E923" i="1"/>
  <c r="K921" i="1"/>
  <c r="H920" i="1"/>
  <c r="E919" i="1"/>
  <c r="K917" i="1"/>
  <c r="H916" i="1"/>
  <c r="E915" i="1"/>
  <c r="K913" i="1"/>
  <c r="H912" i="1"/>
  <c r="E911" i="1"/>
  <c r="K909" i="1"/>
  <c r="H908" i="1"/>
  <c r="E907" i="1"/>
  <c r="K905" i="1"/>
  <c r="H904" i="1"/>
  <c r="E903" i="1"/>
  <c r="K901" i="1"/>
  <c r="H900" i="1"/>
  <c r="E899" i="1"/>
  <c r="K897" i="1"/>
  <c r="H896" i="1"/>
  <c r="E895" i="1"/>
  <c r="J894" i="1"/>
  <c r="M892" i="1"/>
  <c r="G891" i="1"/>
  <c r="J889" i="1"/>
  <c r="G888" i="1"/>
  <c r="K886" i="1"/>
  <c r="H885" i="1"/>
  <c r="M883" i="1"/>
  <c r="F881" i="1"/>
  <c r="K879" i="1"/>
  <c r="G878" i="1"/>
  <c r="M876" i="1"/>
  <c r="E874" i="1"/>
  <c r="K872" i="1"/>
  <c r="H871" i="1"/>
  <c r="E870" i="1"/>
  <c r="K868" i="1"/>
  <c r="H867" i="1"/>
  <c r="E866" i="1"/>
  <c r="K864" i="1"/>
  <c r="H863" i="1"/>
  <c r="E862" i="1"/>
  <c r="K860" i="1"/>
  <c r="H859" i="1"/>
  <c r="E858" i="1"/>
  <c r="K856" i="1"/>
  <c r="H855" i="1"/>
  <c r="E854" i="1"/>
  <c r="K852" i="1"/>
  <c r="H851" i="1"/>
  <c r="E850" i="1"/>
  <c r="K848" i="1"/>
  <c r="H847" i="1"/>
  <c r="E846" i="1"/>
  <c r="K844" i="1"/>
  <c r="H843" i="1"/>
  <c r="E842" i="1"/>
  <c r="K840" i="1"/>
  <c r="H839" i="1"/>
  <c r="E838" i="1"/>
  <c r="K836" i="1"/>
  <c r="H835" i="1"/>
  <c r="E834" i="1"/>
  <c r="K832" i="1"/>
  <c r="H831" i="1"/>
  <c r="E830" i="1"/>
  <c r="K828" i="1"/>
  <c r="H827" i="1"/>
  <c r="E826" i="1"/>
  <c r="K824" i="1"/>
  <c r="H823" i="1"/>
  <c r="E822" i="1"/>
  <c r="K820" i="1"/>
  <c r="H819" i="1"/>
  <c r="E818" i="1"/>
  <c r="K816" i="1"/>
  <c r="H815" i="1"/>
  <c r="E814" i="1"/>
  <c r="K812" i="1"/>
  <c r="H811" i="1"/>
  <c r="E810" i="1"/>
  <c r="K808" i="1"/>
  <c r="H807" i="1"/>
  <c r="E806" i="1"/>
  <c r="K804" i="1"/>
  <c r="H803" i="1"/>
  <c r="E802" i="1"/>
  <c r="K800" i="1"/>
  <c r="H799" i="1"/>
  <c r="E798" i="1"/>
  <c r="K796" i="1"/>
  <c r="H795" i="1"/>
  <c r="E794" i="1"/>
  <c r="K792" i="1"/>
  <c r="H791" i="1"/>
  <c r="E790" i="1"/>
  <c r="K788" i="1"/>
  <c r="H787" i="1"/>
  <c r="E786" i="1"/>
  <c r="K784" i="1"/>
  <c r="H783" i="1"/>
  <c r="E782" i="1"/>
  <c r="K780" i="1"/>
  <c r="H779" i="1"/>
  <c r="E778" i="1"/>
  <c r="K776" i="1"/>
  <c r="H775" i="1"/>
  <c r="E774" i="1"/>
  <c r="K772" i="1"/>
  <c r="H771" i="1"/>
  <c r="E770" i="1"/>
  <c r="K768" i="1"/>
  <c r="H767" i="1"/>
  <c r="E766" i="1"/>
  <c r="K764" i="1"/>
  <c r="H763" i="1"/>
  <c r="E762" i="1"/>
  <c r="K760" i="1"/>
  <c r="H759" i="1"/>
  <c r="E758" i="1"/>
  <c r="K756" i="1"/>
  <c r="H755" i="1"/>
  <c r="E754" i="1"/>
  <c r="K752" i="1"/>
  <c r="H751" i="1"/>
  <c r="E750" i="1"/>
  <c r="K748" i="1"/>
  <c r="H747" i="1"/>
  <c r="E746" i="1"/>
  <c r="K744" i="1"/>
  <c r="H743" i="1"/>
  <c r="E742" i="1"/>
  <c r="K740" i="1"/>
  <c r="H739" i="1"/>
  <c r="E738" i="1"/>
  <c r="K736" i="1"/>
  <c r="H735" i="1"/>
  <c r="E734" i="1"/>
  <c r="K732" i="1"/>
  <c r="H731" i="1"/>
  <c r="E730" i="1"/>
  <c r="K728" i="1"/>
  <c r="H727" i="1"/>
  <c r="E726" i="1"/>
  <c r="K724" i="1"/>
  <c r="H723" i="1"/>
  <c r="E722" i="1"/>
  <c r="K720" i="1"/>
  <c r="H719" i="1"/>
  <c r="E718" i="1"/>
  <c r="K716" i="1"/>
  <c r="H715" i="1"/>
  <c r="E714" i="1"/>
  <c r="K712" i="1"/>
  <c r="H711" i="1"/>
  <c r="E710" i="1"/>
  <c r="K708" i="1"/>
  <c r="H707" i="1"/>
  <c r="E706" i="1"/>
  <c r="K704" i="1"/>
  <c r="H703" i="1"/>
  <c r="E702" i="1"/>
  <c r="K700" i="1"/>
  <c r="H699" i="1"/>
  <c r="E698" i="1"/>
  <c r="K696" i="1"/>
  <c r="H695" i="1"/>
  <c r="E694" i="1"/>
  <c r="K692" i="1"/>
  <c r="H691" i="1"/>
  <c r="E690" i="1"/>
  <c r="K688" i="1"/>
  <c r="H687" i="1"/>
  <c r="E686" i="1"/>
  <c r="K684" i="1"/>
  <c r="H683" i="1"/>
  <c r="E682" i="1"/>
  <c r="K680" i="1"/>
  <c r="H679" i="1"/>
  <c r="L892" i="1"/>
  <c r="F891" i="1"/>
  <c r="E888" i="1"/>
  <c r="J886" i="1"/>
  <c r="G885" i="1"/>
  <c r="L883" i="1"/>
  <c r="H882" i="1"/>
  <c r="E881" i="1"/>
  <c r="J879" i="1"/>
  <c r="F878" i="1"/>
  <c r="L876" i="1"/>
  <c r="H875" i="1"/>
  <c r="M873" i="1"/>
  <c r="J872" i="1"/>
  <c r="G871" i="1"/>
  <c r="M869" i="1"/>
  <c r="J868" i="1"/>
  <c r="G867" i="1"/>
  <c r="M865" i="1"/>
  <c r="J864" i="1"/>
  <c r="G863" i="1"/>
  <c r="M861" i="1"/>
  <c r="J860" i="1"/>
  <c r="G859" i="1"/>
  <c r="M857" i="1"/>
  <c r="J856" i="1"/>
  <c r="G855" i="1"/>
  <c r="M853" i="1"/>
  <c r="J852" i="1"/>
  <c r="G851" i="1"/>
  <c r="M849" i="1"/>
  <c r="J848" i="1"/>
  <c r="G847" i="1"/>
  <c r="M845" i="1"/>
  <c r="J844" i="1"/>
  <c r="G843" i="1"/>
  <c r="M841" i="1"/>
  <c r="J840" i="1"/>
  <c r="G839" i="1"/>
  <c r="M837" i="1"/>
  <c r="J836" i="1"/>
  <c r="G835" i="1"/>
  <c r="M833" i="1"/>
  <c r="J832" i="1"/>
  <c r="G831" i="1"/>
  <c r="M829" i="1"/>
  <c r="J828" i="1"/>
  <c r="G827" i="1"/>
  <c r="M825" i="1"/>
  <c r="J824" i="1"/>
  <c r="G823" i="1"/>
  <c r="M821" i="1"/>
  <c r="J820" i="1"/>
  <c r="G819" i="1"/>
  <c r="M817" i="1"/>
  <c r="J816" i="1"/>
  <c r="G815" i="1"/>
  <c r="M813" i="1"/>
  <c r="J812" i="1"/>
  <c r="G811" i="1"/>
  <c r="M809" i="1"/>
  <c r="J808" i="1"/>
  <c r="G807" i="1"/>
  <c r="M805" i="1"/>
  <c r="J804" i="1"/>
  <c r="G803" i="1"/>
  <c r="M801" i="1"/>
  <c r="J800" i="1"/>
  <c r="G799" i="1"/>
  <c r="M797" i="1"/>
  <c r="J796" i="1"/>
  <c r="G795" i="1"/>
  <c r="M793" i="1"/>
  <c r="J792" i="1"/>
  <c r="G791" i="1"/>
  <c r="M789" i="1"/>
  <c r="J788" i="1"/>
  <c r="G787" i="1"/>
  <c r="M785" i="1"/>
  <c r="J784" i="1"/>
  <c r="G783" i="1"/>
  <c r="M781" i="1"/>
  <c r="J780" i="1"/>
  <c r="G779" i="1"/>
  <c r="M777" i="1"/>
  <c r="G894" i="1"/>
  <c r="K892" i="1"/>
  <c r="E891" i="1"/>
  <c r="H889" i="1"/>
  <c r="M887" i="1"/>
  <c r="F885" i="1"/>
  <c r="K883" i="1"/>
  <c r="G882" i="1"/>
  <c r="M880" i="1"/>
  <c r="E878" i="1"/>
  <c r="K876" i="1"/>
  <c r="G875" i="1"/>
  <c r="L873" i="1"/>
  <c r="F871" i="1"/>
  <c r="L869" i="1"/>
  <c r="F867" i="1"/>
  <c r="L865" i="1"/>
  <c r="F863" i="1"/>
  <c r="L861" i="1"/>
  <c r="F859" i="1"/>
  <c r="L857" i="1"/>
  <c r="F855" i="1"/>
  <c r="L853" i="1"/>
  <c r="F851" i="1"/>
  <c r="L849" i="1"/>
  <c r="F847" i="1"/>
  <c r="L845" i="1"/>
  <c r="F843" i="1"/>
  <c r="L841" i="1"/>
  <c r="F839" i="1"/>
  <c r="L837" i="1"/>
  <c r="F835" i="1"/>
  <c r="L833" i="1"/>
  <c r="F831" i="1"/>
  <c r="L829" i="1"/>
  <c r="F827" i="1"/>
  <c r="L825" i="1"/>
  <c r="F823" i="1"/>
  <c r="L821" i="1"/>
  <c r="F819" i="1"/>
  <c r="L817" i="1"/>
  <c r="F815" i="1"/>
  <c r="L813" i="1"/>
  <c r="F811" i="1"/>
  <c r="L809" i="1"/>
  <c r="F807" i="1"/>
  <c r="L805" i="1"/>
  <c r="F803" i="1"/>
  <c r="L801" i="1"/>
  <c r="F799" i="1"/>
  <c r="L797" i="1"/>
  <c r="F795" i="1"/>
  <c r="L793" i="1"/>
  <c r="F791" i="1"/>
  <c r="L789" i="1"/>
  <c r="F787" i="1"/>
  <c r="L785" i="1"/>
  <c r="F783" i="1"/>
  <c r="L781" i="1"/>
  <c r="F779" i="1"/>
  <c r="L777" i="1"/>
  <c r="F775" i="1"/>
  <c r="L773" i="1"/>
  <c r="F771" i="1"/>
  <c r="L769" i="1"/>
  <c r="F767" i="1"/>
  <c r="L765" i="1"/>
  <c r="F763" i="1"/>
  <c r="L761" i="1"/>
  <c r="F759" i="1"/>
  <c r="L757" i="1"/>
  <c r="F755" i="1"/>
  <c r="L753" i="1"/>
  <c r="F751" i="1"/>
  <c r="L749" i="1"/>
  <c r="F747" i="1"/>
  <c r="L745" i="1"/>
  <c r="F743" i="1"/>
  <c r="L741" i="1"/>
  <c r="F739" i="1"/>
  <c r="L737" i="1"/>
  <c r="F735" i="1"/>
  <c r="L733" i="1"/>
  <c r="F731" i="1"/>
  <c r="L729" i="1"/>
  <c r="F894" i="1"/>
  <c r="J892" i="1"/>
  <c r="K890" i="1"/>
  <c r="G889" i="1"/>
  <c r="L887" i="1"/>
  <c r="H886" i="1"/>
  <c r="E885" i="1"/>
  <c r="J883" i="1"/>
  <c r="F882" i="1"/>
  <c r="L880" i="1"/>
  <c r="H879" i="1"/>
  <c r="M877" i="1"/>
  <c r="J876" i="1"/>
  <c r="F875" i="1"/>
  <c r="K873" i="1"/>
  <c r="H872" i="1"/>
  <c r="E871" i="1"/>
  <c r="K869" i="1"/>
  <c r="H868" i="1"/>
  <c r="E867" i="1"/>
  <c r="K865" i="1"/>
  <c r="H864" i="1"/>
  <c r="E863" i="1"/>
  <c r="K861" i="1"/>
  <c r="H860" i="1"/>
  <c r="E859" i="1"/>
  <c r="K857" i="1"/>
  <c r="H856" i="1"/>
  <c r="E855" i="1"/>
  <c r="K853" i="1"/>
  <c r="H852" i="1"/>
  <c r="E851" i="1"/>
  <c r="K849" i="1"/>
  <c r="H848" i="1"/>
  <c r="E847" i="1"/>
  <c r="K845" i="1"/>
  <c r="H844" i="1"/>
  <c r="E843" i="1"/>
  <c r="K841" i="1"/>
  <c r="H840" i="1"/>
  <c r="E839" i="1"/>
  <c r="K837" i="1"/>
  <c r="H836" i="1"/>
  <c r="E835" i="1"/>
  <c r="K833" i="1"/>
  <c r="H832" i="1"/>
  <c r="E831" i="1"/>
  <c r="K829" i="1"/>
  <c r="H828" i="1"/>
  <c r="E827" i="1"/>
  <c r="K825" i="1"/>
  <c r="H824" i="1"/>
  <c r="E823" i="1"/>
  <c r="K821" i="1"/>
  <c r="H820" i="1"/>
  <c r="E819" i="1"/>
  <c r="K817" i="1"/>
  <c r="H816" i="1"/>
  <c r="E815" i="1"/>
  <c r="K813" i="1"/>
  <c r="H812" i="1"/>
  <c r="E811" i="1"/>
  <c r="K809" i="1"/>
  <c r="H808" i="1"/>
  <c r="E807" i="1"/>
  <c r="K805" i="1"/>
  <c r="H804" i="1"/>
  <c r="E803" i="1"/>
  <c r="K801" i="1"/>
  <c r="H800" i="1"/>
  <c r="E799" i="1"/>
  <c r="K797" i="1"/>
  <c r="H796" i="1"/>
  <c r="E795" i="1"/>
  <c r="K793" i="1"/>
  <c r="H792" i="1"/>
  <c r="E791" i="1"/>
  <c r="K789" i="1"/>
  <c r="H788" i="1"/>
  <c r="E787" i="1"/>
  <c r="K785" i="1"/>
  <c r="H784" i="1"/>
  <c r="E783" i="1"/>
  <c r="K781" i="1"/>
  <c r="H780" i="1"/>
  <c r="E894" i="1"/>
  <c r="J890" i="1"/>
  <c r="F889" i="1"/>
  <c r="K887" i="1"/>
  <c r="G886" i="1"/>
  <c r="M884" i="1"/>
  <c r="E882" i="1"/>
  <c r="K880" i="1"/>
  <c r="G879" i="1"/>
  <c r="L877" i="1"/>
  <c r="E875" i="1"/>
  <c r="J873" i="1"/>
  <c r="G872" i="1"/>
  <c r="M870" i="1"/>
  <c r="J869" i="1"/>
  <c r="G868" i="1"/>
  <c r="M866" i="1"/>
  <c r="J865" i="1"/>
  <c r="G864" i="1"/>
  <c r="M862" i="1"/>
  <c r="J861" i="1"/>
  <c r="G860" i="1"/>
  <c r="M858" i="1"/>
  <c r="J857" i="1"/>
  <c r="G856" i="1"/>
  <c r="M854" i="1"/>
  <c r="J853" i="1"/>
  <c r="G852" i="1"/>
  <c r="M850" i="1"/>
  <c r="J849" i="1"/>
  <c r="G848" i="1"/>
  <c r="M846" i="1"/>
  <c r="J845" i="1"/>
  <c r="G844" i="1"/>
  <c r="M842" i="1"/>
  <c r="J841" i="1"/>
  <c r="G840" i="1"/>
  <c r="M838" i="1"/>
  <c r="J837" i="1"/>
  <c r="G836" i="1"/>
  <c r="M834" i="1"/>
  <c r="J833" i="1"/>
  <c r="G832" i="1"/>
  <c r="M830" i="1"/>
  <c r="J829" i="1"/>
  <c r="G828" i="1"/>
  <c r="M826" i="1"/>
  <c r="J825" i="1"/>
  <c r="G824" i="1"/>
  <c r="M822" i="1"/>
  <c r="J821" i="1"/>
  <c r="G820" i="1"/>
  <c r="M818" i="1"/>
  <c r="J817" i="1"/>
  <c r="G816" i="1"/>
  <c r="M814" i="1"/>
  <c r="J813" i="1"/>
  <c r="G812" i="1"/>
  <c r="M810" i="1"/>
  <c r="J809" i="1"/>
  <c r="G808" i="1"/>
  <c r="M806" i="1"/>
  <c r="J805" i="1"/>
  <c r="G804" i="1"/>
  <c r="M802" i="1"/>
  <c r="J801" i="1"/>
  <c r="G800" i="1"/>
  <c r="M798" i="1"/>
  <c r="J797" i="1"/>
  <c r="G796" i="1"/>
  <c r="M794" i="1"/>
  <c r="J793" i="1"/>
  <c r="G792" i="1"/>
  <c r="M790" i="1"/>
  <c r="J789" i="1"/>
  <c r="G788" i="1"/>
  <c r="M786" i="1"/>
  <c r="J785" i="1"/>
  <c r="G784" i="1"/>
  <c r="M782" i="1"/>
  <c r="J781" i="1"/>
  <c r="G780" i="1"/>
  <c r="M778" i="1"/>
  <c r="J777" i="1"/>
  <c r="G776" i="1"/>
  <c r="M893" i="1"/>
  <c r="H892" i="1"/>
  <c r="E889" i="1"/>
  <c r="J887" i="1"/>
  <c r="F886" i="1"/>
  <c r="L884" i="1"/>
  <c r="H883" i="1"/>
  <c r="M881" i="1"/>
  <c r="J880" i="1"/>
  <c r="F879" i="1"/>
  <c r="K877" i="1"/>
  <c r="H876" i="1"/>
  <c r="M874" i="1"/>
  <c r="F872" i="1"/>
  <c r="L870" i="1"/>
  <c r="F868" i="1"/>
  <c r="L866" i="1"/>
  <c r="F864" i="1"/>
  <c r="L862" i="1"/>
  <c r="F860" i="1"/>
  <c r="L858" i="1"/>
  <c r="F856" i="1"/>
  <c r="L854" i="1"/>
  <c r="F852" i="1"/>
  <c r="L850" i="1"/>
  <c r="F848" i="1"/>
  <c r="L846" i="1"/>
  <c r="F844" i="1"/>
  <c r="L842" i="1"/>
  <c r="F840" i="1"/>
  <c r="L838" i="1"/>
  <c r="F836" i="1"/>
  <c r="L834" i="1"/>
  <c r="F832" i="1"/>
  <c r="L830" i="1"/>
  <c r="F828" i="1"/>
  <c r="L826" i="1"/>
  <c r="F824" i="1"/>
  <c r="L822" i="1"/>
  <c r="F820" i="1"/>
  <c r="L818" i="1"/>
  <c r="F816" i="1"/>
  <c r="L814" i="1"/>
  <c r="F812" i="1"/>
  <c r="L810" i="1"/>
  <c r="F808" i="1"/>
  <c r="L806" i="1"/>
  <c r="F804" i="1"/>
  <c r="L802" i="1"/>
  <c r="F800" i="1"/>
  <c r="L798" i="1"/>
  <c r="F796" i="1"/>
  <c r="L794" i="1"/>
  <c r="F792" i="1"/>
  <c r="L790" i="1"/>
  <c r="F788" i="1"/>
  <c r="L786" i="1"/>
  <c r="F784" i="1"/>
  <c r="L782" i="1"/>
  <c r="F780" i="1"/>
  <c r="L778" i="1"/>
  <c r="F776" i="1"/>
  <c r="L774" i="1"/>
  <c r="F772" i="1"/>
  <c r="L770" i="1"/>
  <c r="F768" i="1"/>
  <c r="L766" i="1"/>
  <c r="F764" i="1"/>
  <c r="L762" i="1"/>
  <c r="F760" i="1"/>
  <c r="L758" i="1"/>
  <c r="F756" i="1"/>
  <c r="L754" i="1"/>
  <c r="F752" i="1"/>
  <c r="L750" i="1"/>
  <c r="F748" i="1"/>
  <c r="L746" i="1"/>
  <c r="F744" i="1"/>
  <c r="L742" i="1"/>
  <c r="F740" i="1"/>
  <c r="L738" i="1"/>
  <c r="L893" i="1"/>
  <c r="E892" i="1"/>
  <c r="G890" i="1"/>
  <c r="M888" i="1"/>
  <c r="E886" i="1"/>
  <c r="K884" i="1"/>
  <c r="G883" i="1"/>
  <c r="L881" i="1"/>
  <c r="E879" i="1"/>
  <c r="J877" i="1"/>
  <c r="G876" i="1"/>
  <c r="K874" i="1"/>
  <c r="H873" i="1"/>
  <c r="E872" i="1"/>
  <c r="K870" i="1"/>
  <c r="H869" i="1"/>
  <c r="E868" i="1"/>
  <c r="K866" i="1"/>
  <c r="H865" i="1"/>
  <c r="E864" i="1"/>
  <c r="K862" i="1"/>
  <c r="H861" i="1"/>
  <c r="E860" i="1"/>
  <c r="K858" i="1"/>
  <c r="H857" i="1"/>
  <c r="E856" i="1"/>
  <c r="K854" i="1"/>
  <c r="H853" i="1"/>
  <c r="E852" i="1"/>
  <c r="K850" i="1"/>
  <c r="H849" i="1"/>
  <c r="E848" i="1"/>
  <c r="K846" i="1"/>
  <c r="H845" i="1"/>
  <c r="E844" i="1"/>
  <c r="K842" i="1"/>
  <c r="H841" i="1"/>
  <c r="E840" i="1"/>
  <c r="K838" i="1"/>
  <c r="H837" i="1"/>
  <c r="E836" i="1"/>
  <c r="K834" i="1"/>
  <c r="H833" i="1"/>
  <c r="E832" i="1"/>
  <c r="K830" i="1"/>
  <c r="H829" i="1"/>
  <c r="E828" i="1"/>
  <c r="K826" i="1"/>
  <c r="H825" i="1"/>
  <c r="E824" i="1"/>
  <c r="K822" i="1"/>
  <c r="H821" i="1"/>
  <c r="E820" i="1"/>
  <c r="K818" i="1"/>
  <c r="H817" i="1"/>
  <c r="E816" i="1"/>
  <c r="K814" i="1"/>
  <c r="H813" i="1"/>
  <c r="E812" i="1"/>
  <c r="K810" i="1"/>
  <c r="H809" i="1"/>
  <c r="E808" i="1"/>
  <c r="K806" i="1"/>
  <c r="H805" i="1"/>
  <c r="E804" i="1"/>
  <c r="K802" i="1"/>
  <c r="H801" i="1"/>
  <c r="E800" i="1"/>
  <c r="K798" i="1"/>
  <c r="H797" i="1"/>
  <c r="E796" i="1"/>
  <c r="K794" i="1"/>
  <c r="H793" i="1"/>
  <c r="E792" i="1"/>
  <c r="K790" i="1"/>
  <c r="H789" i="1"/>
  <c r="E788" i="1"/>
  <c r="K786" i="1"/>
  <c r="H785" i="1"/>
  <c r="E784" i="1"/>
  <c r="K782" i="1"/>
  <c r="H781" i="1"/>
  <c r="E780" i="1"/>
  <c r="K778" i="1"/>
  <c r="H777" i="1"/>
  <c r="K893" i="1"/>
  <c r="M891" i="1"/>
  <c r="F890" i="1"/>
  <c r="L888" i="1"/>
  <c r="H887" i="1"/>
  <c r="M885" i="1"/>
  <c r="J884" i="1"/>
  <c r="F883" i="1"/>
  <c r="K881" i="1"/>
  <c r="H880" i="1"/>
  <c r="M878" i="1"/>
  <c r="E876" i="1"/>
  <c r="J874" i="1"/>
  <c r="G873" i="1"/>
  <c r="M871" i="1"/>
  <c r="J870" i="1"/>
  <c r="G869" i="1"/>
  <c r="M867" i="1"/>
  <c r="J866" i="1"/>
  <c r="G865" i="1"/>
  <c r="M863" i="1"/>
  <c r="J862" i="1"/>
  <c r="G861" i="1"/>
  <c r="M859" i="1"/>
  <c r="J858" i="1"/>
  <c r="G857" i="1"/>
  <c r="M855" i="1"/>
  <c r="J854" i="1"/>
  <c r="G853" i="1"/>
  <c r="M851" i="1"/>
  <c r="J850" i="1"/>
  <c r="G849" i="1"/>
  <c r="M847" i="1"/>
  <c r="J846" i="1"/>
  <c r="G845" i="1"/>
  <c r="M843" i="1"/>
  <c r="J842" i="1"/>
  <c r="G841" i="1"/>
  <c r="M839" i="1"/>
  <c r="J838" i="1"/>
  <c r="G837" i="1"/>
  <c r="M835" i="1"/>
  <c r="J834" i="1"/>
  <c r="G833" i="1"/>
  <c r="M831" i="1"/>
  <c r="J830" i="1"/>
  <c r="G829" i="1"/>
  <c r="M827" i="1"/>
  <c r="J826" i="1"/>
  <c r="G825" i="1"/>
  <c r="M823" i="1"/>
  <c r="J822" i="1"/>
  <c r="G821" i="1"/>
  <c r="M819" i="1"/>
  <c r="J818" i="1"/>
  <c r="G817" i="1"/>
  <c r="M815" i="1"/>
  <c r="J814" i="1"/>
  <c r="G813" i="1"/>
  <c r="M811" i="1"/>
  <c r="J810" i="1"/>
  <c r="G809" i="1"/>
  <c r="M807" i="1"/>
  <c r="J806" i="1"/>
  <c r="G805" i="1"/>
  <c r="M803" i="1"/>
  <c r="J802" i="1"/>
  <c r="G801" i="1"/>
  <c r="M799" i="1"/>
  <c r="J798" i="1"/>
  <c r="G797" i="1"/>
  <c r="M795" i="1"/>
  <c r="J794" i="1"/>
  <c r="G793" i="1"/>
  <c r="M791" i="1"/>
  <c r="J790" i="1"/>
  <c r="G789" i="1"/>
  <c r="M787" i="1"/>
  <c r="J786" i="1"/>
  <c r="G785" i="1"/>
  <c r="M783" i="1"/>
  <c r="J782" i="1"/>
  <c r="G781" i="1"/>
  <c r="M779" i="1"/>
  <c r="J778" i="1"/>
  <c r="L891" i="1"/>
  <c r="E890" i="1"/>
  <c r="K888" i="1"/>
  <c r="G887" i="1"/>
  <c r="L885" i="1"/>
  <c r="E883" i="1"/>
  <c r="J881" i="1"/>
  <c r="G880" i="1"/>
  <c r="K878" i="1"/>
  <c r="H877" i="1"/>
  <c r="M875" i="1"/>
  <c r="F873" i="1"/>
  <c r="L871" i="1"/>
  <c r="F869" i="1"/>
  <c r="L867" i="1"/>
  <c r="F865" i="1"/>
  <c r="L863" i="1"/>
  <c r="F861" i="1"/>
  <c r="L859" i="1"/>
  <c r="F857" i="1"/>
  <c r="L855" i="1"/>
  <c r="F853" i="1"/>
  <c r="L851" i="1"/>
  <c r="F849" i="1"/>
  <c r="L847" i="1"/>
  <c r="F845" i="1"/>
  <c r="L843" i="1"/>
  <c r="F841" i="1"/>
  <c r="L839" i="1"/>
  <c r="F837" i="1"/>
  <c r="L835" i="1"/>
  <c r="F833" i="1"/>
  <c r="L831" i="1"/>
  <c r="F829" i="1"/>
  <c r="L827" i="1"/>
  <c r="F825" i="1"/>
  <c r="L823" i="1"/>
  <c r="F821" i="1"/>
  <c r="L819" i="1"/>
  <c r="F817" i="1"/>
  <c r="L815" i="1"/>
  <c r="F813" i="1"/>
  <c r="L811" i="1"/>
  <c r="F809" i="1"/>
  <c r="L807" i="1"/>
  <c r="F805" i="1"/>
  <c r="L803" i="1"/>
  <c r="F801" i="1"/>
  <c r="L799" i="1"/>
  <c r="F797" i="1"/>
  <c r="L795" i="1"/>
  <c r="F793" i="1"/>
  <c r="L791" i="1"/>
  <c r="F789" i="1"/>
  <c r="L787" i="1"/>
  <c r="F785" i="1"/>
  <c r="L783" i="1"/>
  <c r="F781" i="1"/>
  <c r="L779" i="1"/>
  <c r="F777" i="1"/>
  <c r="L775" i="1"/>
  <c r="F773" i="1"/>
  <c r="L771" i="1"/>
  <c r="F769" i="1"/>
  <c r="L767" i="1"/>
  <c r="F765" i="1"/>
  <c r="L763" i="1"/>
  <c r="F761" i="1"/>
  <c r="L759" i="1"/>
  <c r="F757" i="1"/>
  <c r="L755" i="1"/>
  <c r="F753" i="1"/>
  <c r="L751" i="1"/>
  <c r="F749" i="1"/>
  <c r="L747" i="1"/>
  <c r="F745" i="1"/>
  <c r="L743" i="1"/>
  <c r="H893" i="1"/>
  <c r="J891" i="1"/>
  <c r="M889" i="1"/>
  <c r="J888" i="1"/>
  <c r="F887" i="1"/>
  <c r="K885" i="1"/>
  <c r="H884" i="1"/>
  <c r="M882" i="1"/>
  <c r="E880" i="1"/>
  <c r="J878" i="1"/>
  <c r="G877" i="1"/>
  <c r="L875" i="1"/>
  <c r="H874" i="1"/>
  <c r="E873" i="1"/>
  <c r="K871" i="1"/>
  <c r="H870" i="1"/>
  <c r="E869" i="1"/>
  <c r="K867" i="1"/>
  <c r="H866" i="1"/>
  <c r="E865" i="1"/>
  <c r="K863" i="1"/>
  <c r="H862" i="1"/>
  <c r="E861" i="1"/>
  <c r="K859" i="1"/>
  <c r="H858" i="1"/>
  <c r="E857" i="1"/>
  <c r="K855" i="1"/>
  <c r="H854" i="1"/>
  <c r="E853" i="1"/>
  <c r="K851" i="1"/>
  <c r="H850" i="1"/>
  <c r="E849" i="1"/>
  <c r="K847" i="1"/>
  <c r="H846" i="1"/>
  <c r="E845" i="1"/>
  <c r="K843" i="1"/>
  <c r="H842" i="1"/>
  <c r="E841" i="1"/>
  <c r="K839" i="1"/>
  <c r="H838" i="1"/>
  <c r="E837" i="1"/>
  <c r="K835" i="1"/>
  <c r="H834" i="1"/>
  <c r="E833" i="1"/>
  <c r="K831" i="1"/>
  <c r="H830" i="1"/>
  <c r="E829" i="1"/>
  <c r="K827" i="1"/>
  <c r="H826" i="1"/>
  <c r="E825" i="1"/>
  <c r="K823" i="1"/>
  <c r="H822" i="1"/>
  <c r="E821" i="1"/>
  <c r="K819" i="1"/>
  <c r="H818" i="1"/>
  <c r="E817" i="1"/>
  <c r="K815" i="1"/>
  <c r="H814" i="1"/>
  <c r="E813" i="1"/>
  <c r="K811" i="1"/>
  <c r="H810" i="1"/>
  <c r="E809" i="1"/>
  <c r="K807" i="1"/>
  <c r="H806" i="1"/>
  <c r="E805" i="1"/>
  <c r="K803" i="1"/>
  <c r="H802" i="1"/>
  <c r="E801" i="1"/>
  <c r="K799" i="1"/>
  <c r="H798" i="1"/>
  <c r="E797" i="1"/>
  <c r="K795" i="1"/>
  <c r="H794" i="1"/>
  <c r="E793" i="1"/>
  <c r="K791" i="1"/>
  <c r="H790" i="1"/>
  <c r="E789" i="1"/>
  <c r="K787" i="1"/>
  <c r="H786" i="1"/>
  <c r="E785" i="1"/>
  <c r="K783" i="1"/>
  <c r="H782" i="1"/>
  <c r="E781" i="1"/>
  <c r="K779" i="1"/>
  <c r="H778" i="1"/>
  <c r="G893" i="1"/>
  <c r="L889" i="1"/>
  <c r="E887" i="1"/>
  <c r="J885" i="1"/>
  <c r="G884" i="1"/>
  <c r="K882" i="1"/>
  <c r="H881" i="1"/>
  <c r="M879" i="1"/>
  <c r="F877" i="1"/>
  <c r="K875" i="1"/>
  <c r="G874" i="1"/>
  <c r="M872" i="1"/>
  <c r="J871" i="1"/>
  <c r="G870" i="1"/>
  <c r="M868" i="1"/>
  <c r="J867" i="1"/>
  <c r="G866" i="1"/>
  <c r="M864" i="1"/>
  <c r="J863" i="1"/>
  <c r="G862" i="1"/>
  <c r="M860" i="1"/>
  <c r="J859" i="1"/>
  <c r="G858" i="1"/>
  <c r="M856" i="1"/>
  <c r="J855" i="1"/>
  <c r="G854" i="1"/>
  <c r="M852" i="1"/>
  <c r="J851" i="1"/>
  <c r="G850" i="1"/>
  <c r="M848" i="1"/>
  <c r="J847" i="1"/>
  <c r="G846" i="1"/>
  <c r="M844" i="1"/>
  <c r="J843" i="1"/>
  <c r="G842" i="1"/>
  <c r="M840" i="1"/>
  <c r="J839" i="1"/>
  <c r="G838" i="1"/>
  <c r="M836" i="1"/>
  <c r="J835" i="1"/>
  <c r="G834" i="1"/>
  <c r="M832" i="1"/>
  <c r="J831" i="1"/>
  <c r="G830" i="1"/>
  <c r="M828" i="1"/>
  <c r="J827" i="1"/>
  <c r="G826" i="1"/>
  <c r="M824" i="1"/>
  <c r="J823" i="1"/>
  <c r="G822" i="1"/>
  <c r="M820" i="1"/>
  <c r="J819" i="1"/>
  <c r="G818" i="1"/>
  <c r="M816" i="1"/>
  <c r="J815" i="1"/>
  <c r="G814" i="1"/>
  <c r="M812" i="1"/>
  <c r="J811" i="1"/>
  <c r="G810" i="1"/>
  <c r="M808" i="1"/>
  <c r="J807" i="1"/>
  <c r="G806" i="1"/>
  <c r="M804" i="1"/>
  <c r="J803" i="1"/>
  <c r="G802" i="1"/>
  <c r="M800" i="1"/>
  <c r="J799" i="1"/>
  <c r="G798" i="1"/>
  <c r="M796" i="1"/>
  <c r="J795" i="1"/>
  <c r="G794" i="1"/>
  <c r="M792" i="1"/>
  <c r="J791" i="1"/>
  <c r="G790" i="1"/>
  <c r="M788" i="1"/>
  <c r="J787" i="1"/>
  <c r="G786" i="1"/>
  <c r="M784" i="1"/>
  <c r="J783" i="1"/>
  <c r="G782" i="1"/>
  <c r="M780" i="1"/>
  <c r="J779" i="1"/>
  <c r="G778" i="1"/>
  <c r="M776" i="1"/>
  <c r="J775" i="1"/>
  <c r="F893" i="1"/>
  <c r="H891" i="1"/>
  <c r="K889" i="1"/>
  <c r="H888" i="1"/>
  <c r="M886" i="1"/>
  <c r="E884" i="1"/>
  <c r="J882" i="1"/>
  <c r="G881" i="1"/>
  <c r="L879" i="1"/>
  <c r="H878" i="1"/>
  <c r="E877" i="1"/>
  <c r="J875" i="1"/>
  <c r="F874" i="1"/>
  <c r="L872" i="1"/>
  <c r="F870" i="1"/>
  <c r="L868" i="1"/>
  <c r="F866" i="1"/>
  <c r="L864" i="1"/>
  <c r="F862" i="1"/>
  <c r="L860" i="1"/>
  <c r="F858" i="1"/>
  <c r="L856" i="1"/>
  <c r="F854" i="1"/>
  <c r="L852" i="1"/>
  <c r="F850" i="1"/>
  <c r="L848" i="1"/>
  <c r="F846" i="1"/>
  <c r="L844" i="1"/>
  <c r="F842" i="1"/>
  <c r="L840" i="1"/>
  <c r="F838" i="1"/>
  <c r="L836" i="1"/>
  <c r="F834" i="1"/>
  <c r="L832" i="1"/>
  <c r="F830" i="1"/>
  <c r="L828" i="1"/>
  <c r="F826" i="1"/>
  <c r="L824" i="1"/>
  <c r="F822" i="1"/>
  <c r="L820" i="1"/>
  <c r="F818" i="1"/>
  <c r="L816" i="1"/>
  <c r="F814" i="1"/>
  <c r="L812" i="1"/>
  <c r="F810" i="1"/>
  <c r="L808" i="1"/>
  <c r="F806" i="1"/>
  <c r="L804" i="1"/>
  <c r="F802" i="1"/>
  <c r="L800" i="1"/>
  <c r="F798" i="1"/>
  <c r="L796" i="1"/>
  <c r="F794" i="1"/>
  <c r="L792" i="1"/>
  <c r="F790" i="1"/>
  <c r="L788" i="1"/>
  <c r="F786" i="1"/>
  <c r="L784" i="1"/>
  <c r="F782" i="1"/>
  <c r="L780" i="1"/>
  <c r="F778" i="1"/>
  <c r="L776" i="1"/>
  <c r="F774" i="1"/>
  <c r="L772" i="1"/>
  <c r="F770" i="1"/>
  <c r="L768" i="1"/>
  <c r="F766" i="1"/>
  <c r="L764" i="1"/>
  <c r="F762" i="1"/>
  <c r="L760" i="1"/>
  <c r="F758" i="1"/>
  <c r="L756" i="1"/>
  <c r="F754" i="1"/>
  <c r="L752" i="1"/>
  <c r="F750" i="1"/>
  <c r="L748" i="1"/>
  <c r="F746" i="1"/>
  <c r="L744" i="1"/>
  <c r="F742" i="1"/>
  <c r="G777" i="1"/>
  <c r="K774" i="1"/>
  <c r="M772" i="1"/>
  <c r="M770" i="1"/>
  <c r="E769" i="1"/>
  <c r="E767" i="1"/>
  <c r="G765" i="1"/>
  <c r="G763" i="1"/>
  <c r="H761" i="1"/>
  <c r="J755" i="1"/>
  <c r="J753" i="1"/>
  <c r="K751" i="1"/>
  <c r="K749" i="1"/>
  <c r="M747" i="1"/>
  <c r="M745" i="1"/>
  <c r="E744" i="1"/>
  <c r="G742" i="1"/>
  <c r="K738" i="1"/>
  <c r="F737" i="1"/>
  <c r="K735" i="1"/>
  <c r="F734" i="1"/>
  <c r="M730" i="1"/>
  <c r="H729" i="1"/>
  <c r="M727" i="1"/>
  <c r="E725" i="1"/>
  <c r="J723" i="1"/>
  <c r="F722" i="1"/>
  <c r="J720" i="1"/>
  <c r="F719" i="1"/>
  <c r="K717" i="1"/>
  <c r="G716" i="1"/>
  <c r="L714" i="1"/>
  <c r="H713" i="1"/>
  <c r="M711" i="1"/>
  <c r="E709" i="1"/>
  <c r="J707" i="1"/>
  <c r="F706" i="1"/>
  <c r="J704" i="1"/>
  <c r="F703" i="1"/>
  <c r="K701" i="1"/>
  <c r="G700" i="1"/>
  <c r="L698" i="1"/>
  <c r="H697" i="1"/>
  <c r="M695" i="1"/>
  <c r="E693" i="1"/>
  <c r="J691" i="1"/>
  <c r="F690" i="1"/>
  <c r="J688" i="1"/>
  <c r="F687" i="1"/>
  <c r="K685" i="1"/>
  <c r="G684" i="1"/>
  <c r="L682" i="1"/>
  <c r="H681" i="1"/>
  <c r="M679" i="1"/>
  <c r="F677" i="1"/>
  <c r="L675" i="1"/>
  <c r="F673" i="1"/>
  <c r="L671" i="1"/>
  <c r="F669" i="1"/>
  <c r="L667" i="1"/>
  <c r="F665" i="1"/>
  <c r="L663" i="1"/>
  <c r="F661" i="1"/>
  <c r="L659" i="1"/>
  <c r="F657" i="1"/>
  <c r="L655" i="1"/>
  <c r="F653" i="1"/>
  <c r="L651" i="1"/>
  <c r="F649" i="1"/>
  <c r="L647" i="1"/>
  <c r="F645" i="1"/>
  <c r="L643" i="1"/>
  <c r="F641" i="1"/>
  <c r="L639" i="1"/>
  <c r="F637" i="1"/>
  <c r="L635" i="1"/>
  <c r="F633" i="1"/>
  <c r="L631" i="1"/>
  <c r="F629" i="1"/>
  <c r="L627" i="1"/>
  <c r="F625" i="1"/>
  <c r="L623" i="1"/>
  <c r="F621" i="1"/>
  <c r="L619" i="1"/>
  <c r="F617" i="1"/>
  <c r="L615" i="1"/>
  <c r="F613" i="1"/>
  <c r="L611" i="1"/>
  <c r="F609" i="1"/>
  <c r="L607" i="1"/>
  <c r="F605" i="1"/>
  <c r="L603" i="1"/>
  <c r="F601" i="1"/>
  <c r="L599" i="1"/>
  <c r="F597" i="1"/>
  <c r="L595" i="1"/>
  <c r="F593" i="1"/>
  <c r="L591" i="1"/>
  <c r="F589" i="1"/>
  <c r="L587" i="1"/>
  <c r="F585" i="1"/>
  <c r="L583" i="1"/>
  <c r="F581" i="1"/>
  <c r="L579" i="1"/>
  <c r="F577" i="1"/>
  <c r="L575" i="1"/>
  <c r="F573" i="1"/>
  <c r="L571" i="1"/>
  <c r="F569" i="1"/>
  <c r="L567" i="1"/>
  <c r="F565" i="1"/>
  <c r="L563" i="1"/>
  <c r="F561" i="1"/>
  <c r="L559" i="1"/>
  <c r="F557" i="1"/>
  <c r="L555" i="1"/>
  <c r="F553" i="1"/>
  <c r="L551" i="1"/>
  <c r="F549" i="1"/>
  <c r="L547" i="1"/>
  <c r="F545" i="1"/>
  <c r="L543" i="1"/>
  <c r="F541" i="1"/>
  <c r="L539" i="1"/>
  <c r="F537" i="1"/>
  <c r="L535" i="1"/>
  <c r="F533" i="1"/>
  <c r="L531" i="1"/>
  <c r="F529" i="1"/>
  <c r="L527" i="1"/>
  <c r="F525" i="1"/>
  <c r="L523" i="1"/>
  <c r="F521" i="1"/>
  <c r="L519" i="1"/>
  <c r="F517" i="1"/>
  <c r="L515" i="1"/>
  <c r="F513" i="1"/>
  <c r="L511" i="1"/>
  <c r="F509" i="1"/>
  <c r="L507" i="1"/>
  <c r="F505" i="1"/>
  <c r="L503" i="1"/>
  <c r="F501" i="1"/>
  <c r="L499" i="1"/>
  <c r="F497" i="1"/>
  <c r="L495" i="1"/>
  <c r="F493" i="1"/>
  <c r="L491" i="1"/>
  <c r="F489" i="1"/>
  <c r="L487" i="1"/>
  <c r="F485" i="1"/>
  <c r="L483" i="1"/>
  <c r="F481" i="1"/>
  <c r="L479" i="1"/>
  <c r="F477" i="1"/>
  <c r="L475" i="1"/>
  <c r="F473" i="1"/>
  <c r="L471" i="1"/>
  <c r="F469" i="1"/>
  <c r="L467" i="1"/>
  <c r="F465" i="1"/>
  <c r="L463" i="1"/>
  <c r="F461" i="1"/>
  <c r="L459" i="1"/>
  <c r="F457" i="1"/>
  <c r="L455" i="1"/>
  <c r="F453" i="1"/>
  <c r="L451" i="1"/>
  <c r="F449" i="1"/>
  <c r="L447" i="1"/>
  <c r="E777" i="1"/>
  <c r="J774" i="1"/>
  <c r="J772" i="1"/>
  <c r="K770" i="1"/>
  <c r="M768" i="1"/>
  <c r="M766" i="1"/>
  <c r="E765" i="1"/>
  <c r="E763" i="1"/>
  <c r="G761" i="1"/>
  <c r="G759" i="1"/>
  <c r="H757" i="1"/>
  <c r="J751" i="1"/>
  <c r="J749" i="1"/>
  <c r="K747" i="1"/>
  <c r="K745" i="1"/>
  <c r="M743" i="1"/>
  <c r="M741" i="1"/>
  <c r="H740" i="1"/>
  <c r="J738" i="1"/>
  <c r="E737" i="1"/>
  <c r="J735" i="1"/>
  <c r="M733" i="1"/>
  <c r="H732" i="1"/>
  <c r="L730" i="1"/>
  <c r="G729" i="1"/>
  <c r="L727" i="1"/>
  <c r="H726" i="1"/>
  <c r="M724" i="1"/>
  <c r="M721" i="1"/>
  <c r="E719" i="1"/>
  <c r="J717" i="1"/>
  <c r="F716" i="1"/>
  <c r="K714" i="1"/>
  <c r="G713" i="1"/>
  <c r="L711" i="1"/>
  <c r="H710" i="1"/>
  <c r="M708" i="1"/>
  <c r="M705" i="1"/>
  <c r="E703" i="1"/>
  <c r="J701" i="1"/>
  <c r="F700" i="1"/>
  <c r="K698" i="1"/>
  <c r="G697" i="1"/>
  <c r="L695" i="1"/>
  <c r="H694" i="1"/>
  <c r="M692" i="1"/>
  <c r="M689" i="1"/>
  <c r="E687" i="1"/>
  <c r="J685" i="1"/>
  <c r="F684" i="1"/>
  <c r="K682" i="1"/>
  <c r="G681" i="1"/>
  <c r="L679" i="1"/>
  <c r="H678" i="1"/>
  <c r="E677" i="1"/>
  <c r="K675" i="1"/>
  <c r="H674" i="1"/>
  <c r="E673" i="1"/>
  <c r="K671" i="1"/>
  <c r="H670" i="1"/>
  <c r="E669" i="1"/>
  <c r="K667" i="1"/>
  <c r="H666" i="1"/>
  <c r="E665" i="1"/>
  <c r="K663" i="1"/>
  <c r="H662" i="1"/>
  <c r="E661" i="1"/>
  <c r="K659" i="1"/>
  <c r="H658" i="1"/>
  <c r="E657" i="1"/>
  <c r="K655" i="1"/>
  <c r="H654" i="1"/>
  <c r="E653" i="1"/>
  <c r="K651" i="1"/>
  <c r="H650" i="1"/>
  <c r="E649" i="1"/>
  <c r="K647" i="1"/>
  <c r="H646" i="1"/>
  <c r="E645" i="1"/>
  <c r="K643" i="1"/>
  <c r="H642" i="1"/>
  <c r="E641" i="1"/>
  <c r="K639" i="1"/>
  <c r="H638" i="1"/>
  <c r="E637" i="1"/>
  <c r="K635" i="1"/>
  <c r="H634" i="1"/>
  <c r="E633" i="1"/>
  <c r="K631" i="1"/>
  <c r="H630" i="1"/>
  <c r="E629" i="1"/>
  <c r="K627" i="1"/>
  <c r="H626" i="1"/>
  <c r="E625" i="1"/>
  <c r="K623" i="1"/>
  <c r="H622" i="1"/>
  <c r="E621" i="1"/>
  <c r="K619" i="1"/>
  <c r="H618" i="1"/>
  <c r="E617" i="1"/>
  <c r="K615" i="1"/>
  <c r="H614" i="1"/>
  <c r="E613" i="1"/>
  <c r="K611" i="1"/>
  <c r="H610" i="1"/>
  <c r="E609" i="1"/>
  <c r="K607" i="1"/>
  <c r="H606" i="1"/>
  <c r="E605" i="1"/>
  <c r="K603" i="1"/>
  <c r="H602" i="1"/>
  <c r="E601" i="1"/>
  <c r="K599" i="1"/>
  <c r="H598" i="1"/>
  <c r="E597" i="1"/>
  <c r="K595" i="1"/>
  <c r="H594" i="1"/>
  <c r="E593" i="1"/>
  <c r="K591" i="1"/>
  <c r="H590" i="1"/>
  <c r="E589" i="1"/>
  <c r="K587" i="1"/>
  <c r="H586" i="1"/>
  <c r="E585" i="1"/>
  <c r="K583" i="1"/>
  <c r="H582" i="1"/>
  <c r="E581" i="1"/>
  <c r="K579" i="1"/>
  <c r="H578" i="1"/>
  <c r="E577" i="1"/>
  <c r="K575" i="1"/>
  <c r="H574" i="1"/>
  <c r="E573" i="1"/>
  <c r="K571" i="1"/>
  <c r="H570" i="1"/>
  <c r="E569" i="1"/>
  <c r="K567" i="1"/>
  <c r="H566" i="1"/>
  <c r="E565" i="1"/>
  <c r="K563" i="1"/>
  <c r="H562" i="1"/>
  <c r="E561" i="1"/>
  <c r="K559" i="1"/>
  <c r="H558" i="1"/>
  <c r="E557" i="1"/>
  <c r="K555" i="1"/>
  <c r="H554" i="1"/>
  <c r="E553" i="1"/>
  <c r="K551" i="1"/>
  <c r="H550" i="1"/>
  <c r="E549" i="1"/>
  <c r="K547" i="1"/>
  <c r="H546" i="1"/>
  <c r="E545" i="1"/>
  <c r="K543" i="1"/>
  <c r="H542" i="1"/>
  <c r="E541" i="1"/>
  <c r="K539" i="1"/>
  <c r="H538" i="1"/>
  <c r="E537" i="1"/>
  <c r="K535" i="1"/>
  <c r="H534" i="1"/>
  <c r="E533" i="1"/>
  <c r="K531" i="1"/>
  <c r="H530" i="1"/>
  <c r="E529" i="1"/>
  <c r="K527" i="1"/>
  <c r="H526" i="1"/>
  <c r="E525" i="1"/>
  <c r="K523" i="1"/>
  <c r="J776" i="1"/>
  <c r="J770" i="1"/>
  <c r="J768" i="1"/>
  <c r="K766" i="1"/>
  <c r="M764" i="1"/>
  <c r="M762" i="1"/>
  <c r="E761" i="1"/>
  <c r="E759" i="1"/>
  <c r="G757" i="1"/>
  <c r="G755" i="1"/>
  <c r="H753" i="1"/>
  <c r="J747" i="1"/>
  <c r="J745" i="1"/>
  <c r="K743" i="1"/>
  <c r="K741" i="1"/>
  <c r="G740" i="1"/>
  <c r="M736" i="1"/>
  <c r="K733" i="1"/>
  <c r="G732" i="1"/>
  <c r="K730" i="1"/>
  <c r="F729" i="1"/>
  <c r="K727" i="1"/>
  <c r="G726" i="1"/>
  <c r="L724" i="1"/>
  <c r="G723" i="1"/>
  <c r="L721" i="1"/>
  <c r="H720" i="1"/>
  <c r="M718" i="1"/>
  <c r="E716" i="1"/>
  <c r="J714" i="1"/>
  <c r="F713" i="1"/>
  <c r="K711" i="1"/>
  <c r="G710" i="1"/>
  <c r="L708" i="1"/>
  <c r="G707" i="1"/>
  <c r="L705" i="1"/>
  <c r="H704" i="1"/>
  <c r="M702" i="1"/>
  <c r="E700" i="1"/>
  <c r="J698" i="1"/>
  <c r="F697" i="1"/>
  <c r="K695" i="1"/>
  <c r="G694" i="1"/>
  <c r="L692" i="1"/>
  <c r="G691" i="1"/>
  <c r="L689" i="1"/>
  <c r="H688" i="1"/>
  <c r="M686" i="1"/>
  <c r="E684" i="1"/>
  <c r="J682" i="1"/>
  <c r="F681" i="1"/>
  <c r="K679" i="1"/>
  <c r="G678" i="1"/>
  <c r="M676" i="1"/>
  <c r="J675" i="1"/>
  <c r="G674" i="1"/>
  <c r="M672" i="1"/>
  <c r="J671" i="1"/>
  <c r="G670" i="1"/>
  <c r="M668" i="1"/>
  <c r="J667" i="1"/>
  <c r="G666" i="1"/>
  <c r="M664" i="1"/>
  <c r="J663" i="1"/>
  <c r="G662" i="1"/>
  <c r="M660" i="1"/>
  <c r="J659" i="1"/>
  <c r="G658" i="1"/>
  <c r="M656" i="1"/>
  <c r="J655" i="1"/>
  <c r="G654" i="1"/>
  <c r="M652" i="1"/>
  <c r="J651" i="1"/>
  <c r="G650" i="1"/>
  <c r="M648" i="1"/>
  <c r="J647" i="1"/>
  <c r="G646" i="1"/>
  <c r="M644" i="1"/>
  <c r="J643" i="1"/>
  <c r="G642" i="1"/>
  <c r="M640" i="1"/>
  <c r="J639" i="1"/>
  <c r="G638" i="1"/>
  <c r="M636" i="1"/>
  <c r="J635" i="1"/>
  <c r="G634" i="1"/>
  <c r="M632" i="1"/>
  <c r="J631" i="1"/>
  <c r="G630" i="1"/>
  <c r="M628" i="1"/>
  <c r="J627" i="1"/>
  <c r="G626" i="1"/>
  <c r="M624" i="1"/>
  <c r="J623" i="1"/>
  <c r="G622" i="1"/>
  <c r="M620" i="1"/>
  <c r="J619" i="1"/>
  <c r="G618" i="1"/>
  <c r="M616" i="1"/>
  <c r="J615" i="1"/>
  <c r="G614" i="1"/>
  <c r="M612" i="1"/>
  <c r="J611" i="1"/>
  <c r="G610" i="1"/>
  <c r="M608" i="1"/>
  <c r="J607" i="1"/>
  <c r="G606" i="1"/>
  <c r="M604" i="1"/>
  <c r="J603" i="1"/>
  <c r="G602" i="1"/>
  <c r="M600" i="1"/>
  <c r="J599" i="1"/>
  <c r="G598" i="1"/>
  <c r="M596" i="1"/>
  <c r="J595" i="1"/>
  <c r="G594" i="1"/>
  <c r="M592" i="1"/>
  <c r="J591" i="1"/>
  <c r="G590" i="1"/>
  <c r="M588" i="1"/>
  <c r="J587" i="1"/>
  <c r="G586" i="1"/>
  <c r="M584" i="1"/>
  <c r="J583" i="1"/>
  <c r="G582" i="1"/>
  <c r="M580" i="1"/>
  <c r="J579" i="1"/>
  <c r="G578" i="1"/>
  <c r="M576" i="1"/>
  <c r="J575" i="1"/>
  <c r="G574" i="1"/>
  <c r="M572" i="1"/>
  <c r="J571" i="1"/>
  <c r="G570" i="1"/>
  <c r="M568" i="1"/>
  <c r="J567" i="1"/>
  <c r="G566" i="1"/>
  <c r="M564" i="1"/>
  <c r="J563" i="1"/>
  <c r="G562" i="1"/>
  <c r="M560" i="1"/>
  <c r="J559" i="1"/>
  <c r="G558" i="1"/>
  <c r="M556" i="1"/>
  <c r="J555" i="1"/>
  <c r="G554" i="1"/>
  <c r="M552" i="1"/>
  <c r="J551" i="1"/>
  <c r="G550" i="1"/>
  <c r="M548" i="1"/>
  <c r="J547" i="1"/>
  <c r="G546" i="1"/>
  <c r="M544" i="1"/>
  <c r="J543" i="1"/>
  <c r="G542" i="1"/>
  <c r="M540" i="1"/>
  <c r="J539" i="1"/>
  <c r="G538" i="1"/>
  <c r="M536" i="1"/>
  <c r="J535" i="1"/>
  <c r="G534" i="1"/>
  <c r="M532" i="1"/>
  <c r="J531" i="1"/>
  <c r="G530" i="1"/>
  <c r="M528" i="1"/>
  <c r="J527" i="1"/>
  <c r="G526" i="1"/>
  <c r="M524" i="1"/>
  <c r="J523" i="1"/>
  <c r="G522" i="1"/>
  <c r="H774" i="1"/>
  <c r="H772" i="1"/>
  <c r="J766" i="1"/>
  <c r="J764" i="1"/>
  <c r="K762" i="1"/>
  <c r="M760" i="1"/>
  <c r="M758" i="1"/>
  <c r="E757" i="1"/>
  <c r="E755" i="1"/>
  <c r="G753" i="1"/>
  <c r="G751" i="1"/>
  <c r="H749" i="1"/>
  <c r="J743" i="1"/>
  <c r="J741" i="1"/>
  <c r="E740" i="1"/>
  <c r="H738" i="1"/>
  <c r="L736" i="1"/>
  <c r="G735" i="1"/>
  <c r="J733" i="1"/>
  <c r="F732" i="1"/>
  <c r="J730" i="1"/>
  <c r="E729" i="1"/>
  <c r="J727" i="1"/>
  <c r="F726" i="1"/>
  <c r="J724" i="1"/>
  <c r="F723" i="1"/>
  <c r="K721" i="1"/>
  <c r="G720" i="1"/>
  <c r="L718" i="1"/>
  <c r="H717" i="1"/>
  <c r="M715" i="1"/>
  <c r="E713" i="1"/>
  <c r="J711" i="1"/>
  <c r="F710" i="1"/>
  <c r="J708" i="1"/>
  <c r="F707" i="1"/>
  <c r="K705" i="1"/>
  <c r="G704" i="1"/>
  <c r="L702" i="1"/>
  <c r="H701" i="1"/>
  <c r="M699" i="1"/>
  <c r="E697" i="1"/>
  <c r="J695" i="1"/>
  <c r="F694" i="1"/>
  <c r="J692" i="1"/>
  <c r="F691" i="1"/>
  <c r="K689" i="1"/>
  <c r="G688" i="1"/>
  <c r="L686" i="1"/>
  <c r="H685" i="1"/>
  <c r="M683" i="1"/>
  <c r="E681" i="1"/>
  <c r="J679" i="1"/>
  <c r="F678" i="1"/>
  <c r="L676" i="1"/>
  <c r="F674" i="1"/>
  <c r="L672" i="1"/>
  <c r="F670" i="1"/>
  <c r="L668" i="1"/>
  <c r="F666" i="1"/>
  <c r="L664" i="1"/>
  <c r="F662" i="1"/>
  <c r="L660" i="1"/>
  <c r="F658" i="1"/>
  <c r="L656" i="1"/>
  <c r="F654" i="1"/>
  <c r="L652" i="1"/>
  <c r="F650" i="1"/>
  <c r="L648" i="1"/>
  <c r="F646" i="1"/>
  <c r="L644" i="1"/>
  <c r="F642" i="1"/>
  <c r="L640" i="1"/>
  <c r="F638" i="1"/>
  <c r="L636" i="1"/>
  <c r="F634" i="1"/>
  <c r="L632" i="1"/>
  <c r="F630" i="1"/>
  <c r="L628" i="1"/>
  <c r="F626" i="1"/>
  <c r="L624" i="1"/>
  <c r="F622" i="1"/>
  <c r="L620" i="1"/>
  <c r="F618" i="1"/>
  <c r="L616" i="1"/>
  <c r="F614" i="1"/>
  <c r="L612" i="1"/>
  <c r="F610" i="1"/>
  <c r="L608" i="1"/>
  <c r="F606" i="1"/>
  <c r="L604" i="1"/>
  <c r="F602" i="1"/>
  <c r="L600" i="1"/>
  <c r="F598" i="1"/>
  <c r="L596" i="1"/>
  <c r="F594" i="1"/>
  <c r="L592" i="1"/>
  <c r="F590" i="1"/>
  <c r="L588" i="1"/>
  <c r="F586" i="1"/>
  <c r="L584" i="1"/>
  <c r="F582" i="1"/>
  <c r="L580" i="1"/>
  <c r="F578" i="1"/>
  <c r="L576" i="1"/>
  <c r="F574" i="1"/>
  <c r="L572" i="1"/>
  <c r="F570" i="1"/>
  <c r="L568" i="1"/>
  <c r="F566" i="1"/>
  <c r="L564" i="1"/>
  <c r="F562" i="1"/>
  <c r="L560" i="1"/>
  <c r="F558" i="1"/>
  <c r="L556" i="1"/>
  <c r="F554" i="1"/>
  <c r="L552" i="1"/>
  <c r="F550" i="1"/>
  <c r="L548" i="1"/>
  <c r="F546" i="1"/>
  <c r="L544" i="1"/>
  <c r="F542" i="1"/>
  <c r="L540" i="1"/>
  <c r="F538" i="1"/>
  <c r="L536" i="1"/>
  <c r="F534" i="1"/>
  <c r="L532" i="1"/>
  <c r="F530" i="1"/>
  <c r="L528" i="1"/>
  <c r="F526" i="1"/>
  <c r="L524" i="1"/>
  <c r="F522" i="1"/>
  <c r="L520" i="1"/>
  <c r="F518" i="1"/>
  <c r="L516" i="1"/>
  <c r="F514" i="1"/>
  <c r="L512" i="1"/>
  <c r="F510" i="1"/>
  <c r="L508" i="1"/>
  <c r="F506" i="1"/>
  <c r="L504" i="1"/>
  <c r="F502" i="1"/>
  <c r="L500" i="1"/>
  <c r="F498" i="1"/>
  <c r="L496" i="1"/>
  <c r="F494" i="1"/>
  <c r="L492" i="1"/>
  <c r="F490" i="1"/>
  <c r="L488" i="1"/>
  <c r="F486" i="1"/>
  <c r="L484" i="1"/>
  <c r="F482" i="1"/>
  <c r="L480" i="1"/>
  <c r="F478" i="1"/>
  <c r="L476" i="1"/>
  <c r="F474" i="1"/>
  <c r="L472" i="1"/>
  <c r="F470" i="1"/>
  <c r="L468" i="1"/>
  <c r="F466" i="1"/>
  <c r="L464" i="1"/>
  <c r="F462" i="1"/>
  <c r="L460" i="1"/>
  <c r="F458" i="1"/>
  <c r="L456" i="1"/>
  <c r="F454" i="1"/>
  <c r="H776" i="1"/>
  <c r="G774" i="1"/>
  <c r="G772" i="1"/>
  <c r="H770" i="1"/>
  <c r="H768" i="1"/>
  <c r="J762" i="1"/>
  <c r="J760" i="1"/>
  <c r="K758" i="1"/>
  <c r="M756" i="1"/>
  <c r="M754" i="1"/>
  <c r="E753" i="1"/>
  <c r="E751" i="1"/>
  <c r="G749" i="1"/>
  <c r="G747" i="1"/>
  <c r="H745" i="1"/>
  <c r="M739" i="1"/>
  <c r="G738" i="1"/>
  <c r="J736" i="1"/>
  <c r="E735" i="1"/>
  <c r="E732" i="1"/>
  <c r="M728" i="1"/>
  <c r="M725" i="1"/>
  <c r="E723" i="1"/>
  <c r="J721" i="1"/>
  <c r="F720" i="1"/>
  <c r="K718" i="1"/>
  <c r="G717" i="1"/>
  <c r="L715" i="1"/>
  <c r="H714" i="1"/>
  <c r="M712" i="1"/>
  <c r="M709" i="1"/>
  <c r="E707" i="1"/>
  <c r="J705" i="1"/>
  <c r="F704" i="1"/>
  <c r="K702" i="1"/>
  <c r="G701" i="1"/>
  <c r="L699" i="1"/>
  <c r="H698" i="1"/>
  <c r="M696" i="1"/>
  <c r="M693" i="1"/>
  <c r="E691" i="1"/>
  <c r="J689" i="1"/>
  <c r="F688" i="1"/>
  <c r="K686" i="1"/>
  <c r="G685" i="1"/>
  <c r="L683" i="1"/>
  <c r="H682" i="1"/>
  <c r="M680" i="1"/>
  <c r="E678" i="1"/>
  <c r="K676" i="1"/>
  <c r="H675" i="1"/>
  <c r="E674" i="1"/>
  <c r="K672" i="1"/>
  <c r="H671" i="1"/>
  <c r="E670" i="1"/>
  <c r="K668" i="1"/>
  <c r="H667" i="1"/>
  <c r="E666" i="1"/>
  <c r="K664" i="1"/>
  <c r="H663" i="1"/>
  <c r="E662" i="1"/>
  <c r="K660" i="1"/>
  <c r="H659" i="1"/>
  <c r="E658" i="1"/>
  <c r="K656" i="1"/>
  <c r="H655" i="1"/>
  <c r="E654" i="1"/>
  <c r="K652" i="1"/>
  <c r="H651" i="1"/>
  <c r="E650" i="1"/>
  <c r="K648" i="1"/>
  <c r="H647" i="1"/>
  <c r="E646" i="1"/>
  <c r="K644" i="1"/>
  <c r="H643" i="1"/>
  <c r="E642" i="1"/>
  <c r="K640" i="1"/>
  <c r="H639" i="1"/>
  <c r="E638" i="1"/>
  <c r="K636" i="1"/>
  <c r="H635" i="1"/>
  <c r="E634" i="1"/>
  <c r="K632" i="1"/>
  <c r="H631" i="1"/>
  <c r="E630" i="1"/>
  <c r="K628" i="1"/>
  <c r="H627" i="1"/>
  <c r="E626" i="1"/>
  <c r="K624" i="1"/>
  <c r="H623" i="1"/>
  <c r="E622" i="1"/>
  <c r="K620" i="1"/>
  <c r="H619" i="1"/>
  <c r="E618" i="1"/>
  <c r="K616" i="1"/>
  <c r="H615" i="1"/>
  <c r="E614" i="1"/>
  <c r="K612" i="1"/>
  <c r="H611" i="1"/>
  <c r="E610" i="1"/>
  <c r="K608" i="1"/>
  <c r="H607" i="1"/>
  <c r="E606" i="1"/>
  <c r="K604" i="1"/>
  <c r="H603" i="1"/>
  <c r="E602" i="1"/>
  <c r="K600" i="1"/>
  <c r="H599" i="1"/>
  <c r="E598" i="1"/>
  <c r="K596" i="1"/>
  <c r="H595" i="1"/>
  <c r="E594" i="1"/>
  <c r="K592" i="1"/>
  <c r="H591" i="1"/>
  <c r="E590" i="1"/>
  <c r="K588" i="1"/>
  <c r="H587" i="1"/>
  <c r="E586" i="1"/>
  <c r="K584" i="1"/>
  <c r="H583" i="1"/>
  <c r="E582" i="1"/>
  <c r="K580" i="1"/>
  <c r="H579" i="1"/>
  <c r="E578" i="1"/>
  <c r="K576" i="1"/>
  <c r="H575" i="1"/>
  <c r="E574" i="1"/>
  <c r="K572" i="1"/>
  <c r="H571" i="1"/>
  <c r="E570" i="1"/>
  <c r="K568" i="1"/>
  <c r="H567" i="1"/>
  <c r="E566" i="1"/>
  <c r="K564" i="1"/>
  <c r="H563" i="1"/>
  <c r="E562" i="1"/>
  <c r="K560" i="1"/>
  <c r="H559" i="1"/>
  <c r="E558" i="1"/>
  <c r="K556" i="1"/>
  <c r="H555" i="1"/>
  <c r="E554" i="1"/>
  <c r="K552" i="1"/>
  <c r="H551" i="1"/>
  <c r="E550" i="1"/>
  <c r="K548" i="1"/>
  <c r="H547" i="1"/>
  <c r="E546" i="1"/>
  <c r="K544" i="1"/>
  <c r="H543" i="1"/>
  <c r="E542" i="1"/>
  <c r="K540" i="1"/>
  <c r="H539" i="1"/>
  <c r="E538" i="1"/>
  <c r="K536" i="1"/>
  <c r="H535" i="1"/>
  <c r="E534" i="1"/>
  <c r="K532" i="1"/>
  <c r="H531" i="1"/>
  <c r="E530" i="1"/>
  <c r="K528" i="1"/>
  <c r="H527" i="1"/>
  <c r="E526" i="1"/>
  <c r="K524" i="1"/>
  <c r="H523" i="1"/>
  <c r="E522" i="1"/>
  <c r="K520" i="1"/>
  <c r="H519" i="1"/>
  <c r="E518" i="1"/>
  <c r="K516" i="1"/>
  <c r="E776" i="1"/>
  <c r="M773" i="1"/>
  <c r="E772" i="1"/>
  <c r="G770" i="1"/>
  <c r="G768" i="1"/>
  <c r="H766" i="1"/>
  <c r="H764" i="1"/>
  <c r="J758" i="1"/>
  <c r="J756" i="1"/>
  <c r="K754" i="1"/>
  <c r="M752" i="1"/>
  <c r="M750" i="1"/>
  <c r="E749" i="1"/>
  <c r="E747" i="1"/>
  <c r="G745" i="1"/>
  <c r="G743" i="1"/>
  <c r="H741" i="1"/>
  <c r="L739" i="1"/>
  <c r="F738" i="1"/>
  <c r="M734" i="1"/>
  <c r="H733" i="1"/>
  <c r="M731" i="1"/>
  <c r="H730" i="1"/>
  <c r="L728" i="1"/>
  <c r="G727" i="1"/>
  <c r="L725" i="1"/>
  <c r="H724" i="1"/>
  <c r="M722" i="1"/>
  <c r="E720" i="1"/>
  <c r="J718" i="1"/>
  <c r="F717" i="1"/>
  <c r="K715" i="1"/>
  <c r="G714" i="1"/>
  <c r="L712" i="1"/>
  <c r="G711" i="1"/>
  <c r="L709" i="1"/>
  <c r="H708" i="1"/>
  <c r="M706" i="1"/>
  <c r="E704" i="1"/>
  <c r="J702" i="1"/>
  <c r="F701" i="1"/>
  <c r="K699" i="1"/>
  <c r="G698" i="1"/>
  <c r="L696" i="1"/>
  <c r="G695" i="1"/>
  <c r="L693" i="1"/>
  <c r="H692" i="1"/>
  <c r="M690" i="1"/>
  <c r="E688" i="1"/>
  <c r="J686" i="1"/>
  <c r="F685" i="1"/>
  <c r="K683" i="1"/>
  <c r="G682" i="1"/>
  <c r="L680" i="1"/>
  <c r="G679" i="1"/>
  <c r="M677" i="1"/>
  <c r="J676" i="1"/>
  <c r="G675" i="1"/>
  <c r="M673" i="1"/>
  <c r="J672" i="1"/>
  <c r="G671" i="1"/>
  <c r="M669" i="1"/>
  <c r="J668" i="1"/>
  <c r="G667" i="1"/>
  <c r="M665" i="1"/>
  <c r="J664" i="1"/>
  <c r="G663" i="1"/>
  <c r="M661" i="1"/>
  <c r="J660" i="1"/>
  <c r="G659" i="1"/>
  <c r="M657" i="1"/>
  <c r="J656" i="1"/>
  <c r="G655" i="1"/>
  <c r="M653" i="1"/>
  <c r="J652" i="1"/>
  <c r="G651" i="1"/>
  <c r="M649" i="1"/>
  <c r="J648" i="1"/>
  <c r="G647" i="1"/>
  <c r="M645" i="1"/>
  <c r="J644" i="1"/>
  <c r="G643" i="1"/>
  <c r="M641" i="1"/>
  <c r="J640" i="1"/>
  <c r="G639" i="1"/>
  <c r="M637" i="1"/>
  <c r="J636" i="1"/>
  <c r="G635" i="1"/>
  <c r="M633" i="1"/>
  <c r="J632" i="1"/>
  <c r="G631" i="1"/>
  <c r="M629" i="1"/>
  <c r="J628" i="1"/>
  <c r="G627" i="1"/>
  <c r="M625" i="1"/>
  <c r="J624" i="1"/>
  <c r="G623" i="1"/>
  <c r="M621" i="1"/>
  <c r="J620" i="1"/>
  <c r="G619" i="1"/>
  <c r="M617" i="1"/>
  <c r="J616" i="1"/>
  <c r="G615" i="1"/>
  <c r="M613" i="1"/>
  <c r="J612" i="1"/>
  <c r="G611" i="1"/>
  <c r="M609" i="1"/>
  <c r="J608" i="1"/>
  <c r="G607" i="1"/>
  <c r="M605" i="1"/>
  <c r="J604" i="1"/>
  <c r="G603" i="1"/>
  <c r="M601" i="1"/>
  <c r="J600" i="1"/>
  <c r="G599" i="1"/>
  <c r="M597" i="1"/>
  <c r="J596" i="1"/>
  <c r="G595" i="1"/>
  <c r="M593" i="1"/>
  <c r="J592" i="1"/>
  <c r="G591" i="1"/>
  <c r="M589" i="1"/>
  <c r="J588" i="1"/>
  <c r="G587" i="1"/>
  <c r="M585" i="1"/>
  <c r="J584" i="1"/>
  <c r="G583" i="1"/>
  <c r="M581" i="1"/>
  <c r="J580" i="1"/>
  <c r="G579" i="1"/>
  <c r="M577" i="1"/>
  <c r="J576" i="1"/>
  <c r="G575" i="1"/>
  <c r="M573" i="1"/>
  <c r="J572" i="1"/>
  <c r="G571" i="1"/>
  <c r="M569" i="1"/>
  <c r="J568" i="1"/>
  <c r="G567" i="1"/>
  <c r="M565" i="1"/>
  <c r="J564" i="1"/>
  <c r="G563" i="1"/>
  <c r="M561" i="1"/>
  <c r="J560" i="1"/>
  <c r="G559" i="1"/>
  <c r="M557" i="1"/>
  <c r="J556" i="1"/>
  <c r="G555" i="1"/>
  <c r="M553" i="1"/>
  <c r="J552" i="1"/>
  <c r="G551" i="1"/>
  <c r="M549" i="1"/>
  <c r="J548" i="1"/>
  <c r="G547" i="1"/>
  <c r="M545" i="1"/>
  <c r="J544" i="1"/>
  <c r="G543" i="1"/>
  <c r="M541" i="1"/>
  <c r="J540" i="1"/>
  <c r="G539" i="1"/>
  <c r="M537" i="1"/>
  <c r="J536" i="1"/>
  <c r="G535" i="1"/>
  <c r="M533" i="1"/>
  <c r="J532" i="1"/>
  <c r="G531" i="1"/>
  <c r="M529" i="1"/>
  <c r="J528" i="1"/>
  <c r="G527" i="1"/>
  <c r="M525" i="1"/>
  <c r="M775" i="1"/>
  <c r="K773" i="1"/>
  <c r="M771" i="1"/>
  <c r="M769" i="1"/>
  <c r="E768" i="1"/>
  <c r="G766" i="1"/>
  <c r="G764" i="1"/>
  <c r="H762" i="1"/>
  <c r="H760" i="1"/>
  <c r="J754" i="1"/>
  <c r="J752" i="1"/>
  <c r="K750" i="1"/>
  <c r="M748" i="1"/>
  <c r="M746" i="1"/>
  <c r="E745" i="1"/>
  <c r="E743" i="1"/>
  <c r="G741" i="1"/>
  <c r="K739" i="1"/>
  <c r="M737" i="1"/>
  <c r="H736" i="1"/>
  <c r="L734" i="1"/>
  <c r="G733" i="1"/>
  <c r="L731" i="1"/>
  <c r="G730" i="1"/>
  <c r="J728" i="1"/>
  <c r="F727" i="1"/>
  <c r="K725" i="1"/>
  <c r="G724" i="1"/>
  <c r="L722" i="1"/>
  <c r="H721" i="1"/>
  <c r="M719" i="1"/>
  <c r="E717" i="1"/>
  <c r="J715" i="1"/>
  <c r="F714" i="1"/>
  <c r="J712" i="1"/>
  <c r="F711" i="1"/>
  <c r="K709" i="1"/>
  <c r="G708" i="1"/>
  <c r="L706" i="1"/>
  <c r="H705" i="1"/>
  <c r="M703" i="1"/>
  <c r="E701" i="1"/>
  <c r="J699" i="1"/>
  <c r="F698" i="1"/>
  <c r="J696" i="1"/>
  <c r="F695" i="1"/>
  <c r="K693" i="1"/>
  <c r="G692" i="1"/>
  <c r="L690" i="1"/>
  <c r="H689" i="1"/>
  <c r="M687" i="1"/>
  <c r="E685" i="1"/>
  <c r="J683" i="1"/>
  <c r="F682" i="1"/>
  <c r="J680" i="1"/>
  <c r="F679" i="1"/>
  <c r="L677" i="1"/>
  <c r="F675" i="1"/>
  <c r="L673" i="1"/>
  <c r="F671" i="1"/>
  <c r="L669" i="1"/>
  <c r="F667" i="1"/>
  <c r="L665" i="1"/>
  <c r="F663" i="1"/>
  <c r="L661" i="1"/>
  <c r="F659" i="1"/>
  <c r="L657" i="1"/>
  <c r="F655" i="1"/>
  <c r="L653" i="1"/>
  <c r="F651" i="1"/>
  <c r="L649" i="1"/>
  <c r="F647" i="1"/>
  <c r="L645" i="1"/>
  <c r="F643" i="1"/>
  <c r="L641" i="1"/>
  <c r="F639" i="1"/>
  <c r="L637" i="1"/>
  <c r="F635" i="1"/>
  <c r="L633" i="1"/>
  <c r="F631" i="1"/>
  <c r="L629" i="1"/>
  <c r="F627" i="1"/>
  <c r="L625" i="1"/>
  <c r="F623" i="1"/>
  <c r="L621" i="1"/>
  <c r="F619" i="1"/>
  <c r="L617" i="1"/>
  <c r="F615" i="1"/>
  <c r="L613" i="1"/>
  <c r="F611" i="1"/>
  <c r="L609" i="1"/>
  <c r="F607" i="1"/>
  <c r="L605" i="1"/>
  <c r="F603" i="1"/>
  <c r="L601" i="1"/>
  <c r="F599" i="1"/>
  <c r="L597" i="1"/>
  <c r="F595" i="1"/>
  <c r="L593" i="1"/>
  <c r="F591" i="1"/>
  <c r="L589" i="1"/>
  <c r="F587" i="1"/>
  <c r="L585" i="1"/>
  <c r="F583" i="1"/>
  <c r="L581" i="1"/>
  <c r="F579" i="1"/>
  <c r="L577" i="1"/>
  <c r="F575" i="1"/>
  <c r="L573" i="1"/>
  <c r="F571" i="1"/>
  <c r="L569" i="1"/>
  <c r="F567" i="1"/>
  <c r="L565" i="1"/>
  <c r="F563" i="1"/>
  <c r="L561" i="1"/>
  <c r="F559" i="1"/>
  <c r="L557" i="1"/>
  <c r="F555" i="1"/>
  <c r="L553" i="1"/>
  <c r="F551" i="1"/>
  <c r="L549" i="1"/>
  <c r="F547" i="1"/>
  <c r="L545" i="1"/>
  <c r="F543" i="1"/>
  <c r="L541" i="1"/>
  <c r="F539" i="1"/>
  <c r="L537" i="1"/>
  <c r="F535" i="1"/>
  <c r="L533" i="1"/>
  <c r="F531" i="1"/>
  <c r="L529" i="1"/>
  <c r="F527" i="1"/>
  <c r="L525" i="1"/>
  <c r="F523" i="1"/>
  <c r="L521" i="1"/>
  <c r="F519" i="1"/>
  <c r="L517" i="1"/>
  <c r="F515" i="1"/>
  <c r="L513" i="1"/>
  <c r="F511" i="1"/>
  <c r="L509" i="1"/>
  <c r="F507" i="1"/>
  <c r="L505" i="1"/>
  <c r="F503" i="1"/>
  <c r="L501" i="1"/>
  <c r="F499" i="1"/>
  <c r="L497" i="1"/>
  <c r="F495" i="1"/>
  <c r="L493" i="1"/>
  <c r="F491" i="1"/>
  <c r="L489" i="1"/>
  <c r="F487" i="1"/>
  <c r="L485" i="1"/>
  <c r="F483" i="1"/>
  <c r="L481" i="1"/>
  <c r="F479" i="1"/>
  <c r="L477" i="1"/>
  <c r="F475" i="1"/>
  <c r="L473" i="1"/>
  <c r="F471" i="1"/>
  <c r="L469" i="1"/>
  <c r="F467" i="1"/>
  <c r="L465" i="1"/>
  <c r="F463" i="1"/>
  <c r="L461" i="1"/>
  <c r="F459" i="1"/>
  <c r="L457" i="1"/>
  <c r="F455" i="1"/>
  <c r="L453" i="1"/>
  <c r="F451" i="1"/>
  <c r="K775" i="1"/>
  <c r="J773" i="1"/>
  <c r="K771" i="1"/>
  <c r="K769" i="1"/>
  <c r="M767" i="1"/>
  <c r="M765" i="1"/>
  <c r="E764" i="1"/>
  <c r="G762" i="1"/>
  <c r="G760" i="1"/>
  <c r="H758" i="1"/>
  <c r="H756" i="1"/>
  <c r="J750" i="1"/>
  <c r="J748" i="1"/>
  <c r="K746" i="1"/>
  <c r="M744" i="1"/>
  <c r="M742" i="1"/>
  <c r="F741" i="1"/>
  <c r="J739" i="1"/>
  <c r="K737" i="1"/>
  <c r="G736" i="1"/>
  <c r="K734" i="1"/>
  <c r="F733" i="1"/>
  <c r="K731" i="1"/>
  <c r="F730" i="1"/>
  <c r="E727" i="1"/>
  <c r="J725" i="1"/>
  <c r="F724" i="1"/>
  <c r="K722" i="1"/>
  <c r="G721" i="1"/>
  <c r="L719" i="1"/>
  <c r="H718" i="1"/>
  <c r="M716" i="1"/>
  <c r="M713" i="1"/>
  <c r="E711" i="1"/>
  <c r="J709" i="1"/>
  <c r="F708" i="1"/>
  <c r="K706" i="1"/>
  <c r="G705" i="1"/>
  <c r="L703" i="1"/>
  <c r="H702" i="1"/>
  <c r="M700" i="1"/>
  <c r="M697" i="1"/>
  <c r="E695" i="1"/>
  <c r="J693" i="1"/>
  <c r="F692" i="1"/>
  <c r="K690" i="1"/>
  <c r="G689" i="1"/>
  <c r="L687" i="1"/>
  <c r="H686" i="1"/>
  <c r="M684" i="1"/>
  <c r="M681" i="1"/>
  <c r="E679" i="1"/>
  <c r="K677" i="1"/>
  <c r="H676" i="1"/>
  <c r="E675" i="1"/>
  <c r="K673" i="1"/>
  <c r="H672" i="1"/>
  <c r="E671" i="1"/>
  <c r="K669" i="1"/>
  <c r="H668" i="1"/>
  <c r="E667" i="1"/>
  <c r="K665" i="1"/>
  <c r="H664" i="1"/>
  <c r="E663" i="1"/>
  <c r="K661" i="1"/>
  <c r="H660" i="1"/>
  <c r="E659" i="1"/>
  <c r="K657" i="1"/>
  <c r="H656" i="1"/>
  <c r="E655" i="1"/>
  <c r="K653" i="1"/>
  <c r="H652" i="1"/>
  <c r="E651" i="1"/>
  <c r="K649" i="1"/>
  <c r="H648" i="1"/>
  <c r="E647" i="1"/>
  <c r="K645" i="1"/>
  <c r="H644" i="1"/>
  <c r="E643" i="1"/>
  <c r="K641" i="1"/>
  <c r="H640" i="1"/>
  <c r="E639" i="1"/>
  <c r="K637" i="1"/>
  <c r="H636" i="1"/>
  <c r="E635" i="1"/>
  <c r="K633" i="1"/>
  <c r="H632" i="1"/>
  <c r="E631" i="1"/>
  <c r="K629" i="1"/>
  <c r="H628" i="1"/>
  <c r="E627" i="1"/>
  <c r="K625" i="1"/>
  <c r="H624" i="1"/>
  <c r="E623" i="1"/>
  <c r="K621" i="1"/>
  <c r="H620" i="1"/>
  <c r="E619" i="1"/>
  <c r="K617" i="1"/>
  <c r="H616" i="1"/>
  <c r="E615" i="1"/>
  <c r="K613" i="1"/>
  <c r="H612" i="1"/>
  <c r="E611" i="1"/>
  <c r="K609" i="1"/>
  <c r="H608" i="1"/>
  <c r="E607" i="1"/>
  <c r="K605" i="1"/>
  <c r="H604" i="1"/>
  <c r="E603" i="1"/>
  <c r="K601" i="1"/>
  <c r="H600" i="1"/>
  <c r="E599" i="1"/>
  <c r="K597" i="1"/>
  <c r="H596" i="1"/>
  <c r="E595" i="1"/>
  <c r="K593" i="1"/>
  <c r="H592" i="1"/>
  <c r="E591" i="1"/>
  <c r="K589" i="1"/>
  <c r="H588" i="1"/>
  <c r="E587" i="1"/>
  <c r="K585" i="1"/>
  <c r="H584" i="1"/>
  <c r="E583" i="1"/>
  <c r="K581" i="1"/>
  <c r="H580" i="1"/>
  <c r="E579" i="1"/>
  <c r="K577" i="1"/>
  <c r="H576" i="1"/>
  <c r="E575" i="1"/>
  <c r="K573" i="1"/>
  <c r="H572" i="1"/>
  <c r="E571" i="1"/>
  <c r="K569" i="1"/>
  <c r="H568" i="1"/>
  <c r="E567" i="1"/>
  <c r="K565" i="1"/>
  <c r="H564" i="1"/>
  <c r="E563" i="1"/>
  <c r="K561" i="1"/>
  <c r="H560" i="1"/>
  <c r="E559" i="1"/>
  <c r="K557" i="1"/>
  <c r="H556" i="1"/>
  <c r="E555" i="1"/>
  <c r="K553" i="1"/>
  <c r="H552" i="1"/>
  <c r="E551" i="1"/>
  <c r="K549" i="1"/>
  <c r="H548" i="1"/>
  <c r="E547" i="1"/>
  <c r="K545" i="1"/>
  <c r="H544" i="1"/>
  <c r="E543" i="1"/>
  <c r="K541" i="1"/>
  <c r="H540" i="1"/>
  <c r="E539" i="1"/>
  <c r="K537" i="1"/>
  <c r="H536" i="1"/>
  <c r="E535" i="1"/>
  <c r="K533" i="1"/>
  <c r="H532" i="1"/>
  <c r="E531" i="1"/>
  <c r="K529" i="1"/>
  <c r="H528" i="1"/>
  <c r="E527" i="1"/>
  <c r="K525" i="1"/>
  <c r="H524" i="1"/>
  <c r="E523" i="1"/>
  <c r="K521" i="1"/>
  <c r="E779" i="1"/>
  <c r="J771" i="1"/>
  <c r="J769" i="1"/>
  <c r="K767" i="1"/>
  <c r="K765" i="1"/>
  <c r="M763" i="1"/>
  <c r="M761" i="1"/>
  <c r="E760" i="1"/>
  <c r="G758" i="1"/>
  <c r="G756" i="1"/>
  <c r="H754" i="1"/>
  <c r="H752" i="1"/>
  <c r="J746" i="1"/>
  <c r="J744" i="1"/>
  <c r="K742" i="1"/>
  <c r="E741" i="1"/>
  <c r="J737" i="1"/>
  <c r="F736" i="1"/>
  <c r="J734" i="1"/>
  <c r="E733" i="1"/>
  <c r="J731" i="1"/>
  <c r="M729" i="1"/>
  <c r="H728" i="1"/>
  <c r="M726" i="1"/>
  <c r="E724" i="1"/>
  <c r="J722" i="1"/>
  <c r="F721" i="1"/>
  <c r="K719" i="1"/>
  <c r="G718" i="1"/>
  <c r="L716" i="1"/>
  <c r="G715" i="1"/>
  <c r="L713" i="1"/>
  <c r="H712" i="1"/>
  <c r="M710" i="1"/>
  <c r="E708" i="1"/>
  <c r="J706" i="1"/>
  <c r="F705" i="1"/>
  <c r="K703" i="1"/>
  <c r="G702" i="1"/>
  <c r="L700" i="1"/>
  <c r="G699" i="1"/>
  <c r="L697" i="1"/>
  <c r="H696" i="1"/>
  <c r="M694" i="1"/>
  <c r="E692" i="1"/>
  <c r="J690" i="1"/>
  <c r="F689" i="1"/>
  <c r="K687" i="1"/>
  <c r="G686" i="1"/>
  <c r="L684" i="1"/>
  <c r="G683" i="1"/>
  <c r="L681" i="1"/>
  <c r="H680" i="1"/>
  <c r="M678" i="1"/>
  <c r="J677" i="1"/>
  <c r="G676" i="1"/>
  <c r="M674" i="1"/>
  <c r="J673" i="1"/>
  <c r="G672" i="1"/>
  <c r="M670" i="1"/>
  <c r="J669" i="1"/>
  <c r="G668" i="1"/>
  <c r="M666" i="1"/>
  <c r="J665" i="1"/>
  <c r="G664" i="1"/>
  <c r="M662" i="1"/>
  <c r="J661" i="1"/>
  <c r="G660" i="1"/>
  <c r="M658" i="1"/>
  <c r="J657" i="1"/>
  <c r="G656" i="1"/>
  <c r="M654" i="1"/>
  <c r="J653" i="1"/>
  <c r="G652" i="1"/>
  <c r="M650" i="1"/>
  <c r="J649" i="1"/>
  <c r="G648" i="1"/>
  <c r="M646" i="1"/>
  <c r="J645" i="1"/>
  <c r="G644" i="1"/>
  <c r="M642" i="1"/>
  <c r="J641" i="1"/>
  <c r="G640" i="1"/>
  <c r="M638" i="1"/>
  <c r="J637" i="1"/>
  <c r="G775" i="1"/>
  <c r="H773" i="1"/>
  <c r="J767" i="1"/>
  <c r="J765" i="1"/>
  <c r="K763" i="1"/>
  <c r="K761" i="1"/>
  <c r="M759" i="1"/>
  <c r="M757" i="1"/>
  <c r="E756" i="1"/>
  <c r="G754" i="1"/>
  <c r="G752" i="1"/>
  <c r="H750" i="1"/>
  <c r="H748" i="1"/>
  <c r="J742" i="1"/>
  <c r="M740" i="1"/>
  <c r="G739" i="1"/>
  <c r="E736" i="1"/>
  <c r="M732" i="1"/>
  <c r="K729" i="1"/>
  <c r="G728" i="1"/>
  <c r="L726" i="1"/>
  <c r="H725" i="1"/>
  <c r="M723" i="1"/>
  <c r="E721" i="1"/>
  <c r="J719" i="1"/>
  <c r="F718" i="1"/>
  <c r="J716" i="1"/>
  <c r="F715" i="1"/>
  <c r="K713" i="1"/>
  <c r="G712" i="1"/>
  <c r="L710" i="1"/>
  <c r="H709" i="1"/>
  <c r="M707" i="1"/>
  <c r="E705" i="1"/>
  <c r="J703" i="1"/>
  <c r="F702" i="1"/>
  <c r="J700" i="1"/>
  <c r="F699" i="1"/>
  <c r="K697" i="1"/>
  <c r="G696" i="1"/>
  <c r="L694" i="1"/>
  <c r="H693" i="1"/>
  <c r="M691" i="1"/>
  <c r="E689" i="1"/>
  <c r="J687" i="1"/>
  <c r="F686" i="1"/>
  <c r="J684" i="1"/>
  <c r="F683" i="1"/>
  <c r="K681" i="1"/>
  <c r="G680" i="1"/>
  <c r="L678" i="1"/>
  <c r="F676" i="1"/>
  <c r="L674" i="1"/>
  <c r="F672" i="1"/>
  <c r="L670" i="1"/>
  <c r="F668" i="1"/>
  <c r="L666" i="1"/>
  <c r="F664" i="1"/>
  <c r="L662" i="1"/>
  <c r="F660" i="1"/>
  <c r="L658" i="1"/>
  <c r="F656" i="1"/>
  <c r="L654" i="1"/>
  <c r="F652" i="1"/>
  <c r="L650" i="1"/>
  <c r="F648" i="1"/>
  <c r="L646" i="1"/>
  <c r="F644" i="1"/>
  <c r="L642" i="1"/>
  <c r="F640" i="1"/>
  <c r="L638" i="1"/>
  <c r="F636" i="1"/>
  <c r="L634" i="1"/>
  <c r="F632" i="1"/>
  <c r="L630" i="1"/>
  <c r="F628" i="1"/>
  <c r="L626" i="1"/>
  <c r="F624" i="1"/>
  <c r="L622" i="1"/>
  <c r="F620" i="1"/>
  <c r="L618" i="1"/>
  <c r="F616" i="1"/>
  <c r="L614" i="1"/>
  <c r="F612" i="1"/>
  <c r="L610" i="1"/>
  <c r="F608" i="1"/>
  <c r="L606" i="1"/>
  <c r="F604" i="1"/>
  <c r="L602" i="1"/>
  <c r="F600" i="1"/>
  <c r="L598" i="1"/>
  <c r="F596" i="1"/>
  <c r="L594" i="1"/>
  <c r="F592" i="1"/>
  <c r="L590" i="1"/>
  <c r="F588" i="1"/>
  <c r="L586" i="1"/>
  <c r="F584" i="1"/>
  <c r="L582" i="1"/>
  <c r="F580" i="1"/>
  <c r="L578" i="1"/>
  <c r="F576" i="1"/>
  <c r="L574" i="1"/>
  <c r="F572" i="1"/>
  <c r="L570" i="1"/>
  <c r="F568" i="1"/>
  <c r="L566" i="1"/>
  <c r="F564" i="1"/>
  <c r="L562" i="1"/>
  <c r="F560" i="1"/>
  <c r="L558" i="1"/>
  <c r="F556" i="1"/>
  <c r="L554" i="1"/>
  <c r="F552" i="1"/>
  <c r="L550" i="1"/>
  <c r="F548" i="1"/>
  <c r="L546" i="1"/>
  <c r="F544" i="1"/>
  <c r="L542" i="1"/>
  <c r="F540" i="1"/>
  <c r="L538" i="1"/>
  <c r="F536" i="1"/>
  <c r="L534" i="1"/>
  <c r="F532" i="1"/>
  <c r="L530" i="1"/>
  <c r="F528" i="1"/>
  <c r="L526" i="1"/>
  <c r="F524" i="1"/>
  <c r="L522" i="1"/>
  <c r="F520" i="1"/>
  <c r="L518" i="1"/>
  <c r="F516" i="1"/>
  <c r="L514" i="1"/>
  <c r="F512" i="1"/>
  <c r="L510" i="1"/>
  <c r="F508" i="1"/>
  <c r="L506" i="1"/>
  <c r="F504" i="1"/>
  <c r="L502" i="1"/>
  <c r="F500" i="1"/>
  <c r="L498" i="1"/>
  <c r="F496" i="1"/>
  <c r="L494" i="1"/>
  <c r="F492" i="1"/>
  <c r="L490" i="1"/>
  <c r="F488" i="1"/>
  <c r="L486" i="1"/>
  <c r="F484" i="1"/>
  <c r="L482" i="1"/>
  <c r="F480" i="1"/>
  <c r="L478" i="1"/>
  <c r="F476" i="1"/>
  <c r="L474" i="1"/>
  <c r="F472" i="1"/>
  <c r="L470" i="1"/>
  <c r="F468" i="1"/>
  <c r="L466" i="1"/>
  <c r="F464" i="1"/>
  <c r="L462" i="1"/>
  <c r="F460" i="1"/>
  <c r="L458" i="1"/>
  <c r="F456" i="1"/>
  <c r="L454" i="1"/>
  <c r="K777" i="1"/>
  <c r="E775" i="1"/>
  <c r="G773" i="1"/>
  <c r="G771" i="1"/>
  <c r="H769" i="1"/>
  <c r="J763" i="1"/>
  <c r="J761" i="1"/>
  <c r="K759" i="1"/>
  <c r="K757" i="1"/>
  <c r="M755" i="1"/>
  <c r="M753" i="1"/>
  <c r="E752" i="1"/>
  <c r="G750" i="1"/>
  <c r="G748" i="1"/>
  <c r="H746" i="1"/>
  <c r="H744" i="1"/>
  <c r="L740" i="1"/>
  <c r="E739" i="1"/>
  <c r="H737" i="1"/>
  <c r="M735" i="1"/>
  <c r="H734" i="1"/>
  <c r="L732" i="1"/>
  <c r="G731" i="1"/>
  <c r="J729" i="1"/>
  <c r="F728" i="1"/>
  <c r="K726" i="1"/>
  <c r="G725" i="1"/>
  <c r="L723" i="1"/>
  <c r="H722" i="1"/>
  <c r="M720" i="1"/>
  <c r="M717" i="1"/>
  <c r="E715" i="1"/>
  <c r="J713" i="1"/>
  <c r="F712" i="1"/>
  <c r="K710" i="1"/>
  <c r="G709" i="1"/>
  <c r="L707" i="1"/>
  <c r="H706" i="1"/>
  <c r="M704" i="1"/>
  <c r="M701" i="1"/>
  <c r="E699" i="1"/>
  <c r="J697" i="1"/>
  <c r="F696" i="1"/>
  <c r="K694" i="1"/>
  <c r="G693" i="1"/>
  <c r="L691" i="1"/>
  <c r="H690" i="1"/>
  <c r="M688" i="1"/>
  <c r="M685" i="1"/>
  <c r="E683" i="1"/>
  <c r="J681" i="1"/>
  <c r="F680" i="1"/>
  <c r="K678" i="1"/>
  <c r="H677" i="1"/>
  <c r="E676" i="1"/>
  <c r="K674" i="1"/>
  <c r="H673" i="1"/>
  <c r="E672" i="1"/>
  <c r="K670" i="1"/>
  <c r="H669" i="1"/>
  <c r="E668" i="1"/>
  <c r="K666" i="1"/>
  <c r="H665" i="1"/>
  <c r="E664" i="1"/>
  <c r="K662" i="1"/>
  <c r="H661" i="1"/>
  <c r="E660" i="1"/>
  <c r="K658" i="1"/>
  <c r="H657" i="1"/>
  <c r="E656" i="1"/>
  <c r="K654" i="1"/>
  <c r="H653" i="1"/>
  <c r="E652" i="1"/>
  <c r="K650" i="1"/>
  <c r="H649" i="1"/>
  <c r="E648" i="1"/>
  <c r="K646" i="1"/>
  <c r="H645" i="1"/>
  <c r="E644" i="1"/>
  <c r="K642" i="1"/>
  <c r="H641" i="1"/>
  <c r="E640" i="1"/>
  <c r="K638" i="1"/>
  <c r="H637" i="1"/>
  <c r="E636" i="1"/>
  <c r="K634" i="1"/>
  <c r="H633" i="1"/>
  <c r="E632" i="1"/>
  <c r="K630" i="1"/>
  <c r="H629" i="1"/>
  <c r="E628" i="1"/>
  <c r="K626" i="1"/>
  <c r="H625" i="1"/>
  <c r="E624" i="1"/>
  <c r="K622" i="1"/>
  <c r="H621" i="1"/>
  <c r="E620" i="1"/>
  <c r="K618" i="1"/>
  <c r="H617" i="1"/>
  <c r="E616" i="1"/>
  <c r="K614" i="1"/>
  <c r="H613" i="1"/>
  <c r="E612" i="1"/>
  <c r="K610" i="1"/>
  <c r="H609" i="1"/>
  <c r="E608" i="1"/>
  <c r="K606" i="1"/>
  <c r="H605" i="1"/>
  <c r="E604" i="1"/>
  <c r="K602" i="1"/>
  <c r="H601" i="1"/>
  <c r="E600" i="1"/>
  <c r="K598" i="1"/>
  <c r="H597" i="1"/>
  <c r="E596" i="1"/>
  <c r="K594" i="1"/>
  <c r="H593" i="1"/>
  <c r="E592" i="1"/>
  <c r="K590" i="1"/>
  <c r="H589" i="1"/>
  <c r="E588" i="1"/>
  <c r="K586" i="1"/>
  <c r="H585" i="1"/>
  <c r="E584" i="1"/>
  <c r="K582" i="1"/>
  <c r="H581" i="1"/>
  <c r="E580" i="1"/>
  <c r="K578" i="1"/>
  <c r="H577" i="1"/>
  <c r="E576" i="1"/>
  <c r="K574" i="1"/>
  <c r="H573" i="1"/>
  <c r="E572" i="1"/>
  <c r="K570" i="1"/>
  <c r="H569" i="1"/>
  <c r="E568" i="1"/>
  <c r="K566" i="1"/>
  <c r="H565" i="1"/>
  <c r="E564" i="1"/>
  <c r="K562" i="1"/>
  <c r="H561" i="1"/>
  <c r="E560" i="1"/>
  <c r="K558" i="1"/>
  <c r="H557" i="1"/>
  <c r="E556" i="1"/>
  <c r="K554" i="1"/>
  <c r="H553" i="1"/>
  <c r="E552" i="1"/>
  <c r="K550" i="1"/>
  <c r="H549" i="1"/>
  <c r="E548" i="1"/>
  <c r="K546" i="1"/>
  <c r="H545" i="1"/>
  <c r="E544" i="1"/>
  <c r="K542" i="1"/>
  <c r="H541" i="1"/>
  <c r="E540" i="1"/>
  <c r="K538" i="1"/>
  <c r="H537" i="1"/>
  <c r="E536" i="1"/>
  <c r="K534" i="1"/>
  <c r="H533" i="1"/>
  <c r="E532" i="1"/>
  <c r="K530" i="1"/>
  <c r="H529" i="1"/>
  <c r="E528" i="1"/>
  <c r="K526" i="1"/>
  <c r="H525" i="1"/>
  <c r="E524" i="1"/>
  <c r="K522" i="1"/>
  <c r="M774" i="1"/>
  <c r="E773" i="1"/>
  <c r="E771" i="1"/>
  <c r="G769" i="1"/>
  <c r="G767" i="1"/>
  <c r="H765" i="1"/>
  <c r="J759" i="1"/>
  <c r="J757" i="1"/>
  <c r="K755" i="1"/>
  <c r="K753" i="1"/>
  <c r="M751" i="1"/>
  <c r="M749" i="1"/>
  <c r="E748" i="1"/>
  <c r="G746" i="1"/>
  <c r="G744" i="1"/>
  <c r="H742" i="1"/>
  <c r="J740" i="1"/>
  <c r="M738" i="1"/>
  <c r="G737" i="1"/>
  <c r="L735" i="1"/>
  <c r="G734" i="1"/>
  <c r="J732" i="1"/>
  <c r="E731" i="1"/>
  <c r="E728" i="1"/>
  <c r="J726" i="1"/>
  <c r="F725" i="1"/>
  <c r="K723" i="1"/>
  <c r="G722" i="1"/>
  <c r="L720" i="1"/>
  <c r="G719" i="1"/>
  <c r="L717" i="1"/>
  <c r="H716" i="1"/>
  <c r="M714" i="1"/>
  <c r="E712" i="1"/>
  <c r="J710" i="1"/>
  <c r="F709" i="1"/>
  <c r="K707" i="1"/>
  <c r="G706" i="1"/>
  <c r="L704" i="1"/>
  <c r="G703" i="1"/>
  <c r="L701" i="1"/>
  <c r="H700" i="1"/>
  <c r="M698" i="1"/>
  <c r="E696" i="1"/>
  <c r="J694" i="1"/>
  <c r="F693" i="1"/>
  <c r="K691" i="1"/>
  <c r="G690" i="1"/>
  <c r="L688" i="1"/>
  <c r="G687" i="1"/>
  <c r="L685" i="1"/>
  <c r="H684" i="1"/>
  <c r="M682" i="1"/>
  <c r="E680" i="1"/>
  <c r="J678" i="1"/>
  <c r="G677" i="1"/>
  <c r="M675" i="1"/>
  <c r="J674" i="1"/>
  <c r="G673" i="1"/>
  <c r="M671" i="1"/>
  <c r="J670" i="1"/>
  <c r="G669" i="1"/>
  <c r="M667" i="1"/>
  <c r="J666" i="1"/>
  <c r="G665" i="1"/>
  <c r="M663" i="1"/>
  <c r="J662" i="1"/>
  <c r="G661" i="1"/>
  <c r="M659" i="1"/>
  <c r="J658" i="1"/>
  <c r="G657" i="1"/>
  <c r="M655" i="1"/>
  <c r="J654" i="1"/>
  <c r="G653" i="1"/>
  <c r="M651" i="1"/>
  <c r="J650" i="1"/>
  <c r="G649" i="1"/>
  <c r="M647" i="1"/>
  <c r="J646" i="1"/>
  <c r="G645" i="1"/>
  <c r="M643" i="1"/>
  <c r="J642" i="1"/>
  <c r="G641" i="1"/>
  <c r="M639" i="1"/>
  <c r="J638" i="1"/>
  <c r="J634" i="1"/>
  <c r="J629" i="1"/>
  <c r="G625" i="1"/>
  <c r="G620" i="1"/>
  <c r="J610" i="1"/>
  <c r="J605" i="1"/>
  <c r="G601" i="1"/>
  <c r="G596" i="1"/>
  <c r="J586" i="1"/>
  <c r="J581" i="1"/>
  <c r="G577" i="1"/>
  <c r="G572" i="1"/>
  <c r="J562" i="1"/>
  <c r="J557" i="1"/>
  <c r="G553" i="1"/>
  <c r="G548" i="1"/>
  <c r="J538" i="1"/>
  <c r="J533" i="1"/>
  <c r="G529" i="1"/>
  <c r="H521" i="1"/>
  <c r="J515" i="1"/>
  <c r="M513" i="1"/>
  <c r="G512" i="1"/>
  <c r="K508" i="1"/>
  <c r="E507" i="1"/>
  <c r="H505" i="1"/>
  <c r="J503" i="1"/>
  <c r="M501" i="1"/>
  <c r="G500" i="1"/>
  <c r="K496" i="1"/>
  <c r="E495" i="1"/>
  <c r="H493" i="1"/>
  <c r="J491" i="1"/>
  <c r="M489" i="1"/>
  <c r="G488" i="1"/>
  <c r="K484" i="1"/>
  <c r="E483" i="1"/>
  <c r="H481" i="1"/>
  <c r="J479" i="1"/>
  <c r="M477" i="1"/>
  <c r="G476" i="1"/>
  <c r="K472" i="1"/>
  <c r="E471" i="1"/>
  <c r="H469" i="1"/>
  <c r="J467" i="1"/>
  <c r="M465" i="1"/>
  <c r="G464" i="1"/>
  <c r="K460" i="1"/>
  <c r="E459" i="1"/>
  <c r="H457" i="1"/>
  <c r="J455" i="1"/>
  <c r="M453" i="1"/>
  <c r="H452" i="1"/>
  <c r="L450" i="1"/>
  <c r="E448" i="1"/>
  <c r="J446" i="1"/>
  <c r="G445" i="1"/>
  <c r="M443" i="1"/>
  <c r="J442" i="1"/>
  <c r="G441" i="1"/>
  <c r="M439" i="1"/>
  <c r="J438" i="1"/>
  <c r="G437" i="1"/>
  <c r="M435" i="1"/>
  <c r="J434" i="1"/>
  <c r="G433" i="1"/>
  <c r="M431" i="1"/>
  <c r="J430" i="1"/>
  <c r="G429" i="1"/>
  <c r="M427" i="1"/>
  <c r="J426" i="1"/>
  <c r="G425" i="1"/>
  <c r="M423" i="1"/>
  <c r="J422" i="1"/>
  <c r="G421" i="1"/>
  <c r="M419" i="1"/>
  <c r="J418" i="1"/>
  <c r="G417" i="1"/>
  <c r="M415" i="1"/>
  <c r="J414" i="1"/>
  <c r="G413" i="1"/>
  <c r="M411" i="1"/>
  <c r="J410" i="1"/>
  <c r="G409" i="1"/>
  <c r="M407" i="1"/>
  <c r="J406" i="1"/>
  <c r="G405" i="1"/>
  <c r="M403" i="1"/>
  <c r="J402" i="1"/>
  <c r="G401" i="1"/>
  <c r="M399" i="1"/>
  <c r="J398" i="1"/>
  <c r="G397" i="1"/>
  <c r="M395" i="1"/>
  <c r="J394" i="1"/>
  <c r="G393" i="1"/>
  <c r="M391" i="1"/>
  <c r="J390" i="1"/>
  <c r="G389" i="1"/>
  <c r="M387" i="1"/>
  <c r="J386" i="1"/>
  <c r="G385" i="1"/>
  <c r="M383" i="1"/>
  <c r="J382" i="1"/>
  <c r="G381" i="1"/>
  <c r="M379" i="1"/>
  <c r="J378" i="1"/>
  <c r="G377" i="1"/>
  <c r="M375" i="1"/>
  <c r="J374" i="1"/>
  <c r="G373" i="1"/>
  <c r="M371" i="1"/>
  <c r="J370" i="1"/>
  <c r="G369" i="1"/>
  <c r="M367" i="1"/>
  <c r="J366" i="1"/>
  <c r="G365" i="1"/>
  <c r="M363" i="1"/>
  <c r="J362" i="1"/>
  <c r="G361" i="1"/>
  <c r="M359" i="1"/>
  <c r="J358" i="1"/>
  <c r="G357" i="1"/>
  <c r="M355" i="1"/>
  <c r="J354" i="1"/>
  <c r="G353" i="1"/>
  <c r="M351" i="1"/>
  <c r="J350" i="1"/>
  <c r="G349" i="1"/>
  <c r="M347" i="1"/>
  <c r="J346" i="1"/>
  <c r="G345" i="1"/>
  <c r="M343" i="1"/>
  <c r="J342" i="1"/>
  <c r="G341" i="1"/>
  <c r="M339" i="1"/>
  <c r="J338" i="1"/>
  <c r="G337" i="1"/>
  <c r="M335" i="1"/>
  <c r="J334" i="1"/>
  <c r="G333" i="1"/>
  <c r="M331" i="1"/>
  <c r="J330" i="1"/>
  <c r="G329" i="1"/>
  <c r="M327" i="1"/>
  <c r="J326" i="1"/>
  <c r="G325" i="1"/>
  <c r="M323" i="1"/>
  <c r="J322" i="1"/>
  <c r="G321" i="1"/>
  <c r="M319" i="1"/>
  <c r="J318" i="1"/>
  <c r="G317" i="1"/>
  <c r="M315" i="1"/>
  <c r="J314" i="1"/>
  <c r="G313" i="1"/>
  <c r="M311" i="1"/>
  <c r="J310" i="1"/>
  <c r="G309" i="1"/>
  <c r="M307" i="1"/>
  <c r="J306" i="1"/>
  <c r="G305" i="1"/>
  <c r="M303" i="1"/>
  <c r="J302" i="1"/>
  <c r="G301" i="1"/>
  <c r="M299" i="1"/>
  <c r="J298" i="1"/>
  <c r="G297" i="1"/>
  <c r="M295" i="1"/>
  <c r="J294" i="1"/>
  <c r="G293" i="1"/>
  <c r="M291" i="1"/>
  <c r="J290" i="1"/>
  <c r="G289" i="1"/>
  <c r="M287" i="1"/>
  <c r="J286" i="1"/>
  <c r="G285" i="1"/>
  <c r="M283" i="1"/>
  <c r="J282" i="1"/>
  <c r="G281" i="1"/>
  <c r="M279" i="1"/>
  <c r="J278" i="1"/>
  <c r="G277" i="1"/>
  <c r="M275" i="1"/>
  <c r="J274" i="1"/>
  <c r="G273" i="1"/>
  <c r="M271" i="1"/>
  <c r="J270" i="1"/>
  <c r="G269" i="1"/>
  <c r="M267" i="1"/>
  <c r="J266" i="1"/>
  <c r="G265" i="1"/>
  <c r="M263" i="1"/>
  <c r="J262" i="1"/>
  <c r="G261" i="1"/>
  <c r="M259" i="1"/>
  <c r="J258" i="1"/>
  <c r="G257" i="1"/>
  <c r="M255" i="1"/>
  <c r="J254" i="1"/>
  <c r="G253" i="1"/>
  <c r="M251" i="1"/>
  <c r="J250" i="1"/>
  <c r="G249" i="1"/>
  <c r="M247" i="1"/>
  <c r="J246" i="1"/>
  <c r="G245" i="1"/>
  <c r="M243" i="1"/>
  <c r="J242" i="1"/>
  <c r="G241" i="1"/>
  <c r="M239" i="1"/>
  <c r="J238" i="1"/>
  <c r="G237" i="1"/>
  <c r="M235" i="1"/>
  <c r="J234" i="1"/>
  <c r="G233" i="1"/>
  <c r="M231" i="1"/>
  <c r="J230" i="1"/>
  <c r="G229" i="1"/>
  <c r="M227" i="1"/>
  <c r="J226" i="1"/>
  <c r="G225" i="1"/>
  <c r="M223" i="1"/>
  <c r="J222" i="1"/>
  <c r="G221" i="1"/>
  <c r="M219" i="1"/>
  <c r="J218" i="1"/>
  <c r="G217" i="1"/>
  <c r="M215" i="1"/>
  <c r="J214" i="1"/>
  <c r="G213" i="1"/>
  <c r="M211" i="1"/>
  <c r="J210" i="1"/>
  <c r="G209" i="1"/>
  <c r="M207" i="1"/>
  <c r="J206" i="1"/>
  <c r="G205" i="1"/>
  <c r="M203" i="1"/>
  <c r="J202" i="1"/>
  <c r="G201" i="1"/>
  <c r="M199" i="1"/>
  <c r="J198" i="1"/>
  <c r="G197" i="1"/>
  <c r="M195" i="1"/>
  <c r="J194" i="1"/>
  <c r="G193" i="1"/>
  <c r="M191" i="1"/>
  <c r="J190" i="1"/>
  <c r="G189" i="1"/>
  <c r="M187" i="1"/>
  <c r="J186" i="1"/>
  <c r="G185" i="1"/>
  <c r="M183" i="1"/>
  <c r="J182" i="1"/>
  <c r="G181" i="1"/>
  <c r="M179" i="1"/>
  <c r="J178" i="1"/>
  <c r="G177" i="1"/>
  <c r="M175" i="1"/>
  <c r="J174" i="1"/>
  <c r="G173" i="1"/>
  <c r="M171" i="1"/>
  <c r="J170" i="1"/>
  <c r="G169" i="1"/>
  <c r="M167" i="1"/>
  <c r="J166" i="1"/>
  <c r="G165" i="1"/>
  <c r="M163" i="1"/>
  <c r="J162" i="1"/>
  <c r="G161" i="1"/>
  <c r="M159" i="1"/>
  <c r="J158" i="1"/>
  <c r="G157" i="1"/>
  <c r="M155" i="1"/>
  <c r="J154" i="1"/>
  <c r="G153" i="1"/>
  <c r="M151" i="1"/>
  <c r="J150" i="1"/>
  <c r="G149" i="1"/>
  <c r="M147" i="1"/>
  <c r="J146" i="1"/>
  <c r="G145" i="1"/>
  <c r="M143" i="1"/>
  <c r="J142" i="1"/>
  <c r="G141" i="1"/>
  <c r="M139" i="1"/>
  <c r="J138" i="1"/>
  <c r="G137" i="1"/>
  <c r="M135" i="1"/>
  <c r="J134" i="1"/>
  <c r="G133" i="1"/>
  <c r="M131" i="1"/>
  <c r="J130" i="1"/>
  <c r="G129" i="1"/>
  <c r="M127" i="1"/>
  <c r="J126" i="1"/>
  <c r="G125" i="1"/>
  <c r="M123" i="1"/>
  <c r="J122" i="1"/>
  <c r="G121" i="1"/>
  <c r="M119" i="1"/>
  <c r="J118" i="1"/>
  <c r="G117" i="1"/>
  <c r="M115" i="1"/>
  <c r="J114" i="1"/>
  <c r="G113" i="1"/>
  <c r="M111" i="1"/>
  <c r="J110" i="1"/>
  <c r="G109" i="1"/>
  <c r="M107" i="1"/>
  <c r="J106" i="1"/>
  <c r="G105" i="1"/>
  <c r="M103" i="1"/>
  <c r="J102" i="1"/>
  <c r="G101" i="1"/>
  <c r="M99" i="1"/>
  <c r="J98" i="1"/>
  <c r="G97" i="1"/>
  <c r="M95" i="1"/>
  <c r="J94" i="1"/>
  <c r="G93" i="1"/>
  <c r="M91" i="1"/>
  <c r="J90" i="1"/>
  <c r="G89" i="1"/>
  <c r="M87" i="1"/>
  <c r="J86" i="1"/>
  <c r="G85" i="1"/>
  <c r="M83" i="1"/>
  <c r="J82" i="1"/>
  <c r="G81" i="1"/>
  <c r="M79" i="1"/>
  <c r="J78" i="1"/>
  <c r="G77" i="1"/>
  <c r="M75" i="1"/>
  <c r="J74" i="1"/>
  <c r="G73" i="1"/>
  <c r="M71" i="1"/>
  <c r="J70" i="1"/>
  <c r="G69" i="1"/>
  <c r="M67" i="1"/>
  <c r="J66" i="1"/>
  <c r="M619" i="1"/>
  <c r="M614" i="1"/>
  <c r="M595" i="1"/>
  <c r="M590" i="1"/>
  <c r="M571" i="1"/>
  <c r="M566" i="1"/>
  <c r="M547" i="1"/>
  <c r="M542" i="1"/>
  <c r="G524" i="1"/>
  <c r="G521" i="1"/>
  <c r="G519" i="1"/>
  <c r="H517" i="1"/>
  <c r="K513" i="1"/>
  <c r="E512" i="1"/>
  <c r="H510" i="1"/>
  <c r="J508" i="1"/>
  <c r="M506" i="1"/>
  <c r="G505" i="1"/>
  <c r="K501" i="1"/>
  <c r="E500" i="1"/>
  <c r="H498" i="1"/>
  <c r="J496" i="1"/>
  <c r="M494" i="1"/>
  <c r="G493" i="1"/>
  <c r="K489" i="1"/>
  <c r="E488" i="1"/>
  <c r="H486" i="1"/>
  <c r="J484" i="1"/>
  <c r="M482" i="1"/>
  <c r="G481" i="1"/>
  <c r="K477" i="1"/>
  <c r="E476" i="1"/>
  <c r="H474" i="1"/>
  <c r="J472" i="1"/>
  <c r="M470" i="1"/>
  <c r="G469" i="1"/>
  <c r="K465" i="1"/>
  <c r="E464" i="1"/>
  <c r="H462" i="1"/>
  <c r="J460" i="1"/>
  <c r="M458" i="1"/>
  <c r="G457" i="1"/>
  <c r="K453" i="1"/>
  <c r="G452" i="1"/>
  <c r="K450" i="1"/>
  <c r="H449" i="1"/>
  <c r="M447" i="1"/>
  <c r="F445" i="1"/>
  <c r="L443" i="1"/>
  <c r="F441" i="1"/>
  <c r="L439" i="1"/>
  <c r="F437" i="1"/>
  <c r="L435" i="1"/>
  <c r="F433" i="1"/>
  <c r="L431" i="1"/>
  <c r="F429" i="1"/>
  <c r="L427" i="1"/>
  <c r="F425" i="1"/>
  <c r="L423" i="1"/>
  <c r="F421" i="1"/>
  <c r="L419" i="1"/>
  <c r="F417" i="1"/>
  <c r="L415" i="1"/>
  <c r="F413" i="1"/>
  <c r="L411" i="1"/>
  <c r="F409" i="1"/>
  <c r="L407" i="1"/>
  <c r="F405" i="1"/>
  <c r="L403" i="1"/>
  <c r="F401" i="1"/>
  <c r="L399" i="1"/>
  <c r="F397" i="1"/>
  <c r="L395" i="1"/>
  <c r="F393" i="1"/>
  <c r="L391" i="1"/>
  <c r="F389" i="1"/>
  <c r="L387" i="1"/>
  <c r="F385" i="1"/>
  <c r="L383" i="1"/>
  <c r="F381" i="1"/>
  <c r="L379" i="1"/>
  <c r="F377" i="1"/>
  <c r="L375" i="1"/>
  <c r="F373" i="1"/>
  <c r="L371" i="1"/>
  <c r="F369" i="1"/>
  <c r="L367" i="1"/>
  <c r="F365" i="1"/>
  <c r="L363" i="1"/>
  <c r="F361" i="1"/>
  <c r="L359" i="1"/>
  <c r="F357" i="1"/>
  <c r="L355" i="1"/>
  <c r="F353" i="1"/>
  <c r="L351" i="1"/>
  <c r="F349" i="1"/>
  <c r="L347" i="1"/>
  <c r="F345" i="1"/>
  <c r="L343" i="1"/>
  <c r="F341" i="1"/>
  <c r="L339" i="1"/>
  <c r="F337" i="1"/>
  <c r="L335" i="1"/>
  <c r="F333" i="1"/>
  <c r="L331" i="1"/>
  <c r="F329" i="1"/>
  <c r="L327" i="1"/>
  <c r="F325" i="1"/>
  <c r="L323" i="1"/>
  <c r="F321" i="1"/>
  <c r="L319" i="1"/>
  <c r="F317" i="1"/>
  <c r="L315" i="1"/>
  <c r="F313" i="1"/>
  <c r="L311" i="1"/>
  <c r="F309" i="1"/>
  <c r="L307" i="1"/>
  <c r="F305" i="1"/>
  <c r="L303" i="1"/>
  <c r="F301" i="1"/>
  <c r="L299" i="1"/>
  <c r="F297" i="1"/>
  <c r="L295" i="1"/>
  <c r="F293" i="1"/>
  <c r="L291" i="1"/>
  <c r="F289" i="1"/>
  <c r="L287" i="1"/>
  <c r="F285" i="1"/>
  <c r="L283" i="1"/>
  <c r="F281" i="1"/>
  <c r="L279" i="1"/>
  <c r="F277" i="1"/>
  <c r="L275" i="1"/>
  <c r="F273" i="1"/>
  <c r="L271" i="1"/>
  <c r="F269" i="1"/>
  <c r="L267" i="1"/>
  <c r="F265" i="1"/>
  <c r="L263" i="1"/>
  <c r="F261" i="1"/>
  <c r="L259" i="1"/>
  <c r="F257" i="1"/>
  <c r="L255" i="1"/>
  <c r="F253" i="1"/>
  <c r="L251" i="1"/>
  <c r="F249" i="1"/>
  <c r="L247" i="1"/>
  <c r="F245" i="1"/>
  <c r="L243" i="1"/>
  <c r="F241" i="1"/>
  <c r="L239" i="1"/>
  <c r="F237" i="1"/>
  <c r="L235" i="1"/>
  <c r="F233" i="1"/>
  <c r="L231" i="1"/>
  <c r="F229" i="1"/>
  <c r="L227" i="1"/>
  <c r="F225" i="1"/>
  <c r="L223" i="1"/>
  <c r="F221" i="1"/>
  <c r="L219" i="1"/>
  <c r="F217" i="1"/>
  <c r="L215" i="1"/>
  <c r="F213" i="1"/>
  <c r="L211" i="1"/>
  <c r="F209" i="1"/>
  <c r="L207" i="1"/>
  <c r="F205" i="1"/>
  <c r="L203" i="1"/>
  <c r="F201" i="1"/>
  <c r="L199" i="1"/>
  <c r="F197" i="1"/>
  <c r="L195" i="1"/>
  <c r="F193" i="1"/>
  <c r="L191" i="1"/>
  <c r="F189" i="1"/>
  <c r="L187" i="1"/>
  <c r="F185" i="1"/>
  <c r="L183" i="1"/>
  <c r="F181" i="1"/>
  <c r="L179" i="1"/>
  <c r="F177" i="1"/>
  <c r="L175" i="1"/>
  <c r="F173" i="1"/>
  <c r="L171" i="1"/>
  <c r="F169" i="1"/>
  <c r="L167" i="1"/>
  <c r="F165" i="1"/>
  <c r="L163" i="1"/>
  <c r="F161" i="1"/>
  <c r="L159" i="1"/>
  <c r="F157" i="1"/>
  <c r="L155" i="1"/>
  <c r="F153" i="1"/>
  <c r="L151" i="1"/>
  <c r="F149" i="1"/>
  <c r="L147" i="1"/>
  <c r="F145" i="1"/>
  <c r="L143" i="1"/>
  <c r="F141" i="1"/>
  <c r="L139" i="1"/>
  <c r="F137" i="1"/>
  <c r="L135" i="1"/>
  <c r="F133" i="1"/>
  <c r="L131" i="1"/>
  <c r="F129" i="1"/>
  <c r="L127" i="1"/>
  <c r="F125" i="1"/>
  <c r="L123" i="1"/>
  <c r="F121" i="1"/>
  <c r="L119" i="1"/>
  <c r="F117" i="1"/>
  <c r="L115" i="1"/>
  <c r="F113" i="1"/>
  <c r="L111" i="1"/>
  <c r="F109" i="1"/>
  <c r="L107" i="1"/>
  <c r="F105" i="1"/>
  <c r="L103" i="1"/>
  <c r="F101" i="1"/>
  <c r="L99" i="1"/>
  <c r="F97" i="1"/>
  <c r="L95" i="1"/>
  <c r="F93" i="1"/>
  <c r="L91" i="1"/>
  <c r="F89" i="1"/>
  <c r="L87" i="1"/>
  <c r="F85" i="1"/>
  <c r="L83" i="1"/>
  <c r="F81" i="1"/>
  <c r="L79" i="1"/>
  <c r="F77" i="1"/>
  <c r="L75" i="1"/>
  <c r="F73" i="1"/>
  <c r="L71" i="1"/>
  <c r="F69" i="1"/>
  <c r="L67" i="1"/>
  <c r="F65" i="1"/>
  <c r="L63" i="1"/>
  <c r="F61" i="1"/>
  <c r="L59" i="1"/>
  <c r="F57" i="1"/>
  <c r="L55" i="1"/>
  <c r="F53" i="1"/>
  <c r="L51" i="1"/>
  <c r="F49" i="1"/>
  <c r="L47" i="1"/>
  <c r="F45" i="1"/>
  <c r="L43" i="1"/>
  <c r="F41" i="1"/>
  <c r="L39" i="1"/>
  <c r="F37" i="1"/>
  <c r="L35" i="1"/>
  <c r="F33" i="1"/>
  <c r="L31" i="1"/>
  <c r="F29" i="1"/>
  <c r="L27" i="1"/>
  <c r="F25" i="1"/>
  <c r="L23" i="1"/>
  <c r="F21" i="1"/>
  <c r="L19" i="1"/>
  <c r="F17" i="1"/>
  <c r="L15" i="1"/>
  <c r="F13" i="1"/>
  <c r="L11" i="1"/>
  <c r="F9" i="1"/>
  <c r="L7" i="1"/>
  <c r="F5" i="1"/>
  <c r="L3" i="1"/>
  <c r="H2" i="1"/>
  <c r="E93" i="1"/>
  <c r="H90" i="1"/>
  <c r="K87" i="1"/>
  <c r="K83" i="1"/>
  <c r="H82" i="1"/>
  <c r="H78" i="1"/>
  <c r="E77" i="1"/>
  <c r="H74" i="1"/>
  <c r="K71" i="1"/>
  <c r="E69" i="1"/>
  <c r="H66" i="1"/>
  <c r="K63" i="1"/>
  <c r="H62" i="1"/>
  <c r="K59" i="1"/>
  <c r="E57" i="1"/>
  <c r="H54" i="1"/>
  <c r="K51" i="1"/>
  <c r="E49" i="1"/>
  <c r="H46" i="1"/>
  <c r="K43" i="1"/>
  <c r="H42" i="1"/>
  <c r="E41" i="1"/>
  <c r="K39" i="1"/>
  <c r="H38" i="1"/>
  <c r="E37" i="1"/>
  <c r="K35" i="1"/>
  <c r="H34" i="1"/>
  <c r="E33" i="1"/>
  <c r="K31" i="1"/>
  <c r="H30" i="1"/>
  <c r="E29" i="1"/>
  <c r="K27" i="1"/>
  <c r="H26" i="1"/>
  <c r="E25" i="1"/>
  <c r="K23" i="1"/>
  <c r="H22" i="1"/>
  <c r="E21" i="1"/>
  <c r="K19" i="1"/>
  <c r="H18" i="1"/>
  <c r="E17" i="1"/>
  <c r="K15" i="1"/>
  <c r="H14" i="1"/>
  <c r="E13" i="1"/>
  <c r="K11" i="1"/>
  <c r="H10" i="1"/>
  <c r="E9" i="1"/>
  <c r="K7" i="1"/>
  <c r="H6" i="1"/>
  <c r="E5" i="1"/>
  <c r="K3" i="1"/>
  <c r="G2" i="1"/>
  <c r="J279" i="1"/>
  <c r="G278" i="1"/>
  <c r="M276" i="1"/>
  <c r="J275" i="1"/>
  <c r="G274" i="1"/>
  <c r="M272" i="1"/>
  <c r="J271" i="1"/>
  <c r="G270" i="1"/>
  <c r="M268" i="1"/>
  <c r="J267" i="1"/>
  <c r="G266" i="1"/>
  <c r="M264" i="1"/>
  <c r="J263" i="1"/>
  <c r="G262" i="1"/>
  <c r="M260" i="1"/>
  <c r="J259" i="1"/>
  <c r="G258" i="1"/>
  <c r="M256" i="1"/>
  <c r="J255" i="1"/>
  <c r="G254" i="1"/>
  <c r="J633" i="1"/>
  <c r="G629" i="1"/>
  <c r="G624" i="1"/>
  <c r="J614" i="1"/>
  <c r="J609" i="1"/>
  <c r="G605" i="1"/>
  <c r="G600" i="1"/>
  <c r="J590" i="1"/>
  <c r="J585" i="1"/>
  <c r="G581" i="1"/>
  <c r="G576" i="1"/>
  <c r="J566" i="1"/>
  <c r="J561" i="1"/>
  <c r="G557" i="1"/>
  <c r="G552" i="1"/>
  <c r="J542" i="1"/>
  <c r="J537" i="1"/>
  <c r="G533" i="1"/>
  <c r="G528" i="1"/>
  <c r="M523" i="1"/>
  <c r="E521" i="1"/>
  <c r="E519" i="1"/>
  <c r="G517" i="1"/>
  <c r="H515" i="1"/>
  <c r="J513" i="1"/>
  <c r="M511" i="1"/>
  <c r="G510" i="1"/>
  <c r="K506" i="1"/>
  <c r="E505" i="1"/>
  <c r="H503" i="1"/>
  <c r="J501" i="1"/>
  <c r="M499" i="1"/>
  <c r="G498" i="1"/>
  <c r="K494" i="1"/>
  <c r="E493" i="1"/>
  <c r="H491" i="1"/>
  <c r="J489" i="1"/>
  <c r="M487" i="1"/>
  <c r="G486" i="1"/>
  <c r="K482" i="1"/>
  <c r="E481" i="1"/>
  <c r="H479" i="1"/>
  <c r="J477" i="1"/>
  <c r="M475" i="1"/>
  <c r="G474" i="1"/>
  <c r="K470" i="1"/>
  <c r="E469" i="1"/>
  <c r="H467" i="1"/>
  <c r="J465" i="1"/>
  <c r="M463" i="1"/>
  <c r="G462" i="1"/>
  <c r="K458" i="1"/>
  <c r="E457" i="1"/>
  <c r="H455" i="1"/>
  <c r="J453" i="1"/>
  <c r="F452" i="1"/>
  <c r="J450" i="1"/>
  <c r="G449" i="1"/>
  <c r="K447" i="1"/>
  <c r="H446" i="1"/>
  <c r="E445" i="1"/>
  <c r="K443" i="1"/>
  <c r="H442" i="1"/>
  <c r="E441" i="1"/>
  <c r="K439" i="1"/>
  <c r="H438" i="1"/>
  <c r="E437" i="1"/>
  <c r="K435" i="1"/>
  <c r="H434" i="1"/>
  <c r="E433" i="1"/>
  <c r="K431" i="1"/>
  <c r="H430" i="1"/>
  <c r="E429" i="1"/>
  <c r="K427" i="1"/>
  <c r="H426" i="1"/>
  <c r="E425" i="1"/>
  <c r="K423" i="1"/>
  <c r="H422" i="1"/>
  <c r="E421" i="1"/>
  <c r="K419" i="1"/>
  <c r="H418" i="1"/>
  <c r="E417" i="1"/>
  <c r="K415" i="1"/>
  <c r="H414" i="1"/>
  <c r="E413" i="1"/>
  <c r="K411" i="1"/>
  <c r="H410" i="1"/>
  <c r="E409" i="1"/>
  <c r="K407" i="1"/>
  <c r="H406" i="1"/>
  <c r="E405" i="1"/>
  <c r="K403" i="1"/>
  <c r="H402" i="1"/>
  <c r="E401" i="1"/>
  <c r="K399" i="1"/>
  <c r="H398" i="1"/>
  <c r="E397" i="1"/>
  <c r="K395" i="1"/>
  <c r="H394" i="1"/>
  <c r="E393" i="1"/>
  <c r="K391" i="1"/>
  <c r="H390" i="1"/>
  <c r="E389" i="1"/>
  <c r="K387" i="1"/>
  <c r="H386" i="1"/>
  <c r="E385" i="1"/>
  <c r="K383" i="1"/>
  <c r="H382" i="1"/>
  <c r="E381" i="1"/>
  <c r="K379" i="1"/>
  <c r="H378" i="1"/>
  <c r="E377" i="1"/>
  <c r="K375" i="1"/>
  <c r="H374" i="1"/>
  <c r="E373" i="1"/>
  <c r="K371" i="1"/>
  <c r="H370" i="1"/>
  <c r="E369" i="1"/>
  <c r="K367" i="1"/>
  <c r="H366" i="1"/>
  <c r="E365" i="1"/>
  <c r="K363" i="1"/>
  <c r="H362" i="1"/>
  <c r="E361" i="1"/>
  <c r="K359" i="1"/>
  <c r="H358" i="1"/>
  <c r="E357" i="1"/>
  <c r="K355" i="1"/>
  <c r="H354" i="1"/>
  <c r="E353" i="1"/>
  <c r="K351" i="1"/>
  <c r="H350" i="1"/>
  <c r="E349" i="1"/>
  <c r="K347" i="1"/>
  <c r="H346" i="1"/>
  <c r="E345" i="1"/>
  <c r="K343" i="1"/>
  <c r="H342" i="1"/>
  <c r="E341" i="1"/>
  <c r="K339" i="1"/>
  <c r="H338" i="1"/>
  <c r="E337" i="1"/>
  <c r="K335" i="1"/>
  <c r="H334" i="1"/>
  <c r="E333" i="1"/>
  <c r="K331" i="1"/>
  <c r="H330" i="1"/>
  <c r="E329" i="1"/>
  <c r="K327" i="1"/>
  <c r="H326" i="1"/>
  <c r="E325" i="1"/>
  <c r="K323" i="1"/>
  <c r="H322" i="1"/>
  <c r="E321" i="1"/>
  <c r="K319" i="1"/>
  <c r="H318" i="1"/>
  <c r="E317" i="1"/>
  <c r="K315" i="1"/>
  <c r="H314" i="1"/>
  <c r="E313" i="1"/>
  <c r="K311" i="1"/>
  <c r="H310" i="1"/>
  <c r="E309" i="1"/>
  <c r="K307" i="1"/>
  <c r="H306" i="1"/>
  <c r="E305" i="1"/>
  <c r="K303" i="1"/>
  <c r="H302" i="1"/>
  <c r="E301" i="1"/>
  <c r="K299" i="1"/>
  <c r="H298" i="1"/>
  <c r="E297" i="1"/>
  <c r="K295" i="1"/>
  <c r="H294" i="1"/>
  <c r="E293" i="1"/>
  <c r="K291" i="1"/>
  <c r="H290" i="1"/>
  <c r="E289" i="1"/>
  <c r="K287" i="1"/>
  <c r="H286" i="1"/>
  <c r="E285" i="1"/>
  <c r="K283" i="1"/>
  <c r="H282" i="1"/>
  <c r="E281" i="1"/>
  <c r="K279" i="1"/>
  <c r="H278" i="1"/>
  <c r="E277" i="1"/>
  <c r="K275" i="1"/>
  <c r="H274" i="1"/>
  <c r="E273" i="1"/>
  <c r="K271" i="1"/>
  <c r="H270" i="1"/>
  <c r="E269" i="1"/>
  <c r="K267" i="1"/>
  <c r="H266" i="1"/>
  <c r="E265" i="1"/>
  <c r="K263" i="1"/>
  <c r="H262" i="1"/>
  <c r="E261" i="1"/>
  <c r="K259" i="1"/>
  <c r="H258" i="1"/>
  <c r="E257" i="1"/>
  <c r="K255" i="1"/>
  <c r="H254" i="1"/>
  <c r="E253" i="1"/>
  <c r="K251" i="1"/>
  <c r="H250" i="1"/>
  <c r="E249" i="1"/>
  <c r="K247" i="1"/>
  <c r="H246" i="1"/>
  <c r="E245" i="1"/>
  <c r="K243" i="1"/>
  <c r="H242" i="1"/>
  <c r="E241" i="1"/>
  <c r="K239" i="1"/>
  <c r="H238" i="1"/>
  <c r="E237" i="1"/>
  <c r="K235" i="1"/>
  <c r="H234" i="1"/>
  <c r="E233" i="1"/>
  <c r="K231" i="1"/>
  <c r="H230" i="1"/>
  <c r="E229" i="1"/>
  <c r="K227" i="1"/>
  <c r="H226" i="1"/>
  <c r="E225" i="1"/>
  <c r="K223" i="1"/>
  <c r="H222" i="1"/>
  <c r="E221" i="1"/>
  <c r="K219" i="1"/>
  <c r="H218" i="1"/>
  <c r="E217" i="1"/>
  <c r="K215" i="1"/>
  <c r="H214" i="1"/>
  <c r="E213" i="1"/>
  <c r="K211" i="1"/>
  <c r="H210" i="1"/>
  <c r="E209" i="1"/>
  <c r="K207" i="1"/>
  <c r="H206" i="1"/>
  <c r="E205" i="1"/>
  <c r="K203" i="1"/>
  <c r="H202" i="1"/>
  <c r="E201" i="1"/>
  <c r="K199" i="1"/>
  <c r="H198" i="1"/>
  <c r="E197" i="1"/>
  <c r="K195" i="1"/>
  <c r="H194" i="1"/>
  <c r="E193" i="1"/>
  <c r="K191" i="1"/>
  <c r="H190" i="1"/>
  <c r="E189" i="1"/>
  <c r="K187" i="1"/>
  <c r="H186" i="1"/>
  <c r="E185" i="1"/>
  <c r="K183" i="1"/>
  <c r="H182" i="1"/>
  <c r="E181" i="1"/>
  <c r="K179" i="1"/>
  <c r="H178" i="1"/>
  <c r="E177" i="1"/>
  <c r="K175" i="1"/>
  <c r="H174" i="1"/>
  <c r="E173" i="1"/>
  <c r="K171" i="1"/>
  <c r="H170" i="1"/>
  <c r="E169" i="1"/>
  <c r="K167" i="1"/>
  <c r="H166" i="1"/>
  <c r="E165" i="1"/>
  <c r="K163" i="1"/>
  <c r="H162" i="1"/>
  <c r="E161" i="1"/>
  <c r="K159" i="1"/>
  <c r="H158" i="1"/>
  <c r="E157" i="1"/>
  <c r="K155" i="1"/>
  <c r="H154" i="1"/>
  <c r="E153" i="1"/>
  <c r="K151" i="1"/>
  <c r="H150" i="1"/>
  <c r="E149" i="1"/>
  <c r="K147" i="1"/>
  <c r="H146" i="1"/>
  <c r="E145" i="1"/>
  <c r="K143" i="1"/>
  <c r="H142" i="1"/>
  <c r="E141" i="1"/>
  <c r="K139" i="1"/>
  <c r="H138" i="1"/>
  <c r="E137" i="1"/>
  <c r="K135" i="1"/>
  <c r="H134" i="1"/>
  <c r="E133" i="1"/>
  <c r="K131" i="1"/>
  <c r="H130" i="1"/>
  <c r="E129" i="1"/>
  <c r="K127" i="1"/>
  <c r="H126" i="1"/>
  <c r="E125" i="1"/>
  <c r="K123" i="1"/>
  <c r="H122" i="1"/>
  <c r="E121" i="1"/>
  <c r="K119" i="1"/>
  <c r="H118" i="1"/>
  <c r="E117" i="1"/>
  <c r="K115" i="1"/>
  <c r="H114" i="1"/>
  <c r="E113" i="1"/>
  <c r="K111" i="1"/>
  <c r="H110" i="1"/>
  <c r="E109" i="1"/>
  <c r="K107" i="1"/>
  <c r="H106" i="1"/>
  <c r="E105" i="1"/>
  <c r="K103" i="1"/>
  <c r="H102" i="1"/>
  <c r="E101" i="1"/>
  <c r="K99" i="1"/>
  <c r="H98" i="1"/>
  <c r="E97" i="1"/>
  <c r="K95" i="1"/>
  <c r="H94" i="1"/>
  <c r="K91" i="1"/>
  <c r="E89" i="1"/>
  <c r="H86" i="1"/>
  <c r="E85" i="1"/>
  <c r="E81" i="1"/>
  <c r="K79" i="1"/>
  <c r="K75" i="1"/>
  <c r="E73" i="1"/>
  <c r="H70" i="1"/>
  <c r="K67" i="1"/>
  <c r="E65" i="1"/>
  <c r="E61" i="1"/>
  <c r="H58" i="1"/>
  <c r="K55" i="1"/>
  <c r="E53" i="1"/>
  <c r="H50" i="1"/>
  <c r="K47" i="1"/>
  <c r="M623" i="1"/>
  <c r="M618" i="1"/>
  <c r="M599" i="1"/>
  <c r="M594" i="1"/>
  <c r="M575" i="1"/>
  <c r="M570" i="1"/>
  <c r="M551" i="1"/>
  <c r="M546" i="1"/>
  <c r="M527" i="1"/>
  <c r="M520" i="1"/>
  <c r="M518" i="1"/>
  <c r="E517" i="1"/>
  <c r="G515" i="1"/>
  <c r="K511" i="1"/>
  <c r="E510" i="1"/>
  <c r="H508" i="1"/>
  <c r="J506" i="1"/>
  <c r="M504" i="1"/>
  <c r="G503" i="1"/>
  <c r="K499" i="1"/>
  <c r="E498" i="1"/>
  <c r="H496" i="1"/>
  <c r="J494" i="1"/>
  <c r="M492" i="1"/>
  <c r="G491" i="1"/>
  <c r="K487" i="1"/>
  <c r="E486" i="1"/>
  <c r="H484" i="1"/>
  <c r="J482" i="1"/>
  <c r="M480" i="1"/>
  <c r="G479" i="1"/>
  <c r="K475" i="1"/>
  <c r="E474" i="1"/>
  <c r="H472" i="1"/>
  <c r="J470" i="1"/>
  <c r="M468" i="1"/>
  <c r="G467" i="1"/>
  <c r="K463" i="1"/>
  <c r="E462" i="1"/>
  <c r="H460" i="1"/>
  <c r="J458" i="1"/>
  <c r="M456" i="1"/>
  <c r="G455" i="1"/>
  <c r="E452" i="1"/>
  <c r="E449" i="1"/>
  <c r="J447" i="1"/>
  <c r="G446" i="1"/>
  <c r="M444" i="1"/>
  <c r="J443" i="1"/>
  <c r="G442" i="1"/>
  <c r="M440" i="1"/>
  <c r="J439" i="1"/>
  <c r="G438" i="1"/>
  <c r="M436" i="1"/>
  <c r="J435" i="1"/>
  <c r="G434" i="1"/>
  <c r="M432" i="1"/>
  <c r="J431" i="1"/>
  <c r="G430" i="1"/>
  <c r="M428" i="1"/>
  <c r="J427" i="1"/>
  <c r="G426" i="1"/>
  <c r="M424" i="1"/>
  <c r="J423" i="1"/>
  <c r="G422" i="1"/>
  <c r="M420" i="1"/>
  <c r="J419" i="1"/>
  <c r="G418" i="1"/>
  <c r="M416" i="1"/>
  <c r="J415" i="1"/>
  <c r="G414" i="1"/>
  <c r="M412" i="1"/>
  <c r="J411" i="1"/>
  <c r="G410" i="1"/>
  <c r="M408" i="1"/>
  <c r="J407" i="1"/>
  <c r="G406" i="1"/>
  <c r="M404" i="1"/>
  <c r="J403" i="1"/>
  <c r="G402" i="1"/>
  <c r="M400" i="1"/>
  <c r="J399" i="1"/>
  <c r="G398" i="1"/>
  <c r="M396" i="1"/>
  <c r="J395" i="1"/>
  <c r="G394" i="1"/>
  <c r="M392" i="1"/>
  <c r="J391" i="1"/>
  <c r="G390" i="1"/>
  <c r="M388" i="1"/>
  <c r="J387" i="1"/>
  <c r="G386" i="1"/>
  <c r="M384" i="1"/>
  <c r="J383" i="1"/>
  <c r="G382" i="1"/>
  <c r="M380" i="1"/>
  <c r="J379" i="1"/>
  <c r="G378" i="1"/>
  <c r="M376" i="1"/>
  <c r="J375" i="1"/>
  <c r="G374" i="1"/>
  <c r="M372" i="1"/>
  <c r="J371" i="1"/>
  <c r="G370" i="1"/>
  <c r="M368" i="1"/>
  <c r="J367" i="1"/>
  <c r="G366" i="1"/>
  <c r="M364" i="1"/>
  <c r="J363" i="1"/>
  <c r="G362" i="1"/>
  <c r="M360" i="1"/>
  <c r="J359" i="1"/>
  <c r="G358" i="1"/>
  <c r="M356" i="1"/>
  <c r="J355" i="1"/>
  <c r="G354" i="1"/>
  <c r="M352" i="1"/>
  <c r="J351" i="1"/>
  <c r="G350" i="1"/>
  <c r="M348" i="1"/>
  <c r="J347" i="1"/>
  <c r="G346" i="1"/>
  <c r="M344" i="1"/>
  <c r="J343" i="1"/>
  <c r="G342" i="1"/>
  <c r="M340" i="1"/>
  <c r="J339" i="1"/>
  <c r="G338" i="1"/>
  <c r="M336" i="1"/>
  <c r="J335" i="1"/>
  <c r="G334" i="1"/>
  <c r="M332" i="1"/>
  <c r="J331" i="1"/>
  <c r="G330" i="1"/>
  <c r="M328" i="1"/>
  <c r="J327" i="1"/>
  <c r="G326" i="1"/>
  <c r="M324" i="1"/>
  <c r="J323" i="1"/>
  <c r="G322" i="1"/>
  <c r="M320" i="1"/>
  <c r="J319" i="1"/>
  <c r="G318" i="1"/>
  <c r="M316" i="1"/>
  <c r="J315" i="1"/>
  <c r="G314" i="1"/>
  <c r="M312" i="1"/>
  <c r="J311" i="1"/>
  <c r="G310" i="1"/>
  <c r="M308" i="1"/>
  <c r="J307" i="1"/>
  <c r="G306" i="1"/>
  <c r="M304" i="1"/>
  <c r="J303" i="1"/>
  <c r="G302" i="1"/>
  <c r="M300" i="1"/>
  <c r="J299" i="1"/>
  <c r="G298" i="1"/>
  <c r="M296" i="1"/>
  <c r="J295" i="1"/>
  <c r="G294" i="1"/>
  <c r="M292" i="1"/>
  <c r="J291" i="1"/>
  <c r="G290" i="1"/>
  <c r="M288" i="1"/>
  <c r="J287" i="1"/>
  <c r="G286" i="1"/>
  <c r="M284" i="1"/>
  <c r="J283" i="1"/>
  <c r="G282" i="1"/>
  <c r="G633" i="1"/>
  <c r="G628" i="1"/>
  <c r="J618" i="1"/>
  <c r="J613" i="1"/>
  <c r="G609" i="1"/>
  <c r="G604" i="1"/>
  <c r="J594" i="1"/>
  <c r="J589" i="1"/>
  <c r="G585" i="1"/>
  <c r="G580" i="1"/>
  <c r="J570" i="1"/>
  <c r="J565" i="1"/>
  <c r="G561" i="1"/>
  <c r="G556" i="1"/>
  <c r="J546" i="1"/>
  <c r="J541" i="1"/>
  <c r="G537" i="1"/>
  <c r="G532" i="1"/>
  <c r="G523" i="1"/>
  <c r="J520" i="1"/>
  <c r="K518" i="1"/>
  <c r="M516" i="1"/>
  <c r="E515" i="1"/>
  <c r="H513" i="1"/>
  <c r="J511" i="1"/>
  <c r="M509" i="1"/>
  <c r="G508" i="1"/>
  <c r="K504" i="1"/>
  <c r="E503" i="1"/>
  <c r="H501" i="1"/>
  <c r="J499" i="1"/>
  <c r="M497" i="1"/>
  <c r="G496" i="1"/>
  <c r="K492" i="1"/>
  <c r="E491" i="1"/>
  <c r="H489" i="1"/>
  <c r="J487" i="1"/>
  <c r="M485" i="1"/>
  <c r="G484" i="1"/>
  <c r="K480" i="1"/>
  <c r="E479" i="1"/>
  <c r="H477" i="1"/>
  <c r="J475" i="1"/>
  <c r="M473" i="1"/>
  <c r="G472" i="1"/>
  <c r="K468" i="1"/>
  <c r="E467" i="1"/>
  <c r="H465" i="1"/>
  <c r="J463" i="1"/>
  <c r="M461" i="1"/>
  <c r="G460" i="1"/>
  <c r="K456" i="1"/>
  <c r="E455" i="1"/>
  <c r="H453" i="1"/>
  <c r="M451" i="1"/>
  <c r="H450" i="1"/>
  <c r="M448" i="1"/>
  <c r="F446" i="1"/>
  <c r="L444" i="1"/>
  <c r="F442" i="1"/>
  <c r="L440" i="1"/>
  <c r="F438" i="1"/>
  <c r="L436" i="1"/>
  <c r="F434" i="1"/>
  <c r="L432" i="1"/>
  <c r="F430" i="1"/>
  <c r="L428" i="1"/>
  <c r="F426" i="1"/>
  <c r="L424" i="1"/>
  <c r="F422" i="1"/>
  <c r="L420" i="1"/>
  <c r="F418" i="1"/>
  <c r="L416" i="1"/>
  <c r="F414" i="1"/>
  <c r="L412" i="1"/>
  <c r="F410" i="1"/>
  <c r="L408" i="1"/>
  <c r="F406" i="1"/>
  <c r="L404" i="1"/>
  <c r="F402" i="1"/>
  <c r="L400" i="1"/>
  <c r="F398" i="1"/>
  <c r="L396" i="1"/>
  <c r="F394" i="1"/>
  <c r="L392" i="1"/>
  <c r="F390" i="1"/>
  <c r="L388" i="1"/>
  <c r="F386" i="1"/>
  <c r="L384" i="1"/>
  <c r="F382" i="1"/>
  <c r="L380" i="1"/>
  <c r="F378" i="1"/>
  <c r="L376" i="1"/>
  <c r="F374" i="1"/>
  <c r="L372" i="1"/>
  <c r="F370" i="1"/>
  <c r="L368" i="1"/>
  <c r="F366" i="1"/>
  <c r="L364" i="1"/>
  <c r="F362" i="1"/>
  <c r="L360" i="1"/>
  <c r="F358" i="1"/>
  <c r="L356" i="1"/>
  <c r="F354" i="1"/>
  <c r="L352" i="1"/>
  <c r="F350" i="1"/>
  <c r="L348" i="1"/>
  <c r="F346" i="1"/>
  <c r="L344" i="1"/>
  <c r="F342" i="1"/>
  <c r="L340" i="1"/>
  <c r="F338" i="1"/>
  <c r="L336" i="1"/>
  <c r="F334" i="1"/>
  <c r="L332" i="1"/>
  <c r="F330" i="1"/>
  <c r="L328" i="1"/>
  <c r="F326" i="1"/>
  <c r="L324" i="1"/>
  <c r="F322" i="1"/>
  <c r="L320" i="1"/>
  <c r="F318" i="1"/>
  <c r="L316" i="1"/>
  <c r="F314" i="1"/>
  <c r="L312" i="1"/>
  <c r="F310" i="1"/>
  <c r="L308" i="1"/>
  <c r="F306" i="1"/>
  <c r="L304" i="1"/>
  <c r="F302" i="1"/>
  <c r="L300" i="1"/>
  <c r="F298" i="1"/>
  <c r="L296" i="1"/>
  <c r="F294" i="1"/>
  <c r="L292" i="1"/>
  <c r="F290" i="1"/>
  <c r="L288" i="1"/>
  <c r="F286" i="1"/>
  <c r="L284" i="1"/>
  <c r="F282" i="1"/>
  <c r="L280" i="1"/>
  <c r="F278" i="1"/>
  <c r="L276" i="1"/>
  <c r="F274" i="1"/>
  <c r="L272" i="1"/>
  <c r="F270" i="1"/>
  <c r="L268" i="1"/>
  <c r="F266" i="1"/>
  <c r="L264" i="1"/>
  <c r="F262" i="1"/>
  <c r="L260" i="1"/>
  <c r="F258" i="1"/>
  <c r="L256" i="1"/>
  <c r="F254" i="1"/>
  <c r="L252" i="1"/>
  <c r="F250" i="1"/>
  <c r="L248" i="1"/>
  <c r="F246" i="1"/>
  <c r="L244" i="1"/>
  <c r="F242" i="1"/>
  <c r="L240" i="1"/>
  <c r="F238" i="1"/>
  <c r="L236" i="1"/>
  <c r="F234" i="1"/>
  <c r="L232" i="1"/>
  <c r="F230" i="1"/>
  <c r="L228" i="1"/>
  <c r="F226" i="1"/>
  <c r="L224" i="1"/>
  <c r="F222" i="1"/>
  <c r="L220" i="1"/>
  <c r="F218" i="1"/>
  <c r="L216" i="1"/>
  <c r="F214" i="1"/>
  <c r="L212" i="1"/>
  <c r="F210" i="1"/>
  <c r="L208" i="1"/>
  <c r="F206" i="1"/>
  <c r="L204" i="1"/>
  <c r="F202" i="1"/>
  <c r="L200" i="1"/>
  <c r="F198" i="1"/>
  <c r="L196" i="1"/>
  <c r="F194" i="1"/>
  <c r="L192" i="1"/>
  <c r="F190" i="1"/>
  <c r="L188" i="1"/>
  <c r="F186" i="1"/>
  <c r="L184" i="1"/>
  <c r="F182" i="1"/>
  <c r="L180" i="1"/>
  <c r="F178" i="1"/>
  <c r="L176" i="1"/>
  <c r="F174" i="1"/>
  <c r="L172" i="1"/>
  <c r="F170" i="1"/>
  <c r="L168" i="1"/>
  <c r="F166" i="1"/>
  <c r="L164" i="1"/>
  <c r="F162" i="1"/>
  <c r="L160" i="1"/>
  <c r="F158" i="1"/>
  <c r="L156" i="1"/>
  <c r="F154" i="1"/>
  <c r="L152" i="1"/>
  <c r="F150" i="1"/>
  <c r="L148" i="1"/>
  <c r="F146" i="1"/>
  <c r="L144" i="1"/>
  <c r="F142" i="1"/>
  <c r="L140" i="1"/>
  <c r="F138" i="1"/>
  <c r="L136" i="1"/>
  <c r="F134" i="1"/>
  <c r="L132" i="1"/>
  <c r="F130" i="1"/>
  <c r="L128" i="1"/>
  <c r="F126" i="1"/>
  <c r="L124" i="1"/>
  <c r="F122" i="1"/>
  <c r="L120" i="1"/>
  <c r="F118" i="1"/>
  <c r="L116" i="1"/>
  <c r="F114" i="1"/>
  <c r="L112" i="1"/>
  <c r="F110" i="1"/>
  <c r="L108" i="1"/>
  <c r="F106" i="1"/>
  <c r="L104" i="1"/>
  <c r="F102" i="1"/>
  <c r="L100" i="1"/>
  <c r="F98" i="1"/>
  <c r="L96" i="1"/>
  <c r="F94" i="1"/>
  <c r="L92" i="1"/>
  <c r="F90" i="1"/>
  <c r="L88" i="1"/>
  <c r="F86" i="1"/>
  <c r="L84" i="1"/>
  <c r="F82" i="1"/>
  <c r="L80" i="1"/>
  <c r="F78" i="1"/>
  <c r="L76" i="1"/>
  <c r="F74" i="1"/>
  <c r="L72" i="1"/>
  <c r="F70" i="1"/>
  <c r="L68" i="1"/>
  <c r="F66" i="1"/>
  <c r="L64" i="1"/>
  <c r="F62" i="1"/>
  <c r="L60" i="1"/>
  <c r="F58" i="1"/>
  <c r="L56" i="1"/>
  <c r="F54" i="1"/>
  <c r="L52" i="1"/>
  <c r="F50" i="1"/>
  <c r="L48" i="1"/>
  <c r="F46" i="1"/>
  <c r="L44" i="1"/>
  <c r="F42" i="1"/>
  <c r="L40" i="1"/>
  <c r="F38" i="1"/>
  <c r="L36" i="1"/>
  <c r="F34" i="1"/>
  <c r="L32" i="1"/>
  <c r="F30" i="1"/>
  <c r="L28" i="1"/>
  <c r="F26" i="1"/>
  <c r="L24" i="1"/>
  <c r="F22" i="1"/>
  <c r="L20" i="1"/>
  <c r="F18" i="1"/>
  <c r="L16" i="1"/>
  <c r="F14" i="1"/>
  <c r="L12" i="1"/>
  <c r="F10" i="1"/>
  <c r="L8" i="1"/>
  <c r="F6" i="1"/>
  <c r="L4" i="1"/>
  <c r="M627" i="1"/>
  <c r="M622" i="1"/>
  <c r="M603" i="1"/>
  <c r="M598" i="1"/>
  <c r="M579" i="1"/>
  <c r="M574" i="1"/>
  <c r="M555" i="1"/>
  <c r="M550" i="1"/>
  <c r="M531" i="1"/>
  <c r="M526" i="1"/>
  <c r="M522" i="1"/>
  <c r="J518" i="1"/>
  <c r="J516" i="1"/>
  <c r="M514" i="1"/>
  <c r="G513" i="1"/>
  <c r="K509" i="1"/>
  <c r="E508" i="1"/>
  <c r="H506" i="1"/>
  <c r="J504" i="1"/>
  <c r="M502" i="1"/>
  <c r="G501" i="1"/>
  <c r="K497" i="1"/>
  <c r="E496" i="1"/>
  <c r="H494" i="1"/>
  <c r="J492" i="1"/>
  <c r="M490" i="1"/>
  <c r="G489" i="1"/>
  <c r="K485" i="1"/>
  <c r="E484" i="1"/>
  <c r="H482" i="1"/>
  <c r="J480" i="1"/>
  <c r="M478" i="1"/>
  <c r="G477" i="1"/>
  <c r="K473" i="1"/>
  <c r="E472" i="1"/>
  <c r="H470" i="1"/>
  <c r="J468" i="1"/>
  <c r="M466" i="1"/>
  <c r="G465" i="1"/>
  <c r="K461" i="1"/>
  <c r="E460" i="1"/>
  <c r="H458" i="1"/>
  <c r="J456" i="1"/>
  <c r="M454" i="1"/>
  <c r="G453" i="1"/>
  <c r="K451" i="1"/>
  <c r="G450" i="1"/>
  <c r="L448" i="1"/>
  <c r="H447" i="1"/>
  <c r="E446" i="1"/>
  <c r="K444" i="1"/>
  <c r="H443" i="1"/>
  <c r="E442" i="1"/>
  <c r="K440" i="1"/>
  <c r="H439" i="1"/>
  <c r="E438" i="1"/>
  <c r="K436" i="1"/>
  <c r="H435" i="1"/>
  <c r="E434" i="1"/>
  <c r="K432" i="1"/>
  <c r="H431" i="1"/>
  <c r="E430" i="1"/>
  <c r="K428" i="1"/>
  <c r="H427" i="1"/>
  <c r="E426" i="1"/>
  <c r="K424" i="1"/>
  <c r="H423" i="1"/>
  <c r="E422" i="1"/>
  <c r="K420" i="1"/>
  <c r="H419" i="1"/>
  <c r="E418" i="1"/>
  <c r="K416" i="1"/>
  <c r="H415" i="1"/>
  <c r="E414" i="1"/>
  <c r="K412" i="1"/>
  <c r="H411" i="1"/>
  <c r="E410" i="1"/>
  <c r="K408" i="1"/>
  <c r="H407" i="1"/>
  <c r="E406" i="1"/>
  <c r="K404" i="1"/>
  <c r="H403" i="1"/>
  <c r="E402" i="1"/>
  <c r="K400" i="1"/>
  <c r="H399" i="1"/>
  <c r="E398" i="1"/>
  <c r="K396" i="1"/>
  <c r="H395" i="1"/>
  <c r="E394" i="1"/>
  <c r="K392" i="1"/>
  <c r="H391" i="1"/>
  <c r="E390" i="1"/>
  <c r="K388" i="1"/>
  <c r="H387" i="1"/>
  <c r="E386" i="1"/>
  <c r="K384" i="1"/>
  <c r="H383" i="1"/>
  <c r="E382" i="1"/>
  <c r="K380" i="1"/>
  <c r="H379" i="1"/>
  <c r="E378" i="1"/>
  <c r="K376" i="1"/>
  <c r="H375" i="1"/>
  <c r="E374" i="1"/>
  <c r="K372" i="1"/>
  <c r="H371" i="1"/>
  <c r="E370" i="1"/>
  <c r="K368" i="1"/>
  <c r="H367" i="1"/>
  <c r="E366" i="1"/>
  <c r="K364" i="1"/>
  <c r="H363" i="1"/>
  <c r="E362" i="1"/>
  <c r="K360" i="1"/>
  <c r="H359" i="1"/>
  <c r="E358" i="1"/>
  <c r="K356" i="1"/>
  <c r="H355" i="1"/>
  <c r="E354" i="1"/>
  <c r="K352" i="1"/>
  <c r="H351" i="1"/>
  <c r="E350" i="1"/>
  <c r="K348" i="1"/>
  <c r="H347" i="1"/>
  <c r="E346" i="1"/>
  <c r="K344" i="1"/>
  <c r="H343" i="1"/>
  <c r="E342" i="1"/>
  <c r="K340" i="1"/>
  <c r="H339" i="1"/>
  <c r="E338" i="1"/>
  <c r="K336" i="1"/>
  <c r="H335" i="1"/>
  <c r="E334" i="1"/>
  <c r="K332" i="1"/>
  <c r="H331" i="1"/>
  <c r="E330" i="1"/>
  <c r="K328" i="1"/>
  <c r="H327" i="1"/>
  <c r="E326" i="1"/>
  <c r="K324" i="1"/>
  <c r="H323" i="1"/>
  <c r="E322" i="1"/>
  <c r="K320" i="1"/>
  <c r="H319" i="1"/>
  <c r="E318" i="1"/>
  <c r="K316" i="1"/>
  <c r="H315" i="1"/>
  <c r="E314" i="1"/>
  <c r="K312" i="1"/>
  <c r="H311" i="1"/>
  <c r="E310" i="1"/>
  <c r="K308" i="1"/>
  <c r="H307" i="1"/>
  <c r="E306" i="1"/>
  <c r="K304" i="1"/>
  <c r="H303" i="1"/>
  <c r="E302" i="1"/>
  <c r="K300" i="1"/>
  <c r="H299" i="1"/>
  <c r="E298" i="1"/>
  <c r="K296" i="1"/>
  <c r="H295" i="1"/>
  <c r="E294" i="1"/>
  <c r="K292" i="1"/>
  <c r="H291" i="1"/>
  <c r="E290" i="1"/>
  <c r="K288" i="1"/>
  <c r="H287" i="1"/>
  <c r="E286" i="1"/>
  <c r="K284" i="1"/>
  <c r="H283" i="1"/>
  <c r="E282" i="1"/>
  <c r="K280" i="1"/>
  <c r="H279" i="1"/>
  <c r="E278" i="1"/>
  <c r="K276" i="1"/>
  <c r="H275" i="1"/>
  <c r="E274" i="1"/>
  <c r="K272" i="1"/>
  <c r="H271" i="1"/>
  <c r="E270" i="1"/>
  <c r="K268" i="1"/>
  <c r="H267" i="1"/>
  <c r="E266" i="1"/>
  <c r="K264" i="1"/>
  <c r="H263" i="1"/>
  <c r="E262" i="1"/>
  <c r="K260" i="1"/>
  <c r="H259" i="1"/>
  <c r="E258" i="1"/>
  <c r="K256" i="1"/>
  <c r="H255" i="1"/>
  <c r="E254" i="1"/>
  <c r="K252" i="1"/>
  <c r="H251" i="1"/>
  <c r="E250" i="1"/>
  <c r="K248" i="1"/>
  <c r="H247" i="1"/>
  <c r="E246" i="1"/>
  <c r="K244" i="1"/>
  <c r="H243" i="1"/>
  <c r="E242" i="1"/>
  <c r="K240" i="1"/>
  <c r="H239" i="1"/>
  <c r="E238" i="1"/>
  <c r="K236" i="1"/>
  <c r="H235" i="1"/>
  <c r="E234" i="1"/>
  <c r="K232" i="1"/>
  <c r="H231" i="1"/>
  <c r="E230" i="1"/>
  <c r="K228" i="1"/>
  <c r="H227" i="1"/>
  <c r="E226" i="1"/>
  <c r="K224" i="1"/>
  <c r="H223" i="1"/>
  <c r="E222" i="1"/>
  <c r="K220" i="1"/>
  <c r="H219" i="1"/>
  <c r="E218" i="1"/>
  <c r="K216" i="1"/>
  <c r="H215" i="1"/>
  <c r="E214" i="1"/>
  <c r="K212" i="1"/>
  <c r="H211" i="1"/>
  <c r="E210" i="1"/>
  <c r="K208" i="1"/>
  <c r="H207" i="1"/>
  <c r="E206" i="1"/>
  <c r="K204" i="1"/>
  <c r="H203" i="1"/>
  <c r="E202" i="1"/>
  <c r="K200" i="1"/>
  <c r="H199" i="1"/>
  <c r="E198" i="1"/>
  <c r="K196" i="1"/>
  <c r="H195" i="1"/>
  <c r="E194" i="1"/>
  <c r="K192" i="1"/>
  <c r="H191" i="1"/>
  <c r="E190" i="1"/>
  <c r="K188" i="1"/>
  <c r="H187" i="1"/>
  <c r="E186" i="1"/>
  <c r="K184" i="1"/>
  <c r="H183" i="1"/>
  <c r="E182" i="1"/>
  <c r="K180" i="1"/>
  <c r="H179" i="1"/>
  <c r="E178" i="1"/>
  <c r="K176" i="1"/>
  <c r="H175" i="1"/>
  <c r="E174" i="1"/>
  <c r="K172" i="1"/>
  <c r="H171" i="1"/>
  <c r="E170" i="1"/>
  <c r="K168" i="1"/>
  <c r="H167" i="1"/>
  <c r="E166" i="1"/>
  <c r="K164" i="1"/>
  <c r="H163" i="1"/>
  <c r="E162" i="1"/>
  <c r="K160" i="1"/>
  <c r="H159" i="1"/>
  <c r="E158" i="1"/>
  <c r="K156" i="1"/>
  <c r="H155" i="1"/>
  <c r="E154" i="1"/>
  <c r="K152" i="1"/>
  <c r="H151" i="1"/>
  <c r="E150" i="1"/>
  <c r="K148" i="1"/>
  <c r="H147" i="1"/>
  <c r="E146" i="1"/>
  <c r="K144" i="1"/>
  <c r="H143" i="1"/>
  <c r="E142" i="1"/>
  <c r="K140" i="1"/>
  <c r="H139" i="1"/>
  <c r="E138" i="1"/>
  <c r="K136" i="1"/>
  <c r="H135" i="1"/>
  <c r="E134" i="1"/>
  <c r="K132" i="1"/>
  <c r="H131" i="1"/>
  <c r="E130" i="1"/>
  <c r="K128" i="1"/>
  <c r="H127" i="1"/>
  <c r="E126" i="1"/>
  <c r="K124" i="1"/>
  <c r="H123" i="1"/>
  <c r="E122" i="1"/>
  <c r="K120" i="1"/>
  <c r="H119" i="1"/>
  <c r="E118" i="1"/>
  <c r="K116" i="1"/>
  <c r="H115" i="1"/>
  <c r="E114" i="1"/>
  <c r="K112" i="1"/>
  <c r="H111" i="1"/>
  <c r="E110" i="1"/>
  <c r="K108" i="1"/>
  <c r="H107" i="1"/>
  <c r="E106" i="1"/>
  <c r="K104" i="1"/>
  <c r="H103" i="1"/>
  <c r="E102" i="1"/>
  <c r="K100" i="1"/>
  <c r="H99" i="1"/>
  <c r="E98" i="1"/>
  <c r="K96" i="1"/>
  <c r="H95" i="1"/>
  <c r="E94" i="1"/>
  <c r="K92" i="1"/>
  <c r="H91" i="1"/>
  <c r="E90" i="1"/>
  <c r="K88" i="1"/>
  <c r="H87" i="1"/>
  <c r="E86" i="1"/>
  <c r="K84" i="1"/>
  <c r="H83" i="1"/>
  <c r="E82" i="1"/>
  <c r="K80" i="1"/>
  <c r="H79" i="1"/>
  <c r="E78" i="1"/>
  <c r="K76" i="1"/>
  <c r="H75" i="1"/>
  <c r="E74" i="1"/>
  <c r="K72" i="1"/>
  <c r="H71" i="1"/>
  <c r="E70" i="1"/>
  <c r="K68" i="1"/>
  <c r="H67" i="1"/>
  <c r="E66" i="1"/>
  <c r="K64" i="1"/>
  <c r="H63" i="1"/>
  <c r="E62" i="1"/>
  <c r="K60" i="1"/>
  <c r="H59" i="1"/>
  <c r="E58" i="1"/>
  <c r="G637" i="1"/>
  <c r="G632" i="1"/>
  <c r="J622" i="1"/>
  <c r="J617" i="1"/>
  <c r="G613" i="1"/>
  <c r="G608" i="1"/>
  <c r="J598" i="1"/>
  <c r="J593" i="1"/>
  <c r="G589" i="1"/>
  <c r="G584" i="1"/>
  <c r="J574" i="1"/>
  <c r="J569" i="1"/>
  <c r="G565" i="1"/>
  <c r="G560" i="1"/>
  <c r="J550" i="1"/>
  <c r="J545" i="1"/>
  <c r="G541" i="1"/>
  <c r="G536" i="1"/>
  <c r="J526" i="1"/>
  <c r="J522" i="1"/>
  <c r="H520" i="1"/>
  <c r="K514" i="1"/>
  <c r="E513" i="1"/>
  <c r="H511" i="1"/>
  <c r="J509" i="1"/>
  <c r="M507" i="1"/>
  <c r="G506" i="1"/>
  <c r="K502" i="1"/>
  <c r="E501" i="1"/>
  <c r="H499" i="1"/>
  <c r="J497" i="1"/>
  <c r="M495" i="1"/>
  <c r="G494" i="1"/>
  <c r="K490" i="1"/>
  <c r="E489" i="1"/>
  <c r="H487" i="1"/>
  <c r="J485" i="1"/>
  <c r="M483" i="1"/>
  <c r="G482" i="1"/>
  <c r="K478" i="1"/>
  <c r="E477" i="1"/>
  <c r="H475" i="1"/>
  <c r="J473" i="1"/>
  <c r="M471" i="1"/>
  <c r="G470" i="1"/>
  <c r="K466" i="1"/>
  <c r="E465" i="1"/>
  <c r="H463" i="1"/>
  <c r="J461" i="1"/>
  <c r="M459" i="1"/>
  <c r="G458" i="1"/>
  <c r="K454" i="1"/>
  <c r="E453" i="1"/>
  <c r="J451" i="1"/>
  <c r="F450" i="1"/>
  <c r="K448" i="1"/>
  <c r="G447" i="1"/>
  <c r="M445" i="1"/>
  <c r="J444" i="1"/>
  <c r="G443" i="1"/>
  <c r="M441" i="1"/>
  <c r="J440" i="1"/>
  <c r="G439" i="1"/>
  <c r="M437" i="1"/>
  <c r="J436" i="1"/>
  <c r="G435" i="1"/>
  <c r="M433" i="1"/>
  <c r="J432" i="1"/>
  <c r="G431" i="1"/>
  <c r="M429" i="1"/>
  <c r="J428" i="1"/>
  <c r="G427" i="1"/>
  <c r="M425" i="1"/>
  <c r="J424" i="1"/>
  <c r="G423" i="1"/>
  <c r="M421" i="1"/>
  <c r="J420" i="1"/>
  <c r="G419" i="1"/>
  <c r="M417" i="1"/>
  <c r="J416" i="1"/>
  <c r="G415" i="1"/>
  <c r="M413" i="1"/>
  <c r="J412" i="1"/>
  <c r="G411" i="1"/>
  <c r="M409" i="1"/>
  <c r="J408" i="1"/>
  <c r="G407" i="1"/>
  <c r="M405" i="1"/>
  <c r="J404" i="1"/>
  <c r="G403" i="1"/>
  <c r="M401" i="1"/>
  <c r="J400" i="1"/>
  <c r="G399" i="1"/>
  <c r="M397" i="1"/>
  <c r="J396" i="1"/>
  <c r="G395" i="1"/>
  <c r="M393" i="1"/>
  <c r="J392" i="1"/>
  <c r="G391" i="1"/>
  <c r="M389" i="1"/>
  <c r="J388" i="1"/>
  <c r="G387" i="1"/>
  <c r="M385" i="1"/>
  <c r="J384" i="1"/>
  <c r="G383" i="1"/>
  <c r="M381" i="1"/>
  <c r="J380" i="1"/>
  <c r="G379" i="1"/>
  <c r="M377" i="1"/>
  <c r="J376" i="1"/>
  <c r="G375" i="1"/>
  <c r="M373" i="1"/>
  <c r="J372" i="1"/>
  <c r="G371" i="1"/>
  <c r="M369" i="1"/>
  <c r="J368" i="1"/>
  <c r="G367" i="1"/>
  <c r="M365" i="1"/>
  <c r="J364" i="1"/>
  <c r="G363" i="1"/>
  <c r="M361" i="1"/>
  <c r="J360" i="1"/>
  <c r="G359" i="1"/>
  <c r="M357" i="1"/>
  <c r="J356" i="1"/>
  <c r="G355" i="1"/>
  <c r="M353" i="1"/>
  <c r="J352" i="1"/>
  <c r="G351" i="1"/>
  <c r="M349" i="1"/>
  <c r="J348" i="1"/>
  <c r="G347" i="1"/>
  <c r="M345" i="1"/>
  <c r="J344" i="1"/>
  <c r="G343" i="1"/>
  <c r="M341" i="1"/>
  <c r="J340" i="1"/>
  <c r="G339" i="1"/>
  <c r="M337" i="1"/>
  <c r="J336" i="1"/>
  <c r="G335" i="1"/>
  <c r="M333" i="1"/>
  <c r="J332" i="1"/>
  <c r="G331" i="1"/>
  <c r="M329" i="1"/>
  <c r="J328" i="1"/>
  <c r="G327" i="1"/>
  <c r="M325" i="1"/>
  <c r="J324" i="1"/>
  <c r="G323" i="1"/>
  <c r="M321" i="1"/>
  <c r="J320" i="1"/>
  <c r="G319" i="1"/>
  <c r="M317" i="1"/>
  <c r="J316" i="1"/>
  <c r="G315" i="1"/>
  <c r="M313" i="1"/>
  <c r="J312" i="1"/>
  <c r="G311" i="1"/>
  <c r="M309" i="1"/>
  <c r="J308" i="1"/>
  <c r="G307" i="1"/>
  <c r="M305" i="1"/>
  <c r="J304" i="1"/>
  <c r="G303" i="1"/>
  <c r="M301" i="1"/>
  <c r="J300" i="1"/>
  <c r="G299" i="1"/>
  <c r="M297" i="1"/>
  <c r="J296" i="1"/>
  <c r="G295" i="1"/>
  <c r="M293" i="1"/>
  <c r="J292" i="1"/>
  <c r="G291" i="1"/>
  <c r="M289" i="1"/>
  <c r="J288" i="1"/>
  <c r="G287" i="1"/>
  <c r="M285" i="1"/>
  <c r="J284" i="1"/>
  <c r="G283" i="1"/>
  <c r="M281" i="1"/>
  <c r="J280" i="1"/>
  <c r="G279" i="1"/>
  <c r="M277" i="1"/>
  <c r="J276" i="1"/>
  <c r="G275" i="1"/>
  <c r="M273" i="1"/>
  <c r="J272" i="1"/>
  <c r="G271" i="1"/>
  <c r="M269" i="1"/>
  <c r="J268" i="1"/>
  <c r="G267" i="1"/>
  <c r="M265" i="1"/>
  <c r="J264" i="1"/>
  <c r="G263" i="1"/>
  <c r="M261" i="1"/>
  <c r="J260" i="1"/>
  <c r="G259" i="1"/>
  <c r="M257" i="1"/>
  <c r="J256" i="1"/>
  <c r="G255" i="1"/>
  <c r="M253" i="1"/>
  <c r="J252" i="1"/>
  <c r="G251" i="1"/>
  <c r="M249" i="1"/>
  <c r="J248" i="1"/>
  <c r="G247" i="1"/>
  <c r="M245" i="1"/>
  <c r="J244" i="1"/>
  <c r="G243" i="1"/>
  <c r="M241" i="1"/>
  <c r="J240" i="1"/>
  <c r="G239" i="1"/>
  <c r="M237" i="1"/>
  <c r="J236" i="1"/>
  <c r="G235" i="1"/>
  <c r="M233" i="1"/>
  <c r="J232" i="1"/>
  <c r="G231" i="1"/>
  <c r="M229" i="1"/>
  <c r="J228" i="1"/>
  <c r="G227" i="1"/>
  <c r="M225" i="1"/>
  <c r="J224" i="1"/>
  <c r="G223" i="1"/>
  <c r="M221" i="1"/>
  <c r="J220" i="1"/>
  <c r="G219" i="1"/>
  <c r="M217" i="1"/>
  <c r="J216" i="1"/>
  <c r="G215" i="1"/>
  <c r="M213" i="1"/>
  <c r="J212" i="1"/>
  <c r="G211" i="1"/>
  <c r="M209" i="1"/>
  <c r="J208" i="1"/>
  <c r="G207" i="1"/>
  <c r="M205" i="1"/>
  <c r="J204" i="1"/>
  <c r="G203" i="1"/>
  <c r="M201" i="1"/>
  <c r="J200" i="1"/>
  <c r="G199" i="1"/>
  <c r="M197" i="1"/>
  <c r="J196" i="1"/>
  <c r="G195" i="1"/>
  <c r="M193" i="1"/>
  <c r="J192" i="1"/>
  <c r="G191" i="1"/>
  <c r="M189" i="1"/>
  <c r="J188" i="1"/>
  <c r="G187" i="1"/>
  <c r="M185" i="1"/>
  <c r="J184" i="1"/>
  <c r="G183" i="1"/>
  <c r="M181" i="1"/>
  <c r="J180" i="1"/>
  <c r="G179" i="1"/>
  <c r="M177" i="1"/>
  <c r="J176" i="1"/>
  <c r="G175" i="1"/>
  <c r="M173" i="1"/>
  <c r="J172" i="1"/>
  <c r="G171" i="1"/>
  <c r="M169" i="1"/>
  <c r="J168" i="1"/>
  <c r="G167" i="1"/>
  <c r="M165" i="1"/>
  <c r="J164" i="1"/>
  <c r="G163" i="1"/>
  <c r="M161" i="1"/>
  <c r="J160" i="1"/>
  <c r="G159" i="1"/>
  <c r="M157" i="1"/>
  <c r="J156" i="1"/>
  <c r="G155" i="1"/>
  <c r="M153" i="1"/>
  <c r="J152" i="1"/>
  <c r="G151" i="1"/>
  <c r="M149" i="1"/>
  <c r="J148" i="1"/>
  <c r="G147" i="1"/>
  <c r="M145" i="1"/>
  <c r="J144" i="1"/>
  <c r="G143" i="1"/>
  <c r="M141" i="1"/>
  <c r="J140" i="1"/>
  <c r="G139" i="1"/>
  <c r="M137" i="1"/>
  <c r="J136" i="1"/>
  <c r="G135" i="1"/>
  <c r="M133" i="1"/>
  <c r="J132" i="1"/>
  <c r="G131" i="1"/>
  <c r="M129" i="1"/>
  <c r="J128" i="1"/>
  <c r="G127" i="1"/>
  <c r="M125" i="1"/>
  <c r="J124" i="1"/>
  <c r="G123" i="1"/>
  <c r="M121" i="1"/>
  <c r="J120" i="1"/>
  <c r="G119" i="1"/>
  <c r="M117" i="1"/>
  <c r="J116" i="1"/>
  <c r="G115" i="1"/>
  <c r="M113" i="1"/>
  <c r="J112" i="1"/>
  <c r="G111" i="1"/>
  <c r="M109" i="1"/>
  <c r="J108" i="1"/>
  <c r="G107" i="1"/>
  <c r="M105" i="1"/>
  <c r="J104" i="1"/>
  <c r="G103" i="1"/>
  <c r="M101" i="1"/>
  <c r="J100" i="1"/>
  <c r="G99" i="1"/>
  <c r="M97" i="1"/>
  <c r="J96" i="1"/>
  <c r="G95" i="1"/>
  <c r="M93" i="1"/>
  <c r="J92" i="1"/>
  <c r="G91" i="1"/>
  <c r="M89" i="1"/>
  <c r="J88" i="1"/>
  <c r="G87" i="1"/>
  <c r="M85" i="1"/>
  <c r="J84" i="1"/>
  <c r="G83" i="1"/>
  <c r="M81" i="1"/>
  <c r="J80" i="1"/>
  <c r="G79" i="1"/>
  <c r="M77" i="1"/>
  <c r="J76" i="1"/>
  <c r="G75" i="1"/>
  <c r="M73" i="1"/>
  <c r="J72" i="1"/>
  <c r="G71" i="1"/>
  <c r="M69" i="1"/>
  <c r="J68" i="1"/>
  <c r="M631" i="1"/>
  <c r="M626" i="1"/>
  <c r="M607" i="1"/>
  <c r="M602" i="1"/>
  <c r="M583" i="1"/>
  <c r="M578" i="1"/>
  <c r="M559" i="1"/>
  <c r="M554" i="1"/>
  <c r="M535" i="1"/>
  <c r="M530" i="1"/>
  <c r="G520" i="1"/>
  <c r="H518" i="1"/>
  <c r="H516" i="1"/>
  <c r="J514" i="1"/>
  <c r="M512" i="1"/>
  <c r="G511" i="1"/>
  <c r="K507" i="1"/>
  <c r="E506" i="1"/>
  <c r="H504" i="1"/>
  <c r="J502" i="1"/>
  <c r="M500" i="1"/>
  <c r="G499" i="1"/>
  <c r="K495" i="1"/>
  <c r="E494" i="1"/>
  <c r="H492" i="1"/>
  <c r="J490" i="1"/>
  <c r="M488" i="1"/>
  <c r="G487" i="1"/>
  <c r="K483" i="1"/>
  <c r="E482" i="1"/>
  <c r="H480" i="1"/>
  <c r="J478" i="1"/>
  <c r="M476" i="1"/>
  <c r="G475" i="1"/>
  <c r="K471" i="1"/>
  <c r="E470" i="1"/>
  <c r="H468" i="1"/>
  <c r="J466" i="1"/>
  <c r="M464" i="1"/>
  <c r="G463" i="1"/>
  <c r="K459" i="1"/>
  <c r="E458" i="1"/>
  <c r="H456" i="1"/>
  <c r="J454" i="1"/>
  <c r="M452" i="1"/>
  <c r="E450" i="1"/>
  <c r="J448" i="1"/>
  <c r="F447" i="1"/>
  <c r="L445" i="1"/>
  <c r="F443" i="1"/>
  <c r="L441" i="1"/>
  <c r="F439" i="1"/>
  <c r="L437" i="1"/>
  <c r="F435" i="1"/>
  <c r="L433" i="1"/>
  <c r="F431" i="1"/>
  <c r="L429" i="1"/>
  <c r="F427" i="1"/>
  <c r="L425" i="1"/>
  <c r="F423" i="1"/>
  <c r="L421" i="1"/>
  <c r="F419" i="1"/>
  <c r="L417" i="1"/>
  <c r="F415" i="1"/>
  <c r="L413" i="1"/>
  <c r="F411" i="1"/>
  <c r="L409" i="1"/>
  <c r="F407" i="1"/>
  <c r="L405" i="1"/>
  <c r="F403" i="1"/>
  <c r="L401" i="1"/>
  <c r="F399" i="1"/>
  <c r="L397" i="1"/>
  <c r="F395" i="1"/>
  <c r="L393" i="1"/>
  <c r="F391" i="1"/>
  <c r="L389" i="1"/>
  <c r="F387" i="1"/>
  <c r="L385" i="1"/>
  <c r="F383" i="1"/>
  <c r="L381" i="1"/>
  <c r="F379" i="1"/>
  <c r="L377" i="1"/>
  <c r="F375" i="1"/>
  <c r="L373" i="1"/>
  <c r="F371" i="1"/>
  <c r="L369" i="1"/>
  <c r="F367" i="1"/>
  <c r="L365" i="1"/>
  <c r="F363" i="1"/>
  <c r="L361" i="1"/>
  <c r="F359" i="1"/>
  <c r="L357" i="1"/>
  <c r="F355" i="1"/>
  <c r="L353" i="1"/>
  <c r="F351" i="1"/>
  <c r="L349" i="1"/>
  <c r="F347" i="1"/>
  <c r="L345" i="1"/>
  <c r="F343" i="1"/>
  <c r="L341" i="1"/>
  <c r="F339" i="1"/>
  <c r="L337" i="1"/>
  <c r="F335" i="1"/>
  <c r="L333" i="1"/>
  <c r="F331" i="1"/>
  <c r="L329" i="1"/>
  <c r="F327" i="1"/>
  <c r="L325" i="1"/>
  <c r="F323" i="1"/>
  <c r="L321" i="1"/>
  <c r="F319" i="1"/>
  <c r="L317" i="1"/>
  <c r="F315" i="1"/>
  <c r="L313" i="1"/>
  <c r="F311" i="1"/>
  <c r="L309" i="1"/>
  <c r="F307" i="1"/>
  <c r="L305" i="1"/>
  <c r="F303" i="1"/>
  <c r="L301" i="1"/>
  <c r="F299" i="1"/>
  <c r="L297" i="1"/>
  <c r="F295" i="1"/>
  <c r="L293" i="1"/>
  <c r="F291" i="1"/>
  <c r="L289" i="1"/>
  <c r="F287" i="1"/>
  <c r="L285" i="1"/>
  <c r="F283" i="1"/>
  <c r="L281" i="1"/>
  <c r="F279" i="1"/>
  <c r="L277" i="1"/>
  <c r="F275" i="1"/>
  <c r="L273" i="1"/>
  <c r="F271" i="1"/>
  <c r="L269" i="1"/>
  <c r="F267" i="1"/>
  <c r="L265" i="1"/>
  <c r="F263" i="1"/>
  <c r="L261" i="1"/>
  <c r="F259" i="1"/>
  <c r="L257" i="1"/>
  <c r="F255" i="1"/>
  <c r="L253" i="1"/>
  <c r="F251" i="1"/>
  <c r="L249" i="1"/>
  <c r="F247" i="1"/>
  <c r="L245" i="1"/>
  <c r="F243" i="1"/>
  <c r="L241" i="1"/>
  <c r="F239" i="1"/>
  <c r="L237" i="1"/>
  <c r="F235" i="1"/>
  <c r="L233" i="1"/>
  <c r="F231" i="1"/>
  <c r="L229" i="1"/>
  <c r="F227" i="1"/>
  <c r="L225" i="1"/>
  <c r="F223" i="1"/>
  <c r="L221" i="1"/>
  <c r="F219" i="1"/>
  <c r="L217" i="1"/>
  <c r="F215" i="1"/>
  <c r="L213" i="1"/>
  <c r="F211" i="1"/>
  <c r="L209" i="1"/>
  <c r="F207" i="1"/>
  <c r="L205" i="1"/>
  <c r="F203" i="1"/>
  <c r="L201" i="1"/>
  <c r="F199" i="1"/>
  <c r="L197" i="1"/>
  <c r="F195" i="1"/>
  <c r="L193" i="1"/>
  <c r="F191" i="1"/>
  <c r="L189" i="1"/>
  <c r="F187" i="1"/>
  <c r="L185" i="1"/>
  <c r="F183" i="1"/>
  <c r="L181" i="1"/>
  <c r="F179" i="1"/>
  <c r="L177" i="1"/>
  <c r="F175" i="1"/>
  <c r="L173" i="1"/>
  <c r="F171" i="1"/>
  <c r="L169" i="1"/>
  <c r="F167" i="1"/>
  <c r="L165" i="1"/>
  <c r="F163" i="1"/>
  <c r="L161" i="1"/>
  <c r="F159" i="1"/>
  <c r="L157" i="1"/>
  <c r="F155" i="1"/>
  <c r="L153" i="1"/>
  <c r="F151" i="1"/>
  <c r="L149" i="1"/>
  <c r="F147" i="1"/>
  <c r="L145" i="1"/>
  <c r="F143" i="1"/>
  <c r="L141" i="1"/>
  <c r="F139" i="1"/>
  <c r="L137" i="1"/>
  <c r="F135" i="1"/>
  <c r="L133" i="1"/>
  <c r="F131" i="1"/>
  <c r="L129" i="1"/>
  <c r="F127" i="1"/>
  <c r="L125" i="1"/>
  <c r="F123" i="1"/>
  <c r="L121" i="1"/>
  <c r="F119" i="1"/>
  <c r="L117" i="1"/>
  <c r="F115" i="1"/>
  <c r="L113" i="1"/>
  <c r="F111" i="1"/>
  <c r="L109" i="1"/>
  <c r="F107" i="1"/>
  <c r="L105" i="1"/>
  <c r="F103" i="1"/>
  <c r="L101" i="1"/>
  <c r="F99" i="1"/>
  <c r="L97" i="1"/>
  <c r="F95" i="1"/>
  <c r="L93" i="1"/>
  <c r="F91" i="1"/>
  <c r="L89" i="1"/>
  <c r="F87" i="1"/>
  <c r="L85" i="1"/>
  <c r="F83" i="1"/>
  <c r="L81" i="1"/>
  <c r="F79" i="1"/>
  <c r="L77" i="1"/>
  <c r="F75" i="1"/>
  <c r="L73" i="1"/>
  <c r="F71" i="1"/>
  <c r="L69" i="1"/>
  <c r="F67" i="1"/>
  <c r="L65" i="1"/>
  <c r="F63" i="1"/>
  <c r="L61" i="1"/>
  <c r="F59" i="1"/>
  <c r="L57" i="1"/>
  <c r="F55" i="1"/>
  <c r="L53" i="1"/>
  <c r="F51" i="1"/>
  <c r="L49" i="1"/>
  <c r="F47" i="1"/>
  <c r="L45" i="1"/>
  <c r="F43" i="1"/>
  <c r="L41" i="1"/>
  <c r="F39" i="1"/>
  <c r="L37" i="1"/>
  <c r="F35" i="1"/>
  <c r="L33" i="1"/>
  <c r="F31" i="1"/>
  <c r="L29" i="1"/>
  <c r="F27" i="1"/>
  <c r="L25" i="1"/>
  <c r="F23" i="1"/>
  <c r="L21" i="1"/>
  <c r="F19" i="1"/>
  <c r="L17" i="1"/>
  <c r="F15" i="1"/>
  <c r="L13" i="1"/>
  <c r="F11" i="1"/>
  <c r="L9" i="1"/>
  <c r="F7" i="1"/>
  <c r="L5" i="1"/>
  <c r="F3" i="1"/>
  <c r="K293" i="1"/>
  <c r="H292" i="1"/>
  <c r="E291" i="1"/>
  <c r="K289" i="1"/>
  <c r="H288" i="1"/>
  <c r="G636" i="1"/>
  <c r="J626" i="1"/>
  <c r="J621" i="1"/>
  <c r="G617" i="1"/>
  <c r="G612" i="1"/>
  <c r="J602" i="1"/>
  <c r="J597" i="1"/>
  <c r="G593" i="1"/>
  <c r="G588" i="1"/>
  <c r="J578" i="1"/>
  <c r="J573" i="1"/>
  <c r="G569" i="1"/>
  <c r="G564" i="1"/>
  <c r="J554" i="1"/>
  <c r="J549" i="1"/>
  <c r="G545" i="1"/>
  <c r="G540" i="1"/>
  <c r="J530" i="1"/>
  <c r="J525" i="1"/>
  <c r="H522" i="1"/>
  <c r="E520" i="1"/>
  <c r="G518" i="1"/>
  <c r="G516" i="1"/>
  <c r="K512" i="1"/>
  <c r="E511" i="1"/>
  <c r="H509" i="1"/>
  <c r="J507" i="1"/>
  <c r="M505" i="1"/>
  <c r="G504" i="1"/>
  <c r="K500" i="1"/>
  <c r="E499" i="1"/>
  <c r="H497" i="1"/>
  <c r="J495" i="1"/>
  <c r="M493" i="1"/>
  <c r="G492" i="1"/>
  <c r="K488" i="1"/>
  <c r="E487" i="1"/>
  <c r="H485" i="1"/>
  <c r="J483" i="1"/>
  <c r="M481" i="1"/>
  <c r="G480" i="1"/>
  <c r="K476" i="1"/>
  <c r="E475" i="1"/>
  <c r="H473" i="1"/>
  <c r="J471" i="1"/>
  <c r="M469" i="1"/>
  <c r="G468" i="1"/>
  <c r="K464" i="1"/>
  <c r="E463" i="1"/>
  <c r="H461" i="1"/>
  <c r="J459" i="1"/>
  <c r="M457" i="1"/>
  <c r="G456" i="1"/>
  <c r="L452" i="1"/>
  <c r="H451" i="1"/>
  <c r="M449" i="1"/>
  <c r="E447" i="1"/>
  <c r="K445" i="1"/>
  <c r="H444" i="1"/>
  <c r="E443" i="1"/>
  <c r="K441" i="1"/>
  <c r="H440" i="1"/>
  <c r="E439" i="1"/>
  <c r="K437" i="1"/>
  <c r="H436" i="1"/>
  <c r="E435" i="1"/>
  <c r="K433" i="1"/>
  <c r="H432" i="1"/>
  <c r="E431" i="1"/>
  <c r="K429" i="1"/>
  <c r="H428" i="1"/>
  <c r="E427" i="1"/>
  <c r="K425" i="1"/>
  <c r="H424" i="1"/>
  <c r="E423" i="1"/>
  <c r="K421" i="1"/>
  <c r="H420" i="1"/>
  <c r="E419" i="1"/>
  <c r="K417" i="1"/>
  <c r="H416" i="1"/>
  <c r="E415" i="1"/>
  <c r="K413" i="1"/>
  <c r="H412" i="1"/>
  <c r="E411" i="1"/>
  <c r="K409" i="1"/>
  <c r="H408" i="1"/>
  <c r="E407" i="1"/>
  <c r="K405" i="1"/>
  <c r="H404" i="1"/>
  <c r="E403" i="1"/>
  <c r="K401" i="1"/>
  <c r="H400" i="1"/>
  <c r="E399" i="1"/>
  <c r="K397" i="1"/>
  <c r="H396" i="1"/>
  <c r="E395" i="1"/>
  <c r="K393" i="1"/>
  <c r="H392" i="1"/>
  <c r="E391" i="1"/>
  <c r="K389" i="1"/>
  <c r="H388" i="1"/>
  <c r="E387" i="1"/>
  <c r="K385" i="1"/>
  <c r="H384" i="1"/>
  <c r="E383" i="1"/>
  <c r="K381" i="1"/>
  <c r="H380" i="1"/>
  <c r="E379" i="1"/>
  <c r="K377" i="1"/>
  <c r="H376" i="1"/>
  <c r="E375" i="1"/>
  <c r="K373" i="1"/>
  <c r="H372" i="1"/>
  <c r="E371" i="1"/>
  <c r="K369" i="1"/>
  <c r="H368" i="1"/>
  <c r="E367" i="1"/>
  <c r="K365" i="1"/>
  <c r="H364" i="1"/>
  <c r="E363" i="1"/>
  <c r="K361" i="1"/>
  <c r="H360" i="1"/>
  <c r="E359" i="1"/>
  <c r="K357" i="1"/>
  <c r="H356" i="1"/>
  <c r="E355" i="1"/>
  <c r="K353" i="1"/>
  <c r="H352" i="1"/>
  <c r="E351" i="1"/>
  <c r="K349" i="1"/>
  <c r="H348" i="1"/>
  <c r="E347" i="1"/>
  <c r="K345" i="1"/>
  <c r="H344" i="1"/>
  <c r="E343" i="1"/>
  <c r="K341" i="1"/>
  <c r="H340" i="1"/>
  <c r="E339" i="1"/>
  <c r="K337" i="1"/>
  <c r="H336" i="1"/>
  <c r="E335" i="1"/>
  <c r="K333" i="1"/>
  <c r="H332" i="1"/>
  <c r="E331" i="1"/>
  <c r="K329" i="1"/>
  <c r="H328" i="1"/>
  <c r="E327" i="1"/>
  <c r="K325" i="1"/>
  <c r="H324" i="1"/>
  <c r="E323" i="1"/>
  <c r="K321" i="1"/>
  <c r="H320" i="1"/>
  <c r="E319" i="1"/>
  <c r="K317" i="1"/>
  <c r="H316" i="1"/>
  <c r="E315" i="1"/>
  <c r="K313" i="1"/>
  <c r="H312" i="1"/>
  <c r="E311" i="1"/>
  <c r="K309" i="1"/>
  <c r="H308" i="1"/>
  <c r="E307" i="1"/>
  <c r="K305" i="1"/>
  <c r="H304" i="1"/>
  <c r="E303" i="1"/>
  <c r="K301" i="1"/>
  <c r="H300" i="1"/>
  <c r="E299" i="1"/>
  <c r="K297" i="1"/>
  <c r="H296" i="1"/>
  <c r="M635" i="1"/>
  <c r="M630" i="1"/>
  <c r="M611" i="1"/>
  <c r="M606" i="1"/>
  <c r="M587" i="1"/>
  <c r="M582" i="1"/>
  <c r="M563" i="1"/>
  <c r="M558" i="1"/>
  <c r="M539" i="1"/>
  <c r="M534" i="1"/>
  <c r="M521" i="1"/>
  <c r="M519" i="1"/>
  <c r="M517" i="1"/>
  <c r="E516" i="1"/>
  <c r="H514" i="1"/>
  <c r="J512" i="1"/>
  <c r="M510" i="1"/>
  <c r="G509" i="1"/>
  <c r="K505" i="1"/>
  <c r="E504" i="1"/>
  <c r="H502" i="1"/>
  <c r="J500" i="1"/>
  <c r="M498" i="1"/>
  <c r="G497" i="1"/>
  <c r="K493" i="1"/>
  <c r="E492" i="1"/>
  <c r="H490" i="1"/>
  <c r="J488" i="1"/>
  <c r="M486" i="1"/>
  <c r="G485" i="1"/>
  <c r="K481" i="1"/>
  <c r="E480" i="1"/>
  <c r="H478" i="1"/>
  <c r="J476" i="1"/>
  <c r="M474" i="1"/>
  <c r="G473" i="1"/>
  <c r="K469" i="1"/>
  <c r="E468" i="1"/>
  <c r="H466" i="1"/>
  <c r="J464" i="1"/>
  <c r="M462" i="1"/>
  <c r="G461" i="1"/>
  <c r="K457" i="1"/>
  <c r="E456" i="1"/>
  <c r="H454" i="1"/>
  <c r="K452" i="1"/>
  <c r="G451" i="1"/>
  <c r="L449" i="1"/>
  <c r="H448" i="1"/>
  <c r="M446" i="1"/>
  <c r="J445" i="1"/>
  <c r="G444" i="1"/>
  <c r="M442" i="1"/>
  <c r="J441" i="1"/>
  <c r="G440" i="1"/>
  <c r="M438" i="1"/>
  <c r="J437" i="1"/>
  <c r="G436" i="1"/>
  <c r="M434" i="1"/>
  <c r="J433" i="1"/>
  <c r="G432" i="1"/>
  <c r="M430" i="1"/>
  <c r="J429" i="1"/>
  <c r="G428" i="1"/>
  <c r="M426" i="1"/>
  <c r="J425" i="1"/>
  <c r="G424" i="1"/>
  <c r="M422" i="1"/>
  <c r="J421" i="1"/>
  <c r="G420" i="1"/>
  <c r="M418" i="1"/>
  <c r="J417" i="1"/>
  <c r="G416" i="1"/>
  <c r="M414" i="1"/>
  <c r="J413" i="1"/>
  <c r="G412" i="1"/>
  <c r="M410" i="1"/>
  <c r="J409" i="1"/>
  <c r="G408" i="1"/>
  <c r="M406" i="1"/>
  <c r="J405" i="1"/>
  <c r="G404" i="1"/>
  <c r="M402" i="1"/>
  <c r="J401" i="1"/>
  <c r="G400" i="1"/>
  <c r="M398" i="1"/>
  <c r="J397" i="1"/>
  <c r="G396" i="1"/>
  <c r="M394" i="1"/>
  <c r="J393" i="1"/>
  <c r="G392" i="1"/>
  <c r="M390" i="1"/>
  <c r="J389" i="1"/>
  <c r="G388" i="1"/>
  <c r="M386" i="1"/>
  <c r="J385" i="1"/>
  <c r="G384" i="1"/>
  <c r="M382" i="1"/>
  <c r="J381" i="1"/>
  <c r="G380" i="1"/>
  <c r="M378" i="1"/>
  <c r="J377" i="1"/>
  <c r="G376" i="1"/>
  <c r="M374" i="1"/>
  <c r="J373" i="1"/>
  <c r="G372" i="1"/>
  <c r="M370" i="1"/>
  <c r="J369" i="1"/>
  <c r="G368" i="1"/>
  <c r="M366" i="1"/>
  <c r="J365" i="1"/>
  <c r="G364" i="1"/>
  <c r="M362" i="1"/>
  <c r="J361" i="1"/>
  <c r="G360" i="1"/>
  <c r="M358" i="1"/>
  <c r="J357" i="1"/>
  <c r="G356" i="1"/>
  <c r="M354" i="1"/>
  <c r="J353" i="1"/>
  <c r="G352" i="1"/>
  <c r="M350" i="1"/>
  <c r="J349" i="1"/>
  <c r="G348" i="1"/>
  <c r="M346" i="1"/>
  <c r="J345" i="1"/>
  <c r="G344" i="1"/>
  <c r="M342" i="1"/>
  <c r="J341" i="1"/>
  <c r="G340" i="1"/>
  <c r="M338" i="1"/>
  <c r="J337" i="1"/>
  <c r="G336" i="1"/>
  <c r="M334" i="1"/>
  <c r="J333" i="1"/>
  <c r="G332" i="1"/>
  <c r="M330" i="1"/>
  <c r="J329" i="1"/>
  <c r="G328" i="1"/>
  <c r="M326" i="1"/>
  <c r="J325" i="1"/>
  <c r="G324" i="1"/>
  <c r="M322" i="1"/>
  <c r="J321" i="1"/>
  <c r="G320" i="1"/>
  <c r="M318" i="1"/>
  <c r="J317" i="1"/>
  <c r="G316" i="1"/>
  <c r="M314" i="1"/>
  <c r="J313" i="1"/>
  <c r="G312" i="1"/>
  <c r="M310" i="1"/>
  <c r="J309" i="1"/>
  <c r="G308" i="1"/>
  <c r="M306" i="1"/>
  <c r="J305" i="1"/>
  <c r="G304" i="1"/>
  <c r="M302" i="1"/>
  <c r="J301" i="1"/>
  <c r="G300" i="1"/>
  <c r="M298" i="1"/>
  <c r="J297" i="1"/>
  <c r="G296" i="1"/>
  <c r="M294" i="1"/>
  <c r="J293" i="1"/>
  <c r="G292" i="1"/>
  <c r="M290" i="1"/>
  <c r="J289" i="1"/>
  <c r="G288" i="1"/>
  <c r="M286" i="1"/>
  <c r="J630" i="1"/>
  <c r="J625" i="1"/>
  <c r="G621" i="1"/>
  <c r="G616" i="1"/>
  <c r="J606" i="1"/>
  <c r="J601" i="1"/>
  <c r="G597" i="1"/>
  <c r="G592" i="1"/>
  <c r="J582" i="1"/>
  <c r="J577" i="1"/>
  <c r="G573" i="1"/>
  <c r="G568" i="1"/>
  <c r="J558" i="1"/>
  <c r="J553" i="1"/>
  <c r="G549" i="1"/>
  <c r="G544" i="1"/>
  <c r="J534" i="1"/>
  <c r="J529" i="1"/>
  <c r="G525" i="1"/>
  <c r="J521" i="1"/>
  <c r="K519" i="1"/>
  <c r="K517" i="1"/>
  <c r="M515" i="1"/>
  <c r="G514" i="1"/>
  <c r="K510" i="1"/>
  <c r="E509" i="1"/>
  <c r="H507" i="1"/>
  <c r="J505" i="1"/>
  <c r="M503" i="1"/>
  <c r="G502" i="1"/>
  <c r="K498" i="1"/>
  <c r="E497" i="1"/>
  <c r="H495" i="1"/>
  <c r="J493" i="1"/>
  <c r="M491" i="1"/>
  <c r="G490" i="1"/>
  <c r="K486" i="1"/>
  <c r="E485" i="1"/>
  <c r="H483" i="1"/>
  <c r="J481" i="1"/>
  <c r="M479" i="1"/>
  <c r="G478" i="1"/>
  <c r="K474" i="1"/>
  <c r="E473" i="1"/>
  <c r="H471" i="1"/>
  <c r="J469" i="1"/>
  <c r="M467" i="1"/>
  <c r="G466" i="1"/>
  <c r="K462" i="1"/>
  <c r="E461" i="1"/>
  <c r="H459" i="1"/>
  <c r="J457" i="1"/>
  <c r="M455" i="1"/>
  <c r="G454" i="1"/>
  <c r="J452" i="1"/>
  <c r="E451" i="1"/>
  <c r="K449" i="1"/>
  <c r="G448" i="1"/>
  <c r="L446" i="1"/>
  <c r="F444" i="1"/>
  <c r="L442" i="1"/>
  <c r="F440" i="1"/>
  <c r="L438" i="1"/>
  <c r="F436" i="1"/>
  <c r="L434" i="1"/>
  <c r="F432" i="1"/>
  <c r="L430" i="1"/>
  <c r="F428" i="1"/>
  <c r="L426" i="1"/>
  <c r="F424" i="1"/>
  <c r="L422" i="1"/>
  <c r="F420" i="1"/>
  <c r="L418" i="1"/>
  <c r="F416" i="1"/>
  <c r="L414" i="1"/>
  <c r="F412" i="1"/>
  <c r="L410" i="1"/>
  <c r="F408" i="1"/>
  <c r="L406" i="1"/>
  <c r="F404" i="1"/>
  <c r="L402" i="1"/>
  <c r="F400" i="1"/>
  <c r="L398" i="1"/>
  <c r="F396" i="1"/>
  <c r="L394" i="1"/>
  <c r="F392" i="1"/>
  <c r="L390" i="1"/>
  <c r="F388" i="1"/>
  <c r="L386" i="1"/>
  <c r="F384" i="1"/>
  <c r="L382" i="1"/>
  <c r="F380" i="1"/>
  <c r="L378" i="1"/>
  <c r="F376" i="1"/>
  <c r="L374" i="1"/>
  <c r="F372" i="1"/>
  <c r="L370" i="1"/>
  <c r="F368" i="1"/>
  <c r="L366" i="1"/>
  <c r="F364" i="1"/>
  <c r="L362" i="1"/>
  <c r="F360" i="1"/>
  <c r="L358" i="1"/>
  <c r="F356" i="1"/>
  <c r="L354" i="1"/>
  <c r="F352" i="1"/>
  <c r="L350" i="1"/>
  <c r="F348" i="1"/>
  <c r="L346" i="1"/>
  <c r="F344" i="1"/>
  <c r="L342" i="1"/>
  <c r="F340" i="1"/>
  <c r="L338" i="1"/>
  <c r="F336" i="1"/>
  <c r="L334" i="1"/>
  <c r="F332" i="1"/>
  <c r="L330" i="1"/>
  <c r="F328" i="1"/>
  <c r="L326" i="1"/>
  <c r="F324" i="1"/>
  <c r="L322" i="1"/>
  <c r="F320" i="1"/>
  <c r="L318" i="1"/>
  <c r="F316" i="1"/>
  <c r="L314" i="1"/>
  <c r="F312" i="1"/>
  <c r="L310" i="1"/>
  <c r="F308" i="1"/>
  <c r="L306" i="1"/>
  <c r="F304" i="1"/>
  <c r="L302" i="1"/>
  <c r="F300" i="1"/>
  <c r="L298" i="1"/>
  <c r="F296" i="1"/>
  <c r="L294" i="1"/>
  <c r="F292" i="1"/>
  <c r="L290" i="1"/>
  <c r="F288" i="1"/>
  <c r="L286" i="1"/>
  <c r="F284" i="1"/>
  <c r="L282" i="1"/>
  <c r="F280" i="1"/>
  <c r="L278" i="1"/>
  <c r="F276" i="1"/>
  <c r="L274" i="1"/>
  <c r="F272" i="1"/>
  <c r="L270" i="1"/>
  <c r="F268" i="1"/>
  <c r="L266" i="1"/>
  <c r="F264" i="1"/>
  <c r="L262" i="1"/>
  <c r="F260" i="1"/>
  <c r="L258" i="1"/>
  <c r="F256" i="1"/>
  <c r="L254" i="1"/>
  <c r="F252" i="1"/>
  <c r="L250" i="1"/>
  <c r="F248" i="1"/>
  <c r="L246" i="1"/>
  <c r="F244" i="1"/>
  <c r="L242" i="1"/>
  <c r="F240" i="1"/>
  <c r="L238" i="1"/>
  <c r="F236" i="1"/>
  <c r="L234" i="1"/>
  <c r="F232" i="1"/>
  <c r="L230" i="1"/>
  <c r="F228" i="1"/>
  <c r="L226" i="1"/>
  <c r="F224" i="1"/>
  <c r="L222" i="1"/>
  <c r="F220" i="1"/>
  <c r="L218" i="1"/>
  <c r="F216" i="1"/>
  <c r="L214" i="1"/>
  <c r="F212" i="1"/>
  <c r="L210" i="1"/>
  <c r="F208" i="1"/>
  <c r="L206" i="1"/>
  <c r="F204" i="1"/>
  <c r="L202" i="1"/>
  <c r="F200" i="1"/>
  <c r="L198" i="1"/>
  <c r="F196" i="1"/>
  <c r="L194" i="1"/>
  <c r="F192" i="1"/>
  <c r="L190" i="1"/>
  <c r="F188" i="1"/>
  <c r="L186" i="1"/>
  <c r="F184" i="1"/>
  <c r="L182" i="1"/>
  <c r="F180" i="1"/>
  <c r="L178" i="1"/>
  <c r="F176" i="1"/>
  <c r="L174" i="1"/>
  <c r="F172" i="1"/>
  <c r="L170" i="1"/>
  <c r="F168" i="1"/>
  <c r="L166" i="1"/>
  <c r="F164" i="1"/>
  <c r="L162" i="1"/>
  <c r="F160" i="1"/>
  <c r="L158" i="1"/>
  <c r="F156" i="1"/>
  <c r="L154" i="1"/>
  <c r="F152" i="1"/>
  <c r="L150" i="1"/>
  <c r="F148" i="1"/>
  <c r="L146" i="1"/>
  <c r="F144" i="1"/>
  <c r="L142" i="1"/>
  <c r="F140" i="1"/>
  <c r="L138" i="1"/>
  <c r="F136" i="1"/>
  <c r="L134" i="1"/>
  <c r="F132" i="1"/>
  <c r="L130" i="1"/>
  <c r="F128" i="1"/>
  <c r="L126" i="1"/>
  <c r="F124" i="1"/>
  <c r="L122" i="1"/>
  <c r="F120" i="1"/>
  <c r="L118" i="1"/>
  <c r="F116" i="1"/>
  <c r="L114" i="1"/>
  <c r="F112" i="1"/>
  <c r="L110" i="1"/>
  <c r="F108" i="1"/>
  <c r="L106" i="1"/>
  <c r="F104" i="1"/>
  <c r="L102" i="1"/>
  <c r="F100" i="1"/>
  <c r="L98" i="1"/>
  <c r="F96" i="1"/>
  <c r="L94" i="1"/>
  <c r="F92" i="1"/>
  <c r="L90" i="1"/>
  <c r="F88" i="1"/>
  <c r="L86" i="1"/>
  <c r="F84" i="1"/>
  <c r="L82" i="1"/>
  <c r="F80" i="1"/>
  <c r="L78" i="1"/>
  <c r="F76" i="1"/>
  <c r="L74" i="1"/>
  <c r="F72" i="1"/>
  <c r="L70" i="1"/>
  <c r="F68" i="1"/>
  <c r="L66" i="1"/>
  <c r="F64" i="1"/>
  <c r="L62" i="1"/>
  <c r="F60" i="1"/>
  <c r="L58" i="1"/>
  <c r="F56" i="1"/>
  <c r="L54" i="1"/>
  <c r="F52" i="1"/>
  <c r="L50" i="1"/>
  <c r="F48" i="1"/>
  <c r="L46" i="1"/>
  <c r="F44" i="1"/>
  <c r="L42" i="1"/>
  <c r="F40" i="1"/>
  <c r="L38" i="1"/>
  <c r="F36" i="1"/>
  <c r="L34" i="1"/>
  <c r="F32" i="1"/>
  <c r="L30" i="1"/>
  <c r="F28" i="1"/>
  <c r="L26" i="1"/>
  <c r="F24" i="1"/>
  <c r="L22" i="1"/>
  <c r="F20" i="1"/>
  <c r="L18" i="1"/>
  <c r="F16" i="1"/>
  <c r="L14" i="1"/>
  <c r="F12" i="1"/>
  <c r="L10" i="1"/>
  <c r="F8" i="1"/>
  <c r="L6" i="1"/>
  <c r="F4" i="1"/>
  <c r="M2" i="1"/>
  <c r="M634" i="1"/>
  <c r="M615" i="1"/>
  <c r="M610" i="1"/>
  <c r="M591" i="1"/>
  <c r="M586" i="1"/>
  <c r="M567" i="1"/>
  <c r="M562" i="1"/>
  <c r="M543" i="1"/>
  <c r="M538" i="1"/>
  <c r="J524" i="1"/>
  <c r="J519" i="1"/>
  <c r="J517" i="1"/>
  <c r="K515" i="1"/>
  <c r="E514" i="1"/>
  <c r="H512" i="1"/>
  <c r="J510" i="1"/>
  <c r="M508" i="1"/>
  <c r="G507" i="1"/>
  <c r="K503" i="1"/>
  <c r="E502" i="1"/>
  <c r="H500" i="1"/>
  <c r="J498" i="1"/>
  <c r="M496" i="1"/>
  <c r="G495" i="1"/>
  <c r="K491" i="1"/>
  <c r="E490" i="1"/>
  <c r="H488" i="1"/>
  <c r="J486" i="1"/>
  <c r="M484" i="1"/>
  <c r="G483" i="1"/>
  <c r="K479" i="1"/>
  <c r="E478" i="1"/>
  <c r="H476" i="1"/>
  <c r="J474" i="1"/>
  <c r="M472" i="1"/>
  <c r="G471" i="1"/>
  <c r="K467" i="1"/>
  <c r="E466" i="1"/>
  <c r="H464" i="1"/>
  <c r="J462" i="1"/>
  <c r="M460" i="1"/>
  <c r="G459" i="1"/>
  <c r="K455" i="1"/>
  <c r="E454" i="1"/>
  <c r="M450" i="1"/>
  <c r="J449" i="1"/>
  <c r="F448" i="1"/>
  <c r="K446" i="1"/>
  <c r="H445" i="1"/>
  <c r="E444" i="1"/>
  <c r="K442" i="1"/>
  <c r="H441" i="1"/>
  <c r="E440" i="1"/>
  <c r="K438" i="1"/>
  <c r="H437" i="1"/>
  <c r="E436" i="1"/>
  <c r="K434" i="1"/>
  <c r="H433" i="1"/>
  <c r="E432" i="1"/>
  <c r="K430" i="1"/>
  <c r="H429" i="1"/>
  <c r="E428" i="1"/>
  <c r="K426" i="1"/>
  <c r="H425" i="1"/>
  <c r="E424" i="1"/>
  <c r="K422" i="1"/>
  <c r="H421" i="1"/>
  <c r="E420" i="1"/>
  <c r="K418" i="1"/>
  <c r="H417" i="1"/>
  <c r="E416" i="1"/>
  <c r="K414" i="1"/>
  <c r="H413" i="1"/>
  <c r="E412" i="1"/>
  <c r="K410" i="1"/>
  <c r="H409" i="1"/>
  <c r="E408" i="1"/>
  <c r="K406" i="1"/>
  <c r="H405" i="1"/>
  <c r="E404" i="1"/>
  <c r="K402" i="1"/>
  <c r="H401" i="1"/>
  <c r="E400" i="1"/>
  <c r="K398" i="1"/>
  <c r="H397" i="1"/>
  <c r="E396" i="1"/>
  <c r="K394" i="1"/>
  <c r="H393" i="1"/>
  <c r="E392" i="1"/>
  <c r="K390" i="1"/>
  <c r="H389" i="1"/>
  <c r="E388" i="1"/>
  <c r="K386" i="1"/>
  <c r="H385" i="1"/>
  <c r="E384" i="1"/>
  <c r="K382" i="1"/>
  <c r="H381" i="1"/>
  <c r="E380" i="1"/>
  <c r="K378" i="1"/>
  <c r="H377" i="1"/>
  <c r="E376" i="1"/>
  <c r="K374" i="1"/>
  <c r="H373" i="1"/>
  <c r="E372" i="1"/>
  <c r="K370" i="1"/>
  <c r="H369" i="1"/>
  <c r="E368" i="1"/>
  <c r="K366" i="1"/>
  <c r="H365" i="1"/>
  <c r="E364" i="1"/>
  <c r="K362" i="1"/>
  <c r="H361" i="1"/>
  <c r="E360" i="1"/>
  <c r="K358" i="1"/>
  <c r="H357" i="1"/>
  <c r="E356" i="1"/>
  <c r="K354" i="1"/>
  <c r="H353" i="1"/>
  <c r="E352" i="1"/>
  <c r="K350" i="1"/>
  <c r="H349" i="1"/>
  <c r="E348" i="1"/>
  <c r="K346" i="1"/>
  <c r="H345" i="1"/>
  <c r="E344" i="1"/>
  <c r="K342" i="1"/>
  <c r="H341" i="1"/>
  <c r="E340" i="1"/>
  <c r="K338" i="1"/>
  <c r="H337" i="1"/>
  <c r="E336" i="1"/>
  <c r="K334" i="1"/>
  <c r="H333" i="1"/>
  <c r="E332" i="1"/>
  <c r="K330" i="1"/>
  <c r="H329" i="1"/>
  <c r="E328" i="1"/>
  <c r="K326" i="1"/>
  <c r="H325" i="1"/>
  <c r="E324" i="1"/>
  <c r="K322" i="1"/>
  <c r="H321" i="1"/>
  <c r="E320" i="1"/>
  <c r="K318" i="1"/>
  <c r="H317" i="1"/>
  <c r="E316" i="1"/>
  <c r="K314" i="1"/>
  <c r="H313" i="1"/>
  <c r="E312" i="1"/>
  <c r="K310" i="1"/>
  <c r="H309" i="1"/>
  <c r="E308" i="1"/>
  <c r="K306" i="1"/>
  <c r="H305" i="1"/>
  <c r="E304" i="1"/>
  <c r="K302" i="1"/>
  <c r="H301" i="1"/>
  <c r="E300" i="1"/>
  <c r="K298" i="1"/>
  <c r="H297" i="1"/>
  <c r="E296" i="1"/>
  <c r="K294" i="1"/>
  <c r="H293" i="1"/>
  <c r="E292" i="1"/>
  <c r="K290" i="1"/>
  <c r="H289" i="1"/>
  <c r="E288" i="1"/>
  <c r="K286" i="1"/>
  <c r="H285" i="1"/>
  <c r="E284" i="1"/>
  <c r="G4" i="1"/>
  <c r="E6" i="1"/>
  <c r="E8" i="1"/>
  <c r="M9" i="1"/>
  <c r="M11" i="1"/>
  <c r="K13" i="1"/>
  <c r="J15" i="1"/>
  <c r="J17" i="1"/>
  <c r="H23" i="1"/>
  <c r="H25" i="1"/>
  <c r="G27" i="1"/>
  <c r="G29" i="1"/>
  <c r="E31" i="1"/>
  <c r="M32" i="1"/>
  <c r="M34" i="1"/>
  <c r="K36" i="1"/>
  <c r="K38" i="1"/>
  <c r="J40" i="1"/>
  <c r="J42" i="1"/>
  <c r="G46" i="1"/>
  <c r="G48" i="1"/>
  <c r="E50" i="1"/>
  <c r="E52" i="1"/>
  <c r="M53" i="1"/>
  <c r="M55" i="1"/>
  <c r="K57" i="1"/>
  <c r="E60" i="1"/>
  <c r="G62" i="1"/>
  <c r="H64" i="1"/>
  <c r="K66" i="1"/>
  <c r="H72" i="1"/>
  <c r="H84" i="1"/>
  <c r="H96" i="1"/>
  <c r="H108" i="1"/>
  <c r="H120" i="1"/>
  <c r="H132" i="1"/>
  <c r="H144" i="1"/>
  <c r="H156" i="1"/>
  <c r="H168" i="1"/>
  <c r="H180" i="1"/>
  <c r="H192" i="1"/>
  <c r="H204" i="1"/>
  <c r="H216" i="1"/>
  <c r="H228" i="1"/>
  <c r="H240" i="1"/>
  <c r="H252" i="1"/>
  <c r="E256" i="1"/>
  <c r="E263" i="1"/>
  <c r="M266" i="1"/>
  <c r="K270" i="1"/>
  <c r="K277" i="1"/>
  <c r="J285" i="1"/>
  <c r="E295" i="1"/>
  <c r="I2" i="1"/>
  <c r="B3" i="1"/>
  <c r="C2" i="1"/>
  <c r="P649" i="1" l="1"/>
  <c r="P511" i="1"/>
  <c r="P572" i="1"/>
  <c r="P984" i="1"/>
  <c r="P768" i="1"/>
  <c r="P472" i="1"/>
  <c r="P250" i="1"/>
  <c r="P565" i="1"/>
  <c r="P61" i="1"/>
  <c r="P563" i="1"/>
  <c r="P824" i="1"/>
  <c r="P751" i="1"/>
  <c r="P164" i="1"/>
  <c r="P892" i="1"/>
  <c r="P1001" i="1"/>
  <c r="P845" i="1"/>
  <c r="P821" i="1"/>
  <c r="P529" i="1"/>
  <c r="P692" i="1"/>
  <c r="P263" i="1"/>
  <c r="P985" i="1"/>
  <c r="P930" i="1"/>
  <c r="P859" i="1"/>
  <c r="P868" i="1"/>
  <c r="P433" i="1"/>
  <c r="P366" i="1"/>
  <c r="P360" i="1"/>
  <c r="P853" i="1"/>
  <c r="P684" i="1"/>
  <c r="P925" i="1"/>
  <c r="P564" i="1"/>
  <c r="P652" i="1"/>
  <c r="P94" i="1"/>
  <c r="P785" i="1"/>
  <c r="P773" i="1"/>
  <c r="P909" i="1"/>
  <c r="P933" i="1"/>
  <c r="P803" i="1"/>
  <c r="P683" i="1"/>
  <c r="P265" i="1"/>
  <c r="P222" i="1"/>
  <c r="P348" i="1"/>
  <c r="P521" i="1"/>
  <c r="P514" i="1"/>
  <c r="P981" i="1"/>
  <c r="P765" i="1"/>
  <c r="P551" i="1"/>
  <c r="P711" i="1"/>
  <c r="P342" i="1"/>
  <c r="P198" i="1"/>
  <c r="P515" i="1"/>
  <c r="P764" i="1"/>
  <c r="P950" i="1"/>
  <c r="P387" i="1"/>
  <c r="P243" i="1"/>
  <c r="P334" i="1"/>
  <c r="P190" i="1"/>
  <c r="P124" i="1"/>
  <c r="P60" i="1"/>
  <c r="P799" i="1"/>
  <c r="P156" i="1"/>
  <c r="P339" i="1"/>
  <c r="P195" i="1"/>
  <c r="P446" i="1"/>
  <c r="P953" i="1"/>
  <c r="P893" i="1"/>
  <c r="P111" i="1"/>
  <c r="P905" i="1"/>
  <c r="P949" i="1"/>
  <c r="P1003" i="1"/>
  <c r="P869" i="1"/>
  <c r="P767" i="1"/>
  <c r="P796" i="1"/>
  <c r="P982" i="1"/>
  <c r="P8" i="1"/>
  <c r="P941" i="1"/>
  <c r="P870" i="1"/>
  <c r="P802" i="1"/>
  <c r="P728" i="1"/>
  <c r="P72" i="1"/>
  <c r="P411" i="1"/>
  <c r="P125" i="1"/>
  <c r="P381" i="1"/>
  <c r="P237" i="1"/>
  <c r="P163" i="1"/>
  <c r="P329" i="1"/>
  <c r="P185" i="1"/>
  <c r="P867" i="1"/>
  <c r="P725" i="1"/>
  <c r="P771" i="1"/>
  <c r="P770" i="1"/>
  <c r="P966" i="1"/>
  <c r="P454" i="1"/>
  <c r="P191" i="1"/>
  <c r="P157" i="1"/>
  <c r="P742" i="1"/>
  <c r="P536" i="1"/>
  <c r="P580" i="1"/>
  <c r="P126" i="1"/>
  <c r="P508" i="1"/>
  <c r="P352" i="1"/>
  <c r="P406" i="1"/>
  <c r="P653" i="1"/>
  <c r="P107" i="1"/>
  <c r="P834" i="1"/>
  <c r="P586" i="1"/>
  <c r="P400" i="1"/>
  <c r="P288" i="1"/>
  <c r="P932" i="1"/>
  <c r="P409" i="1"/>
  <c r="P155" i="1"/>
  <c r="P763" i="1"/>
  <c r="P337" i="1"/>
  <c r="P193" i="1"/>
  <c r="P693" i="1"/>
  <c r="P761" i="1"/>
  <c r="P813" i="1"/>
  <c r="P594" i="1"/>
  <c r="P599" i="1"/>
  <c r="P743" i="1"/>
  <c r="P480" i="1"/>
  <c r="P474" i="1"/>
  <c r="P361" i="1"/>
  <c r="P217" i="1"/>
  <c r="P952" i="1"/>
  <c r="P977" i="1"/>
  <c r="P885" i="1"/>
  <c r="P429" i="1"/>
  <c r="P383" i="1"/>
  <c r="P239" i="1"/>
  <c r="P324" i="1"/>
  <c r="P800" i="1"/>
  <c r="P726" i="1"/>
  <c r="P570" i="1"/>
  <c r="P340" i="1"/>
  <c r="P196" i="1"/>
  <c r="P878" i="1"/>
  <c r="P385" i="1"/>
  <c r="P241" i="1"/>
  <c r="P458" i="1"/>
  <c r="P997" i="1"/>
  <c r="P477" i="1"/>
  <c r="P272" i="1"/>
  <c r="P465" i="1"/>
  <c r="P254" i="1"/>
  <c r="P333" i="1"/>
  <c r="P170" i="1"/>
  <c r="P619" i="1"/>
  <c r="P468" i="1"/>
  <c r="P622" i="1"/>
  <c r="P289" i="1"/>
  <c r="P311" i="1"/>
  <c r="P917" i="1"/>
  <c r="P425" i="1"/>
  <c r="P246" i="1"/>
  <c r="P478" i="1"/>
  <c r="P331" i="1"/>
  <c r="P187" i="1"/>
  <c r="P676" i="1"/>
  <c r="P983" i="1"/>
  <c r="P503" i="1"/>
  <c r="P542" i="1"/>
  <c r="P519" i="1"/>
  <c r="P150" i="1"/>
  <c r="P189" i="1"/>
  <c r="P83" i="1"/>
  <c r="P301" i="1"/>
  <c r="P248" i="1"/>
  <c r="P184" i="1"/>
  <c r="P402" i="1"/>
  <c r="P215" i="1"/>
  <c r="P797" i="1"/>
  <c r="P679" i="1"/>
  <c r="P390" i="1"/>
  <c r="P741" i="1"/>
  <c r="P735" i="1"/>
  <c r="P946" i="1"/>
  <c r="P875" i="1"/>
  <c r="P807" i="1"/>
  <c r="P733" i="1"/>
  <c r="P359" i="1"/>
  <c r="P750" i="1"/>
  <c r="P682" i="1"/>
  <c r="P605" i="1"/>
  <c r="P416" i="1"/>
  <c r="P989" i="1"/>
  <c r="P82" i="1"/>
  <c r="P965" i="1"/>
  <c r="P822" i="1"/>
  <c r="P749" i="1"/>
  <c r="P443" i="1"/>
  <c r="P294" i="1"/>
  <c r="P151" i="1"/>
  <c r="P23" i="1"/>
  <c r="P470" i="1"/>
  <c r="P731" i="1"/>
  <c r="P453" i="1"/>
  <c r="P993" i="1"/>
  <c r="P486" i="1"/>
  <c r="P344" i="1"/>
  <c r="P998" i="1"/>
  <c r="P854" i="1"/>
  <c r="P585" i="1"/>
  <c r="P367" i="1"/>
  <c r="P298" i="1"/>
  <c r="P223" i="1"/>
  <c r="P957" i="1"/>
  <c r="P876" i="1"/>
  <c r="P584" i="1"/>
  <c r="P372" i="1"/>
  <c r="P95" i="1"/>
  <c r="P31" i="1"/>
  <c r="P395" i="1"/>
  <c r="P251" i="1"/>
  <c r="P759" i="1"/>
  <c r="P801" i="1"/>
  <c r="P832" i="1"/>
  <c r="P659" i="1"/>
  <c r="P535" i="1"/>
  <c r="P783" i="1"/>
  <c r="P685" i="1"/>
  <c r="P481" i="1"/>
  <c r="P496" i="1"/>
  <c r="P405" i="1"/>
  <c r="P62" i="1"/>
  <c r="P902" i="1"/>
  <c r="P455" i="1"/>
  <c r="P300" i="1"/>
  <c r="P451" i="1"/>
  <c r="P992" i="1"/>
  <c r="P440" i="1"/>
  <c r="P510" i="1"/>
  <c r="P323" i="1"/>
  <c r="P691" i="1"/>
  <c r="P996" i="1"/>
  <c r="P627" i="1"/>
  <c r="P494" i="1"/>
  <c r="P370" i="1"/>
  <c r="P226" i="1"/>
  <c r="P317" i="1"/>
  <c r="P108" i="1"/>
  <c r="P44" i="1"/>
  <c r="P856" i="1"/>
  <c r="P575" i="1"/>
  <c r="P177" i="1"/>
  <c r="P280" i="1"/>
  <c r="P56" i="1"/>
  <c r="P66" i="1"/>
  <c r="P113" i="1"/>
  <c r="P862" i="1"/>
  <c r="P990" i="1"/>
  <c r="P700" i="1"/>
  <c r="P336" i="1"/>
  <c r="P571" i="1"/>
  <c r="P460" i="1"/>
  <c r="P50" i="1"/>
  <c r="P487" i="1"/>
  <c r="P641" i="1"/>
  <c r="P569" i="1"/>
  <c r="P899" i="1"/>
  <c r="P26" i="1"/>
  <c r="P701" i="1"/>
  <c r="P110" i="1"/>
  <c r="P417" i="1"/>
  <c r="P3" i="1"/>
  <c r="P934" i="1"/>
  <c r="P874" i="1"/>
  <c r="P576" i="1"/>
  <c r="P504" i="1"/>
  <c r="P46" i="1"/>
  <c r="P120" i="1"/>
  <c r="P890" i="1"/>
  <c r="P232" i="1"/>
  <c r="P179" i="1"/>
  <c r="P49" i="1"/>
  <c r="P368" i="1"/>
  <c r="P814" i="1"/>
  <c r="P752" i="1"/>
  <c r="P1000" i="1"/>
  <c r="P928" i="1"/>
  <c r="P671" i="1"/>
  <c r="P528" i="1"/>
  <c r="P456" i="1"/>
  <c r="P308" i="1"/>
  <c r="P319" i="1"/>
  <c r="P175" i="1"/>
  <c r="P841" i="1"/>
  <c r="P364" i="1"/>
  <c r="P220" i="1"/>
  <c r="P923" i="1"/>
  <c r="P852" i="1"/>
  <c r="P784" i="1"/>
  <c r="P335" i="1"/>
  <c r="P39" i="1"/>
  <c r="P994" i="1"/>
  <c r="P851" i="1"/>
  <c r="P492" i="1"/>
  <c r="P277" i="1"/>
  <c r="P397" i="1"/>
  <c r="P86" i="1"/>
  <c r="P287" i="1"/>
  <c r="P947" i="1"/>
  <c r="P871" i="1"/>
  <c r="P463" i="1"/>
  <c r="P534" i="1"/>
  <c r="P320" i="1"/>
  <c r="P689" i="1"/>
  <c r="P617" i="1"/>
  <c r="P550" i="1"/>
  <c r="P484" i="1"/>
  <c r="P412" i="1"/>
  <c r="P745" i="1"/>
  <c r="P665" i="1"/>
  <c r="P589" i="1"/>
  <c r="P450" i="1"/>
  <c r="P159" i="1"/>
  <c r="P29" i="1"/>
  <c r="P908" i="1"/>
  <c r="P694" i="1"/>
  <c r="P538" i="1"/>
  <c r="P461" i="1"/>
  <c r="P313" i="1"/>
  <c r="P493" i="1"/>
  <c r="P141" i="1"/>
  <c r="P846" i="1"/>
  <c r="P330" i="1"/>
  <c r="P255" i="1"/>
  <c r="P186" i="1"/>
  <c r="P98" i="1"/>
  <c r="P2" i="1"/>
  <c r="P526" i="1"/>
  <c r="P346" i="1"/>
  <c r="P202" i="1"/>
  <c r="P809" i="1"/>
  <c r="P608" i="1"/>
  <c r="P316" i="1"/>
  <c r="P173" i="1"/>
  <c r="P866" i="1"/>
  <c r="P11" i="1"/>
  <c r="P718" i="1"/>
  <c r="P798" i="1"/>
  <c r="P661" i="1"/>
  <c r="P596" i="1"/>
  <c r="P524" i="1"/>
  <c r="P309" i="1"/>
  <c r="P240" i="1"/>
  <c r="P166" i="1"/>
  <c r="P968" i="1"/>
  <c r="P666" i="1"/>
  <c r="P523" i="1"/>
  <c r="P825" i="1"/>
  <c r="P757" i="1"/>
  <c r="P262" i="1"/>
  <c r="P121" i="1"/>
  <c r="P57" i="1"/>
  <c r="P951" i="1"/>
  <c r="P881" i="1"/>
  <c r="P812" i="1"/>
  <c r="P739" i="1"/>
  <c r="P654" i="1"/>
  <c r="P516" i="1"/>
  <c r="P439" i="1"/>
  <c r="P296" i="1"/>
  <c r="P153" i="1"/>
  <c r="P13" i="1"/>
  <c r="P972" i="1"/>
  <c r="P756" i="1"/>
  <c r="P688" i="1"/>
  <c r="P616" i="1"/>
  <c r="P382" i="1"/>
  <c r="P238" i="1"/>
  <c r="P99" i="1"/>
  <c r="P554" i="1"/>
  <c r="P488" i="1"/>
  <c r="P284" i="1"/>
  <c r="P995" i="1"/>
  <c r="P687" i="1"/>
  <c r="P466" i="1"/>
  <c r="P976" i="1"/>
  <c r="P624" i="1"/>
  <c r="P553" i="1"/>
  <c r="P475" i="1"/>
  <c r="P668" i="1"/>
  <c r="P782" i="1"/>
  <c r="P713" i="1"/>
  <c r="P345" i="1"/>
  <c r="P201" i="1"/>
  <c r="P926" i="1"/>
  <c r="P490" i="1"/>
  <c r="P860" i="1"/>
  <c r="P518" i="1"/>
  <c r="P373" i="1"/>
  <c r="P229" i="1"/>
  <c r="P808" i="1"/>
  <c r="P660" i="1"/>
  <c r="P677" i="1"/>
  <c r="P326" i="1"/>
  <c r="P257" i="1"/>
  <c r="P182" i="1"/>
  <c r="P116" i="1"/>
  <c r="P52" i="1"/>
  <c r="P699" i="1"/>
  <c r="P840" i="1"/>
  <c r="P620" i="1"/>
  <c r="P531" i="1"/>
  <c r="P103" i="1"/>
  <c r="P772" i="1"/>
  <c r="P208" i="1"/>
  <c r="P140" i="1"/>
  <c r="P76" i="1"/>
  <c r="P12" i="1"/>
  <c r="P889" i="1"/>
  <c r="P748" i="1"/>
  <c r="P943" i="1"/>
  <c r="P872" i="1"/>
  <c r="P793" i="1"/>
  <c r="P651" i="1"/>
  <c r="P502" i="1"/>
  <c r="P937" i="1"/>
  <c r="P724" i="1"/>
  <c r="P430" i="1"/>
  <c r="P144" i="1"/>
  <c r="P80" i="1"/>
  <c r="P16" i="1"/>
  <c r="P315" i="1"/>
  <c r="P601" i="1"/>
  <c r="P457" i="1"/>
  <c r="P47" i="1"/>
  <c r="P835" i="1"/>
  <c r="P626" i="1"/>
  <c r="P615" i="1"/>
  <c r="P548" i="1"/>
  <c r="P471" i="1"/>
  <c r="P907" i="1"/>
  <c r="P988" i="1"/>
  <c r="P415" i="1"/>
  <c r="P271" i="1"/>
  <c r="P674" i="1"/>
  <c r="P788" i="1"/>
  <c r="P719" i="1"/>
  <c r="P351" i="1"/>
  <c r="P282" i="1"/>
  <c r="P207" i="1"/>
  <c r="P139" i="1"/>
  <c r="P75" i="1"/>
  <c r="P861" i="1"/>
  <c r="P574" i="1"/>
  <c r="P356" i="1"/>
  <c r="P212" i="1"/>
  <c r="P74" i="1"/>
  <c r="P171" i="1"/>
  <c r="P35" i="1"/>
  <c r="P897" i="1"/>
  <c r="P829" i="1"/>
  <c r="P621" i="1"/>
  <c r="P136" i="1"/>
  <c r="P610" i="1"/>
  <c r="P393" i="1"/>
  <c r="P249" i="1"/>
  <c r="P180" i="1"/>
  <c r="P901" i="1"/>
  <c r="P828" i="1"/>
  <c r="P448" i="1"/>
  <c r="P912" i="1"/>
  <c r="P129" i="1"/>
  <c r="P65" i="1"/>
  <c r="P603" i="1"/>
  <c r="P70" i="1"/>
  <c r="P999" i="1"/>
  <c r="P855" i="1"/>
  <c r="P640" i="1"/>
  <c r="P568" i="1"/>
  <c r="P419" i="1"/>
  <c r="P133" i="1"/>
  <c r="P69" i="1"/>
  <c r="P5" i="1"/>
  <c r="P931" i="1"/>
  <c r="P792" i="1"/>
  <c r="P656" i="1"/>
  <c r="P729" i="1"/>
  <c r="P590" i="1"/>
  <c r="P956" i="1"/>
  <c r="P819" i="1"/>
  <c r="P818" i="1"/>
  <c r="P522" i="1"/>
  <c r="P377" i="1"/>
  <c r="P302" i="1"/>
  <c r="P233" i="1"/>
  <c r="P88" i="1"/>
  <c r="P891" i="1"/>
  <c r="P681" i="1"/>
  <c r="P604" i="1"/>
  <c r="P896" i="1"/>
  <c r="P509" i="1"/>
  <c r="P87" i="1"/>
  <c r="P686" i="1"/>
  <c r="P614" i="1"/>
  <c r="P380" i="1"/>
  <c r="P236" i="1"/>
  <c r="P927" i="1"/>
  <c r="P777" i="1"/>
  <c r="P708" i="1"/>
  <c r="P921" i="1"/>
  <c r="P850" i="1"/>
  <c r="P635" i="1"/>
  <c r="P128" i="1"/>
  <c r="P64" i="1"/>
  <c r="P787" i="1"/>
  <c r="P58" i="1"/>
  <c r="P723" i="1"/>
  <c r="P512" i="1"/>
  <c r="P160" i="1"/>
  <c r="P887" i="1"/>
  <c r="P176" i="1"/>
  <c r="P371" i="1"/>
  <c r="P227" i="1"/>
  <c r="P955" i="1"/>
  <c r="P886" i="1"/>
  <c r="P543" i="1"/>
  <c r="P755" i="1"/>
  <c r="P675" i="1"/>
  <c r="P527" i="1"/>
  <c r="P669" i="1"/>
  <c r="P437" i="1"/>
  <c r="P680" i="1"/>
  <c r="P609" i="1"/>
  <c r="P447" i="1"/>
  <c r="P54" i="1"/>
  <c r="P987" i="1"/>
  <c r="P123" i="1"/>
  <c r="P59" i="1"/>
  <c r="P916" i="1"/>
  <c r="P844" i="1"/>
  <c r="P702" i="1"/>
  <c r="P629" i="1"/>
  <c r="P557" i="1"/>
  <c r="P408" i="1"/>
  <c r="P781" i="1"/>
  <c r="P712" i="1"/>
  <c r="P645" i="1"/>
  <c r="P579" i="1"/>
  <c r="P507" i="1"/>
  <c r="P865" i="1"/>
  <c r="P650" i="1"/>
  <c r="P434" i="1"/>
  <c r="P154" i="1"/>
  <c r="P595" i="1"/>
  <c r="P389" i="1"/>
  <c r="P314" i="1"/>
  <c r="P245" i="1"/>
  <c r="P105" i="1"/>
  <c r="P41" i="1"/>
  <c r="P583" i="1"/>
  <c r="P365" i="1"/>
  <c r="P290" i="1"/>
  <c r="P221" i="1"/>
  <c r="P147" i="1"/>
  <c r="P19" i="1"/>
  <c r="P744" i="1"/>
  <c r="P823" i="1"/>
  <c r="P593" i="1"/>
  <c r="P283" i="1"/>
  <c r="P459" i="1"/>
  <c r="P253" i="1"/>
  <c r="P117" i="1"/>
  <c r="P53" i="1"/>
  <c r="P986" i="1"/>
  <c r="P776" i="1"/>
  <c r="P707" i="1"/>
  <c r="P501" i="1"/>
  <c r="P286" i="1"/>
  <c r="P138" i="1"/>
  <c r="P42" i="1"/>
  <c r="P942" i="1"/>
  <c r="P573" i="1"/>
  <c r="P734" i="1"/>
  <c r="P165" i="1"/>
  <c r="P100" i="1"/>
  <c r="P36" i="1"/>
  <c r="P880" i="1"/>
  <c r="P577" i="1"/>
  <c r="P505" i="1"/>
  <c r="P432" i="1"/>
  <c r="P40" i="1"/>
  <c r="P945" i="1"/>
  <c r="P806" i="1"/>
  <c r="P738" i="1"/>
  <c r="P532" i="1"/>
  <c r="P971" i="1"/>
  <c r="P817" i="1"/>
  <c r="P664" i="1"/>
  <c r="P588" i="1"/>
  <c r="P295" i="1"/>
  <c r="P879" i="1"/>
  <c r="P805" i="1"/>
  <c r="P732" i="1"/>
  <c r="P135" i="1"/>
  <c r="P71" i="1"/>
  <c r="P7" i="1"/>
  <c r="P959" i="1"/>
  <c r="P884" i="1"/>
  <c r="P816" i="1"/>
  <c r="P737" i="1"/>
  <c r="P598" i="1"/>
  <c r="P386" i="1"/>
  <c r="P242" i="1"/>
  <c r="P922" i="1"/>
  <c r="P646" i="1"/>
  <c r="P436" i="1"/>
  <c r="P134" i="1"/>
  <c r="P38" i="1"/>
  <c r="P975" i="1"/>
  <c r="P911" i="1"/>
  <c r="P838" i="1"/>
  <c r="P613" i="1"/>
  <c r="P541" i="1"/>
  <c r="P469" i="1"/>
  <c r="P391" i="1"/>
  <c r="P322" i="1"/>
  <c r="P247" i="1"/>
  <c r="P178" i="1"/>
  <c r="P546" i="1"/>
  <c r="P112" i="1"/>
  <c r="P48" i="1"/>
  <c r="P634" i="1"/>
  <c r="P350" i="1"/>
  <c r="P281" i="1"/>
  <c r="P206" i="1"/>
  <c r="P639" i="1"/>
  <c r="P567" i="1"/>
  <c r="P495" i="1"/>
  <c r="P355" i="1"/>
  <c r="P211" i="1"/>
  <c r="P143" i="1"/>
  <c r="P79" i="1"/>
  <c r="P15" i="1"/>
  <c r="P936" i="1"/>
  <c r="P655" i="1"/>
  <c r="P517" i="1"/>
  <c r="P445" i="1"/>
  <c r="P378" i="1"/>
  <c r="P303" i="1"/>
  <c r="P234" i="1"/>
  <c r="P499" i="1"/>
  <c r="P422" i="1"/>
  <c r="P354" i="1"/>
  <c r="P279" i="1"/>
  <c r="P210" i="1"/>
  <c r="P24" i="1"/>
  <c r="P940" i="1"/>
  <c r="P727" i="1"/>
  <c r="P109" i="1"/>
  <c r="P811" i="1"/>
  <c r="P146" i="1"/>
  <c r="P954" i="1"/>
  <c r="P810" i="1"/>
  <c r="P663" i="1"/>
  <c r="P592" i="1"/>
  <c r="P520" i="1"/>
  <c r="P168" i="1"/>
  <c r="P464" i="1"/>
  <c r="P43" i="1"/>
  <c r="P753" i="1"/>
  <c r="P172" i="1"/>
  <c r="P696" i="1"/>
  <c r="P562" i="1"/>
  <c r="P424" i="1"/>
  <c r="P275" i="1"/>
  <c r="P200" i="1"/>
  <c r="P122" i="1"/>
  <c r="P849" i="1"/>
  <c r="P791" i="1"/>
  <c r="P717" i="1"/>
  <c r="P578" i="1"/>
  <c r="P297" i="1"/>
  <c r="P228" i="1"/>
  <c r="P89" i="1"/>
  <c r="P25" i="1"/>
  <c r="P935" i="1"/>
  <c r="P864" i="1"/>
  <c r="P722" i="1"/>
  <c r="P273" i="1"/>
  <c r="P204" i="1"/>
  <c r="P131" i="1"/>
  <c r="P67" i="1"/>
  <c r="P318" i="1"/>
  <c r="P169" i="1"/>
  <c r="P104" i="1"/>
  <c r="P960" i="1"/>
  <c r="P427" i="1"/>
  <c r="P358" i="1"/>
  <c r="P214" i="1"/>
  <c r="P939" i="1"/>
  <c r="P410" i="1"/>
  <c r="P944" i="1"/>
  <c r="P873" i="1"/>
  <c r="P658" i="1"/>
  <c r="P587" i="1"/>
  <c r="P442" i="1"/>
  <c r="P375" i="1"/>
  <c r="P306" i="1"/>
  <c r="P231" i="1"/>
  <c r="P162" i="1"/>
  <c r="P97" i="1"/>
  <c r="P33" i="1"/>
  <c r="P839" i="1"/>
  <c r="P703" i="1"/>
  <c r="P636" i="1"/>
  <c r="P420" i="1"/>
  <c r="P276" i="1"/>
  <c r="P118" i="1"/>
  <c r="P22" i="1"/>
  <c r="P900" i="1"/>
  <c r="P530" i="1"/>
  <c r="P310" i="1"/>
  <c r="P167" i="1"/>
  <c r="P969" i="1"/>
  <c r="P747" i="1"/>
  <c r="P602" i="1"/>
  <c r="P452" i="1"/>
  <c r="P384" i="1"/>
  <c r="P101" i="1"/>
  <c r="P37" i="1"/>
  <c r="P826" i="1"/>
  <c r="P758" i="1"/>
  <c r="P690" i="1"/>
  <c r="P623" i="1"/>
  <c r="P485" i="1"/>
  <c r="P413" i="1"/>
  <c r="P338" i="1"/>
  <c r="P269" i="1"/>
  <c r="P194" i="1"/>
  <c r="P843" i="1"/>
  <c r="P628" i="1"/>
  <c r="P268" i="1"/>
  <c r="P991" i="1"/>
  <c r="P786" i="1"/>
  <c r="P644" i="1"/>
  <c r="P506" i="1"/>
  <c r="P291" i="1"/>
  <c r="P148" i="1"/>
  <c r="P84" i="1"/>
  <c r="P20" i="1"/>
  <c r="P978" i="1"/>
  <c r="P611" i="1"/>
  <c r="P544" i="1"/>
  <c r="P394" i="1"/>
  <c r="P93" i="1"/>
  <c r="P1002" i="1"/>
  <c r="P716" i="1"/>
  <c r="P560" i="1"/>
  <c r="P267" i="1"/>
  <c r="P790" i="1"/>
  <c r="P648" i="1"/>
  <c r="P582" i="1"/>
  <c r="P449" i="1"/>
  <c r="P312" i="1"/>
  <c r="P721" i="1"/>
  <c r="P637" i="1"/>
  <c r="P498" i="1"/>
  <c r="P421" i="1"/>
  <c r="P353" i="1"/>
  <c r="P278" i="1"/>
  <c r="P209" i="1"/>
  <c r="P130" i="1"/>
  <c r="P34" i="1"/>
  <c r="P789" i="1"/>
  <c r="P642" i="1"/>
  <c r="P476" i="1"/>
  <c r="P260" i="1"/>
  <c r="P119" i="1"/>
  <c r="P55" i="1"/>
  <c r="P938" i="1"/>
  <c r="P794" i="1"/>
  <c r="P581" i="1"/>
  <c r="P369" i="1"/>
  <c r="P225" i="1"/>
  <c r="P92" i="1"/>
  <c r="P28" i="1"/>
  <c r="P697" i="1"/>
  <c r="P630" i="1"/>
  <c r="P558" i="1"/>
  <c r="P491" i="1"/>
  <c r="P414" i="1"/>
  <c r="P270" i="1"/>
  <c r="P894" i="1"/>
  <c r="P815" i="1"/>
  <c r="P597" i="1"/>
  <c r="P525" i="1"/>
  <c r="P374" i="1"/>
  <c r="P305" i="1"/>
  <c r="P230" i="1"/>
  <c r="P963" i="1"/>
  <c r="P883" i="1"/>
  <c r="P673" i="1"/>
  <c r="P379" i="1"/>
  <c r="P304" i="1"/>
  <c r="P235" i="1"/>
  <c r="P161" i="1"/>
  <c r="P96" i="1"/>
  <c r="P32" i="1"/>
  <c r="P962" i="1"/>
  <c r="P888" i="1"/>
  <c r="P820" i="1"/>
  <c r="P618" i="1"/>
  <c r="P106" i="1"/>
  <c r="P10" i="1"/>
  <c r="P915" i="1"/>
  <c r="P837" i="1"/>
  <c r="P479" i="1"/>
  <c r="P127" i="1"/>
  <c r="P63" i="1"/>
  <c r="P920" i="1"/>
  <c r="P848" i="1"/>
  <c r="P706" i="1"/>
  <c r="P500" i="1"/>
  <c r="P285" i="1"/>
  <c r="P216" i="1"/>
  <c r="P762" i="1"/>
  <c r="P539" i="1"/>
  <c r="P467" i="1"/>
  <c r="P388" i="1"/>
  <c r="P244" i="1"/>
  <c r="P924" i="1"/>
  <c r="P638" i="1"/>
  <c r="P555" i="1"/>
  <c r="P483" i="1"/>
  <c r="P261" i="1"/>
  <c r="P192" i="1"/>
  <c r="P710" i="1"/>
  <c r="P643" i="1"/>
  <c r="P444" i="1"/>
  <c r="P376" i="1"/>
  <c r="P307" i="1"/>
  <c r="P158" i="1"/>
  <c r="P863" i="1"/>
  <c r="P795" i="1"/>
  <c r="P715" i="1"/>
  <c r="P347" i="1"/>
  <c r="P203" i="1"/>
  <c r="P631" i="1"/>
  <c r="P398" i="1"/>
  <c r="P714" i="1"/>
  <c r="P647" i="1"/>
  <c r="P431" i="1"/>
  <c r="P363" i="1"/>
  <c r="P219" i="1"/>
  <c r="P970" i="1"/>
  <c r="P827" i="1"/>
  <c r="P552" i="1"/>
  <c r="P264" i="1"/>
  <c r="P102" i="1"/>
  <c r="P6" i="1"/>
  <c r="P736" i="1"/>
  <c r="P662" i="1"/>
  <c r="P299" i="1"/>
  <c r="P224" i="1"/>
  <c r="P91" i="1"/>
  <c r="P27" i="1"/>
  <c r="P958" i="1"/>
  <c r="P877" i="1"/>
  <c r="P667" i="1"/>
  <c r="P591" i="1"/>
  <c r="P441" i="1"/>
  <c r="P882" i="1"/>
  <c r="P678" i="1"/>
  <c r="P327" i="1"/>
  <c r="P258" i="1"/>
  <c r="P183" i="1"/>
  <c r="P910" i="1"/>
  <c r="P831" i="1"/>
  <c r="P612" i="1"/>
  <c r="P545" i="1"/>
  <c r="P473" i="1"/>
  <c r="P401" i="1"/>
  <c r="P332" i="1"/>
  <c r="P188" i="1"/>
  <c r="P979" i="1"/>
  <c r="P914" i="1"/>
  <c r="P842" i="1"/>
  <c r="P775" i="1"/>
  <c r="P561" i="1"/>
  <c r="P423" i="1"/>
  <c r="P349" i="1"/>
  <c r="P205" i="1"/>
  <c r="P137" i="1"/>
  <c r="P73" i="1"/>
  <c r="P9" i="1"/>
  <c r="P967" i="1"/>
  <c r="P903" i="1"/>
  <c r="P830" i="1"/>
  <c r="P600" i="1"/>
  <c r="P533" i="1"/>
  <c r="P919" i="1"/>
  <c r="P774" i="1"/>
  <c r="P632" i="1"/>
  <c r="P549" i="1"/>
  <c r="P399" i="1"/>
  <c r="P325" i="1"/>
  <c r="P256" i="1"/>
  <c r="P181" i="1"/>
  <c r="P115" i="1"/>
  <c r="P51" i="1"/>
  <c r="P913" i="1"/>
  <c r="P847" i="1"/>
  <c r="P779" i="1"/>
  <c r="P705" i="1"/>
  <c r="P438" i="1"/>
  <c r="P152" i="1"/>
  <c r="P77" i="1"/>
  <c r="P559" i="1"/>
  <c r="P482" i="1"/>
  <c r="P341" i="1"/>
  <c r="P266" i="1"/>
  <c r="P197" i="1"/>
  <c r="P114" i="1"/>
  <c r="P18" i="1"/>
  <c r="P918" i="1"/>
  <c r="P704" i="1"/>
  <c r="P625" i="1"/>
  <c r="P537" i="1"/>
  <c r="P392" i="1"/>
  <c r="P174" i="1"/>
  <c r="P778" i="1"/>
  <c r="P709" i="1"/>
  <c r="P497" i="1"/>
  <c r="P426" i="1"/>
  <c r="P357" i="1"/>
  <c r="P213" i="1"/>
  <c r="P145" i="1"/>
  <c r="P81" i="1"/>
  <c r="P17" i="1"/>
  <c r="P964" i="1"/>
  <c r="P895" i="1"/>
  <c r="P754" i="1"/>
  <c r="P547" i="1"/>
  <c r="P403" i="1"/>
  <c r="P328" i="1"/>
  <c r="P259" i="1"/>
  <c r="P948" i="1"/>
  <c r="P804" i="1"/>
  <c r="P657" i="1"/>
  <c r="P362" i="1"/>
  <c r="P293" i="1"/>
  <c r="P218" i="1"/>
  <c r="P730" i="1"/>
  <c r="P513" i="1"/>
  <c r="P435" i="1"/>
  <c r="P292" i="1"/>
  <c r="P149" i="1"/>
  <c r="P85" i="1"/>
  <c r="P21" i="1"/>
  <c r="P740" i="1"/>
  <c r="P672" i="1"/>
  <c r="P607" i="1"/>
  <c r="P396" i="1"/>
  <c r="P321" i="1"/>
  <c r="P252" i="1"/>
  <c r="P90" i="1"/>
  <c r="P904" i="1"/>
  <c r="P746" i="1"/>
  <c r="P606" i="1"/>
  <c r="P540" i="1"/>
  <c r="P462" i="1"/>
  <c r="P973" i="1"/>
  <c r="P836" i="1"/>
  <c r="P769" i="1"/>
  <c r="P695" i="1"/>
  <c r="P556" i="1"/>
  <c r="P489" i="1"/>
  <c r="P418" i="1"/>
  <c r="P343" i="1"/>
  <c r="P274" i="1"/>
  <c r="P199" i="1"/>
  <c r="P132" i="1"/>
  <c r="P68" i="1"/>
  <c r="P4" i="1"/>
  <c r="S3" i="1"/>
  <c r="R3" i="1"/>
  <c r="Q3" i="1"/>
  <c r="D3" i="1"/>
  <c r="C3" i="1"/>
  <c r="B4" i="1"/>
  <c r="S4" i="1" l="1"/>
  <c r="R4" i="1"/>
  <c r="Q4" i="1"/>
  <c r="D4" i="1"/>
  <c r="C4" i="1"/>
  <c r="B5" i="1"/>
  <c r="R5" i="1" l="1"/>
  <c r="Q5" i="1"/>
  <c r="S5" i="1"/>
  <c r="D5" i="1"/>
  <c r="B6" i="1"/>
  <c r="C5" i="1"/>
  <c r="S6" i="1" l="1"/>
  <c r="R6" i="1"/>
  <c r="Q6" i="1"/>
  <c r="D6" i="1"/>
  <c r="B7" i="1"/>
  <c r="C6" i="1"/>
  <c r="S7" i="1" l="1"/>
  <c r="R7" i="1"/>
  <c r="Q7" i="1"/>
  <c r="D7" i="1"/>
  <c r="B8" i="1"/>
  <c r="C7" i="1"/>
  <c r="S8" i="1" l="1"/>
  <c r="Q8" i="1"/>
  <c r="R8" i="1"/>
  <c r="D8" i="1"/>
  <c r="C8" i="1"/>
  <c r="B9" i="1"/>
  <c r="S9" i="1" l="1"/>
  <c r="R9" i="1"/>
  <c r="Q9" i="1"/>
  <c r="D9" i="1"/>
  <c r="B10" i="1"/>
  <c r="C9" i="1"/>
  <c r="S10" i="1" l="1"/>
  <c r="R10" i="1"/>
  <c r="Q10" i="1"/>
  <c r="D10" i="1"/>
  <c r="C10" i="1"/>
  <c r="B11" i="1"/>
  <c r="Q11" i="1" l="1"/>
  <c r="S11" i="1"/>
  <c r="R11" i="1"/>
  <c r="D11" i="1"/>
  <c r="B12" i="1"/>
  <c r="C11" i="1"/>
  <c r="S12" i="1" l="1"/>
  <c r="R12" i="1"/>
  <c r="Q12" i="1"/>
  <c r="D12" i="1"/>
  <c r="C12" i="1"/>
  <c r="B13" i="1"/>
  <c r="S13" i="1" l="1"/>
  <c r="R13" i="1"/>
  <c r="Q13" i="1"/>
  <c r="D13" i="1"/>
  <c r="C13" i="1"/>
  <c r="B14" i="1"/>
  <c r="R14" i="1" l="1"/>
  <c r="Q14" i="1"/>
  <c r="S14" i="1"/>
  <c r="D14" i="1"/>
  <c r="C14" i="1"/>
  <c r="B15" i="1"/>
  <c r="S15" i="1" l="1"/>
  <c r="R15" i="1"/>
  <c r="Q15" i="1"/>
  <c r="D15" i="1"/>
  <c r="B16" i="1"/>
  <c r="C15" i="1"/>
  <c r="S16" i="1" l="1"/>
  <c r="R16" i="1"/>
  <c r="Q16" i="1"/>
  <c r="D16" i="1"/>
  <c r="C16" i="1"/>
  <c r="B17" i="1"/>
  <c r="Q17" i="1" l="1"/>
  <c r="S17" i="1"/>
  <c r="R17" i="1"/>
  <c r="D17" i="1"/>
  <c r="B18" i="1"/>
  <c r="C17" i="1"/>
  <c r="S18" i="1" l="1"/>
  <c r="R18" i="1"/>
  <c r="Q18" i="1"/>
  <c r="D18" i="1"/>
  <c r="C18" i="1"/>
  <c r="B19" i="1"/>
  <c r="S19" i="1" l="1"/>
  <c r="R19" i="1"/>
  <c r="Q19" i="1"/>
  <c r="D19" i="1"/>
  <c r="C19" i="1"/>
  <c r="B20" i="1"/>
  <c r="S20" i="1" l="1"/>
  <c r="R20" i="1"/>
  <c r="Q20" i="1"/>
  <c r="D20" i="1"/>
  <c r="B21" i="1"/>
  <c r="C20" i="1"/>
  <c r="S21" i="1" l="1"/>
  <c r="R21" i="1"/>
  <c r="Q21" i="1"/>
  <c r="D21" i="1"/>
  <c r="C21" i="1"/>
  <c r="B22" i="1"/>
  <c r="S22" i="1" l="1"/>
  <c r="R22" i="1"/>
  <c r="Q22" i="1"/>
  <c r="D22" i="1"/>
  <c r="C22" i="1"/>
  <c r="B23" i="1"/>
  <c r="R23" i="1" l="1"/>
  <c r="Q23" i="1"/>
  <c r="S23" i="1"/>
  <c r="D23" i="1"/>
  <c r="B24" i="1"/>
  <c r="C23" i="1"/>
  <c r="S24" i="1" l="1"/>
  <c r="R24" i="1"/>
  <c r="Q24" i="1"/>
  <c r="D24" i="1"/>
  <c r="C24" i="1"/>
  <c r="B25" i="1"/>
  <c r="S25" i="1" l="1"/>
  <c r="R25" i="1"/>
  <c r="Q25" i="1"/>
  <c r="D25" i="1"/>
  <c r="C25" i="1"/>
  <c r="B26" i="1"/>
  <c r="S26" i="1" l="1"/>
  <c r="Q26" i="1"/>
  <c r="R26" i="1"/>
  <c r="D26" i="1"/>
  <c r="C26" i="1"/>
  <c r="B27" i="1"/>
  <c r="S27" i="1" l="1"/>
  <c r="R27" i="1"/>
  <c r="Q27" i="1"/>
  <c r="D27" i="1"/>
  <c r="C27" i="1"/>
  <c r="B28" i="1"/>
  <c r="S28" i="1" l="1"/>
  <c r="R28" i="1"/>
  <c r="Q28" i="1"/>
  <c r="D28" i="1"/>
  <c r="C28" i="1"/>
  <c r="B29" i="1"/>
  <c r="S29" i="1" l="1"/>
  <c r="Q29" i="1"/>
  <c r="R29" i="1"/>
  <c r="D29" i="1"/>
  <c r="C29" i="1"/>
  <c r="B30" i="1"/>
  <c r="S30" i="1" l="1"/>
  <c r="R30" i="1"/>
  <c r="Q30" i="1"/>
  <c r="D30" i="1"/>
  <c r="C30" i="1"/>
  <c r="B31" i="1"/>
  <c r="S31" i="1" l="1"/>
  <c r="R31" i="1"/>
  <c r="Q31" i="1"/>
  <c r="B32" i="1"/>
  <c r="D31" i="1"/>
  <c r="C31" i="1"/>
  <c r="S32" i="1" l="1"/>
  <c r="R32" i="1"/>
  <c r="Q32" i="1"/>
  <c r="D32" i="1"/>
  <c r="C32" i="1"/>
  <c r="B33" i="1"/>
  <c r="S33" i="1" l="1"/>
  <c r="R33" i="1"/>
  <c r="Q33" i="1"/>
  <c r="C33" i="1"/>
  <c r="D33" i="1"/>
  <c r="B34" i="1"/>
  <c r="S34" i="1" l="1"/>
  <c r="R34" i="1"/>
  <c r="Q34" i="1"/>
  <c r="C34" i="1"/>
  <c r="B35" i="1"/>
  <c r="D34" i="1"/>
  <c r="S35" i="1" l="1"/>
  <c r="Q35" i="1"/>
  <c r="R35" i="1"/>
  <c r="B36" i="1"/>
  <c r="B37" i="1" s="1"/>
  <c r="C35" i="1"/>
  <c r="D35" i="1"/>
  <c r="D36" i="1"/>
  <c r="C36" i="1" l="1"/>
  <c r="S37" i="1"/>
  <c r="R37" i="1"/>
  <c r="Q37" i="1"/>
  <c r="S36" i="1"/>
  <c r="R36" i="1"/>
  <c r="Q36" i="1"/>
  <c r="D37" i="1"/>
  <c r="B38" i="1"/>
  <c r="C37" i="1"/>
  <c r="S38" i="1" l="1"/>
  <c r="R38" i="1"/>
  <c r="Q38" i="1"/>
  <c r="D38" i="1"/>
  <c r="B39" i="1"/>
  <c r="C38" i="1"/>
  <c r="S39" i="1" l="1"/>
  <c r="R39" i="1"/>
  <c r="Q39" i="1"/>
  <c r="D39" i="1"/>
  <c r="C39" i="1"/>
  <c r="B40" i="1"/>
  <c r="S40" i="1" l="1"/>
  <c r="R40" i="1"/>
  <c r="Q40" i="1"/>
  <c r="D40" i="1"/>
  <c r="B41" i="1"/>
  <c r="C40" i="1"/>
  <c r="S41" i="1" l="1"/>
  <c r="Q41" i="1"/>
  <c r="R41" i="1"/>
  <c r="D41" i="1"/>
  <c r="C41" i="1"/>
  <c r="B42" i="1"/>
  <c r="S42" i="1" l="1"/>
  <c r="R42" i="1"/>
  <c r="Q42" i="1"/>
  <c r="D42" i="1"/>
  <c r="C42" i="1"/>
  <c r="B43" i="1"/>
  <c r="S43" i="1" l="1"/>
  <c r="R43" i="1"/>
  <c r="Q43" i="1"/>
  <c r="D43" i="1"/>
  <c r="C43" i="1"/>
  <c r="B44" i="1"/>
  <c r="S44" i="1" l="1"/>
  <c r="Q44" i="1"/>
  <c r="R44" i="1"/>
  <c r="D44" i="1"/>
  <c r="C44" i="1"/>
  <c r="B45" i="1"/>
  <c r="S45" i="1" l="1"/>
  <c r="R45" i="1"/>
  <c r="Q45" i="1"/>
  <c r="D45" i="1"/>
  <c r="C45" i="1"/>
  <c r="B46" i="1"/>
  <c r="S46" i="1" l="1"/>
  <c r="R46" i="1"/>
  <c r="Q46" i="1"/>
  <c r="D46" i="1"/>
  <c r="B47" i="1"/>
  <c r="C46" i="1"/>
  <c r="S47" i="1" l="1"/>
  <c r="Q47" i="1"/>
  <c r="R47" i="1"/>
  <c r="D47" i="1"/>
  <c r="C47" i="1"/>
  <c r="B48" i="1"/>
  <c r="S48" i="1" l="1"/>
  <c r="R48" i="1"/>
  <c r="Q48" i="1"/>
  <c r="D48" i="1"/>
  <c r="B49" i="1"/>
  <c r="C48" i="1"/>
  <c r="S49" i="1" l="1"/>
  <c r="R49" i="1"/>
  <c r="Q49" i="1"/>
  <c r="D49" i="1"/>
  <c r="B50" i="1"/>
  <c r="C49" i="1"/>
  <c r="S50" i="1" l="1"/>
  <c r="R50" i="1"/>
  <c r="Q50" i="1"/>
  <c r="D50" i="1"/>
  <c r="C50" i="1"/>
  <c r="B51" i="1"/>
  <c r="S51" i="1" l="1"/>
  <c r="R51" i="1"/>
  <c r="Q51" i="1"/>
  <c r="D51" i="1"/>
  <c r="B52" i="1"/>
  <c r="C51" i="1"/>
  <c r="S52" i="1" l="1"/>
  <c r="R52" i="1"/>
  <c r="Q52" i="1"/>
  <c r="D52" i="1"/>
  <c r="B53" i="1"/>
  <c r="C52" i="1"/>
  <c r="S53" i="1" l="1"/>
  <c r="Q53" i="1"/>
  <c r="R53" i="1"/>
  <c r="D53" i="1"/>
  <c r="B54" i="1"/>
  <c r="C53" i="1"/>
  <c r="S54" i="1" l="1"/>
  <c r="R54" i="1"/>
  <c r="Q54" i="1"/>
  <c r="D54" i="1"/>
  <c r="C54" i="1"/>
  <c r="B55" i="1"/>
  <c r="S55" i="1" l="1"/>
  <c r="R55" i="1"/>
  <c r="Q55" i="1"/>
  <c r="D55" i="1"/>
  <c r="C55" i="1"/>
  <c r="B56" i="1"/>
  <c r="S56" i="1" l="1"/>
  <c r="R56" i="1"/>
  <c r="Q56" i="1"/>
  <c r="D56" i="1"/>
  <c r="B57" i="1"/>
  <c r="C56" i="1"/>
  <c r="S57" i="1" l="1"/>
  <c r="R57" i="1"/>
  <c r="Q57" i="1"/>
  <c r="D57" i="1"/>
  <c r="C57" i="1"/>
  <c r="B58" i="1"/>
  <c r="S58" i="1" l="1"/>
  <c r="R58" i="1"/>
  <c r="Q58" i="1"/>
  <c r="D58" i="1"/>
  <c r="B59" i="1"/>
  <c r="C58" i="1"/>
  <c r="S59" i="1" l="1"/>
  <c r="Q59" i="1"/>
  <c r="R59" i="1"/>
  <c r="D59" i="1"/>
  <c r="C59" i="1"/>
  <c r="B60" i="1"/>
  <c r="S60" i="1" l="1"/>
  <c r="R60" i="1"/>
  <c r="Q60" i="1"/>
  <c r="D60" i="1"/>
  <c r="C60" i="1"/>
  <c r="B61" i="1"/>
  <c r="S61" i="1" l="1"/>
  <c r="R61" i="1"/>
  <c r="Q61" i="1"/>
  <c r="D61" i="1"/>
  <c r="C61" i="1"/>
  <c r="B62" i="1"/>
  <c r="S62" i="1" l="1"/>
  <c r="Q62" i="1"/>
  <c r="R62" i="1"/>
  <c r="D62" i="1"/>
  <c r="C62" i="1"/>
  <c r="B63" i="1"/>
  <c r="S63" i="1" l="1"/>
  <c r="R63" i="1"/>
  <c r="Q63" i="1"/>
  <c r="D63" i="1"/>
  <c r="C63" i="1"/>
  <c r="B64" i="1"/>
  <c r="S64" i="1" l="1"/>
  <c r="R64" i="1"/>
  <c r="Q64" i="1"/>
  <c r="D64" i="1"/>
  <c r="C64" i="1"/>
  <c r="B65" i="1"/>
  <c r="S65" i="1" l="1"/>
  <c r="Q65" i="1"/>
  <c r="R65" i="1"/>
  <c r="D65" i="1"/>
  <c r="C65" i="1"/>
  <c r="B66" i="1"/>
  <c r="S66" i="1" l="1"/>
  <c r="R66" i="1"/>
  <c r="Q66" i="1"/>
  <c r="D66" i="1"/>
  <c r="C66" i="1"/>
  <c r="B67" i="1"/>
  <c r="S67" i="1" l="1"/>
  <c r="R67" i="1"/>
  <c r="Q67" i="1"/>
  <c r="D67" i="1"/>
  <c r="B68" i="1"/>
  <c r="C67" i="1"/>
  <c r="S68" i="1" l="1"/>
  <c r="R68" i="1"/>
  <c r="Q68" i="1"/>
  <c r="D68" i="1"/>
  <c r="B69" i="1"/>
  <c r="C68" i="1"/>
  <c r="S69" i="1" l="1"/>
  <c r="R69" i="1"/>
  <c r="Q69" i="1"/>
  <c r="D69" i="1"/>
  <c r="B70" i="1"/>
  <c r="C69" i="1"/>
  <c r="S70" i="1" l="1"/>
  <c r="R70" i="1"/>
  <c r="Q70" i="1"/>
  <c r="D70" i="1"/>
  <c r="C70" i="1"/>
  <c r="B71" i="1"/>
  <c r="S71" i="1" l="1"/>
  <c r="Q71" i="1"/>
  <c r="R71" i="1"/>
  <c r="D71" i="1"/>
  <c r="C71" i="1"/>
  <c r="B72" i="1"/>
  <c r="S72" i="1" l="1"/>
  <c r="R72" i="1"/>
  <c r="Q72" i="1"/>
  <c r="D72" i="1"/>
  <c r="C72" i="1"/>
  <c r="B73" i="1"/>
  <c r="S73" i="1" l="1"/>
  <c r="R73" i="1"/>
  <c r="Q73" i="1"/>
  <c r="D73" i="1"/>
  <c r="B74" i="1"/>
  <c r="C73" i="1"/>
  <c r="S74" i="1" l="1"/>
  <c r="R74" i="1"/>
  <c r="Q74" i="1"/>
  <c r="D74" i="1"/>
  <c r="C74" i="1"/>
  <c r="B75" i="1"/>
  <c r="S75" i="1" l="1"/>
  <c r="R75" i="1"/>
  <c r="Q75" i="1"/>
  <c r="D75" i="1"/>
  <c r="C75" i="1"/>
  <c r="B76" i="1"/>
  <c r="S76" i="1" l="1"/>
  <c r="R76" i="1"/>
  <c r="Q76" i="1"/>
  <c r="D76" i="1"/>
  <c r="B77" i="1"/>
  <c r="C76" i="1"/>
  <c r="S77" i="1" l="1"/>
  <c r="Q77" i="1"/>
  <c r="R77" i="1"/>
  <c r="D77" i="1"/>
  <c r="B78" i="1"/>
  <c r="C77" i="1"/>
  <c r="S78" i="1" l="1"/>
  <c r="R78" i="1"/>
  <c r="Q78" i="1"/>
  <c r="D78" i="1"/>
  <c r="C78" i="1"/>
  <c r="B79" i="1"/>
  <c r="S79" i="1" l="1"/>
  <c r="R79" i="1"/>
  <c r="Q79" i="1"/>
  <c r="D79" i="1"/>
  <c r="C79" i="1"/>
  <c r="B80" i="1"/>
  <c r="S80" i="1" l="1"/>
  <c r="Q80" i="1"/>
  <c r="R80" i="1"/>
  <c r="D80" i="1"/>
  <c r="B81" i="1"/>
  <c r="C80" i="1"/>
  <c r="S81" i="1" l="1"/>
  <c r="R81" i="1"/>
  <c r="Q81" i="1"/>
  <c r="D81" i="1"/>
  <c r="B82" i="1"/>
  <c r="C81" i="1"/>
  <c r="S82" i="1" l="1"/>
  <c r="R82" i="1"/>
  <c r="Q82" i="1"/>
  <c r="D82" i="1"/>
  <c r="C82" i="1"/>
  <c r="B83" i="1"/>
  <c r="S83" i="1" l="1"/>
  <c r="Q83" i="1"/>
  <c r="R83" i="1"/>
  <c r="D83" i="1"/>
  <c r="B84" i="1"/>
  <c r="C83" i="1"/>
  <c r="S84" i="1" l="1"/>
  <c r="R84" i="1"/>
  <c r="Q84" i="1"/>
  <c r="D84" i="1"/>
  <c r="B85" i="1"/>
  <c r="C84" i="1"/>
  <c r="S85" i="1" l="1"/>
  <c r="R85" i="1"/>
  <c r="Q85" i="1"/>
  <c r="D85" i="1"/>
  <c r="C85" i="1"/>
  <c r="B86" i="1"/>
  <c r="S86" i="1" l="1"/>
  <c r="R86" i="1"/>
  <c r="Q86" i="1"/>
  <c r="D86" i="1"/>
  <c r="B87" i="1"/>
  <c r="C86" i="1"/>
  <c r="S87" i="1" l="1"/>
  <c r="R87" i="1"/>
  <c r="Q87" i="1"/>
  <c r="D87" i="1"/>
  <c r="B88" i="1"/>
  <c r="C87" i="1"/>
  <c r="S88" i="1" l="1"/>
  <c r="R88" i="1"/>
  <c r="Q88" i="1"/>
  <c r="D88" i="1"/>
  <c r="B89" i="1"/>
  <c r="C88" i="1"/>
  <c r="S89" i="1" l="1"/>
  <c r="Q89" i="1"/>
  <c r="R89" i="1"/>
  <c r="D89" i="1"/>
  <c r="C89" i="1"/>
  <c r="B90" i="1"/>
  <c r="S90" i="1" l="1"/>
  <c r="R90" i="1"/>
  <c r="Q90" i="1"/>
  <c r="D90" i="1"/>
  <c r="B91" i="1"/>
  <c r="C90" i="1"/>
  <c r="S91" i="1" l="1"/>
  <c r="R91" i="1"/>
  <c r="Q91" i="1"/>
  <c r="D91" i="1"/>
  <c r="B92" i="1"/>
  <c r="C91" i="1"/>
  <c r="S92" i="1" l="1"/>
  <c r="R92" i="1"/>
  <c r="Q92" i="1"/>
  <c r="D92" i="1"/>
  <c r="C92" i="1"/>
  <c r="B93" i="1"/>
  <c r="S93" i="1" l="1"/>
  <c r="R93" i="1"/>
  <c r="Q93" i="1"/>
  <c r="D93" i="1"/>
  <c r="B94" i="1"/>
  <c r="C93" i="1"/>
  <c r="S94" i="1" l="1"/>
  <c r="R94" i="1"/>
  <c r="Q94" i="1"/>
  <c r="D94" i="1"/>
  <c r="B95" i="1"/>
  <c r="C94" i="1"/>
  <c r="S95" i="1" l="1"/>
  <c r="Q95" i="1"/>
  <c r="R95" i="1"/>
  <c r="D95" i="1"/>
  <c r="C95" i="1"/>
  <c r="B96" i="1"/>
  <c r="S96" i="1" l="1"/>
  <c r="R96" i="1"/>
  <c r="Q96" i="1"/>
  <c r="D96" i="1"/>
  <c r="B97" i="1"/>
  <c r="C96" i="1"/>
  <c r="S97" i="1" l="1"/>
  <c r="R97" i="1"/>
  <c r="Q97" i="1"/>
  <c r="D97" i="1"/>
  <c r="B98" i="1"/>
  <c r="C97" i="1"/>
  <c r="S98" i="1" l="1"/>
  <c r="Q98" i="1"/>
  <c r="R98" i="1"/>
  <c r="D98" i="1"/>
  <c r="C98" i="1"/>
  <c r="B99" i="1"/>
  <c r="S99" i="1" l="1"/>
  <c r="R99" i="1"/>
  <c r="Q99" i="1"/>
  <c r="D99" i="1"/>
  <c r="B100" i="1"/>
  <c r="C99" i="1"/>
  <c r="S100" i="1" l="1"/>
  <c r="R100" i="1"/>
  <c r="Q100" i="1"/>
  <c r="D100" i="1"/>
  <c r="B101" i="1"/>
  <c r="C100" i="1"/>
  <c r="S101" i="1" l="1"/>
  <c r="Q101" i="1"/>
  <c r="R101" i="1"/>
  <c r="D101" i="1"/>
  <c r="B102" i="1"/>
  <c r="C101" i="1"/>
  <c r="S102" i="1" l="1"/>
  <c r="R102" i="1"/>
  <c r="Q102" i="1"/>
  <c r="D102" i="1"/>
  <c r="C102" i="1"/>
  <c r="B103" i="1"/>
  <c r="S103" i="1" l="1"/>
  <c r="R103" i="1"/>
  <c r="Q103" i="1"/>
  <c r="D103" i="1"/>
  <c r="B104" i="1"/>
  <c r="C103" i="1"/>
  <c r="S104" i="1" l="1"/>
  <c r="R104" i="1"/>
  <c r="Q104" i="1"/>
  <c r="D104" i="1"/>
  <c r="B105" i="1"/>
  <c r="C104" i="1"/>
  <c r="S105" i="1" l="1"/>
  <c r="R105" i="1"/>
  <c r="Q105" i="1"/>
  <c r="D105" i="1"/>
  <c r="C105" i="1"/>
  <c r="B106" i="1"/>
  <c r="S106" i="1" l="1"/>
  <c r="R106" i="1"/>
  <c r="Q106" i="1"/>
  <c r="D106" i="1"/>
  <c r="B107" i="1"/>
  <c r="C106" i="1"/>
  <c r="S107" i="1" l="1"/>
  <c r="Q107" i="1"/>
  <c r="R107" i="1"/>
  <c r="D107" i="1"/>
  <c r="B108" i="1"/>
  <c r="C107" i="1"/>
  <c r="S108" i="1" l="1"/>
  <c r="R108" i="1"/>
  <c r="Q108" i="1"/>
  <c r="D108" i="1"/>
  <c r="B109" i="1"/>
  <c r="C108" i="1"/>
  <c r="S109" i="1" l="1"/>
  <c r="R109" i="1"/>
  <c r="Q109" i="1"/>
  <c r="D109" i="1"/>
  <c r="C109" i="1"/>
  <c r="B110" i="1"/>
  <c r="S110" i="1" l="1"/>
  <c r="R110" i="1"/>
  <c r="Q110" i="1"/>
  <c r="D110" i="1"/>
  <c r="B111" i="1"/>
  <c r="C110" i="1"/>
  <c r="S111" i="1" l="1"/>
  <c r="R111" i="1"/>
  <c r="Q111" i="1"/>
  <c r="D111" i="1"/>
  <c r="C111" i="1"/>
  <c r="B112" i="1"/>
  <c r="S112" i="1" l="1"/>
  <c r="R112" i="1"/>
  <c r="Q112" i="1"/>
  <c r="D112" i="1"/>
  <c r="B113" i="1"/>
  <c r="C112" i="1"/>
  <c r="S113" i="1" l="1"/>
  <c r="Q113" i="1"/>
  <c r="R113" i="1"/>
  <c r="D113" i="1"/>
  <c r="B114" i="1"/>
  <c r="C113" i="1"/>
  <c r="S114" i="1" l="1"/>
  <c r="R114" i="1"/>
  <c r="Q114" i="1"/>
  <c r="D114" i="1"/>
  <c r="C114" i="1"/>
  <c r="B115" i="1"/>
  <c r="S115" i="1" l="1"/>
  <c r="R115" i="1"/>
  <c r="Q115" i="1"/>
  <c r="D115" i="1"/>
  <c r="B116" i="1"/>
  <c r="C115" i="1"/>
  <c r="S116" i="1" l="1"/>
  <c r="Q116" i="1"/>
  <c r="R116" i="1"/>
  <c r="D116" i="1"/>
  <c r="B117" i="1"/>
  <c r="C116" i="1"/>
  <c r="S117" i="1" l="1"/>
  <c r="R117" i="1"/>
  <c r="Q117" i="1"/>
  <c r="D117" i="1"/>
  <c r="B118" i="1"/>
  <c r="C117" i="1"/>
  <c r="S118" i="1" l="1"/>
  <c r="R118" i="1"/>
  <c r="Q118" i="1"/>
  <c r="D118" i="1"/>
  <c r="B119" i="1"/>
  <c r="C118" i="1"/>
  <c r="S119" i="1" l="1"/>
  <c r="Q119" i="1"/>
  <c r="R119" i="1"/>
  <c r="D119" i="1"/>
  <c r="B120" i="1"/>
  <c r="C119" i="1"/>
  <c r="S120" i="1" l="1"/>
  <c r="R120" i="1"/>
  <c r="Q120" i="1"/>
  <c r="D120" i="1"/>
  <c r="B121" i="1"/>
  <c r="C120" i="1"/>
  <c r="S121" i="1" l="1"/>
  <c r="R121" i="1"/>
  <c r="Q121" i="1"/>
  <c r="D121" i="1"/>
  <c r="B122" i="1"/>
  <c r="C121" i="1"/>
  <c r="S122" i="1" l="1"/>
  <c r="R122" i="1"/>
  <c r="Q122" i="1"/>
  <c r="D122" i="1"/>
  <c r="B123" i="1"/>
  <c r="C122" i="1"/>
  <c r="S123" i="1" l="1"/>
  <c r="R123" i="1"/>
  <c r="Q123" i="1"/>
  <c r="D123" i="1"/>
  <c r="C123" i="1"/>
  <c r="B124" i="1"/>
  <c r="S124" i="1" l="1"/>
  <c r="R124" i="1"/>
  <c r="Q124" i="1"/>
  <c r="D124" i="1"/>
  <c r="C124" i="1"/>
  <c r="B125" i="1"/>
  <c r="S125" i="1" l="1"/>
  <c r="Q125" i="1"/>
  <c r="R125" i="1"/>
  <c r="D125" i="1"/>
  <c r="B126" i="1"/>
  <c r="C125" i="1"/>
  <c r="S126" i="1" l="1"/>
  <c r="R126" i="1"/>
  <c r="Q126" i="1"/>
  <c r="D126" i="1"/>
  <c r="B127" i="1"/>
  <c r="C126" i="1"/>
  <c r="S127" i="1" l="1"/>
  <c r="R127" i="1"/>
  <c r="Q127" i="1"/>
  <c r="D127" i="1"/>
  <c r="B128" i="1"/>
  <c r="C127" i="1"/>
  <c r="S128" i="1" l="1"/>
  <c r="R128" i="1"/>
  <c r="Q128" i="1"/>
  <c r="D128" i="1"/>
  <c r="B129" i="1"/>
  <c r="C128" i="1"/>
  <c r="S129" i="1" l="1"/>
  <c r="R129" i="1"/>
  <c r="Q129" i="1"/>
  <c r="D129" i="1"/>
  <c r="C129" i="1"/>
  <c r="B130" i="1"/>
  <c r="S130" i="1" l="1"/>
  <c r="R130" i="1"/>
  <c r="Q130" i="1"/>
  <c r="D130" i="1"/>
  <c r="B131" i="1"/>
  <c r="C130" i="1"/>
  <c r="S131" i="1" l="1"/>
  <c r="Q131" i="1"/>
  <c r="R131" i="1"/>
  <c r="D131" i="1"/>
  <c r="C131" i="1"/>
  <c r="B132" i="1"/>
  <c r="S132" i="1" l="1"/>
  <c r="R132" i="1"/>
  <c r="Q132" i="1"/>
  <c r="D132" i="1"/>
  <c r="B133" i="1"/>
  <c r="C132" i="1"/>
  <c r="S133" i="1" l="1"/>
  <c r="R133" i="1"/>
  <c r="Q133" i="1"/>
  <c r="D133" i="1"/>
  <c r="C133" i="1"/>
  <c r="B134" i="1"/>
  <c r="S134" i="1" l="1"/>
  <c r="Q134" i="1"/>
  <c r="R134" i="1"/>
  <c r="D134" i="1"/>
  <c r="B135" i="1"/>
  <c r="C134" i="1"/>
  <c r="S135" i="1" l="1"/>
  <c r="R135" i="1"/>
  <c r="Q135" i="1"/>
  <c r="D135" i="1"/>
  <c r="B136" i="1"/>
  <c r="C135" i="1"/>
  <c r="S136" i="1" l="1"/>
  <c r="R136" i="1"/>
  <c r="Q136" i="1"/>
  <c r="D136" i="1"/>
  <c r="C136" i="1"/>
  <c r="B137" i="1"/>
  <c r="S137" i="1" l="1"/>
  <c r="Q137" i="1"/>
  <c r="R137" i="1"/>
  <c r="D137" i="1"/>
  <c r="B138" i="1"/>
  <c r="C137" i="1"/>
  <c r="S138" i="1" l="1"/>
  <c r="R138" i="1"/>
  <c r="Q138" i="1"/>
  <c r="D138" i="1"/>
  <c r="B139" i="1"/>
  <c r="C138" i="1"/>
  <c r="S139" i="1" l="1"/>
  <c r="R139" i="1"/>
  <c r="Q139" i="1"/>
  <c r="D139" i="1"/>
  <c r="B140" i="1"/>
  <c r="C139" i="1"/>
  <c r="S140" i="1" l="1"/>
  <c r="R140" i="1"/>
  <c r="Q140" i="1"/>
  <c r="D140" i="1"/>
  <c r="B141" i="1"/>
  <c r="C140" i="1"/>
  <c r="S141" i="1" l="1"/>
  <c r="R141" i="1"/>
  <c r="Q141" i="1"/>
  <c r="D141" i="1"/>
  <c r="B142" i="1"/>
  <c r="C141" i="1"/>
  <c r="S142" i="1" l="1"/>
  <c r="R142" i="1"/>
  <c r="Q142" i="1"/>
  <c r="D142" i="1"/>
  <c r="C142" i="1"/>
  <c r="B143" i="1"/>
  <c r="S143" i="1" l="1"/>
  <c r="Q143" i="1"/>
  <c r="R143" i="1"/>
  <c r="D143" i="1"/>
  <c r="C143" i="1"/>
  <c r="B144" i="1"/>
  <c r="S144" i="1" l="1"/>
  <c r="R144" i="1"/>
  <c r="Q144" i="1"/>
  <c r="D144" i="1"/>
  <c r="C144" i="1"/>
  <c r="B145" i="1"/>
  <c r="S145" i="1" l="1"/>
  <c r="R145" i="1"/>
  <c r="Q145" i="1"/>
  <c r="D145" i="1"/>
  <c r="B146" i="1"/>
  <c r="C145" i="1"/>
  <c r="S146" i="1" l="1"/>
  <c r="R146" i="1"/>
  <c r="Q146" i="1"/>
  <c r="D146" i="1"/>
  <c r="B147" i="1"/>
  <c r="C146" i="1"/>
  <c r="S147" i="1" l="1"/>
  <c r="R147" i="1"/>
  <c r="Q147" i="1"/>
  <c r="D147" i="1"/>
  <c r="B148" i="1"/>
  <c r="C147" i="1"/>
  <c r="S148" i="1" l="1"/>
  <c r="R148" i="1"/>
  <c r="Q148" i="1"/>
  <c r="D148" i="1"/>
  <c r="B149" i="1"/>
  <c r="C148" i="1"/>
  <c r="S149" i="1" l="1"/>
  <c r="Q149" i="1"/>
  <c r="R149" i="1"/>
  <c r="D149" i="1"/>
  <c r="B150" i="1"/>
  <c r="C149" i="1"/>
  <c r="S150" i="1" l="1"/>
  <c r="R150" i="1"/>
  <c r="Q150" i="1"/>
  <c r="D150" i="1"/>
  <c r="B151" i="1"/>
  <c r="C150" i="1"/>
  <c r="S151" i="1" l="1"/>
  <c r="R151" i="1"/>
  <c r="Q151" i="1"/>
  <c r="D151" i="1"/>
  <c r="C151" i="1"/>
  <c r="B152" i="1"/>
  <c r="S152" i="1" l="1"/>
  <c r="Q152" i="1"/>
  <c r="R152" i="1"/>
  <c r="D152" i="1"/>
  <c r="B153" i="1"/>
  <c r="C152" i="1"/>
  <c r="S153" i="1" l="1"/>
  <c r="R153" i="1"/>
  <c r="Q153" i="1"/>
  <c r="D153" i="1"/>
  <c r="B154" i="1"/>
  <c r="C153" i="1"/>
  <c r="S154" i="1" l="1"/>
  <c r="R154" i="1"/>
  <c r="Q154" i="1"/>
  <c r="D154" i="1"/>
  <c r="B155" i="1"/>
  <c r="C154" i="1"/>
  <c r="S155" i="1" l="1"/>
  <c r="Q155" i="1"/>
  <c r="R155" i="1"/>
  <c r="D155" i="1"/>
  <c r="C155" i="1"/>
  <c r="B156" i="1"/>
  <c r="S156" i="1" l="1"/>
  <c r="R156" i="1"/>
  <c r="Q156" i="1"/>
  <c r="D156" i="1"/>
  <c r="C156" i="1"/>
  <c r="B157" i="1"/>
  <c r="S157" i="1" l="1"/>
  <c r="R157" i="1"/>
  <c r="Q157" i="1"/>
  <c r="D157" i="1"/>
  <c r="B158" i="1"/>
  <c r="C157" i="1"/>
  <c r="S158" i="1" l="1"/>
  <c r="R158" i="1"/>
  <c r="Q158" i="1"/>
  <c r="D158" i="1"/>
  <c r="B159" i="1"/>
  <c r="C158" i="1"/>
  <c r="S159" i="1" l="1"/>
  <c r="R159" i="1"/>
  <c r="Q159" i="1"/>
  <c r="D159" i="1"/>
  <c r="C159" i="1"/>
  <c r="B160" i="1"/>
  <c r="S160" i="1" l="1"/>
  <c r="R160" i="1"/>
  <c r="Q160" i="1"/>
  <c r="D160" i="1"/>
  <c r="C160" i="1"/>
  <c r="B161" i="1"/>
  <c r="S161" i="1" l="1"/>
  <c r="Q161" i="1"/>
  <c r="R161" i="1"/>
  <c r="D161" i="1"/>
  <c r="B162" i="1"/>
  <c r="C161" i="1"/>
  <c r="S162" i="1" l="1"/>
  <c r="R162" i="1"/>
  <c r="Q162" i="1"/>
  <c r="D162" i="1"/>
  <c r="B163" i="1"/>
  <c r="C162" i="1"/>
  <c r="S163" i="1" l="1"/>
  <c r="R163" i="1"/>
  <c r="Q163" i="1"/>
  <c r="D163" i="1"/>
  <c r="B164" i="1"/>
  <c r="C163" i="1"/>
  <c r="S164" i="1" l="1"/>
  <c r="R164" i="1"/>
  <c r="Q164" i="1"/>
  <c r="D164" i="1"/>
  <c r="B165" i="1"/>
  <c r="C164" i="1"/>
  <c r="S165" i="1" l="1"/>
  <c r="R165" i="1"/>
  <c r="Q165" i="1"/>
  <c r="D165" i="1"/>
  <c r="C165" i="1"/>
  <c r="B166" i="1"/>
  <c r="S166" i="1" l="1"/>
  <c r="R166" i="1"/>
  <c r="Q166" i="1"/>
  <c r="D166" i="1"/>
  <c r="B167" i="1"/>
  <c r="C166" i="1"/>
  <c r="S167" i="1" l="1"/>
  <c r="Q167" i="1"/>
  <c r="R167" i="1"/>
  <c r="D167" i="1"/>
  <c r="B168" i="1"/>
  <c r="C167" i="1"/>
  <c r="S168" i="1" l="1"/>
  <c r="R168" i="1"/>
  <c r="Q168" i="1"/>
  <c r="D168" i="1"/>
  <c r="B169" i="1"/>
  <c r="C168" i="1"/>
  <c r="S169" i="1" l="1"/>
  <c r="R169" i="1"/>
  <c r="Q169" i="1"/>
  <c r="D169" i="1"/>
  <c r="B170" i="1"/>
  <c r="C169" i="1"/>
  <c r="S170" i="1" l="1"/>
  <c r="Q170" i="1"/>
  <c r="R170" i="1"/>
  <c r="D170" i="1"/>
  <c r="B171" i="1"/>
  <c r="C170" i="1"/>
  <c r="S171" i="1" l="1"/>
  <c r="R171" i="1"/>
  <c r="Q171" i="1"/>
  <c r="D171" i="1"/>
  <c r="C171" i="1"/>
  <c r="B172" i="1"/>
  <c r="S172" i="1" l="1"/>
  <c r="R172" i="1"/>
  <c r="Q172" i="1"/>
  <c r="D172" i="1"/>
  <c r="B173" i="1"/>
  <c r="C172" i="1"/>
  <c r="S173" i="1" l="1"/>
  <c r="Q173" i="1"/>
  <c r="R173" i="1"/>
  <c r="D173" i="1"/>
  <c r="B174" i="1"/>
  <c r="C173" i="1"/>
  <c r="S174" i="1" l="1"/>
  <c r="R174" i="1"/>
  <c r="Q174" i="1"/>
  <c r="D174" i="1"/>
  <c r="B175" i="1"/>
  <c r="C174" i="1"/>
  <c r="S175" i="1" l="1"/>
  <c r="R175" i="1"/>
  <c r="Q175" i="1"/>
  <c r="D175" i="1"/>
  <c r="B176" i="1"/>
  <c r="C175" i="1"/>
  <c r="S176" i="1" l="1"/>
  <c r="R176" i="1"/>
  <c r="Q176" i="1"/>
  <c r="D176" i="1"/>
  <c r="B177" i="1"/>
  <c r="C176" i="1"/>
  <c r="S177" i="1" l="1"/>
  <c r="R177" i="1"/>
  <c r="Q177" i="1"/>
  <c r="D177" i="1"/>
  <c r="B178" i="1"/>
  <c r="C177" i="1"/>
  <c r="S178" i="1" l="1"/>
  <c r="R178" i="1"/>
  <c r="Q178" i="1"/>
  <c r="D178" i="1"/>
  <c r="C178" i="1"/>
  <c r="B179" i="1"/>
  <c r="S179" i="1" l="1"/>
  <c r="Q179" i="1"/>
  <c r="R179" i="1"/>
  <c r="D179" i="1"/>
  <c r="B180" i="1"/>
  <c r="C179" i="1"/>
  <c r="S180" i="1" l="1"/>
  <c r="R180" i="1"/>
  <c r="Q180" i="1"/>
  <c r="D180" i="1"/>
  <c r="C180" i="1"/>
  <c r="B181" i="1"/>
  <c r="S181" i="1" l="1"/>
  <c r="R181" i="1"/>
  <c r="Q181" i="1"/>
  <c r="D181" i="1"/>
  <c r="C181" i="1"/>
  <c r="B182" i="1"/>
  <c r="S182" i="1" l="1"/>
  <c r="R182" i="1"/>
  <c r="Q182" i="1"/>
  <c r="D182" i="1"/>
  <c r="B183" i="1"/>
  <c r="C182" i="1"/>
  <c r="S183" i="1" l="1"/>
  <c r="R183" i="1"/>
  <c r="Q183" i="1"/>
  <c r="D183" i="1"/>
  <c r="C183" i="1"/>
  <c r="B184" i="1"/>
  <c r="S184" i="1" l="1"/>
  <c r="R184" i="1"/>
  <c r="Q184" i="1"/>
  <c r="D184" i="1"/>
  <c r="B185" i="1"/>
  <c r="C184" i="1"/>
  <c r="S185" i="1" l="1"/>
  <c r="Q185" i="1"/>
  <c r="R185" i="1"/>
  <c r="D185" i="1"/>
  <c r="B186" i="1"/>
  <c r="C185" i="1"/>
  <c r="S186" i="1" l="1"/>
  <c r="R186" i="1"/>
  <c r="Q186" i="1"/>
  <c r="D186" i="1"/>
  <c r="B187" i="1"/>
  <c r="C186" i="1"/>
  <c r="S187" i="1" l="1"/>
  <c r="R187" i="1"/>
  <c r="Q187" i="1"/>
  <c r="D187" i="1"/>
  <c r="C187" i="1"/>
  <c r="B188" i="1"/>
  <c r="S188" i="1" l="1"/>
  <c r="Q188" i="1"/>
  <c r="R188" i="1"/>
  <c r="D188" i="1"/>
  <c r="C188" i="1"/>
  <c r="B189" i="1"/>
  <c r="S189" i="1" l="1"/>
  <c r="R189" i="1"/>
  <c r="Q189" i="1"/>
  <c r="D189" i="1"/>
  <c r="C189" i="1"/>
  <c r="B190" i="1"/>
  <c r="S190" i="1" l="1"/>
  <c r="R190" i="1"/>
  <c r="Q190" i="1"/>
  <c r="D190" i="1"/>
  <c r="C190" i="1"/>
  <c r="B191" i="1"/>
  <c r="S191" i="1" l="1"/>
  <c r="Q191" i="1"/>
  <c r="R191" i="1"/>
  <c r="D191" i="1"/>
  <c r="B192" i="1"/>
  <c r="C191" i="1"/>
  <c r="S192" i="1" l="1"/>
  <c r="R192" i="1"/>
  <c r="Q192" i="1"/>
  <c r="D192" i="1"/>
  <c r="C192" i="1"/>
  <c r="B193" i="1"/>
  <c r="S193" i="1" l="1"/>
  <c r="R193" i="1"/>
  <c r="Q193" i="1"/>
  <c r="D193" i="1"/>
  <c r="B194" i="1"/>
  <c r="C193" i="1"/>
  <c r="S194" i="1" l="1"/>
  <c r="R194" i="1"/>
  <c r="Q194" i="1"/>
  <c r="D194" i="1"/>
  <c r="B195" i="1"/>
  <c r="C194" i="1"/>
  <c r="S195" i="1" l="1"/>
  <c r="R195" i="1"/>
  <c r="Q195" i="1"/>
  <c r="D195" i="1"/>
  <c r="B196" i="1"/>
  <c r="C195" i="1"/>
  <c r="S196" i="1" l="1"/>
  <c r="R196" i="1"/>
  <c r="Q196" i="1"/>
  <c r="D196" i="1"/>
  <c r="C196" i="1"/>
  <c r="B197" i="1"/>
  <c r="S197" i="1" l="1"/>
  <c r="Q197" i="1"/>
  <c r="R197" i="1"/>
  <c r="D197" i="1"/>
  <c r="B198" i="1"/>
  <c r="C197" i="1"/>
  <c r="S198" i="1" l="1"/>
  <c r="R198" i="1"/>
  <c r="Q198" i="1"/>
  <c r="D198" i="1"/>
  <c r="B199" i="1"/>
  <c r="C198" i="1"/>
  <c r="S199" i="1" l="1"/>
  <c r="R199" i="1"/>
  <c r="Q199" i="1"/>
  <c r="D199" i="1"/>
  <c r="B200" i="1"/>
  <c r="C199" i="1"/>
  <c r="S200" i="1" l="1"/>
  <c r="R200" i="1"/>
  <c r="Q200" i="1"/>
  <c r="D200" i="1"/>
  <c r="B201" i="1"/>
  <c r="C200" i="1"/>
  <c r="S201" i="1" l="1"/>
  <c r="R201" i="1"/>
  <c r="Q201" i="1"/>
  <c r="D201" i="1"/>
  <c r="C201" i="1"/>
  <c r="B202" i="1"/>
  <c r="S202" i="1" l="1"/>
  <c r="R202" i="1"/>
  <c r="Q202" i="1"/>
  <c r="D202" i="1"/>
  <c r="B203" i="1"/>
  <c r="C202" i="1"/>
  <c r="S203" i="1" l="1"/>
  <c r="Q203" i="1"/>
  <c r="R203" i="1"/>
  <c r="D203" i="1"/>
  <c r="B204" i="1"/>
  <c r="C203" i="1"/>
  <c r="S204" i="1" l="1"/>
  <c r="R204" i="1"/>
  <c r="Q204" i="1"/>
  <c r="D204" i="1"/>
  <c r="B205" i="1"/>
  <c r="C204" i="1"/>
  <c r="S205" i="1" l="1"/>
  <c r="R205" i="1"/>
  <c r="Q205" i="1"/>
  <c r="D205" i="1"/>
  <c r="C205" i="1"/>
  <c r="B206" i="1"/>
  <c r="S206" i="1" l="1"/>
  <c r="Q206" i="1"/>
  <c r="R206" i="1"/>
  <c r="D206" i="1"/>
  <c r="B207" i="1"/>
  <c r="C206" i="1"/>
  <c r="S207" i="1" l="1"/>
  <c r="R207" i="1"/>
  <c r="Q207" i="1"/>
  <c r="D207" i="1"/>
  <c r="C207" i="1"/>
  <c r="B208" i="1"/>
  <c r="S208" i="1" l="1"/>
  <c r="R208" i="1"/>
  <c r="Q208" i="1"/>
  <c r="D208" i="1"/>
  <c r="B209" i="1"/>
  <c r="C208" i="1"/>
  <c r="S209" i="1" l="1"/>
  <c r="Q209" i="1"/>
  <c r="R209" i="1"/>
  <c r="D209" i="1"/>
  <c r="C209" i="1"/>
  <c r="B210" i="1"/>
  <c r="S210" i="1" l="1"/>
  <c r="R210" i="1"/>
  <c r="Q210" i="1"/>
  <c r="D210" i="1"/>
  <c r="C210" i="1"/>
  <c r="B211" i="1"/>
  <c r="S211" i="1" l="1"/>
  <c r="R211" i="1"/>
  <c r="Q211" i="1"/>
  <c r="D211" i="1"/>
  <c r="C211" i="1"/>
  <c r="B212" i="1"/>
  <c r="S212" i="1" l="1"/>
  <c r="R212" i="1"/>
  <c r="Q212" i="1"/>
  <c r="D212" i="1"/>
  <c r="B213" i="1"/>
  <c r="C212" i="1"/>
  <c r="S213" i="1" l="1"/>
  <c r="R213" i="1"/>
  <c r="Q213" i="1"/>
  <c r="D213" i="1"/>
  <c r="C213" i="1"/>
  <c r="B214" i="1"/>
  <c r="S214" i="1" l="1"/>
  <c r="R214" i="1"/>
  <c r="Q214" i="1"/>
  <c r="D214" i="1"/>
  <c r="B215" i="1"/>
  <c r="C214" i="1"/>
  <c r="S215" i="1" l="1"/>
  <c r="Q215" i="1"/>
  <c r="R215" i="1"/>
  <c r="D215" i="1"/>
  <c r="C215" i="1"/>
  <c r="B216" i="1"/>
  <c r="S216" i="1" l="1"/>
  <c r="R216" i="1"/>
  <c r="Q216" i="1"/>
  <c r="D216" i="1"/>
  <c r="C216" i="1"/>
  <c r="B217" i="1"/>
  <c r="S217" i="1" l="1"/>
  <c r="R217" i="1"/>
  <c r="Q217" i="1"/>
  <c r="D217" i="1"/>
  <c r="B218" i="1"/>
  <c r="C217" i="1"/>
  <c r="S218" i="1" l="1"/>
  <c r="R218" i="1"/>
  <c r="Q218" i="1"/>
  <c r="D218" i="1"/>
  <c r="B219" i="1"/>
  <c r="C218" i="1"/>
  <c r="S219" i="1" l="1"/>
  <c r="R219" i="1"/>
  <c r="Q219" i="1"/>
  <c r="D219" i="1"/>
  <c r="B220" i="1"/>
  <c r="C219" i="1"/>
  <c r="S220" i="1" l="1"/>
  <c r="R220" i="1"/>
  <c r="Q220" i="1"/>
  <c r="D220" i="1"/>
  <c r="B221" i="1"/>
  <c r="C220" i="1"/>
  <c r="S221" i="1" l="1"/>
  <c r="Q221" i="1"/>
  <c r="R221" i="1"/>
  <c r="D221" i="1"/>
  <c r="C221" i="1"/>
  <c r="B222" i="1"/>
  <c r="S222" i="1" l="1"/>
  <c r="R222" i="1"/>
  <c r="Q222" i="1"/>
  <c r="D222" i="1"/>
  <c r="C222" i="1"/>
  <c r="B223" i="1"/>
  <c r="S223" i="1" l="1"/>
  <c r="R223" i="1"/>
  <c r="Q223" i="1"/>
  <c r="D223" i="1"/>
  <c r="B224" i="1"/>
  <c r="C223" i="1"/>
  <c r="S224" i="1" l="1"/>
  <c r="Q224" i="1"/>
  <c r="R224" i="1"/>
  <c r="D224" i="1"/>
  <c r="C224" i="1"/>
  <c r="B225" i="1"/>
  <c r="S225" i="1" l="1"/>
  <c r="R225" i="1"/>
  <c r="Q225" i="1"/>
  <c r="D225" i="1"/>
  <c r="C225" i="1"/>
  <c r="B226" i="1"/>
  <c r="S226" i="1" l="1"/>
  <c r="R226" i="1"/>
  <c r="Q226" i="1"/>
  <c r="D226" i="1"/>
  <c r="B227" i="1"/>
  <c r="C226" i="1"/>
  <c r="S227" i="1" l="1"/>
  <c r="Q227" i="1"/>
  <c r="R227" i="1"/>
  <c r="D227" i="1"/>
  <c r="B228" i="1"/>
  <c r="C227" i="1"/>
  <c r="S228" i="1" l="1"/>
  <c r="R228" i="1"/>
  <c r="Q228" i="1"/>
  <c r="D228" i="1"/>
  <c r="B229" i="1"/>
  <c r="C228" i="1"/>
  <c r="S229" i="1" l="1"/>
  <c r="R229" i="1"/>
  <c r="Q229" i="1"/>
  <c r="D229" i="1"/>
  <c r="B230" i="1"/>
  <c r="C229" i="1"/>
  <c r="S230" i="1" l="1"/>
  <c r="R230" i="1"/>
  <c r="Q230" i="1"/>
  <c r="D230" i="1"/>
  <c r="C230" i="1"/>
  <c r="B231" i="1"/>
  <c r="S231" i="1" l="1"/>
  <c r="R231" i="1"/>
  <c r="Q231" i="1"/>
  <c r="D231" i="1"/>
  <c r="B232" i="1"/>
  <c r="C231" i="1"/>
  <c r="S232" i="1" l="1"/>
  <c r="R232" i="1"/>
  <c r="Q232" i="1"/>
  <c r="D232" i="1"/>
  <c r="B233" i="1"/>
  <c r="C232" i="1"/>
  <c r="S233" i="1" l="1"/>
  <c r="Q233" i="1"/>
  <c r="R233" i="1"/>
  <c r="D233" i="1"/>
  <c r="C233" i="1"/>
  <c r="B234" i="1"/>
  <c r="S234" i="1" l="1"/>
  <c r="R234" i="1"/>
  <c r="Q234" i="1"/>
  <c r="D234" i="1"/>
  <c r="B235" i="1"/>
  <c r="C234" i="1"/>
  <c r="S235" i="1" l="1"/>
  <c r="R235" i="1"/>
  <c r="Q235" i="1"/>
  <c r="D235" i="1"/>
  <c r="B236" i="1"/>
  <c r="C235" i="1"/>
  <c r="S236" i="1" l="1"/>
  <c r="R236" i="1"/>
  <c r="Q236" i="1"/>
  <c r="D236" i="1"/>
  <c r="B237" i="1"/>
  <c r="C236" i="1"/>
  <c r="S237" i="1" l="1"/>
  <c r="R237" i="1"/>
  <c r="Q237" i="1"/>
  <c r="D237" i="1"/>
  <c r="B238" i="1"/>
  <c r="C237" i="1"/>
  <c r="S238" i="1" l="1"/>
  <c r="R238" i="1"/>
  <c r="Q238" i="1"/>
  <c r="D238" i="1"/>
  <c r="B239" i="1"/>
  <c r="C238" i="1"/>
  <c r="S239" i="1" l="1"/>
  <c r="Q239" i="1"/>
  <c r="R239" i="1"/>
  <c r="D239" i="1"/>
  <c r="B240" i="1"/>
  <c r="C239" i="1"/>
  <c r="S240" i="1" l="1"/>
  <c r="R240" i="1"/>
  <c r="Q240" i="1"/>
  <c r="D240" i="1"/>
  <c r="C240" i="1"/>
  <c r="B241" i="1"/>
  <c r="S241" i="1" l="1"/>
  <c r="R241" i="1"/>
  <c r="Q241" i="1"/>
  <c r="D241" i="1"/>
  <c r="C241" i="1"/>
  <c r="B242" i="1"/>
  <c r="S242" i="1" l="1"/>
  <c r="R242" i="1"/>
  <c r="Q242" i="1"/>
  <c r="D242" i="1"/>
  <c r="B243" i="1"/>
  <c r="C242" i="1"/>
  <c r="S243" i="1" l="1"/>
  <c r="R243" i="1"/>
  <c r="Q243" i="1"/>
  <c r="D243" i="1"/>
  <c r="B244" i="1"/>
  <c r="C243" i="1"/>
  <c r="S244" i="1" l="1"/>
  <c r="R244" i="1"/>
  <c r="Q244" i="1"/>
  <c r="D244" i="1"/>
  <c r="B245" i="1"/>
  <c r="C244" i="1"/>
  <c r="S245" i="1" l="1"/>
  <c r="R245" i="1"/>
  <c r="Q245" i="1"/>
  <c r="D245" i="1"/>
  <c r="B246" i="1"/>
  <c r="C245" i="1"/>
  <c r="R246" i="1" l="1"/>
  <c r="S246" i="1"/>
  <c r="Q246" i="1"/>
  <c r="D246" i="1"/>
  <c r="C246" i="1"/>
  <c r="B247" i="1"/>
  <c r="S247" i="1" l="1"/>
  <c r="R247" i="1"/>
  <c r="Q247" i="1"/>
  <c r="D247" i="1"/>
  <c r="B248" i="1"/>
  <c r="C247" i="1"/>
  <c r="S248" i="1" l="1"/>
  <c r="R248" i="1"/>
  <c r="Q248" i="1"/>
  <c r="D248" i="1"/>
  <c r="B249" i="1"/>
  <c r="C248" i="1"/>
  <c r="R249" i="1" l="1"/>
  <c r="S249" i="1"/>
  <c r="Q249" i="1"/>
  <c r="D249" i="1"/>
  <c r="B250" i="1"/>
  <c r="C249" i="1"/>
  <c r="R250" i="1" l="1"/>
  <c r="S250" i="1"/>
  <c r="Q250" i="1"/>
  <c r="D250" i="1"/>
  <c r="B251" i="1"/>
  <c r="C250" i="1"/>
  <c r="S251" i="1" l="1"/>
  <c r="R251" i="1"/>
  <c r="Q251" i="1"/>
  <c r="D251" i="1"/>
  <c r="B252" i="1"/>
  <c r="C251" i="1"/>
  <c r="R252" i="1" l="1"/>
  <c r="S252" i="1"/>
  <c r="Q252" i="1"/>
  <c r="D252" i="1"/>
  <c r="B253" i="1"/>
  <c r="C252" i="1"/>
  <c r="S253" i="1" l="1"/>
  <c r="R253" i="1"/>
  <c r="Q253" i="1"/>
  <c r="D253" i="1"/>
  <c r="B254" i="1"/>
  <c r="C253" i="1"/>
  <c r="S254" i="1" l="1"/>
  <c r="R254" i="1"/>
  <c r="Q254" i="1"/>
  <c r="D254" i="1"/>
  <c r="B255" i="1"/>
  <c r="C254" i="1"/>
  <c r="R255" i="1" l="1"/>
  <c r="S255" i="1"/>
  <c r="Q255" i="1"/>
  <c r="D255" i="1"/>
  <c r="C255" i="1"/>
  <c r="B256" i="1"/>
  <c r="R256" i="1" l="1"/>
  <c r="S256" i="1"/>
  <c r="Q256" i="1"/>
  <c r="D256" i="1"/>
  <c r="B257" i="1"/>
  <c r="C256" i="1"/>
  <c r="S257" i="1" l="1"/>
  <c r="R257" i="1"/>
  <c r="Q257" i="1"/>
  <c r="D257" i="1"/>
  <c r="B258" i="1"/>
  <c r="C257" i="1"/>
  <c r="R258" i="1" l="1"/>
  <c r="S258" i="1"/>
  <c r="Q258" i="1"/>
  <c r="D258" i="1"/>
  <c r="B259" i="1"/>
  <c r="C258" i="1"/>
  <c r="S259" i="1" l="1"/>
  <c r="R259" i="1"/>
  <c r="Q259" i="1"/>
  <c r="D259" i="1"/>
  <c r="B260" i="1"/>
  <c r="C259" i="1"/>
  <c r="S260" i="1" l="1"/>
  <c r="R260" i="1"/>
  <c r="Q260" i="1"/>
  <c r="D260" i="1"/>
  <c r="B261" i="1"/>
  <c r="C260" i="1"/>
  <c r="R261" i="1" l="1"/>
  <c r="S261" i="1"/>
  <c r="Q261" i="1"/>
  <c r="D261" i="1"/>
  <c r="B262" i="1"/>
  <c r="C261" i="1"/>
  <c r="R262" i="1" l="1"/>
  <c r="S262" i="1"/>
  <c r="Q262" i="1"/>
  <c r="D262" i="1"/>
  <c r="B263" i="1"/>
  <c r="C262" i="1"/>
  <c r="S263" i="1" l="1"/>
  <c r="R263" i="1"/>
  <c r="Q263" i="1"/>
  <c r="D263" i="1"/>
  <c r="B264" i="1"/>
  <c r="C263" i="1"/>
  <c r="R264" i="1" l="1"/>
  <c r="S264" i="1"/>
  <c r="Q264" i="1"/>
  <c r="D264" i="1"/>
  <c r="C264" i="1"/>
  <c r="B265" i="1"/>
  <c r="S265" i="1" l="1"/>
  <c r="R265" i="1"/>
  <c r="Q265" i="1"/>
  <c r="D265" i="1"/>
  <c r="B266" i="1"/>
  <c r="C265" i="1"/>
  <c r="S266" i="1" l="1"/>
  <c r="R266" i="1"/>
  <c r="Q266" i="1"/>
  <c r="D266" i="1"/>
  <c r="C266" i="1"/>
  <c r="B267" i="1"/>
  <c r="R267" i="1" l="1"/>
  <c r="S267" i="1"/>
  <c r="Q267" i="1"/>
  <c r="D267" i="1"/>
  <c r="B268" i="1"/>
  <c r="C267" i="1"/>
  <c r="R268" i="1" l="1"/>
  <c r="S268" i="1"/>
  <c r="Q268" i="1"/>
  <c r="D268" i="1"/>
  <c r="B269" i="1"/>
  <c r="C268" i="1"/>
  <c r="S269" i="1" l="1"/>
  <c r="R269" i="1"/>
  <c r="Q269" i="1"/>
  <c r="D269" i="1"/>
  <c r="B270" i="1"/>
  <c r="C269" i="1"/>
  <c r="R270" i="1" l="1"/>
  <c r="S270" i="1"/>
  <c r="Q270" i="1"/>
  <c r="D270" i="1"/>
  <c r="B271" i="1"/>
  <c r="C270" i="1"/>
  <c r="S271" i="1" l="1"/>
  <c r="R271" i="1"/>
  <c r="Q271" i="1"/>
  <c r="D271" i="1"/>
  <c r="B272" i="1"/>
  <c r="C271" i="1"/>
  <c r="S272" i="1" l="1"/>
  <c r="R272" i="1"/>
  <c r="Q272" i="1"/>
  <c r="D272" i="1"/>
  <c r="B273" i="1"/>
  <c r="C272" i="1"/>
  <c r="R273" i="1" l="1"/>
  <c r="S273" i="1"/>
  <c r="Q273" i="1"/>
  <c r="D273" i="1"/>
  <c r="C273" i="1"/>
  <c r="B274" i="1"/>
  <c r="R274" i="1" l="1"/>
  <c r="S274" i="1"/>
  <c r="Q274" i="1"/>
  <c r="D274" i="1"/>
  <c r="C274" i="1"/>
  <c r="B275" i="1"/>
  <c r="S275" i="1" l="1"/>
  <c r="R275" i="1"/>
  <c r="Q275" i="1"/>
  <c r="D275" i="1"/>
  <c r="B276" i="1"/>
  <c r="C275" i="1"/>
  <c r="R276" i="1" l="1"/>
  <c r="S276" i="1"/>
  <c r="Q276" i="1"/>
  <c r="D276" i="1"/>
  <c r="C276" i="1"/>
  <c r="B277" i="1"/>
  <c r="S277" i="1" l="1"/>
  <c r="R277" i="1"/>
  <c r="Q277" i="1"/>
  <c r="D277" i="1"/>
  <c r="B278" i="1"/>
  <c r="C277" i="1"/>
  <c r="S278" i="1" l="1"/>
  <c r="R278" i="1"/>
  <c r="Q278" i="1"/>
  <c r="D278" i="1"/>
  <c r="B279" i="1"/>
  <c r="C278" i="1"/>
  <c r="R279" i="1" l="1"/>
  <c r="S279" i="1"/>
  <c r="Q279" i="1"/>
  <c r="D279" i="1"/>
  <c r="B280" i="1"/>
  <c r="C279" i="1"/>
  <c r="R280" i="1" l="1"/>
  <c r="S280" i="1"/>
  <c r="Q280" i="1"/>
  <c r="D280" i="1"/>
  <c r="B281" i="1"/>
  <c r="C280" i="1"/>
  <c r="S281" i="1" l="1"/>
  <c r="R281" i="1"/>
  <c r="Q281" i="1"/>
  <c r="D281" i="1"/>
  <c r="B282" i="1"/>
  <c r="C281" i="1"/>
  <c r="R282" i="1" l="1"/>
  <c r="S282" i="1"/>
  <c r="Q282" i="1"/>
  <c r="D282" i="1"/>
  <c r="C282" i="1"/>
  <c r="B283" i="1"/>
  <c r="S283" i="1" l="1"/>
  <c r="R283" i="1"/>
  <c r="Q283" i="1"/>
  <c r="D283" i="1"/>
  <c r="B284" i="1"/>
  <c r="C283" i="1"/>
  <c r="S284" i="1" l="1"/>
  <c r="R284" i="1"/>
  <c r="Q284" i="1"/>
  <c r="D284" i="1"/>
  <c r="B285" i="1"/>
  <c r="C284" i="1"/>
  <c r="R285" i="1" l="1"/>
  <c r="S285" i="1"/>
  <c r="Q285" i="1"/>
  <c r="D285" i="1"/>
  <c r="B286" i="1"/>
  <c r="C285" i="1"/>
  <c r="R286" i="1" l="1"/>
  <c r="S286" i="1"/>
  <c r="Q286" i="1"/>
  <c r="D286" i="1"/>
  <c r="B287" i="1"/>
  <c r="C286" i="1"/>
  <c r="S287" i="1" l="1"/>
  <c r="R287" i="1"/>
  <c r="Q287" i="1"/>
  <c r="D287" i="1"/>
  <c r="B288" i="1"/>
  <c r="C287" i="1"/>
  <c r="R288" i="1" l="1"/>
  <c r="S288" i="1"/>
  <c r="Q288" i="1"/>
  <c r="D288" i="1"/>
  <c r="B289" i="1"/>
  <c r="C288" i="1"/>
  <c r="S289" i="1" l="1"/>
  <c r="R289" i="1"/>
  <c r="Q289" i="1"/>
  <c r="D289" i="1"/>
  <c r="C289" i="1"/>
  <c r="B290" i="1"/>
  <c r="S290" i="1" l="1"/>
  <c r="R290" i="1"/>
  <c r="Q290" i="1"/>
  <c r="D290" i="1"/>
  <c r="B291" i="1"/>
  <c r="C290" i="1"/>
  <c r="R291" i="1" l="1"/>
  <c r="S291" i="1"/>
  <c r="Q291" i="1"/>
  <c r="D291" i="1"/>
  <c r="C291" i="1"/>
  <c r="B292" i="1"/>
  <c r="R292" i="1" l="1"/>
  <c r="S292" i="1"/>
  <c r="Q292" i="1"/>
  <c r="D292" i="1"/>
  <c r="B293" i="1"/>
  <c r="C292" i="1"/>
  <c r="S293" i="1" l="1"/>
  <c r="R293" i="1"/>
  <c r="Q293" i="1"/>
  <c r="D293" i="1"/>
  <c r="B294" i="1"/>
  <c r="C293" i="1"/>
  <c r="R294" i="1" l="1"/>
  <c r="S294" i="1"/>
  <c r="Q294" i="1"/>
  <c r="D294" i="1"/>
  <c r="B295" i="1"/>
  <c r="C294" i="1"/>
  <c r="S295" i="1" l="1"/>
  <c r="R295" i="1"/>
  <c r="Q295" i="1"/>
  <c r="D295" i="1"/>
  <c r="C295" i="1"/>
  <c r="B296" i="1"/>
  <c r="S296" i="1" l="1"/>
  <c r="R296" i="1"/>
  <c r="Q296" i="1"/>
  <c r="D296" i="1"/>
  <c r="C296" i="1"/>
  <c r="B297" i="1"/>
  <c r="R297" i="1" l="1"/>
  <c r="S297" i="1"/>
  <c r="Q297" i="1"/>
  <c r="D297" i="1"/>
  <c r="B298" i="1"/>
  <c r="C297" i="1"/>
  <c r="R298" i="1" l="1"/>
  <c r="S298" i="1"/>
  <c r="Q298" i="1"/>
  <c r="D298" i="1"/>
  <c r="C298" i="1"/>
  <c r="B299" i="1"/>
  <c r="S299" i="1" l="1"/>
  <c r="R299" i="1"/>
  <c r="Q299" i="1"/>
  <c r="D299" i="1"/>
  <c r="B300" i="1"/>
  <c r="C299" i="1"/>
  <c r="R300" i="1" l="1"/>
  <c r="S300" i="1"/>
  <c r="Q300" i="1"/>
  <c r="D300" i="1"/>
  <c r="C300" i="1"/>
  <c r="B301" i="1"/>
  <c r="S301" i="1" l="1"/>
  <c r="R301" i="1"/>
  <c r="Q301" i="1"/>
  <c r="D301" i="1"/>
  <c r="B302" i="1"/>
  <c r="C301" i="1"/>
  <c r="S302" i="1" l="1"/>
  <c r="R302" i="1"/>
  <c r="Q302" i="1"/>
  <c r="D302" i="1"/>
  <c r="B303" i="1"/>
  <c r="C302" i="1"/>
  <c r="R303" i="1" l="1"/>
  <c r="S303" i="1"/>
  <c r="Q303" i="1"/>
  <c r="D303" i="1"/>
  <c r="C303" i="1"/>
  <c r="B304" i="1"/>
  <c r="R304" i="1" l="1"/>
  <c r="S304" i="1"/>
  <c r="Q304" i="1"/>
  <c r="D304" i="1"/>
  <c r="B305" i="1"/>
  <c r="C304" i="1"/>
  <c r="S305" i="1" l="1"/>
  <c r="R305" i="1"/>
  <c r="Q305" i="1"/>
  <c r="D305" i="1"/>
  <c r="B306" i="1"/>
  <c r="C305" i="1"/>
  <c r="R306" i="1" l="1"/>
  <c r="S306" i="1"/>
  <c r="Q306" i="1"/>
  <c r="D306" i="1"/>
  <c r="B307" i="1"/>
  <c r="C306" i="1"/>
  <c r="S307" i="1" l="1"/>
  <c r="R307" i="1"/>
  <c r="Q307" i="1"/>
  <c r="D307" i="1"/>
  <c r="B308" i="1"/>
  <c r="C307" i="1"/>
  <c r="S308" i="1" l="1"/>
  <c r="R308" i="1"/>
  <c r="Q308" i="1"/>
  <c r="D308" i="1"/>
  <c r="B309" i="1"/>
  <c r="C308" i="1"/>
  <c r="R309" i="1" l="1"/>
  <c r="S309" i="1"/>
  <c r="Q309" i="1"/>
  <c r="D309" i="1"/>
  <c r="C309" i="1"/>
  <c r="B310" i="1"/>
  <c r="R310" i="1" l="1"/>
  <c r="S310" i="1"/>
  <c r="Q310" i="1"/>
  <c r="D310" i="1"/>
  <c r="C310" i="1"/>
  <c r="B311" i="1"/>
  <c r="S311" i="1" l="1"/>
  <c r="R311" i="1"/>
  <c r="Q311" i="1"/>
  <c r="D311" i="1"/>
  <c r="B312" i="1"/>
  <c r="C311" i="1"/>
  <c r="R312" i="1" l="1"/>
  <c r="S312" i="1"/>
  <c r="Q312" i="1"/>
  <c r="D312" i="1"/>
  <c r="B313" i="1"/>
  <c r="C312" i="1"/>
  <c r="S313" i="1" l="1"/>
  <c r="R313" i="1"/>
  <c r="Q313" i="1"/>
  <c r="D313" i="1"/>
  <c r="B314" i="1"/>
  <c r="C313" i="1"/>
  <c r="S314" i="1" l="1"/>
  <c r="R314" i="1"/>
  <c r="Q314" i="1"/>
  <c r="D314" i="1"/>
  <c r="B315" i="1"/>
  <c r="C314" i="1"/>
  <c r="R315" i="1" l="1"/>
  <c r="S315" i="1"/>
  <c r="Q315" i="1"/>
  <c r="D315" i="1"/>
  <c r="B316" i="1"/>
  <c r="C315" i="1"/>
  <c r="R316" i="1" l="1"/>
  <c r="S316" i="1"/>
  <c r="Q316" i="1"/>
  <c r="D316" i="1"/>
  <c r="B317" i="1"/>
  <c r="C316" i="1"/>
  <c r="S317" i="1" l="1"/>
  <c r="R317" i="1"/>
  <c r="Q317" i="1"/>
  <c r="D317" i="1"/>
  <c r="B318" i="1"/>
  <c r="C317" i="1"/>
  <c r="R318" i="1" l="1"/>
  <c r="S318" i="1"/>
  <c r="Q318" i="1"/>
  <c r="D318" i="1"/>
  <c r="B319" i="1"/>
  <c r="C318" i="1"/>
  <c r="S319" i="1" l="1"/>
  <c r="R319" i="1"/>
  <c r="Q319" i="1"/>
  <c r="D319" i="1"/>
  <c r="B320" i="1"/>
  <c r="C319" i="1"/>
  <c r="S320" i="1" l="1"/>
  <c r="R320" i="1"/>
  <c r="Q320" i="1"/>
  <c r="D320" i="1"/>
  <c r="B321" i="1"/>
  <c r="C320" i="1"/>
  <c r="R321" i="1" l="1"/>
  <c r="S321" i="1"/>
  <c r="Q321" i="1"/>
  <c r="D321" i="1"/>
  <c r="B322" i="1"/>
  <c r="C321" i="1"/>
  <c r="R322" i="1" l="1"/>
  <c r="S322" i="1"/>
  <c r="Q322" i="1"/>
  <c r="D322" i="1"/>
  <c r="C322" i="1"/>
  <c r="B323" i="1"/>
  <c r="S323" i="1" l="1"/>
  <c r="R323" i="1"/>
  <c r="Q323" i="1"/>
  <c r="D323" i="1"/>
  <c r="C323" i="1"/>
  <c r="B324" i="1"/>
  <c r="R324" i="1" l="1"/>
  <c r="S324" i="1"/>
  <c r="Q324" i="1"/>
  <c r="D324" i="1"/>
  <c r="B325" i="1"/>
  <c r="C324" i="1"/>
  <c r="S325" i="1" l="1"/>
  <c r="R325" i="1"/>
  <c r="Q325" i="1"/>
  <c r="D325" i="1"/>
  <c r="C325" i="1"/>
  <c r="B326" i="1"/>
  <c r="S326" i="1" l="1"/>
  <c r="R326" i="1"/>
  <c r="Q326" i="1"/>
  <c r="D326" i="1"/>
  <c r="C326" i="1"/>
  <c r="B327" i="1"/>
  <c r="R327" i="1" l="1"/>
  <c r="S327" i="1"/>
  <c r="Q327" i="1"/>
  <c r="D327" i="1"/>
  <c r="B328" i="1"/>
  <c r="C327" i="1"/>
  <c r="R328" i="1" l="1"/>
  <c r="S328" i="1"/>
  <c r="Q328" i="1"/>
  <c r="D328" i="1"/>
  <c r="C328" i="1"/>
  <c r="B329" i="1"/>
  <c r="S329" i="1" l="1"/>
  <c r="R329" i="1"/>
  <c r="Q329" i="1"/>
  <c r="D329" i="1"/>
  <c r="B330" i="1"/>
  <c r="C329" i="1"/>
  <c r="R330" i="1" l="1"/>
  <c r="S330" i="1"/>
  <c r="Q330" i="1"/>
  <c r="D330" i="1"/>
  <c r="B331" i="1"/>
  <c r="C330" i="1"/>
  <c r="S331" i="1" l="1"/>
  <c r="R331" i="1"/>
  <c r="Q331" i="1"/>
  <c r="D331" i="1"/>
  <c r="B332" i="1"/>
  <c r="C331" i="1"/>
  <c r="S332" i="1" l="1"/>
  <c r="R332" i="1"/>
  <c r="Q332" i="1"/>
  <c r="D332" i="1"/>
  <c r="C332" i="1"/>
  <c r="B333" i="1"/>
  <c r="R333" i="1" l="1"/>
  <c r="S333" i="1"/>
  <c r="Q333" i="1"/>
  <c r="D333" i="1"/>
  <c r="B334" i="1"/>
  <c r="C333" i="1"/>
  <c r="R334" i="1" l="1"/>
  <c r="S334" i="1"/>
  <c r="Q334" i="1"/>
  <c r="D334" i="1"/>
  <c r="B335" i="1"/>
  <c r="C334" i="1"/>
  <c r="S335" i="1" l="1"/>
  <c r="R335" i="1"/>
  <c r="Q335" i="1"/>
  <c r="D335" i="1"/>
  <c r="C335" i="1"/>
  <c r="B336" i="1"/>
  <c r="R336" i="1" l="1"/>
  <c r="S336" i="1"/>
  <c r="Q336" i="1"/>
  <c r="D336" i="1"/>
  <c r="B337" i="1"/>
  <c r="C336" i="1"/>
  <c r="S337" i="1" l="1"/>
  <c r="R337" i="1"/>
  <c r="Q337" i="1"/>
  <c r="D337" i="1"/>
  <c r="B338" i="1"/>
  <c r="C337" i="1"/>
  <c r="S338" i="1" l="1"/>
  <c r="R338" i="1"/>
  <c r="Q338" i="1"/>
  <c r="D338" i="1"/>
  <c r="C338" i="1"/>
  <c r="B339" i="1"/>
  <c r="R339" i="1" l="1"/>
  <c r="S339" i="1"/>
  <c r="Q339" i="1"/>
  <c r="D339" i="1"/>
  <c r="B340" i="1"/>
  <c r="C339" i="1"/>
  <c r="R340" i="1" l="1"/>
  <c r="Q340" i="1"/>
  <c r="S340" i="1"/>
  <c r="D340" i="1"/>
  <c r="C340" i="1"/>
  <c r="B341" i="1"/>
  <c r="S341" i="1" l="1"/>
  <c r="R341" i="1"/>
  <c r="Q341" i="1"/>
  <c r="D341" i="1"/>
  <c r="B342" i="1"/>
  <c r="C341" i="1"/>
  <c r="R342" i="1" l="1"/>
  <c r="S342" i="1"/>
  <c r="Q342" i="1"/>
  <c r="D342" i="1"/>
  <c r="B343" i="1"/>
  <c r="C342" i="1"/>
  <c r="S343" i="1" l="1"/>
  <c r="R343" i="1"/>
  <c r="Q343" i="1"/>
  <c r="D343" i="1"/>
  <c r="C343" i="1"/>
  <c r="B344" i="1"/>
  <c r="S344" i="1" l="1"/>
  <c r="R344" i="1"/>
  <c r="Q344" i="1"/>
  <c r="D344" i="1"/>
  <c r="C344" i="1"/>
  <c r="B345" i="1"/>
  <c r="R345" i="1" l="1"/>
  <c r="S345" i="1"/>
  <c r="Q345" i="1"/>
  <c r="D345" i="1"/>
  <c r="B346" i="1"/>
  <c r="C345" i="1"/>
  <c r="R346" i="1" l="1"/>
  <c r="Q346" i="1"/>
  <c r="S346" i="1"/>
  <c r="D346" i="1"/>
  <c r="B347" i="1"/>
  <c r="C346" i="1"/>
  <c r="S347" i="1" l="1"/>
  <c r="R347" i="1"/>
  <c r="Q347" i="1"/>
  <c r="D347" i="1"/>
  <c r="C347" i="1"/>
  <c r="B348" i="1"/>
  <c r="R348" i="1" l="1"/>
  <c r="S348" i="1"/>
  <c r="Q348" i="1"/>
  <c r="D348" i="1"/>
  <c r="B349" i="1"/>
  <c r="C348" i="1"/>
  <c r="S349" i="1" l="1"/>
  <c r="R349" i="1"/>
  <c r="Q349" i="1"/>
  <c r="D349" i="1"/>
  <c r="C349" i="1"/>
  <c r="B350" i="1"/>
  <c r="S350" i="1" l="1"/>
  <c r="R350" i="1"/>
  <c r="Q350" i="1"/>
  <c r="D350" i="1"/>
  <c r="C350" i="1"/>
  <c r="B351" i="1"/>
  <c r="R351" i="1" l="1"/>
  <c r="S351" i="1"/>
  <c r="Q351" i="1"/>
  <c r="D351" i="1"/>
  <c r="B352" i="1"/>
  <c r="C351" i="1"/>
  <c r="R352" i="1" l="1"/>
  <c r="Q352" i="1"/>
  <c r="S352" i="1"/>
  <c r="D352" i="1"/>
  <c r="C352" i="1"/>
  <c r="B353" i="1"/>
  <c r="S353" i="1" l="1"/>
  <c r="R353" i="1"/>
  <c r="Q353" i="1"/>
  <c r="D353" i="1"/>
  <c r="C353" i="1"/>
  <c r="B354" i="1"/>
  <c r="R354" i="1" l="1"/>
  <c r="S354" i="1"/>
  <c r="Q354" i="1"/>
  <c r="D354" i="1"/>
  <c r="B355" i="1"/>
  <c r="C354" i="1"/>
  <c r="S355" i="1" l="1"/>
  <c r="R355" i="1"/>
  <c r="Q355" i="1"/>
  <c r="D355" i="1"/>
  <c r="C355" i="1"/>
  <c r="B356" i="1"/>
  <c r="S356" i="1" l="1"/>
  <c r="R356" i="1"/>
  <c r="Q356" i="1"/>
  <c r="D356" i="1"/>
  <c r="B357" i="1"/>
  <c r="C356" i="1"/>
  <c r="R357" i="1" l="1"/>
  <c r="S357" i="1"/>
  <c r="Q357" i="1"/>
  <c r="D357" i="1"/>
  <c r="B358" i="1"/>
  <c r="C357" i="1"/>
  <c r="R358" i="1" l="1"/>
  <c r="Q358" i="1"/>
  <c r="S358" i="1"/>
  <c r="D358" i="1"/>
  <c r="B359" i="1"/>
  <c r="C358" i="1"/>
  <c r="S359" i="1" l="1"/>
  <c r="R359" i="1"/>
  <c r="Q359" i="1"/>
  <c r="D359" i="1"/>
  <c r="C359" i="1"/>
  <c r="B360" i="1"/>
  <c r="S360" i="1" l="1"/>
  <c r="R360" i="1"/>
  <c r="Q360" i="1"/>
  <c r="D360" i="1"/>
  <c r="B361" i="1"/>
  <c r="C360" i="1"/>
  <c r="S361" i="1" l="1"/>
  <c r="R361" i="1"/>
  <c r="Q361" i="1"/>
  <c r="D361" i="1"/>
  <c r="C361" i="1"/>
  <c r="B362" i="1"/>
  <c r="S362" i="1" l="1"/>
  <c r="R362" i="1"/>
  <c r="Q362" i="1"/>
  <c r="D362" i="1"/>
  <c r="C362" i="1"/>
  <c r="B363" i="1"/>
  <c r="S363" i="1" l="1"/>
  <c r="R363" i="1"/>
  <c r="Q363" i="1"/>
  <c r="D363" i="1"/>
  <c r="B364" i="1"/>
  <c r="C363" i="1"/>
  <c r="S364" i="1" l="1"/>
  <c r="R364" i="1"/>
  <c r="Q364" i="1"/>
  <c r="D364" i="1"/>
  <c r="C364" i="1"/>
  <c r="B365" i="1"/>
  <c r="S365" i="1" l="1"/>
  <c r="R365" i="1"/>
  <c r="Q365" i="1"/>
  <c r="D365" i="1"/>
  <c r="C365" i="1"/>
  <c r="B366" i="1"/>
  <c r="S366" i="1" l="1"/>
  <c r="R366" i="1"/>
  <c r="Q366" i="1"/>
  <c r="D366" i="1"/>
  <c r="B367" i="1"/>
  <c r="C366" i="1"/>
  <c r="R367" i="1" l="1"/>
  <c r="S367" i="1"/>
  <c r="Q367" i="1"/>
  <c r="D367" i="1"/>
  <c r="B368" i="1"/>
  <c r="C367" i="1"/>
  <c r="S368" i="1" l="1"/>
  <c r="R368" i="1"/>
  <c r="Q368" i="1"/>
  <c r="D368" i="1"/>
  <c r="C368" i="1"/>
  <c r="B369" i="1"/>
  <c r="S369" i="1" l="1"/>
  <c r="R369" i="1"/>
  <c r="Q369" i="1"/>
  <c r="D369" i="1"/>
  <c r="B370" i="1"/>
  <c r="C369" i="1"/>
  <c r="S370" i="1" l="1"/>
  <c r="R370" i="1"/>
  <c r="Q370" i="1"/>
  <c r="D370" i="1"/>
  <c r="B371" i="1"/>
  <c r="C370" i="1"/>
  <c r="S371" i="1" l="1"/>
  <c r="R371" i="1"/>
  <c r="Q371" i="1"/>
  <c r="D371" i="1"/>
  <c r="B372" i="1"/>
  <c r="C371" i="1"/>
  <c r="S372" i="1" l="1"/>
  <c r="R372" i="1"/>
  <c r="Q372" i="1"/>
  <c r="D372" i="1"/>
  <c r="C372" i="1"/>
  <c r="B373" i="1"/>
  <c r="S373" i="1" l="1"/>
  <c r="R373" i="1"/>
  <c r="Q373" i="1"/>
  <c r="D373" i="1"/>
  <c r="B374" i="1"/>
  <c r="C373" i="1"/>
  <c r="S374" i="1" l="1"/>
  <c r="R374" i="1"/>
  <c r="Q374" i="1"/>
  <c r="D374" i="1"/>
  <c r="C374" i="1"/>
  <c r="B375" i="1"/>
  <c r="S375" i="1" l="1"/>
  <c r="R375" i="1"/>
  <c r="Q375" i="1"/>
  <c r="D375" i="1"/>
  <c r="B376" i="1"/>
  <c r="C375" i="1"/>
  <c r="R376" i="1" l="1"/>
  <c r="S376" i="1"/>
  <c r="Q376" i="1"/>
  <c r="D376" i="1"/>
  <c r="B377" i="1"/>
  <c r="C376" i="1"/>
  <c r="S377" i="1" l="1"/>
  <c r="R377" i="1"/>
  <c r="Q377" i="1"/>
  <c r="D377" i="1"/>
  <c r="C377" i="1"/>
  <c r="B378" i="1"/>
  <c r="S378" i="1" l="1"/>
  <c r="R378" i="1"/>
  <c r="Q378" i="1"/>
  <c r="D378" i="1"/>
  <c r="B379" i="1"/>
  <c r="C378" i="1"/>
  <c r="S379" i="1" l="1"/>
  <c r="R379" i="1"/>
  <c r="Q379" i="1"/>
  <c r="D379" i="1"/>
  <c r="B380" i="1"/>
  <c r="C379" i="1"/>
  <c r="S380" i="1" l="1"/>
  <c r="R380" i="1"/>
  <c r="Q380" i="1"/>
  <c r="D380" i="1"/>
  <c r="B381" i="1"/>
  <c r="C380" i="1"/>
  <c r="S381" i="1" l="1"/>
  <c r="R381" i="1"/>
  <c r="Q381" i="1"/>
  <c r="D381" i="1"/>
  <c r="C381" i="1"/>
  <c r="B382" i="1"/>
  <c r="S382" i="1" l="1"/>
  <c r="R382" i="1"/>
  <c r="Q382" i="1"/>
  <c r="D382" i="1"/>
  <c r="B383" i="1"/>
  <c r="C382" i="1"/>
  <c r="S383" i="1" l="1"/>
  <c r="R383" i="1"/>
  <c r="Q383" i="1"/>
  <c r="D383" i="1"/>
  <c r="C383" i="1"/>
  <c r="B384" i="1"/>
  <c r="S384" i="1" l="1"/>
  <c r="R384" i="1"/>
  <c r="Q384" i="1"/>
  <c r="D384" i="1"/>
  <c r="B385" i="1"/>
  <c r="C384" i="1"/>
  <c r="R385" i="1" l="1"/>
  <c r="Q385" i="1"/>
  <c r="S385" i="1"/>
  <c r="D385" i="1"/>
  <c r="C385" i="1"/>
  <c r="B386" i="1"/>
  <c r="S386" i="1" l="1"/>
  <c r="R386" i="1"/>
  <c r="Q386" i="1"/>
  <c r="D386" i="1"/>
  <c r="C386" i="1"/>
  <c r="B387" i="1"/>
  <c r="S387" i="1" l="1"/>
  <c r="R387" i="1"/>
  <c r="Q387" i="1"/>
  <c r="D387" i="1"/>
  <c r="B388" i="1"/>
  <c r="C387" i="1"/>
  <c r="S388" i="1" l="1"/>
  <c r="R388" i="1"/>
  <c r="Q388" i="1"/>
  <c r="D388" i="1"/>
  <c r="B389" i="1"/>
  <c r="C388" i="1"/>
  <c r="S389" i="1" l="1"/>
  <c r="R389" i="1"/>
  <c r="Q389" i="1"/>
  <c r="D389" i="1"/>
  <c r="C389" i="1"/>
  <c r="B390" i="1"/>
  <c r="S390" i="1" l="1"/>
  <c r="R390" i="1"/>
  <c r="Q390" i="1"/>
  <c r="D390" i="1"/>
  <c r="B391" i="1"/>
  <c r="C390" i="1"/>
  <c r="S391" i="1" l="1"/>
  <c r="R391" i="1"/>
  <c r="Q391" i="1"/>
  <c r="D391" i="1"/>
  <c r="B392" i="1"/>
  <c r="C391" i="1"/>
  <c r="S392" i="1" l="1"/>
  <c r="R392" i="1"/>
  <c r="Q392" i="1"/>
  <c r="D392" i="1"/>
  <c r="C392" i="1"/>
  <c r="B393" i="1"/>
  <c r="S393" i="1" l="1"/>
  <c r="R393" i="1"/>
  <c r="Q393" i="1"/>
  <c r="D393" i="1"/>
  <c r="B394" i="1"/>
  <c r="C393" i="1"/>
  <c r="R394" i="1" l="1"/>
  <c r="Q394" i="1"/>
  <c r="S394" i="1"/>
  <c r="D394" i="1"/>
  <c r="B395" i="1"/>
  <c r="C394" i="1"/>
  <c r="S395" i="1" l="1"/>
  <c r="R395" i="1"/>
  <c r="Q395" i="1"/>
  <c r="D395" i="1"/>
  <c r="C395" i="1"/>
  <c r="B396" i="1"/>
  <c r="S396" i="1" l="1"/>
  <c r="R396" i="1"/>
  <c r="Q396" i="1"/>
  <c r="D396" i="1"/>
  <c r="B397" i="1"/>
  <c r="C396" i="1"/>
  <c r="S397" i="1" l="1"/>
  <c r="R397" i="1"/>
  <c r="Q397" i="1"/>
  <c r="D397" i="1"/>
  <c r="B398" i="1"/>
  <c r="C397" i="1"/>
  <c r="S398" i="1" l="1"/>
  <c r="R398" i="1"/>
  <c r="Q398" i="1"/>
  <c r="D398" i="1"/>
  <c r="C398" i="1"/>
  <c r="B399" i="1"/>
  <c r="S399" i="1" l="1"/>
  <c r="R399" i="1"/>
  <c r="Q399" i="1"/>
  <c r="D399" i="1"/>
  <c r="B400" i="1"/>
  <c r="C399" i="1"/>
  <c r="S400" i="1" l="1"/>
  <c r="R400" i="1"/>
  <c r="Q400" i="1"/>
  <c r="D400" i="1"/>
  <c r="B401" i="1"/>
  <c r="C400" i="1"/>
  <c r="S401" i="1" l="1"/>
  <c r="R401" i="1"/>
  <c r="Q401" i="1"/>
  <c r="D401" i="1"/>
  <c r="C401" i="1"/>
  <c r="B402" i="1"/>
  <c r="S402" i="1" l="1"/>
  <c r="R402" i="1"/>
  <c r="Q402" i="1"/>
  <c r="D402" i="1"/>
  <c r="C402" i="1"/>
  <c r="B403" i="1"/>
  <c r="R403" i="1" l="1"/>
  <c r="S403" i="1"/>
  <c r="Q403" i="1"/>
  <c r="D403" i="1"/>
  <c r="C403" i="1"/>
  <c r="B404" i="1"/>
  <c r="S404" i="1" l="1"/>
  <c r="R404" i="1"/>
  <c r="Q404" i="1"/>
  <c r="D404" i="1"/>
  <c r="C404" i="1"/>
  <c r="B405" i="1"/>
  <c r="S405" i="1" l="1"/>
  <c r="R405" i="1"/>
  <c r="Q405" i="1"/>
  <c r="D405" i="1"/>
  <c r="B406" i="1"/>
  <c r="C405" i="1"/>
  <c r="S406" i="1" l="1"/>
  <c r="R406" i="1"/>
  <c r="Q406" i="1"/>
  <c r="D406" i="1"/>
  <c r="C406" i="1"/>
  <c r="B407" i="1"/>
  <c r="S407" i="1" l="1"/>
  <c r="R407" i="1"/>
  <c r="Q407" i="1"/>
  <c r="D407" i="1"/>
  <c r="C407" i="1"/>
  <c r="B408" i="1"/>
  <c r="S408" i="1" l="1"/>
  <c r="R408" i="1"/>
  <c r="Q408" i="1"/>
  <c r="D408" i="1"/>
  <c r="C408" i="1"/>
  <c r="B409" i="1"/>
  <c r="S409" i="1" l="1"/>
  <c r="R409" i="1"/>
  <c r="Q409" i="1"/>
  <c r="D409" i="1"/>
  <c r="B410" i="1"/>
  <c r="C409" i="1"/>
  <c r="S410" i="1" l="1"/>
  <c r="R410" i="1"/>
  <c r="Q410" i="1"/>
  <c r="D410" i="1"/>
  <c r="B411" i="1"/>
  <c r="C410" i="1"/>
  <c r="S411" i="1" l="1"/>
  <c r="R411" i="1"/>
  <c r="Q411" i="1"/>
  <c r="D411" i="1"/>
  <c r="B412" i="1"/>
  <c r="C411" i="1"/>
  <c r="R412" i="1" l="1"/>
  <c r="Q412" i="1"/>
  <c r="S412" i="1"/>
  <c r="D412" i="1"/>
  <c r="C412" i="1"/>
  <c r="B413" i="1"/>
  <c r="S413" i="1" l="1"/>
  <c r="R413" i="1"/>
  <c r="Q413" i="1"/>
  <c r="D413" i="1"/>
  <c r="B414" i="1"/>
  <c r="C413" i="1"/>
  <c r="S414" i="1" l="1"/>
  <c r="R414" i="1"/>
  <c r="Q414" i="1"/>
  <c r="D414" i="1"/>
  <c r="B415" i="1"/>
  <c r="C414" i="1"/>
  <c r="S415" i="1" l="1"/>
  <c r="R415" i="1"/>
  <c r="Q415" i="1"/>
  <c r="D415" i="1"/>
  <c r="B416" i="1"/>
  <c r="C415" i="1"/>
  <c r="S416" i="1" l="1"/>
  <c r="R416" i="1"/>
  <c r="Q416" i="1"/>
  <c r="D416" i="1"/>
  <c r="C416" i="1"/>
  <c r="B417" i="1"/>
  <c r="S417" i="1" l="1"/>
  <c r="R417" i="1"/>
  <c r="Q417" i="1"/>
  <c r="D417" i="1"/>
  <c r="B418" i="1"/>
  <c r="C417" i="1"/>
  <c r="S418" i="1" l="1"/>
  <c r="R418" i="1"/>
  <c r="Q418" i="1"/>
  <c r="D418" i="1"/>
  <c r="B419" i="1"/>
  <c r="C418" i="1"/>
  <c r="S419" i="1" l="1"/>
  <c r="R419" i="1"/>
  <c r="Q419" i="1"/>
  <c r="D419" i="1"/>
  <c r="B420" i="1"/>
  <c r="C419" i="1"/>
  <c r="S420" i="1" l="1"/>
  <c r="R420" i="1"/>
  <c r="Q420" i="1"/>
  <c r="D420" i="1"/>
  <c r="B421" i="1"/>
  <c r="C420" i="1"/>
  <c r="R421" i="1" l="1"/>
  <c r="S421" i="1"/>
  <c r="Q421" i="1"/>
  <c r="D421" i="1"/>
  <c r="B422" i="1"/>
  <c r="C421" i="1"/>
  <c r="S422" i="1" l="1"/>
  <c r="R422" i="1"/>
  <c r="Q422" i="1"/>
  <c r="D422" i="1"/>
  <c r="B423" i="1"/>
  <c r="C422" i="1"/>
  <c r="S423" i="1" l="1"/>
  <c r="R423" i="1"/>
  <c r="Q423" i="1"/>
  <c r="D423" i="1"/>
  <c r="C423" i="1"/>
  <c r="B424" i="1"/>
  <c r="S424" i="1" l="1"/>
  <c r="R424" i="1"/>
  <c r="Q424" i="1"/>
  <c r="D424" i="1"/>
  <c r="B425" i="1"/>
  <c r="C424" i="1"/>
  <c r="S425" i="1" l="1"/>
  <c r="R425" i="1"/>
  <c r="Q425" i="1"/>
  <c r="D425" i="1"/>
  <c r="B426" i="1"/>
  <c r="C425" i="1"/>
  <c r="S426" i="1" l="1"/>
  <c r="R426" i="1"/>
  <c r="Q426" i="1"/>
  <c r="D426" i="1"/>
  <c r="C426" i="1"/>
  <c r="B427" i="1"/>
  <c r="S427" i="1" l="1"/>
  <c r="R427" i="1"/>
  <c r="Q427" i="1"/>
  <c r="D427" i="1"/>
  <c r="C427" i="1"/>
  <c r="B428" i="1"/>
  <c r="S428" i="1" l="1"/>
  <c r="R428" i="1"/>
  <c r="Q428" i="1"/>
  <c r="D428" i="1"/>
  <c r="B429" i="1"/>
  <c r="C428" i="1"/>
  <c r="S429" i="1" l="1"/>
  <c r="R429" i="1"/>
  <c r="Q429" i="1"/>
  <c r="D429" i="1"/>
  <c r="C429" i="1"/>
  <c r="B430" i="1"/>
  <c r="R430" i="1" l="1"/>
  <c r="S430" i="1"/>
  <c r="Q430" i="1"/>
  <c r="D430" i="1"/>
  <c r="B431" i="1"/>
  <c r="C430" i="1"/>
  <c r="S431" i="1" l="1"/>
  <c r="R431" i="1"/>
  <c r="Q431" i="1"/>
  <c r="D431" i="1"/>
  <c r="B432" i="1"/>
  <c r="C431" i="1"/>
  <c r="S432" i="1" l="1"/>
  <c r="R432" i="1"/>
  <c r="Q432" i="1"/>
  <c r="D432" i="1"/>
  <c r="C432" i="1"/>
  <c r="B433" i="1"/>
  <c r="S433" i="1" l="1"/>
  <c r="R433" i="1"/>
  <c r="Q433" i="1"/>
  <c r="D433" i="1"/>
  <c r="B434" i="1"/>
  <c r="C433" i="1"/>
  <c r="S434" i="1" l="1"/>
  <c r="R434" i="1"/>
  <c r="Q434" i="1"/>
  <c r="D434" i="1"/>
  <c r="B435" i="1"/>
  <c r="C434" i="1"/>
  <c r="S435" i="1" l="1"/>
  <c r="R435" i="1"/>
  <c r="Q435" i="1"/>
  <c r="D435" i="1"/>
  <c r="C435" i="1"/>
  <c r="B436" i="1"/>
  <c r="S436" i="1" l="1"/>
  <c r="R436" i="1"/>
  <c r="Q436" i="1"/>
  <c r="D436" i="1"/>
  <c r="B437" i="1"/>
  <c r="C436" i="1"/>
  <c r="S437" i="1" l="1"/>
  <c r="R437" i="1"/>
  <c r="Q437" i="1"/>
  <c r="D437" i="1"/>
  <c r="C437" i="1"/>
  <c r="B438" i="1"/>
  <c r="S438" i="1" l="1"/>
  <c r="R438" i="1"/>
  <c r="Q438" i="1"/>
  <c r="D438" i="1"/>
  <c r="B439" i="1"/>
  <c r="C438" i="1"/>
  <c r="R439" i="1" l="1"/>
  <c r="Q439" i="1"/>
  <c r="S439" i="1"/>
  <c r="D439" i="1"/>
  <c r="C439" i="1"/>
  <c r="B440" i="1"/>
  <c r="S440" i="1" l="1"/>
  <c r="R440" i="1"/>
  <c r="Q440" i="1"/>
  <c r="D440" i="1"/>
  <c r="C440" i="1"/>
  <c r="B441" i="1"/>
  <c r="S441" i="1" l="1"/>
  <c r="R441" i="1"/>
  <c r="Q441" i="1"/>
  <c r="D441" i="1"/>
  <c r="B442" i="1"/>
  <c r="C441" i="1"/>
  <c r="S442" i="1" l="1"/>
  <c r="R442" i="1"/>
  <c r="Q442" i="1"/>
  <c r="D442" i="1"/>
  <c r="C442" i="1"/>
  <c r="B443" i="1"/>
  <c r="S443" i="1" l="1"/>
  <c r="R443" i="1"/>
  <c r="Q443" i="1"/>
  <c r="D443" i="1"/>
  <c r="C443" i="1"/>
  <c r="B444" i="1"/>
  <c r="S444" i="1" l="1"/>
  <c r="R444" i="1"/>
  <c r="Q444" i="1"/>
  <c r="D444" i="1"/>
  <c r="B445" i="1"/>
  <c r="C444" i="1"/>
  <c r="S445" i="1" l="1"/>
  <c r="R445" i="1"/>
  <c r="Q445" i="1"/>
  <c r="D445" i="1"/>
  <c r="B446" i="1"/>
  <c r="C445" i="1"/>
  <c r="S446" i="1" l="1"/>
  <c r="R446" i="1"/>
  <c r="Q446" i="1"/>
  <c r="D446" i="1"/>
  <c r="C446" i="1"/>
  <c r="B447" i="1"/>
  <c r="S447" i="1" l="1"/>
  <c r="R447" i="1"/>
  <c r="Q447" i="1"/>
  <c r="D447" i="1"/>
  <c r="B448" i="1"/>
  <c r="C447" i="1"/>
  <c r="R448" i="1" l="1"/>
  <c r="Q448" i="1"/>
  <c r="S448" i="1"/>
  <c r="D448" i="1"/>
  <c r="C448" i="1"/>
  <c r="B449" i="1"/>
  <c r="S449" i="1" l="1"/>
  <c r="R449" i="1"/>
  <c r="Q449" i="1"/>
  <c r="D449" i="1"/>
  <c r="B450" i="1"/>
  <c r="C449" i="1"/>
  <c r="S450" i="1" l="1"/>
  <c r="R450" i="1"/>
  <c r="Q450" i="1"/>
  <c r="D450" i="1"/>
  <c r="C450" i="1"/>
  <c r="B451" i="1"/>
  <c r="S451" i="1" l="1"/>
  <c r="R451" i="1"/>
  <c r="Q451" i="1"/>
  <c r="D451" i="1"/>
  <c r="B452" i="1"/>
  <c r="C451" i="1"/>
  <c r="S452" i="1" l="1"/>
  <c r="R452" i="1"/>
  <c r="Q452" i="1"/>
  <c r="D452" i="1"/>
  <c r="C452" i="1"/>
  <c r="B453" i="1"/>
  <c r="S453" i="1" l="1"/>
  <c r="R453" i="1"/>
  <c r="Q453" i="1"/>
  <c r="D453" i="1"/>
  <c r="B454" i="1"/>
  <c r="C453" i="1"/>
  <c r="S454" i="1" l="1"/>
  <c r="R454" i="1"/>
  <c r="Q454" i="1"/>
  <c r="D454" i="1"/>
  <c r="B455" i="1"/>
  <c r="C454" i="1"/>
  <c r="S455" i="1" l="1"/>
  <c r="R455" i="1"/>
  <c r="Q455" i="1"/>
  <c r="D455" i="1"/>
  <c r="B456" i="1"/>
  <c r="C455" i="1"/>
  <c r="S456" i="1" l="1"/>
  <c r="R456" i="1"/>
  <c r="Q456" i="1"/>
  <c r="D456" i="1"/>
  <c r="B457" i="1"/>
  <c r="C456" i="1"/>
  <c r="R457" i="1" l="1"/>
  <c r="S457" i="1"/>
  <c r="Q457" i="1"/>
  <c r="D457" i="1"/>
  <c r="B458" i="1"/>
  <c r="C457" i="1"/>
  <c r="S458" i="1" l="1"/>
  <c r="R458" i="1"/>
  <c r="Q458" i="1"/>
  <c r="D458" i="1"/>
  <c r="B459" i="1"/>
  <c r="C458" i="1"/>
  <c r="S459" i="1" l="1"/>
  <c r="R459" i="1"/>
  <c r="Q459" i="1"/>
  <c r="D459" i="1"/>
  <c r="C459" i="1"/>
  <c r="B460" i="1"/>
  <c r="S460" i="1" l="1"/>
  <c r="R460" i="1"/>
  <c r="Q460" i="1"/>
  <c r="D460" i="1"/>
  <c r="B461" i="1"/>
  <c r="C460" i="1"/>
  <c r="S461" i="1" l="1"/>
  <c r="R461" i="1"/>
  <c r="Q461" i="1"/>
  <c r="D461" i="1"/>
  <c r="C461" i="1"/>
  <c r="B462" i="1"/>
  <c r="S462" i="1" l="1"/>
  <c r="R462" i="1"/>
  <c r="Q462" i="1"/>
  <c r="D462" i="1"/>
  <c r="C462" i="1"/>
  <c r="B463" i="1"/>
  <c r="S463" i="1" l="1"/>
  <c r="R463" i="1"/>
  <c r="Q463" i="1"/>
  <c r="D463" i="1"/>
  <c r="C463" i="1"/>
  <c r="B464" i="1"/>
  <c r="S464" i="1" l="1"/>
  <c r="R464" i="1"/>
  <c r="Q464" i="1"/>
  <c r="D464" i="1"/>
  <c r="B465" i="1"/>
  <c r="C464" i="1"/>
  <c r="S465" i="1" l="1"/>
  <c r="R465" i="1"/>
  <c r="Q465" i="1"/>
  <c r="D465" i="1"/>
  <c r="B466" i="1"/>
  <c r="C465" i="1"/>
  <c r="R466" i="1" l="1"/>
  <c r="Q466" i="1"/>
  <c r="S466" i="1"/>
  <c r="D466" i="1"/>
  <c r="C466" i="1"/>
  <c r="B467" i="1"/>
  <c r="S467" i="1" l="1"/>
  <c r="R467" i="1"/>
  <c r="Q467" i="1"/>
  <c r="D467" i="1"/>
  <c r="B468" i="1"/>
  <c r="C467" i="1"/>
  <c r="S468" i="1" l="1"/>
  <c r="R468" i="1"/>
  <c r="Q468" i="1"/>
  <c r="D468" i="1"/>
  <c r="B469" i="1"/>
  <c r="C468" i="1"/>
  <c r="S469" i="1" l="1"/>
  <c r="R469" i="1"/>
  <c r="Q469" i="1"/>
  <c r="D469" i="1"/>
  <c r="B470" i="1"/>
  <c r="C469" i="1"/>
  <c r="S470" i="1" l="1"/>
  <c r="R470" i="1"/>
  <c r="Q470" i="1"/>
  <c r="D470" i="1"/>
  <c r="C470" i="1"/>
  <c r="B471" i="1"/>
  <c r="S471" i="1" l="1"/>
  <c r="R471" i="1"/>
  <c r="Q471" i="1"/>
  <c r="D471" i="1"/>
  <c r="C471" i="1"/>
  <c r="B472" i="1"/>
  <c r="S472" i="1" l="1"/>
  <c r="R472" i="1"/>
  <c r="Q472" i="1"/>
  <c r="D472" i="1"/>
  <c r="B473" i="1"/>
  <c r="C472" i="1"/>
  <c r="S473" i="1" l="1"/>
  <c r="R473" i="1"/>
  <c r="Q473" i="1"/>
  <c r="D473" i="1"/>
  <c r="C473" i="1"/>
  <c r="B474" i="1"/>
  <c r="S474" i="1" l="1"/>
  <c r="R474" i="1"/>
  <c r="Q474" i="1"/>
  <c r="D474" i="1"/>
  <c r="B475" i="1"/>
  <c r="C474" i="1"/>
  <c r="R475" i="1" l="1"/>
  <c r="S475" i="1"/>
  <c r="Q475" i="1"/>
  <c r="D475" i="1"/>
  <c r="B476" i="1"/>
  <c r="C475" i="1"/>
  <c r="S476" i="1" l="1"/>
  <c r="R476" i="1"/>
  <c r="Q476" i="1"/>
  <c r="D476" i="1"/>
  <c r="B477" i="1"/>
  <c r="C476" i="1"/>
  <c r="S477" i="1" l="1"/>
  <c r="R477" i="1"/>
  <c r="Q477" i="1"/>
  <c r="D477" i="1"/>
  <c r="C477" i="1"/>
  <c r="B478" i="1"/>
  <c r="S478" i="1" l="1"/>
  <c r="R478" i="1"/>
  <c r="Q478" i="1"/>
  <c r="D478" i="1"/>
  <c r="C478" i="1"/>
  <c r="B479" i="1"/>
  <c r="S479" i="1" l="1"/>
  <c r="R479" i="1"/>
  <c r="Q479" i="1"/>
  <c r="D479" i="1"/>
  <c r="C479" i="1"/>
  <c r="B480" i="1"/>
  <c r="S480" i="1" l="1"/>
  <c r="R480" i="1"/>
  <c r="Q480" i="1"/>
  <c r="D480" i="1"/>
  <c r="C480" i="1"/>
  <c r="B481" i="1"/>
  <c r="S481" i="1" l="1"/>
  <c r="R481" i="1"/>
  <c r="Q481" i="1"/>
  <c r="D481" i="1"/>
  <c r="B482" i="1"/>
  <c r="C481" i="1"/>
  <c r="S482" i="1" l="1"/>
  <c r="R482" i="1"/>
  <c r="Q482" i="1"/>
  <c r="D482" i="1"/>
  <c r="B483" i="1"/>
  <c r="C482" i="1"/>
  <c r="S483" i="1" l="1"/>
  <c r="R483" i="1"/>
  <c r="Q483" i="1"/>
  <c r="D483" i="1"/>
  <c r="C483" i="1"/>
  <c r="B484" i="1"/>
  <c r="R484" i="1" l="1"/>
  <c r="S484" i="1"/>
  <c r="Q484" i="1"/>
  <c r="D484" i="1"/>
  <c r="C484" i="1"/>
  <c r="B485" i="1"/>
  <c r="S485" i="1" l="1"/>
  <c r="R485" i="1"/>
  <c r="Q485" i="1"/>
  <c r="D485" i="1"/>
  <c r="B486" i="1"/>
  <c r="C485" i="1"/>
  <c r="S486" i="1" l="1"/>
  <c r="R486" i="1"/>
  <c r="Q486" i="1"/>
  <c r="D486" i="1"/>
  <c r="C486" i="1"/>
  <c r="B487" i="1"/>
  <c r="S487" i="1" l="1"/>
  <c r="R487" i="1"/>
  <c r="Q487" i="1"/>
  <c r="D487" i="1"/>
  <c r="C487" i="1"/>
  <c r="B488" i="1"/>
  <c r="S488" i="1" l="1"/>
  <c r="R488" i="1"/>
  <c r="Q488" i="1"/>
  <c r="D488" i="1"/>
  <c r="C488" i="1"/>
  <c r="B489" i="1"/>
  <c r="S489" i="1" l="1"/>
  <c r="R489" i="1"/>
  <c r="Q489" i="1"/>
  <c r="D489" i="1"/>
  <c r="C489" i="1"/>
  <c r="B490" i="1"/>
  <c r="S490" i="1" l="1"/>
  <c r="R490" i="1"/>
  <c r="Q490" i="1"/>
  <c r="D490" i="1"/>
  <c r="C490" i="1"/>
  <c r="B491" i="1"/>
  <c r="S491" i="1" l="1"/>
  <c r="R491" i="1"/>
  <c r="Q491" i="1"/>
  <c r="D491" i="1"/>
  <c r="B492" i="1"/>
  <c r="C491" i="1"/>
  <c r="S492" i="1" l="1"/>
  <c r="R492" i="1"/>
  <c r="Q492" i="1"/>
  <c r="D492" i="1"/>
  <c r="C492" i="1"/>
  <c r="B493" i="1"/>
  <c r="R493" i="1" l="1"/>
  <c r="Q493" i="1"/>
  <c r="S493" i="1"/>
  <c r="D493" i="1"/>
  <c r="C493" i="1"/>
  <c r="B494" i="1"/>
  <c r="S494" i="1" l="1"/>
  <c r="R494" i="1"/>
  <c r="Q494" i="1"/>
  <c r="D494" i="1"/>
  <c r="C494" i="1"/>
  <c r="B495" i="1"/>
  <c r="S495" i="1" l="1"/>
  <c r="R495" i="1"/>
  <c r="Q495" i="1"/>
  <c r="D495" i="1"/>
  <c r="C495" i="1"/>
  <c r="B496" i="1"/>
  <c r="S496" i="1" l="1"/>
  <c r="R496" i="1"/>
  <c r="Q496" i="1"/>
  <c r="D496" i="1"/>
  <c r="B497" i="1"/>
  <c r="C496" i="1"/>
  <c r="S497" i="1" l="1"/>
  <c r="R497" i="1"/>
  <c r="Q497" i="1"/>
  <c r="D497" i="1"/>
  <c r="C497" i="1"/>
  <c r="B498" i="1"/>
  <c r="S498" i="1" l="1"/>
  <c r="R498" i="1"/>
  <c r="Q498" i="1"/>
  <c r="D498" i="1"/>
  <c r="C498" i="1"/>
  <c r="B499" i="1"/>
  <c r="S499" i="1" l="1"/>
  <c r="R499" i="1"/>
  <c r="Q499" i="1"/>
  <c r="D499" i="1"/>
  <c r="C499" i="1"/>
  <c r="B500" i="1"/>
  <c r="S500" i="1" l="1"/>
  <c r="R500" i="1"/>
  <c r="Q500" i="1"/>
  <c r="D500" i="1"/>
  <c r="C500" i="1"/>
  <c r="B501" i="1"/>
  <c r="S501" i="1" l="1"/>
  <c r="R501" i="1"/>
  <c r="Q501" i="1"/>
  <c r="D501" i="1"/>
  <c r="C501" i="1"/>
  <c r="B502" i="1"/>
  <c r="R502" i="1" l="1"/>
  <c r="Q502" i="1"/>
  <c r="S502" i="1"/>
  <c r="D502" i="1"/>
  <c r="B503" i="1"/>
  <c r="C502" i="1"/>
  <c r="S503" i="1" l="1"/>
  <c r="R503" i="1"/>
  <c r="Q503" i="1"/>
  <c r="D503" i="1"/>
  <c r="B504" i="1"/>
  <c r="C503" i="1"/>
  <c r="S504" i="1" l="1"/>
  <c r="R504" i="1"/>
  <c r="Q504" i="1"/>
  <c r="D504" i="1"/>
  <c r="B505" i="1"/>
  <c r="C504" i="1"/>
  <c r="S505" i="1" l="1"/>
  <c r="R505" i="1"/>
  <c r="Q505" i="1"/>
  <c r="D505" i="1"/>
  <c r="B506" i="1"/>
  <c r="C505" i="1"/>
  <c r="S506" i="1" l="1"/>
  <c r="R506" i="1"/>
  <c r="Q506" i="1"/>
  <c r="D506" i="1"/>
  <c r="C506" i="1"/>
  <c r="B507" i="1"/>
  <c r="S507" i="1" l="1"/>
  <c r="R507" i="1"/>
  <c r="Q507" i="1"/>
  <c r="D507" i="1"/>
  <c r="B508" i="1"/>
  <c r="C507" i="1"/>
  <c r="S508" i="1" l="1"/>
  <c r="R508" i="1"/>
  <c r="Q508" i="1"/>
  <c r="D508" i="1"/>
  <c r="C508" i="1"/>
  <c r="B509" i="1"/>
  <c r="S509" i="1" l="1"/>
  <c r="R509" i="1"/>
  <c r="Q509" i="1"/>
  <c r="D509" i="1"/>
  <c r="C509" i="1"/>
  <c r="B510" i="1"/>
  <c r="S510" i="1" l="1"/>
  <c r="R510" i="1"/>
  <c r="Q510" i="1"/>
  <c r="D510" i="1"/>
  <c r="C510" i="1"/>
  <c r="B511" i="1"/>
  <c r="R511" i="1" l="1"/>
  <c r="S511" i="1"/>
  <c r="Q511" i="1"/>
  <c r="D511" i="1"/>
  <c r="C511" i="1"/>
  <c r="B512" i="1"/>
  <c r="S512" i="1" l="1"/>
  <c r="R512" i="1"/>
  <c r="Q512" i="1"/>
  <c r="D512" i="1"/>
  <c r="B513" i="1"/>
  <c r="C512" i="1"/>
  <c r="S513" i="1" l="1"/>
  <c r="R513" i="1"/>
  <c r="Q513" i="1"/>
  <c r="D513" i="1"/>
  <c r="C513" i="1"/>
  <c r="B514" i="1"/>
  <c r="S514" i="1" l="1"/>
  <c r="R514" i="1"/>
  <c r="Q514" i="1"/>
  <c r="D514" i="1"/>
  <c r="C514" i="1"/>
  <c r="B515" i="1"/>
  <c r="S515" i="1" l="1"/>
  <c r="R515" i="1"/>
  <c r="Q515" i="1"/>
  <c r="D515" i="1"/>
  <c r="B516" i="1"/>
  <c r="C515" i="1"/>
  <c r="S516" i="1" l="1"/>
  <c r="R516" i="1"/>
  <c r="Q516" i="1"/>
  <c r="D516" i="1"/>
  <c r="C516" i="1"/>
  <c r="B517" i="1"/>
  <c r="S517" i="1" l="1"/>
  <c r="R517" i="1"/>
  <c r="Q517" i="1"/>
  <c r="D517" i="1"/>
  <c r="C517" i="1"/>
  <c r="B518" i="1"/>
  <c r="S518" i="1" l="1"/>
  <c r="R518" i="1"/>
  <c r="Q518" i="1"/>
  <c r="D518" i="1"/>
  <c r="C518" i="1"/>
  <c r="B519" i="1"/>
  <c r="S519" i="1" l="1"/>
  <c r="R519" i="1"/>
  <c r="Q519" i="1"/>
  <c r="D519" i="1"/>
  <c r="C519" i="1"/>
  <c r="B520" i="1"/>
  <c r="R520" i="1" l="1"/>
  <c r="Q520" i="1"/>
  <c r="S520" i="1"/>
  <c r="D520" i="1"/>
  <c r="B521" i="1"/>
  <c r="C520" i="1"/>
  <c r="S521" i="1" l="1"/>
  <c r="R521" i="1"/>
  <c r="Q521" i="1"/>
  <c r="D521" i="1"/>
  <c r="B522" i="1"/>
  <c r="C521" i="1"/>
  <c r="S522" i="1" l="1"/>
  <c r="R522" i="1"/>
  <c r="Q522" i="1"/>
  <c r="D522" i="1"/>
  <c r="B523" i="1"/>
  <c r="C522" i="1"/>
  <c r="S523" i="1" l="1"/>
  <c r="R523" i="1"/>
  <c r="Q523" i="1"/>
  <c r="D523" i="1"/>
  <c r="C523" i="1"/>
  <c r="B524" i="1"/>
  <c r="S524" i="1" l="1"/>
  <c r="R524" i="1"/>
  <c r="Q524" i="1"/>
  <c r="D524" i="1"/>
  <c r="B525" i="1"/>
  <c r="C524" i="1"/>
  <c r="S525" i="1" l="1"/>
  <c r="R525" i="1"/>
  <c r="Q525" i="1"/>
  <c r="D525" i="1"/>
  <c r="C525" i="1"/>
  <c r="B526" i="1"/>
  <c r="S526" i="1" l="1"/>
  <c r="R526" i="1"/>
  <c r="Q526" i="1"/>
  <c r="D526" i="1"/>
  <c r="C526" i="1"/>
  <c r="B527" i="1"/>
  <c r="S527" i="1" l="1"/>
  <c r="R527" i="1"/>
  <c r="Q527" i="1"/>
  <c r="D527" i="1"/>
  <c r="B528" i="1"/>
  <c r="C527" i="1"/>
  <c r="S528" i="1" l="1"/>
  <c r="R528" i="1"/>
  <c r="Q528" i="1"/>
  <c r="D528" i="1"/>
  <c r="B529" i="1"/>
  <c r="C528" i="1"/>
  <c r="R529" i="1" l="1"/>
  <c r="S529" i="1"/>
  <c r="Q529" i="1"/>
  <c r="D529" i="1"/>
  <c r="C529" i="1"/>
  <c r="B530" i="1"/>
  <c r="S530" i="1" l="1"/>
  <c r="R530" i="1"/>
  <c r="Q530" i="1"/>
  <c r="D530" i="1"/>
  <c r="B531" i="1"/>
  <c r="C530" i="1"/>
  <c r="S531" i="1" l="1"/>
  <c r="R531" i="1"/>
  <c r="Q531" i="1"/>
  <c r="D531" i="1"/>
  <c r="C531" i="1"/>
  <c r="B532" i="1"/>
  <c r="S532" i="1" l="1"/>
  <c r="R532" i="1"/>
  <c r="Q532" i="1"/>
  <c r="D532" i="1"/>
  <c r="C532" i="1"/>
  <c r="B533" i="1"/>
  <c r="S533" i="1" l="1"/>
  <c r="R533" i="1"/>
  <c r="Q533" i="1"/>
  <c r="D533" i="1"/>
  <c r="B534" i="1"/>
  <c r="C533" i="1"/>
  <c r="S534" i="1" l="1"/>
  <c r="R534" i="1"/>
  <c r="Q534" i="1"/>
  <c r="D534" i="1"/>
  <c r="B535" i="1"/>
  <c r="C534" i="1"/>
  <c r="S535" i="1" l="1"/>
  <c r="R535" i="1"/>
  <c r="Q535" i="1"/>
  <c r="D535" i="1"/>
  <c r="C535" i="1"/>
  <c r="B536" i="1"/>
  <c r="S536" i="1" l="1"/>
  <c r="R536" i="1"/>
  <c r="Q536" i="1"/>
  <c r="D536" i="1"/>
  <c r="B537" i="1"/>
  <c r="C536" i="1"/>
  <c r="S537" i="1" l="1"/>
  <c r="R537" i="1"/>
  <c r="Q537" i="1"/>
  <c r="D537" i="1"/>
  <c r="B538" i="1"/>
  <c r="C537" i="1"/>
  <c r="R538" i="1" l="1"/>
  <c r="S538" i="1"/>
  <c r="Q538" i="1"/>
  <c r="D538" i="1"/>
  <c r="C538" i="1"/>
  <c r="B539" i="1"/>
  <c r="S539" i="1" l="1"/>
  <c r="R539" i="1"/>
  <c r="Q539" i="1"/>
  <c r="D539" i="1"/>
  <c r="B540" i="1"/>
  <c r="C539" i="1"/>
  <c r="S540" i="1" l="1"/>
  <c r="R540" i="1"/>
  <c r="Q540" i="1"/>
  <c r="D540" i="1"/>
  <c r="B541" i="1"/>
  <c r="C540" i="1"/>
  <c r="S541" i="1" l="1"/>
  <c r="R541" i="1"/>
  <c r="Q541" i="1"/>
  <c r="D541" i="1"/>
  <c r="B542" i="1"/>
  <c r="C541" i="1"/>
  <c r="S542" i="1" l="1"/>
  <c r="R542" i="1"/>
  <c r="Q542" i="1"/>
  <c r="D542" i="1"/>
  <c r="C542" i="1"/>
  <c r="B543" i="1"/>
  <c r="S543" i="1" l="1"/>
  <c r="R543" i="1"/>
  <c r="Q543" i="1"/>
  <c r="D543" i="1"/>
  <c r="B544" i="1"/>
  <c r="C543" i="1"/>
  <c r="S544" i="1" l="1"/>
  <c r="R544" i="1"/>
  <c r="Q544" i="1"/>
  <c r="D544" i="1"/>
  <c r="C544" i="1"/>
  <c r="B545" i="1"/>
  <c r="S545" i="1" l="1"/>
  <c r="R545" i="1"/>
  <c r="Q545" i="1"/>
  <c r="D545" i="1"/>
  <c r="C545" i="1"/>
  <c r="B546" i="1"/>
  <c r="S546" i="1" l="1"/>
  <c r="R546" i="1"/>
  <c r="Q546" i="1"/>
  <c r="D546" i="1"/>
  <c r="B547" i="1"/>
  <c r="C546" i="1"/>
  <c r="R547" i="1" l="1"/>
  <c r="Q547" i="1"/>
  <c r="S547" i="1"/>
  <c r="D547" i="1"/>
  <c r="C547" i="1"/>
  <c r="B548" i="1"/>
  <c r="S548" i="1" l="1"/>
  <c r="R548" i="1"/>
  <c r="Q548" i="1"/>
  <c r="D548" i="1"/>
  <c r="B549" i="1"/>
  <c r="C548" i="1"/>
  <c r="S549" i="1" l="1"/>
  <c r="R549" i="1"/>
  <c r="Q549" i="1"/>
  <c r="D549" i="1"/>
  <c r="C549" i="1"/>
  <c r="B550" i="1"/>
  <c r="S550" i="1" l="1"/>
  <c r="R550" i="1"/>
  <c r="Q550" i="1"/>
  <c r="D550" i="1"/>
  <c r="C550" i="1"/>
  <c r="B551" i="1"/>
  <c r="S551" i="1" l="1"/>
  <c r="R551" i="1"/>
  <c r="Q551" i="1"/>
  <c r="D551" i="1"/>
  <c r="C551" i="1"/>
  <c r="B552" i="1"/>
  <c r="S552" i="1" l="1"/>
  <c r="R552" i="1"/>
  <c r="Q552" i="1"/>
  <c r="D552" i="1"/>
  <c r="B553" i="1"/>
  <c r="C552" i="1"/>
  <c r="S553" i="1" l="1"/>
  <c r="R553" i="1"/>
  <c r="Q553" i="1"/>
  <c r="D553" i="1"/>
  <c r="C553" i="1"/>
  <c r="B554" i="1"/>
  <c r="S554" i="1" l="1"/>
  <c r="R554" i="1"/>
  <c r="Q554" i="1"/>
  <c r="D554" i="1"/>
  <c r="B555" i="1"/>
  <c r="C554" i="1"/>
  <c r="S555" i="1" l="1"/>
  <c r="R555" i="1"/>
  <c r="Q555" i="1"/>
  <c r="D555" i="1"/>
  <c r="B556" i="1"/>
  <c r="C555" i="1"/>
  <c r="R556" i="1" l="1"/>
  <c r="Q556" i="1"/>
  <c r="S556" i="1"/>
  <c r="D556" i="1"/>
  <c r="C556" i="1"/>
  <c r="B557" i="1"/>
  <c r="S557" i="1" l="1"/>
  <c r="R557" i="1"/>
  <c r="Q557" i="1"/>
  <c r="D557" i="1"/>
  <c r="B558" i="1"/>
  <c r="C557" i="1"/>
  <c r="S558" i="1" l="1"/>
  <c r="R558" i="1"/>
  <c r="Q558" i="1"/>
  <c r="D558" i="1"/>
  <c r="C558" i="1"/>
  <c r="B559" i="1"/>
  <c r="S559" i="1" l="1"/>
  <c r="R559" i="1"/>
  <c r="Q559" i="1"/>
  <c r="D559" i="1"/>
  <c r="C559" i="1"/>
  <c r="B560" i="1"/>
  <c r="S560" i="1" l="1"/>
  <c r="R560" i="1"/>
  <c r="Q560" i="1"/>
  <c r="D560" i="1"/>
  <c r="B561" i="1"/>
  <c r="C560" i="1"/>
  <c r="S561" i="1" l="1"/>
  <c r="R561" i="1"/>
  <c r="Q561" i="1"/>
  <c r="D561" i="1"/>
  <c r="B562" i="1"/>
  <c r="C561" i="1"/>
  <c r="S562" i="1" l="1"/>
  <c r="R562" i="1"/>
  <c r="Q562" i="1"/>
  <c r="D562" i="1"/>
  <c r="B563" i="1"/>
  <c r="C562" i="1"/>
  <c r="S563" i="1" l="1"/>
  <c r="R563" i="1"/>
  <c r="Q563" i="1"/>
  <c r="D563" i="1"/>
  <c r="B564" i="1"/>
  <c r="C563" i="1"/>
  <c r="S564" i="1" l="1"/>
  <c r="R564" i="1"/>
  <c r="Q564" i="1"/>
  <c r="D564" i="1"/>
  <c r="C564" i="1"/>
  <c r="B565" i="1"/>
  <c r="R565" i="1" l="1"/>
  <c r="S565" i="1"/>
  <c r="Q565" i="1"/>
  <c r="D565" i="1"/>
  <c r="C565" i="1"/>
  <c r="B566" i="1"/>
  <c r="S566" i="1" l="1"/>
  <c r="R566" i="1"/>
  <c r="Q566" i="1"/>
  <c r="D566" i="1"/>
  <c r="C566" i="1"/>
  <c r="B567" i="1"/>
  <c r="S567" i="1" l="1"/>
  <c r="R567" i="1"/>
  <c r="Q567" i="1"/>
  <c r="D567" i="1"/>
  <c r="C567" i="1"/>
  <c r="B568" i="1"/>
  <c r="R568" i="1" l="1"/>
  <c r="Q568" i="1"/>
  <c r="S568" i="1"/>
  <c r="D568" i="1"/>
  <c r="C568" i="1"/>
  <c r="B569" i="1"/>
  <c r="S569" i="1" l="1"/>
  <c r="R569" i="1"/>
  <c r="Q569" i="1"/>
  <c r="D569" i="1"/>
  <c r="B570" i="1"/>
  <c r="C569" i="1"/>
  <c r="S570" i="1" l="1"/>
  <c r="R570" i="1"/>
  <c r="Q570" i="1"/>
  <c r="D570" i="1"/>
  <c r="C570" i="1"/>
  <c r="B571" i="1"/>
  <c r="R571" i="1" l="1"/>
  <c r="S571" i="1"/>
  <c r="Q571" i="1"/>
  <c r="D571" i="1"/>
  <c r="B572" i="1"/>
  <c r="C571" i="1"/>
  <c r="S572" i="1" l="1"/>
  <c r="R572" i="1"/>
  <c r="Q572" i="1"/>
  <c r="D572" i="1"/>
  <c r="C572" i="1"/>
  <c r="B573" i="1"/>
  <c r="S573" i="1" l="1"/>
  <c r="R573" i="1"/>
  <c r="Q573" i="1"/>
  <c r="D573" i="1"/>
  <c r="B574" i="1"/>
  <c r="C573" i="1"/>
  <c r="R574" i="1" l="1"/>
  <c r="S574" i="1"/>
  <c r="Q574" i="1"/>
  <c r="D574" i="1"/>
  <c r="B575" i="1"/>
  <c r="C574" i="1"/>
  <c r="S575" i="1" l="1"/>
  <c r="R575" i="1"/>
  <c r="Q575" i="1"/>
  <c r="D575" i="1"/>
  <c r="C575" i="1"/>
  <c r="B576" i="1"/>
  <c r="S576" i="1" l="1"/>
  <c r="R576" i="1"/>
  <c r="Q576" i="1"/>
  <c r="D576" i="1"/>
  <c r="C576" i="1"/>
  <c r="B577" i="1"/>
  <c r="R577" i="1" l="1"/>
  <c r="S577" i="1"/>
  <c r="Q577" i="1"/>
  <c r="D577" i="1"/>
  <c r="B578" i="1"/>
  <c r="C577" i="1"/>
  <c r="S578" i="1" l="1"/>
  <c r="R578" i="1"/>
  <c r="Q578" i="1"/>
  <c r="D578" i="1"/>
  <c r="C578" i="1"/>
  <c r="B579" i="1"/>
  <c r="S579" i="1" l="1"/>
  <c r="R579" i="1"/>
  <c r="Q579" i="1"/>
  <c r="D579" i="1"/>
  <c r="B580" i="1"/>
  <c r="C579" i="1"/>
  <c r="R580" i="1" l="1"/>
  <c r="S580" i="1"/>
  <c r="Q580" i="1"/>
  <c r="D580" i="1"/>
  <c r="B581" i="1"/>
  <c r="C580" i="1"/>
  <c r="S581" i="1" l="1"/>
  <c r="R581" i="1"/>
  <c r="Q581" i="1"/>
  <c r="D581" i="1"/>
  <c r="C581" i="1"/>
  <c r="B582" i="1"/>
  <c r="S582" i="1" l="1"/>
  <c r="R582" i="1"/>
  <c r="Q582" i="1"/>
  <c r="D582" i="1"/>
  <c r="C582" i="1"/>
  <c r="B583" i="1"/>
  <c r="R583" i="1" l="1"/>
  <c r="S583" i="1"/>
  <c r="Q583" i="1"/>
  <c r="D583" i="1"/>
  <c r="B584" i="1"/>
  <c r="C583" i="1"/>
  <c r="S584" i="1" l="1"/>
  <c r="R584" i="1"/>
  <c r="Q584" i="1"/>
  <c r="D584" i="1"/>
  <c r="B585" i="1"/>
  <c r="C584" i="1"/>
  <c r="S585" i="1" l="1"/>
  <c r="R585" i="1"/>
  <c r="Q585" i="1"/>
  <c r="D585" i="1"/>
  <c r="C585" i="1"/>
  <c r="B586" i="1"/>
  <c r="R586" i="1" l="1"/>
  <c r="Q586" i="1"/>
  <c r="S586" i="1"/>
  <c r="D586" i="1"/>
  <c r="B587" i="1"/>
  <c r="C586" i="1"/>
  <c r="S587" i="1" l="1"/>
  <c r="R587" i="1"/>
  <c r="Q587" i="1"/>
  <c r="D587" i="1"/>
  <c r="C587" i="1"/>
  <c r="B588" i="1"/>
  <c r="S588" i="1" l="1"/>
  <c r="R588" i="1"/>
  <c r="Q588" i="1"/>
  <c r="D588" i="1"/>
  <c r="C588" i="1"/>
  <c r="B589" i="1"/>
  <c r="R589" i="1" l="1"/>
  <c r="S589" i="1"/>
  <c r="Q589" i="1"/>
  <c r="D589" i="1"/>
  <c r="B590" i="1"/>
  <c r="C589" i="1"/>
  <c r="S590" i="1" l="1"/>
  <c r="R590" i="1"/>
  <c r="Q590" i="1"/>
  <c r="D590" i="1"/>
  <c r="C590" i="1"/>
  <c r="B591" i="1"/>
  <c r="S591" i="1" l="1"/>
  <c r="R591" i="1"/>
  <c r="Q591" i="1"/>
  <c r="D591" i="1"/>
  <c r="C591" i="1"/>
  <c r="B592" i="1"/>
  <c r="R592" i="1" l="1"/>
  <c r="S592" i="1"/>
  <c r="Q592" i="1"/>
  <c r="D592" i="1"/>
  <c r="B593" i="1"/>
  <c r="C592" i="1"/>
  <c r="S593" i="1" l="1"/>
  <c r="R593" i="1"/>
  <c r="Q593" i="1"/>
  <c r="D593" i="1"/>
  <c r="B594" i="1"/>
  <c r="C593" i="1"/>
  <c r="S594" i="1" l="1"/>
  <c r="R594" i="1"/>
  <c r="Q594" i="1"/>
  <c r="D594" i="1"/>
  <c r="C594" i="1"/>
  <c r="B595" i="1"/>
  <c r="R595" i="1" l="1"/>
  <c r="S595" i="1"/>
  <c r="Q595" i="1"/>
  <c r="D595" i="1"/>
  <c r="B596" i="1"/>
  <c r="C595" i="1"/>
  <c r="S596" i="1" l="1"/>
  <c r="R596" i="1"/>
  <c r="Q596" i="1"/>
  <c r="D596" i="1"/>
  <c r="C596" i="1"/>
  <c r="B597" i="1"/>
  <c r="S597" i="1" l="1"/>
  <c r="R597" i="1"/>
  <c r="Q597" i="1"/>
  <c r="D597" i="1"/>
  <c r="B598" i="1"/>
  <c r="C597" i="1"/>
  <c r="R598" i="1" l="1"/>
  <c r="S598" i="1"/>
  <c r="Q598" i="1"/>
  <c r="D598" i="1"/>
  <c r="B599" i="1"/>
  <c r="C598" i="1"/>
  <c r="S599" i="1" l="1"/>
  <c r="R599" i="1"/>
  <c r="Q599" i="1"/>
  <c r="D599" i="1"/>
  <c r="C599" i="1"/>
  <c r="B600" i="1"/>
  <c r="S600" i="1" l="1"/>
  <c r="R600" i="1"/>
  <c r="Q600" i="1"/>
  <c r="D600" i="1"/>
  <c r="B601" i="1"/>
  <c r="C600" i="1"/>
  <c r="R601" i="1" l="1"/>
  <c r="S601" i="1"/>
  <c r="Q601" i="1"/>
  <c r="D601" i="1"/>
  <c r="B602" i="1"/>
  <c r="C601" i="1"/>
  <c r="S602" i="1" l="1"/>
  <c r="R602" i="1"/>
  <c r="Q602" i="1"/>
  <c r="D602" i="1"/>
  <c r="C602" i="1"/>
  <c r="B603" i="1"/>
  <c r="S603" i="1" l="1"/>
  <c r="R603" i="1"/>
  <c r="Q603" i="1"/>
  <c r="D603" i="1"/>
  <c r="B604" i="1"/>
  <c r="C603" i="1"/>
  <c r="R604" i="1" l="1"/>
  <c r="S604" i="1"/>
  <c r="Q604" i="1"/>
  <c r="D604" i="1"/>
  <c r="B605" i="1"/>
  <c r="C604" i="1"/>
  <c r="S605" i="1" l="1"/>
  <c r="R605" i="1"/>
  <c r="Q605" i="1"/>
  <c r="D605" i="1"/>
  <c r="B606" i="1"/>
  <c r="C605" i="1"/>
  <c r="S606" i="1" l="1"/>
  <c r="R606" i="1"/>
  <c r="Q606" i="1"/>
  <c r="D606" i="1"/>
  <c r="C606" i="1"/>
  <c r="B607" i="1"/>
  <c r="R607" i="1" l="1"/>
  <c r="S607" i="1"/>
  <c r="Q607" i="1"/>
  <c r="D607" i="1"/>
  <c r="B608" i="1"/>
  <c r="C607" i="1"/>
  <c r="S608" i="1" l="1"/>
  <c r="R608" i="1"/>
  <c r="Q608" i="1"/>
  <c r="D608" i="1"/>
  <c r="C608" i="1"/>
  <c r="B609" i="1"/>
  <c r="S609" i="1" l="1"/>
  <c r="R609" i="1"/>
  <c r="Q609" i="1"/>
  <c r="D609" i="1"/>
  <c r="C609" i="1"/>
  <c r="B610" i="1"/>
  <c r="R610" i="1" l="1"/>
  <c r="S610" i="1"/>
  <c r="Q610" i="1"/>
  <c r="D610" i="1"/>
  <c r="C610" i="1"/>
  <c r="B611" i="1"/>
  <c r="S611" i="1" l="1"/>
  <c r="R611" i="1"/>
  <c r="Q611" i="1"/>
  <c r="D611" i="1"/>
  <c r="B612" i="1"/>
  <c r="C611" i="1"/>
  <c r="S612" i="1" l="1"/>
  <c r="R612" i="1"/>
  <c r="Q612" i="1"/>
  <c r="D612" i="1"/>
  <c r="B613" i="1"/>
  <c r="C612" i="1"/>
  <c r="R613" i="1" l="1"/>
  <c r="S613" i="1"/>
  <c r="Q613" i="1"/>
  <c r="D613" i="1"/>
  <c r="B614" i="1"/>
  <c r="C613" i="1"/>
  <c r="S614" i="1" l="1"/>
  <c r="R614" i="1"/>
  <c r="Q614" i="1"/>
  <c r="D614" i="1"/>
  <c r="C614" i="1"/>
  <c r="B615" i="1"/>
  <c r="S615" i="1" l="1"/>
  <c r="R615" i="1"/>
  <c r="Q615" i="1"/>
  <c r="D615" i="1"/>
  <c r="B616" i="1"/>
  <c r="C615" i="1"/>
  <c r="R616" i="1" l="1"/>
  <c r="S616" i="1"/>
  <c r="Q616" i="1"/>
  <c r="D616" i="1"/>
  <c r="B617" i="1"/>
  <c r="C616" i="1"/>
  <c r="S617" i="1" l="1"/>
  <c r="R617" i="1"/>
  <c r="Q617" i="1"/>
  <c r="D617" i="1"/>
  <c r="C617" i="1"/>
  <c r="B618" i="1"/>
  <c r="S618" i="1" l="1"/>
  <c r="R618" i="1"/>
  <c r="Q618" i="1"/>
  <c r="D618" i="1"/>
  <c r="C618" i="1"/>
  <c r="B619" i="1"/>
  <c r="R619" i="1" l="1"/>
  <c r="S619" i="1"/>
  <c r="Q619" i="1"/>
  <c r="D619" i="1"/>
  <c r="B620" i="1"/>
  <c r="C619" i="1"/>
  <c r="S620" i="1" l="1"/>
  <c r="R620" i="1"/>
  <c r="Q620" i="1"/>
  <c r="D620" i="1"/>
  <c r="C620" i="1"/>
  <c r="B621" i="1"/>
  <c r="S621" i="1" l="1"/>
  <c r="R621" i="1"/>
  <c r="Q621" i="1"/>
  <c r="D621" i="1"/>
  <c r="C621" i="1"/>
  <c r="B622" i="1"/>
  <c r="R622" i="1" l="1"/>
  <c r="S622" i="1"/>
  <c r="Q622" i="1"/>
  <c r="D622" i="1"/>
  <c r="B623" i="1"/>
  <c r="C622" i="1"/>
  <c r="S623" i="1" l="1"/>
  <c r="R623" i="1"/>
  <c r="Q623" i="1"/>
  <c r="D623" i="1"/>
  <c r="C623" i="1"/>
  <c r="B624" i="1"/>
  <c r="S624" i="1" l="1"/>
  <c r="R624" i="1"/>
  <c r="Q624" i="1"/>
  <c r="D624" i="1"/>
  <c r="B625" i="1"/>
  <c r="C624" i="1"/>
  <c r="R625" i="1" l="1"/>
  <c r="S625" i="1"/>
  <c r="Q625" i="1"/>
  <c r="D625" i="1"/>
  <c r="B626" i="1"/>
  <c r="C625" i="1"/>
  <c r="S626" i="1" l="1"/>
  <c r="R626" i="1"/>
  <c r="Q626" i="1"/>
  <c r="D626" i="1"/>
  <c r="C626" i="1"/>
  <c r="B627" i="1"/>
  <c r="S627" i="1" l="1"/>
  <c r="R627" i="1"/>
  <c r="Q627" i="1"/>
  <c r="D627" i="1"/>
  <c r="C627" i="1"/>
  <c r="B628" i="1"/>
  <c r="R628" i="1" l="1"/>
  <c r="S628" i="1"/>
  <c r="Q628" i="1"/>
  <c r="D628" i="1"/>
  <c r="B629" i="1"/>
  <c r="C628" i="1"/>
  <c r="S629" i="1" l="1"/>
  <c r="R629" i="1"/>
  <c r="Q629" i="1"/>
  <c r="D629" i="1"/>
  <c r="C629" i="1"/>
  <c r="B630" i="1"/>
  <c r="S630" i="1" l="1"/>
  <c r="R630" i="1"/>
  <c r="Q630" i="1"/>
  <c r="D630" i="1"/>
  <c r="C630" i="1"/>
  <c r="B631" i="1"/>
  <c r="R631" i="1" l="1"/>
  <c r="S631" i="1"/>
  <c r="Q631" i="1"/>
  <c r="D631" i="1"/>
  <c r="B632" i="1"/>
  <c r="C631" i="1"/>
  <c r="S632" i="1" l="1"/>
  <c r="R632" i="1"/>
  <c r="Q632" i="1"/>
  <c r="D632" i="1"/>
  <c r="B633" i="1"/>
  <c r="C632" i="1"/>
  <c r="S633" i="1" l="1"/>
  <c r="R633" i="1"/>
  <c r="Q633" i="1"/>
  <c r="D633" i="1"/>
  <c r="C633" i="1"/>
  <c r="B634" i="1"/>
  <c r="R634" i="1" l="1"/>
  <c r="S634" i="1"/>
  <c r="Q634" i="1"/>
  <c r="D634" i="1"/>
  <c r="B635" i="1"/>
  <c r="C634" i="1"/>
  <c r="S635" i="1" l="1"/>
  <c r="R635" i="1"/>
  <c r="Q635" i="1"/>
  <c r="D635" i="1"/>
  <c r="C635" i="1"/>
  <c r="B636" i="1"/>
  <c r="S636" i="1" l="1"/>
  <c r="R636" i="1"/>
  <c r="Q636" i="1"/>
  <c r="D636" i="1"/>
  <c r="C636" i="1"/>
  <c r="B637" i="1"/>
  <c r="R637" i="1" l="1"/>
  <c r="S637" i="1"/>
  <c r="Q637" i="1"/>
  <c r="D637" i="1"/>
  <c r="B638" i="1"/>
  <c r="C637" i="1"/>
  <c r="S638" i="1" l="1"/>
  <c r="R638" i="1"/>
  <c r="Q638" i="1"/>
  <c r="D638" i="1"/>
  <c r="C638" i="1"/>
  <c r="B639" i="1"/>
  <c r="S639" i="1" l="1"/>
  <c r="R639" i="1"/>
  <c r="Q639" i="1"/>
  <c r="D639" i="1"/>
  <c r="C639" i="1"/>
  <c r="B640" i="1"/>
  <c r="R640" i="1" l="1"/>
  <c r="Q640" i="1"/>
  <c r="S640" i="1"/>
  <c r="D640" i="1"/>
  <c r="B641" i="1"/>
  <c r="C640" i="1"/>
  <c r="S641" i="1" l="1"/>
  <c r="R641" i="1"/>
  <c r="Q641" i="1"/>
  <c r="D641" i="1"/>
  <c r="B642" i="1"/>
  <c r="C641" i="1"/>
  <c r="S642" i="1" l="1"/>
  <c r="R642" i="1"/>
  <c r="Q642" i="1"/>
  <c r="D642" i="1"/>
  <c r="B643" i="1"/>
  <c r="C642" i="1"/>
  <c r="R643" i="1" l="1"/>
  <c r="S643" i="1"/>
  <c r="Q643" i="1"/>
  <c r="D643" i="1"/>
  <c r="B644" i="1"/>
  <c r="C643" i="1"/>
  <c r="S644" i="1" l="1"/>
  <c r="R644" i="1"/>
  <c r="Q644" i="1"/>
  <c r="D644" i="1"/>
  <c r="C644" i="1"/>
  <c r="B645" i="1"/>
  <c r="S645" i="1" l="1"/>
  <c r="R645" i="1"/>
  <c r="Q645" i="1"/>
  <c r="D645" i="1"/>
  <c r="C645" i="1"/>
  <c r="B646" i="1"/>
  <c r="R646" i="1" l="1"/>
  <c r="S646" i="1"/>
  <c r="Q646" i="1"/>
  <c r="D646" i="1"/>
  <c r="B647" i="1"/>
  <c r="C646" i="1"/>
  <c r="S647" i="1" l="1"/>
  <c r="R647" i="1"/>
  <c r="Q647" i="1"/>
  <c r="D647" i="1"/>
  <c r="B648" i="1"/>
  <c r="C647" i="1"/>
  <c r="S648" i="1" l="1"/>
  <c r="R648" i="1"/>
  <c r="Q648" i="1"/>
  <c r="D648" i="1"/>
  <c r="C648" i="1"/>
  <c r="B649" i="1"/>
  <c r="R649" i="1" l="1"/>
  <c r="S649" i="1"/>
  <c r="Q649" i="1"/>
  <c r="D649" i="1"/>
  <c r="B650" i="1"/>
  <c r="C649" i="1"/>
  <c r="S650" i="1" l="1"/>
  <c r="R650" i="1"/>
  <c r="Q650" i="1"/>
  <c r="D650" i="1"/>
  <c r="B651" i="1"/>
  <c r="C650" i="1"/>
  <c r="S651" i="1" l="1"/>
  <c r="R651" i="1"/>
  <c r="Q651" i="1"/>
  <c r="D651" i="1"/>
  <c r="C651" i="1"/>
  <c r="B652" i="1"/>
  <c r="R652" i="1" l="1"/>
  <c r="S652" i="1"/>
  <c r="Q652" i="1"/>
  <c r="D652" i="1"/>
  <c r="B653" i="1"/>
  <c r="C652" i="1"/>
  <c r="S653" i="1" l="1"/>
  <c r="R653" i="1"/>
  <c r="Q653" i="1"/>
  <c r="D653" i="1"/>
  <c r="C653" i="1"/>
  <c r="B654" i="1"/>
  <c r="S654" i="1" l="1"/>
  <c r="R654" i="1"/>
  <c r="Q654" i="1"/>
  <c r="D654" i="1"/>
  <c r="B655" i="1"/>
  <c r="C654" i="1"/>
  <c r="R655" i="1" l="1"/>
  <c r="S655" i="1"/>
  <c r="Q655" i="1"/>
  <c r="D655" i="1"/>
  <c r="B656" i="1"/>
  <c r="C655" i="1"/>
  <c r="S656" i="1" l="1"/>
  <c r="R656" i="1"/>
  <c r="Q656" i="1"/>
  <c r="D656" i="1"/>
  <c r="C656" i="1"/>
  <c r="B657" i="1"/>
  <c r="S657" i="1" l="1"/>
  <c r="R657" i="1"/>
  <c r="Q657" i="1"/>
  <c r="D657" i="1"/>
  <c r="B658" i="1"/>
  <c r="C657" i="1"/>
  <c r="R658" i="1" l="1"/>
  <c r="Q658" i="1"/>
  <c r="S658" i="1"/>
  <c r="D658" i="1"/>
  <c r="B659" i="1"/>
  <c r="C658" i="1"/>
  <c r="S659" i="1" l="1"/>
  <c r="R659" i="1"/>
  <c r="Q659" i="1"/>
  <c r="D659" i="1"/>
  <c r="C659" i="1"/>
  <c r="B660" i="1"/>
  <c r="S660" i="1" l="1"/>
  <c r="R660" i="1"/>
  <c r="Q660" i="1"/>
  <c r="D660" i="1"/>
  <c r="C660" i="1"/>
  <c r="B661" i="1"/>
  <c r="R661" i="1" l="1"/>
  <c r="S661" i="1"/>
  <c r="Q661" i="1"/>
  <c r="D661" i="1"/>
  <c r="C661" i="1"/>
  <c r="B662" i="1"/>
  <c r="S662" i="1" l="1"/>
  <c r="R662" i="1"/>
  <c r="Q662" i="1"/>
  <c r="D662" i="1"/>
  <c r="B663" i="1"/>
  <c r="C662" i="1"/>
  <c r="S663" i="1" l="1"/>
  <c r="R663" i="1"/>
  <c r="Q663" i="1"/>
  <c r="D663" i="1"/>
  <c r="C663" i="1"/>
  <c r="B664" i="1"/>
  <c r="R664" i="1" l="1"/>
  <c r="S664" i="1"/>
  <c r="Q664" i="1"/>
  <c r="D664" i="1"/>
  <c r="B665" i="1"/>
  <c r="C664" i="1"/>
  <c r="S665" i="1" l="1"/>
  <c r="R665" i="1"/>
  <c r="Q665" i="1"/>
  <c r="D665" i="1"/>
  <c r="C665" i="1"/>
  <c r="B666" i="1"/>
  <c r="S666" i="1" l="1"/>
  <c r="R666" i="1"/>
  <c r="Q666" i="1"/>
  <c r="D666" i="1"/>
  <c r="B667" i="1"/>
  <c r="C666" i="1"/>
  <c r="R667" i="1" l="1"/>
  <c r="S667" i="1"/>
  <c r="Q667" i="1"/>
  <c r="D667" i="1"/>
  <c r="B668" i="1"/>
  <c r="C667" i="1"/>
  <c r="S668" i="1" l="1"/>
  <c r="R668" i="1"/>
  <c r="Q668" i="1"/>
  <c r="D668" i="1"/>
  <c r="C668" i="1"/>
  <c r="B669" i="1"/>
  <c r="S669" i="1" l="1"/>
  <c r="R669" i="1"/>
  <c r="Q669" i="1"/>
  <c r="D669" i="1"/>
  <c r="C669" i="1"/>
  <c r="B670" i="1"/>
  <c r="R670" i="1" l="1"/>
  <c r="S670" i="1"/>
  <c r="Q670" i="1"/>
  <c r="D670" i="1"/>
  <c r="B671" i="1"/>
  <c r="C670" i="1"/>
  <c r="S671" i="1" l="1"/>
  <c r="R671" i="1"/>
  <c r="Q671" i="1"/>
  <c r="D671" i="1"/>
  <c r="C671" i="1"/>
  <c r="B672" i="1"/>
  <c r="S672" i="1" l="1"/>
  <c r="R672" i="1"/>
  <c r="Q672" i="1"/>
  <c r="D672" i="1"/>
  <c r="C672" i="1"/>
  <c r="B673" i="1"/>
  <c r="R673" i="1" l="1"/>
  <c r="S673" i="1"/>
  <c r="Q673" i="1"/>
  <c r="D673" i="1"/>
  <c r="B674" i="1"/>
  <c r="C673" i="1"/>
  <c r="S674" i="1" l="1"/>
  <c r="R674" i="1"/>
  <c r="Q674" i="1"/>
  <c r="D674" i="1"/>
  <c r="C674" i="1"/>
  <c r="B675" i="1"/>
  <c r="S675" i="1" l="1"/>
  <c r="R675" i="1"/>
  <c r="Q675" i="1"/>
  <c r="D675" i="1"/>
  <c r="B676" i="1"/>
  <c r="C675" i="1"/>
  <c r="R676" i="1" l="1"/>
  <c r="Q676" i="1"/>
  <c r="S676" i="1"/>
  <c r="D676" i="1"/>
  <c r="B677" i="1"/>
  <c r="C676" i="1"/>
  <c r="S677" i="1" l="1"/>
  <c r="R677" i="1"/>
  <c r="Q677" i="1"/>
  <c r="D677" i="1"/>
  <c r="B678" i="1"/>
  <c r="C677" i="1"/>
  <c r="S678" i="1" l="1"/>
  <c r="R678" i="1"/>
  <c r="Q678" i="1"/>
  <c r="D678" i="1"/>
  <c r="C678" i="1"/>
  <c r="B679" i="1"/>
  <c r="R679" i="1" l="1"/>
  <c r="S679" i="1"/>
  <c r="Q679" i="1"/>
  <c r="D679" i="1"/>
  <c r="B680" i="1"/>
  <c r="C679" i="1"/>
  <c r="S680" i="1" l="1"/>
  <c r="R680" i="1"/>
  <c r="Q680" i="1"/>
  <c r="D680" i="1"/>
  <c r="C680" i="1"/>
  <c r="B681" i="1"/>
  <c r="S681" i="1" l="1"/>
  <c r="R681" i="1"/>
  <c r="Q681" i="1"/>
  <c r="D681" i="1"/>
  <c r="C681" i="1"/>
  <c r="B682" i="1"/>
  <c r="R682" i="1" l="1"/>
  <c r="S682" i="1"/>
  <c r="Q682" i="1"/>
  <c r="D682" i="1"/>
  <c r="B683" i="1"/>
  <c r="C682" i="1"/>
  <c r="S683" i="1" l="1"/>
  <c r="R683" i="1"/>
  <c r="Q683" i="1"/>
  <c r="D683" i="1"/>
  <c r="C683" i="1"/>
  <c r="B684" i="1"/>
  <c r="S684" i="1" l="1"/>
  <c r="R684" i="1"/>
  <c r="Q684" i="1"/>
  <c r="D684" i="1"/>
  <c r="C684" i="1"/>
  <c r="B685" i="1"/>
  <c r="R685" i="1" l="1"/>
  <c r="S685" i="1"/>
  <c r="Q685" i="1"/>
  <c r="D685" i="1"/>
  <c r="B686" i="1"/>
  <c r="C685" i="1"/>
  <c r="S686" i="1" l="1"/>
  <c r="R686" i="1"/>
  <c r="Q686" i="1"/>
  <c r="D686" i="1"/>
  <c r="C686" i="1"/>
  <c r="B687" i="1"/>
  <c r="S687" i="1" l="1"/>
  <c r="R687" i="1"/>
  <c r="Q687" i="1"/>
  <c r="D687" i="1"/>
  <c r="B688" i="1"/>
  <c r="C687" i="1"/>
  <c r="R688" i="1" l="1"/>
  <c r="S688" i="1"/>
  <c r="Q688" i="1"/>
  <c r="D688" i="1"/>
  <c r="B689" i="1"/>
  <c r="C688" i="1"/>
  <c r="S689" i="1" l="1"/>
  <c r="R689" i="1"/>
  <c r="Q689" i="1"/>
  <c r="D689" i="1"/>
  <c r="C689" i="1"/>
  <c r="B690" i="1"/>
  <c r="S690" i="1" l="1"/>
  <c r="R690" i="1"/>
  <c r="Q690" i="1"/>
  <c r="D690" i="1"/>
  <c r="B691" i="1"/>
  <c r="C690" i="1"/>
  <c r="R691" i="1" l="1"/>
  <c r="S691" i="1"/>
  <c r="Q691" i="1"/>
  <c r="D691" i="1"/>
  <c r="B692" i="1"/>
  <c r="C691" i="1"/>
  <c r="S692" i="1" l="1"/>
  <c r="R692" i="1"/>
  <c r="Q692" i="1"/>
  <c r="D692" i="1"/>
  <c r="C692" i="1"/>
  <c r="B693" i="1"/>
  <c r="S693" i="1" l="1"/>
  <c r="R693" i="1"/>
  <c r="Q693" i="1"/>
  <c r="D693" i="1"/>
  <c r="C693" i="1"/>
  <c r="B694" i="1"/>
  <c r="R694" i="1" l="1"/>
  <c r="Q694" i="1"/>
  <c r="S694" i="1"/>
  <c r="D694" i="1"/>
  <c r="C694" i="1"/>
  <c r="B695" i="1"/>
  <c r="S695" i="1" l="1"/>
  <c r="R695" i="1"/>
  <c r="Q695" i="1"/>
  <c r="D695" i="1"/>
  <c r="C695" i="1"/>
  <c r="B696" i="1"/>
  <c r="S696" i="1" l="1"/>
  <c r="R696" i="1"/>
  <c r="Q696" i="1"/>
  <c r="D696" i="1"/>
  <c r="B697" i="1"/>
  <c r="C696" i="1"/>
  <c r="R697" i="1" l="1"/>
  <c r="S697" i="1"/>
  <c r="Q697" i="1"/>
  <c r="D697" i="1"/>
  <c r="B698" i="1"/>
  <c r="C697" i="1"/>
  <c r="S698" i="1" l="1"/>
  <c r="R698" i="1"/>
  <c r="Q698" i="1"/>
  <c r="D698" i="1"/>
  <c r="C698" i="1"/>
  <c r="B699" i="1"/>
  <c r="S699" i="1" l="1"/>
  <c r="R699" i="1"/>
  <c r="Q699" i="1"/>
  <c r="D699" i="1"/>
  <c r="B700" i="1"/>
  <c r="C699" i="1"/>
  <c r="R700" i="1" l="1"/>
  <c r="S700" i="1"/>
  <c r="Q700" i="1"/>
  <c r="D700" i="1"/>
  <c r="B701" i="1"/>
  <c r="C700" i="1"/>
  <c r="S701" i="1" l="1"/>
  <c r="R701" i="1"/>
  <c r="Q701" i="1"/>
  <c r="D701" i="1"/>
  <c r="C701" i="1"/>
  <c r="B702" i="1"/>
  <c r="S702" i="1" l="1"/>
  <c r="R702" i="1"/>
  <c r="Q702" i="1"/>
  <c r="D702" i="1"/>
  <c r="B703" i="1"/>
  <c r="C702" i="1"/>
  <c r="R703" i="1" l="1"/>
  <c r="S703" i="1"/>
  <c r="Q703" i="1"/>
  <c r="D703" i="1"/>
  <c r="B704" i="1"/>
  <c r="C703" i="1"/>
  <c r="S704" i="1" l="1"/>
  <c r="R704" i="1"/>
  <c r="Q704" i="1"/>
  <c r="D704" i="1"/>
  <c r="C704" i="1"/>
  <c r="B705" i="1"/>
  <c r="S705" i="1" l="1"/>
  <c r="R705" i="1"/>
  <c r="Q705" i="1"/>
  <c r="D705" i="1"/>
  <c r="C705" i="1"/>
  <c r="B706" i="1"/>
  <c r="R706" i="1" l="1"/>
  <c r="S706" i="1"/>
  <c r="Q706" i="1"/>
  <c r="D706" i="1"/>
  <c r="B707" i="1"/>
  <c r="C706" i="1"/>
  <c r="S707" i="1" l="1"/>
  <c r="R707" i="1"/>
  <c r="Q707" i="1"/>
  <c r="D707" i="1"/>
  <c r="C707" i="1"/>
  <c r="B708" i="1"/>
  <c r="S708" i="1" l="1"/>
  <c r="R708" i="1"/>
  <c r="Q708" i="1"/>
  <c r="D708" i="1"/>
  <c r="C708" i="1"/>
  <c r="B709" i="1"/>
  <c r="R709" i="1" l="1"/>
  <c r="S709" i="1"/>
  <c r="Q709" i="1"/>
  <c r="D709" i="1"/>
  <c r="B710" i="1"/>
  <c r="C709" i="1"/>
  <c r="S710" i="1" l="1"/>
  <c r="R710" i="1"/>
  <c r="Q710" i="1"/>
  <c r="D710" i="1"/>
  <c r="B711" i="1"/>
  <c r="C710" i="1"/>
  <c r="S711" i="1" l="1"/>
  <c r="R711" i="1"/>
  <c r="Q711" i="1"/>
  <c r="D711" i="1"/>
  <c r="B712" i="1"/>
  <c r="C711" i="1"/>
  <c r="R712" i="1" l="1"/>
  <c r="S712" i="1"/>
  <c r="Q712" i="1"/>
  <c r="D712" i="1"/>
  <c r="B713" i="1"/>
  <c r="C712" i="1"/>
  <c r="S713" i="1" l="1"/>
  <c r="R713" i="1"/>
  <c r="Q713" i="1"/>
  <c r="D713" i="1"/>
  <c r="C713" i="1"/>
  <c r="B714" i="1"/>
  <c r="S714" i="1" l="1"/>
  <c r="R714" i="1"/>
  <c r="Q714" i="1"/>
  <c r="D714" i="1"/>
  <c r="C714" i="1"/>
  <c r="B715" i="1"/>
  <c r="R715" i="1" l="1"/>
  <c r="S715" i="1"/>
  <c r="Q715" i="1"/>
  <c r="D715" i="1"/>
  <c r="B716" i="1"/>
  <c r="C715" i="1"/>
  <c r="S716" i="1" l="1"/>
  <c r="R716" i="1"/>
  <c r="Q716" i="1"/>
  <c r="D716" i="1"/>
  <c r="C716" i="1"/>
  <c r="B717" i="1"/>
  <c r="S717" i="1" l="1"/>
  <c r="R717" i="1"/>
  <c r="Q717" i="1"/>
  <c r="D717" i="1"/>
  <c r="B718" i="1"/>
  <c r="C717" i="1"/>
  <c r="R718" i="1" l="1"/>
  <c r="S718" i="1"/>
  <c r="Q718" i="1"/>
  <c r="D718" i="1"/>
  <c r="B719" i="1"/>
  <c r="C718" i="1"/>
  <c r="S719" i="1" l="1"/>
  <c r="R719" i="1"/>
  <c r="Q719" i="1"/>
  <c r="D719" i="1"/>
  <c r="C719" i="1"/>
  <c r="B720" i="1"/>
  <c r="S720" i="1" l="1"/>
  <c r="R720" i="1"/>
  <c r="Q720" i="1"/>
  <c r="D720" i="1"/>
  <c r="B721" i="1"/>
  <c r="C720" i="1"/>
  <c r="R721" i="1" l="1"/>
  <c r="S721" i="1"/>
  <c r="Q721" i="1"/>
  <c r="D721" i="1"/>
  <c r="B722" i="1"/>
  <c r="C721" i="1"/>
  <c r="S722" i="1" l="1"/>
  <c r="R722" i="1"/>
  <c r="Q722" i="1"/>
  <c r="D722" i="1"/>
  <c r="B723" i="1"/>
  <c r="C722" i="1"/>
  <c r="S723" i="1" l="1"/>
  <c r="R723" i="1"/>
  <c r="Q723" i="1"/>
  <c r="D723" i="1"/>
  <c r="C723" i="1"/>
  <c r="B724" i="1"/>
  <c r="R724" i="1" l="1"/>
  <c r="S724" i="1"/>
  <c r="Q724" i="1"/>
  <c r="D724" i="1"/>
  <c r="B725" i="1"/>
  <c r="C724" i="1"/>
  <c r="S725" i="1" l="1"/>
  <c r="R725" i="1"/>
  <c r="Q725" i="1"/>
  <c r="D725" i="1"/>
  <c r="C725" i="1"/>
  <c r="B726" i="1"/>
  <c r="S726" i="1" l="1"/>
  <c r="R726" i="1"/>
  <c r="Q726" i="1"/>
  <c r="D726" i="1"/>
  <c r="C726" i="1"/>
  <c r="B727" i="1"/>
  <c r="R727" i="1" l="1"/>
  <c r="S727" i="1"/>
  <c r="Q727" i="1"/>
  <c r="D727" i="1"/>
  <c r="B728" i="1"/>
  <c r="C727" i="1"/>
  <c r="S728" i="1" l="1"/>
  <c r="R728" i="1"/>
  <c r="Q728" i="1"/>
  <c r="D728" i="1"/>
  <c r="C728" i="1"/>
  <c r="B729" i="1"/>
  <c r="S729" i="1" l="1"/>
  <c r="R729" i="1"/>
  <c r="Q729" i="1"/>
  <c r="D729" i="1"/>
  <c r="C729" i="1"/>
  <c r="B730" i="1"/>
  <c r="R730" i="1" l="1"/>
  <c r="S730" i="1"/>
  <c r="Q730" i="1"/>
  <c r="D730" i="1"/>
  <c r="B731" i="1"/>
  <c r="C730" i="1"/>
  <c r="S731" i="1" l="1"/>
  <c r="R731" i="1"/>
  <c r="Q731" i="1"/>
  <c r="D731" i="1"/>
  <c r="C731" i="1"/>
  <c r="B732" i="1"/>
  <c r="S732" i="1" l="1"/>
  <c r="R732" i="1"/>
  <c r="Q732" i="1"/>
  <c r="D732" i="1"/>
  <c r="C732" i="1"/>
  <c r="B733" i="1"/>
  <c r="R733" i="1" l="1"/>
  <c r="S733" i="1"/>
  <c r="Q733" i="1"/>
  <c r="D733" i="1"/>
  <c r="B734" i="1"/>
  <c r="C733" i="1"/>
  <c r="S734" i="1" l="1"/>
  <c r="R734" i="1"/>
  <c r="Q734" i="1"/>
  <c r="D734" i="1"/>
  <c r="C734" i="1"/>
  <c r="B735" i="1"/>
  <c r="S735" i="1" l="1"/>
  <c r="R735" i="1"/>
  <c r="Q735" i="1"/>
  <c r="D735" i="1"/>
  <c r="B736" i="1"/>
  <c r="C735" i="1"/>
  <c r="R736" i="1" l="1"/>
  <c r="S736" i="1"/>
  <c r="Q736" i="1"/>
  <c r="D736" i="1"/>
  <c r="B737" i="1"/>
  <c r="C736" i="1"/>
  <c r="S737" i="1" l="1"/>
  <c r="R737" i="1"/>
  <c r="Q737" i="1"/>
  <c r="D737" i="1"/>
  <c r="C737" i="1"/>
  <c r="B738" i="1"/>
  <c r="S738" i="1" l="1"/>
  <c r="R738" i="1"/>
  <c r="Q738" i="1"/>
  <c r="D738" i="1"/>
  <c r="B739" i="1"/>
  <c r="C738" i="1"/>
  <c r="R739" i="1" l="1"/>
  <c r="S739" i="1"/>
  <c r="Q739" i="1"/>
  <c r="D739" i="1"/>
  <c r="B740" i="1"/>
  <c r="C739" i="1"/>
  <c r="S740" i="1" l="1"/>
  <c r="R740" i="1"/>
  <c r="Q740" i="1"/>
  <c r="D740" i="1"/>
  <c r="C740" i="1"/>
  <c r="B741" i="1"/>
  <c r="S741" i="1" l="1"/>
  <c r="R741" i="1"/>
  <c r="Q741" i="1"/>
  <c r="D741" i="1"/>
  <c r="B742" i="1"/>
  <c r="C741" i="1"/>
  <c r="R742" i="1" l="1"/>
  <c r="S742" i="1"/>
  <c r="Q742" i="1"/>
  <c r="D742" i="1"/>
  <c r="B743" i="1"/>
  <c r="C742" i="1"/>
  <c r="S743" i="1" l="1"/>
  <c r="R743" i="1"/>
  <c r="Q743" i="1"/>
  <c r="D743" i="1"/>
  <c r="C743" i="1"/>
  <c r="B744" i="1"/>
  <c r="S744" i="1" l="1"/>
  <c r="R744" i="1"/>
  <c r="Q744" i="1"/>
  <c r="D744" i="1"/>
  <c r="C744" i="1"/>
  <c r="B745" i="1"/>
  <c r="R745" i="1" l="1"/>
  <c r="S745" i="1"/>
  <c r="Q745" i="1"/>
  <c r="D745" i="1"/>
  <c r="B746" i="1"/>
  <c r="C745" i="1"/>
  <c r="S746" i="1" l="1"/>
  <c r="R746" i="1"/>
  <c r="Q746" i="1"/>
  <c r="D746" i="1"/>
  <c r="C746" i="1"/>
  <c r="B747" i="1"/>
  <c r="S747" i="1" l="1"/>
  <c r="R747" i="1"/>
  <c r="Q747" i="1"/>
  <c r="D747" i="1"/>
  <c r="C747" i="1"/>
  <c r="B748" i="1"/>
  <c r="S748" i="1" l="1"/>
  <c r="R748" i="1"/>
  <c r="Q748" i="1"/>
  <c r="D748" i="1"/>
  <c r="B749" i="1"/>
  <c r="C748" i="1"/>
  <c r="S749" i="1" l="1"/>
  <c r="R749" i="1"/>
  <c r="Q749" i="1"/>
  <c r="D749" i="1"/>
  <c r="C749" i="1"/>
  <c r="B750" i="1"/>
  <c r="S750" i="1" l="1"/>
  <c r="R750" i="1"/>
  <c r="Q750" i="1"/>
  <c r="D750" i="1"/>
  <c r="B751" i="1"/>
  <c r="C750" i="1"/>
  <c r="S751" i="1" l="1"/>
  <c r="R751" i="1"/>
  <c r="Q751" i="1"/>
  <c r="D751" i="1"/>
  <c r="B752" i="1"/>
  <c r="C751" i="1"/>
  <c r="S752" i="1" l="1"/>
  <c r="R752" i="1"/>
  <c r="Q752" i="1"/>
  <c r="D752" i="1"/>
  <c r="C752" i="1"/>
  <c r="B753" i="1"/>
  <c r="S753" i="1" l="1"/>
  <c r="R753" i="1"/>
  <c r="Q753" i="1"/>
  <c r="D753" i="1"/>
  <c r="B754" i="1"/>
  <c r="C753" i="1"/>
  <c r="S754" i="1" l="1"/>
  <c r="R754" i="1"/>
  <c r="Q754" i="1"/>
  <c r="D754" i="1"/>
  <c r="B755" i="1"/>
  <c r="C754" i="1"/>
  <c r="S755" i="1" l="1"/>
  <c r="R755" i="1"/>
  <c r="Q755" i="1"/>
  <c r="D755" i="1"/>
  <c r="C755" i="1"/>
  <c r="B756" i="1"/>
  <c r="S756" i="1" l="1"/>
  <c r="R756" i="1"/>
  <c r="Q756" i="1"/>
  <c r="D756" i="1"/>
  <c r="C756" i="1"/>
  <c r="B757" i="1"/>
  <c r="S757" i="1" l="1"/>
  <c r="R757" i="1"/>
  <c r="Q757" i="1"/>
  <c r="D757" i="1"/>
  <c r="B758" i="1"/>
  <c r="C757" i="1"/>
  <c r="S758" i="1" l="1"/>
  <c r="R758" i="1"/>
  <c r="Q758" i="1"/>
  <c r="D758" i="1"/>
  <c r="C758" i="1"/>
  <c r="B759" i="1"/>
  <c r="S759" i="1" l="1"/>
  <c r="R759" i="1"/>
  <c r="Q759" i="1"/>
  <c r="D759" i="1"/>
  <c r="C759" i="1"/>
  <c r="B760" i="1"/>
  <c r="S760" i="1" l="1"/>
  <c r="R760" i="1"/>
  <c r="Q760" i="1"/>
  <c r="D760" i="1"/>
  <c r="B761" i="1"/>
  <c r="C760" i="1"/>
  <c r="S761" i="1" l="1"/>
  <c r="R761" i="1"/>
  <c r="Q761" i="1"/>
  <c r="D761" i="1"/>
  <c r="C761" i="1"/>
  <c r="B762" i="1"/>
  <c r="S762" i="1" l="1"/>
  <c r="R762" i="1"/>
  <c r="Q762" i="1"/>
  <c r="D762" i="1"/>
  <c r="B763" i="1"/>
  <c r="C762" i="1"/>
  <c r="S763" i="1" l="1"/>
  <c r="R763" i="1"/>
  <c r="Q763" i="1"/>
  <c r="D763" i="1"/>
  <c r="B764" i="1"/>
  <c r="C763" i="1"/>
  <c r="S764" i="1" l="1"/>
  <c r="R764" i="1"/>
  <c r="Q764" i="1"/>
  <c r="D764" i="1"/>
  <c r="C764" i="1"/>
  <c r="B765" i="1"/>
  <c r="S765" i="1" l="1"/>
  <c r="R765" i="1"/>
  <c r="Q765" i="1"/>
  <c r="D765" i="1"/>
  <c r="B766" i="1"/>
  <c r="C765" i="1"/>
  <c r="S766" i="1" l="1"/>
  <c r="R766" i="1"/>
  <c r="Q766" i="1"/>
  <c r="D766" i="1"/>
  <c r="B767" i="1"/>
  <c r="C766" i="1"/>
  <c r="S767" i="1" l="1"/>
  <c r="R767" i="1"/>
  <c r="Q767" i="1"/>
  <c r="D767" i="1"/>
  <c r="C767" i="1"/>
  <c r="B768" i="1"/>
  <c r="S768" i="1" l="1"/>
  <c r="R768" i="1"/>
  <c r="Q768" i="1"/>
  <c r="D768" i="1"/>
  <c r="C768" i="1"/>
  <c r="B769" i="1"/>
  <c r="S769" i="1" l="1"/>
  <c r="R769" i="1"/>
  <c r="Q769" i="1"/>
  <c r="D769" i="1"/>
  <c r="B770" i="1"/>
  <c r="C769" i="1"/>
  <c r="S770" i="1" l="1"/>
  <c r="R770" i="1"/>
  <c r="Q770" i="1"/>
  <c r="D770" i="1"/>
  <c r="C770" i="1"/>
  <c r="B771" i="1"/>
  <c r="S771" i="1" l="1"/>
  <c r="R771" i="1"/>
  <c r="Q771" i="1"/>
  <c r="D771" i="1"/>
  <c r="B772" i="1"/>
  <c r="C771" i="1"/>
  <c r="S772" i="1" l="1"/>
  <c r="R772" i="1"/>
  <c r="Q772" i="1"/>
  <c r="D772" i="1"/>
  <c r="B773" i="1"/>
  <c r="C772" i="1"/>
  <c r="S773" i="1" l="1"/>
  <c r="R773" i="1"/>
  <c r="Q773" i="1"/>
  <c r="D773" i="1"/>
  <c r="C773" i="1"/>
  <c r="B774" i="1"/>
  <c r="S774" i="1" l="1"/>
  <c r="R774" i="1"/>
  <c r="Q774" i="1"/>
  <c r="D774" i="1"/>
  <c r="C774" i="1"/>
  <c r="B775" i="1"/>
  <c r="S775" i="1" l="1"/>
  <c r="R775" i="1"/>
  <c r="Q775" i="1"/>
  <c r="D775" i="1"/>
  <c r="B776" i="1"/>
  <c r="C775" i="1"/>
  <c r="S776" i="1" l="1"/>
  <c r="R776" i="1"/>
  <c r="Q776" i="1"/>
  <c r="D776" i="1"/>
  <c r="C776" i="1"/>
  <c r="B777" i="1"/>
  <c r="S777" i="1" l="1"/>
  <c r="R777" i="1"/>
  <c r="Q777" i="1"/>
  <c r="D777" i="1"/>
  <c r="C777" i="1"/>
  <c r="B778" i="1"/>
  <c r="S778" i="1" l="1"/>
  <c r="R778" i="1"/>
  <c r="Q778" i="1"/>
  <c r="D778" i="1"/>
  <c r="B779" i="1"/>
  <c r="C778" i="1"/>
  <c r="S779" i="1" l="1"/>
  <c r="R779" i="1"/>
  <c r="Q779" i="1"/>
  <c r="D779" i="1"/>
  <c r="C779" i="1"/>
  <c r="B780" i="1"/>
  <c r="S780" i="1" l="1"/>
  <c r="R780" i="1"/>
  <c r="Q780" i="1"/>
  <c r="D780" i="1"/>
  <c r="B781" i="1"/>
  <c r="C780" i="1"/>
  <c r="S781" i="1" l="1"/>
  <c r="R781" i="1"/>
  <c r="Q781" i="1"/>
  <c r="D781" i="1"/>
  <c r="B782" i="1"/>
  <c r="C781" i="1"/>
  <c r="S782" i="1" l="1"/>
  <c r="R782" i="1"/>
  <c r="Q782" i="1"/>
  <c r="D782" i="1"/>
  <c r="C782" i="1"/>
  <c r="B783" i="1"/>
  <c r="S783" i="1" l="1"/>
  <c r="R783" i="1"/>
  <c r="Q783" i="1"/>
  <c r="D783" i="1"/>
  <c r="B784" i="1"/>
  <c r="C783" i="1"/>
  <c r="S784" i="1" l="1"/>
  <c r="R784" i="1"/>
  <c r="Q784" i="1"/>
  <c r="D784" i="1"/>
  <c r="B785" i="1"/>
  <c r="C784" i="1"/>
  <c r="S785" i="1" l="1"/>
  <c r="R785" i="1"/>
  <c r="Q785" i="1"/>
  <c r="D785" i="1"/>
  <c r="C785" i="1"/>
  <c r="B786" i="1"/>
  <c r="S786" i="1" l="1"/>
  <c r="R786" i="1"/>
  <c r="Q786" i="1"/>
  <c r="D786" i="1"/>
  <c r="B787" i="1"/>
  <c r="C786" i="1"/>
  <c r="S787" i="1" l="1"/>
  <c r="R787" i="1"/>
  <c r="Q787" i="1"/>
  <c r="D787" i="1"/>
  <c r="B788" i="1"/>
  <c r="C787" i="1"/>
  <c r="S788" i="1" l="1"/>
  <c r="R788" i="1"/>
  <c r="Q788" i="1"/>
  <c r="D788" i="1"/>
  <c r="C788" i="1"/>
  <c r="B789" i="1"/>
  <c r="S789" i="1" l="1"/>
  <c r="R789" i="1"/>
  <c r="Q789" i="1"/>
  <c r="D789" i="1"/>
  <c r="C789" i="1"/>
  <c r="B790" i="1"/>
  <c r="S790" i="1" l="1"/>
  <c r="R790" i="1"/>
  <c r="Q790" i="1"/>
  <c r="D790" i="1"/>
  <c r="B791" i="1"/>
  <c r="C790" i="1"/>
  <c r="S791" i="1" l="1"/>
  <c r="R791" i="1"/>
  <c r="Q791" i="1"/>
  <c r="D791" i="1"/>
  <c r="B792" i="1"/>
  <c r="C791" i="1"/>
  <c r="S792" i="1" l="1"/>
  <c r="R792" i="1"/>
  <c r="Q792" i="1"/>
  <c r="D792" i="1"/>
  <c r="C792" i="1"/>
  <c r="B793" i="1"/>
  <c r="S793" i="1" l="1"/>
  <c r="R793" i="1"/>
  <c r="Q793" i="1"/>
  <c r="D793" i="1"/>
  <c r="B794" i="1"/>
  <c r="C793" i="1"/>
  <c r="S794" i="1" l="1"/>
  <c r="R794" i="1"/>
  <c r="Q794" i="1"/>
  <c r="D794" i="1"/>
  <c r="C794" i="1"/>
  <c r="B795" i="1"/>
  <c r="S795" i="1" l="1"/>
  <c r="R795" i="1"/>
  <c r="Q795" i="1"/>
  <c r="D795" i="1"/>
  <c r="C795" i="1"/>
  <c r="B796" i="1"/>
  <c r="S796" i="1" l="1"/>
  <c r="R796" i="1"/>
  <c r="Q796" i="1"/>
  <c r="D796" i="1"/>
  <c r="B797" i="1"/>
  <c r="C796" i="1"/>
  <c r="S797" i="1" l="1"/>
  <c r="R797" i="1"/>
  <c r="Q797" i="1"/>
  <c r="D797" i="1"/>
  <c r="C797" i="1"/>
  <c r="B798" i="1"/>
  <c r="S798" i="1" l="1"/>
  <c r="R798" i="1"/>
  <c r="Q798" i="1"/>
  <c r="D798" i="1"/>
  <c r="C798" i="1"/>
  <c r="B799" i="1"/>
  <c r="S799" i="1" l="1"/>
  <c r="R799" i="1"/>
  <c r="Q799" i="1"/>
  <c r="D799" i="1"/>
  <c r="B800" i="1"/>
  <c r="C799" i="1"/>
  <c r="S800" i="1" l="1"/>
  <c r="R800" i="1"/>
  <c r="Q800" i="1"/>
  <c r="D800" i="1"/>
  <c r="C800" i="1"/>
  <c r="B801" i="1"/>
  <c r="S801" i="1" l="1"/>
  <c r="R801" i="1"/>
  <c r="Q801" i="1"/>
  <c r="D801" i="1"/>
  <c r="B802" i="1"/>
  <c r="C801" i="1"/>
  <c r="S802" i="1" l="1"/>
  <c r="R802" i="1"/>
  <c r="Q802" i="1"/>
  <c r="D802" i="1"/>
  <c r="B803" i="1"/>
  <c r="C802" i="1"/>
  <c r="S803" i="1" l="1"/>
  <c r="R803" i="1"/>
  <c r="Q803" i="1"/>
  <c r="D803" i="1"/>
  <c r="C803" i="1"/>
  <c r="B804" i="1"/>
  <c r="S804" i="1" l="1"/>
  <c r="R804" i="1"/>
  <c r="Q804" i="1"/>
  <c r="D804" i="1"/>
  <c r="C804" i="1"/>
  <c r="B805" i="1"/>
  <c r="S805" i="1" l="1"/>
  <c r="R805" i="1"/>
  <c r="Q805" i="1"/>
  <c r="D805" i="1"/>
  <c r="B806" i="1"/>
  <c r="C805" i="1"/>
  <c r="S806" i="1" l="1"/>
  <c r="R806" i="1"/>
  <c r="Q806" i="1"/>
  <c r="D806" i="1"/>
  <c r="C806" i="1"/>
  <c r="B807" i="1"/>
  <c r="S807" i="1" l="1"/>
  <c r="R807" i="1"/>
  <c r="Q807" i="1"/>
  <c r="D807" i="1"/>
  <c r="C807" i="1"/>
  <c r="B808" i="1"/>
  <c r="S808" i="1" l="1"/>
  <c r="R808" i="1"/>
  <c r="Q808" i="1"/>
  <c r="D808" i="1"/>
  <c r="B809" i="1"/>
  <c r="C808" i="1"/>
  <c r="S809" i="1" l="1"/>
  <c r="R809" i="1"/>
  <c r="Q809" i="1"/>
  <c r="D809" i="1"/>
  <c r="C809" i="1"/>
  <c r="B810" i="1"/>
  <c r="S810" i="1" l="1"/>
  <c r="R810" i="1"/>
  <c r="Q810" i="1"/>
  <c r="D810" i="1"/>
  <c r="B811" i="1"/>
  <c r="C810" i="1"/>
  <c r="S811" i="1" l="1"/>
  <c r="R811" i="1"/>
  <c r="Q811" i="1"/>
  <c r="D811" i="1"/>
  <c r="B812" i="1"/>
  <c r="C811" i="1"/>
  <c r="S812" i="1" l="1"/>
  <c r="R812" i="1"/>
  <c r="Q812" i="1"/>
  <c r="D812" i="1"/>
  <c r="C812" i="1"/>
  <c r="B813" i="1"/>
  <c r="S813" i="1" l="1"/>
  <c r="R813" i="1"/>
  <c r="Q813" i="1"/>
  <c r="D813" i="1"/>
  <c r="C813" i="1"/>
  <c r="B814" i="1"/>
  <c r="S814" i="1" l="1"/>
  <c r="R814" i="1"/>
  <c r="Q814" i="1"/>
  <c r="D814" i="1"/>
  <c r="B815" i="1"/>
  <c r="C814" i="1"/>
  <c r="S815" i="1" l="1"/>
  <c r="R815" i="1"/>
  <c r="Q815" i="1"/>
  <c r="D815" i="1"/>
  <c r="C815" i="1"/>
  <c r="B816" i="1"/>
  <c r="S816" i="1" l="1"/>
  <c r="R816" i="1"/>
  <c r="Q816" i="1"/>
  <c r="D816" i="1"/>
  <c r="C816" i="1"/>
  <c r="B817" i="1"/>
  <c r="S817" i="1" l="1"/>
  <c r="R817" i="1"/>
  <c r="Q817" i="1"/>
  <c r="D817" i="1"/>
  <c r="B818" i="1"/>
  <c r="C817" i="1"/>
  <c r="S818" i="1" l="1"/>
  <c r="R818" i="1"/>
  <c r="Q818" i="1"/>
  <c r="D818" i="1"/>
  <c r="C818" i="1"/>
  <c r="B819" i="1"/>
  <c r="S819" i="1" l="1"/>
  <c r="R819" i="1"/>
  <c r="Q819" i="1"/>
  <c r="D819" i="1"/>
  <c r="C819" i="1"/>
  <c r="B820" i="1"/>
  <c r="S820" i="1" l="1"/>
  <c r="R820" i="1"/>
  <c r="Q820" i="1"/>
  <c r="D820" i="1"/>
  <c r="B821" i="1"/>
  <c r="C820" i="1"/>
  <c r="S821" i="1" l="1"/>
  <c r="R821" i="1"/>
  <c r="Q821" i="1"/>
  <c r="D821" i="1"/>
  <c r="C821" i="1"/>
  <c r="B822" i="1"/>
  <c r="S822" i="1" l="1"/>
  <c r="R822" i="1"/>
  <c r="Q822" i="1"/>
  <c r="D822" i="1"/>
  <c r="C822" i="1"/>
  <c r="B823" i="1"/>
  <c r="S823" i="1" l="1"/>
  <c r="R823" i="1"/>
  <c r="Q823" i="1"/>
  <c r="D823" i="1"/>
  <c r="B824" i="1"/>
  <c r="C823" i="1"/>
  <c r="S824" i="1" l="1"/>
  <c r="R824" i="1"/>
  <c r="Q824" i="1"/>
  <c r="D824" i="1"/>
  <c r="C824" i="1"/>
  <c r="B825" i="1"/>
  <c r="S825" i="1" l="1"/>
  <c r="R825" i="1"/>
  <c r="Q825" i="1"/>
  <c r="D825" i="1"/>
  <c r="B826" i="1"/>
  <c r="C825" i="1"/>
  <c r="S826" i="1" l="1"/>
  <c r="R826" i="1"/>
  <c r="Q826" i="1"/>
  <c r="D826" i="1"/>
  <c r="B827" i="1"/>
  <c r="C826" i="1"/>
  <c r="S827" i="1" l="1"/>
  <c r="R827" i="1"/>
  <c r="Q827" i="1"/>
  <c r="D827" i="1"/>
  <c r="C827" i="1"/>
  <c r="B828" i="1"/>
  <c r="S828" i="1" l="1"/>
  <c r="R828" i="1"/>
  <c r="Q828" i="1"/>
  <c r="D828" i="1"/>
  <c r="B829" i="1"/>
  <c r="C828" i="1"/>
  <c r="S829" i="1" l="1"/>
  <c r="R829" i="1"/>
  <c r="Q829" i="1"/>
  <c r="D829" i="1"/>
  <c r="B830" i="1"/>
  <c r="C829" i="1"/>
  <c r="S830" i="1" l="1"/>
  <c r="R830" i="1"/>
  <c r="Q830" i="1"/>
  <c r="D830" i="1"/>
  <c r="C830" i="1"/>
  <c r="B831" i="1"/>
  <c r="S831" i="1" l="1"/>
  <c r="R831" i="1"/>
  <c r="Q831" i="1"/>
  <c r="D831" i="1"/>
  <c r="B832" i="1"/>
  <c r="C831" i="1"/>
  <c r="S832" i="1" l="1"/>
  <c r="R832" i="1"/>
  <c r="Q832" i="1"/>
  <c r="D832" i="1"/>
  <c r="B833" i="1"/>
  <c r="C832" i="1"/>
  <c r="S833" i="1" l="1"/>
  <c r="R833" i="1"/>
  <c r="Q833" i="1"/>
  <c r="D833" i="1"/>
  <c r="C833" i="1"/>
  <c r="B834" i="1"/>
  <c r="S834" i="1" l="1"/>
  <c r="R834" i="1"/>
  <c r="Q834" i="1"/>
  <c r="D834" i="1"/>
  <c r="C834" i="1"/>
  <c r="B835" i="1"/>
  <c r="S835" i="1" l="1"/>
  <c r="R835" i="1"/>
  <c r="Q835" i="1"/>
  <c r="D835" i="1"/>
  <c r="B836" i="1"/>
  <c r="C835" i="1"/>
  <c r="S836" i="1" l="1"/>
  <c r="R836" i="1"/>
  <c r="Q836" i="1"/>
  <c r="D836" i="1"/>
  <c r="C836" i="1"/>
  <c r="B837" i="1"/>
  <c r="S837" i="1" l="1"/>
  <c r="R837" i="1"/>
  <c r="Q837" i="1"/>
  <c r="D837" i="1"/>
  <c r="C837" i="1"/>
  <c r="B838" i="1"/>
  <c r="S838" i="1" l="1"/>
  <c r="R838" i="1"/>
  <c r="Q838" i="1"/>
  <c r="D838" i="1"/>
  <c r="B839" i="1"/>
  <c r="C838" i="1"/>
  <c r="S839" i="1" l="1"/>
  <c r="R839" i="1"/>
  <c r="Q839" i="1"/>
  <c r="D839" i="1"/>
  <c r="C839" i="1"/>
  <c r="B840" i="1"/>
  <c r="S840" i="1" l="1"/>
  <c r="R840" i="1"/>
  <c r="Q840" i="1"/>
  <c r="D840" i="1"/>
  <c r="C840" i="1"/>
  <c r="B841" i="1"/>
  <c r="S841" i="1" l="1"/>
  <c r="R841" i="1"/>
  <c r="Q841" i="1"/>
  <c r="D841" i="1"/>
  <c r="B842" i="1"/>
  <c r="C841" i="1"/>
  <c r="S842" i="1" l="1"/>
  <c r="R842" i="1"/>
  <c r="Q842" i="1"/>
  <c r="D842" i="1"/>
  <c r="C842" i="1"/>
  <c r="B843" i="1"/>
  <c r="S843" i="1" l="1"/>
  <c r="R843" i="1"/>
  <c r="Q843" i="1"/>
  <c r="D843" i="1"/>
  <c r="B844" i="1"/>
  <c r="C843" i="1"/>
  <c r="S844" i="1" l="1"/>
  <c r="R844" i="1"/>
  <c r="Q844" i="1"/>
  <c r="D844" i="1"/>
  <c r="B845" i="1"/>
  <c r="C844" i="1"/>
  <c r="S845" i="1" l="1"/>
  <c r="R845" i="1"/>
  <c r="Q845" i="1"/>
  <c r="D845" i="1"/>
  <c r="C845" i="1"/>
  <c r="B846" i="1"/>
  <c r="S846" i="1" l="1"/>
  <c r="R846" i="1"/>
  <c r="Q846" i="1"/>
  <c r="D846" i="1"/>
  <c r="B847" i="1"/>
  <c r="C846" i="1"/>
  <c r="S847" i="1" l="1"/>
  <c r="R847" i="1"/>
  <c r="Q847" i="1"/>
  <c r="D847" i="1"/>
  <c r="B848" i="1"/>
  <c r="C847" i="1"/>
  <c r="S848" i="1" l="1"/>
  <c r="R848" i="1"/>
  <c r="Q848" i="1"/>
  <c r="D848" i="1"/>
  <c r="C848" i="1"/>
  <c r="B849" i="1"/>
  <c r="S849" i="1" l="1"/>
  <c r="R849" i="1"/>
  <c r="Q849" i="1"/>
  <c r="D849" i="1"/>
  <c r="B850" i="1"/>
  <c r="C849" i="1"/>
  <c r="S850" i="1" l="1"/>
  <c r="R850" i="1"/>
  <c r="Q850" i="1"/>
  <c r="D850" i="1"/>
  <c r="B851" i="1"/>
  <c r="C850" i="1"/>
  <c r="S851" i="1" l="1"/>
  <c r="R851" i="1"/>
  <c r="Q851" i="1"/>
  <c r="D851" i="1"/>
  <c r="C851" i="1"/>
  <c r="B852" i="1"/>
  <c r="S852" i="1" l="1"/>
  <c r="R852" i="1"/>
  <c r="Q852" i="1"/>
  <c r="D852" i="1"/>
  <c r="C852" i="1"/>
  <c r="B853" i="1"/>
  <c r="S853" i="1" l="1"/>
  <c r="R853" i="1"/>
  <c r="Q853" i="1"/>
  <c r="D853" i="1"/>
  <c r="B854" i="1"/>
  <c r="C853" i="1"/>
  <c r="S854" i="1" l="1"/>
  <c r="R854" i="1"/>
  <c r="Q854" i="1"/>
  <c r="D854" i="1"/>
  <c r="C854" i="1"/>
  <c r="B855" i="1"/>
  <c r="S855" i="1" l="1"/>
  <c r="R855" i="1"/>
  <c r="Q855" i="1"/>
  <c r="D855" i="1"/>
  <c r="C855" i="1"/>
  <c r="B856" i="1"/>
  <c r="S856" i="1" l="1"/>
  <c r="R856" i="1"/>
  <c r="Q856" i="1"/>
  <c r="D856" i="1"/>
  <c r="C856" i="1"/>
  <c r="B857" i="1"/>
  <c r="S857" i="1" l="1"/>
  <c r="R857" i="1"/>
  <c r="Q857" i="1"/>
  <c r="D857" i="1"/>
  <c r="C857" i="1"/>
  <c r="B858" i="1"/>
  <c r="S858" i="1" l="1"/>
  <c r="R858" i="1"/>
  <c r="Q858" i="1"/>
  <c r="D858" i="1"/>
  <c r="C858" i="1"/>
  <c r="B859" i="1"/>
  <c r="S859" i="1" l="1"/>
  <c r="R859" i="1"/>
  <c r="Q859" i="1"/>
  <c r="D859" i="1"/>
  <c r="B860" i="1"/>
  <c r="C859" i="1"/>
  <c r="S860" i="1" l="1"/>
  <c r="R860" i="1"/>
  <c r="Q860" i="1"/>
  <c r="D860" i="1"/>
  <c r="B861" i="1"/>
  <c r="C860" i="1"/>
  <c r="S861" i="1" l="1"/>
  <c r="R861" i="1"/>
  <c r="Q861" i="1"/>
  <c r="D861" i="1"/>
  <c r="B862" i="1"/>
  <c r="C861" i="1"/>
  <c r="S862" i="1" l="1"/>
  <c r="R862" i="1"/>
  <c r="Q862" i="1"/>
  <c r="D862" i="1"/>
  <c r="B863" i="1"/>
  <c r="C862" i="1"/>
  <c r="S863" i="1" l="1"/>
  <c r="R863" i="1"/>
  <c r="Q863" i="1"/>
  <c r="D863" i="1"/>
  <c r="B864" i="1"/>
  <c r="C863" i="1"/>
  <c r="S864" i="1" l="1"/>
  <c r="R864" i="1"/>
  <c r="Q864" i="1"/>
  <c r="D864" i="1"/>
  <c r="C864" i="1"/>
  <c r="B865" i="1"/>
  <c r="S865" i="1" l="1"/>
  <c r="R865" i="1"/>
  <c r="Q865" i="1"/>
  <c r="D865" i="1"/>
  <c r="B866" i="1"/>
  <c r="C865" i="1"/>
  <c r="S866" i="1" l="1"/>
  <c r="R866" i="1"/>
  <c r="Q866" i="1"/>
  <c r="D866" i="1"/>
  <c r="C866" i="1"/>
  <c r="B867" i="1"/>
  <c r="S867" i="1" l="1"/>
  <c r="R867" i="1"/>
  <c r="Q867" i="1"/>
  <c r="D867" i="1"/>
  <c r="B868" i="1"/>
  <c r="C867" i="1"/>
  <c r="S868" i="1" l="1"/>
  <c r="R868" i="1"/>
  <c r="Q868" i="1"/>
  <c r="D868" i="1"/>
  <c r="B869" i="1"/>
  <c r="C868" i="1"/>
  <c r="S869" i="1" l="1"/>
  <c r="R869" i="1"/>
  <c r="Q869" i="1"/>
  <c r="D869" i="1"/>
  <c r="B870" i="1"/>
  <c r="C869" i="1"/>
  <c r="S870" i="1" l="1"/>
  <c r="R870" i="1"/>
  <c r="Q870" i="1"/>
  <c r="D870" i="1"/>
  <c r="C870" i="1"/>
  <c r="B871" i="1"/>
  <c r="S871" i="1" l="1"/>
  <c r="R871" i="1"/>
  <c r="Q871" i="1"/>
  <c r="D871" i="1"/>
  <c r="B872" i="1"/>
  <c r="C871" i="1"/>
  <c r="S872" i="1" l="1"/>
  <c r="R872" i="1"/>
  <c r="Q872" i="1"/>
  <c r="D872" i="1"/>
  <c r="B873" i="1"/>
  <c r="C872" i="1"/>
  <c r="S873" i="1" l="1"/>
  <c r="R873" i="1"/>
  <c r="Q873" i="1"/>
  <c r="D873" i="1"/>
  <c r="B874" i="1"/>
  <c r="C873" i="1"/>
  <c r="S874" i="1" l="1"/>
  <c r="R874" i="1"/>
  <c r="Q874" i="1"/>
  <c r="D874" i="1"/>
  <c r="B875" i="1"/>
  <c r="C874" i="1"/>
  <c r="S875" i="1" l="1"/>
  <c r="R875" i="1"/>
  <c r="Q875" i="1"/>
  <c r="D875" i="1"/>
  <c r="C875" i="1"/>
  <c r="B876" i="1"/>
  <c r="S876" i="1" l="1"/>
  <c r="R876" i="1"/>
  <c r="Q876" i="1"/>
  <c r="D876" i="1"/>
  <c r="B877" i="1"/>
  <c r="C876" i="1"/>
  <c r="S877" i="1" l="1"/>
  <c r="R877" i="1"/>
  <c r="Q877" i="1"/>
  <c r="D877" i="1"/>
  <c r="B878" i="1"/>
  <c r="C877" i="1"/>
  <c r="S878" i="1" l="1"/>
  <c r="R878" i="1"/>
  <c r="Q878" i="1"/>
  <c r="D878" i="1"/>
  <c r="B879" i="1"/>
  <c r="C878" i="1"/>
  <c r="S879" i="1" l="1"/>
  <c r="R879" i="1"/>
  <c r="Q879" i="1"/>
  <c r="D879" i="1"/>
  <c r="C879" i="1"/>
  <c r="B880" i="1"/>
  <c r="S880" i="1" l="1"/>
  <c r="R880" i="1"/>
  <c r="Q880" i="1"/>
  <c r="D880" i="1"/>
  <c r="B881" i="1"/>
  <c r="C880" i="1"/>
  <c r="S881" i="1" l="1"/>
  <c r="R881" i="1"/>
  <c r="Q881" i="1"/>
  <c r="D881" i="1"/>
  <c r="C881" i="1"/>
  <c r="B882" i="1"/>
  <c r="S882" i="1" l="1"/>
  <c r="R882" i="1"/>
  <c r="Q882" i="1"/>
  <c r="D882" i="1"/>
  <c r="C882" i="1"/>
  <c r="B883" i="1"/>
  <c r="S883" i="1" l="1"/>
  <c r="R883" i="1"/>
  <c r="Q883" i="1"/>
  <c r="D883" i="1"/>
  <c r="C883" i="1"/>
  <c r="B884" i="1"/>
  <c r="S884" i="1" l="1"/>
  <c r="R884" i="1"/>
  <c r="Q884" i="1"/>
  <c r="D884" i="1"/>
  <c r="C884" i="1"/>
  <c r="B885" i="1"/>
  <c r="S885" i="1" l="1"/>
  <c r="R885" i="1"/>
  <c r="Q885" i="1"/>
  <c r="D885" i="1"/>
  <c r="B886" i="1"/>
  <c r="C885" i="1"/>
  <c r="S886" i="1" l="1"/>
  <c r="R886" i="1"/>
  <c r="Q886" i="1"/>
  <c r="D886" i="1"/>
  <c r="C886" i="1"/>
  <c r="B887" i="1"/>
  <c r="S887" i="1" l="1"/>
  <c r="R887" i="1"/>
  <c r="Q887" i="1"/>
  <c r="D887" i="1"/>
  <c r="C887" i="1"/>
  <c r="B888" i="1"/>
  <c r="S888" i="1" l="1"/>
  <c r="R888" i="1"/>
  <c r="Q888" i="1"/>
  <c r="D888" i="1"/>
  <c r="B889" i="1"/>
  <c r="C888" i="1"/>
  <c r="S889" i="1" l="1"/>
  <c r="R889" i="1"/>
  <c r="Q889" i="1"/>
  <c r="D889" i="1"/>
  <c r="B890" i="1"/>
  <c r="C889" i="1"/>
  <c r="S890" i="1" l="1"/>
  <c r="R890" i="1"/>
  <c r="Q890" i="1"/>
  <c r="D890" i="1"/>
  <c r="C890" i="1"/>
  <c r="B891" i="1"/>
  <c r="S891" i="1" l="1"/>
  <c r="R891" i="1"/>
  <c r="Q891" i="1"/>
  <c r="D891" i="1"/>
  <c r="C891" i="1"/>
  <c r="B892" i="1"/>
  <c r="S892" i="1" l="1"/>
  <c r="R892" i="1"/>
  <c r="Q892" i="1"/>
  <c r="D892" i="1"/>
  <c r="B893" i="1"/>
  <c r="C892" i="1"/>
  <c r="S893" i="1" l="1"/>
  <c r="R893" i="1"/>
  <c r="Q893" i="1"/>
  <c r="D893" i="1"/>
  <c r="C893" i="1"/>
  <c r="B894" i="1"/>
  <c r="S894" i="1" l="1"/>
  <c r="R894" i="1"/>
  <c r="Q894" i="1"/>
  <c r="D894" i="1"/>
  <c r="C894" i="1"/>
  <c r="B895" i="1"/>
  <c r="S895" i="1" l="1"/>
  <c r="R895" i="1"/>
  <c r="Q895" i="1"/>
  <c r="D895" i="1"/>
  <c r="B896" i="1"/>
  <c r="C895" i="1"/>
  <c r="S896" i="1" l="1"/>
  <c r="R896" i="1"/>
  <c r="Q896" i="1"/>
  <c r="D896" i="1"/>
  <c r="C896" i="1"/>
  <c r="B897" i="1"/>
  <c r="S897" i="1" l="1"/>
  <c r="R897" i="1"/>
  <c r="Q897" i="1"/>
  <c r="D897" i="1"/>
  <c r="B898" i="1"/>
  <c r="C897" i="1"/>
  <c r="S898" i="1" l="1"/>
  <c r="R898" i="1"/>
  <c r="Q898" i="1"/>
  <c r="D898" i="1"/>
  <c r="B899" i="1"/>
  <c r="C898" i="1"/>
  <c r="S899" i="1" l="1"/>
  <c r="R899" i="1"/>
  <c r="Q899" i="1"/>
  <c r="D899" i="1"/>
  <c r="C899" i="1"/>
  <c r="B900" i="1"/>
  <c r="S900" i="1" l="1"/>
  <c r="R900" i="1"/>
  <c r="Q900" i="1"/>
  <c r="D900" i="1"/>
  <c r="C900" i="1"/>
  <c r="B901" i="1"/>
  <c r="S901" i="1" l="1"/>
  <c r="R901" i="1"/>
  <c r="Q901" i="1"/>
  <c r="D901" i="1"/>
  <c r="B902" i="1"/>
  <c r="C901" i="1"/>
  <c r="S902" i="1" l="1"/>
  <c r="R902" i="1"/>
  <c r="Q902" i="1"/>
  <c r="D902" i="1"/>
  <c r="B903" i="1"/>
  <c r="C902" i="1"/>
  <c r="S903" i="1" l="1"/>
  <c r="R903" i="1"/>
  <c r="Q903" i="1"/>
  <c r="D903" i="1"/>
  <c r="B904" i="1"/>
  <c r="C903" i="1"/>
  <c r="S904" i="1" l="1"/>
  <c r="R904" i="1"/>
  <c r="Q904" i="1"/>
  <c r="D904" i="1"/>
  <c r="B905" i="1"/>
  <c r="C904" i="1"/>
  <c r="S905" i="1" l="1"/>
  <c r="R905" i="1"/>
  <c r="Q905" i="1"/>
  <c r="D905" i="1"/>
  <c r="C905" i="1"/>
  <c r="B906" i="1"/>
  <c r="S906" i="1" l="1"/>
  <c r="R906" i="1"/>
  <c r="Q906" i="1"/>
  <c r="D906" i="1"/>
  <c r="B907" i="1"/>
  <c r="C906" i="1"/>
  <c r="S907" i="1" l="1"/>
  <c r="R907" i="1"/>
  <c r="Q907" i="1"/>
  <c r="D907" i="1"/>
  <c r="B908" i="1"/>
  <c r="C907" i="1"/>
  <c r="S908" i="1" l="1"/>
  <c r="R908" i="1"/>
  <c r="Q908" i="1"/>
  <c r="D908" i="1"/>
  <c r="C908" i="1"/>
  <c r="B909" i="1"/>
  <c r="S909" i="1" l="1"/>
  <c r="R909" i="1"/>
  <c r="Q909" i="1"/>
  <c r="D909" i="1"/>
  <c r="C909" i="1"/>
  <c r="B910" i="1"/>
  <c r="S910" i="1" l="1"/>
  <c r="R910" i="1"/>
  <c r="Q910" i="1"/>
  <c r="D910" i="1"/>
  <c r="B911" i="1"/>
  <c r="C910" i="1"/>
  <c r="S911" i="1" l="1"/>
  <c r="R911" i="1"/>
  <c r="Q911" i="1"/>
  <c r="D911" i="1"/>
  <c r="B912" i="1"/>
  <c r="C911" i="1"/>
  <c r="S912" i="1" l="1"/>
  <c r="R912" i="1"/>
  <c r="Q912" i="1"/>
  <c r="D912" i="1"/>
  <c r="B913" i="1"/>
  <c r="C912" i="1"/>
  <c r="S913" i="1" l="1"/>
  <c r="R913" i="1"/>
  <c r="Q913" i="1"/>
  <c r="D913" i="1"/>
  <c r="B914" i="1"/>
  <c r="C913" i="1"/>
  <c r="S914" i="1" l="1"/>
  <c r="R914" i="1"/>
  <c r="Q914" i="1"/>
  <c r="D914" i="1"/>
  <c r="C914" i="1"/>
  <c r="B915" i="1"/>
  <c r="S915" i="1" l="1"/>
  <c r="R915" i="1"/>
  <c r="Q915" i="1"/>
  <c r="D915" i="1"/>
  <c r="B916" i="1"/>
  <c r="C915" i="1"/>
  <c r="S916" i="1" l="1"/>
  <c r="R916" i="1"/>
  <c r="Q916" i="1"/>
  <c r="D916" i="1"/>
  <c r="B917" i="1"/>
  <c r="C916" i="1"/>
  <c r="S917" i="1" l="1"/>
  <c r="R917" i="1"/>
  <c r="Q917" i="1"/>
  <c r="D917" i="1"/>
  <c r="C917" i="1"/>
  <c r="B918" i="1"/>
  <c r="S918" i="1" l="1"/>
  <c r="R918" i="1"/>
  <c r="Q918" i="1"/>
  <c r="D918" i="1"/>
  <c r="C918" i="1"/>
  <c r="B919" i="1"/>
  <c r="S919" i="1" l="1"/>
  <c r="R919" i="1"/>
  <c r="Q919" i="1"/>
  <c r="D919" i="1"/>
  <c r="B920" i="1"/>
  <c r="C919" i="1"/>
  <c r="S920" i="1" l="1"/>
  <c r="R920" i="1"/>
  <c r="Q920" i="1"/>
  <c r="D920" i="1"/>
  <c r="B921" i="1"/>
  <c r="C920" i="1"/>
  <c r="S921" i="1" l="1"/>
  <c r="R921" i="1"/>
  <c r="Q921" i="1"/>
  <c r="D921" i="1"/>
  <c r="B922" i="1"/>
  <c r="C921" i="1"/>
  <c r="S922" i="1" l="1"/>
  <c r="R922" i="1"/>
  <c r="Q922" i="1"/>
  <c r="D922" i="1"/>
  <c r="B923" i="1"/>
  <c r="C922" i="1"/>
  <c r="S923" i="1" l="1"/>
  <c r="R923" i="1"/>
  <c r="Q923" i="1"/>
  <c r="D923" i="1"/>
  <c r="C923" i="1"/>
  <c r="B924" i="1"/>
  <c r="S924" i="1" l="1"/>
  <c r="R924" i="1"/>
  <c r="Q924" i="1"/>
  <c r="D924" i="1"/>
  <c r="B925" i="1"/>
  <c r="C924" i="1"/>
  <c r="S925" i="1" l="1"/>
  <c r="R925" i="1"/>
  <c r="Q925" i="1"/>
  <c r="D925" i="1"/>
  <c r="B926" i="1"/>
  <c r="C925" i="1"/>
  <c r="S926" i="1" l="1"/>
  <c r="R926" i="1"/>
  <c r="Q926" i="1"/>
  <c r="D926" i="1"/>
  <c r="C926" i="1"/>
  <c r="B927" i="1"/>
  <c r="S927" i="1" l="1"/>
  <c r="R927" i="1"/>
  <c r="Q927" i="1"/>
  <c r="D927" i="1"/>
  <c r="B928" i="1"/>
  <c r="C927" i="1"/>
  <c r="S928" i="1" l="1"/>
  <c r="R928" i="1"/>
  <c r="Q928" i="1"/>
  <c r="D928" i="1"/>
  <c r="B929" i="1"/>
  <c r="C928" i="1"/>
  <c r="S929" i="1" l="1"/>
  <c r="R929" i="1"/>
  <c r="Q929" i="1"/>
  <c r="D929" i="1"/>
  <c r="B930" i="1"/>
  <c r="C929" i="1"/>
  <c r="S930" i="1" l="1"/>
  <c r="R930" i="1"/>
  <c r="Q930" i="1"/>
  <c r="D930" i="1"/>
  <c r="C930" i="1"/>
  <c r="B931" i="1"/>
  <c r="S931" i="1" l="1"/>
  <c r="R931" i="1"/>
  <c r="Q931" i="1"/>
  <c r="D931" i="1"/>
  <c r="B932" i="1"/>
  <c r="C931" i="1"/>
  <c r="S932" i="1" l="1"/>
  <c r="R932" i="1"/>
  <c r="Q932" i="1"/>
  <c r="D932" i="1"/>
  <c r="C932" i="1"/>
  <c r="B933" i="1"/>
  <c r="S933" i="1" l="1"/>
  <c r="R933" i="1"/>
  <c r="Q933" i="1"/>
  <c r="D933" i="1"/>
  <c r="B934" i="1"/>
  <c r="C933" i="1"/>
  <c r="S934" i="1" l="1"/>
  <c r="R934" i="1"/>
  <c r="Q934" i="1"/>
  <c r="D934" i="1"/>
  <c r="B935" i="1"/>
  <c r="C934" i="1"/>
  <c r="S935" i="1" l="1"/>
  <c r="R935" i="1"/>
  <c r="Q935" i="1"/>
  <c r="D935" i="1"/>
  <c r="C935" i="1"/>
  <c r="B936" i="1"/>
  <c r="S936" i="1" l="1"/>
  <c r="R936" i="1"/>
  <c r="Q936" i="1"/>
  <c r="D936" i="1"/>
  <c r="B937" i="1"/>
  <c r="C936" i="1"/>
  <c r="S937" i="1" l="1"/>
  <c r="R937" i="1"/>
  <c r="Q937" i="1"/>
  <c r="D937" i="1"/>
  <c r="B938" i="1"/>
  <c r="C937" i="1"/>
  <c r="S938" i="1" l="1"/>
  <c r="R938" i="1"/>
  <c r="Q938" i="1"/>
  <c r="D938" i="1"/>
  <c r="C938" i="1"/>
  <c r="B939" i="1"/>
  <c r="S939" i="1" l="1"/>
  <c r="R939" i="1"/>
  <c r="Q939" i="1"/>
  <c r="D939" i="1"/>
  <c r="B940" i="1"/>
  <c r="C939" i="1"/>
  <c r="S940" i="1" l="1"/>
  <c r="R940" i="1"/>
  <c r="Q940" i="1"/>
  <c r="D940" i="1"/>
  <c r="B941" i="1"/>
  <c r="C940" i="1"/>
  <c r="S941" i="1" l="1"/>
  <c r="R941" i="1"/>
  <c r="Q941" i="1"/>
  <c r="D941" i="1"/>
  <c r="C941" i="1"/>
  <c r="B942" i="1"/>
  <c r="S942" i="1" l="1"/>
  <c r="R942" i="1"/>
  <c r="Q942" i="1"/>
  <c r="D942" i="1"/>
  <c r="C942" i="1"/>
  <c r="B943" i="1"/>
  <c r="S943" i="1" l="1"/>
  <c r="R943" i="1"/>
  <c r="Q943" i="1"/>
  <c r="D943" i="1"/>
  <c r="B944" i="1"/>
  <c r="C943" i="1"/>
  <c r="S944" i="1" l="1"/>
  <c r="R944" i="1"/>
  <c r="Q944" i="1"/>
  <c r="D944" i="1"/>
  <c r="C944" i="1"/>
  <c r="B945" i="1"/>
  <c r="S945" i="1" l="1"/>
  <c r="R945" i="1"/>
  <c r="Q945" i="1"/>
  <c r="D945" i="1"/>
  <c r="B946" i="1"/>
  <c r="C945" i="1"/>
  <c r="S946" i="1" l="1"/>
  <c r="R946" i="1"/>
  <c r="Q946" i="1"/>
  <c r="D946" i="1"/>
  <c r="B947" i="1"/>
  <c r="C946" i="1"/>
  <c r="S947" i="1" l="1"/>
  <c r="R947" i="1"/>
  <c r="Q947" i="1"/>
  <c r="D947" i="1"/>
  <c r="C947" i="1"/>
  <c r="B948" i="1"/>
  <c r="S948" i="1" l="1"/>
  <c r="R948" i="1"/>
  <c r="Q948" i="1"/>
  <c r="D948" i="1"/>
  <c r="B949" i="1"/>
  <c r="C948" i="1"/>
  <c r="S949" i="1" l="1"/>
  <c r="R949" i="1"/>
  <c r="Q949" i="1"/>
  <c r="D949" i="1"/>
  <c r="B950" i="1"/>
  <c r="C949" i="1"/>
  <c r="S950" i="1" l="1"/>
  <c r="R950" i="1"/>
  <c r="Q950" i="1"/>
  <c r="D950" i="1"/>
  <c r="B951" i="1"/>
  <c r="C950" i="1"/>
  <c r="S951" i="1" l="1"/>
  <c r="R951" i="1"/>
  <c r="Q951" i="1"/>
  <c r="D951" i="1"/>
  <c r="C951" i="1"/>
  <c r="B952" i="1"/>
  <c r="S952" i="1" l="1"/>
  <c r="R952" i="1"/>
  <c r="Q952" i="1"/>
  <c r="D952" i="1"/>
  <c r="C952" i="1"/>
  <c r="B953" i="1"/>
  <c r="S953" i="1" l="1"/>
  <c r="R953" i="1"/>
  <c r="Q953" i="1"/>
  <c r="D953" i="1"/>
  <c r="C953" i="1"/>
  <c r="B954" i="1"/>
  <c r="S954" i="1" l="1"/>
  <c r="R954" i="1"/>
  <c r="Q954" i="1"/>
  <c r="D954" i="1"/>
  <c r="B955" i="1"/>
  <c r="C954" i="1"/>
  <c r="S955" i="1" l="1"/>
  <c r="R955" i="1"/>
  <c r="Q955" i="1"/>
  <c r="D955" i="1"/>
  <c r="B956" i="1"/>
  <c r="C955" i="1"/>
  <c r="S956" i="1" l="1"/>
  <c r="R956" i="1"/>
  <c r="Q956" i="1"/>
  <c r="D956" i="1"/>
  <c r="C956" i="1"/>
  <c r="B957" i="1"/>
  <c r="S957" i="1" l="1"/>
  <c r="R957" i="1"/>
  <c r="Q957" i="1"/>
  <c r="D957" i="1"/>
  <c r="B958" i="1"/>
  <c r="C957" i="1"/>
  <c r="S958" i="1" l="1"/>
  <c r="R958" i="1"/>
  <c r="Q958" i="1"/>
  <c r="D958" i="1"/>
  <c r="B959" i="1"/>
  <c r="C958" i="1"/>
  <c r="S959" i="1" l="1"/>
  <c r="R959" i="1"/>
  <c r="Q959" i="1"/>
  <c r="D959" i="1"/>
  <c r="C959" i="1"/>
  <c r="B960" i="1"/>
  <c r="S960" i="1" l="1"/>
  <c r="R960" i="1"/>
  <c r="Q960" i="1"/>
  <c r="D960" i="1"/>
  <c r="B961" i="1"/>
  <c r="C960" i="1"/>
  <c r="S961" i="1" l="1"/>
  <c r="R961" i="1"/>
  <c r="Q961" i="1"/>
  <c r="D961" i="1"/>
  <c r="B962" i="1"/>
  <c r="C961" i="1"/>
  <c r="S962" i="1" l="1"/>
  <c r="R962" i="1"/>
  <c r="Q962" i="1"/>
  <c r="D962" i="1"/>
  <c r="B963" i="1"/>
  <c r="C962" i="1"/>
  <c r="S963" i="1" l="1"/>
  <c r="R963" i="1"/>
  <c r="Q963" i="1"/>
  <c r="D963" i="1"/>
  <c r="C963" i="1"/>
  <c r="B964" i="1"/>
  <c r="S964" i="1" l="1"/>
  <c r="R964" i="1"/>
  <c r="Q964" i="1"/>
  <c r="D964" i="1"/>
  <c r="B965" i="1"/>
  <c r="C964" i="1"/>
  <c r="S965" i="1" l="1"/>
  <c r="R965" i="1"/>
  <c r="Q965" i="1"/>
  <c r="D965" i="1"/>
  <c r="C965" i="1"/>
  <c r="B966" i="1"/>
  <c r="S966" i="1" l="1"/>
  <c r="R966" i="1"/>
  <c r="Q966" i="1"/>
  <c r="D966" i="1"/>
  <c r="B967" i="1"/>
  <c r="C966" i="1"/>
  <c r="S967" i="1" l="1"/>
  <c r="R967" i="1"/>
  <c r="Q967" i="1"/>
  <c r="D967" i="1"/>
  <c r="B968" i="1"/>
  <c r="C967" i="1"/>
  <c r="S968" i="1" l="1"/>
  <c r="R968" i="1"/>
  <c r="Q968" i="1"/>
  <c r="D968" i="1"/>
  <c r="B969" i="1"/>
  <c r="C968" i="1"/>
  <c r="S969" i="1" l="1"/>
  <c r="R969" i="1"/>
  <c r="Q969" i="1"/>
  <c r="D969" i="1"/>
  <c r="B970" i="1"/>
  <c r="C969" i="1"/>
  <c r="S970" i="1" l="1"/>
  <c r="R970" i="1"/>
  <c r="Q970" i="1"/>
  <c r="D970" i="1"/>
  <c r="B971" i="1"/>
  <c r="C970" i="1"/>
  <c r="S971" i="1" l="1"/>
  <c r="R971" i="1"/>
  <c r="Q971" i="1"/>
  <c r="D971" i="1"/>
  <c r="C971" i="1"/>
  <c r="B972" i="1"/>
  <c r="S972" i="1" l="1"/>
  <c r="R972" i="1"/>
  <c r="Q972" i="1"/>
  <c r="D972" i="1"/>
  <c r="B973" i="1"/>
  <c r="C972" i="1"/>
  <c r="S973" i="1" l="1"/>
  <c r="R973" i="1"/>
  <c r="Q973" i="1"/>
  <c r="D973" i="1"/>
  <c r="B974" i="1"/>
  <c r="C973" i="1"/>
  <c r="S974" i="1" l="1"/>
  <c r="R974" i="1"/>
  <c r="Q974" i="1"/>
  <c r="D974" i="1"/>
  <c r="C974" i="1"/>
  <c r="B975" i="1"/>
  <c r="S975" i="1" l="1"/>
  <c r="R975" i="1"/>
  <c r="Q975" i="1"/>
  <c r="D975" i="1"/>
  <c r="B976" i="1"/>
  <c r="C975" i="1"/>
  <c r="S976" i="1" l="1"/>
  <c r="R976" i="1"/>
  <c r="Q976" i="1"/>
  <c r="D976" i="1"/>
  <c r="B977" i="1"/>
  <c r="C976" i="1"/>
  <c r="S977" i="1" l="1"/>
  <c r="R977" i="1"/>
  <c r="Q977" i="1"/>
  <c r="D977" i="1"/>
  <c r="C977" i="1"/>
  <c r="B978" i="1"/>
  <c r="S978" i="1" l="1"/>
  <c r="R978" i="1"/>
  <c r="Q978" i="1"/>
  <c r="D978" i="1"/>
  <c r="B979" i="1"/>
  <c r="C978" i="1"/>
  <c r="S979" i="1" l="1"/>
  <c r="R979" i="1"/>
  <c r="Q979" i="1"/>
  <c r="D979" i="1"/>
  <c r="B980" i="1"/>
  <c r="C979" i="1"/>
  <c r="S980" i="1" l="1"/>
  <c r="R980" i="1"/>
  <c r="Q980" i="1"/>
  <c r="D980" i="1"/>
  <c r="C980" i="1"/>
  <c r="B981" i="1"/>
  <c r="S981" i="1" l="1"/>
  <c r="R981" i="1"/>
  <c r="Q981" i="1"/>
  <c r="D981" i="1"/>
  <c r="C981" i="1"/>
  <c r="B982" i="1"/>
  <c r="S982" i="1" l="1"/>
  <c r="R982" i="1"/>
  <c r="Q982" i="1"/>
  <c r="D982" i="1"/>
  <c r="B983" i="1"/>
  <c r="C982" i="1"/>
  <c r="S983" i="1" l="1"/>
  <c r="R983" i="1"/>
  <c r="Q983" i="1"/>
  <c r="D983" i="1"/>
  <c r="C983" i="1"/>
  <c r="B984" i="1"/>
  <c r="S984" i="1" l="1"/>
  <c r="R984" i="1"/>
  <c r="Q984" i="1"/>
  <c r="D984" i="1"/>
  <c r="C984" i="1"/>
  <c r="B985" i="1"/>
  <c r="S985" i="1" l="1"/>
  <c r="R985" i="1"/>
  <c r="Q985" i="1"/>
  <c r="D985" i="1"/>
  <c r="B986" i="1"/>
  <c r="C985" i="1"/>
  <c r="S986" i="1" l="1"/>
  <c r="R986" i="1"/>
  <c r="Q986" i="1"/>
  <c r="D986" i="1"/>
  <c r="C986" i="1"/>
  <c r="B987" i="1"/>
  <c r="S987" i="1" l="1"/>
  <c r="R987" i="1"/>
  <c r="Q987" i="1"/>
  <c r="D987" i="1"/>
  <c r="C987" i="1"/>
  <c r="B988" i="1"/>
  <c r="S988" i="1" l="1"/>
  <c r="R988" i="1"/>
  <c r="Q988" i="1"/>
  <c r="D988" i="1"/>
  <c r="B989" i="1"/>
  <c r="C988" i="1"/>
  <c r="S989" i="1" l="1"/>
  <c r="R989" i="1"/>
  <c r="Q989" i="1"/>
  <c r="D989" i="1"/>
  <c r="C989" i="1"/>
  <c r="B990" i="1"/>
  <c r="S990" i="1" l="1"/>
  <c r="R990" i="1"/>
  <c r="Q990" i="1"/>
  <c r="D990" i="1"/>
  <c r="B991" i="1"/>
  <c r="C990" i="1"/>
  <c r="S991" i="1" l="1"/>
  <c r="R991" i="1"/>
  <c r="Q991" i="1"/>
  <c r="D991" i="1"/>
  <c r="B992" i="1"/>
  <c r="C991" i="1"/>
  <c r="S992" i="1" l="1"/>
  <c r="R992" i="1"/>
  <c r="Q992" i="1"/>
  <c r="D992" i="1"/>
  <c r="C992" i="1"/>
  <c r="B993" i="1"/>
  <c r="S993" i="1" l="1"/>
  <c r="R993" i="1"/>
  <c r="Q993" i="1"/>
  <c r="D993" i="1"/>
  <c r="C993" i="1"/>
  <c r="B994" i="1"/>
  <c r="S994" i="1" l="1"/>
  <c r="R994" i="1"/>
  <c r="Q994" i="1"/>
  <c r="D994" i="1"/>
  <c r="B995" i="1"/>
  <c r="C994" i="1"/>
  <c r="S995" i="1" l="1"/>
  <c r="R995" i="1"/>
  <c r="Q995" i="1"/>
  <c r="D995" i="1"/>
  <c r="C995" i="1"/>
  <c r="B996" i="1"/>
  <c r="S996" i="1" l="1"/>
  <c r="R996" i="1"/>
  <c r="Q996" i="1"/>
  <c r="D996" i="1"/>
  <c r="B997" i="1"/>
  <c r="C996" i="1"/>
  <c r="S997" i="1" l="1"/>
  <c r="R997" i="1"/>
  <c r="Q997" i="1"/>
  <c r="D997" i="1"/>
  <c r="B998" i="1"/>
  <c r="C997" i="1"/>
  <c r="S998" i="1" l="1"/>
  <c r="R998" i="1"/>
  <c r="Q998" i="1"/>
  <c r="D998" i="1"/>
  <c r="C998" i="1"/>
  <c r="B999" i="1"/>
  <c r="S999" i="1" l="1"/>
  <c r="R999" i="1"/>
  <c r="Q999" i="1"/>
  <c r="D999" i="1"/>
  <c r="B1000" i="1"/>
  <c r="C999" i="1"/>
  <c r="S1000" i="1" l="1"/>
  <c r="R1000" i="1"/>
  <c r="Q1000" i="1"/>
  <c r="D1000" i="1"/>
  <c r="B1001" i="1"/>
  <c r="C1000" i="1"/>
  <c r="S1001" i="1" l="1"/>
  <c r="R1001" i="1"/>
  <c r="Q1001" i="1"/>
  <c r="D1001" i="1"/>
  <c r="C1001" i="1"/>
  <c r="B1002" i="1"/>
  <c r="S1002" i="1" l="1"/>
  <c r="R1002" i="1"/>
  <c r="Q1002" i="1"/>
  <c r="D1002" i="1"/>
  <c r="C100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<sst xmlns="http://schemas.openxmlformats.org/spreadsheetml/2006/main" count="49" uniqueCount="44">
  <si>
    <t>DATE</t>
  </si>
  <si>
    <t>High</t>
  </si>
  <si>
    <t>Low</t>
  </si>
  <si>
    <t>Close</t>
  </si>
  <si>
    <t>Volume</t>
  </si>
  <si>
    <t>Moving Avg</t>
  </si>
  <si>
    <t>Symbol (use CAPS)</t>
  </si>
  <si>
    <t>Chart</t>
  </si>
  <si>
    <t>Type All or PrimaryOnly</t>
  </si>
  <si>
    <t>All</t>
  </si>
  <si>
    <t>Continuation</t>
  </si>
  <si>
    <t>CustomSessionName eg 700to800</t>
  </si>
  <si>
    <t>Decimal=T, Tick=D</t>
  </si>
  <si>
    <t>T</t>
  </si>
  <si>
    <t>Moving Average Period</t>
  </si>
  <si>
    <t>Time</t>
  </si>
  <si>
    <t>EP</t>
  </si>
  <si>
    <t>Open</t>
  </si>
  <si>
    <t>Bollinger Period</t>
  </si>
  <si>
    <t>BB deviations</t>
  </si>
  <si>
    <t>MacdaPeriod2</t>
  </si>
  <si>
    <t>Macd</t>
  </si>
  <si>
    <t>MacdPeriod1</t>
  </si>
  <si>
    <t>MacdSignalPeriod</t>
  </si>
  <si>
    <t>RSIperiod</t>
  </si>
  <si>
    <t>StochPeriod</t>
  </si>
  <si>
    <t>FastStoch</t>
  </si>
  <si>
    <t>SlowStoch</t>
  </si>
  <si>
    <t>Imoku1</t>
  </si>
  <si>
    <t>Imoku2</t>
  </si>
  <si>
    <t>Imoku3</t>
  </si>
  <si>
    <t>Imoku4</t>
  </si>
  <si>
    <t>Imoku5</t>
  </si>
  <si>
    <t>BBhigh</t>
  </si>
  <si>
    <t>BBmid</t>
  </si>
  <si>
    <t>BBlow</t>
  </si>
  <si>
    <t>Macda</t>
  </si>
  <si>
    <t>Macd Hist</t>
  </si>
  <si>
    <t>RSI</t>
  </si>
  <si>
    <t>Stoch Fast SSK</t>
  </si>
  <si>
    <t>Stoch slow SSD</t>
  </si>
  <si>
    <t>ImokuOffset</t>
  </si>
  <si>
    <t>ADC</t>
  </si>
  <si>
    <t>Tick Size (Auto Formats Prices)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</si>
</sst>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mm/dd/yy;@"/>
    <numFmt numFmtId="166" formatCode="0.000"/>
    <numFmt numFmtId="167" formatCode="0.0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2" fontId="0" fillId="0" borderId="0" xfId="0" applyNumberFormat="1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2377532</v>
        <stp/>
        <stp>StudyData</stp>
        <stp>EP</stp>
        <stp>Vol</stp>
        <stp>VolType=auto, CoCType=Contract</stp>
        <stp>Vol</stp>
        <stp>ADC</stp>
        <stp>-169</stp>
        <stp>All</stp>
        <stp/>
        <stp/>
        <stp>TRUE</stp>
        <stp>T</stp>
        <tr r="I171" s="1"/>
      </tp>
      <tp>
        <v>1331912</v>
        <stp/>
        <stp>StudyData</stp>
        <stp>EP</stp>
        <stp>Vol</stp>
        <stp>VolType=auto, CoCType=Contract</stp>
        <stp>Vol</stp>
        <stp>ADC</stp>
        <stp>-369</stp>
        <stp>All</stp>
        <stp/>
        <stp/>
        <stp>TRUE</stp>
        <stp>T</stp>
        <tr r="I371" s="1"/>
      </tp>
      <tp>
        <v>2226105</v>
        <stp/>
        <stp>StudyData</stp>
        <stp>EP</stp>
        <stp>Vol</stp>
        <stp>VolType=auto, CoCType=Contract</stp>
        <stp>Vol</stp>
        <stp>ADC</stp>
        <stp>-269</stp>
        <stp>All</stp>
        <stp/>
        <stp/>
        <stp>TRUE</stp>
        <stp>T</stp>
        <tr r="I271" s="1"/>
      </tp>
      <tp>
        <v>2354996</v>
        <stp/>
        <stp>StudyData</stp>
        <stp>EP</stp>
        <stp>Vol</stp>
        <stp>VolType=auto, CoCType=Contract</stp>
        <stp>Vol</stp>
        <stp>ADC</stp>
        <stp>-569</stp>
        <stp>All</stp>
        <stp/>
        <stp/>
        <stp>TRUE</stp>
        <stp>T</stp>
        <tr r="I571" s="1"/>
      </tp>
      <tp>
        <v>1689461</v>
        <stp/>
        <stp>StudyData</stp>
        <stp>EP</stp>
        <stp>Vol</stp>
        <stp>VolType=auto, CoCType=Contract</stp>
        <stp>Vol</stp>
        <stp>ADC</stp>
        <stp>-469</stp>
        <stp>All</stp>
        <stp/>
        <stp/>
        <stp>TRUE</stp>
        <stp>T</stp>
        <tr r="I471" s="1"/>
      </tp>
      <tp>
        <v>1465764</v>
        <stp/>
        <stp>StudyData</stp>
        <stp>EP</stp>
        <stp>Vol</stp>
        <stp>VolType=auto, CoCType=Contract</stp>
        <stp>Vol</stp>
        <stp>ADC</stp>
        <stp>-769</stp>
        <stp>All</stp>
        <stp/>
        <stp/>
        <stp>TRUE</stp>
        <stp>T</stp>
        <tr r="I771" s="1"/>
      </tp>
      <tp>
        <v>2528311</v>
        <stp/>
        <stp>StudyData</stp>
        <stp>EP</stp>
        <stp>Vol</stp>
        <stp>VolType=auto, CoCType=Contract</stp>
        <stp>Vol</stp>
        <stp>ADC</stp>
        <stp>-669</stp>
        <stp>All</stp>
        <stp/>
        <stp/>
        <stp>TRUE</stp>
        <stp>T</stp>
        <tr r="I671" s="1"/>
      </tp>
      <tp>
        <v>999780</v>
        <stp/>
        <stp>StudyData</stp>
        <stp>EP</stp>
        <stp>Vol</stp>
        <stp>VolType=auto, CoCType=Contract</stp>
        <stp>Vol</stp>
        <stp>ADC</stp>
        <stp>-969</stp>
        <stp>All</stp>
        <stp/>
        <stp/>
        <stp>TRUE</stp>
        <stp>T</stp>
        <tr r="I971" s="1"/>
      </tp>
      <tp>
        <v>1872492</v>
        <stp/>
        <stp>StudyData</stp>
        <stp>EP</stp>
        <stp>Vol</stp>
        <stp>VolType=auto, CoCType=Contract</stp>
        <stp>Vol</stp>
        <stp>ADC</stp>
        <stp>-869</stp>
        <stp>All</stp>
        <stp/>
        <stp/>
        <stp>TRUE</stp>
        <stp>T</stp>
        <tr r="I871" s="1"/>
      </tp>
      <tp>
        <v>1611701</v>
        <stp/>
        <stp>StudyData</stp>
        <stp>EP</stp>
        <stp>Vol</stp>
        <stp>VolType=auto, CoCType=Contract</stp>
        <stp>Vol</stp>
        <stp>ADC</stp>
        <stp>-168</stp>
        <stp>All</stp>
        <stp/>
        <stp/>
        <stp>TRUE</stp>
        <stp>T</stp>
        <tr r="I170" s="1"/>
      </tp>
      <tp>
        <v>1220790</v>
        <stp/>
        <stp>StudyData</stp>
        <stp>EP</stp>
        <stp>Vol</stp>
        <stp>VolType=auto, CoCType=Contract</stp>
        <stp>Vol</stp>
        <stp>ADC</stp>
        <stp>-368</stp>
        <stp>All</stp>
        <stp/>
        <stp/>
        <stp>TRUE</stp>
        <stp>T</stp>
        <tr r="I370" s="1"/>
      </tp>
      <tp>
        <v>2098015</v>
        <stp/>
        <stp>StudyData</stp>
        <stp>EP</stp>
        <stp>Vol</stp>
        <stp>VolType=auto, CoCType=Contract</stp>
        <stp>Vol</stp>
        <stp>ADC</stp>
        <stp>-268</stp>
        <stp>All</stp>
        <stp/>
        <stp/>
        <stp>TRUE</stp>
        <stp>T</stp>
        <tr r="I270" s="1"/>
      </tp>
      <tp>
        <v>1560324</v>
        <stp/>
        <stp>StudyData</stp>
        <stp>EP</stp>
        <stp>Vol</stp>
        <stp>VolType=auto, CoCType=Contract</stp>
        <stp>Vol</stp>
        <stp>ADC</stp>
        <stp>-568</stp>
        <stp>All</stp>
        <stp/>
        <stp/>
        <stp>TRUE</stp>
        <stp>T</stp>
        <tr r="I570" s="1"/>
      </tp>
      <tp>
        <v>1628750</v>
        <stp/>
        <stp>StudyData</stp>
        <stp>EP</stp>
        <stp>Vol</stp>
        <stp>VolType=auto, CoCType=Contract</stp>
        <stp>Vol</stp>
        <stp>ADC</stp>
        <stp>-468</stp>
        <stp>All</stp>
        <stp/>
        <stp/>
        <stp>TRUE</stp>
        <stp>T</stp>
        <tr r="I470" s="1"/>
      </tp>
      <tp>
        <v>1423396</v>
        <stp/>
        <stp>StudyData</stp>
        <stp>EP</stp>
        <stp>Vol</stp>
        <stp>VolType=auto, CoCType=Contract</stp>
        <stp>Vol</stp>
        <stp>ADC</stp>
        <stp>-768</stp>
        <stp>All</stp>
        <stp/>
        <stp/>
        <stp>TRUE</stp>
        <stp>T</stp>
        <tr r="I770" s="1"/>
      </tp>
      <tp>
        <v>3207923</v>
        <stp/>
        <stp>StudyData</stp>
        <stp>EP</stp>
        <stp>Vol</stp>
        <stp>VolType=auto, CoCType=Contract</stp>
        <stp>Vol</stp>
        <stp>ADC</stp>
        <stp>-668</stp>
        <stp>All</stp>
        <stp/>
        <stp/>
        <stp>TRUE</stp>
        <stp>T</stp>
        <tr r="I670" s="1"/>
      </tp>
      <tp>
        <v>1368133</v>
        <stp/>
        <stp>StudyData</stp>
        <stp>EP</stp>
        <stp>Vol</stp>
        <stp>VolType=auto, CoCType=Contract</stp>
        <stp>Vol</stp>
        <stp>ADC</stp>
        <stp>-968</stp>
        <stp>All</stp>
        <stp/>
        <stp/>
        <stp>TRUE</stp>
        <stp>T</stp>
        <tr r="I970" s="1"/>
      </tp>
      <tp>
        <v>1408571</v>
        <stp/>
        <stp>StudyData</stp>
        <stp>EP</stp>
        <stp>Vol</stp>
        <stp>VolType=auto, CoCType=Contract</stp>
        <stp>Vol</stp>
        <stp>ADC</stp>
        <stp>-868</stp>
        <stp>All</stp>
        <stp/>
        <stp/>
        <stp>TRUE</stp>
        <stp>T</stp>
        <tr r="I870" s="1"/>
      </tp>
      <tp>
        <v>1525620</v>
        <stp/>
        <stp>StudyData</stp>
        <stp>EP</stp>
        <stp>Vol</stp>
        <stp>VolType=auto, CoCType=Contract</stp>
        <stp>Vol</stp>
        <stp>ADC</stp>
        <stp>-167</stp>
        <stp>All</stp>
        <stp/>
        <stp/>
        <stp>TRUE</stp>
        <stp>T</stp>
        <tr r="I169" s="1"/>
      </tp>
      <tp>
        <v>1101669</v>
        <stp/>
        <stp>StudyData</stp>
        <stp>EP</stp>
        <stp>Vol</stp>
        <stp>VolType=auto, CoCType=Contract</stp>
        <stp>Vol</stp>
        <stp>ADC</stp>
        <stp>-367</stp>
        <stp>All</stp>
        <stp/>
        <stp/>
        <stp>TRUE</stp>
        <stp>T</stp>
        <tr r="I369" s="1"/>
      </tp>
      <tp>
        <v>1928645</v>
        <stp/>
        <stp>StudyData</stp>
        <stp>EP</stp>
        <stp>Vol</stp>
        <stp>VolType=auto, CoCType=Contract</stp>
        <stp>Vol</stp>
        <stp>ADC</stp>
        <stp>-267</stp>
        <stp>All</stp>
        <stp/>
        <stp/>
        <stp>TRUE</stp>
        <stp>T</stp>
        <tr r="I269" s="1"/>
      </tp>
      <tp>
        <v>2180936</v>
        <stp/>
        <stp>StudyData</stp>
        <stp>EP</stp>
        <stp>Vol</stp>
        <stp>VolType=auto, CoCType=Contract</stp>
        <stp>Vol</stp>
        <stp>ADC</stp>
        <stp>-567</stp>
        <stp>All</stp>
        <stp/>
        <stp/>
        <stp>TRUE</stp>
        <stp>T</stp>
        <tr r="I569" s="1"/>
      </tp>
      <tp>
        <v>1774940</v>
        <stp/>
        <stp>StudyData</stp>
        <stp>EP</stp>
        <stp>Vol</stp>
        <stp>VolType=auto, CoCType=Contract</stp>
        <stp>Vol</stp>
        <stp>ADC</stp>
        <stp>-467</stp>
        <stp>All</stp>
        <stp/>
        <stp/>
        <stp>TRUE</stp>
        <stp>T</stp>
        <tr r="I469" s="1"/>
      </tp>
      <tp>
        <v>1704137</v>
        <stp/>
        <stp>StudyData</stp>
        <stp>EP</stp>
        <stp>Vol</stp>
        <stp>VolType=auto, CoCType=Contract</stp>
        <stp>Vol</stp>
        <stp>ADC</stp>
        <stp>-767</stp>
        <stp>All</stp>
        <stp/>
        <stp/>
        <stp>TRUE</stp>
        <stp>T</stp>
        <tr r="I769" s="1"/>
      </tp>
      <tp>
        <v>2494976</v>
        <stp/>
        <stp>StudyData</stp>
        <stp>EP</stp>
        <stp>Vol</stp>
        <stp>VolType=auto, CoCType=Contract</stp>
        <stp>Vol</stp>
        <stp>ADC</stp>
        <stp>-667</stp>
        <stp>All</stp>
        <stp/>
        <stp/>
        <stp>TRUE</stp>
        <stp>T</stp>
        <tr r="I669" s="1"/>
      </tp>
      <tp>
        <v>1221078</v>
        <stp/>
        <stp>StudyData</stp>
        <stp>EP</stp>
        <stp>Vol</stp>
        <stp>VolType=auto, CoCType=Contract</stp>
        <stp>Vol</stp>
        <stp>ADC</stp>
        <stp>-967</stp>
        <stp>All</stp>
        <stp/>
        <stp/>
        <stp>TRUE</stp>
        <stp>T</stp>
        <tr r="I969" s="1"/>
      </tp>
      <tp>
        <v>2068167</v>
        <stp/>
        <stp>StudyData</stp>
        <stp>EP</stp>
        <stp>Vol</stp>
        <stp>VolType=auto, CoCType=Contract</stp>
        <stp>Vol</stp>
        <stp>ADC</stp>
        <stp>-867</stp>
        <stp>All</stp>
        <stp/>
        <stp/>
        <stp>TRUE</stp>
        <stp>T</stp>
        <tr r="I869" s="1"/>
      </tp>
      <tp>
        <v>2309139</v>
        <stp/>
        <stp>StudyData</stp>
        <stp>EP</stp>
        <stp>Vol</stp>
        <stp>VolType=auto, CoCType=Contract</stp>
        <stp>Vol</stp>
        <stp>ADC</stp>
        <stp>-166</stp>
        <stp>All</stp>
        <stp/>
        <stp/>
        <stp>TRUE</stp>
        <stp>T</stp>
        <tr r="I168" s="1"/>
      </tp>
      <tp>
        <v>1403636</v>
        <stp/>
        <stp>StudyData</stp>
        <stp>EP</stp>
        <stp>Vol</stp>
        <stp>VolType=auto, CoCType=Contract</stp>
        <stp>Vol</stp>
        <stp>ADC</stp>
        <stp>-366</stp>
        <stp>All</stp>
        <stp/>
        <stp/>
        <stp>TRUE</stp>
        <stp>T</stp>
        <tr r="I368" s="1"/>
      </tp>
      <tp>
        <v>1701401</v>
        <stp/>
        <stp>StudyData</stp>
        <stp>EP</stp>
        <stp>Vol</stp>
        <stp>VolType=auto, CoCType=Contract</stp>
        <stp>Vol</stp>
        <stp>ADC</stp>
        <stp>-266</stp>
        <stp>All</stp>
        <stp/>
        <stp/>
        <stp>TRUE</stp>
        <stp>T</stp>
        <tr r="I268" s="1"/>
      </tp>
      <tp>
        <v>1804101</v>
        <stp/>
        <stp>StudyData</stp>
        <stp>EP</stp>
        <stp>Vol</stp>
        <stp>VolType=auto, CoCType=Contract</stp>
        <stp>Vol</stp>
        <stp>ADC</stp>
        <stp>-566</stp>
        <stp>All</stp>
        <stp/>
        <stp/>
        <stp>TRUE</stp>
        <stp>T</stp>
        <tr r="I568" s="1"/>
      </tp>
      <tp>
        <v>641289</v>
        <stp/>
        <stp>StudyData</stp>
        <stp>EP</stp>
        <stp>Vol</stp>
        <stp>VolType=auto, CoCType=Contract</stp>
        <stp>Vol</stp>
        <stp>ADC</stp>
        <stp>-466</stp>
        <stp>All</stp>
        <stp/>
        <stp/>
        <stp>TRUE</stp>
        <stp>T</stp>
        <tr r="I468" s="1"/>
      </tp>
      <tp>
        <v>2039961</v>
        <stp/>
        <stp>StudyData</stp>
        <stp>EP</stp>
        <stp>Vol</stp>
        <stp>VolType=auto, CoCType=Contract</stp>
        <stp>Vol</stp>
        <stp>ADC</stp>
        <stp>-766</stp>
        <stp>All</stp>
        <stp/>
        <stp/>
        <stp>TRUE</stp>
        <stp>T</stp>
        <tr r="I768" s="1"/>
      </tp>
      <tp>
        <v>2515924</v>
        <stp/>
        <stp>StudyData</stp>
        <stp>EP</stp>
        <stp>Vol</stp>
        <stp>VolType=auto, CoCType=Contract</stp>
        <stp>Vol</stp>
        <stp>ADC</stp>
        <stp>-666</stp>
        <stp>All</stp>
        <stp/>
        <stp/>
        <stp>TRUE</stp>
        <stp>T</stp>
        <tr r="I668" s="1"/>
      </tp>
      <tp>
        <v>1991636</v>
        <stp/>
        <stp>StudyData</stp>
        <stp>EP</stp>
        <stp>Vol</stp>
        <stp>VolType=auto, CoCType=Contract</stp>
        <stp>Vol</stp>
        <stp>ADC</stp>
        <stp>-966</stp>
        <stp>All</stp>
        <stp/>
        <stp/>
        <stp>TRUE</stp>
        <stp>T</stp>
        <tr r="I968" s="1"/>
      </tp>
      <tp>
        <v>2014967</v>
        <stp/>
        <stp>StudyData</stp>
        <stp>EP</stp>
        <stp>Vol</stp>
        <stp>VolType=auto, CoCType=Contract</stp>
        <stp>Vol</stp>
        <stp>ADC</stp>
        <stp>-866</stp>
        <stp>All</stp>
        <stp/>
        <stp/>
        <stp>TRUE</stp>
        <stp>T</stp>
        <tr r="I868" s="1"/>
      </tp>
      <tp>
        <v>1726434</v>
        <stp/>
        <stp>StudyData</stp>
        <stp>EP</stp>
        <stp>Vol</stp>
        <stp>VolType=auto, CoCType=Contract</stp>
        <stp>Vol</stp>
        <stp>ADC</stp>
        <stp>-165</stp>
        <stp>All</stp>
        <stp/>
        <stp/>
        <stp>TRUE</stp>
        <stp>T</stp>
        <tr r="I167" s="1"/>
      </tp>
      <tp>
        <v>572702</v>
        <stp/>
        <stp>StudyData</stp>
        <stp>EP</stp>
        <stp>Vol</stp>
        <stp>VolType=auto, CoCType=Contract</stp>
        <stp>Vol</stp>
        <stp>ADC</stp>
        <stp>-365</stp>
        <stp>All</stp>
        <stp/>
        <stp/>
        <stp>TRUE</stp>
        <stp>T</stp>
        <tr r="I367" s="1"/>
      </tp>
      <tp>
        <v>2357143</v>
        <stp/>
        <stp>StudyData</stp>
        <stp>EP</stp>
        <stp>Vol</stp>
        <stp>VolType=auto, CoCType=Contract</stp>
        <stp>Vol</stp>
        <stp>ADC</stp>
        <stp>-265</stp>
        <stp>All</stp>
        <stp/>
        <stp/>
        <stp>TRUE</stp>
        <stp>T</stp>
        <tr r="I267" s="1"/>
      </tp>
      <tp>
        <v>1828571</v>
        <stp/>
        <stp>StudyData</stp>
        <stp>EP</stp>
        <stp>Vol</stp>
        <stp>VolType=auto, CoCType=Contract</stp>
        <stp>Vol</stp>
        <stp>ADC</stp>
        <stp>-565</stp>
        <stp>All</stp>
        <stp/>
        <stp/>
        <stp>TRUE</stp>
        <stp>T</stp>
        <tr r="I567" s="1"/>
      </tp>
      <tp>
        <v>1193759</v>
        <stp/>
        <stp>StudyData</stp>
        <stp>EP</stp>
        <stp>Vol</stp>
        <stp>VolType=auto, CoCType=Contract</stp>
        <stp>Vol</stp>
        <stp>ADC</stp>
        <stp>-465</stp>
        <stp>All</stp>
        <stp/>
        <stp/>
        <stp>TRUE</stp>
        <stp>T</stp>
        <tr r="I467" s="1"/>
      </tp>
      <tp>
        <v>2280374</v>
        <stp/>
        <stp>StudyData</stp>
        <stp>EP</stp>
        <stp>Vol</stp>
        <stp>VolType=auto, CoCType=Contract</stp>
        <stp>Vol</stp>
        <stp>ADC</stp>
        <stp>-765</stp>
        <stp>All</stp>
        <stp/>
        <stp/>
        <stp>TRUE</stp>
        <stp>T</stp>
        <tr r="I767" s="1"/>
      </tp>
      <tp>
        <v>2688630</v>
        <stp/>
        <stp>StudyData</stp>
        <stp>EP</stp>
        <stp>Vol</stp>
        <stp>VolType=auto, CoCType=Contract</stp>
        <stp>Vol</stp>
        <stp>ADC</stp>
        <stp>-665</stp>
        <stp>All</stp>
        <stp/>
        <stp/>
        <stp>TRUE</stp>
        <stp>T</stp>
        <tr r="I667" s="1"/>
      </tp>
      <tp>
        <v>1311506</v>
        <stp/>
        <stp>StudyData</stp>
        <stp>EP</stp>
        <stp>Vol</stp>
        <stp>VolType=auto, CoCType=Contract</stp>
        <stp>Vol</stp>
        <stp>ADC</stp>
        <stp>-965</stp>
        <stp>All</stp>
        <stp/>
        <stp/>
        <stp>TRUE</stp>
        <stp>T</stp>
        <tr r="I967" s="1"/>
      </tp>
      <tp>
        <v>2845560</v>
        <stp/>
        <stp>StudyData</stp>
        <stp>EP</stp>
        <stp>Vol</stp>
        <stp>VolType=auto, CoCType=Contract</stp>
        <stp>Vol</stp>
        <stp>ADC</stp>
        <stp>-865</stp>
        <stp>All</stp>
        <stp/>
        <stp/>
        <stp>TRUE</stp>
        <stp>T</stp>
        <tr r="I867" s="1"/>
      </tp>
      <tp>
        <v>1706322</v>
        <stp/>
        <stp>StudyData</stp>
        <stp>EP</stp>
        <stp>Vol</stp>
        <stp>VolType=auto, CoCType=Contract</stp>
        <stp>Vol</stp>
        <stp>ADC</stp>
        <stp>-164</stp>
        <stp>All</stp>
        <stp/>
        <stp/>
        <stp>TRUE</stp>
        <stp>T</stp>
        <tr r="I166" s="1"/>
      </tp>
      <tp>
        <v>1124213</v>
        <stp/>
        <stp>StudyData</stp>
        <stp>EP</stp>
        <stp>Vol</stp>
        <stp>VolType=auto, CoCType=Contract</stp>
        <stp>Vol</stp>
        <stp>ADC</stp>
        <stp>-364</stp>
        <stp>All</stp>
        <stp/>
        <stp/>
        <stp>TRUE</stp>
        <stp>T</stp>
        <tr r="I366" s="1"/>
      </tp>
      <tp>
        <v>1584393</v>
        <stp/>
        <stp>StudyData</stp>
        <stp>EP</stp>
        <stp>Vol</stp>
        <stp>VolType=auto, CoCType=Contract</stp>
        <stp>Vol</stp>
        <stp>ADC</stp>
        <stp>-264</stp>
        <stp>All</stp>
        <stp/>
        <stp/>
        <stp>TRUE</stp>
        <stp>T</stp>
        <tr r="I266" s="1"/>
      </tp>
      <tp>
        <v>1744956</v>
        <stp/>
        <stp>StudyData</stp>
        <stp>EP</stp>
        <stp>Vol</stp>
        <stp>VolType=auto, CoCType=Contract</stp>
        <stp>Vol</stp>
        <stp>ADC</stp>
        <stp>-564</stp>
        <stp>All</stp>
        <stp/>
        <stp/>
        <stp>TRUE</stp>
        <stp>T</stp>
        <tr r="I566" s="1"/>
      </tp>
      <tp>
        <v>1741520</v>
        <stp/>
        <stp>StudyData</stp>
        <stp>EP</stp>
        <stp>Vol</stp>
        <stp>VolType=auto, CoCType=Contract</stp>
        <stp>Vol</stp>
        <stp>ADC</stp>
        <stp>-464</stp>
        <stp>All</stp>
        <stp/>
        <stp/>
        <stp>TRUE</stp>
        <stp>T</stp>
        <tr r="I466" s="1"/>
      </tp>
      <tp>
        <v>2018166</v>
        <stp/>
        <stp>StudyData</stp>
        <stp>EP</stp>
        <stp>Vol</stp>
        <stp>VolType=auto, CoCType=Contract</stp>
        <stp>Vol</stp>
        <stp>ADC</stp>
        <stp>-764</stp>
        <stp>All</stp>
        <stp/>
        <stp/>
        <stp>TRUE</stp>
        <stp>T</stp>
        <tr r="I766" s="1"/>
      </tp>
      <tp>
        <v>2100098</v>
        <stp/>
        <stp>StudyData</stp>
        <stp>EP</stp>
        <stp>Vol</stp>
        <stp>VolType=auto, CoCType=Contract</stp>
        <stp>Vol</stp>
        <stp>ADC</stp>
        <stp>-664</stp>
        <stp>All</stp>
        <stp/>
        <stp/>
        <stp>TRUE</stp>
        <stp>T</stp>
        <tr r="I666" s="1"/>
      </tp>
      <tp>
        <v>1055739</v>
        <stp/>
        <stp>StudyData</stp>
        <stp>EP</stp>
        <stp>Vol</stp>
        <stp>VolType=auto, CoCType=Contract</stp>
        <stp>Vol</stp>
        <stp>ADC</stp>
        <stp>-964</stp>
        <stp>All</stp>
        <stp/>
        <stp/>
        <stp>TRUE</stp>
        <stp>T</stp>
        <tr r="I966" s="1"/>
      </tp>
      <tp>
        <v>2670344</v>
        <stp/>
        <stp>StudyData</stp>
        <stp>EP</stp>
        <stp>Vol</stp>
        <stp>VolType=auto, CoCType=Contract</stp>
        <stp>Vol</stp>
        <stp>ADC</stp>
        <stp>-864</stp>
        <stp>All</stp>
        <stp/>
        <stp/>
        <stp>TRUE</stp>
        <stp>T</stp>
        <tr r="I866" s="1"/>
      </tp>
      <tp>
        <v>1740015</v>
        <stp/>
        <stp>StudyData</stp>
        <stp>EP</stp>
        <stp>Vol</stp>
        <stp>VolType=auto, CoCType=Contract</stp>
        <stp>Vol</stp>
        <stp>ADC</stp>
        <stp>-163</stp>
        <stp>All</stp>
        <stp/>
        <stp/>
        <stp>TRUE</stp>
        <stp>T</stp>
        <tr r="I165" s="1"/>
      </tp>
      <tp>
        <v>1441119</v>
        <stp/>
        <stp>StudyData</stp>
        <stp>EP</stp>
        <stp>Vol</stp>
        <stp>VolType=auto, CoCType=Contract</stp>
        <stp>Vol</stp>
        <stp>ADC</stp>
        <stp>-363</stp>
        <stp>All</stp>
        <stp/>
        <stp/>
        <stp>TRUE</stp>
        <stp>T</stp>
        <tr r="I365" s="1"/>
      </tp>
      <tp>
        <v>1357493</v>
        <stp/>
        <stp>StudyData</stp>
        <stp>EP</stp>
        <stp>Vol</stp>
        <stp>VolType=auto, CoCType=Contract</stp>
        <stp>Vol</stp>
        <stp>ADC</stp>
        <stp>-263</stp>
        <stp>All</stp>
        <stp/>
        <stp/>
        <stp>TRUE</stp>
        <stp>T</stp>
        <tr r="I265" s="1"/>
      </tp>
      <tp>
        <v>1376325</v>
        <stp/>
        <stp>StudyData</stp>
        <stp>EP</stp>
        <stp>Vol</stp>
        <stp>VolType=auto, CoCType=Contract</stp>
        <stp>Vol</stp>
        <stp>ADC</stp>
        <stp>-563</stp>
        <stp>All</stp>
        <stp/>
        <stp/>
        <stp>TRUE</stp>
        <stp>T</stp>
        <tr r="I565" s="1"/>
      </tp>
      <tp>
        <v>1691644</v>
        <stp/>
        <stp>StudyData</stp>
        <stp>EP</stp>
        <stp>Vol</stp>
        <stp>VolType=auto, CoCType=Contract</stp>
        <stp>Vol</stp>
        <stp>ADC</stp>
        <stp>-463</stp>
        <stp>All</stp>
        <stp/>
        <stp/>
        <stp>TRUE</stp>
        <stp>T</stp>
        <tr r="I465" s="1"/>
      </tp>
      <tp>
        <v>2035627</v>
        <stp/>
        <stp>StudyData</stp>
        <stp>EP</stp>
        <stp>Vol</stp>
        <stp>VolType=auto, CoCType=Contract</stp>
        <stp>Vol</stp>
        <stp>ADC</stp>
        <stp>-763</stp>
        <stp>All</stp>
        <stp/>
        <stp/>
        <stp>TRUE</stp>
        <stp>T</stp>
        <tr r="I765" s="1"/>
      </tp>
      <tp>
        <v>2357296</v>
        <stp/>
        <stp>StudyData</stp>
        <stp>EP</stp>
        <stp>Vol</stp>
        <stp>VolType=auto, CoCType=Contract</stp>
        <stp>Vol</stp>
        <stp>ADC</stp>
        <stp>-663</stp>
        <stp>All</stp>
        <stp/>
        <stp/>
        <stp>TRUE</stp>
        <stp>T</stp>
        <tr r="I665" s="1"/>
      </tp>
      <tp>
        <v>1249893</v>
        <stp/>
        <stp>StudyData</stp>
        <stp>EP</stp>
        <stp>Vol</stp>
        <stp>VolType=auto, CoCType=Contract</stp>
        <stp>Vol</stp>
        <stp>ADC</stp>
        <stp>-963</stp>
        <stp>All</stp>
        <stp/>
        <stp/>
        <stp>TRUE</stp>
        <stp>T</stp>
        <tr r="I965" s="1"/>
      </tp>
      <tp>
        <v>2587324</v>
        <stp/>
        <stp>StudyData</stp>
        <stp>EP</stp>
        <stp>Vol</stp>
        <stp>VolType=auto, CoCType=Contract</stp>
        <stp>Vol</stp>
        <stp>ADC</stp>
        <stp>-863</stp>
        <stp>All</stp>
        <stp/>
        <stp/>
        <stp>TRUE</stp>
        <stp>T</stp>
        <tr r="I865" s="1"/>
      </tp>
      <tp>
        <v>1773538</v>
        <stp/>
        <stp>StudyData</stp>
        <stp>EP</stp>
        <stp>Vol</stp>
        <stp>VolType=auto, CoCType=Contract</stp>
        <stp>Vol</stp>
        <stp>ADC</stp>
        <stp>-162</stp>
        <stp>All</stp>
        <stp/>
        <stp/>
        <stp>TRUE</stp>
        <stp>T</stp>
        <tr r="I164" s="1"/>
      </tp>
      <tp>
        <v>1592398</v>
        <stp/>
        <stp>StudyData</stp>
        <stp>EP</stp>
        <stp>Vol</stp>
        <stp>VolType=auto, CoCType=Contract</stp>
        <stp>Vol</stp>
        <stp>ADC</stp>
        <stp>-362</stp>
        <stp>All</stp>
        <stp/>
        <stp/>
        <stp>TRUE</stp>
        <stp>T</stp>
        <tr r="I364" s="1"/>
      </tp>
      <tp>
        <v>1512469</v>
        <stp/>
        <stp>StudyData</stp>
        <stp>EP</stp>
        <stp>Vol</stp>
        <stp>VolType=auto, CoCType=Contract</stp>
        <stp>Vol</stp>
        <stp>ADC</stp>
        <stp>-262</stp>
        <stp>All</stp>
        <stp/>
        <stp/>
        <stp>TRUE</stp>
        <stp>T</stp>
        <tr r="I264" s="1"/>
      </tp>
      <tp>
        <v>2379034</v>
        <stp/>
        <stp>StudyData</stp>
        <stp>EP</stp>
        <stp>Vol</stp>
        <stp>VolType=auto, CoCType=Contract</stp>
        <stp>Vol</stp>
        <stp>ADC</stp>
        <stp>-562</stp>
        <stp>All</stp>
        <stp/>
        <stp/>
        <stp>TRUE</stp>
        <stp>T</stp>
        <tr r="I564" s="1"/>
      </tp>
      <tp>
        <v>1361155</v>
        <stp/>
        <stp>StudyData</stp>
        <stp>EP</stp>
        <stp>Vol</stp>
        <stp>VolType=auto, CoCType=Contract</stp>
        <stp>Vol</stp>
        <stp>ADC</stp>
        <stp>-462</stp>
        <stp>All</stp>
        <stp/>
        <stp/>
        <stp>TRUE</stp>
        <stp>T</stp>
        <tr r="I464" s="1"/>
      </tp>
      <tp>
        <v>1798644</v>
        <stp/>
        <stp>StudyData</stp>
        <stp>EP</stp>
        <stp>Vol</stp>
        <stp>VolType=auto, CoCType=Contract</stp>
        <stp>Vol</stp>
        <stp>ADC</stp>
        <stp>-762</stp>
        <stp>All</stp>
        <stp/>
        <stp/>
        <stp>TRUE</stp>
        <stp>T</stp>
        <tr r="I764" s="1"/>
      </tp>
      <tp>
        <v>2440206</v>
        <stp/>
        <stp>StudyData</stp>
        <stp>EP</stp>
        <stp>Vol</stp>
        <stp>VolType=auto, CoCType=Contract</stp>
        <stp>Vol</stp>
        <stp>ADC</stp>
        <stp>-662</stp>
        <stp>All</stp>
        <stp/>
        <stp/>
        <stp>TRUE</stp>
        <stp>T</stp>
        <tr r="I664" s="1"/>
      </tp>
      <tp>
        <v>1308582</v>
        <stp/>
        <stp>StudyData</stp>
        <stp>EP</stp>
        <stp>Vol</stp>
        <stp>VolType=auto, CoCType=Contract</stp>
        <stp>Vol</stp>
        <stp>ADC</stp>
        <stp>-962</stp>
        <stp>All</stp>
        <stp/>
        <stp/>
        <stp>TRUE</stp>
        <stp>T</stp>
        <tr r="I964" s="1"/>
      </tp>
      <tp>
        <v>2747667</v>
        <stp/>
        <stp>StudyData</stp>
        <stp>EP</stp>
        <stp>Vol</stp>
        <stp>VolType=auto, CoCType=Contract</stp>
        <stp>Vol</stp>
        <stp>ADC</stp>
        <stp>-862</stp>
        <stp>All</stp>
        <stp/>
        <stp/>
        <stp>TRUE</stp>
        <stp>T</stp>
        <tr r="I864" s="1"/>
      </tp>
      <tp>
        <v>1735285</v>
        <stp/>
        <stp>StudyData</stp>
        <stp>EP</stp>
        <stp>Vol</stp>
        <stp>VolType=auto, CoCType=Contract</stp>
        <stp>Vol</stp>
        <stp>ADC</stp>
        <stp>-161</stp>
        <stp>All</stp>
        <stp/>
        <stp/>
        <stp>TRUE</stp>
        <stp>T</stp>
        <tr r="I163" s="1"/>
      </tp>
      <tp>
        <v>2056268</v>
        <stp/>
        <stp>StudyData</stp>
        <stp>EP</stp>
        <stp>Vol</stp>
        <stp>VolType=auto, CoCType=Contract</stp>
        <stp>Vol</stp>
        <stp>ADC</stp>
        <stp>-361</stp>
        <stp>All</stp>
        <stp/>
        <stp/>
        <stp>TRUE</stp>
        <stp>T</stp>
        <tr r="I363" s="1"/>
      </tp>
      <tp>
        <v>1887635</v>
        <stp/>
        <stp>StudyData</stp>
        <stp>EP</stp>
        <stp>Vol</stp>
        <stp>VolType=auto, CoCType=Contract</stp>
        <stp>Vol</stp>
        <stp>ADC</stp>
        <stp>-261</stp>
        <stp>All</stp>
        <stp/>
        <stp/>
        <stp>TRUE</stp>
        <stp>T</stp>
        <tr r="I263" s="1"/>
      </tp>
      <tp>
        <v>1611550</v>
        <stp/>
        <stp>StudyData</stp>
        <stp>EP</stp>
        <stp>Vol</stp>
        <stp>VolType=auto, CoCType=Contract</stp>
        <stp>Vol</stp>
        <stp>ADC</stp>
        <stp>-561</stp>
        <stp>All</stp>
        <stp/>
        <stp/>
        <stp>TRUE</stp>
        <stp>T</stp>
        <tr r="I563" s="1"/>
      </tp>
      <tp>
        <v>1340232</v>
        <stp/>
        <stp>StudyData</stp>
        <stp>EP</stp>
        <stp>Vol</stp>
        <stp>VolType=auto, CoCType=Contract</stp>
        <stp>Vol</stp>
        <stp>ADC</stp>
        <stp>-461</stp>
        <stp>All</stp>
        <stp/>
        <stp/>
        <stp>TRUE</stp>
        <stp>T</stp>
        <tr r="I463" s="1"/>
      </tp>
      <tp>
        <v>2117160</v>
        <stp/>
        <stp>StudyData</stp>
        <stp>EP</stp>
        <stp>Vol</stp>
        <stp>VolType=auto, CoCType=Contract</stp>
        <stp>Vol</stp>
        <stp>ADC</stp>
        <stp>-761</stp>
        <stp>All</stp>
        <stp/>
        <stp/>
        <stp>TRUE</stp>
        <stp>T</stp>
        <tr r="I763" s="1"/>
      </tp>
      <tp>
        <v>2578314</v>
        <stp/>
        <stp>StudyData</stp>
        <stp>EP</stp>
        <stp>Vol</stp>
        <stp>VolType=auto, CoCType=Contract</stp>
        <stp>Vol</stp>
        <stp>ADC</stp>
        <stp>-661</stp>
        <stp>All</stp>
        <stp/>
        <stp/>
        <stp>TRUE</stp>
        <stp>T</stp>
        <tr r="I663" s="1"/>
      </tp>
      <tp>
        <v>1611726</v>
        <stp/>
        <stp>StudyData</stp>
        <stp>EP</stp>
        <stp>Vol</stp>
        <stp>VolType=auto, CoCType=Contract</stp>
        <stp>Vol</stp>
        <stp>ADC</stp>
        <stp>-961</stp>
        <stp>All</stp>
        <stp/>
        <stp/>
        <stp>TRUE</stp>
        <stp>T</stp>
        <tr r="I963" s="1"/>
      </tp>
      <tp>
        <v>2031995</v>
        <stp/>
        <stp>StudyData</stp>
        <stp>EP</stp>
        <stp>Vol</stp>
        <stp>VolType=auto, CoCType=Contract</stp>
        <stp>Vol</stp>
        <stp>ADC</stp>
        <stp>-861</stp>
        <stp>All</stp>
        <stp/>
        <stp/>
        <stp>TRUE</stp>
        <stp>T</stp>
        <tr r="I863" s="1"/>
      </tp>
      <tp>
        <v>1739117</v>
        <stp/>
        <stp>StudyData</stp>
        <stp>EP</stp>
        <stp>Vol</stp>
        <stp>VolType=auto, CoCType=Contract</stp>
        <stp>Vol</stp>
        <stp>ADC</stp>
        <stp>-160</stp>
        <stp>All</stp>
        <stp/>
        <stp/>
        <stp>TRUE</stp>
        <stp>T</stp>
        <tr r="I162" s="1"/>
      </tp>
      <tp>
        <v>1914151</v>
        <stp/>
        <stp>StudyData</stp>
        <stp>EP</stp>
        <stp>Vol</stp>
        <stp>VolType=auto, CoCType=Contract</stp>
        <stp>Vol</stp>
        <stp>ADC</stp>
        <stp>-360</stp>
        <stp>All</stp>
        <stp/>
        <stp/>
        <stp>TRUE</stp>
        <stp>T</stp>
        <tr r="I362" s="1"/>
      </tp>
      <tp>
        <v>1455855</v>
        <stp/>
        <stp>StudyData</stp>
        <stp>EP</stp>
        <stp>Vol</stp>
        <stp>VolType=auto, CoCType=Contract</stp>
        <stp>Vol</stp>
        <stp>ADC</stp>
        <stp>-260</stp>
        <stp>All</stp>
        <stp/>
        <stp/>
        <stp>TRUE</stp>
        <stp>T</stp>
        <tr r="I262" s="1"/>
      </tp>
      <tp>
        <v>2042993</v>
        <stp/>
        <stp>StudyData</stp>
        <stp>EP</stp>
        <stp>Vol</stp>
        <stp>VolType=auto, CoCType=Contract</stp>
        <stp>Vol</stp>
        <stp>ADC</stp>
        <stp>-560</stp>
        <stp>All</stp>
        <stp/>
        <stp/>
        <stp>TRUE</stp>
        <stp>T</stp>
        <tr r="I562" s="1"/>
      </tp>
      <tp>
        <v>1784296</v>
        <stp/>
        <stp>StudyData</stp>
        <stp>EP</stp>
        <stp>Vol</stp>
        <stp>VolType=auto, CoCType=Contract</stp>
        <stp>Vol</stp>
        <stp>ADC</stp>
        <stp>-460</stp>
        <stp>All</stp>
        <stp/>
        <stp/>
        <stp>TRUE</stp>
        <stp>T</stp>
        <tr r="I462" s="1"/>
      </tp>
      <tp>
        <v>2351404</v>
        <stp/>
        <stp>StudyData</stp>
        <stp>EP</stp>
        <stp>Vol</stp>
        <stp>VolType=auto, CoCType=Contract</stp>
        <stp>Vol</stp>
        <stp>ADC</stp>
        <stp>-760</stp>
        <stp>All</stp>
        <stp/>
        <stp/>
        <stp>TRUE</stp>
        <stp>T</stp>
        <tr r="I762" s="1"/>
      </tp>
      <tp>
        <v>2913560</v>
        <stp/>
        <stp>StudyData</stp>
        <stp>EP</stp>
        <stp>Vol</stp>
        <stp>VolType=auto, CoCType=Contract</stp>
        <stp>Vol</stp>
        <stp>ADC</stp>
        <stp>-660</stp>
        <stp>All</stp>
        <stp/>
        <stp/>
        <stp>TRUE</stp>
        <stp>T</stp>
        <tr r="I662" s="1"/>
      </tp>
      <tp>
        <v>1636065</v>
        <stp/>
        <stp>StudyData</stp>
        <stp>EP</stp>
        <stp>Vol</stp>
        <stp>VolType=auto, CoCType=Contract</stp>
        <stp>Vol</stp>
        <stp>ADC</stp>
        <stp>-960</stp>
        <stp>All</stp>
        <stp/>
        <stp/>
        <stp>TRUE</stp>
        <stp>T</stp>
        <tr r="I962" s="1"/>
      </tp>
      <tp>
        <v>1771947</v>
        <stp/>
        <stp>StudyData</stp>
        <stp>EP</stp>
        <stp>Vol</stp>
        <stp>VolType=auto, CoCType=Contract</stp>
        <stp>Vol</stp>
        <stp>ADC</stp>
        <stp>-860</stp>
        <stp>All</stp>
        <stp/>
        <stp/>
        <stp>TRUE</stp>
        <stp>T</stp>
        <tr r="I862" s="1"/>
      </tp>
      <tp>
        <v>1409474</v>
        <stp/>
        <stp>StudyData</stp>
        <stp>EP</stp>
        <stp>Vol</stp>
        <stp>VolType=auto, CoCType=Contract</stp>
        <stp>Vol</stp>
        <stp>ADC</stp>
        <stp>-179</stp>
        <stp>All</stp>
        <stp/>
        <stp/>
        <stp>TRUE</stp>
        <stp>T</stp>
        <tr r="I181" s="1"/>
      </tp>
      <tp>
        <v>1803552</v>
        <stp/>
        <stp>StudyData</stp>
        <stp>EP</stp>
        <stp>Vol</stp>
        <stp>VolType=auto, CoCType=Contract</stp>
        <stp>Vol</stp>
        <stp>ADC</stp>
        <stp>-379</stp>
        <stp>All</stp>
        <stp/>
        <stp/>
        <stp>TRUE</stp>
        <stp>T</stp>
        <tr r="I381" s="1"/>
      </tp>
      <tp>
        <v>1125234</v>
        <stp/>
        <stp>StudyData</stp>
        <stp>EP</stp>
        <stp>Vol</stp>
        <stp>VolType=auto, CoCType=Contract</stp>
        <stp>Vol</stp>
        <stp>ADC</stp>
        <stp>-279</stp>
        <stp>All</stp>
        <stp/>
        <stp/>
        <stp>TRUE</stp>
        <stp>T</stp>
        <tr r="I281" s="1"/>
      </tp>
      <tp>
        <v>1620355</v>
        <stp/>
        <stp>StudyData</stp>
        <stp>EP</stp>
        <stp>Vol</stp>
        <stp>VolType=auto, CoCType=Contract</stp>
        <stp>Vol</stp>
        <stp>ADC</stp>
        <stp>-579</stp>
        <stp>All</stp>
        <stp/>
        <stp/>
        <stp>TRUE</stp>
        <stp>T</stp>
        <tr r="I581" s="1"/>
      </tp>
      <tp>
        <v>2519014</v>
        <stp/>
        <stp>StudyData</stp>
        <stp>EP</stp>
        <stp>Vol</stp>
        <stp>VolType=auto, CoCType=Contract</stp>
        <stp>Vol</stp>
        <stp>ADC</stp>
        <stp>-479</stp>
        <stp>All</stp>
        <stp/>
        <stp/>
        <stp>TRUE</stp>
        <stp>T</stp>
        <tr r="I481" s="1"/>
      </tp>
      <tp>
        <v>1025558</v>
        <stp/>
        <stp>StudyData</stp>
        <stp>EP</stp>
        <stp>Vol</stp>
        <stp>VolType=auto, CoCType=Contract</stp>
        <stp>Vol</stp>
        <stp>ADC</stp>
        <stp>-779</stp>
        <stp>All</stp>
        <stp/>
        <stp/>
        <stp>TRUE</stp>
        <stp>T</stp>
        <tr r="I781" s="1"/>
      </tp>
      <tp>
        <v>2241117</v>
        <stp/>
        <stp>StudyData</stp>
        <stp>EP</stp>
        <stp>Vol</stp>
        <stp>VolType=auto, CoCType=Contract</stp>
        <stp>Vol</stp>
        <stp>ADC</stp>
        <stp>-679</stp>
        <stp>All</stp>
        <stp/>
        <stp/>
        <stp>TRUE</stp>
        <stp>T</stp>
        <tr r="I681" s="1"/>
      </tp>
      <tp>
        <v>1951342</v>
        <stp/>
        <stp>StudyData</stp>
        <stp>EP</stp>
        <stp>Vol</stp>
        <stp>VolType=auto, CoCType=Contract</stp>
        <stp>Vol</stp>
        <stp>ADC</stp>
        <stp>-979</stp>
        <stp>All</stp>
        <stp/>
        <stp/>
        <stp>TRUE</stp>
        <stp>T</stp>
        <tr r="I981" s="1"/>
      </tp>
      <tp>
        <v>1289857</v>
        <stp/>
        <stp>StudyData</stp>
        <stp>EP</stp>
        <stp>Vol</stp>
        <stp>VolType=auto, CoCType=Contract</stp>
        <stp>Vol</stp>
        <stp>ADC</stp>
        <stp>-879</stp>
        <stp>All</stp>
        <stp/>
        <stp/>
        <stp>TRUE</stp>
        <stp>T</stp>
        <tr r="I881" s="1"/>
      </tp>
      <tp>
        <v>1415472</v>
        <stp/>
        <stp>StudyData</stp>
        <stp>EP</stp>
        <stp>Vol</stp>
        <stp>VolType=auto, CoCType=Contract</stp>
        <stp>Vol</stp>
        <stp>ADC</stp>
        <stp>-178</stp>
        <stp>All</stp>
        <stp/>
        <stp/>
        <stp>TRUE</stp>
        <stp>T</stp>
        <tr r="I180" s="1"/>
      </tp>
      <tp>
        <v>1348878</v>
        <stp/>
        <stp>StudyData</stp>
        <stp>EP</stp>
        <stp>Vol</stp>
        <stp>VolType=auto, CoCType=Contract</stp>
        <stp>Vol</stp>
        <stp>ADC</stp>
        <stp>-378</stp>
        <stp>All</stp>
        <stp/>
        <stp/>
        <stp>TRUE</stp>
        <stp>T</stp>
        <tr r="I380" s="1"/>
      </tp>
      <tp>
        <v>1426691</v>
        <stp/>
        <stp>StudyData</stp>
        <stp>EP</stp>
        <stp>Vol</stp>
        <stp>VolType=auto, CoCType=Contract</stp>
        <stp>Vol</stp>
        <stp>ADC</stp>
        <stp>-278</stp>
        <stp>All</stp>
        <stp/>
        <stp/>
        <stp>TRUE</stp>
        <stp>T</stp>
        <tr r="I280" s="1"/>
      </tp>
      <tp>
        <v>1594736</v>
        <stp/>
        <stp>StudyData</stp>
        <stp>EP</stp>
        <stp>Vol</stp>
        <stp>VolType=auto, CoCType=Contract</stp>
        <stp>Vol</stp>
        <stp>ADC</stp>
        <stp>-578</stp>
        <stp>All</stp>
        <stp/>
        <stp/>
        <stp>TRUE</stp>
        <stp>T</stp>
        <tr r="I580" s="1"/>
      </tp>
      <tp>
        <v>2142634</v>
        <stp/>
        <stp>StudyData</stp>
        <stp>EP</stp>
        <stp>Vol</stp>
        <stp>VolType=auto, CoCType=Contract</stp>
        <stp>Vol</stp>
        <stp>ADC</stp>
        <stp>-478</stp>
        <stp>All</stp>
        <stp/>
        <stp/>
        <stp>TRUE</stp>
        <stp>T</stp>
        <tr r="I480" s="1"/>
      </tp>
      <tp>
        <v>1303877</v>
        <stp/>
        <stp>StudyData</stp>
        <stp>EP</stp>
        <stp>Vol</stp>
        <stp>VolType=auto, CoCType=Contract</stp>
        <stp>Vol</stp>
        <stp>ADC</stp>
        <stp>-778</stp>
        <stp>All</stp>
        <stp/>
        <stp/>
        <stp>TRUE</stp>
        <stp>T</stp>
        <tr r="I780" s="1"/>
      </tp>
      <tp>
        <v>1963446</v>
        <stp/>
        <stp>StudyData</stp>
        <stp>EP</stp>
        <stp>Vol</stp>
        <stp>VolType=auto, CoCType=Contract</stp>
        <stp>Vol</stp>
        <stp>ADC</stp>
        <stp>-678</stp>
        <stp>All</stp>
        <stp/>
        <stp/>
        <stp>TRUE</stp>
        <stp>T</stp>
        <tr r="I680" s="1"/>
      </tp>
      <tp>
        <v>1425623</v>
        <stp/>
        <stp>StudyData</stp>
        <stp>EP</stp>
        <stp>Vol</stp>
        <stp>VolType=auto, CoCType=Contract</stp>
        <stp>Vol</stp>
        <stp>ADC</stp>
        <stp>-978</stp>
        <stp>All</stp>
        <stp/>
        <stp/>
        <stp>TRUE</stp>
        <stp>T</stp>
        <tr r="I980" s="1"/>
      </tp>
      <tp>
        <v>1639098</v>
        <stp/>
        <stp>StudyData</stp>
        <stp>EP</stp>
        <stp>Vol</stp>
        <stp>VolType=auto, CoCType=Contract</stp>
        <stp>Vol</stp>
        <stp>ADC</stp>
        <stp>-878</stp>
        <stp>All</stp>
        <stp/>
        <stp/>
        <stp>TRUE</stp>
        <stp>T</stp>
        <tr r="I880" s="1"/>
      </tp>
      <tp>
        <v>1090361</v>
        <stp/>
        <stp>StudyData</stp>
        <stp>EP</stp>
        <stp>Vol</stp>
        <stp>VolType=auto, CoCType=Contract</stp>
        <stp>Vol</stp>
        <stp>ADC</stp>
        <stp>-177</stp>
        <stp>All</stp>
        <stp/>
        <stp/>
        <stp>TRUE</stp>
        <stp>T</stp>
        <tr r="I179" s="1"/>
      </tp>
      <tp>
        <v>1371257</v>
        <stp/>
        <stp>StudyData</stp>
        <stp>EP</stp>
        <stp>Vol</stp>
        <stp>VolType=auto, CoCType=Contract</stp>
        <stp>Vol</stp>
        <stp>ADC</stp>
        <stp>-377</stp>
        <stp>All</stp>
        <stp/>
        <stp/>
        <stp>TRUE</stp>
        <stp>T</stp>
        <tr r="I379" s="1"/>
      </tp>
      <tp>
        <v>1402981</v>
        <stp/>
        <stp>StudyData</stp>
        <stp>EP</stp>
        <stp>Vol</stp>
        <stp>VolType=auto, CoCType=Contract</stp>
        <stp>Vol</stp>
        <stp>ADC</stp>
        <stp>-277</stp>
        <stp>All</stp>
        <stp/>
        <stp/>
        <stp>TRUE</stp>
        <stp>T</stp>
        <tr r="I279" s="1"/>
      </tp>
      <tp>
        <v>1472856</v>
        <stp/>
        <stp>StudyData</stp>
        <stp>EP</stp>
        <stp>Vol</stp>
        <stp>VolType=auto, CoCType=Contract</stp>
        <stp>Vol</stp>
        <stp>ADC</stp>
        <stp>-577</stp>
        <stp>All</stp>
        <stp/>
        <stp/>
        <stp>TRUE</stp>
        <stp>T</stp>
        <tr r="I579" s="1"/>
      </tp>
      <tp>
        <v>2023296</v>
        <stp/>
        <stp>StudyData</stp>
        <stp>EP</stp>
        <stp>Vol</stp>
        <stp>VolType=auto, CoCType=Contract</stp>
        <stp>Vol</stp>
        <stp>ADC</stp>
        <stp>-477</stp>
        <stp>All</stp>
        <stp/>
        <stp/>
        <stp>TRUE</stp>
        <stp>T</stp>
        <tr r="I479" s="1"/>
      </tp>
      <tp>
        <v>1803684</v>
        <stp/>
        <stp>StudyData</stp>
        <stp>EP</stp>
        <stp>Vol</stp>
        <stp>VolType=auto, CoCType=Contract</stp>
        <stp>Vol</stp>
        <stp>ADC</stp>
        <stp>-777</stp>
        <stp>All</stp>
        <stp/>
        <stp/>
        <stp>TRUE</stp>
        <stp>T</stp>
        <tr r="I779" s="1"/>
      </tp>
      <tp>
        <v>2555455</v>
        <stp/>
        <stp>StudyData</stp>
        <stp>EP</stp>
        <stp>Vol</stp>
        <stp>VolType=auto, CoCType=Contract</stp>
        <stp>Vol</stp>
        <stp>ADC</stp>
        <stp>-677</stp>
        <stp>All</stp>
        <stp/>
        <stp/>
        <stp>TRUE</stp>
        <stp>T</stp>
        <tr r="I679" s="1"/>
      </tp>
      <tp>
        <v>1063749</v>
        <stp/>
        <stp>StudyData</stp>
        <stp>EP</stp>
        <stp>Vol</stp>
        <stp>VolType=auto, CoCType=Contract</stp>
        <stp>Vol</stp>
        <stp>ADC</stp>
        <stp>-977</stp>
        <stp>All</stp>
        <stp/>
        <stp/>
        <stp>TRUE</stp>
        <stp>T</stp>
        <tr r="I979" s="1"/>
      </tp>
      <tp>
        <v>936857</v>
        <stp/>
        <stp>StudyData</stp>
        <stp>EP</stp>
        <stp>Vol</stp>
        <stp>VolType=auto, CoCType=Contract</stp>
        <stp>Vol</stp>
        <stp>ADC</stp>
        <stp>-877</stp>
        <stp>All</stp>
        <stp/>
        <stp/>
        <stp>TRUE</stp>
        <stp>T</stp>
        <tr r="I879" s="1"/>
      </tp>
      <tp>
        <v>1027658</v>
        <stp/>
        <stp>StudyData</stp>
        <stp>EP</stp>
        <stp>Vol</stp>
        <stp>VolType=auto, CoCType=Contract</stp>
        <stp>Vol</stp>
        <stp>ADC</stp>
        <stp>-176</stp>
        <stp>All</stp>
        <stp/>
        <stp/>
        <stp>TRUE</stp>
        <stp>T</stp>
        <tr r="I178" s="1"/>
      </tp>
      <tp>
        <v>1390288</v>
        <stp/>
        <stp>StudyData</stp>
        <stp>EP</stp>
        <stp>Vol</stp>
        <stp>VolType=auto, CoCType=Contract</stp>
        <stp>Vol</stp>
        <stp>ADC</stp>
        <stp>-376</stp>
        <stp>All</stp>
        <stp/>
        <stp/>
        <stp>TRUE</stp>
        <stp>T</stp>
        <tr r="I378" s="1"/>
      </tp>
      <tp>
        <v>1941274</v>
        <stp/>
        <stp>StudyData</stp>
        <stp>EP</stp>
        <stp>Vol</stp>
        <stp>VolType=auto, CoCType=Contract</stp>
        <stp>Vol</stp>
        <stp>ADC</stp>
        <stp>-276</stp>
        <stp>All</stp>
        <stp/>
        <stp/>
        <stp>TRUE</stp>
        <stp>T</stp>
        <tr r="I278" s="1"/>
      </tp>
      <tp>
        <v>1760515</v>
        <stp/>
        <stp>StudyData</stp>
        <stp>EP</stp>
        <stp>Vol</stp>
        <stp>VolType=auto, CoCType=Contract</stp>
        <stp>Vol</stp>
        <stp>ADC</stp>
        <stp>-576</stp>
        <stp>All</stp>
        <stp/>
        <stp/>
        <stp>TRUE</stp>
        <stp>T</stp>
        <tr r="I578" s="1"/>
      </tp>
      <tp>
        <v>1895105</v>
        <stp/>
        <stp>StudyData</stp>
        <stp>EP</stp>
        <stp>Vol</stp>
        <stp>VolType=auto, CoCType=Contract</stp>
        <stp>Vol</stp>
        <stp>ADC</stp>
        <stp>-476</stp>
        <stp>All</stp>
        <stp/>
        <stp/>
        <stp>TRUE</stp>
        <stp>T</stp>
        <tr r="I478" s="1"/>
      </tp>
      <tp>
        <v>1446250</v>
        <stp/>
        <stp>StudyData</stp>
        <stp>EP</stp>
        <stp>Vol</stp>
        <stp>VolType=auto, CoCType=Contract</stp>
        <stp>Vol</stp>
        <stp>ADC</stp>
        <stp>-776</stp>
        <stp>All</stp>
        <stp/>
        <stp/>
        <stp>TRUE</stp>
        <stp>T</stp>
        <tr r="I778" s="1"/>
      </tp>
      <tp>
        <v>2366488</v>
        <stp/>
        <stp>StudyData</stp>
        <stp>EP</stp>
        <stp>Vol</stp>
        <stp>VolType=auto, CoCType=Contract</stp>
        <stp>Vol</stp>
        <stp>ADC</stp>
        <stp>-676</stp>
        <stp>All</stp>
        <stp/>
        <stp/>
        <stp>TRUE</stp>
        <stp>T</stp>
        <tr r="I678" s="1"/>
      </tp>
      <tp>
        <v>938299</v>
        <stp/>
        <stp>StudyData</stp>
        <stp>EP</stp>
        <stp>Vol</stp>
        <stp>VolType=auto, CoCType=Contract</stp>
        <stp>Vol</stp>
        <stp>ADC</stp>
        <stp>-976</stp>
        <stp>All</stp>
        <stp/>
        <stp/>
        <stp>TRUE</stp>
        <stp>T</stp>
        <tr r="I978" s="1"/>
      </tp>
      <tp>
        <v>1155591</v>
        <stp/>
        <stp>StudyData</stp>
        <stp>EP</stp>
        <stp>Vol</stp>
        <stp>VolType=auto, CoCType=Contract</stp>
        <stp>Vol</stp>
        <stp>ADC</stp>
        <stp>-876</stp>
        <stp>All</stp>
        <stp/>
        <stp/>
        <stp>TRUE</stp>
        <stp>T</stp>
        <tr r="I878" s="1"/>
      </tp>
      <tp>
        <v>1381099</v>
        <stp/>
        <stp>StudyData</stp>
        <stp>EP</stp>
        <stp>Vol</stp>
        <stp>VolType=auto, CoCType=Contract</stp>
        <stp>Vol</stp>
        <stp>ADC</stp>
        <stp>-175</stp>
        <stp>All</stp>
        <stp/>
        <stp/>
        <stp>TRUE</stp>
        <stp>T</stp>
        <tr r="I177" s="1"/>
      </tp>
      <tp>
        <v>1972630</v>
        <stp/>
        <stp>StudyData</stp>
        <stp>EP</stp>
        <stp>Vol</stp>
        <stp>VolType=auto, CoCType=Contract</stp>
        <stp>Vol</stp>
        <stp>ADC</stp>
        <stp>-375</stp>
        <stp>All</stp>
        <stp/>
        <stp/>
        <stp>TRUE</stp>
        <stp>T</stp>
        <tr r="I377" s="1"/>
      </tp>
      <tp>
        <v>1908306</v>
        <stp/>
        <stp>StudyData</stp>
        <stp>EP</stp>
        <stp>Vol</stp>
        <stp>VolType=auto, CoCType=Contract</stp>
        <stp>Vol</stp>
        <stp>ADC</stp>
        <stp>-275</stp>
        <stp>All</stp>
        <stp/>
        <stp/>
        <stp>TRUE</stp>
        <stp>T</stp>
        <tr r="I277" s="1"/>
      </tp>
      <tp>
        <v>1613804</v>
        <stp/>
        <stp>StudyData</stp>
        <stp>EP</stp>
        <stp>Vol</stp>
        <stp>VolType=auto, CoCType=Contract</stp>
        <stp>Vol</stp>
        <stp>ADC</stp>
        <stp>-575</stp>
        <stp>All</stp>
        <stp/>
        <stp/>
        <stp>TRUE</stp>
        <stp>T</stp>
        <tr r="I577" s="1"/>
      </tp>
      <tp>
        <v>1540416</v>
        <stp/>
        <stp>StudyData</stp>
        <stp>EP</stp>
        <stp>Vol</stp>
        <stp>VolType=auto, CoCType=Contract</stp>
        <stp>Vol</stp>
        <stp>ADC</stp>
        <stp>-475</stp>
        <stp>All</stp>
        <stp/>
        <stp/>
        <stp>TRUE</stp>
        <stp>T</stp>
        <tr r="I477" s="1"/>
      </tp>
      <tp>
        <v>1358450</v>
        <stp/>
        <stp>StudyData</stp>
        <stp>EP</stp>
        <stp>Vol</stp>
        <stp>VolType=auto, CoCType=Contract</stp>
        <stp>Vol</stp>
        <stp>ADC</stp>
        <stp>-775</stp>
        <stp>All</stp>
        <stp/>
        <stp/>
        <stp>TRUE</stp>
        <stp>T</stp>
        <tr r="I777" s="1"/>
      </tp>
      <tp>
        <v>2212034</v>
        <stp/>
        <stp>StudyData</stp>
        <stp>EP</stp>
        <stp>Vol</stp>
        <stp>VolType=auto, CoCType=Contract</stp>
        <stp>Vol</stp>
        <stp>ADC</stp>
        <stp>-675</stp>
        <stp>All</stp>
        <stp/>
        <stp/>
        <stp>TRUE</stp>
        <stp>T</stp>
        <tr r="I677" s="1"/>
      </tp>
      <tp>
        <v>878788</v>
        <stp/>
        <stp>StudyData</stp>
        <stp>EP</stp>
        <stp>Vol</stp>
        <stp>VolType=auto, CoCType=Contract</stp>
        <stp>Vol</stp>
        <stp>ADC</stp>
        <stp>-975</stp>
        <stp>All</stp>
        <stp/>
        <stp/>
        <stp>TRUE</stp>
        <stp>T</stp>
        <tr r="I977" s="1"/>
      </tp>
      <tp>
        <v>1047123</v>
        <stp/>
        <stp>StudyData</stp>
        <stp>EP</stp>
        <stp>Vol</stp>
        <stp>VolType=auto, CoCType=Contract</stp>
        <stp>Vol</stp>
        <stp>ADC</stp>
        <stp>-875</stp>
        <stp>All</stp>
        <stp/>
        <stp/>
        <stp>TRUE</stp>
        <stp>T</stp>
        <tr r="I877" s="1"/>
      </tp>
      <tp>
        <v>1571688</v>
        <stp/>
        <stp>StudyData</stp>
        <stp>EP</stp>
        <stp>Vol</stp>
        <stp>VolType=auto, CoCType=Contract</stp>
        <stp>Vol</stp>
        <stp>ADC</stp>
        <stp>-174</stp>
        <stp>All</stp>
        <stp/>
        <stp/>
        <stp>TRUE</stp>
        <stp>T</stp>
        <tr r="I176" s="1"/>
      </tp>
      <tp>
        <v>1752002</v>
        <stp/>
        <stp>StudyData</stp>
        <stp>EP</stp>
        <stp>Vol</stp>
        <stp>VolType=auto, CoCType=Contract</stp>
        <stp>Vol</stp>
        <stp>ADC</stp>
        <stp>-374</stp>
        <stp>All</stp>
        <stp/>
        <stp/>
        <stp>TRUE</stp>
        <stp>T</stp>
        <tr r="I376" s="1"/>
      </tp>
      <tp>
        <v>1167648</v>
        <stp/>
        <stp>StudyData</stp>
        <stp>EP</stp>
        <stp>Vol</stp>
        <stp>VolType=auto, CoCType=Contract</stp>
        <stp>Vol</stp>
        <stp>ADC</stp>
        <stp>-274</stp>
        <stp>All</stp>
        <stp/>
        <stp/>
        <stp>TRUE</stp>
        <stp>T</stp>
        <tr r="I276" s="1"/>
      </tp>
      <tp>
        <v>1587936</v>
        <stp/>
        <stp>StudyData</stp>
        <stp>EP</stp>
        <stp>Vol</stp>
        <stp>VolType=auto, CoCType=Contract</stp>
        <stp>Vol</stp>
        <stp>ADC</stp>
        <stp>-574</stp>
        <stp>All</stp>
        <stp/>
        <stp/>
        <stp>TRUE</stp>
        <stp>T</stp>
        <tr r="I576" s="1"/>
      </tp>
      <tp>
        <v>1468258</v>
        <stp/>
        <stp>StudyData</stp>
        <stp>EP</stp>
        <stp>Vol</stp>
        <stp>VolType=auto, CoCType=Contract</stp>
        <stp>Vol</stp>
        <stp>ADC</stp>
        <stp>-474</stp>
        <stp>All</stp>
        <stp/>
        <stp/>
        <stp>TRUE</stp>
        <stp>T</stp>
        <tr r="I476" s="1"/>
      </tp>
      <tp>
        <v>1431371</v>
        <stp/>
        <stp>StudyData</stp>
        <stp>EP</stp>
        <stp>Vol</stp>
        <stp>VolType=auto, CoCType=Contract</stp>
        <stp>Vol</stp>
        <stp>ADC</stp>
        <stp>-774</stp>
        <stp>All</stp>
        <stp/>
        <stp/>
        <stp>TRUE</stp>
        <stp>T</stp>
        <tr r="I776" s="1"/>
      </tp>
      <tp>
        <v>2510355</v>
        <stp/>
        <stp>StudyData</stp>
        <stp>EP</stp>
        <stp>Vol</stp>
        <stp>VolType=auto, CoCType=Contract</stp>
        <stp>Vol</stp>
        <stp>ADC</stp>
        <stp>-674</stp>
        <stp>All</stp>
        <stp/>
        <stp/>
        <stp>TRUE</stp>
        <stp>T</stp>
        <tr r="I676" s="1"/>
      </tp>
      <tp>
        <v>906160</v>
        <stp/>
        <stp>StudyData</stp>
        <stp>EP</stp>
        <stp>Vol</stp>
        <stp>VolType=auto, CoCType=Contract</stp>
        <stp>Vol</stp>
        <stp>ADC</stp>
        <stp>-974</stp>
        <stp>All</stp>
        <stp/>
        <stp/>
        <stp>TRUE</stp>
        <stp>T</stp>
        <tr r="I976" s="1"/>
      </tp>
      <tp>
        <v>1043587</v>
        <stp/>
        <stp>StudyData</stp>
        <stp>EP</stp>
        <stp>Vol</stp>
        <stp>VolType=auto, CoCType=Contract</stp>
        <stp>Vol</stp>
        <stp>ADC</stp>
        <stp>-874</stp>
        <stp>All</stp>
        <stp/>
        <stp/>
        <stp>TRUE</stp>
        <stp>T</stp>
        <tr r="I876" s="1"/>
      </tp>
      <tp>
        <v>1558874</v>
        <stp/>
        <stp>StudyData</stp>
        <stp>EP</stp>
        <stp>Vol</stp>
        <stp>VolType=auto, CoCType=Contract</stp>
        <stp>Vol</stp>
        <stp>ADC</stp>
        <stp>-173</stp>
        <stp>All</stp>
        <stp/>
        <stp/>
        <stp>TRUE</stp>
        <stp>T</stp>
        <tr r="I175" s="1"/>
      </tp>
      <tp>
        <v>1276182</v>
        <stp/>
        <stp>StudyData</stp>
        <stp>EP</stp>
        <stp>Vol</stp>
        <stp>VolType=auto, CoCType=Contract</stp>
        <stp>Vol</stp>
        <stp>ADC</stp>
        <stp>-373</stp>
        <stp>All</stp>
        <stp/>
        <stp/>
        <stp>TRUE</stp>
        <stp>T</stp>
        <tr r="I375" s="1"/>
      </tp>
      <tp>
        <v>1651973</v>
        <stp/>
        <stp>StudyData</stp>
        <stp>EP</stp>
        <stp>Vol</stp>
        <stp>VolType=auto, CoCType=Contract</stp>
        <stp>Vol</stp>
        <stp>ADC</stp>
        <stp>-273</stp>
        <stp>All</stp>
        <stp/>
        <stp/>
        <stp>TRUE</stp>
        <stp>T</stp>
        <tr r="I275" s="1"/>
      </tp>
      <tp>
        <v>1786112</v>
        <stp/>
        <stp>StudyData</stp>
        <stp>EP</stp>
        <stp>Vol</stp>
        <stp>VolType=auto, CoCType=Contract</stp>
        <stp>Vol</stp>
        <stp>ADC</stp>
        <stp>-573</stp>
        <stp>All</stp>
        <stp/>
        <stp/>
        <stp>TRUE</stp>
        <stp>T</stp>
        <tr r="I575" s="1"/>
      </tp>
      <tp>
        <v>1384002</v>
        <stp/>
        <stp>StudyData</stp>
        <stp>EP</stp>
        <stp>Vol</stp>
        <stp>VolType=auto, CoCType=Contract</stp>
        <stp>Vol</stp>
        <stp>ADC</stp>
        <stp>-473</stp>
        <stp>All</stp>
        <stp/>
        <stp/>
        <stp>TRUE</stp>
        <stp>T</stp>
        <tr r="I475" s="1"/>
      </tp>
      <tp>
        <v>1739771</v>
        <stp/>
        <stp>StudyData</stp>
        <stp>EP</stp>
        <stp>Vol</stp>
        <stp>VolType=auto, CoCType=Contract</stp>
        <stp>Vol</stp>
        <stp>ADC</stp>
        <stp>-773</stp>
        <stp>All</stp>
        <stp/>
        <stp/>
        <stp>TRUE</stp>
        <stp>T</stp>
        <tr r="I775" s="1"/>
      </tp>
      <tp>
        <v>2360326</v>
        <stp/>
        <stp>StudyData</stp>
        <stp>EP</stp>
        <stp>Vol</stp>
        <stp>VolType=auto, CoCType=Contract</stp>
        <stp>Vol</stp>
        <stp>ADC</stp>
        <stp>-673</stp>
        <stp>All</stp>
        <stp/>
        <stp/>
        <stp>TRUE</stp>
        <stp>T</stp>
        <tr r="I675" s="1"/>
      </tp>
      <tp>
        <v>823723</v>
        <stp/>
        <stp>StudyData</stp>
        <stp>EP</stp>
        <stp>Vol</stp>
        <stp>VolType=auto, CoCType=Contract</stp>
        <stp>Vol</stp>
        <stp>ADC</stp>
        <stp>-973</stp>
        <stp>All</stp>
        <stp/>
        <stp/>
        <stp>TRUE</stp>
        <stp>T</stp>
        <tr r="I975" s="1"/>
      </tp>
      <tp>
        <v>1056696</v>
        <stp/>
        <stp>StudyData</stp>
        <stp>EP</stp>
        <stp>Vol</stp>
        <stp>VolType=auto, CoCType=Contract</stp>
        <stp>Vol</stp>
        <stp>ADC</stp>
        <stp>-873</stp>
        <stp>All</stp>
        <stp/>
        <stp/>
        <stp>TRUE</stp>
        <stp>T</stp>
        <tr r="I875" s="1"/>
      </tp>
      <tp>
        <v>1910577</v>
        <stp/>
        <stp>StudyData</stp>
        <stp>EP</stp>
        <stp>Vol</stp>
        <stp>VolType=auto, CoCType=Contract</stp>
        <stp>Vol</stp>
        <stp>ADC</stp>
        <stp>-172</stp>
        <stp>All</stp>
        <stp/>
        <stp/>
        <stp>TRUE</stp>
        <stp>T</stp>
        <tr r="I174" s="1"/>
      </tp>
      <tp>
        <v>1901847</v>
        <stp/>
        <stp>StudyData</stp>
        <stp>EP</stp>
        <stp>Vol</stp>
        <stp>VolType=auto, CoCType=Contract</stp>
        <stp>Vol</stp>
        <stp>ADC</stp>
        <stp>-372</stp>
        <stp>All</stp>
        <stp/>
        <stp/>
        <stp>TRUE</stp>
        <stp>T</stp>
        <tr r="I374" s="1"/>
      </tp>
      <tp>
        <v>2369864</v>
        <stp/>
        <stp>StudyData</stp>
        <stp>EP</stp>
        <stp>Vol</stp>
        <stp>VolType=auto, CoCType=Contract</stp>
        <stp>Vol</stp>
        <stp>ADC</stp>
        <stp>-272</stp>
        <stp>All</stp>
        <stp/>
        <stp/>
        <stp>TRUE</stp>
        <stp>T</stp>
        <tr r="I274" s="1"/>
      </tp>
      <tp>
        <v>1790751</v>
        <stp/>
        <stp>StudyData</stp>
        <stp>EP</stp>
        <stp>Vol</stp>
        <stp>VolType=auto, CoCType=Contract</stp>
        <stp>Vol</stp>
        <stp>ADC</stp>
        <stp>-572</stp>
        <stp>All</stp>
        <stp/>
        <stp/>
        <stp>TRUE</stp>
        <stp>T</stp>
        <tr r="I574" s="1"/>
      </tp>
      <tp>
        <v>1550992</v>
        <stp/>
        <stp>StudyData</stp>
        <stp>EP</stp>
        <stp>Vol</stp>
        <stp>VolType=auto, CoCType=Contract</stp>
        <stp>Vol</stp>
        <stp>ADC</stp>
        <stp>-472</stp>
        <stp>All</stp>
        <stp/>
        <stp/>
        <stp>TRUE</stp>
        <stp>T</stp>
        <tr r="I474" s="1"/>
      </tp>
      <tp>
        <v>1254348</v>
        <stp/>
        <stp>StudyData</stp>
        <stp>EP</stp>
        <stp>Vol</stp>
        <stp>VolType=auto, CoCType=Contract</stp>
        <stp>Vol</stp>
        <stp>ADC</stp>
        <stp>-772</stp>
        <stp>All</stp>
        <stp/>
        <stp/>
        <stp>TRUE</stp>
        <stp>T</stp>
        <tr r="I774" s="1"/>
      </tp>
      <tp>
        <v>1956209</v>
        <stp/>
        <stp>StudyData</stp>
        <stp>EP</stp>
        <stp>Vol</stp>
        <stp>VolType=auto, CoCType=Contract</stp>
        <stp>Vol</stp>
        <stp>ADC</stp>
        <stp>-672</stp>
        <stp>All</stp>
        <stp/>
        <stp/>
        <stp>TRUE</stp>
        <stp>T</stp>
        <tr r="I674" s="1"/>
      </tp>
      <tp>
        <v>741471</v>
        <stp/>
        <stp>StudyData</stp>
        <stp>EP</stp>
        <stp>Vol</stp>
        <stp>VolType=auto, CoCType=Contract</stp>
        <stp>Vol</stp>
        <stp>ADC</stp>
        <stp>-972</stp>
        <stp>All</stp>
        <stp/>
        <stp/>
        <stp>TRUE</stp>
        <stp>T</stp>
        <tr r="I974" s="1"/>
      </tp>
      <tp>
        <v>1168195</v>
        <stp/>
        <stp>StudyData</stp>
        <stp>EP</stp>
        <stp>Vol</stp>
        <stp>VolType=auto, CoCType=Contract</stp>
        <stp>Vol</stp>
        <stp>ADC</stp>
        <stp>-872</stp>
        <stp>All</stp>
        <stp/>
        <stp/>
        <stp>TRUE</stp>
        <stp>T</stp>
        <tr r="I874" s="1"/>
      </tp>
      <tp>
        <v>1749591</v>
        <stp/>
        <stp>StudyData</stp>
        <stp>EP</stp>
        <stp>Vol</stp>
        <stp>VolType=auto, CoCType=Contract</stp>
        <stp>Vol</stp>
        <stp>ADC</stp>
        <stp>-171</stp>
        <stp>All</stp>
        <stp/>
        <stp/>
        <stp>TRUE</stp>
        <stp>T</stp>
        <tr r="I173" s="1"/>
      </tp>
      <tp>
        <v>1573452</v>
        <stp/>
        <stp>StudyData</stp>
        <stp>EP</stp>
        <stp>Vol</stp>
        <stp>VolType=auto, CoCType=Contract</stp>
        <stp>Vol</stp>
        <stp>ADC</stp>
        <stp>-371</stp>
        <stp>All</stp>
        <stp/>
        <stp/>
        <stp>TRUE</stp>
        <stp>T</stp>
        <tr r="I373" s="1"/>
      </tp>
      <tp>
        <v>1762470</v>
        <stp/>
        <stp>StudyData</stp>
        <stp>EP</stp>
        <stp>Vol</stp>
        <stp>VolType=auto, CoCType=Contract</stp>
        <stp>Vol</stp>
        <stp>ADC</stp>
        <stp>-271</stp>
        <stp>All</stp>
        <stp/>
        <stp/>
        <stp>TRUE</stp>
        <stp>T</stp>
        <tr r="I273" s="1"/>
      </tp>
      <tp>
        <v>2000400</v>
        <stp/>
        <stp>StudyData</stp>
        <stp>EP</stp>
        <stp>Vol</stp>
        <stp>VolType=auto, CoCType=Contract</stp>
        <stp>Vol</stp>
        <stp>ADC</stp>
        <stp>-571</stp>
        <stp>All</stp>
        <stp/>
        <stp/>
        <stp>TRUE</stp>
        <stp>T</stp>
        <tr r="I573" s="1"/>
      </tp>
      <tp>
        <v>1622416</v>
        <stp/>
        <stp>StudyData</stp>
        <stp>EP</stp>
        <stp>Vol</stp>
        <stp>VolType=auto, CoCType=Contract</stp>
        <stp>Vol</stp>
        <stp>ADC</stp>
        <stp>-471</stp>
        <stp>All</stp>
        <stp/>
        <stp/>
        <stp>TRUE</stp>
        <stp>T</stp>
        <tr r="I473" s="1"/>
      </tp>
      <tp>
        <v>1396074</v>
        <stp/>
        <stp>StudyData</stp>
        <stp>EP</stp>
        <stp>Vol</stp>
        <stp>VolType=auto, CoCType=Contract</stp>
        <stp>Vol</stp>
        <stp>ADC</stp>
        <stp>-771</stp>
        <stp>All</stp>
        <stp/>
        <stp/>
        <stp>TRUE</stp>
        <stp>T</stp>
        <tr r="I773" s="1"/>
      </tp>
      <tp>
        <v>2356008</v>
        <stp/>
        <stp>StudyData</stp>
        <stp>EP</stp>
        <stp>Vol</stp>
        <stp>VolType=auto, CoCType=Contract</stp>
        <stp>Vol</stp>
        <stp>ADC</stp>
        <stp>-671</stp>
        <stp>All</stp>
        <stp/>
        <stp/>
        <stp>TRUE</stp>
        <stp>T</stp>
        <tr r="I673" s="1"/>
      </tp>
      <tp>
        <v>1100062</v>
        <stp/>
        <stp>StudyData</stp>
        <stp>EP</stp>
        <stp>Vol</stp>
        <stp>VolType=auto, CoCType=Contract</stp>
        <stp>Vol</stp>
        <stp>ADC</stp>
        <stp>-971</stp>
        <stp>All</stp>
        <stp/>
        <stp/>
        <stp>TRUE</stp>
        <stp>T</stp>
        <tr r="I973" s="1"/>
      </tp>
      <tp>
        <v>1344893</v>
        <stp/>
        <stp>StudyData</stp>
        <stp>EP</stp>
        <stp>Vol</stp>
        <stp>VolType=auto, CoCType=Contract</stp>
        <stp>Vol</stp>
        <stp>ADC</stp>
        <stp>-871</stp>
        <stp>All</stp>
        <stp/>
        <stp/>
        <stp>TRUE</stp>
        <stp>T</stp>
        <tr r="I873" s="1"/>
      </tp>
      <tp>
        <v>1737210</v>
        <stp/>
        <stp>StudyData</stp>
        <stp>EP</stp>
        <stp>Vol</stp>
        <stp>VolType=auto, CoCType=Contract</stp>
        <stp>Vol</stp>
        <stp>ADC</stp>
        <stp>-170</stp>
        <stp>All</stp>
        <stp/>
        <stp/>
        <stp>TRUE</stp>
        <stp>T</stp>
        <tr r="I172" s="1"/>
      </tp>
      <tp>
        <v>1491734</v>
        <stp/>
        <stp>StudyData</stp>
        <stp>EP</stp>
        <stp>Vol</stp>
        <stp>VolType=auto, CoCType=Contract</stp>
        <stp>Vol</stp>
        <stp>ADC</stp>
        <stp>-370</stp>
        <stp>All</stp>
        <stp/>
        <stp/>
        <stp>TRUE</stp>
        <stp>T</stp>
        <tr r="I372" s="1"/>
      </tp>
      <tp>
        <v>2005106</v>
        <stp/>
        <stp>StudyData</stp>
        <stp>EP</stp>
        <stp>Vol</stp>
        <stp>VolType=auto, CoCType=Contract</stp>
        <stp>Vol</stp>
        <stp>ADC</stp>
        <stp>-270</stp>
        <stp>All</stp>
        <stp/>
        <stp/>
        <stp>TRUE</stp>
        <stp>T</stp>
        <tr r="I272" s="1"/>
      </tp>
      <tp>
        <v>2290729</v>
        <stp/>
        <stp>StudyData</stp>
        <stp>EP</stp>
        <stp>Vol</stp>
        <stp>VolType=auto, CoCType=Contract</stp>
        <stp>Vol</stp>
        <stp>ADC</stp>
        <stp>-570</stp>
        <stp>All</stp>
        <stp/>
        <stp/>
        <stp>TRUE</stp>
        <stp>T</stp>
        <tr r="I572" s="1"/>
      </tp>
      <tp>
        <v>1512256</v>
        <stp/>
        <stp>StudyData</stp>
        <stp>EP</stp>
        <stp>Vol</stp>
        <stp>VolType=auto, CoCType=Contract</stp>
        <stp>Vol</stp>
        <stp>ADC</stp>
        <stp>-470</stp>
        <stp>All</stp>
        <stp/>
        <stp/>
        <stp>TRUE</stp>
        <stp>T</stp>
        <tr r="I472" s="1"/>
      </tp>
      <tp>
        <v>1149765</v>
        <stp/>
        <stp>StudyData</stp>
        <stp>EP</stp>
        <stp>Vol</stp>
        <stp>VolType=auto, CoCType=Contract</stp>
        <stp>Vol</stp>
        <stp>ADC</stp>
        <stp>-770</stp>
        <stp>All</stp>
        <stp/>
        <stp/>
        <stp>TRUE</stp>
        <stp>T</stp>
        <tr r="I772" s="1"/>
      </tp>
      <tp>
        <v>1677890</v>
        <stp/>
        <stp>StudyData</stp>
        <stp>EP</stp>
        <stp>Vol</stp>
        <stp>VolType=auto, CoCType=Contract</stp>
        <stp>Vol</stp>
        <stp>ADC</stp>
        <stp>-670</stp>
        <stp>All</stp>
        <stp/>
        <stp/>
        <stp>TRUE</stp>
        <stp>T</stp>
        <tr r="I672" s="1"/>
      </tp>
      <tp>
        <v>985190</v>
        <stp/>
        <stp>StudyData</stp>
        <stp>EP</stp>
        <stp>Vol</stp>
        <stp>VolType=auto, CoCType=Contract</stp>
        <stp>Vol</stp>
        <stp>ADC</stp>
        <stp>-970</stp>
        <stp>All</stp>
        <stp/>
        <stp/>
        <stp>TRUE</stp>
        <stp>T</stp>
        <tr r="I972" s="1"/>
      </tp>
      <tp>
        <v>1685386</v>
        <stp/>
        <stp>StudyData</stp>
        <stp>EP</stp>
        <stp>Vol</stp>
        <stp>VolType=auto, CoCType=Contract</stp>
        <stp>Vol</stp>
        <stp>ADC</stp>
        <stp>-870</stp>
        <stp>All</stp>
        <stp/>
        <stp/>
        <stp>TRUE</stp>
        <stp>T</stp>
        <tr r="I872" s="1"/>
      </tp>
      <tp>
        <v>1460645</v>
        <stp/>
        <stp>StudyData</stp>
        <stp>EP</stp>
        <stp>Vol</stp>
        <stp>VolType=auto, CoCType=Contract</stp>
        <stp>Vol</stp>
        <stp>ADC</stp>
        <stp>-149</stp>
        <stp>All</stp>
        <stp/>
        <stp/>
        <stp>TRUE</stp>
        <stp>T</stp>
        <tr r="I151" s="1"/>
      </tp>
      <tp>
        <v>1139029</v>
        <stp/>
        <stp>StudyData</stp>
        <stp>EP</stp>
        <stp>Vol</stp>
        <stp>VolType=auto, CoCType=Contract</stp>
        <stp>Vol</stp>
        <stp>ADC</stp>
        <stp>-349</stp>
        <stp>All</stp>
        <stp/>
        <stp/>
        <stp>TRUE</stp>
        <stp>T</stp>
        <tr r="I351" s="1"/>
      </tp>
      <tp>
        <v>922763</v>
        <stp/>
        <stp>StudyData</stp>
        <stp>EP</stp>
        <stp>Vol</stp>
        <stp>VolType=auto, CoCType=Contract</stp>
        <stp>Vol</stp>
        <stp>ADC</stp>
        <stp>-249</stp>
        <stp>All</stp>
        <stp/>
        <stp/>
        <stp>TRUE</stp>
        <stp>T</stp>
        <tr r="I251" s="1"/>
      </tp>
      <tp>
        <v>1528845</v>
        <stp/>
        <stp>StudyData</stp>
        <stp>EP</stp>
        <stp>Vol</stp>
        <stp>VolType=auto, CoCType=Contract</stp>
        <stp>Vol</stp>
        <stp>ADC</stp>
        <stp>-549</stp>
        <stp>All</stp>
        <stp/>
        <stp/>
        <stp>TRUE</stp>
        <stp>T</stp>
        <tr r="I551" s="1"/>
      </tp>
      <tp>
        <v>1924565</v>
        <stp/>
        <stp>StudyData</stp>
        <stp>EP</stp>
        <stp>Vol</stp>
        <stp>VolType=auto, CoCType=Contract</stp>
        <stp>Vol</stp>
        <stp>ADC</stp>
        <stp>-449</stp>
        <stp>All</stp>
        <stp/>
        <stp/>
        <stp>TRUE</stp>
        <stp>T</stp>
        <tr r="I451" s="1"/>
      </tp>
      <tp>
        <v>1716498</v>
        <stp/>
        <stp>StudyData</stp>
        <stp>EP</stp>
        <stp>Vol</stp>
        <stp>VolType=auto, CoCType=Contract</stp>
        <stp>Vol</stp>
        <stp>ADC</stp>
        <stp>-749</stp>
        <stp>All</stp>
        <stp/>
        <stp/>
        <stp>TRUE</stp>
        <stp>T</stp>
        <tr r="I751" s="1"/>
      </tp>
      <tp>
        <v>2024447</v>
        <stp/>
        <stp>StudyData</stp>
        <stp>EP</stp>
        <stp>Vol</stp>
        <stp>VolType=auto, CoCType=Contract</stp>
        <stp>Vol</stp>
        <stp>ADC</stp>
        <stp>-649</stp>
        <stp>All</stp>
        <stp/>
        <stp/>
        <stp>TRUE</stp>
        <stp>T</stp>
        <tr r="I651" s="1"/>
      </tp>
      <tp>
        <v>1193301</v>
        <stp/>
        <stp>StudyData</stp>
        <stp>EP</stp>
        <stp>Vol</stp>
        <stp>VolType=auto, CoCType=Contract</stp>
        <stp>Vol</stp>
        <stp>ADC</stp>
        <stp>-949</stp>
        <stp>All</stp>
        <stp/>
        <stp/>
        <stp>TRUE</stp>
        <stp>T</stp>
        <tr r="I951" s="1"/>
      </tp>
      <tp>
        <v>1104688</v>
        <stp/>
        <stp>StudyData</stp>
        <stp>EP</stp>
        <stp>Vol</stp>
        <stp>VolType=auto, CoCType=Contract</stp>
        <stp>Vol</stp>
        <stp>ADC</stp>
        <stp>-849</stp>
        <stp>All</stp>
        <stp/>
        <stp/>
        <stp>TRUE</stp>
        <stp>T</stp>
        <tr r="I851" s="1"/>
      </tp>
      <tp>
        <v>1211368</v>
        <stp/>
        <stp>StudyData</stp>
        <stp>EP</stp>
        <stp>Vol</stp>
        <stp>VolType=auto, CoCType=Contract</stp>
        <stp>Vol</stp>
        <stp>ADC</stp>
        <stp>-148</stp>
        <stp>All</stp>
        <stp/>
        <stp/>
        <stp>TRUE</stp>
        <stp>T</stp>
        <tr r="I150" s="1"/>
      </tp>
      <tp>
        <v>1122973</v>
        <stp/>
        <stp>StudyData</stp>
        <stp>EP</stp>
        <stp>Vol</stp>
        <stp>VolType=auto, CoCType=Contract</stp>
        <stp>Vol</stp>
        <stp>ADC</stp>
        <stp>-348</stp>
        <stp>All</stp>
        <stp/>
        <stp/>
        <stp>TRUE</stp>
        <stp>T</stp>
        <tr r="I350" s="1"/>
      </tp>
      <tp>
        <v>1252615</v>
        <stp/>
        <stp>StudyData</stp>
        <stp>EP</stp>
        <stp>Vol</stp>
        <stp>VolType=auto, CoCType=Contract</stp>
        <stp>Vol</stp>
        <stp>ADC</stp>
        <stp>-248</stp>
        <stp>All</stp>
        <stp/>
        <stp/>
        <stp>TRUE</stp>
        <stp>T</stp>
        <tr r="I250" s="1"/>
      </tp>
      <tp>
        <v>2141615</v>
        <stp/>
        <stp>StudyData</stp>
        <stp>EP</stp>
        <stp>Vol</stp>
        <stp>VolType=auto, CoCType=Contract</stp>
        <stp>Vol</stp>
        <stp>ADC</stp>
        <stp>-548</stp>
        <stp>All</stp>
        <stp/>
        <stp/>
        <stp>TRUE</stp>
        <stp>T</stp>
        <tr r="I550" s="1"/>
      </tp>
      <tp>
        <v>1573973</v>
        <stp/>
        <stp>StudyData</stp>
        <stp>EP</stp>
        <stp>Vol</stp>
        <stp>VolType=auto, CoCType=Contract</stp>
        <stp>Vol</stp>
        <stp>ADC</stp>
        <stp>-448</stp>
        <stp>All</stp>
        <stp/>
        <stp/>
        <stp>TRUE</stp>
        <stp>T</stp>
        <tr r="I450" s="1"/>
      </tp>
      <tp>
        <v>2202394</v>
        <stp/>
        <stp>StudyData</stp>
        <stp>EP</stp>
        <stp>Vol</stp>
        <stp>VolType=auto, CoCType=Contract</stp>
        <stp>Vol</stp>
        <stp>ADC</stp>
        <stp>-748</stp>
        <stp>All</stp>
        <stp/>
        <stp/>
        <stp>TRUE</stp>
        <stp>T</stp>
        <tr r="I750" s="1"/>
      </tp>
      <tp>
        <v>2398140</v>
        <stp/>
        <stp>StudyData</stp>
        <stp>EP</stp>
        <stp>Vol</stp>
        <stp>VolType=auto, CoCType=Contract</stp>
        <stp>Vol</stp>
        <stp>ADC</stp>
        <stp>-648</stp>
        <stp>All</stp>
        <stp/>
        <stp/>
        <stp>TRUE</stp>
        <stp>T</stp>
        <tr r="I650" s="1"/>
      </tp>
      <tp>
        <v>1296856</v>
        <stp/>
        <stp>StudyData</stp>
        <stp>EP</stp>
        <stp>Vol</stp>
        <stp>VolType=auto, CoCType=Contract</stp>
        <stp>Vol</stp>
        <stp>ADC</stp>
        <stp>-948</stp>
        <stp>All</stp>
        <stp/>
        <stp/>
        <stp>TRUE</stp>
        <stp>T</stp>
        <tr r="I950" s="1"/>
      </tp>
      <tp>
        <v>978022</v>
        <stp/>
        <stp>StudyData</stp>
        <stp>EP</stp>
        <stp>Vol</stp>
        <stp>VolType=auto, CoCType=Contract</stp>
        <stp>Vol</stp>
        <stp>ADC</stp>
        <stp>-848</stp>
        <stp>All</stp>
        <stp/>
        <stp/>
        <stp>TRUE</stp>
        <stp>T</stp>
        <tr r="I850" s="1"/>
      </tp>
      <tp>
        <v>1172261</v>
        <stp/>
        <stp>StudyData</stp>
        <stp>EP</stp>
        <stp>Vol</stp>
        <stp>VolType=auto, CoCType=Contract</stp>
        <stp>Vol</stp>
        <stp>ADC</stp>
        <stp>-147</stp>
        <stp>All</stp>
        <stp/>
        <stp/>
        <stp>TRUE</stp>
        <stp>T</stp>
        <tr r="I149" s="1"/>
      </tp>
      <tp>
        <v>1749145</v>
        <stp/>
        <stp>StudyData</stp>
        <stp>EP</stp>
        <stp>Vol</stp>
        <stp>VolType=auto, CoCType=Contract</stp>
        <stp>Vol</stp>
        <stp>ADC</stp>
        <stp>-347</stp>
        <stp>All</stp>
        <stp/>
        <stp/>
        <stp>TRUE</stp>
        <stp>T</stp>
        <tr r="I349" s="1"/>
      </tp>
      <tp>
        <v>1391029</v>
        <stp/>
        <stp>StudyData</stp>
        <stp>EP</stp>
        <stp>Vol</stp>
        <stp>VolType=auto, CoCType=Contract</stp>
        <stp>Vol</stp>
        <stp>ADC</stp>
        <stp>-247</stp>
        <stp>All</stp>
        <stp/>
        <stp/>
        <stp>TRUE</stp>
        <stp>T</stp>
        <tr r="I249" s="1"/>
      </tp>
      <tp>
        <v>1831712</v>
        <stp/>
        <stp>StudyData</stp>
        <stp>EP</stp>
        <stp>Vol</stp>
        <stp>VolType=auto, CoCType=Contract</stp>
        <stp>Vol</stp>
        <stp>ADC</stp>
        <stp>-547</stp>
        <stp>All</stp>
        <stp/>
        <stp/>
        <stp>TRUE</stp>
        <stp>T</stp>
        <tr r="I549" s="1"/>
      </tp>
      <tp>
        <v>1299434</v>
        <stp/>
        <stp>StudyData</stp>
        <stp>EP</stp>
        <stp>Vol</stp>
        <stp>VolType=auto, CoCType=Contract</stp>
        <stp>Vol</stp>
        <stp>ADC</stp>
        <stp>-447</stp>
        <stp>All</stp>
        <stp/>
        <stp/>
        <stp>TRUE</stp>
        <stp>T</stp>
        <tr r="I449" s="1"/>
      </tp>
      <tp>
        <v>2317604</v>
        <stp/>
        <stp>StudyData</stp>
        <stp>EP</stp>
        <stp>Vol</stp>
        <stp>VolType=auto, CoCType=Contract</stp>
        <stp>Vol</stp>
        <stp>ADC</stp>
        <stp>-747</stp>
        <stp>All</stp>
        <stp/>
        <stp/>
        <stp>TRUE</stp>
        <stp>T</stp>
        <tr r="I749" s="1"/>
      </tp>
      <tp>
        <v>1948173</v>
        <stp/>
        <stp>StudyData</stp>
        <stp>EP</stp>
        <stp>Vol</stp>
        <stp>VolType=auto, CoCType=Contract</stp>
        <stp>Vol</stp>
        <stp>ADC</stp>
        <stp>-647</stp>
        <stp>All</stp>
        <stp/>
        <stp/>
        <stp>TRUE</stp>
        <stp>T</stp>
        <tr r="I649" s="1"/>
      </tp>
      <tp>
        <v>1047251</v>
        <stp/>
        <stp>StudyData</stp>
        <stp>EP</stp>
        <stp>Vol</stp>
        <stp>VolType=auto, CoCType=Contract</stp>
        <stp>Vol</stp>
        <stp>ADC</stp>
        <stp>-947</stp>
        <stp>All</stp>
        <stp/>
        <stp/>
        <stp>TRUE</stp>
        <stp>T</stp>
        <tr r="I949" s="1"/>
      </tp>
      <tp>
        <v>898698</v>
        <stp/>
        <stp>StudyData</stp>
        <stp>EP</stp>
        <stp>Vol</stp>
        <stp>VolType=auto, CoCType=Contract</stp>
        <stp>Vol</stp>
        <stp>ADC</stp>
        <stp>-847</stp>
        <stp>All</stp>
        <stp/>
        <stp/>
        <stp>TRUE</stp>
        <stp>T</stp>
        <tr r="I849" s="1"/>
      </tp>
      <tp>
        <v>1113875</v>
        <stp/>
        <stp>StudyData</stp>
        <stp>EP</stp>
        <stp>Vol</stp>
        <stp>VolType=auto, CoCType=Contract</stp>
        <stp>Vol</stp>
        <stp>ADC</stp>
        <stp>-146</stp>
        <stp>All</stp>
        <stp/>
        <stp/>
        <stp>TRUE</stp>
        <stp>T</stp>
        <tr r="I148" s="1"/>
      </tp>
      <tp>
        <v>1687065</v>
        <stp/>
        <stp>StudyData</stp>
        <stp>EP</stp>
        <stp>Vol</stp>
        <stp>VolType=auto, CoCType=Contract</stp>
        <stp>Vol</stp>
        <stp>ADC</stp>
        <stp>-346</stp>
        <stp>All</stp>
        <stp/>
        <stp/>
        <stp>TRUE</stp>
        <stp>T</stp>
        <tr r="I348" s="1"/>
      </tp>
      <tp>
        <v>1207843</v>
        <stp/>
        <stp>StudyData</stp>
        <stp>EP</stp>
        <stp>Vol</stp>
        <stp>VolType=auto, CoCType=Contract</stp>
        <stp>Vol</stp>
        <stp>ADC</stp>
        <stp>-246</stp>
        <stp>All</stp>
        <stp/>
        <stp/>
        <stp>TRUE</stp>
        <stp>T</stp>
        <tr r="I248" s="1"/>
      </tp>
      <tp>
        <v>2547423</v>
        <stp/>
        <stp>StudyData</stp>
        <stp>EP</stp>
        <stp>Vol</stp>
        <stp>VolType=auto, CoCType=Contract</stp>
        <stp>Vol</stp>
        <stp>ADC</stp>
        <stp>-546</stp>
        <stp>All</stp>
        <stp/>
        <stp/>
        <stp>TRUE</stp>
        <stp>T</stp>
        <tr r="I548" s="1"/>
      </tp>
      <tp>
        <v>1212261</v>
        <stp/>
        <stp>StudyData</stp>
        <stp>EP</stp>
        <stp>Vol</stp>
        <stp>VolType=auto, CoCType=Contract</stp>
        <stp>Vol</stp>
        <stp>ADC</stp>
        <stp>-446</stp>
        <stp>All</stp>
        <stp/>
        <stp/>
        <stp>TRUE</stp>
        <stp>T</stp>
        <tr r="I448" s="1"/>
      </tp>
      <tp>
        <v>2408399</v>
        <stp/>
        <stp>StudyData</stp>
        <stp>EP</stp>
        <stp>Vol</stp>
        <stp>VolType=auto, CoCType=Contract</stp>
        <stp>Vol</stp>
        <stp>ADC</stp>
        <stp>-746</stp>
        <stp>All</stp>
        <stp/>
        <stp/>
        <stp>TRUE</stp>
        <stp>T</stp>
        <tr r="I748" s="1"/>
      </tp>
      <tp>
        <v>3288646</v>
        <stp/>
        <stp>StudyData</stp>
        <stp>EP</stp>
        <stp>Vol</stp>
        <stp>VolType=auto, CoCType=Contract</stp>
        <stp>Vol</stp>
        <stp>ADC</stp>
        <stp>-646</stp>
        <stp>All</stp>
        <stp/>
        <stp/>
        <stp>TRUE</stp>
        <stp>T</stp>
        <tr r="I648" s="1"/>
      </tp>
      <tp>
        <v>763343</v>
        <stp/>
        <stp>StudyData</stp>
        <stp>EP</stp>
        <stp>Vol</stp>
        <stp>VolType=auto, CoCType=Contract</stp>
        <stp>Vol</stp>
        <stp>ADC</stp>
        <stp>-946</stp>
        <stp>All</stp>
        <stp/>
        <stp/>
        <stp>TRUE</stp>
        <stp>T</stp>
        <tr r="I948" s="1"/>
      </tp>
      <tp>
        <v>954520</v>
        <stp/>
        <stp>StudyData</stp>
        <stp>EP</stp>
        <stp>Vol</stp>
        <stp>VolType=auto, CoCType=Contract</stp>
        <stp>Vol</stp>
        <stp>ADC</stp>
        <stp>-846</stp>
        <stp>All</stp>
        <stp/>
        <stp/>
        <stp>TRUE</stp>
        <stp>T</stp>
        <tr r="I848" s="1"/>
      </tp>
      <tp>
        <v>1116046</v>
        <stp/>
        <stp>StudyData</stp>
        <stp>EP</stp>
        <stp>Vol</stp>
        <stp>VolType=auto, CoCType=Contract</stp>
        <stp>Vol</stp>
        <stp>ADC</stp>
        <stp>-145</stp>
        <stp>All</stp>
        <stp/>
        <stp/>
        <stp>TRUE</stp>
        <stp>T</stp>
        <tr r="I147" s="1"/>
      </tp>
      <tp>
        <v>1326697</v>
        <stp/>
        <stp>StudyData</stp>
        <stp>EP</stp>
        <stp>Vol</stp>
        <stp>VolType=auto, CoCType=Contract</stp>
        <stp>Vol</stp>
        <stp>ADC</stp>
        <stp>-345</stp>
        <stp>All</stp>
        <stp/>
        <stp/>
        <stp>TRUE</stp>
        <stp>T</stp>
        <tr r="I347" s="1"/>
      </tp>
      <tp>
        <v>1052765</v>
        <stp/>
        <stp>StudyData</stp>
        <stp>EP</stp>
        <stp>Vol</stp>
        <stp>VolType=auto, CoCType=Contract</stp>
        <stp>Vol</stp>
        <stp>ADC</stp>
        <stp>-245</stp>
        <stp>All</stp>
        <stp/>
        <stp/>
        <stp>TRUE</stp>
        <stp>T</stp>
        <tr r="I247" s="1"/>
      </tp>
      <tp>
        <v>3285811</v>
        <stp/>
        <stp>StudyData</stp>
        <stp>EP</stp>
        <stp>Vol</stp>
        <stp>VolType=auto, CoCType=Contract</stp>
        <stp>Vol</stp>
        <stp>ADC</stp>
        <stp>-545</stp>
        <stp>All</stp>
        <stp/>
        <stp/>
        <stp>TRUE</stp>
        <stp>T</stp>
        <tr r="I547" s="1"/>
      </tp>
      <tp>
        <v>1917865</v>
        <stp/>
        <stp>StudyData</stp>
        <stp>EP</stp>
        <stp>Vol</stp>
        <stp>VolType=auto, CoCType=Contract</stp>
        <stp>Vol</stp>
        <stp>ADC</stp>
        <stp>-445</stp>
        <stp>All</stp>
        <stp/>
        <stp/>
        <stp>TRUE</stp>
        <stp>T</stp>
        <tr r="I447" s="1"/>
      </tp>
      <tp>
        <v>1736162</v>
        <stp/>
        <stp>StudyData</stp>
        <stp>EP</stp>
        <stp>Vol</stp>
        <stp>VolType=auto, CoCType=Contract</stp>
        <stp>Vol</stp>
        <stp>ADC</stp>
        <stp>-745</stp>
        <stp>All</stp>
        <stp/>
        <stp/>
        <stp>TRUE</stp>
        <stp>T</stp>
        <tr r="I747" s="1"/>
      </tp>
      <tp>
        <v>2730405</v>
        <stp/>
        <stp>StudyData</stp>
        <stp>EP</stp>
        <stp>Vol</stp>
        <stp>VolType=auto, CoCType=Contract</stp>
        <stp>Vol</stp>
        <stp>ADC</stp>
        <stp>-645</stp>
        <stp>All</stp>
        <stp/>
        <stp/>
        <stp>TRUE</stp>
        <stp>T</stp>
        <tr r="I647" s="1"/>
      </tp>
      <tp>
        <v>951045</v>
        <stp/>
        <stp>StudyData</stp>
        <stp>EP</stp>
        <stp>Vol</stp>
        <stp>VolType=auto, CoCType=Contract</stp>
        <stp>Vol</stp>
        <stp>ADC</stp>
        <stp>-945</stp>
        <stp>All</stp>
        <stp/>
        <stp/>
        <stp>TRUE</stp>
        <stp>T</stp>
        <tr r="I947" s="1"/>
      </tp>
      <tp>
        <v>876030</v>
        <stp/>
        <stp>StudyData</stp>
        <stp>EP</stp>
        <stp>Vol</stp>
        <stp>VolType=auto, CoCType=Contract</stp>
        <stp>Vol</stp>
        <stp>ADC</stp>
        <stp>-845</stp>
        <stp>All</stp>
        <stp/>
        <stp/>
        <stp>TRUE</stp>
        <stp>T</stp>
        <tr r="I847" s="1"/>
      </tp>
      <tp>
        <v>1028816</v>
        <stp/>
        <stp>StudyData</stp>
        <stp>EP</stp>
        <stp>Vol</stp>
        <stp>VolType=auto, CoCType=Contract</stp>
        <stp>Vol</stp>
        <stp>ADC</stp>
        <stp>-144</stp>
        <stp>All</stp>
        <stp/>
        <stp/>
        <stp>TRUE</stp>
        <stp>T</stp>
        <tr r="I146" s="1"/>
      </tp>
      <tp>
        <v>688201</v>
        <stp/>
        <stp>StudyData</stp>
        <stp>EP</stp>
        <stp>Vol</stp>
        <stp>VolType=auto, CoCType=Contract</stp>
        <stp>Vol</stp>
        <stp>ADC</stp>
        <stp>-344</stp>
        <stp>All</stp>
        <stp/>
        <stp/>
        <stp>TRUE</stp>
        <stp>T</stp>
        <tr r="I346" s="1"/>
      </tp>
      <tp>
        <v>1031456</v>
        <stp/>
        <stp>StudyData</stp>
        <stp>EP</stp>
        <stp>Vol</stp>
        <stp>VolType=auto, CoCType=Contract</stp>
        <stp>Vol</stp>
        <stp>ADC</stp>
        <stp>-244</stp>
        <stp>All</stp>
        <stp/>
        <stp/>
        <stp>TRUE</stp>
        <stp>T</stp>
        <tr r="I246" s="1"/>
      </tp>
      <tp>
        <v>3479669</v>
        <stp/>
        <stp>StudyData</stp>
        <stp>EP</stp>
        <stp>Vol</stp>
        <stp>VolType=auto, CoCType=Contract</stp>
        <stp>Vol</stp>
        <stp>ADC</stp>
        <stp>-544</stp>
        <stp>All</stp>
        <stp/>
        <stp/>
        <stp>TRUE</stp>
        <stp>T</stp>
        <tr r="I546" s="1"/>
      </tp>
      <tp>
        <v>1764076</v>
        <stp/>
        <stp>StudyData</stp>
        <stp>EP</stp>
        <stp>Vol</stp>
        <stp>VolType=auto, CoCType=Contract</stp>
        <stp>Vol</stp>
        <stp>ADC</stp>
        <stp>-444</stp>
        <stp>All</stp>
        <stp/>
        <stp/>
        <stp>TRUE</stp>
        <stp>T</stp>
        <tr r="I446" s="1"/>
      </tp>
      <tp>
        <v>2017453</v>
        <stp/>
        <stp>StudyData</stp>
        <stp>EP</stp>
        <stp>Vol</stp>
        <stp>VolType=auto, CoCType=Contract</stp>
        <stp>Vol</stp>
        <stp>ADC</stp>
        <stp>-744</stp>
        <stp>All</stp>
        <stp/>
        <stp/>
        <stp>TRUE</stp>
        <stp>T</stp>
        <tr r="I746" s="1"/>
      </tp>
      <tp>
        <v>1951998</v>
        <stp/>
        <stp>StudyData</stp>
        <stp>EP</stp>
        <stp>Vol</stp>
        <stp>VolType=auto, CoCType=Contract</stp>
        <stp>Vol</stp>
        <stp>ADC</stp>
        <stp>-644</stp>
        <stp>All</stp>
        <stp/>
        <stp/>
        <stp>TRUE</stp>
        <stp>T</stp>
        <tr r="I646" s="1"/>
      </tp>
      <tp>
        <v>789726</v>
        <stp/>
        <stp>StudyData</stp>
        <stp>EP</stp>
        <stp>Vol</stp>
        <stp>VolType=auto, CoCType=Contract</stp>
        <stp>Vol</stp>
        <stp>ADC</stp>
        <stp>-944</stp>
        <stp>All</stp>
        <stp/>
        <stp/>
        <stp>TRUE</stp>
        <stp>T</stp>
        <tr r="I946" s="1"/>
      </tp>
      <tp>
        <v>753935</v>
        <stp/>
        <stp>StudyData</stp>
        <stp>EP</stp>
        <stp>Vol</stp>
        <stp>VolType=auto, CoCType=Contract</stp>
        <stp>Vol</stp>
        <stp>ADC</stp>
        <stp>-844</stp>
        <stp>All</stp>
        <stp/>
        <stp/>
        <stp>TRUE</stp>
        <stp>T</stp>
        <tr r="I846" s="1"/>
      </tp>
      <tp>
        <v>919072</v>
        <stp/>
        <stp>StudyData</stp>
        <stp>EP</stp>
        <stp>Vol</stp>
        <stp>VolType=auto, CoCType=Contract</stp>
        <stp>Vol</stp>
        <stp>ADC</stp>
        <stp>-143</stp>
        <stp>All</stp>
        <stp/>
        <stp/>
        <stp>TRUE</stp>
        <stp>T</stp>
        <tr r="I145" s="1"/>
      </tp>
      <tp>
        <v>1042284</v>
        <stp/>
        <stp>StudyData</stp>
        <stp>EP</stp>
        <stp>Vol</stp>
        <stp>VolType=auto, CoCType=Contract</stp>
        <stp>Vol</stp>
        <stp>ADC</stp>
        <stp>-343</stp>
        <stp>All</stp>
        <stp/>
        <stp/>
        <stp>TRUE</stp>
        <stp>T</stp>
        <tr r="I345" s="1"/>
      </tp>
      <tp>
        <v>1011849</v>
        <stp/>
        <stp>StudyData</stp>
        <stp>EP</stp>
        <stp>Vol</stp>
        <stp>VolType=auto, CoCType=Contract</stp>
        <stp>Vol</stp>
        <stp>ADC</stp>
        <stp>-243</stp>
        <stp>All</stp>
        <stp/>
        <stp/>
        <stp>TRUE</stp>
        <stp>T</stp>
        <tr r="I245" s="1"/>
      </tp>
      <tp>
        <v>3100361</v>
        <stp/>
        <stp>StudyData</stp>
        <stp>EP</stp>
        <stp>Vol</stp>
        <stp>VolType=auto, CoCType=Contract</stp>
        <stp>Vol</stp>
        <stp>ADC</stp>
        <stp>-543</stp>
        <stp>All</stp>
        <stp/>
        <stp/>
        <stp>TRUE</stp>
        <stp>T</stp>
        <tr r="I545" s="1"/>
      </tp>
      <tp>
        <v>2044936</v>
        <stp/>
        <stp>StudyData</stp>
        <stp>EP</stp>
        <stp>Vol</stp>
        <stp>VolType=auto, CoCType=Contract</stp>
        <stp>Vol</stp>
        <stp>ADC</stp>
        <stp>-443</stp>
        <stp>All</stp>
        <stp/>
        <stp/>
        <stp>TRUE</stp>
        <stp>T</stp>
        <tr r="I445" s="1"/>
      </tp>
      <tp>
        <v>1744116</v>
        <stp/>
        <stp>StudyData</stp>
        <stp>EP</stp>
        <stp>Vol</stp>
        <stp>VolType=auto, CoCType=Contract</stp>
        <stp>Vol</stp>
        <stp>ADC</stp>
        <stp>-743</stp>
        <stp>All</stp>
        <stp/>
        <stp/>
        <stp>TRUE</stp>
        <stp>T</stp>
        <tr r="I745" s="1"/>
      </tp>
      <tp>
        <v>2746886</v>
        <stp/>
        <stp>StudyData</stp>
        <stp>EP</stp>
        <stp>Vol</stp>
        <stp>VolType=auto, CoCType=Contract</stp>
        <stp>Vol</stp>
        <stp>ADC</stp>
        <stp>-643</stp>
        <stp>All</stp>
        <stp/>
        <stp/>
        <stp>TRUE</stp>
        <stp>T</stp>
        <tr r="I645" s="1"/>
      </tp>
      <tp>
        <v>950320</v>
        <stp/>
        <stp>StudyData</stp>
        <stp>EP</stp>
        <stp>Vol</stp>
        <stp>VolType=auto, CoCType=Contract</stp>
        <stp>Vol</stp>
        <stp>ADC</stp>
        <stp>-943</stp>
        <stp>All</stp>
        <stp/>
        <stp/>
        <stp>TRUE</stp>
        <stp>T</stp>
        <tr r="I945" s="1"/>
      </tp>
      <tp>
        <v>954083</v>
        <stp/>
        <stp>StudyData</stp>
        <stp>EP</stp>
        <stp>Vol</stp>
        <stp>VolType=auto, CoCType=Contract</stp>
        <stp>Vol</stp>
        <stp>ADC</stp>
        <stp>-843</stp>
        <stp>All</stp>
        <stp/>
        <stp/>
        <stp>TRUE</stp>
        <stp>T</stp>
        <tr r="I845" s="1"/>
      </tp>
      <tp>
        <v>1365310</v>
        <stp/>
        <stp>StudyData</stp>
        <stp>EP</stp>
        <stp>Vol</stp>
        <stp>VolType=auto, CoCType=Contract</stp>
        <stp>Vol</stp>
        <stp>ADC</stp>
        <stp>-142</stp>
        <stp>All</stp>
        <stp/>
        <stp/>
        <stp>TRUE</stp>
        <stp>T</stp>
        <tr r="I144" s="1"/>
      </tp>
      <tp>
        <v>927035</v>
        <stp/>
        <stp>StudyData</stp>
        <stp>EP</stp>
        <stp>Vol</stp>
        <stp>VolType=auto, CoCType=Contract</stp>
        <stp>Vol</stp>
        <stp>ADC</stp>
        <stp>-342</stp>
        <stp>All</stp>
        <stp/>
        <stp/>
        <stp>TRUE</stp>
        <stp>T</stp>
        <tr r="I344" s="1"/>
      </tp>
      <tp>
        <v>1257477</v>
        <stp/>
        <stp>StudyData</stp>
        <stp>EP</stp>
        <stp>Vol</stp>
        <stp>VolType=auto, CoCType=Contract</stp>
        <stp>Vol</stp>
        <stp>ADC</stp>
        <stp>-242</stp>
        <stp>All</stp>
        <stp/>
        <stp/>
        <stp>TRUE</stp>
        <stp>T</stp>
        <tr r="I244" s="1"/>
      </tp>
      <tp>
        <v>3042061</v>
        <stp/>
        <stp>StudyData</stp>
        <stp>EP</stp>
        <stp>Vol</stp>
        <stp>VolType=auto, CoCType=Contract</stp>
        <stp>Vol</stp>
        <stp>ADC</stp>
        <stp>-542</stp>
        <stp>All</stp>
        <stp/>
        <stp/>
        <stp>TRUE</stp>
        <stp>T</stp>
        <tr r="I544" s="1"/>
      </tp>
      <tp>
        <v>1397301</v>
        <stp/>
        <stp>StudyData</stp>
        <stp>EP</stp>
        <stp>Vol</stp>
        <stp>VolType=auto, CoCType=Contract</stp>
        <stp>Vol</stp>
        <stp>ADC</stp>
        <stp>-442</stp>
        <stp>All</stp>
        <stp/>
        <stp/>
        <stp>TRUE</stp>
        <stp>T</stp>
        <tr r="I444" s="1"/>
      </tp>
      <tp>
        <v>1493132</v>
        <stp/>
        <stp>StudyData</stp>
        <stp>EP</stp>
        <stp>Vol</stp>
        <stp>VolType=auto, CoCType=Contract</stp>
        <stp>Vol</stp>
        <stp>ADC</stp>
        <stp>-742</stp>
        <stp>All</stp>
        <stp/>
        <stp/>
        <stp>TRUE</stp>
        <stp>T</stp>
        <tr r="I744" s="1"/>
      </tp>
      <tp>
        <v>2348844</v>
        <stp/>
        <stp>StudyData</stp>
        <stp>EP</stp>
        <stp>Vol</stp>
        <stp>VolType=auto, CoCType=Contract</stp>
        <stp>Vol</stp>
        <stp>ADC</stp>
        <stp>-642</stp>
        <stp>All</stp>
        <stp/>
        <stp/>
        <stp>TRUE</stp>
        <stp>T</stp>
        <tr r="I644" s="1"/>
      </tp>
      <tp>
        <v>1001054</v>
        <stp/>
        <stp>StudyData</stp>
        <stp>EP</stp>
        <stp>Vol</stp>
        <stp>VolType=auto, CoCType=Contract</stp>
        <stp>Vol</stp>
        <stp>ADC</stp>
        <stp>-942</stp>
        <stp>All</stp>
        <stp/>
        <stp/>
        <stp>TRUE</stp>
        <stp>T</stp>
        <tr r="I944" s="1"/>
      </tp>
      <tp>
        <v>1322362</v>
        <stp/>
        <stp>StudyData</stp>
        <stp>EP</stp>
        <stp>Vol</stp>
        <stp>VolType=auto, CoCType=Contract</stp>
        <stp>Vol</stp>
        <stp>ADC</stp>
        <stp>-842</stp>
        <stp>All</stp>
        <stp/>
        <stp/>
        <stp>TRUE</stp>
        <stp>T</stp>
        <tr r="I844" s="1"/>
      </tp>
      <tp>
        <v>935721</v>
        <stp/>
        <stp>StudyData</stp>
        <stp>EP</stp>
        <stp>Vol</stp>
        <stp>VolType=auto, CoCType=Contract</stp>
        <stp>Vol</stp>
        <stp>ADC</stp>
        <stp>-141</stp>
        <stp>All</stp>
        <stp/>
        <stp/>
        <stp>TRUE</stp>
        <stp>T</stp>
        <tr r="I143" s="1"/>
      </tp>
      <tp>
        <v>1281733</v>
        <stp/>
        <stp>StudyData</stp>
        <stp>EP</stp>
        <stp>Vol</stp>
        <stp>VolType=auto, CoCType=Contract</stp>
        <stp>Vol</stp>
        <stp>ADC</stp>
        <stp>-341</stp>
        <stp>All</stp>
        <stp/>
        <stp/>
        <stp>TRUE</stp>
        <stp>T</stp>
        <tr r="I343" s="1"/>
      </tp>
      <tp>
        <v>2012153</v>
        <stp/>
        <stp>StudyData</stp>
        <stp>EP</stp>
        <stp>Vol</stp>
        <stp>VolType=auto, CoCType=Contract</stp>
        <stp>Vol</stp>
        <stp>ADC</stp>
        <stp>-241</stp>
        <stp>All</stp>
        <stp/>
        <stp/>
        <stp>TRUE</stp>
        <stp>T</stp>
        <tr r="I243" s="1"/>
      </tp>
      <tp>
        <v>2507937</v>
        <stp/>
        <stp>StudyData</stp>
        <stp>EP</stp>
        <stp>Vol</stp>
        <stp>VolType=auto, CoCType=Contract</stp>
        <stp>Vol</stp>
        <stp>ADC</stp>
        <stp>-541</stp>
        <stp>All</stp>
        <stp/>
        <stp/>
        <stp>TRUE</stp>
        <stp>T</stp>
        <tr r="I543" s="1"/>
      </tp>
      <tp>
        <v>1696546</v>
        <stp/>
        <stp>StudyData</stp>
        <stp>EP</stp>
        <stp>Vol</stp>
        <stp>VolType=auto, CoCType=Contract</stp>
        <stp>Vol</stp>
        <stp>ADC</stp>
        <stp>-441</stp>
        <stp>All</stp>
        <stp/>
        <stp/>
        <stp>TRUE</stp>
        <stp>T</stp>
        <tr r="I443" s="1"/>
      </tp>
      <tp>
        <v>1547507</v>
        <stp/>
        <stp>StudyData</stp>
        <stp>EP</stp>
        <stp>Vol</stp>
        <stp>VolType=auto, CoCType=Contract</stp>
        <stp>Vol</stp>
        <stp>ADC</stp>
        <stp>-741</stp>
        <stp>All</stp>
        <stp/>
        <stp/>
        <stp>TRUE</stp>
        <stp>T</stp>
        <tr r="I743" s="1"/>
      </tp>
      <tp>
        <v>2403705</v>
        <stp/>
        <stp>StudyData</stp>
        <stp>EP</stp>
        <stp>Vol</stp>
        <stp>VolType=auto, CoCType=Contract</stp>
        <stp>Vol</stp>
        <stp>ADC</stp>
        <stp>-641</stp>
        <stp>All</stp>
        <stp/>
        <stp/>
        <stp>TRUE</stp>
        <stp>T</stp>
        <tr r="I643" s="1"/>
      </tp>
      <tp>
        <v>850527</v>
        <stp/>
        <stp>StudyData</stp>
        <stp>EP</stp>
        <stp>Vol</stp>
        <stp>VolType=auto, CoCType=Contract</stp>
        <stp>Vol</stp>
        <stp>ADC</stp>
        <stp>-941</stp>
        <stp>All</stp>
        <stp/>
        <stp/>
        <stp>TRUE</stp>
        <stp>T</stp>
        <tr r="I943" s="1"/>
      </tp>
      <tp>
        <v>1392809</v>
        <stp/>
        <stp>StudyData</stp>
        <stp>EP</stp>
        <stp>Vol</stp>
        <stp>VolType=auto, CoCType=Contract</stp>
        <stp>Vol</stp>
        <stp>ADC</stp>
        <stp>-841</stp>
        <stp>All</stp>
        <stp/>
        <stp/>
        <stp>TRUE</stp>
        <stp>T</stp>
        <tr r="I843" s="1"/>
      </tp>
      <tp>
        <v>1236083</v>
        <stp/>
        <stp>StudyData</stp>
        <stp>EP</stp>
        <stp>Vol</stp>
        <stp>VolType=auto, CoCType=Contract</stp>
        <stp>Vol</stp>
        <stp>ADC</stp>
        <stp>-140</stp>
        <stp>All</stp>
        <stp/>
        <stp/>
        <stp>TRUE</stp>
        <stp>T</stp>
        <tr r="I142" s="1"/>
      </tp>
      <tp>
        <v>1678142</v>
        <stp/>
        <stp>StudyData</stp>
        <stp>EP</stp>
        <stp>Vol</stp>
        <stp>VolType=auto, CoCType=Contract</stp>
        <stp>Vol</stp>
        <stp>ADC</stp>
        <stp>-340</stp>
        <stp>All</stp>
        <stp/>
        <stp/>
        <stp>TRUE</stp>
        <stp>T</stp>
        <tr r="I342" s="1"/>
      </tp>
      <tp>
        <v>1264244</v>
        <stp/>
        <stp>StudyData</stp>
        <stp>EP</stp>
        <stp>Vol</stp>
        <stp>VolType=auto, CoCType=Contract</stp>
        <stp>Vol</stp>
        <stp>ADC</stp>
        <stp>-240</stp>
        <stp>All</stp>
        <stp/>
        <stp/>
        <stp>TRUE</stp>
        <stp>T</stp>
        <tr r="I242" s="1"/>
      </tp>
      <tp>
        <v>2224268</v>
        <stp/>
        <stp>StudyData</stp>
        <stp>EP</stp>
        <stp>Vol</stp>
        <stp>VolType=auto, CoCType=Contract</stp>
        <stp>Vol</stp>
        <stp>ADC</stp>
        <stp>-540</stp>
        <stp>All</stp>
        <stp/>
        <stp/>
        <stp>TRUE</stp>
        <stp>T</stp>
        <tr r="I542" s="1"/>
      </tp>
      <tp>
        <v>1640285</v>
        <stp/>
        <stp>StudyData</stp>
        <stp>EP</stp>
        <stp>Vol</stp>
        <stp>VolType=auto, CoCType=Contract</stp>
        <stp>Vol</stp>
        <stp>ADC</stp>
        <stp>-440</stp>
        <stp>All</stp>
        <stp/>
        <stp/>
        <stp>TRUE</stp>
        <stp>T</stp>
        <tr r="I442" s="1"/>
      </tp>
      <tp>
        <v>2222573</v>
        <stp/>
        <stp>StudyData</stp>
        <stp>EP</stp>
        <stp>Vol</stp>
        <stp>VolType=auto, CoCType=Contract</stp>
        <stp>Vol</stp>
        <stp>ADC</stp>
        <stp>-740</stp>
        <stp>All</stp>
        <stp/>
        <stp/>
        <stp>TRUE</stp>
        <stp>T</stp>
        <tr r="I742" s="1"/>
      </tp>
      <tp>
        <v>2681019</v>
        <stp/>
        <stp>StudyData</stp>
        <stp>EP</stp>
        <stp>Vol</stp>
        <stp>VolType=auto, CoCType=Contract</stp>
        <stp>Vol</stp>
        <stp>ADC</stp>
        <stp>-640</stp>
        <stp>All</stp>
        <stp/>
        <stp/>
        <stp>TRUE</stp>
        <stp>T</stp>
        <tr r="I642" s="1"/>
      </tp>
      <tp>
        <v>789104</v>
        <stp/>
        <stp>StudyData</stp>
        <stp>EP</stp>
        <stp>Vol</stp>
        <stp>VolType=auto, CoCType=Contract</stp>
        <stp>Vol</stp>
        <stp>ADC</stp>
        <stp>-940</stp>
        <stp>All</stp>
        <stp/>
        <stp/>
        <stp>TRUE</stp>
        <stp>T</stp>
        <tr r="I942" s="1"/>
      </tp>
      <tp>
        <v>1856376</v>
        <stp/>
        <stp>StudyData</stp>
        <stp>EP</stp>
        <stp>Vol</stp>
        <stp>VolType=auto, CoCType=Contract</stp>
        <stp>Vol</stp>
        <stp>ADC</stp>
        <stp>-840</stp>
        <stp>All</stp>
        <stp/>
        <stp/>
        <stp>TRUE</stp>
        <stp>T</stp>
        <tr r="I842" s="1"/>
      </tp>
      <tp>
        <v>4.1305300000000003</v>
        <stp/>
        <stp>StudyData</stp>
        <stp>EP</stp>
        <stp>MACD</stp>
        <stp>Period1=12,Period2=26,Period3=9,InputChoice=Close</stp>
        <stp>MACDA</stp>
        <stp>ADC</stp>
        <stp>0</stp>
        <stp>All</stp>
        <stp/>
        <stp/>
        <stp>TRUE</stp>
        <stp>T</stp>
        <tr r="O1003" s="1"/>
        <tr r="O2" s="1"/>
      </tp>
      <tp>
        <v>1623655</v>
        <stp/>
        <stp>StudyData</stp>
        <stp>EP</stp>
        <stp>Vol</stp>
        <stp>VolType=auto, CoCType=Contract</stp>
        <stp>Vol</stp>
        <stp>ADC</stp>
        <stp>-159</stp>
        <stp>All</stp>
        <stp/>
        <stp/>
        <stp>TRUE</stp>
        <stp>T</stp>
        <tr r="I161" s="1"/>
      </tp>
      <tp>
        <v>1818991</v>
        <stp/>
        <stp>StudyData</stp>
        <stp>EP</stp>
        <stp>Vol</stp>
        <stp>VolType=auto, CoCType=Contract</stp>
        <stp>Vol</stp>
        <stp>ADC</stp>
        <stp>-359</stp>
        <stp>All</stp>
        <stp/>
        <stp/>
        <stp>TRUE</stp>
        <stp>T</stp>
        <tr r="I361" s="1"/>
      </tp>
      <tp>
        <v>1163440</v>
        <stp/>
        <stp>StudyData</stp>
        <stp>EP</stp>
        <stp>Vol</stp>
        <stp>VolType=auto, CoCType=Contract</stp>
        <stp>Vol</stp>
        <stp>ADC</stp>
        <stp>-259</stp>
        <stp>All</stp>
        <stp/>
        <stp/>
        <stp>TRUE</stp>
        <stp>T</stp>
        <tr r="I261" s="1"/>
      </tp>
      <tp>
        <v>2008448</v>
        <stp/>
        <stp>StudyData</stp>
        <stp>EP</stp>
        <stp>Vol</stp>
        <stp>VolType=auto, CoCType=Contract</stp>
        <stp>Vol</stp>
        <stp>ADC</stp>
        <stp>-559</stp>
        <stp>All</stp>
        <stp/>
        <stp/>
        <stp>TRUE</stp>
        <stp>T</stp>
        <tr r="I561" s="1"/>
      </tp>
      <tp>
        <v>1158193</v>
        <stp/>
        <stp>StudyData</stp>
        <stp>EP</stp>
        <stp>Vol</stp>
        <stp>VolType=auto, CoCType=Contract</stp>
        <stp>Vol</stp>
        <stp>ADC</stp>
        <stp>-459</stp>
        <stp>All</stp>
        <stp/>
        <stp/>
        <stp>TRUE</stp>
        <stp>T</stp>
        <tr r="I461" s="1"/>
      </tp>
      <tp>
        <v>1678497</v>
        <stp/>
        <stp>StudyData</stp>
        <stp>EP</stp>
        <stp>Vol</stp>
        <stp>VolType=auto, CoCType=Contract</stp>
        <stp>Vol</stp>
        <stp>ADC</stp>
        <stp>-759</stp>
        <stp>All</stp>
        <stp/>
        <stp/>
        <stp>TRUE</stp>
        <stp>T</stp>
        <tr r="I761" s="1"/>
      </tp>
      <tp>
        <v>2899415</v>
        <stp/>
        <stp>StudyData</stp>
        <stp>EP</stp>
        <stp>Vol</stp>
        <stp>VolType=auto, CoCType=Contract</stp>
        <stp>Vol</stp>
        <stp>ADC</stp>
        <stp>-659</stp>
        <stp>All</stp>
        <stp/>
        <stp/>
        <stp>TRUE</stp>
        <stp>T</stp>
        <tr r="I661" s="1"/>
      </tp>
      <tp>
        <v>2599774</v>
        <stp/>
        <stp>StudyData</stp>
        <stp>EP</stp>
        <stp>Vol</stp>
        <stp>VolType=auto, CoCType=Contract</stp>
        <stp>Vol</stp>
        <stp>ADC</stp>
        <stp>-959</stp>
        <stp>All</stp>
        <stp/>
        <stp/>
        <stp>TRUE</stp>
        <stp>T</stp>
        <tr r="I961" s="1"/>
      </tp>
      <tp>
        <v>1418355</v>
        <stp/>
        <stp>StudyData</stp>
        <stp>EP</stp>
        <stp>Vol</stp>
        <stp>VolType=auto, CoCType=Contract</stp>
        <stp>Vol</stp>
        <stp>ADC</stp>
        <stp>-859</stp>
        <stp>All</stp>
        <stp/>
        <stp/>
        <stp>TRUE</stp>
        <stp>T</stp>
        <tr r="I861" s="1"/>
      </tp>
      <tp>
        <v>1077941</v>
        <stp/>
        <stp>StudyData</stp>
        <stp>EP</stp>
        <stp>Vol</stp>
        <stp>VolType=auto, CoCType=Contract</stp>
        <stp>Vol</stp>
        <stp>ADC</stp>
        <stp>-158</stp>
        <stp>All</stp>
        <stp/>
        <stp/>
        <stp>TRUE</stp>
        <stp>T</stp>
        <tr r="I160" s="1"/>
      </tp>
      <tp>
        <v>1890825</v>
        <stp/>
        <stp>StudyData</stp>
        <stp>EP</stp>
        <stp>Vol</stp>
        <stp>VolType=auto, CoCType=Contract</stp>
        <stp>Vol</stp>
        <stp>ADC</stp>
        <stp>-358</stp>
        <stp>All</stp>
        <stp/>
        <stp/>
        <stp>TRUE</stp>
        <stp>T</stp>
        <tr r="I360" s="1"/>
      </tp>
      <tp>
        <v>1675335</v>
        <stp/>
        <stp>StudyData</stp>
        <stp>EP</stp>
        <stp>Vol</stp>
        <stp>VolType=auto, CoCType=Contract</stp>
        <stp>Vol</stp>
        <stp>ADC</stp>
        <stp>-258</stp>
        <stp>All</stp>
        <stp/>
        <stp/>
        <stp>TRUE</stp>
        <stp>T</stp>
        <tr r="I260" s="1"/>
      </tp>
      <tp>
        <v>1883040</v>
        <stp/>
        <stp>StudyData</stp>
        <stp>EP</stp>
        <stp>Vol</stp>
        <stp>VolType=auto, CoCType=Contract</stp>
        <stp>Vol</stp>
        <stp>ADC</stp>
        <stp>-558</stp>
        <stp>All</stp>
        <stp/>
        <stp/>
        <stp>TRUE</stp>
        <stp>T</stp>
        <tr r="I560" s="1"/>
      </tp>
      <tp>
        <v>1381069</v>
        <stp/>
        <stp>StudyData</stp>
        <stp>EP</stp>
        <stp>Vol</stp>
        <stp>VolType=auto, CoCType=Contract</stp>
        <stp>Vol</stp>
        <stp>ADC</stp>
        <stp>-458</stp>
        <stp>All</stp>
        <stp/>
        <stp/>
        <stp>TRUE</stp>
        <stp>T</stp>
        <tr r="I460" s="1"/>
      </tp>
      <tp>
        <v>1783477</v>
        <stp/>
        <stp>StudyData</stp>
        <stp>EP</stp>
        <stp>Vol</stp>
        <stp>VolType=auto, CoCType=Contract</stp>
        <stp>Vol</stp>
        <stp>ADC</stp>
        <stp>-758</stp>
        <stp>All</stp>
        <stp/>
        <stp/>
        <stp>TRUE</stp>
        <stp>T</stp>
        <tr r="I760" s="1"/>
      </tp>
      <tp>
        <v>2963065</v>
        <stp/>
        <stp>StudyData</stp>
        <stp>EP</stp>
        <stp>Vol</stp>
        <stp>VolType=auto, CoCType=Contract</stp>
        <stp>Vol</stp>
        <stp>ADC</stp>
        <stp>-658</stp>
        <stp>All</stp>
        <stp/>
        <stp/>
        <stp>TRUE</stp>
        <stp>T</stp>
        <tr r="I660" s="1"/>
      </tp>
      <tp>
        <v>1844380</v>
        <stp/>
        <stp>StudyData</stp>
        <stp>EP</stp>
        <stp>Vol</stp>
        <stp>VolType=auto, CoCType=Contract</stp>
        <stp>Vol</stp>
        <stp>ADC</stp>
        <stp>-958</stp>
        <stp>All</stp>
        <stp/>
        <stp/>
        <stp>TRUE</stp>
        <stp>T</stp>
        <tr r="I960" s="1"/>
      </tp>
      <tp>
        <v>1593325</v>
        <stp/>
        <stp>StudyData</stp>
        <stp>EP</stp>
        <stp>Vol</stp>
        <stp>VolType=auto, CoCType=Contract</stp>
        <stp>Vol</stp>
        <stp>ADC</stp>
        <stp>-858</stp>
        <stp>All</stp>
        <stp/>
        <stp/>
        <stp>TRUE</stp>
        <stp>T</stp>
        <tr r="I860" s="1"/>
      </tp>
      <tp>
        <v>1181221</v>
        <stp/>
        <stp>StudyData</stp>
        <stp>EP</stp>
        <stp>Vol</stp>
        <stp>VolType=auto, CoCType=Contract</stp>
        <stp>Vol</stp>
        <stp>ADC</stp>
        <stp>-157</stp>
        <stp>All</stp>
        <stp/>
        <stp/>
        <stp>TRUE</stp>
        <stp>T</stp>
        <tr r="I159" s="1"/>
      </tp>
      <tp>
        <v>1837961</v>
        <stp/>
        <stp>StudyData</stp>
        <stp>EP</stp>
        <stp>Vol</stp>
        <stp>VolType=auto, CoCType=Contract</stp>
        <stp>Vol</stp>
        <stp>ADC</stp>
        <stp>-357</stp>
        <stp>All</stp>
        <stp/>
        <stp/>
        <stp>TRUE</stp>
        <stp>T</stp>
        <tr r="I359" s="1"/>
      </tp>
      <tp>
        <v>1955160</v>
        <stp/>
        <stp>StudyData</stp>
        <stp>EP</stp>
        <stp>Vol</stp>
        <stp>VolType=auto, CoCType=Contract</stp>
        <stp>Vol</stp>
        <stp>ADC</stp>
        <stp>-257</stp>
        <stp>All</stp>
        <stp/>
        <stp/>
        <stp>TRUE</stp>
        <stp>T</stp>
        <tr r="I259" s="1"/>
      </tp>
      <tp>
        <v>1925300</v>
        <stp/>
        <stp>StudyData</stp>
        <stp>EP</stp>
        <stp>Vol</stp>
        <stp>VolType=auto, CoCType=Contract</stp>
        <stp>Vol</stp>
        <stp>ADC</stp>
        <stp>-557</stp>
        <stp>All</stp>
        <stp/>
        <stp/>
        <stp>TRUE</stp>
        <stp>T</stp>
        <tr r="I559" s="1"/>
      </tp>
      <tp>
        <v>1057965</v>
        <stp/>
        <stp>StudyData</stp>
        <stp>EP</stp>
        <stp>Vol</stp>
        <stp>VolType=auto, CoCType=Contract</stp>
        <stp>Vol</stp>
        <stp>ADC</stp>
        <stp>-457</stp>
        <stp>All</stp>
        <stp/>
        <stp/>
        <stp>TRUE</stp>
        <stp>T</stp>
        <tr r="I459" s="1"/>
      </tp>
      <tp>
        <v>2389422</v>
        <stp/>
        <stp>StudyData</stp>
        <stp>EP</stp>
        <stp>Vol</stp>
        <stp>VolType=auto, CoCType=Contract</stp>
        <stp>Vol</stp>
        <stp>ADC</stp>
        <stp>-757</stp>
        <stp>All</stp>
        <stp/>
        <stp/>
        <stp>TRUE</stp>
        <stp>T</stp>
        <tr r="I759" s="1"/>
      </tp>
      <tp>
        <v>2780935</v>
        <stp/>
        <stp>StudyData</stp>
        <stp>EP</stp>
        <stp>Vol</stp>
        <stp>VolType=auto, CoCType=Contract</stp>
        <stp>Vol</stp>
        <stp>ADC</stp>
        <stp>-657</stp>
        <stp>All</stp>
        <stp/>
        <stp/>
        <stp>TRUE</stp>
        <stp>T</stp>
        <tr r="I659" s="1"/>
      </tp>
      <tp>
        <v>1191429</v>
        <stp/>
        <stp>StudyData</stp>
        <stp>EP</stp>
        <stp>Vol</stp>
        <stp>VolType=auto, CoCType=Contract</stp>
        <stp>Vol</stp>
        <stp>ADC</stp>
        <stp>-957</stp>
        <stp>All</stp>
        <stp/>
        <stp/>
        <stp>TRUE</stp>
        <stp>T</stp>
        <tr r="I959" s="1"/>
      </tp>
      <tp>
        <v>1667872</v>
        <stp/>
        <stp>StudyData</stp>
        <stp>EP</stp>
        <stp>Vol</stp>
        <stp>VolType=auto, CoCType=Contract</stp>
        <stp>Vol</stp>
        <stp>ADC</stp>
        <stp>-857</stp>
        <stp>All</stp>
        <stp/>
        <stp/>
        <stp>TRUE</stp>
        <stp>T</stp>
        <tr r="I859" s="1"/>
      </tp>
      <tp>
        <v>1043665</v>
        <stp/>
        <stp>StudyData</stp>
        <stp>EP</stp>
        <stp>Vol</stp>
        <stp>VolType=auto, CoCType=Contract</stp>
        <stp>Vol</stp>
        <stp>ADC</stp>
        <stp>-156</stp>
        <stp>All</stp>
        <stp/>
        <stp/>
        <stp>TRUE</stp>
        <stp>T</stp>
        <tr r="I158" s="1"/>
      </tp>
      <tp>
        <v>1832361</v>
        <stp/>
        <stp>StudyData</stp>
        <stp>EP</stp>
        <stp>Vol</stp>
        <stp>VolType=auto, CoCType=Contract</stp>
        <stp>Vol</stp>
        <stp>ADC</stp>
        <stp>-356</stp>
        <stp>All</stp>
        <stp/>
        <stp/>
        <stp>TRUE</stp>
        <stp>T</stp>
        <tr r="I358" s="1"/>
      </tp>
      <tp>
        <v>1573131</v>
        <stp/>
        <stp>StudyData</stp>
        <stp>EP</stp>
        <stp>Vol</stp>
        <stp>VolType=auto, CoCType=Contract</stp>
        <stp>Vol</stp>
        <stp>ADC</stp>
        <stp>-256</stp>
        <stp>All</stp>
        <stp/>
        <stp/>
        <stp>TRUE</stp>
        <stp>T</stp>
        <tr r="I258" s="1"/>
      </tp>
      <tp>
        <v>1955820</v>
        <stp/>
        <stp>StudyData</stp>
        <stp>EP</stp>
        <stp>Vol</stp>
        <stp>VolType=auto, CoCType=Contract</stp>
        <stp>Vol</stp>
        <stp>ADC</stp>
        <stp>-556</stp>
        <stp>All</stp>
        <stp/>
        <stp/>
        <stp>TRUE</stp>
        <stp>T</stp>
        <tr r="I558" s="1"/>
      </tp>
      <tp>
        <v>1301460</v>
        <stp/>
        <stp>StudyData</stp>
        <stp>EP</stp>
        <stp>Vol</stp>
        <stp>VolType=auto, CoCType=Contract</stp>
        <stp>Vol</stp>
        <stp>ADC</stp>
        <stp>-456</stp>
        <stp>All</stp>
        <stp/>
        <stp/>
        <stp>TRUE</stp>
        <stp>T</stp>
        <tr r="I458" s="1"/>
      </tp>
      <tp>
        <v>2310919</v>
        <stp/>
        <stp>StudyData</stp>
        <stp>EP</stp>
        <stp>Vol</stp>
        <stp>VolType=auto, CoCType=Contract</stp>
        <stp>Vol</stp>
        <stp>ADC</stp>
        <stp>-756</stp>
        <stp>All</stp>
        <stp/>
        <stp/>
        <stp>TRUE</stp>
        <stp>T</stp>
        <tr r="I758" s="1"/>
      </tp>
      <tp>
        <v>2860631</v>
        <stp/>
        <stp>StudyData</stp>
        <stp>EP</stp>
        <stp>Vol</stp>
        <stp>VolType=auto, CoCType=Contract</stp>
        <stp>Vol</stp>
        <stp>ADC</stp>
        <stp>-656</stp>
        <stp>All</stp>
        <stp/>
        <stp/>
        <stp>TRUE</stp>
        <stp>T</stp>
        <tr r="I658" s="1"/>
      </tp>
      <tp>
        <v>981969</v>
        <stp/>
        <stp>StudyData</stp>
        <stp>EP</stp>
        <stp>Vol</stp>
        <stp>VolType=auto, CoCType=Contract</stp>
        <stp>Vol</stp>
        <stp>ADC</stp>
        <stp>-956</stp>
        <stp>All</stp>
        <stp/>
        <stp/>
        <stp>TRUE</stp>
        <stp>T</stp>
        <tr r="I958" s="1"/>
      </tp>
      <tp>
        <v>2350983</v>
        <stp/>
        <stp>StudyData</stp>
        <stp>EP</stp>
        <stp>Vol</stp>
        <stp>VolType=auto, CoCType=Contract</stp>
        <stp>Vol</stp>
        <stp>ADC</stp>
        <stp>-856</stp>
        <stp>All</stp>
        <stp/>
        <stp/>
        <stp>TRUE</stp>
        <stp>T</stp>
        <tr r="I858" s="1"/>
      </tp>
      <tp>
        <v>1360026</v>
        <stp/>
        <stp>StudyData</stp>
        <stp>EP</stp>
        <stp>Vol</stp>
        <stp>VolType=auto, CoCType=Contract</stp>
        <stp>Vol</stp>
        <stp>ADC</stp>
        <stp>-155</stp>
        <stp>All</stp>
        <stp/>
        <stp/>
        <stp>TRUE</stp>
        <stp>T</stp>
        <tr r="I157" s="1"/>
      </tp>
      <tp>
        <v>2289425</v>
        <stp/>
        <stp>StudyData</stp>
        <stp>EP</stp>
        <stp>Vol</stp>
        <stp>VolType=auto, CoCType=Contract</stp>
        <stp>Vol</stp>
        <stp>ADC</stp>
        <stp>-355</stp>
        <stp>All</stp>
        <stp/>
        <stp/>
        <stp>TRUE</stp>
        <stp>T</stp>
        <tr r="I357" s="1"/>
      </tp>
      <tp>
        <v>1604172</v>
        <stp/>
        <stp>StudyData</stp>
        <stp>EP</stp>
        <stp>Vol</stp>
        <stp>VolType=auto, CoCType=Contract</stp>
        <stp>Vol</stp>
        <stp>ADC</stp>
        <stp>-255</stp>
        <stp>All</stp>
        <stp/>
        <stp/>
        <stp>TRUE</stp>
        <stp>T</stp>
        <tr r="I257" s="1"/>
      </tp>
      <tp>
        <v>2063242</v>
        <stp/>
        <stp>StudyData</stp>
        <stp>EP</stp>
        <stp>Vol</stp>
        <stp>VolType=auto, CoCType=Contract</stp>
        <stp>Vol</stp>
        <stp>ADC</stp>
        <stp>-555</stp>
        <stp>All</stp>
        <stp/>
        <stp/>
        <stp>TRUE</stp>
        <stp>T</stp>
        <tr r="I557" s="1"/>
      </tp>
      <tp>
        <v>1538747</v>
        <stp/>
        <stp>StudyData</stp>
        <stp>EP</stp>
        <stp>Vol</stp>
        <stp>VolType=auto, CoCType=Contract</stp>
        <stp>Vol</stp>
        <stp>ADC</stp>
        <stp>-455</stp>
        <stp>All</stp>
        <stp/>
        <stp/>
        <stp>TRUE</stp>
        <stp>T</stp>
        <tr r="I457" s="1"/>
      </tp>
      <tp>
        <v>2139992</v>
        <stp/>
        <stp>StudyData</stp>
        <stp>EP</stp>
        <stp>Vol</stp>
        <stp>VolType=auto, CoCType=Contract</stp>
        <stp>Vol</stp>
        <stp>ADC</stp>
        <stp>-755</stp>
        <stp>All</stp>
        <stp/>
        <stp/>
        <stp>TRUE</stp>
        <stp>T</stp>
        <tr r="I757" s="1"/>
      </tp>
      <tp>
        <v>2976179</v>
        <stp/>
        <stp>StudyData</stp>
        <stp>EP</stp>
        <stp>Vol</stp>
        <stp>VolType=auto, CoCType=Contract</stp>
        <stp>Vol</stp>
        <stp>ADC</stp>
        <stp>-655</stp>
        <stp>All</stp>
        <stp/>
        <stp/>
        <stp>TRUE</stp>
        <stp>T</stp>
        <tr r="I657" s="1"/>
      </tp>
      <tp>
        <v>1173337</v>
        <stp/>
        <stp>StudyData</stp>
        <stp>EP</stp>
        <stp>Vol</stp>
        <stp>VolType=auto, CoCType=Contract</stp>
        <stp>Vol</stp>
        <stp>ADC</stp>
        <stp>-955</stp>
        <stp>All</stp>
        <stp/>
        <stp/>
        <stp>TRUE</stp>
        <stp>T</stp>
        <tr r="I957" s="1"/>
      </tp>
      <tp>
        <v>2297097</v>
        <stp/>
        <stp>StudyData</stp>
        <stp>EP</stp>
        <stp>Vol</stp>
        <stp>VolType=auto, CoCType=Contract</stp>
        <stp>Vol</stp>
        <stp>ADC</stp>
        <stp>-855</stp>
        <stp>All</stp>
        <stp/>
        <stp/>
        <stp>TRUE</stp>
        <stp>T</stp>
        <tr r="I857" s="1"/>
      </tp>
      <tp>
        <v>1280272</v>
        <stp/>
        <stp>StudyData</stp>
        <stp>EP</stp>
        <stp>Vol</stp>
        <stp>VolType=auto, CoCType=Contract</stp>
        <stp>Vol</stp>
        <stp>ADC</stp>
        <stp>-154</stp>
        <stp>All</stp>
        <stp/>
        <stp/>
        <stp>TRUE</stp>
        <stp>T</stp>
        <tr r="I156" s="1"/>
      </tp>
      <tp>
        <v>1663229</v>
        <stp/>
        <stp>StudyData</stp>
        <stp>EP</stp>
        <stp>Vol</stp>
        <stp>VolType=auto, CoCType=Contract</stp>
        <stp>Vol</stp>
        <stp>ADC</stp>
        <stp>-354</stp>
        <stp>All</stp>
        <stp/>
        <stp/>
        <stp>TRUE</stp>
        <stp>T</stp>
        <tr r="I356" s="1"/>
      </tp>
      <tp>
        <v>1019307</v>
        <stp/>
        <stp>StudyData</stp>
        <stp>EP</stp>
        <stp>Vol</stp>
        <stp>VolType=auto, CoCType=Contract</stp>
        <stp>Vol</stp>
        <stp>ADC</stp>
        <stp>-254</stp>
        <stp>All</stp>
        <stp/>
        <stp/>
        <stp>TRUE</stp>
        <stp>T</stp>
        <tr r="I256" s="1"/>
      </tp>
      <tp>
        <v>1621961</v>
        <stp/>
        <stp>StudyData</stp>
        <stp>EP</stp>
        <stp>Vol</stp>
        <stp>VolType=auto, CoCType=Contract</stp>
        <stp>Vol</stp>
        <stp>ADC</stp>
        <stp>-554</stp>
        <stp>All</stp>
        <stp/>
        <stp/>
        <stp>TRUE</stp>
        <stp>T</stp>
        <tr r="I556" s="1"/>
      </tp>
      <tp>
        <v>1527727</v>
        <stp/>
        <stp>StudyData</stp>
        <stp>EP</stp>
        <stp>Vol</stp>
        <stp>VolType=auto, CoCType=Contract</stp>
        <stp>Vol</stp>
        <stp>ADC</stp>
        <stp>-454</stp>
        <stp>All</stp>
        <stp/>
        <stp/>
        <stp>TRUE</stp>
        <stp>T</stp>
        <tr r="I456" s="1"/>
      </tp>
      <tp>
        <v>2247750</v>
        <stp/>
        <stp>StudyData</stp>
        <stp>EP</stp>
        <stp>Vol</stp>
        <stp>VolType=auto, CoCType=Contract</stp>
        <stp>Vol</stp>
        <stp>ADC</stp>
        <stp>-754</stp>
        <stp>All</stp>
        <stp/>
        <stp/>
        <stp>TRUE</stp>
        <stp>T</stp>
        <tr r="I756" s="1"/>
      </tp>
      <tp>
        <v>2315515</v>
        <stp/>
        <stp>StudyData</stp>
        <stp>EP</stp>
        <stp>Vol</stp>
        <stp>VolType=auto, CoCType=Contract</stp>
        <stp>Vol</stp>
        <stp>ADC</stp>
        <stp>-654</stp>
        <stp>All</stp>
        <stp/>
        <stp/>
        <stp>TRUE</stp>
        <stp>T</stp>
        <tr r="I656" s="1"/>
      </tp>
      <tp>
        <v>938628</v>
        <stp/>
        <stp>StudyData</stp>
        <stp>EP</stp>
        <stp>Vol</stp>
        <stp>VolType=auto, CoCType=Contract</stp>
        <stp>Vol</stp>
        <stp>ADC</stp>
        <stp>-954</stp>
        <stp>All</stp>
        <stp/>
        <stp/>
        <stp>TRUE</stp>
        <stp>T</stp>
        <tr r="I956" s="1"/>
      </tp>
      <tp>
        <v>2096181</v>
        <stp/>
        <stp>StudyData</stp>
        <stp>EP</stp>
        <stp>Vol</stp>
        <stp>VolType=auto, CoCType=Contract</stp>
        <stp>Vol</stp>
        <stp>ADC</stp>
        <stp>-854</stp>
        <stp>All</stp>
        <stp/>
        <stp/>
        <stp>TRUE</stp>
        <stp>T</stp>
        <tr r="I856" s="1"/>
      </tp>
      <tp>
        <v>1502729</v>
        <stp/>
        <stp>StudyData</stp>
        <stp>EP</stp>
        <stp>Vol</stp>
        <stp>VolType=auto, CoCType=Contract</stp>
        <stp>Vol</stp>
        <stp>ADC</stp>
        <stp>-153</stp>
        <stp>All</stp>
        <stp/>
        <stp/>
        <stp>TRUE</stp>
        <stp>T</stp>
        <tr r="I155" s="1"/>
      </tp>
      <tp>
        <v>1861122</v>
        <stp/>
        <stp>StudyData</stp>
        <stp>EP</stp>
        <stp>Vol</stp>
        <stp>VolType=auto, CoCType=Contract</stp>
        <stp>Vol</stp>
        <stp>ADC</stp>
        <stp>-353</stp>
        <stp>All</stp>
        <stp/>
        <stp/>
        <stp>TRUE</stp>
        <stp>T</stp>
        <tr r="I355" s="1"/>
      </tp>
      <tp>
        <v>1106457</v>
        <stp/>
        <stp>StudyData</stp>
        <stp>EP</stp>
        <stp>Vol</stp>
        <stp>VolType=auto, CoCType=Contract</stp>
        <stp>Vol</stp>
        <stp>ADC</stp>
        <stp>-253</stp>
        <stp>All</stp>
        <stp/>
        <stp/>
        <stp>TRUE</stp>
        <stp>T</stp>
        <tr r="I255" s="1"/>
      </tp>
      <tp>
        <v>1847930</v>
        <stp/>
        <stp>StudyData</stp>
        <stp>EP</stp>
        <stp>Vol</stp>
        <stp>VolType=auto, CoCType=Contract</stp>
        <stp>Vol</stp>
        <stp>ADC</stp>
        <stp>-553</stp>
        <stp>All</stp>
        <stp/>
        <stp/>
        <stp>TRUE</stp>
        <stp>T</stp>
        <tr r="I555" s="1"/>
      </tp>
      <tp>
        <v>1432643</v>
        <stp/>
        <stp>StudyData</stp>
        <stp>EP</stp>
        <stp>Vol</stp>
        <stp>VolType=auto, CoCType=Contract</stp>
        <stp>Vol</stp>
        <stp>ADC</stp>
        <stp>-453</stp>
        <stp>All</stp>
        <stp/>
        <stp/>
        <stp>TRUE</stp>
        <stp>T</stp>
        <tr r="I455" s="1"/>
      </tp>
      <tp>
        <v>2157244</v>
        <stp/>
        <stp>StudyData</stp>
        <stp>EP</stp>
        <stp>Vol</stp>
        <stp>VolType=auto, CoCType=Contract</stp>
        <stp>Vol</stp>
        <stp>ADC</stp>
        <stp>-753</stp>
        <stp>All</stp>
        <stp/>
        <stp/>
        <stp>TRUE</stp>
        <stp>T</stp>
        <tr r="I755" s="1"/>
      </tp>
      <tp>
        <v>2381497</v>
        <stp/>
        <stp>StudyData</stp>
        <stp>EP</stp>
        <stp>Vol</stp>
        <stp>VolType=auto, CoCType=Contract</stp>
        <stp>Vol</stp>
        <stp>ADC</stp>
        <stp>-653</stp>
        <stp>All</stp>
        <stp/>
        <stp/>
        <stp>TRUE</stp>
        <stp>T</stp>
        <tr r="I655" s="1"/>
      </tp>
      <tp>
        <v>1575473</v>
        <stp/>
        <stp>StudyData</stp>
        <stp>EP</stp>
        <stp>Vol</stp>
        <stp>VolType=auto, CoCType=Contract</stp>
        <stp>Vol</stp>
        <stp>ADC</stp>
        <stp>-953</stp>
        <stp>All</stp>
        <stp/>
        <stp/>
        <stp>TRUE</stp>
        <stp>T</stp>
        <tr r="I955" s="1"/>
      </tp>
      <tp>
        <v>2151049</v>
        <stp/>
        <stp>StudyData</stp>
        <stp>EP</stp>
        <stp>Vol</stp>
        <stp>VolType=auto, CoCType=Contract</stp>
        <stp>Vol</stp>
        <stp>ADC</stp>
        <stp>-853</stp>
        <stp>All</stp>
        <stp/>
        <stp/>
        <stp>TRUE</stp>
        <stp>T</stp>
        <tr r="I855" s="1"/>
      </tp>
      <tp>
        <v>1947177</v>
        <stp/>
        <stp>StudyData</stp>
        <stp>EP</stp>
        <stp>Vol</stp>
        <stp>VolType=auto, CoCType=Contract</stp>
        <stp>Vol</stp>
        <stp>ADC</stp>
        <stp>-152</stp>
        <stp>All</stp>
        <stp/>
        <stp/>
        <stp>TRUE</stp>
        <stp>T</stp>
        <tr r="I154" s="1"/>
      </tp>
      <tp>
        <v>1970985</v>
        <stp/>
        <stp>StudyData</stp>
        <stp>EP</stp>
        <stp>Vol</stp>
        <stp>VolType=auto, CoCType=Contract</stp>
        <stp>Vol</stp>
        <stp>ADC</stp>
        <stp>-352</stp>
        <stp>All</stp>
        <stp/>
        <stp/>
        <stp>TRUE</stp>
        <stp>T</stp>
        <tr r="I354" s="1"/>
      </tp>
      <tp>
        <v>1013418</v>
        <stp/>
        <stp>StudyData</stp>
        <stp>EP</stp>
        <stp>Vol</stp>
        <stp>VolType=auto, CoCType=Contract</stp>
        <stp>Vol</stp>
        <stp>ADC</stp>
        <stp>-252</stp>
        <stp>All</stp>
        <stp/>
        <stp/>
        <stp>TRUE</stp>
        <stp>T</stp>
        <tr r="I254" s="1"/>
      </tp>
      <tp>
        <v>2042321</v>
        <stp/>
        <stp>StudyData</stp>
        <stp>EP</stp>
        <stp>Vol</stp>
        <stp>VolType=auto, CoCType=Contract</stp>
        <stp>Vol</stp>
        <stp>ADC</stp>
        <stp>-552</stp>
        <stp>All</stp>
        <stp/>
        <stp/>
        <stp>TRUE</stp>
        <stp>T</stp>
        <tr r="I554" s="1"/>
      </tp>
      <tp>
        <v>1203661</v>
        <stp/>
        <stp>StudyData</stp>
        <stp>EP</stp>
        <stp>Vol</stp>
        <stp>VolType=auto, CoCType=Contract</stp>
        <stp>Vol</stp>
        <stp>ADC</stp>
        <stp>-452</stp>
        <stp>All</stp>
        <stp/>
        <stp/>
        <stp>TRUE</stp>
        <stp>T</stp>
        <tr r="I454" s="1"/>
      </tp>
      <tp>
        <v>2380563</v>
        <stp/>
        <stp>StudyData</stp>
        <stp>EP</stp>
        <stp>Vol</stp>
        <stp>VolType=auto, CoCType=Contract</stp>
        <stp>Vol</stp>
        <stp>ADC</stp>
        <stp>-752</stp>
        <stp>All</stp>
        <stp/>
        <stp/>
        <stp>TRUE</stp>
        <stp>T</stp>
        <tr r="I754" s="1"/>
      </tp>
      <tp>
        <v>2089198</v>
        <stp/>
        <stp>StudyData</stp>
        <stp>EP</stp>
        <stp>Vol</stp>
        <stp>VolType=auto, CoCType=Contract</stp>
        <stp>Vol</stp>
        <stp>ADC</stp>
        <stp>-652</stp>
        <stp>All</stp>
        <stp/>
        <stp/>
        <stp>TRUE</stp>
        <stp>T</stp>
        <tr r="I654" s="1"/>
      </tp>
      <tp>
        <v>1221313</v>
        <stp/>
        <stp>StudyData</stp>
        <stp>EP</stp>
        <stp>Vol</stp>
        <stp>VolType=auto, CoCType=Contract</stp>
        <stp>Vol</stp>
        <stp>ADC</stp>
        <stp>-952</stp>
        <stp>All</stp>
        <stp/>
        <stp/>
        <stp>TRUE</stp>
        <stp>T</stp>
        <tr r="I954" s="1"/>
      </tp>
      <tp>
        <v>2472118</v>
        <stp/>
        <stp>StudyData</stp>
        <stp>EP</stp>
        <stp>Vol</stp>
        <stp>VolType=auto, CoCType=Contract</stp>
        <stp>Vol</stp>
        <stp>ADC</stp>
        <stp>-852</stp>
        <stp>All</stp>
        <stp/>
        <stp/>
        <stp>TRUE</stp>
        <stp>T</stp>
        <tr r="I854" s="1"/>
      </tp>
      <tp>
        <v>1250353</v>
        <stp/>
        <stp>StudyData</stp>
        <stp>EP</stp>
        <stp>Vol</stp>
        <stp>VolType=auto, CoCType=Contract</stp>
        <stp>Vol</stp>
        <stp>ADC</stp>
        <stp>-151</stp>
        <stp>All</stp>
        <stp/>
        <stp/>
        <stp>TRUE</stp>
        <stp>T</stp>
        <tr r="I153" s="1"/>
      </tp>
      <tp>
        <v>2265347</v>
        <stp/>
        <stp>StudyData</stp>
        <stp>EP</stp>
        <stp>Vol</stp>
        <stp>VolType=auto, CoCType=Contract</stp>
        <stp>Vol</stp>
        <stp>ADC</stp>
        <stp>-351</stp>
        <stp>All</stp>
        <stp/>
        <stp/>
        <stp>TRUE</stp>
        <stp>T</stp>
        <tr r="I353" s="1"/>
      </tp>
      <tp>
        <v>1094931</v>
        <stp/>
        <stp>StudyData</stp>
        <stp>EP</stp>
        <stp>Vol</stp>
        <stp>VolType=auto, CoCType=Contract</stp>
        <stp>Vol</stp>
        <stp>ADC</stp>
        <stp>-251</stp>
        <stp>All</stp>
        <stp/>
        <stp/>
        <stp>TRUE</stp>
        <stp>T</stp>
        <tr r="I253" s="1"/>
      </tp>
      <tp>
        <v>1836555</v>
        <stp/>
        <stp>StudyData</stp>
        <stp>EP</stp>
        <stp>Vol</stp>
        <stp>VolType=auto, CoCType=Contract</stp>
        <stp>Vol</stp>
        <stp>ADC</stp>
        <stp>-551</stp>
        <stp>All</stp>
        <stp/>
        <stp/>
        <stp>TRUE</stp>
        <stp>T</stp>
        <tr r="I553" s="1"/>
      </tp>
      <tp>
        <v>1219737</v>
        <stp/>
        <stp>StudyData</stp>
        <stp>EP</stp>
        <stp>Vol</stp>
        <stp>VolType=auto, CoCType=Contract</stp>
        <stp>Vol</stp>
        <stp>ADC</stp>
        <stp>-451</stp>
        <stp>All</stp>
        <stp/>
        <stp/>
        <stp>TRUE</stp>
        <stp>T</stp>
        <tr r="I453" s="1"/>
      </tp>
      <tp>
        <v>1859074</v>
        <stp/>
        <stp>StudyData</stp>
        <stp>EP</stp>
        <stp>Vol</stp>
        <stp>VolType=auto, CoCType=Contract</stp>
        <stp>Vol</stp>
        <stp>ADC</stp>
        <stp>-751</stp>
        <stp>All</stp>
        <stp/>
        <stp/>
        <stp>TRUE</stp>
        <stp>T</stp>
        <tr r="I753" s="1"/>
      </tp>
      <tp>
        <v>2157569</v>
        <stp/>
        <stp>StudyData</stp>
        <stp>EP</stp>
        <stp>Vol</stp>
        <stp>VolType=auto, CoCType=Contract</stp>
        <stp>Vol</stp>
        <stp>ADC</stp>
        <stp>-651</stp>
        <stp>All</stp>
        <stp/>
        <stp/>
        <stp>TRUE</stp>
        <stp>T</stp>
        <tr r="I653" s="1"/>
      </tp>
      <tp>
        <v>1009496</v>
        <stp/>
        <stp>StudyData</stp>
        <stp>EP</stp>
        <stp>Vol</stp>
        <stp>VolType=auto, CoCType=Contract</stp>
        <stp>Vol</stp>
        <stp>ADC</stp>
        <stp>-951</stp>
        <stp>All</stp>
        <stp/>
        <stp/>
        <stp>TRUE</stp>
        <stp>T</stp>
        <tr r="I953" s="1"/>
      </tp>
      <tp>
        <v>2097624</v>
        <stp/>
        <stp>StudyData</stp>
        <stp>EP</stp>
        <stp>Vol</stp>
        <stp>VolType=auto, CoCType=Contract</stp>
        <stp>Vol</stp>
        <stp>ADC</stp>
        <stp>-851</stp>
        <stp>All</stp>
        <stp/>
        <stp/>
        <stp>TRUE</stp>
        <stp>T</stp>
        <tr r="I853" s="1"/>
      </tp>
      <tp>
        <v>1421429</v>
        <stp/>
        <stp>StudyData</stp>
        <stp>EP</stp>
        <stp>Vol</stp>
        <stp>VolType=auto, CoCType=Contract</stp>
        <stp>Vol</stp>
        <stp>ADC</stp>
        <stp>-150</stp>
        <stp>All</stp>
        <stp/>
        <stp/>
        <stp>TRUE</stp>
        <stp>T</stp>
        <tr r="I152" s="1"/>
      </tp>
      <tp>
        <v>1801823</v>
        <stp/>
        <stp>StudyData</stp>
        <stp>EP</stp>
        <stp>Vol</stp>
        <stp>VolType=auto, CoCType=Contract</stp>
        <stp>Vol</stp>
        <stp>ADC</stp>
        <stp>-350</stp>
        <stp>All</stp>
        <stp/>
        <stp/>
        <stp>TRUE</stp>
        <stp>T</stp>
        <tr r="I352" s="1"/>
      </tp>
      <tp>
        <v>1112925</v>
        <stp/>
        <stp>StudyData</stp>
        <stp>EP</stp>
        <stp>Vol</stp>
        <stp>VolType=auto, CoCType=Contract</stp>
        <stp>Vol</stp>
        <stp>ADC</stp>
        <stp>-250</stp>
        <stp>All</stp>
        <stp/>
        <stp/>
        <stp>TRUE</stp>
        <stp>T</stp>
        <tr r="I252" s="1"/>
      </tp>
      <tp>
        <v>1665102</v>
        <stp/>
        <stp>StudyData</stp>
        <stp>EP</stp>
        <stp>Vol</stp>
        <stp>VolType=auto, CoCType=Contract</stp>
        <stp>Vol</stp>
        <stp>ADC</stp>
        <stp>-550</stp>
        <stp>All</stp>
        <stp/>
        <stp/>
        <stp>TRUE</stp>
        <stp>T</stp>
        <tr r="I552" s="1"/>
      </tp>
      <tp>
        <v>1372426</v>
        <stp/>
        <stp>StudyData</stp>
        <stp>EP</stp>
        <stp>Vol</stp>
        <stp>VolType=auto, CoCType=Contract</stp>
        <stp>Vol</stp>
        <stp>ADC</stp>
        <stp>-450</stp>
        <stp>All</stp>
        <stp/>
        <stp/>
        <stp>TRUE</stp>
        <stp>T</stp>
        <tr r="I452" s="1"/>
      </tp>
      <tp>
        <v>1695198</v>
        <stp/>
        <stp>StudyData</stp>
        <stp>EP</stp>
        <stp>Vol</stp>
        <stp>VolType=auto, CoCType=Contract</stp>
        <stp>Vol</stp>
        <stp>ADC</stp>
        <stp>-750</stp>
        <stp>All</stp>
        <stp/>
        <stp/>
        <stp>TRUE</stp>
        <stp>T</stp>
        <tr r="I752" s="1"/>
      </tp>
      <tp>
        <v>2238683</v>
        <stp/>
        <stp>StudyData</stp>
        <stp>EP</stp>
        <stp>Vol</stp>
        <stp>VolType=auto, CoCType=Contract</stp>
        <stp>Vol</stp>
        <stp>ADC</stp>
        <stp>-650</stp>
        <stp>All</stp>
        <stp/>
        <stp/>
        <stp>TRUE</stp>
        <stp>T</stp>
        <tr r="I652" s="1"/>
      </tp>
      <tp>
        <v>1376982</v>
        <stp/>
        <stp>StudyData</stp>
        <stp>EP</stp>
        <stp>Vol</stp>
        <stp>VolType=auto, CoCType=Contract</stp>
        <stp>Vol</stp>
        <stp>ADC</stp>
        <stp>-950</stp>
        <stp>All</stp>
        <stp/>
        <stp/>
        <stp>TRUE</stp>
        <stp>T</stp>
        <tr r="I952" s="1"/>
      </tp>
      <tp>
        <v>1493880</v>
        <stp/>
        <stp>StudyData</stp>
        <stp>EP</stp>
        <stp>Vol</stp>
        <stp>VolType=auto, CoCType=Contract</stp>
        <stp>Vol</stp>
        <stp>ADC</stp>
        <stp>-850</stp>
        <stp>All</stp>
        <stp/>
        <stp/>
        <stp>TRUE</stp>
        <stp>T</stp>
        <tr r="I852" s="1"/>
      </tp>
      <tp>
        <v>83.4392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</stp>
        <stp>All</stp>
        <stp/>
        <stp/>
        <stp>TRUE</stp>
        <stp>T</stp>
        <tr r="S8" s="1"/>
      </tp>
      <tp>
        <v>89.164705190500001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</stp>
        <stp>All</stp>
        <stp/>
        <stp/>
        <stp>TRUE</stp>
        <stp>T</stp>
        <tr r="R8" s="1"/>
      </tp>
      <tp>
        <v>80.576400000000007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</stp>
        <stp>All</stp>
        <stp/>
        <stp/>
        <stp>TRUE</stp>
        <stp>T</stp>
        <tr r="S9" s="1"/>
      </tp>
      <tp>
        <v>89.096040109300006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</stp>
        <stp>All</stp>
        <stp/>
        <stp/>
        <stp>TRUE</stp>
        <stp>T</stp>
        <tr r="R9" s="1"/>
      </tp>
      <tp>
        <v>88.013300000000001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</stp>
        <stp>All</stp>
        <stp/>
        <stp/>
        <stp>TRUE</stp>
        <stp>T</stp>
        <tr r="S6" s="1"/>
      </tp>
      <tp>
        <v>91.584721790700002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</stp>
        <stp>All</stp>
        <stp/>
        <stp/>
        <stp>TRUE</stp>
        <stp>T</stp>
        <tr r="R6" s="1"/>
      </tp>
      <tp>
        <v>86.227599999999995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</stp>
        <stp>All</stp>
        <stp/>
        <stp/>
        <stp>TRUE</stp>
        <stp>T</stp>
        <tr r="S7" s="1"/>
      </tp>
      <tp>
        <v>91.804389010700007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</stp>
        <stp>All</stp>
        <stp/>
        <stp/>
        <stp>TRUE</stp>
        <stp>T</stp>
        <tr r="R7" s="1"/>
      </tp>
      <tp>
        <v>88.391599999999997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</stp>
        <stp>All</stp>
        <stp/>
        <stp/>
        <stp>TRUE</stp>
        <stp>T</stp>
        <tr r="S4" s="1"/>
      </tp>
      <tp>
        <v>88.551117824599999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</stp>
        <stp>All</stp>
        <stp/>
        <stp/>
        <stp>TRUE</stp>
        <stp>T</stp>
        <tr r="R4" s="1"/>
      </tp>
      <tp>
        <v>88.311800000000005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</stp>
        <stp>All</stp>
        <stp/>
        <stp/>
        <stp>TRUE</stp>
        <stp>T</stp>
        <tr r="S5" s="1"/>
      </tp>
      <tp>
        <v>88.908771548199994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</stp>
        <stp>All</stp>
        <stp/>
        <stp/>
        <stp>TRUE</stp>
        <stp>T</stp>
        <tr r="R5" s="1"/>
      </tp>
      <tp>
        <v>88.696700000000007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</stp>
        <stp>All</stp>
        <stp/>
        <stp/>
        <stp>TRUE</stp>
        <stp>T</stp>
        <tr r="S3" s="1"/>
      </tp>
      <tp>
        <v>89.306892530300004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</stp>
        <stp>All</stp>
        <stp/>
        <stp/>
        <stp>TRUE</stp>
        <stp>T</stp>
        <tr r="R3" s="1"/>
      </tp>
      <tp>
        <v>76.316599999999994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</stp>
        <stp>All</stp>
        <stp/>
        <stp/>
        <stp>TRUE</stp>
        <stp>T</stp>
        <tr r="S10" s="1"/>
      </tp>
      <tp>
        <v>88.085146111499995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</stp>
        <stp>All</stp>
        <stp/>
        <stp/>
        <stp>TRUE</stp>
        <stp>T</stp>
        <tr r="R10" s="1"/>
      </tp>
      <tp>
        <v>70.432299999999998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</stp>
        <stp>All</stp>
        <stp/>
        <stp/>
        <stp>TRUE</stp>
        <stp>T</stp>
        <tr r="S11" s="1"/>
      </tp>
      <tp>
        <v>83.298311469300003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</stp>
        <stp>All</stp>
        <stp/>
        <stp/>
        <stp>TRUE</stp>
        <stp>T</stp>
        <tr r="R11" s="1"/>
      </tp>
      <tp>
        <v>1592031</v>
        <stp/>
        <stp>StudyData</stp>
        <stp>EP</stp>
        <stp>Vol</stp>
        <stp>VolType=auto, CoCType=Contract</stp>
        <stp>Vol</stp>
        <stp>ADC</stp>
        <stp>-129</stp>
        <stp>All</stp>
        <stp/>
        <stp/>
        <stp>TRUE</stp>
        <stp>T</stp>
        <tr r="I131" s="1"/>
      </tp>
      <tp>
        <v>1746936</v>
        <stp/>
        <stp>StudyData</stp>
        <stp>EP</stp>
        <stp>Vol</stp>
        <stp>VolType=auto, CoCType=Contract</stp>
        <stp>Vol</stp>
        <stp>ADC</stp>
        <stp>-329</stp>
        <stp>All</stp>
        <stp/>
        <stp/>
        <stp>TRUE</stp>
        <stp>T</stp>
        <tr r="I331" s="1"/>
      </tp>
      <tp>
        <v>1413433</v>
        <stp/>
        <stp>StudyData</stp>
        <stp>EP</stp>
        <stp>Vol</stp>
        <stp>VolType=auto, CoCType=Contract</stp>
        <stp>Vol</stp>
        <stp>ADC</stp>
        <stp>-229</stp>
        <stp>All</stp>
        <stp/>
        <stp/>
        <stp>TRUE</stp>
        <stp>T</stp>
        <tr r="I231" s="1"/>
      </tp>
      <tp>
        <v>1380286</v>
        <stp/>
        <stp>StudyData</stp>
        <stp>EP</stp>
        <stp>Vol</stp>
        <stp>VolType=auto, CoCType=Contract</stp>
        <stp>Vol</stp>
        <stp>ADC</stp>
        <stp>-529</stp>
        <stp>All</stp>
        <stp/>
        <stp/>
        <stp>TRUE</stp>
        <stp>T</stp>
        <tr r="I531" s="1"/>
      </tp>
      <tp>
        <v>1783795</v>
        <stp/>
        <stp>StudyData</stp>
        <stp>EP</stp>
        <stp>Vol</stp>
        <stp>VolType=auto, CoCType=Contract</stp>
        <stp>Vol</stp>
        <stp>ADC</stp>
        <stp>-429</stp>
        <stp>All</stp>
        <stp/>
        <stp/>
        <stp>TRUE</stp>
        <stp>T</stp>
        <tr r="I431" s="1"/>
      </tp>
      <tp>
        <v>2247431</v>
        <stp/>
        <stp>StudyData</stp>
        <stp>EP</stp>
        <stp>Vol</stp>
        <stp>VolType=auto, CoCType=Contract</stp>
        <stp>Vol</stp>
        <stp>ADC</stp>
        <stp>-729</stp>
        <stp>All</stp>
        <stp/>
        <stp/>
        <stp>TRUE</stp>
        <stp>T</stp>
        <tr r="I731" s="1"/>
      </tp>
      <tp>
        <v>1483146</v>
        <stp/>
        <stp>StudyData</stp>
        <stp>EP</stp>
        <stp>Vol</stp>
        <stp>VolType=auto, CoCType=Contract</stp>
        <stp>Vol</stp>
        <stp>ADC</stp>
        <stp>-629</stp>
        <stp>All</stp>
        <stp/>
        <stp/>
        <stp>TRUE</stp>
        <stp>T</stp>
        <tr r="I631" s="1"/>
      </tp>
      <tp>
        <v>975807</v>
        <stp/>
        <stp>StudyData</stp>
        <stp>EP</stp>
        <stp>Vol</stp>
        <stp>VolType=auto, CoCType=Contract</stp>
        <stp>Vol</stp>
        <stp>ADC</stp>
        <stp>-929</stp>
        <stp>All</stp>
        <stp/>
        <stp/>
        <stp>TRUE</stp>
        <stp>T</stp>
        <tr r="I931" s="1"/>
      </tp>
      <tp>
        <v>3012106</v>
        <stp/>
        <stp>StudyData</stp>
        <stp>EP</stp>
        <stp>Vol</stp>
        <stp>VolType=auto, CoCType=Contract</stp>
        <stp>Vol</stp>
        <stp>ADC</stp>
        <stp>-829</stp>
        <stp>All</stp>
        <stp/>
        <stp/>
        <stp>TRUE</stp>
        <stp>T</stp>
        <tr r="I831" s="1"/>
      </tp>
      <tp>
        <v>1333685</v>
        <stp/>
        <stp>StudyData</stp>
        <stp>EP</stp>
        <stp>Vol</stp>
        <stp>VolType=auto, CoCType=Contract</stp>
        <stp>Vol</stp>
        <stp>ADC</stp>
        <stp>-128</stp>
        <stp>All</stp>
        <stp/>
        <stp/>
        <stp>TRUE</stp>
        <stp>T</stp>
        <tr r="I130" s="1"/>
      </tp>
      <tp>
        <v>1876757</v>
        <stp/>
        <stp>StudyData</stp>
        <stp>EP</stp>
        <stp>Vol</stp>
        <stp>VolType=auto, CoCType=Contract</stp>
        <stp>Vol</stp>
        <stp>ADC</stp>
        <stp>-328</stp>
        <stp>All</stp>
        <stp/>
        <stp/>
        <stp>TRUE</stp>
        <stp>T</stp>
        <tr r="I330" s="1"/>
      </tp>
      <tp>
        <v>1899786</v>
        <stp/>
        <stp>StudyData</stp>
        <stp>EP</stp>
        <stp>Vol</stp>
        <stp>VolType=auto, CoCType=Contract</stp>
        <stp>Vol</stp>
        <stp>ADC</stp>
        <stp>-228</stp>
        <stp>All</stp>
        <stp/>
        <stp/>
        <stp>TRUE</stp>
        <stp>T</stp>
        <tr r="I230" s="1"/>
      </tp>
      <tp>
        <v>1582414</v>
        <stp/>
        <stp>StudyData</stp>
        <stp>EP</stp>
        <stp>Vol</stp>
        <stp>VolType=auto, CoCType=Contract</stp>
        <stp>Vol</stp>
        <stp>ADC</stp>
        <stp>-528</stp>
        <stp>All</stp>
        <stp/>
        <stp/>
        <stp>TRUE</stp>
        <stp>T</stp>
        <tr r="I530" s="1"/>
      </tp>
      <tp>
        <v>1853335</v>
        <stp/>
        <stp>StudyData</stp>
        <stp>EP</stp>
        <stp>Vol</stp>
        <stp>VolType=auto, CoCType=Contract</stp>
        <stp>Vol</stp>
        <stp>ADC</stp>
        <stp>-428</stp>
        <stp>All</stp>
        <stp/>
        <stp/>
        <stp>TRUE</stp>
        <stp>T</stp>
        <tr r="I430" s="1"/>
      </tp>
      <tp>
        <v>2476785</v>
        <stp/>
        <stp>StudyData</stp>
        <stp>EP</stp>
        <stp>Vol</stp>
        <stp>VolType=auto, CoCType=Contract</stp>
        <stp>Vol</stp>
        <stp>ADC</stp>
        <stp>-728</stp>
        <stp>All</stp>
        <stp/>
        <stp/>
        <stp>TRUE</stp>
        <stp>T</stp>
        <tr r="I730" s="1"/>
      </tp>
      <tp>
        <v>1878046</v>
        <stp/>
        <stp>StudyData</stp>
        <stp>EP</stp>
        <stp>Vol</stp>
        <stp>VolType=auto, CoCType=Contract</stp>
        <stp>Vol</stp>
        <stp>ADC</stp>
        <stp>-628</stp>
        <stp>All</stp>
        <stp/>
        <stp/>
        <stp>TRUE</stp>
        <stp>T</stp>
        <tr r="I630" s="1"/>
      </tp>
      <tp>
        <v>1378199</v>
        <stp/>
        <stp>StudyData</stp>
        <stp>EP</stp>
        <stp>Vol</stp>
        <stp>VolType=auto, CoCType=Contract</stp>
        <stp>Vol</stp>
        <stp>ADC</stp>
        <stp>-928</stp>
        <stp>All</stp>
        <stp/>
        <stp/>
        <stp>TRUE</stp>
        <stp>T</stp>
        <tr r="I930" s="1"/>
      </tp>
      <tp>
        <v>3846785</v>
        <stp/>
        <stp>StudyData</stp>
        <stp>EP</stp>
        <stp>Vol</stp>
        <stp>VolType=auto, CoCType=Contract</stp>
        <stp>Vol</stp>
        <stp>ADC</stp>
        <stp>-828</stp>
        <stp>All</stp>
        <stp/>
        <stp/>
        <stp>TRUE</stp>
        <stp>T</stp>
        <tr r="I830" s="1"/>
      </tp>
      <tp>
        <v>1198797</v>
        <stp/>
        <stp>StudyData</stp>
        <stp>EP</stp>
        <stp>Vol</stp>
        <stp>VolType=auto, CoCType=Contract</stp>
        <stp>Vol</stp>
        <stp>ADC</stp>
        <stp>-127</stp>
        <stp>All</stp>
        <stp/>
        <stp/>
        <stp>TRUE</stp>
        <stp>T</stp>
        <tr r="I129" s="1"/>
      </tp>
      <tp>
        <v>1356050</v>
        <stp/>
        <stp>StudyData</stp>
        <stp>EP</stp>
        <stp>Vol</stp>
        <stp>VolType=auto, CoCType=Contract</stp>
        <stp>Vol</stp>
        <stp>ADC</stp>
        <stp>-327</stp>
        <stp>All</stp>
        <stp/>
        <stp/>
        <stp>TRUE</stp>
        <stp>T</stp>
        <tr r="I329" s="1"/>
      </tp>
      <tp>
        <v>1682858</v>
        <stp/>
        <stp>StudyData</stp>
        <stp>EP</stp>
        <stp>Vol</stp>
        <stp>VolType=auto, CoCType=Contract</stp>
        <stp>Vol</stp>
        <stp>ADC</stp>
        <stp>-227</stp>
        <stp>All</stp>
        <stp/>
        <stp/>
        <stp>TRUE</stp>
        <stp>T</stp>
        <tr r="I229" s="1"/>
      </tp>
      <tp>
        <v>1470176</v>
        <stp/>
        <stp>StudyData</stp>
        <stp>EP</stp>
        <stp>Vol</stp>
        <stp>VolType=auto, CoCType=Contract</stp>
        <stp>Vol</stp>
        <stp>ADC</stp>
        <stp>-527</stp>
        <stp>All</stp>
        <stp/>
        <stp/>
        <stp>TRUE</stp>
        <stp>T</stp>
        <tr r="I529" s="1"/>
      </tp>
      <tp>
        <v>1266414</v>
        <stp/>
        <stp>StudyData</stp>
        <stp>EP</stp>
        <stp>Vol</stp>
        <stp>VolType=auto, CoCType=Contract</stp>
        <stp>Vol</stp>
        <stp>ADC</stp>
        <stp>-427</stp>
        <stp>All</stp>
        <stp/>
        <stp/>
        <stp>TRUE</stp>
        <stp>T</stp>
        <tr r="I429" s="1"/>
      </tp>
      <tp>
        <v>2207570</v>
        <stp/>
        <stp>StudyData</stp>
        <stp>EP</stp>
        <stp>Vol</stp>
        <stp>VolType=auto, CoCType=Contract</stp>
        <stp>Vol</stp>
        <stp>ADC</stp>
        <stp>-727</stp>
        <stp>All</stp>
        <stp/>
        <stp/>
        <stp>TRUE</stp>
        <stp>T</stp>
        <tr r="I729" s="1"/>
      </tp>
      <tp>
        <v>1889153</v>
        <stp/>
        <stp>StudyData</stp>
        <stp>EP</stp>
        <stp>Vol</stp>
        <stp>VolType=auto, CoCType=Contract</stp>
        <stp>Vol</stp>
        <stp>ADC</stp>
        <stp>-627</stp>
        <stp>All</stp>
        <stp/>
        <stp/>
        <stp>TRUE</stp>
        <stp>T</stp>
        <tr r="I629" s="1"/>
      </tp>
      <tp>
        <v>1061414</v>
        <stp/>
        <stp>StudyData</stp>
        <stp>EP</stp>
        <stp>Vol</stp>
        <stp>VolType=auto, CoCType=Contract</stp>
        <stp>Vol</stp>
        <stp>ADC</stp>
        <stp>-927</stp>
        <stp>All</stp>
        <stp/>
        <stp/>
        <stp>TRUE</stp>
        <stp>T</stp>
        <tr r="I929" s="1"/>
      </tp>
      <tp>
        <v>2483392</v>
        <stp/>
        <stp>StudyData</stp>
        <stp>EP</stp>
        <stp>Vol</stp>
        <stp>VolType=auto, CoCType=Contract</stp>
        <stp>Vol</stp>
        <stp>ADC</stp>
        <stp>-827</stp>
        <stp>All</stp>
        <stp/>
        <stp/>
        <stp>TRUE</stp>
        <stp>T</stp>
        <tr r="I829" s="1"/>
      </tp>
      <tp>
        <v>2023257</v>
        <stp/>
        <stp>StudyData</stp>
        <stp>EP</stp>
        <stp>Vol</stp>
        <stp>VolType=auto, CoCType=Contract</stp>
        <stp>Vol</stp>
        <stp>ADC</stp>
        <stp>-126</stp>
        <stp>All</stp>
        <stp/>
        <stp/>
        <stp>TRUE</stp>
        <stp>T</stp>
        <tr r="I128" s="1"/>
      </tp>
      <tp>
        <v>1130749</v>
        <stp/>
        <stp>StudyData</stp>
        <stp>EP</stp>
        <stp>Vol</stp>
        <stp>VolType=auto, CoCType=Contract</stp>
        <stp>Vol</stp>
        <stp>ADC</stp>
        <stp>-326</stp>
        <stp>All</stp>
        <stp/>
        <stp/>
        <stp>TRUE</stp>
        <stp>T</stp>
        <tr r="I328" s="1"/>
      </tp>
      <tp>
        <v>1789793</v>
        <stp/>
        <stp>StudyData</stp>
        <stp>EP</stp>
        <stp>Vol</stp>
        <stp>VolType=auto, CoCType=Contract</stp>
        <stp>Vol</stp>
        <stp>ADC</stp>
        <stp>-226</stp>
        <stp>All</stp>
        <stp/>
        <stp/>
        <stp>TRUE</stp>
        <stp>T</stp>
        <tr r="I228" s="1"/>
      </tp>
      <tp>
        <v>1299214</v>
        <stp/>
        <stp>StudyData</stp>
        <stp>EP</stp>
        <stp>Vol</stp>
        <stp>VolType=auto, CoCType=Contract</stp>
        <stp>Vol</stp>
        <stp>ADC</stp>
        <stp>-526</stp>
        <stp>All</stp>
        <stp/>
        <stp/>
        <stp>TRUE</stp>
        <stp>T</stp>
        <tr r="I528" s="1"/>
      </tp>
      <tp>
        <v>1444714</v>
        <stp/>
        <stp>StudyData</stp>
        <stp>EP</stp>
        <stp>Vol</stp>
        <stp>VolType=auto, CoCType=Contract</stp>
        <stp>Vol</stp>
        <stp>ADC</stp>
        <stp>-426</stp>
        <stp>All</stp>
        <stp/>
        <stp/>
        <stp>TRUE</stp>
        <stp>T</stp>
        <tr r="I428" s="1"/>
      </tp>
      <tp>
        <v>1566039</v>
        <stp/>
        <stp>StudyData</stp>
        <stp>EP</stp>
        <stp>Vol</stp>
        <stp>VolType=auto, CoCType=Contract</stp>
        <stp>Vol</stp>
        <stp>ADC</stp>
        <stp>-726</stp>
        <stp>All</stp>
        <stp/>
        <stp/>
        <stp>TRUE</stp>
        <stp>T</stp>
        <tr r="I728" s="1"/>
      </tp>
      <tp>
        <v>2408104</v>
        <stp/>
        <stp>StudyData</stp>
        <stp>EP</stp>
        <stp>Vol</stp>
        <stp>VolType=auto, CoCType=Contract</stp>
        <stp>Vol</stp>
        <stp>ADC</stp>
        <stp>-626</stp>
        <stp>All</stp>
        <stp/>
        <stp/>
        <stp>TRUE</stp>
        <stp>T</stp>
        <tr r="I628" s="1"/>
      </tp>
      <tp>
        <v>1016806</v>
        <stp/>
        <stp>StudyData</stp>
        <stp>EP</stp>
        <stp>Vol</stp>
        <stp>VolType=auto, CoCType=Contract</stp>
        <stp>Vol</stp>
        <stp>ADC</stp>
        <stp>-926</stp>
        <stp>All</stp>
        <stp/>
        <stp/>
        <stp>TRUE</stp>
        <stp>T</stp>
        <tr r="I928" s="1"/>
      </tp>
      <tp>
        <v>2423103</v>
        <stp/>
        <stp>StudyData</stp>
        <stp>EP</stp>
        <stp>Vol</stp>
        <stp>VolType=auto, CoCType=Contract</stp>
        <stp>Vol</stp>
        <stp>ADC</stp>
        <stp>-826</stp>
        <stp>All</stp>
        <stp/>
        <stp/>
        <stp>TRUE</stp>
        <stp>T</stp>
        <tr r="I828" s="1"/>
      </tp>
      <tp>
        <v>1285585</v>
        <stp/>
        <stp>StudyData</stp>
        <stp>EP</stp>
        <stp>Vol</stp>
        <stp>VolType=auto, CoCType=Contract</stp>
        <stp>Vol</stp>
        <stp>ADC</stp>
        <stp>-125</stp>
        <stp>All</stp>
        <stp/>
        <stp/>
        <stp>TRUE</stp>
        <stp>T</stp>
        <tr r="I127" s="1"/>
      </tp>
      <tp>
        <v>1586824</v>
        <stp/>
        <stp>StudyData</stp>
        <stp>EP</stp>
        <stp>Vol</stp>
        <stp>VolType=auto, CoCType=Contract</stp>
        <stp>Vol</stp>
        <stp>ADC</stp>
        <stp>-325</stp>
        <stp>All</stp>
        <stp/>
        <stp/>
        <stp>TRUE</stp>
        <stp>T</stp>
        <tr r="I327" s="1"/>
      </tp>
      <tp>
        <v>2126072</v>
        <stp/>
        <stp>StudyData</stp>
        <stp>EP</stp>
        <stp>Vol</stp>
        <stp>VolType=auto, CoCType=Contract</stp>
        <stp>Vol</stp>
        <stp>ADC</stp>
        <stp>-225</stp>
        <stp>All</stp>
        <stp/>
        <stp/>
        <stp>TRUE</stp>
        <stp>T</stp>
        <tr r="I227" s="1"/>
      </tp>
      <tp>
        <v>73009</v>
        <stp/>
        <stp>StudyData</stp>
        <stp>EP</stp>
        <stp>Vol</stp>
        <stp>VolType=auto, CoCType=Contract</stp>
        <stp>Vol</stp>
        <stp>ADC</stp>
        <stp>-525</stp>
        <stp>All</stp>
        <stp/>
        <stp/>
        <stp>TRUE</stp>
        <stp>T</stp>
        <tr r="I527" s="1"/>
      </tp>
      <tp>
        <v>1397669</v>
        <stp/>
        <stp>StudyData</stp>
        <stp>EP</stp>
        <stp>Vol</stp>
        <stp>VolType=auto, CoCType=Contract</stp>
        <stp>Vol</stp>
        <stp>ADC</stp>
        <stp>-425</stp>
        <stp>All</stp>
        <stp/>
        <stp/>
        <stp>TRUE</stp>
        <stp>T</stp>
        <tr r="I427" s="1"/>
      </tp>
      <tp>
        <v>1660579</v>
        <stp/>
        <stp>StudyData</stp>
        <stp>EP</stp>
        <stp>Vol</stp>
        <stp>VolType=auto, CoCType=Contract</stp>
        <stp>Vol</stp>
        <stp>ADC</stp>
        <stp>-725</stp>
        <stp>All</stp>
        <stp/>
        <stp/>
        <stp>TRUE</stp>
        <stp>T</stp>
        <tr r="I727" s="1"/>
      </tp>
      <tp>
        <v>1927068</v>
        <stp/>
        <stp>StudyData</stp>
        <stp>EP</stp>
        <stp>Vol</stp>
        <stp>VolType=auto, CoCType=Contract</stp>
        <stp>Vol</stp>
        <stp>ADC</stp>
        <stp>-625</stp>
        <stp>All</stp>
        <stp/>
        <stp/>
        <stp>TRUE</stp>
        <stp>T</stp>
        <tr r="I627" s="1"/>
      </tp>
      <tp>
        <v>1156146</v>
        <stp/>
        <stp>StudyData</stp>
        <stp>EP</stp>
        <stp>Vol</stp>
        <stp>VolType=auto, CoCType=Contract</stp>
        <stp>Vol</stp>
        <stp>ADC</stp>
        <stp>-925</stp>
        <stp>All</stp>
        <stp/>
        <stp/>
        <stp>TRUE</stp>
        <stp>T</stp>
        <tr r="I927" s="1"/>
      </tp>
      <tp>
        <v>2295458</v>
        <stp/>
        <stp>StudyData</stp>
        <stp>EP</stp>
        <stp>Vol</stp>
        <stp>VolType=auto, CoCType=Contract</stp>
        <stp>Vol</stp>
        <stp>ADC</stp>
        <stp>-825</stp>
        <stp>All</stp>
        <stp/>
        <stp/>
        <stp>TRUE</stp>
        <stp>T</stp>
        <tr r="I827" s="1"/>
      </tp>
      <tp>
        <v>1184512</v>
        <stp/>
        <stp>StudyData</stp>
        <stp>EP</stp>
        <stp>Vol</stp>
        <stp>VolType=auto, CoCType=Contract</stp>
        <stp>Vol</stp>
        <stp>ADC</stp>
        <stp>-124</stp>
        <stp>All</stp>
        <stp/>
        <stp/>
        <stp>TRUE</stp>
        <stp>T</stp>
        <tr r="I126" s="1"/>
      </tp>
      <tp>
        <v>1532026</v>
        <stp/>
        <stp>StudyData</stp>
        <stp>EP</stp>
        <stp>Vol</stp>
        <stp>VolType=auto, CoCType=Contract</stp>
        <stp>Vol</stp>
        <stp>ADC</stp>
        <stp>-324</stp>
        <stp>All</stp>
        <stp/>
        <stp/>
        <stp>TRUE</stp>
        <stp>T</stp>
        <tr r="I326" s="1"/>
      </tp>
      <tp>
        <v>1561429</v>
        <stp/>
        <stp>StudyData</stp>
        <stp>EP</stp>
        <stp>Vol</stp>
        <stp>VolType=auto, CoCType=Contract</stp>
        <stp>Vol</stp>
        <stp>ADC</stp>
        <stp>-224</stp>
        <stp>All</stp>
        <stp/>
        <stp/>
        <stp>TRUE</stp>
        <stp>T</stp>
        <tr r="I226" s="1"/>
      </tp>
      <tp>
        <v>1167715</v>
        <stp/>
        <stp>StudyData</stp>
        <stp>EP</stp>
        <stp>Vol</stp>
        <stp>VolType=auto, CoCType=Contract</stp>
        <stp>Vol</stp>
        <stp>ADC</stp>
        <stp>-524</stp>
        <stp>All</stp>
        <stp/>
        <stp/>
        <stp>TRUE</stp>
        <stp>T</stp>
        <tr r="I526" s="1"/>
      </tp>
      <tp>
        <v>1395751</v>
        <stp/>
        <stp>StudyData</stp>
        <stp>EP</stp>
        <stp>Vol</stp>
        <stp>VolType=auto, CoCType=Contract</stp>
        <stp>Vol</stp>
        <stp>ADC</stp>
        <stp>-424</stp>
        <stp>All</stp>
        <stp/>
        <stp/>
        <stp>TRUE</stp>
        <stp>T</stp>
        <tr r="I426" s="1"/>
      </tp>
      <tp>
        <v>1607695</v>
        <stp/>
        <stp>StudyData</stp>
        <stp>EP</stp>
        <stp>Vol</stp>
        <stp>VolType=auto, CoCType=Contract</stp>
        <stp>Vol</stp>
        <stp>ADC</stp>
        <stp>-724</stp>
        <stp>All</stp>
        <stp/>
        <stp/>
        <stp>TRUE</stp>
        <stp>T</stp>
        <tr r="I726" s="1"/>
      </tp>
      <tp>
        <v>1592615</v>
        <stp/>
        <stp>StudyData</stp>
        <stp>EP</stp>
        <stp>Vol</stp>
        <stp>VolType=auto, CoCType=Contract</stp>
        <stp>Vol</stp>
        <stp>ADC</stp>
        <stp>-624</stp>
        <stp>All</stp>
        <stp/>
        <stp/>
        <stp>TRUE</stp>
        <stp>T</stp>
        <tr r="I626" s="1"/>
      </tp>
      <tp>
        <v>1277938</v>
        <stp/>
        <stp>StudyData</stp>
        <stp>EP</stp>
        <stp>Vol</stp>
        <stp>VolType=auto, CoCType=Contract</stp>
        <stp>Vol</stp>
        <stp>ADC</stp>
        <stp>-924</stp>
        <stp>All</stp>
        <stp/>
        <stp/>
        <stp>TRUE</stp>
        <stp>T</stp>
        <tr r="I926" s="1"/>
      </tp>
      <tp>
        <v>2251268</v>
        <stp/>
        <stp>StudyData</stp>
        <stp>EP</stp>
        <stp>Vol</stp>
        <stp>VolType=auto, CoCType=Contract</stp>
        <stp>Vol</stp>
        <stp>ADC</stp>
        <stp>-824</stp>
        <stp>All</stp>
        <stp/>
        <stp/>
        <stp>TRUE</stp>
        <stp>T</stp>
        <tr r="I826" s="1"/>
      </tp>
      <tp>
        <v>1069929</v>
        <stp/>
        <stp>StudyData</stp>
        <stp>EP</stp>
        <stp>Vol</stp>
        <stp>VolType=auto, CoCType=Contract</stp>
        <stp>Vol</stp>
        <stp>ADC</stp>
        <stp>-123</stp>
        <stp>All</stp>
        <stp/>
        <stp/>
        <stp>TRUE</stp>
        <stp>T</stp>
        <tr r="I125" s="1"/>
      </tp>
      <tp>
        <v>1363612</v>
        <stp/>
        <stp>StudyData</stp>
        <stp>EP</stp>
        <stp>Vol</stp>
        <stp>VolType=auto, CoCType=Contract</stp>
        <stp>Vol</stp>
        <stp>ADC</stp>
        <stp>-323</stp>
        <stp>All</stp>
        <stp/>
        <stp/>
        <stp>TRUE</stp>
        <stp>T</stp>
        <tr r="I325" s="1"/>
      </tp>
      <tp>
        <v>1811776</v>
        <stp/>
        <stp>StudyData</stp>
        <stp>EP</stp>
        <stp>Vol</stp>
        <stp>VolType=auto, CoCType=Contract</stp>
        <stp>Vol</stp>
        <stp>ADC</stp>
        <stp>-223</stp>
        <stp>All</stp>
        <stp/>
        <stp/>
        <stp>TRUE</stp>
        <stp>T</stp>
        <tr r="I225" s="1"/>
      </tp>
      <tp>
        <v>1221824</v>
        <stp/>
        <stp>StudyData</stp>
        <stp>EP</stp>
        <stp>Vol</stp>
        <stp>VolType=auto, CoCType=Contract</stp>
        <stp>Vol</stp>
        <stp>ADC</stp>
        <stp>-523</stp>
        <stp>All</stp>
        <stp/>
        <stp/>
        <stp>TRUE</stp>
        <stp>T</stp>
        <tr r="I525" s="1"/>
      </tp>
      <tp>
        <v>1416762</v>
        <stp/>
        <stp>StudyData</stp>
        <stp>EP</stp>
        <stp>Vol</stp>
        <stp>VolType=auto, CoCType=Contract</stp>
        <stp>Vol</stp>
        <stp>ADC</stp>
        <stp>-423</stp>
        <stp>All</stp>
        <stp/>
        <stp/>
        <stp>TRUE</stp>
        <stp>T</stp>
        <tr r="I425" s="1"/>
      </tp>
      <tp>
        <v>1563128</v>
        <stp/>
        <stp>StudyData</stp>
        <stp>EP</stp>
        <stp>Vol</stp>
        <stp>VolType=auto, CoCType=Contract</stp>
        <stp>Vol</stp>
        <stp>ADC</stp>
        <stp>-723</stp>
        <stp>All</stp>
        <stp/>
        <stp/>
        <stp>TRUE</stp>
        <stp>T</stp>
        <tr r="I725" s="1"/>
      </tp>
      <tp>
        <v>2230543</v>
        <stp/>
        <stp>StudyData</stp>
        <stp>EP</stp>
        <stp>Vol</stp>
        <stp>VolType=auto, CoCType=Contract</stp>
        <stp>Vol</stp>
        <stp>ADC</stp>
        <stp>-623</stp>
        <stp>All</stp>
        <stp/>
        <stp/>
        <stp>TRUE</stp>
        <stp>T</stp>
        <tr r="I625" s="1"/>
      </tp>
      <tp>
        <v>1606757</v>
        <stp/>
        <stp>StudyData</stp>
        <stp>EP</stp>
        <stp>Vol</stp>
        <stp>VolType=auto, CoCType=Contract</stp>
        <stp>Vol</stp>
        <stp>ADC</stp>
        <stp>-923</stp>
        <stp>All</stp>
        <stp/>
        <stp/>
        <stp>TRUE</stp>
        <stp>T</stp>
        <tr r="I925" s="1"/>
      </tp>
      <tp>
        <v>1846145</v>
        <stp/>
        <stp>StudyData</stp>
        <stp>EP</stp>
        <stp>Vol</stp>
        <stp>VolType=auto, CoCType=Contract</stp>
        <stp>Vol</stp>
        <stp>ADC</stp>
        <stp>-823</stp>
        <stp>All</stp>
        <stp/>
        <stp/>
        <stp>TRUE</stp>
        <stp>T</stp>
        <tr r="I825" s="1"/>
      </tp>
      <tp>
        <v>1407120</v>
        <stp/>
        <stp>StudyData</stp>
        <stp>EP</stp>
        <stp>Vol</stp>
        <stp>VolType=auto, CoCType=Contract</stp>
        <stp>Vol</stp>
        <stp>ADC</stp>
        <stp>-122</stp>
        <stp>All</stp>
        <stp/>
        <stp/>
        <stp>TRUE</stp>
        <stp>T</stp>
        <tr r="I124" s="1"/>
      </tp>
      <tp>
        <v>1197989</v>
        <stp/>
        <stp>StudyData</stp>
        <stp>EP</stp>
        <stp>Vol</stp>
        <stp>VolType=auto, CoCType=Contract</stp>
        <stp>Vol</stp>
        <stp>ADC</stp>
        <stp>-322</stp>
        <stp>All</stp>
        <stp/>
        <stp/>
        <stp>TRUE</stp>
        <stp>T</stp>
        <tr r="I324" s="1"/>
      </tp>
      <tp>
        <v>1392213</v>
        <stp/>
        <stp>StudyData</stp>
        <stp>EP</stp>
        <stp>Vol</stp>
        <stp>VolType=auto, CoCType=Contract</stp>
        <stp>Vol</stp>
        <stp>ADC</stp>
        <stp>-222</stp>
        <stp>All</stp>
        <stp/>
        <stp/>
        <stp>TRUE</stp>
        <stp>T</stp>
        <tr r="I224" s="1"/>
      </tp>
      <tp>
        <v>1853671</v>
        <stp/>
        <stp>StudyData</stp>
        <stp>EP</stp>
        <stp>Vol</stp>
        <stp>VolType=auto, CoCType=Contract</stp>
        <stp>Vol</stp>
        <stp>ADC</stp>
        <stp>-522</stp>
        <stp>All</stp>
        <stp/>
        <stp/>
        <stp>TRUE</stp>
        <stp>T</stp>
        <tr r="I524" s="1"/>
      </tp>
      <tp>
        <v>1391805</v>
        <stp/>
        <stp>StudyData</stp>
        <stp>EP</stp>
        <stp>Vol</stp>
        <stp>VolType=auto, CoCType=Contract</stp>
        <stp>Vol</stp>
        <stp>ADC</stp>
        <stp>-422</stp>
        <stp>All</stp>
        <stp/>
        <stp/>
        <stp>TRUE</stp>
        <stp>T</stp>
        <tr r="I424" s="1"/>
      </tp>
      <tp>
        <v>1497368</v>
        <stp/>
        <stp>StudyData</stp>
        <stp>EP</stp>
        <stp>Vol</stp>
        <stp>VolType=auto, CoCType=Contract</stp>
        <stp>Vol</stp>
        <stp>ADC</stp>
        <stp>-722</stp>
        <stp>All</stp>
        <stp/>
        <stp/>
        <stp>TRUE</stp>
        <stp>T</stp>
        <tr r="I724" s="1"/>
      </tp>
      <tp>
        <v>1502501</v>
        <stp/>
        <stp>StudyData</stp>
        <stp>EP</stp>
        <stp>Vol</stp>
        <stp>VolType=auto, CoCType=Contract</stp>
        <stp>Vol</stp>
        <stp>ADC</stp>
        <stp>-622</stp>
        <stp>All</stp>
        <stp/>
        <stp/>
        <stp>TRUE</stp>
        <stp>T</stp>
        <tr r="I624" s="1"/>
      </tp>
      <tp>
        <v>1696301</v>
        <stp/>
        <stp>StudyData</stp>
        <stp>EP</stp>
        <stp>Vol</stp>
        <stp>VolType=auto, CoCType=Contract</stp>
        <stp>Vol</stp>
        <stp>ADC</stp>
        <stp>-922</stp>
        <stp>All</stp>
        <stp/>
        <stp/>
        <stp>TRUE</stp>
        <stp>T</stp>
        <tr r="I924" s="1"/>
      </tp>
      <tp>
        <v>1618163</v>
        <stp/>
        <stp>StudyData</stp>
        <stp>EP</stp>
        <stp>Vol</stp>
        <stp>VolType=auto, CoCType=Contract</stp>
        <stp>Vol</stp>
        <stp>ADC</stp>
        <stp>-822</stp>
        <stp>All</stp>
        <stp/>
        <stp/>
        <stp>TRUE</stp>
        <stp>T</stp>
        <tr r="I824" s="1"/>
      </tp>
      <tp>
        <v>1445258</v>
        <stp/>
        <stp>StudyData</stp>
        <stp>EP</stp>
        <stp>Vol</stp>
        <stp>VolType=auto, CoCType=Contract</stp>
        <stp>Vol</stp>
        <stp>ADC</stp>
        <stp>-121</stp>
        <stp>All</stp>
        <stp/>
        <stp/>
        <stp>TRUE</stp>
        <stp>T</stp>
        <tr r="I123" s="1"/>
      </tp>
      <tp>
        <v>1157425</v>
        <stp/>
        <stp>StudyData</stp>
        <stp>EP</stp>
        <stp>Vol</stp>
        <stp>VolType=auto, CoCType=Contract</stp>
        <stp>Vol</stp>
        <stp>ADC</stp>
        <stp>-321</stp>
        <stp>All</stp>
        <stp/>
        <stp/>
        <stp>TRUE</stp>
        <stp>T</stp>
        <tr r="I323" s="1"/>
      </tp>
      <tp>
        <v>1410359</v>
        <stp/>
        <stp>StudyData</stp>
        <stp>EP</stp>
        <stp>Vol</stp>
        <stp>VolType=auto, CoCType=Contract</stp>
        <stp>Vol</stp>
        <stp>ADC</stp>
        <stp>-221</stp>
        <stp>All</stp>
        <stp/>
        <stp/>
        <stp>TRUE</stp>
        <stp>T</stp>
        <tr r="I223" s="1"/>
      </tp>
      <tp>
        <v>1458785</v>
        <stp/>
        <stp>StudyData</stp>
        <stp>EP</stp>
        <stp>Vol</stp>
        <stp>VolType=auto, CoCType=Contract</stp>
        <stp>Vol</stp>
        <stp>ADC</stp>
        <stp>-521</stp>
        <stp>All</stp>
        <stp/>
        <stp/>
        <stp>TRUE</stp>
        <stp>T</stp>
        <tr r="I523" s="1"/>
      </tp>
      <tp>
        <v>1600128</v>
        <stp/>
        <stp>StudyData</stp>
        <stp>EP</stp>
        <stp>Vol</stp>
        <stp>VolType=auto, CoCType=Contract</stp>
        <stp>Vol</stp>
        <stp>ADC</stp>
        <stp>-421</stp>
        <stp>All</stp>
        <stp/>
        <stp/>
        <stp>TRUE</stp>
        <stp>T</stp>
        <tr r="I423" s="1"/>
      </tp>
      <tp>
        <v>1791690</v>
        <stp/>
        <stp>StudyData</stp>
        <stp>EP</stp>
        <stp>Vol</stp>
        <stp>VolType=auto, CoCType=Contract</stp>
        <stp>Vol</stp>
        <stp>ADC</stp>
        <stp>-721</stp>
        <stp>All</stp>
        <stp/>
        <stp/>
        <stp>TRUE</stp>
        <stp>T</stp>
        <tr r="I723" s="1"/>
      </tp>
      <tp>
        <v>1560808</v>
        <stp/>
        <stp>StudyData</stp>
        <stp>EP</stp>
        <stp>Vol</stp>
        <stp>VolType=auto, CoCType=Contract</stp>
        <stp>Vol</stp>
        <stp>ADC</stp>
        <stp>-621</stp>
        <stp>All</stp>
        <stp/>
        <stp/>
        <stp>TRUE</stp>
        <stp>T</stp>
        <tr r="I623" s="1"/>
      </tp>
      <tp>
        <v>1855184</v>
        <stp/>
        <stp>StudyData</stp>
        <stp>EP</stp>
        <stp>Vol</stp>
        <stp>VolType=auto, CoCType=Contract</stp>
        <stp>Vol</stp>
        <stp>ADC</stp>
        <stp>-921</stp>
        <stp>All</stp>
        <stp/>
        <stp/>
        <stp>TRUE</stp>
        <stp>T</stp>
        <tr r="I923" s="1"/>
      </tp>
      <tp>
        <v>1624220</v>
        <stp/>
        <stp>StudyData</stp>
        <stp>EP</stp>
        <stp>Vol</stp>
        <stp>VolType=auto, CoCType=Contract</stp>
        <stp>Vol</stp>
        <stp>ADC</stp>
        <stp>-821</stp>
        <stp>All</stp>
        <stp/>
        <stp/>
        <stp>TRUE</stp>
        <stp>T</stp>
        <tr r="I823" s="1"/>
      </tp>
      <tp>
        <v>1538927</v>
        <stp/>
        <stp>StudyData</stp>
        <stp>EP</stp>
        <stp>Vol</stp>
        <stp>VolType=auto, CoCType=Contract</stp>
        <stp>Vol</stp>
        <stp>ADC</stp>
        <stp>-120</stp>
        <stp>All</stp>
        <stp/>
        <stp/>
        <stp>TRUE</stp>
        <stp>T</stp>
        <tr r="I122" s="1"/>
      </tp>
      <tp>
        <v>2285993</v>
        <stp/>
        <stp>StudyData</stp>
        <stp>EP</stp>
        <stp>Vol</stp>
        <stp>VolType=auto, CoCType=Contract</stp>
        <stp>Vol</stp>
        <stp>ADC</stp>
        <stp>-320</stp>
        <stp>All</stp>
        <stp/>
        <stp/>
        <stp>TRUE</stp>
        <stp>T</stp>
        <tr r="I322" s="1"/>
      </tp>
      <tp>
        <v>1141183</v>
        <stp/>
        <stp>StudyData</stp>
        <stp>EP</stp>
        <stp>Vol</stp>
        <stp>VolType=auto, CoCType=Contract</stp>
        <stp>Vol</stp>
        <stp>ADC</stp>
        <stp>-220</stp>
        <stp>All</stp>
        <stp/>
        <stp/>
        <stp>TRUE</stp>
        <stp>T</stp>
        <tr r="I222" s="1"/>
      </tp>
      <tp>
        <v>1882896</v>
        <stp/>
        <stp>StudyData</stp>
        <stp>EP</stp>
        <stp>Vol</stp>
        <stp>VolType=auto, CoCType=Contract</stp>
        <stp>Vol</stp>
        <stp>ADC</stp>
        <stp>-520</stp>
        <stp>All</stp>
        <stp/>
        <stp/>
        <stp>TRUE</stp>
        <stp>T</stp>
        <tr r="I522" s="1"/>
      </tp>
      <tp>
        <v>1602226</v>
        <stp/>
        <stp>StudyData</stp>
        <stp>EP</stp>
        <stp>Vol</stp>
        <stp>VolType=auto, CoCType=Contract</stp>
        <stp>Vol</stp>
        <stp>ADC</stp>
        <stp>-420</stp>
        <stp>All</stp>
        <stp/>
        <stp/>
        <stp>TRUE</stp>
        <stp>T</stp>
        <tr r="I422" s="1"/>
      </tp>
      <tp>
        <v>1717770</v>
        <stp/>
        <stp>StudyData</stp>
        <stp>EP</stp>
        <stp>Vol</stp>
        <stp>VolType=auto, CoCType=Contract</stp>
        <stp>Vol</stp>
        <stp>ADC</stp>
        <stp>-720</stp>
        <stp>All</stp>
        <stp/>
        <stp/>
        <stp>TRUE</stp>
        <stp>T</stp>
        <tr r="I722" s="1"/>
      </tp>
      <tp>
        <v>1534155</v>
        <stp/>
        <stp>StudyData</stp>
        <stp>EP</stp>
        <stp>Vol</stp>
        <stp>VolType=auto, CoCType=Contract</stp>
        <stp>Vol</stp>
        <stp>ADC</stp>
        <stp>-620</stp>
        <stp>All</stp>
        <stp/>
        <stp/>
        <stp>TRUE</stp>
        <stp>T</stp>
        <tr r="I622" s="1"/>
      </tp>
      <tp>
        <v>2427929</v>
        <stp/>
        <stp>StudyData</stp>
        <stp>EP</stp>
        <stp>Vol</stp>
        <stp>VolType=auto, CoCType=Contract</stp>
        <stp>Vol</stp>
        <stp>ADC</stp>
        <stp>-920</stp>
        <stp>All</stp>
        <stp/>
        <stp/>
        <stp>TRUE</stp>
        <stp>T</stp>
        <tr r="I922" s="1"/>
      </tp>
      <tp>
        <v>1800714</v>
        <stp/>
        <stp>StudyData</stp>
        <stp>EP</stp>
        <stp>Vol</stp>
        <stp>VolType=auto, CoCType=Contract</stp>
        <stp>Vol</stp>
        <stp>ADC</stp>
        <stp>-820</stp>
        <stp>All</stp>
        <stp/>
        <stp/>
        <stp>TRUE</stp>
        <stp>T</stp>
        <tr r="I822" s="1"/>
      </tp>
      <tp>
        <v>952612</v>
        <stp/>
        <stp>StudyData</stp>
        <stp>EP</stp>
        <stp>Vol</stp>
        <stp>VolType=auto, CoCType=Contract</stp>
        <stp>Vol</stp>
        <stp>ADC</stp>
        <stp>-139</stp>
        <stp>All</stp>
        <stp/>
        <stp/>
        <stp>TRUE</stp>
        <stp>T</stp>
        <tr r="I141" s="1"/>
      </tp>
      <tp>
        <v>1707174</v>
        <stp/>
        <stp>StudyData</stp>
        <stp>EP</stp>
        <stp>Vol</stp>
        <stp>VolType=auto, CoCType=Contract</stp>
        <stp>Vol</stp>
        <stp>ADC</stp>
        <stp>-339</stp>
        <stp>All</stp>
        <stp/>
        <stp/>
        <stp>TRUE</stp>
        <stp>T</stp>
        <tr r="I341" s="1"/>
      </tp>
      <tp>
        <v>1387872</v>
        <stp/>
        <stp>StudyData</stp>
        <stp>EP</stp>
        <stp>Vol</stp>
        <stp>VolType=auto, CoCType=Contract</stp>
        <stp>Vol</stp>
        <stp>ADC</stp>
        <stp>-239</stp>
        <stp>All</stp>
        <stp/>
        <stp/>
        <stp>TRUE</stp>
        <stp>T</stp>
        <tr r="I241" s="1"/>
      </tp>
      <tp>
        <v>1818807</v>
        <stp/>
        <stp>StudyData</stp>
        <stp>EP</stp>
        <stp>Vol</stp>
        <stp>VolType=auto, CoCType=Contract</stp>
        <stp>Vol</stp>
        <stp>ADC</stp>
        <stp>-539</stp>
        <stp>All</stp>
        <stp/>
        <stp/>
        <stp>TRUE</stp>
        <stp>T</stp>
        <tr r="I541" s="1"/>
      </tp>
      <tp>
        <v>2227022</v>
        <stp/>
        <stp>StudyData</stp>
        <stp>EP</stp>
        <stp>Vol</stp>
        <stp>VolType=auto, CoCType=Contract</stp>
        <stp>Vol</stp>
        <stp>ADC</stp>
        <stp>-439</stp>
        <stp>All</stp>
        <stp/>
        <stp/>
        <stp>TRUE</stp>
        <stp>T</stp>
        <tr r="I441" s="1"/>
      </tp>
      <tp>
        <v>1912031</v>
        <stp/>
        <stp>StudyData</stp>
        <stp>EP</stp>
        <stp>Vol</stp>
        <stp>VolType=auto, CoCType=Contract</stp>
        <stp>Vol</stp>
        <stp>ADC</stp>
        <stp>-739</stp>
        <stp>All</stp>
        <stp/>
        <stp/>
        <stp>TRUE</stp>
        <stp>T</stp>
        <tr r="I741" s="1"/>
      </tp>
      <tp>
        <v>2109780</v>
        <stp/>
        <stp>StudyData</stp>
        <stp>EP</stp>
        <stp>Vol</stp>
        <stp>VolType=auto, CoCType=Contract</stp>
        <stp>Vol</stp>
        <stp>ADC</stp>
        <stp>-639</stp>
        <stp>All</stp>
        <stp/>
        <stp/>
        <stp>TRUE</stp>
        <stp>T</stp>
        <tr r="I641" s="1"/>
      </tp>
      <tp>
        <v>1239520</v>
        <stp/>
        <stp>StudyData</stp>
        <stp>EP</stp>
        <stp>Vol</stp>
        <stp>VolType=auto, CoCType=Contract</stp>
        <stp>Vol</stp>
        <stp>ADC</stp>
        <stp>-939</stp>
        <stp>All</stp>
        <stp/>
        <stp/>
        <stp>TRUE</stp>
        <stp>T</stp>
        <tr r="I941" s="1"/>
      </tp>
      <tp>
        <v>1862918</v>
        <stp/>
        <stp>StudyData</stp>
        <stp>EP</stp>
        <stp>Vol</stp>
        <stp>VolType=auto, CoCType=Contract</stp>
        <stp>Vol</stp>
        <stp>ADC</stp>
        <stp>-839</stp>
        <stp>All</stp>
        <stp/>
        <stp/>
        <stp>TRUE</stp>
        <stp>T</stp>
        <tr r="I841" s="1"/>
      </tp>
      <tp>
        <v>1063780</v>
        <stp/>
        <stp>StudyData</stp>
        <stp>EP</stp>
        <stp>Vol</stp>
        <stp>VolType=auto, CoCType=Contract</stp>
        <stp>Vol</stp>
        <stp>ADC</stp>
        <stp>-138</stp>
        <stp>All</stp>
        <stp/>
        <stp/>
        <stp>TRUE</stp>
        <stp>T</stp>
        <tr r="I140" s="1"/>
      </tp>
      <tp>
        <v>1395366</v>
        <stp/>
        <stp>StudyData</stp>
        <stp>EP</stp>
        <stp>Vol</stp>
        <stp>VolType=auto, CoCType=Contract</stp>
        <stp>Vol</stp>
        <stp>ADC</stp>
        <stp>-338</stp>
        <stp>All</stp>
        <stp/>
        <stp/>
        <stp>TRUE</stp>
        <stp>T</stp>
        <tr r="I340" s="1"/>
      </tp>
      <tp>
        <v>1445855</v>
        <stp/>
        <stp>StudyData</stp>
        <stp>EP</stp>
        <stp>Vol</stp>
        <stp>VolType=auto, CoCType=Contract</stp>
        <stp>Vol</stp>
        <stp>ADC</stp>
        <stp>-238</stp>
        <stp>All</stp>
        <stp/>
        <stp/>
        <stp>TRUE</stp>
        <stp>T</stp>
        <tr r="I240" s="1"/>
      </tp>
      <tp>
        <v>1531670</v>
        <stp/>
        <stp>StudyData</stp>
        <stp>EP</stp>
        <stp>Vol</stp>
        <stp>VolType=auto, CoCType=Contract</stp>
        <stp>Vol</stp>
        <stp>ADC</stp>
        <stp>-538</stp>
        <stp>All</stp>
        <stp/>
        <stp/>
        <stp>TRUE</stp>
        <stp>T</stp>
        <tr r="I540" s="1"/>
      </tp>
      <tp>
        <v>1511048</v>
        <stp/>
        <stp>StudyData</stp>
        <stp>EP</stp>
        <stp>Vol</stp>
        <stp>VolType=auto, CoCType=Contract</stp>
        <stp>Vol</stp>
        <stp>ADC</stp>
        <stp>-438</stp>
        <stp>All</stp>
        <stp/>
        <stp/>
        <stp>TRUE</stp>
        <stp>T</stp>
        <tr r="I440" s="1"/>
      </tp>
      <tp>
        <v>1513748</v>
        <stp/>
        <stp>StudyData</stp>
        <stp>EP</stp>
        <stp>Vol</stp>
        <stp>VolType=auto, CoCType=Contract</stp>
        <stp>Vol</stp>
        <stp>ADC</stp>
        <stp>-738</stp>
        <stp>All</stp>
        <stp/>
        <stp/>
        <stp>TRUE</stp>
        <stp>T</stp>
        <tr r="I740" s="1"/>
      </tp>
      <tp>
        <v>1836723</v>
        <stp/>
        <stp>StudyData</stp>
        <stp>EP</stp>
        <stp>Vol</stp>
        <stp>VolType=auto, CoCType=Contract</stp>
        <stp>Vol</stp>
        <stp>ADC</stp>
        <stp>-638</stp>
        <stp>All</stp>
        <stp/>
        <stp/>
        <stp>TRUE</stp>
        <stp>T</stp>
        <tr r="I640" s="1"/>
      </tp>
      <tp>
        <v>1789568</v>
        <stp/>
        <stp>StudyData</stp>
        <stp>EP</stp>
        <stp>Vol</stp>
        <stp>VolType=auto, CoCType=Contract</stp>
        <stp>Vol</stp>
        <stp>ADC</stp>
        <stp>-938</stp>
        <stp>All</stp>
        <stp/>
        <stp/>
        <stp>TRUE</stp>
        <stp>T</stp>
        <tr r="I940" s="1"/>
      </tp>
      <tp>
        <v>1618440</v>
        <stp/>
        <stp>StudyData</stp>
        <stp>EP</stp>
        <stp>Vol</stp>
        <stp>VolType=auto, CoCType=Contract</stp>
        <stp>Vol</stp>
        <stp>ADC</stp>
        <stp>-838</stp>
        <stp>All</stp>
        <stp/>
        <stp/>
        <stp>TRUE</stp>
        <stp>T</stp>
        <tr r="I840" s="1"/>
      </tp>
      <tp>
        <v>1033296</v>
        <stp/>
        <stp>StudyData</stp>
        <stp>EP</stp>
        <stp>Vol</stp>
        <stp>VolType=auto, CoCType=Contract</stp>
        <stp>Vol</stp>
        <stp>ADC</stp>
        <stp>-137</stp>
        <stp>All</stp>
        <stp/>
        <stp/>
        <stp>TRUE</stp>
        <stp>T</stp>
        <tr r="I139" s="1"/>
      </tp>
      <tp>
        <v>1767245</v>
        <stp/>
        <stp>StudyData</stp>
        <stp>EP</stp>
        <stp>Vol</stp>
        <stp>VolType=auto, CoCType=Contract</stp>
        <stp>Vol</stp>
        <stp>ADC</stp>
        <stp>-337</stp>
        <stp>All</stp>
        <stp/>
        <stp/>
        <stp>TRUE</stp>
        <stp>T</stp>
        <tr r="I339" s="1"/>
      </tp>
      <tp>
        <v>1495148</v>
        <stp/>
        <stp>StudyData</stp>
        <stp>EP</stp>
        <stp>Vol</stp>
        <stp>VolType=auto, CoCType=Contract</stp>
        <stp>Vol</stp>
        <stp>ADC</stp>
        <stp>-237</stp>
        <stp>All</stp>
        <stp/>
        <stp/>
        <stp>TRUE</stp>
        <stp>T</stp>
        <tr r="I239" s="1"/>
      </tp>
      <tp>
        <v>1802929</v>
        <stp/>
        <stp>StudyData</stp>
        <stp>EP</stp>
        <stp>Vol</stp>
        <stp>VolType=auto, CoCType=Contract</stp>
        <stp>Vol</stp>
        <stp>ADC</stp>
        <stp>-537</stp>
        <stp>All</stp>
        <stp/>
        <stp/>
        <stp>TRUE</stp>
        <stp>T</stp>
        <tr r="I539" s="1"/>
      </tp>
      <tp>
        <v>1277132</v>
        <stp/>
        <stp>StudyData</stp>
        <stp>EP</stp>
        <stp>Vol</stp>
        <stp>VolType=auto, CoCType=Contract</stp>
        <stp>Vol</stp>
        <stp>ADC</stp>
        <stp>-437</stp>
        <stp>All</stp>
        <stp/>
        <stp/>
        <stp>TRUE</stp>
        <stp>T</stp>
        <tr r="I439" s="1"/>
      </tp>
      <tp>
        <v>1532766</v>
        <stp/>
        <stp>StudyData</stp>
        <stp>EP</stp>
        <stp>Vol</stp>
        <stp>VolType=auto, CoCType=Contract</stp>
        <stp>Vol</stp>
        <stp>ADC</stp>
        <stp>-737</stp>
        <stp>All</stp>
        <stp/>
        <stp/>
        <stp>TRUE</stp>
        <stp>T</stp>
        <tr r="I739" s="1"/>
      </tp>
      <tp>
        <v>2118534</v>
        <stp/>
        <stp>StudyData</stp>
        <stp>EP</stp>
        <stp>Vol</stp>
        <stp>VolType=auto, CoCType=Contract</stp>
        <stp>Vol</stp>
        <stp>ADC</stp>
        <stp>-637</stp>
        <stp>All</stp>
        <stp/>
        <stp/>
        <stp>TRUE</stp>
        <stp>T</stp>
        <tr r="I639" s="1"/>
      </tp>
      <tp>
        <v>1546011</v>
        <stp/>
        <stp>StudyData</stp>
        <stp>EP</stp>
        <stp>Vol</stp>
        <stp>VolType=auto, CoCType=Contract</stp>
        <stp>Vol</stp>
        <stp>ADC</stp>
        <stp>-937</stp>
        <stp>All</stp>
        <stp/>
        <stp/>
        <stp>TRUE</stp>
        <stp>T</stp>
        <tr r="I939" s="1"/>
      </tp>
      <tp>
        <v>2231980</v>
        <stp/>
        <stp>StudyData</stp>
        <stp>EP</stp>
        <stp>Vol</stp>
        <stp>VolType=auto, CoCType=Contract</stp>
        <stp>Vol</stp>
        <stp>ADC</stp>
        <stp>-837</stp>
        <stp>All</stp>
        <stp/>
        <stp/>
        <stp>TRUE</stp>
        <stp>T</stp>
        <tr r="I839" s="1"/>
      </tp>
      <tp>
        <v>1468269</v>
        <stp/>
        <stp>StudyData</stp>
        <stp>EP</stp>
        <stp>Vol</stp>
        <stp>VolType=auto, CoCType=Contract</stp>
        <stp>Vol</stp>
        <stp>ADC</stp>
        <stp>-136</stp>
        <stp>All</stp>
        <stp/>
        <stp/>
        <stp>TRUE</stp>
        <stp>T</stp>
        <tr r="I138" s="1"/>
      </tp>
      <tp>
        <v>1417728</v>
        <stp/>
        <stp>StudyData</stp>
        <stp>EP</stp>
        <stp>Vol</stp>
        <stp>VolType=auto, CoCType=Contract</stp>
        <stp>Vol</stp>
        <stp>ADC</stp>
        <stp>-336</stp>
        <stp>All</stp>
        <stp/>
        <stp/>
        <stp>TRUE</stp>
        <stp>T</stp>
        <tr r="I338" s="1"/>
      </tp>
      <tp>
        <v>2452894</v>
        <stp/>
        <stp>StudyData</stp>
        <stp>EP</stp>
        <stp>Vol</stp>
        <stp>VolType=auto, CoCType=Contract</stp>
        <stp>Vol</stp>
        <stp>ADC</stp>
        <stp>-236</stp>
        <stp>All</stp>
        <stp/>
        <stp/>
        <stp>TRUE</stp>
        <stp>T</stp>
        <tr r="I238" s="1"/>
      </tp>
      <tp>
        <v>2236954</v>
        <stp/>
        <stp>StudyData</stp>
        <stp>EP</stp>
        <stp>Vol</stp>
        <stp>VolType=auto, CoCType=Contract</stp>
        <stp>Vol</stp>
        <stp>ADC</stp>
        <stp>-536</stp>
        <stp>All</stp>
        <stp/>
        <stp/>
        <stp>TRUE</stp>
        <stp>T</stp>
        <tr r="I538" s="1"/>
      </tp>
      <tp>
        <v>1492516</v>
        <stp/>
        <stp>StudyData</stp>
        <stp>EP</stp>
        <stp>Vol</stp>
        <stp>VolType=auto, CoCType=Contract</stp>
        <stp>Vol</stp>
        <stp>ADC</stp>
        <stp>-436</stp>
        <stp>All</stp>
        <stp/>
        <stp/>
        <stp>TRUE</stp>
        <stp>T</stp>
        <tr r="I438" s="1"/>
      </tp>
      <tp>
        <v>1457918</v>
        <stp/>
        <stp>StudyData</stp>
        <stp>EP</stp>
        <stp>Vol</stp>
        <stp>VolType=auto, CoCType=Contract</stp>
        <stp>Vol</stp>
        <stp>ADC</stp>
        <stp>-736</stp>
        <stp>All</stp>
        <stp/>
        <stp/>
        <stp>TRUE</stp>
        <stp>T</stp>
        <tr r="I738" s="1"/>
      </tp>
      <tp>
        <v>2211786</v>
        <stp/>
        <stp>StudyData</stp>
        <stp>EP</stp>
        <stp>Vol</stp>
        <stp>VolType=auto, CoCType=Contract</stp>
        <stp>Vol</stp>
        <stp>ADC</stp>
        <stp>-636</stp>
        <stp>All</stp>
        <stp/>
        <stp/>
        <stp>TRUE</stp>
        <stp>T</stp>
        <tr r="I638" s="1"/>
      </tp>
      <tp>
        <v>1924058</v>
        <stp/>
        <stp>StudyData</stp>
        <stp>EP</stp>
        <stp>Vol</stp>
        <stp>VolType=auto, CoCType=Contract</stp>
        <stp>Vol</stp>
        <stp>ADC</stp>
        <stp>-936</stp>
        <stp>All</stp>
        <stp/>
        <stp/>
        <stp>TRUE</stp>
        <stp>T</stp>
        <tr r="I938" s="1"/>
      </tp>
      <tp>
        <v>1729004</v>
        <stp/>
        <stp>StudyData</stp>
        <stp>EP</stp>
        <stp>Vol</stp>
        <stp>VolType=auto, CoCType=Contract</stp>
        <stp>Vol</stp>
        <stp>ADC</stp>
        <stp>-836</stp>
        <stp>All</stp>
        <stp/>
        <stp/>
        <stp>TRUE</stp>
        <stp>T</stp>
        <tr r="I838" s="1"/>
      </tp>
      <tp>
        <v>1159448</v>
        <stp/>
        <stp>StudyData</stp>
        <stp>EP</stp>
        <stp>Vol</stp>
        <stp>VolType=auto, CoCType=Contract</stp>
        <stp>Vol</stp>
        <stp>ADC</stp>
        <stp>-135</stp>
        <stp>All</stp>
        <stp/>
        <stp/>
        <stp>TRUE</stp>
        <stp>T</stp>
        <tr r="I137" s="1"/>
      </tp>
      <tp>
        <v>1369103</v>
        <stp/>
        <stp>StudyData</stp>
        <stp>EP</stp>
        <stp>Vol</stp>
        <stp>VolType=auto, CoCType=Contract</stp>
        <stp>Vol</stp>
        <stp>ADC</stp>
        <stp>-335</stp>
        <stp>All</stp>
        <stp/>
        <stp/>
        <stp>TRUE</stp>
        <stp>T</stp>
        <tr r="I337" s="1"/>
      </tp>
      <tp>
        <v>1785532</v>
        <stp/>
        <stp>StudyData</stp>
        <stp>EP</stp>
        <stp>Vol</stp>
        <stp>VolType=auto, CoCType=Contract</stp>
        <stp>Vol</stp>
        <stp>ADC</stp>
        <stp>-235</stp>
        <stp>All</stp>
        <stp/>
        <stp/>
        <stp>TRUE</stp>
        <stp>T</stp>
        <tr r="I237" s="1"/>
      </tp>
      <tp>
        <v>1944981</v>
        <stp/>
        <stp>StudyData</stp>
        <stp>EP</stp>
        <stp>Vol</stp>
        <stp>VolType=auto, CoCType=Contract</stp>
        <stp>Vol</stp>
        <stp>ADC</stp>
        <stp>-535</stp>
        <stp>All</stp>
        <stp/>
        <stp/>
        <stp>TRUE</stp>
        <stp>T</stp>
        <tr r="I537" s="1"/>
      </tp>
      <tp>
        <v>1499218</v>
        <stp/>
        <stp>StudyData</stp>
        <stp>EP</stp>
        <stp>Vol</stp>
        <stp>VolType=auto, CoCType=Contract</stp>
        <stp>Vol</stp>
        <stp>ADC</stp>
        <stp>-435</stp>
        <stp>All</stp>
        <stp/>
        <stp/>
        <stp>TRUE</stp>
        <stp>T</stp>
        <tr r="I437" s="1"/>
      </tp>
      <tp>
        <v>1677883</v>
        <stp/>
        <stp>StudyData</stp>
        <stp>EP</stp>
        <stp>Vol</stp>
        <stp>VolType=auto, CoCType=Contract</stp>
        <stp>Vol</stp>
        <stp>ADC</stp>
        <stp>-735</stp>
        <stp>All</stp>
        <stp/>
        <stp/>
        <stp>TRUE</stp>
        <stp>T</stp>
        <tr r="I737" s="1"/>
      </tp>
      <tp>
        <v>2084386</v>
        <stp/>
        <stp>StudyData</stp>
        <stp>EP</stp>
        <stp>Vol</stp>
        <stp>VolType=auto, CoCType=Contract</stp>
        <stp>Vol</stp>
        <stp>ADC</stp>
        <stp>-635</stp>
        <stp>All</stp>
        <stp/>
        <stp/>
        <stp>TRUE</stp>
        <stp>T</stp>
        <tr r="I637" s="1"/>
      </tp>
      <tp>
        <v>1328852</v>
        <stp/>
        <stp>StudyData</stp>
        <stp>EP</stp>
        <stp>Vol</stp>
        <stp>VolType=auto, CoCType=Contract</stp>
        <stp>Vol</stp>
        <stp>ADC</stp>
        <stp>-935</stp>
        <stp>All</stp>
        <stp/>
        <stp/>
        <stp>TRUE</stp>
        <stp>T</stp>
        <tr r="I937" s="1"/>
      </tp>
      <tp>
        <v>1583216</v>
        <stp/>
        <stp>StudyData</stp>
        <stp>EP</stp>
        <stp>Vol</stp>
        <stp>VolType=auto, CoCType=Contract</stp>
        <stp>Vol</stp>
        <stp>ADC</stp>
        <stp>-835</stp>
        <stp>All</stp>
        <stp/>
        <stp/>
        <stp>TRUE</stp>
        <stp>T</stp>
        <tr r="I837" s="1"/>
      </tp>
      <tp>
        <v>1368245</v>
        <stp/>
        <stp>StudyData</stp>
        <stp>EP</stp>
        <stp>Vol</stp>
        <stp>VolType=auto, CoCType=Contract</stp>
        <stp>Vol</stp>
        <stp>ADC</stp>
        <stp>-134</stp>
        <stp>All</stp>
        <stp/>
        <stp/>
        <stp>TRUE</stp>
        <stp>T</stp>
        <tr r="I136" s="1"/>
      </tp>
      <tp>
        <v>1377780</v>
        <stp/>
        <stp>StudyData</stp>
        <stp>EP</stp>
        <stp>Vol</stp>
        <stp>VolType=auto, CoCType=Contract</stp>
        <stp>Vol</stp>
        <stp>ADC</stp>
        <stp>-334</stp>
        <stp>All</stp>
        <stp/>
        <stp/>
        <stp>TRUE</stp>
        <stp>T</stp>
        <tr r="I336" s="1"/>
      </tp>
      <tp>
        <v>1679093</v>
        <stp/>
        <stp>StudyData</stp>
        <stp>EP</stp>
        <stp>Vol</stp>
        <stp>VolType=auto, CoCType=Contract</stp>
        <stp>Vol</stp>
        <stp>ADC</stp>
        <stp>-234</stp>
        <stp>All</stp>
        <stp/>
        <stp/>
        <stp>TRUE</stp>
        <stp>T</stp>
        <tr r="I236" s="1"/>
      </tp>
      <tp>
        <v>1304572</v>
        <stp/>
        <stp>StudyData</stp>
        <stp>EP</stp>
        <stp>Vol</stp>
        <stp>VolType=auto, CoCType=Contract</stp>
        <stp>Vol</stp>
        <stp>ADC</stp>
        <stp>-534</stp>
        <stp>All</stp>
        <stp/>
        <stp/>
        <stp>TRUE</stp>
        <stp>T</stp>
        <tr r="I536" s="1"/>
      </tp>
      <tp>
        <v>1630481</v>
        <stp/>
        <stp>StudyData</stp>
        <stp>EP</stp>
        <stp>Vol</stp>
        <stp>VolType=auto, CoCType=Contract</stp>
        <stp>Vol</stp>
        <stp>ADC</stp>
        <stp>-434</stp>
        <stp>All</stp>
        <stp/>
        <stp/>
        <stp>TRUE</stp>
        <stp>T</stp>
        <tr r="I436" s="1"/>
      </tp>
      <tp>
        <v>1706628</v>
        <stp/>
        <stp>StudyData</stp>
        <stp>EP</stp>
        <stp>Vol</stp>
        <stp>VolType=auto, CoCType=Contract</stp>
        <stp>Vol</stp>
        <stp>ADC</stp>
        <stp>-734</stp>
        <stp>All</stp>
        <stp/>
        <stp/>
        <stp>TRUE</stp>
        <stp>T</stp>
        <tr r="I736" s="1"/>
      </tp>
      <tp>
        <v>2002625</v>
        <stp/>
        <stp>StudyData</stp>
        <stp>EP</stp>
        <stp>Vol</stp>
        <stp>VolType=auto, CoCType=Contract</stp>
        <stp>Vol</stp>
        <stp>ADC</stp>
        <stp>-634</stp>
        <stp>All</stp>
        <stp/>
        <stp/>
        <stp>TRUE</stp>
        <stp>T</stp>
        <tr r="I636" s="1"/>
      </tp>
      <tp>
        <v>997026</v>
        <stp/>
        <stp>StudyData</stp>
        <stp>EP</stp>
        <stp>Vol</stp>
        <stp>VolType=auto, CoCType=Contract</stp>
        <stp>Vol</stp>
        <stp>ADC</stp>
        <stp>-934</stp>
        <stp>All</stp>
        <stp/>
        <stp/>
        <stp>TRUE</stp>
        <stp>T</stp>
        <tr r="I936" s="1"/>
      </tp>
      <tp>
        <v>1824612</v>
        <stp/>
        <stp>StudyData</stp>
        <stp>EP</stp>
        <stp>Vol</stp>
        <stp>VolType=auto, CoCType=Contract</stp>
        <stp>Vol</stp>
        <stp>ADC</stp>
        <stp>-834</stp>
        <stp>All</stp>
        <stp/>
        <stp/>
        <stp>TRUE</stp>
        <stp>T</stp>
        <tr r="I836" s="1"/>
      </tp>
      <tp>
        <v>1017440</v>
        <stp/>
        <stp>StudyData</stp>
        <stp>EP</stp>
        <stp>Vol</stp>
        <stp>VolType=auto, CoCType=Contract</stp>
        <stp>Vol</stp>
        <stp>ADC</stp>
        <stp>-133</stp>
        <stp>All</stp>
        <stp/>
        <stp/>
        <stp>TRUE</stp>
        <stp>T</stp>
        <tr r="I135" s="1"/>
      </tp>
      <tp>
        <v>1795564</v>
        <stp/>
        <stp>StudyData</stp>
        <stp>EP</stp>
        <stp>Vol</stp>
        <stp>VolType=auto, CoCType=Contract</stp>
        <stp>Vol</stp>
        <stp>ADC</stp>
        <stp>-333</stp>
        <stp>All</stp>
        <stp/>
        <stp/>
        <stp>TRUE</stp>
        <stp>T</stp>
        <tr r="I335" s="1"/>
      </tp>
      <tp>
        <v>1450596</v>
        <stp/>
        <stp>StudyData</stp>
        <stp>EP</stp>
        <stp>Vol</stp>
        <stp>VolType=auto, CoCType=Contract</stp>
        <stp>Vol</stp>
        <stp>ADC</stp>
        <stp>-233</stp>
        <stp>All</stp>
        <stp/>
        <stp/>
        <stp>TRUE</stp>
        <stp>T</stp>
        <tr r="I235" s="1"/>
      </tp>
      <tp>
        <v>1224495</v>
        <stp/>
        <stp>StudyData</stp>
        <stp>EP</stp>
        <stp>Vol</stp>
        <stp>VolType=auto, CoCType=Contract</stp>
        <stp>Vol</stp>
        <stp>ADC</stp>
        <stp>-533</stp>
        <stp>All</stp>
        <stp/>
        <stp/>
        <stp>TRUE</stp>
        <stp>T</stp>
        <tr r="I535" s="1"/>
      </tp>
      <tp>
        <v>1746289</v>
        <stp/>
        <stp>StudyData</stp>
        <stp>EP</stp>
        <stp>Vol</stp>
        <stp>VolType=auto, CoCType=Contract</stp>
        <stp>Vol</stp>
        <stp>ADC</stp>
        <stp>-433</stp>
        <stp>All</stp>
        <stp/>
        <stp/>
        <stp>TRUE</stp>
        <stp>T</stp>
        <tr r="I435" s="1"/>
      </tp>
      <tp>
        <v>2024783</v>
        <stp/>
        <stp>StudyData</stp>
        <stp>EP</stp>
        <stp>Vol</stp>
        <stp>VolType=auto, CoCType=Contract</stp>
        <stp>Vol</stp>
        <stp>ADC</stp>
        <stp>-733</stp>
        <stp>All</stp>
        <stp/>
        <stp/>
        <stp>TRUE</stp>
        <stp>T</stp>
        <tr r="I735" s="1"/>
      </tp>
      <tp>
        <v>1895614</v>
        <stp/>
        <stp>StudyData</stp>
        <stp>EP</stp>
        <stp>Vol</stp>
        <stp>VolType=auto, CoCType=Contract</stp>
        <stp>Vol</stp>
        <stp>ADC</stp>
        <stp>-633</stp>
        <stp>All</stp>
        <stp/>
        <stp/>
        <stp>TRUE</stp>
        <stp>T</stp>
        <tr r="I635" s="1"/>
      </tp>
      <tp>
        <v>787503</v>
        <stp/>
        <stp>StudyData</stp>
        <stp>EP</stp>
        <stp>Vol</stp>
        <stp>VolType=auto, CoCType=Contract</stp>
        <stp>Vol</stp>
        <stp>ADC</stp>
        <stp>-933</stp>
        <stp>All</stp>
        <stp/>
        <stp/>
        <stp>TRUE</stp>
        <stp>T</stp>
        <tr r="I935" s="1"/>
      </tp>
      <tp>
        <v>2010610</v>
        <stp/>
        <stp>StudyData</stp>
        <stp>EP</stp>
        <stp>Vol</stp>
        <stp>VolType=auto, CoCType=Contract</stp>
        <stp>Vol</stp>
        <stp>ADC</stp>
        <stp>-833</stp>
        <stp>All</stp>
        <stp/>
        <stp/>
        <stp>TRUE</stp>
        <stp>T</stp>
        <tr r="I835" s="1"/>
      </tp>
      <tp>
        <v>1195753</v>
        <stp/>
        <stp>StudyData</stp>
        <stp>EP</stp>
        <stp>Vol</stp>
        <stp>VolType=auto, CoCType=Contract</stp>
        <stp>Vol</stp>
        <stp>ADC</stp>
        <stp>-132</stp>
        <stp>All</stp>
        <stp/>
        <stp/>
        <stp>TRUE</stp>
        <stp>T</stp>
        <tr r="I134" s="1"/>
      </tp>
      <tp>
        <v>1519899</v>
        <stp/>
        <stp>StudyData</stp>
        <stp>EP</stp>
        <stp>Vol</stp>
        <stp>VolType=auto, CoCType=Contract</stp>
        <stp>Vol</stp>
        <stp>ADC</stp>
        <stp>-332</stp>
        <stp>All</stp>
        <stp/>
        <stp/>
        <stp>TRUE</stp>
        <stp>T</stp>
        <tr r="I334" s="1"/>
      </tp>
      <tp>
        <v>1228240</v>
        <stp/>
        <stp>StudyData</stp>
        <stp>EP</stp>
        <stp>Vol</stp>
        <stp>VolType=auto, CoCType=Contract</stp>
        <stp>Vol</stp>
        <stp>ADC</stp>
        <stp>-232</stp>
        <stp>All</stp>
        <stp/>
        <stp/>
        <stp>TRUE</stp>
        <stp>T</stp>
        <tr r="I234" s="1"/>
      </tp>
      <tp>
        <v>1389352</v>
        <stp/>
        <stp>StudyData</stp>
        <stp>EP</stp>
        <stp>Vol</stp>
        <stp>VolType=auto, CoCType=Contract</stp>
        <stp>Vol</stp>
        <stp>ADC</stp>
        <stp>-532</stp>
        <stp>All</stp>
        <stp/>
        <stp/>
        <stp>TRUE</stp>
        <stp>T</stp>
        <tr r="I534" s="1"/>
      </tp>
      <tp>
        <v>1361470</v>
        <stp/>
        <stp>StudyData</stp>
        <stp>EP</stp>
        <stp>Vol</stp>
        <stp>VolType=auto, CoCType=Contract</stp>
        <stp>Vol</stp>
        <stp>ADC</stp>
        <stp>-432</stp>
        <stp>All</stp>
        <stp/>
        <stp/>
        <stp>TRUE</stp>
        <stp>T</stp>
        <tr r="I434" s="1"/>
      </tp>
      <tp>
        <v>2117225</v>
        <stp/>
        <stp>StudyData</stp>
        <stp>EP</stp>
        <stp>Vol</stp>
        <stp>VolType=auto, CoCType=Contract</stp>
        <stp>Vol</stp>
        <stp>ADC</stp>
        <stp>-732</stp>
        <stp>All</stp>
        <stp/>
        <stp/>
        <stp>TRUE</stp>
        <stp>T</stp>
        <tr r="I734" s="1"/>
      </tp>
      <tp>
        <v>2210708</v>
        <stp/>
        <stp>StudyData</stp>
        <stp>EP</stp>
        <stp>Vol</stp>
        <stp>VolType=auto, CoCType=Contract</stp>
        <stp>Vol</stp>
        <stp>ADC</stp>
        <stp>-632</stp>
        <stp>All</stp>
        <stp/>
        <stp/>
        <stp>TRUE</stp>
        <stp>T</stp>
        <tr r="I634" s="1"/>
      </tp>
      <tp>
        <v>801106</v>
        <stp/>
        <stp>StudyData</stp>
        <stp>EP</stp>
        <stp>Vol</stp>
        <stp>VolType=auto, CoCType=Contract</stp>
        <stp>Vol</stp>
        <stp>ADC</stp>
        <stp>-932</stp>
        <stp>All</stp>
        <stp/>
        <stp/>
        <stp>TRUE</stp>
        <stp>T</stp>
        <tr r="I934" s="1"/>
      </tp>
      <tp>
        <v>2268240</v>
        <stp/>
        <stp>StudyData</stp>
        <stp>EP</stp>
        <stp>Vol</stp>
        <stp>VolType=auto, CoCType=Contract</stp>
        <stp>Vol</stp>
        <stp>ADC</stp>
        <stp>-832</stp>
        <stp>All</stp>
        <stp/>
        <stp/>
        <stp>TRUE</stp>
        <stp>T</stp>
        <tr r="I834" s="1"/>
      </tp>
      <tp>
        <v>1347170</v>
        <stp/>
        <stp>StudyData</stp>
        <stp>EP</stp>
        <stp>Vol</stp>
        <stp>VolType=auto, CoCType=Contract</stp>
        <stp>Vol</stp>
        <stp>ADC</stp>
        <stp>-131</stp>
        <stp>All</stp>
        <stp/>
        <stp/>
        <stp>TRUE</stp>
        <stp>T</stp>
        <tr r="I133" s="1"/>
      </tp>
      <tp>
        <v>1905532</v>
        <stp/>
        <stp>StudyData</stp>
        <stp>EP</stp>
        <stp>Vol</stp>
        <stp>VolType=auto, CoCType=Contract</stp>
        <stp>Vol</stp>
        <stp>ADC</stp>
        <stp>-331</stp>
        <stp>All</stp>
        <stp/>
        <stp/>
        <stp>TRUE</stp>
        <stp>T</stp>
        <tr r="I333" s="1"/>
      </tp>
      <tp>
        <v>1591439</v>
        <stp/>
        <stp>StudyData</stp>
        <stp>EP</stp>
        <stp>Vol</stp>
        <stp>VolType=auto, CoCType=Contract</stp>
        <stp>Vol</stp>
        <stp>ADC</stp>
        <stp>-231</stp>
        <stp>All</stp>
        <stp/>
        <stp/>
        <stp>TRUE</stp>
        <stp>T</stp>
        <tr r="I233" s="1"/>
      </tp>
      <tp>
        <v>1328529</v>
        <stp/>
        <stp>StudyData</stp>
        <stp>EP</stp>
        <stp>Vol</stp>
        <stp>VolType=auto, CoCType=Contract</stp>
        <stp>Vol</stp>
        <stp>ADC</stp>
        <stp>-531</stp>
        <stp>All</stp>
        <stp/>
        <stp/>
        <stp>TRUE</stp>
        <stp>T</stp>
        <tr r="I533" s="1"/>
      </tp>
      <tp>
        <v>1375651</v>
        <stp/>
        <stp>StudyData</stp>
        <stp>EP</stp>
        <stp>Vol</stp>
        <stp>VolType=auto, CoCType=Contract</stp>
        <stp>Vol</stp>
        <stp>ADC</stp>
        <stp>-431</stp>
        <stp>All</stp>
        <stp/>
        <stp/>
        <stp>TRUE</stp>
        <stp>T</stp>
        <tr r="I433" s="1"/>
      </tp>
      <tp>
        <v>3162300</v>
        <stp/>
        <stp>StudyData</stp>
        <stp>EP</stp>
        <stp>Vol</stp>
        <stp>VolType=auto, CoCType=Contract</stp>
        <stp>Vol</stp>
        <stp>ADC</stp>
        <stp>-731</stp>
        <stp>All</stp>
        <stp/>
        <stp/>
        <stp>TRUE</stp>
        <stp>T</stp>
        <tr r="I733" s="1"/>
      </tp>
      <tp>
        <v>1887557</v>
        <stp/>
        <stp>StudyData</stp>
        <stp>EP</stp>
        <stp>Vol</stp>
        <stp>VolType=auto, CoCType=Contract</stp>
        <stp>Vol</stp>
        <stp>ADC</stp>
        <stp>-631</stp>
        <stp>All</stp>
        <stp/>
        <stp/>
        <stp>TRUE</stp>
        <stp>T</stp>
        <tr r="I633" s="1"/>
      </tp>
      <tp>
        <v>1306718</v>
        <stp/>
        <stp>StudyData</stp>
        <stp>EP</stp>
        <stp>Vol</stp>
        <stp>VolType=auto, CoCType=Contract</stp>
        <stp>Vol</stp>
        <stp>ADC</stp>
        <stp>-931</stp>
        <stp>All</stp>
        <stp/>
        <stp/>
        <stp>TRUE</stp>
        <stp>T</stp>
        <tr r="I933" s="1"/>
      </tp>
      <tp>
        <v>2001348</v>
        <stp/>
        <stp>StudyData</stp>
        <stp>EP</stp>
        <stp>Vol</stp>
        <stp>VolType=auto, CoCType=Contract</stp>
        <stp>Vol</stp>
        <stp>ADC</stp>
        <stp>-831</stp>
        <stp>All</stp>
        <stp/>
        <stp/>
        <stp>TRUE</stp>
        <stp>T</stp>
        <tr r="I833" s="1"/>
      </tp>
      <tp>
        <v>1973513</v>
        <stp/>
        <stp>StudyData</stp>
        <stp>EP</stp>
        <stp>Vol</stp>
        <stp>VolType=auto, CoCType=Contract</stp>
        <stp>Vol</stp>
        <stp>ADC</stp>
        <stp>-130</stp>
        <stp>All</stp>
        <stp/>
        <stp/>
        <stp>TRUE</stp>
        <stp>T</stp>
        <tr r="I132" s="1"/>
      </tp>
      <tp>
        <v>1663328</v>
        <stp/>
        <stp>StudyData</stp>
        <stp>EP</stp>
        <stp>Vol</stp>
        <stp>VolType=auto, CoCType=Contract</stp>
        <stp>Vol</stp>
        <stp>ADC</stp>
        <stp>-330</stp>
        <stp>All</stp>
        <stp/>
        <stp/>
        <stp>TRUE</stp>
        <stp>T</stp>
        <tr r="I332" s="1"/>
      </tp>
      <tp>
        <v>1185881</v>
        <stp/>
        <stp>StudyData</stp>
        <stp>EP</stp>
        <stp>Vol</stp>
        <stp>VolType=auto, CoCType=Contract</stp>
        <stp>Vol</stp>
        <stp>ADC</stp>
        <stp>-230</stp>
        <stp>All</stp>
        <stp/>
        <stp/>
        <stp>TRUE</stp>
        <stp>T</stp>
        <tr r="I232" s="1"/>
      </tp>
      <tp>
        <v>1695840</v>
        <stp/>
        <stp>StudyData</stp>
        <stp>EP</stp>
        <stp>Vol</stp>
        <stp>VolType=auto, CoCType=Contract</stp>
        <stp>Vol</stp>
        <stp>ADC</stp>
        <stp>-530</stp>
        <stp>All</stp>
        <stp/>
        <stp/>
        <stp>TRUE</stp>
        <stp>T</stp>
        <tr r="I532" s="1"/>
      </tp>
      <tp>
        <v>1306640</v>
        <stp/>
        <stp>StudyData</stp>
        <stp>EP</stp>
        <stp>Vol</stp>
        <stp>VolType=auto, CoCType=Contract</stp>
        <stp>Vol</stp>
        <stp>ADC</stp>
        <stp>-430</stp>
        <stp>All</stp>
        <stp/>
        <stp/>
        <stp>TRUE</stp>
        <stp>T</stp>
        <tr r="I432" s="1"/>
      </tp>
      <tp>
        <v>2701717</v>
        <stp/>
        <stp>StudyData</stp>
        <stp>EP</stp>
        <stp>Vol</stp>
        <stp>VolType=auto, CoCType=Contract</stp>
        <stp>Vol</stp>
        <stp>ADC</stp>
        <stp>-730</stp>
        <stp>All</stp>
        <stp/>
        <stp/>
        <stp>TRUE</stp>
        <stp>T</stp>
        <tr r="I732" s="1"/>
      </tp>
      <tp>
        <v>2494788</v>
        <stp/>
        <stp>StudyData</stp>
        <stp>EP</stp>
        <stp>Vol</stp>
        <stp>VolType=auto, CoCType=Contract</stp>
        <stp>Vol</stp>
        <stp>ADC</stp>
        <stp>-630</stp>
        <stp>All</stp>
        <stp/>
        <stp/>
        <stp>TRUE</stp>
        <stp>T</stp>
        <tr r="I632" s="1"/>
      </tp>
      <tp>
        <v>1216414</v>
        <stp/>
        <stp>StudyData</stp>
        <stp>EP</stp>
        <stp>Vol</stp>
        <stp>VolType=auto, CoCType=Contract</stp>
        <stp>Vol</stp>
        <stp>ADC</stp>
        <stp>-930</stp>
        <stp>All</stp>
        <stp/>
        <stp/>
        <stp>TRUE</stp>
        <stp>T</stp>
        <tr r="I932" s="1"/>
      </tp>
      <tp>
        <v>2040704</v>
        <stp/>
        <stp>StudyData</stp>
        <stp>EP</stp>
        <stp>Vol</stp>
        <stp>VolType=auto, CoCType=Contract</stp>
        <stp>Vol</stp>
        <stp>ADC</stp>
        <stp>-830</stp>
        <stp>All</stp>
        <stp/>
        <stp/>
        <stp>TRUE</stp>
        <stp>T</stp>
        <tr r="I832" s="1"/>
      </tp>
      <tp>
        <v>989033</v>
        <stp/>
        <stp>StudyData</stp>
        <stp>EP</stp>
        <stp>Vol</stp>
        <stp>VolType=auto, CoCType=Contract</stp>
        <stp>Vol</stp>
        <stp>ADC</stp>
        <stp>-109</stp>
        <stp>All</stp>
        <stp/>
        <stp/>
        <stp>TRUE</stp>
        <stp>T</stp>
        <tr r="I111" s="1"/>
      </tp>
      <tp>
        <v>1361757</v>
        <stp/>
        <stp>StudyData</stp>
        <stp>EP</stp>
        <stp>Vol</stp>
        <stp>VolType=auto, CoCType=Contract</stp>
        <stp>Vol</stp>
        <stp>ADC</stp>
        <stp>-309</stp>
        <stp>All</stp>
        <stp/>
        <stp/>
        <stp>TRUE</stp>
        <stp>T</stp>
        <tr r="I311" s="1"/>
      </tp>
      <tp>
        <v>1970766</v>
        <stp/>
        <stp>StudyData</stp>
        <stp>EP</stp>
        <stp>Vol</stp>
        <stp>VolType=auto, CoCType=Contract</stp>
        <stp>Vol</stp>
        <stp>ADC</stp>
        <stp>-209</stp>
        <stp>All</stp>
        <stp/>
        <stp/>
        <stp>TRUE</stp>
        <stp>T</stp>
        <tr r="I211" s="1"/>
      </tp>
      <tp>
        <v>1240490</v>
        <stp/>
        <stp>StudyData</stp>
        <stp>EP</stp>
        <stp>Vol</stp>
        <stp>VolType=auto, CoCType=Contract</stp>
        <stp>Vol</stp>
        <stp>ADC</stp>
        <stp>-509</stp>
        <stp>All</stp>
        <stp/>
        <stp/>
        <stp>TRUE</stp>
        <stp>T</stp>
        <tr r="I511" s="1"/>
      </tp>
      <tp>
        <v>1736576</v>
        <stp/>
        <stp>StudyData</stp>
        <stp>EP</stp>
        <stp>Vol</stp>
        <stp>VolType=auto, CoCType=Contract</stp>
        <stp>Vol</stp>
        <stp>ADC</stp>
        <stp>-409</stp>
        <stp>All</stp>
        <stp/>
        <stp/>
        <stp>TRUE</stp>
        <stp>T</stp>
        <tr r="I411" s="1"/>
      </tp>
      <tp>
        <v>1523753</v>
        <stp/>
        <stp>StudyData</stp>
        <stp>EP</stp>
        <stp>Vol</stp>
        <stp>VolType=auto, CoCType=Contract</stp>
        <stp>Vol</stp>
        <stp>ADC</stp>
        <stp>-709</stp>
        <stp>All</stp>
        <stp/>
        <stp/>
        <stp>TRUE</stp>
        <stp>T</stp>
        <tr r="I711" s="1"/>
      </tp>
      <tp>
        <v>1869101</v>
        <stp/>
        <stp>StudyData</stp>
        <stp>EP</stp>
        <stp>Vol</stp>
        <stp>VolType=auto, CoCType=Contract</stp>
        <stp>Vol</stp>
        <stp>ADC</stp>
        <stp>-609</stp>
        <stp>All</stp>
        <stp/>
        <stp/>
        <stp>TRUE</stp>
        <stp>T</stp>
        <tr r="I611" s="1"/>
      </tp>
      <tp>
        <v>2307037</v>
        <stp/>
        <stp>StudyData</stp>
        <stp>EP</stp>
        <stp>Vol</stp>
        <stp>VolType=auto, CoCType=Contract</stp>
        <stp>Vol</stp>
        <stp>ADC</stp>
        <stp>-909</stp>
        <stp>All</stp>
        <stp/>
        <stp/>
        <stp>TRUE</stp>
        <stp>T</stp>
        <tr r="I911" s="1"/>
      </tp>
      <tp>
        <v>1824590</v>
        <stp/>
        <stp>StudyData</stp>
        <stp>EP</stp>
        <stp>Vol</stp>
        <stp>VolType=auto, CoCType=Contract</stp>
        <stp>Vol</stp>
        <stp>ADC</stp>
        <stp>-809</stp>
        <stp>All</stp>
        <stp/>
        <stp/>
        <stp>TRUE</stp>
        <stp>T</stp>
        <tr r="I811" s="1"/>
      </tp>
      <tp>
        <v>991961</v>
        <stp/>
        <stp>StudyData</stp>
        <stp>EP</stp>
        <stp>Vol</stp>
        <stp>VolType=auto, CoCType=Contract</stp>
        <stp>Vol</stp>
        <stp>ADC</stp>
        <stp>-108</stp>
        <stp>All</stp>
        <stp/>
        <stp/>
        <stp>TRUE</stp>
        <stp>T</stp>
        <tr r="I110" s="1"/>
      </tp>
      <tp>
        <v>1527729</v>
        <stp/>
        <stp>StudyData</stp>
        <stp>EP</stp>
        <stp>Vol</stp>
        <stp>VolType=auto, CoCType=Contract</stp>
        <stp>Vol</stp>
        <stp>ADC</stp>
        <stp>-308</stp>
        <stp>All</stp>
        <stp/>
        <stp/>
        <stp>TRUE</stp>
        <stp>T</stp>
        <tr r="I310" s="1"/>
      </tp>
      <tp>
        <v>1684437</v>
        <stp/>
        <stp>StudyData</stp>
        <stp>EP</stp>
        <stp>Vol</stp>
        <stp>VolType=auto, CoCType=Contract</stp>
        <stp>Vol</stp>
        <stp>ADC</stp>
        <stp>-208</stp>
        <stp>All</stp>
        <stp/>
        <stp/>
        <stp>TRUE</stp>
        <stp>T</stp>
        <tr r="I210" s="1"/>
      </tp>
      <tp>
        <v>2034176</v>
        <stp/>
        <stp>StudyData</stp>
        <stp>EP</stp>
        <stp>Vol</stp>
        <stp>VolType=auto, CoCType=Contract</stp>
        <stp>Vol</stp>
        <stp>ADC</stp>
        <stp>-508</stp>
        <stp>All</stp>
        <stp/>
        <stp/>
        <stp>TRUE</stp>
        <stp>T</stp>
        <tr r="I510" s="1"/>
      </tp>
      <tp>
        <v>1561595</v>
        <stp/>
        <stp>StudyData</stp>
        <stp>EP</stp>
        <stp>Vol</stp>
        <stp>VolType=auto, CoCType=Contract</stp>
        <stp>Vol</stp>
        <stp>ADC</stp>
        <stp>-408</stp>
        <stp>All</stp>
        <stp/>
        <stp/>
        <stp>TRUE</stp>
        <stp>T</stp>
        <tr r="I410" s="1"/>
      </tp>
      <tp>
        <v>1439590</v>
        <stp/>
        <stp>StudyData</stp>
        <stp>EP</stp>
        <stp>Vol</stp>
        <stp>VolType=auto, CoCType=Contract</stp>
        <stp>Vol</stp>
        <stp>ADC</stp>
        <stp>-708</stp>
        <stp>All</stp>
        <stp/>
        <stp/>
        <stp>TRUE</stp>
        <stp>T</stp>
        <tr r="I710" s="1"/>
      </tp>
      <tp>
        <v>1756473</v>
        <stp/>
        <stp>StudyData</stp>
        <stp>EP</stp>
        <stp>Vol</stp>
        <stp>VolType=auto, CoCType=Contract</stp>
        <stp>Vol</stp>
        <stp>ADC</stp>
        <stp>-608</stp>
        <stp>All</stp>
        <stp/>
        <stp/>
        <stp>TRUE</stp>
        <stp>T</stp>
        <tr r="I610" s="1"/>
      </tp>
      <tp>
        <v>1815726</v>
        <stp/>
        <stp>StudyData</stp>
        <stp>EP</stp>
        <stp>Vol</stp>
        <stp>VolType=auto, CoCType=Contract</stp>
        <stp>Vol</stp>
        <stp>ADC</stp>
        <stp>-908</stp>
        <stp>All</stp>
        <stp/>
        <stp/>
        <stp>TRUE</stp>
        <stp>T</stp>
        <tr r="I910" s="1"/>
      </tp>
      <tp>
        <v>2589159</v>
        <stp/>
        <stp>StudyData</stp>
        <stp>EP</stp>
        <stp>Vol</stp>
        <stp>VolType=auto, CoCType=Contract</stp>
        <stp>Vol</stp>
        <stp>ADC</stp>
        <stp>-808</stp>
        <stp>All</stp>
        <stp/>
        <stp/>
        <stp>TRUE</stp>
        <stp>T</stp>
        <tr r="I810" s="1"/>
      </tp>
      <tp>
        <v>1142137</v>
        <stp/>
        <stp>StudyData</stp>
        <stp>EP</stp>
        <stp>Vol</stp>
        <stp>VolType=auto, CoCType=Contract</stp>
        <stp>Vol</stp>
        <stp>ADC</stp>
        <stp>-107</stp>
        <stp>All</stp>
        <stp/>
        <stp/>
        <stp>TRUE</stp>
        <stp>T</stp>
        <tr r="I109" s="1"/>
      </tp>
      <tp>
        <v>1609827</v>
        <stp/>
        <stp>StudyData</stp>
        <stp>EP</stp>
        <stp>Vol</stp>
        <stp>VolType=auto, CoCType=Contract</stp>
        <stp>Vol</stp>
        <stp>ADC</stp>
        <stp>-307</stp>
        <stp>All</stp>
        <stp/>
        <stp/>
        <stp>TRUE</stp>
        <stp>T</stp>
        <tr r="I309" s="1"/>
      </tp>
      <tp>
        <v>1701349</v>
        <stp/>
        <stp>StudyData</stp>
        <stp>EP</stp>
        <stp>Vol</stp>
        <stp>VolType=auto, CoCType=Contract</stp>
        <stp>Vol</stp>
        <stp>ADC</stp>
        <stp>-207</stp>
        <stp>All</stp>
        <stp/>
        <stp/>
        <stp>TRUE</stp>
        <stp>T</stp>
        <tr r="I209" s="1"/>
      </tp>
      <tp>
        <v>1658392</v>
        <stp/>
        <stp>StudyData</stp>
        <stp>EP</stp>
        <stp>Vol</stp>
        <stp>VolType=auto, CoCType=Contract</stp>
        <stp>Vol</stp>
        <stp>ADC</stp>
        <stp>-507</stp>
        <stp>All</stp>
        <stp/>
        <stp/>
        <stp>TRUE</stp>
        <stp>T</stp>
        <tr r="I509" s="1"/>
      </tp>
      <tp>
        <v>1758048</v>
        <stp/>
        <stp>StudyData</stp>
        <stp>EP</stp>
        <stp>Vol</stp>
        <stp>VolType=auto, CoCType=Contract</stp>
        <stp>Vol</stp>
        <stp>ADC</stp>
        <stp>-407</stp>
        <stp>All</stp>
        <stp/>
        <stp/>
        <stp>TRUE</stp>
        <stp>T</stp>
        <tr r="I409" s="1"/>
      </tp>
      <tp>
        <v>1611604</v>
        <stp/>
        <stp>StudyData</stp>
        <stp>EP</stp>
        <stp>Vol</stp>
        <stp>VolType=auto, CoCType=Contract</stp>
        <stp>Vol</stp>
        <stp>ADC</stp>
        <stp>-707</stp>
        <stp>All</stp>
        <stp/>
        <stp/>
        <stp>TRUE</stp>
        <stp>T</stp>
        <tr r="I709" s="1"/>
      </tp>
      <tp>
        <v>1708915</v>
        <stp/>
        <stp>StudyData</stp>
        <stp>EP</stp>
        <stp>Vol</stp>
        <stp>VolType=auto, CoCType=Contract</stp>
        <stp>Vol</stp>
        <stp>ADC</stp>
        <stp>-607</stp>
        <stp>All</stp>
        <stp/>
        <stp/>
        <stp>TRUE</stp>
        <stp>T</stp>
        <tr r="I609" s="1"/>
      </tp>
      <tp>
        <v>2373423</v>
        <stp/>
        <stp>StudyData</stp>
        <stp>EP</stp>
        <stp>Vol</stp>
        <stp>VolType=auto, CoCType=Contract</stp>
        <stp>Vol</stp>
        <stp>ADC</stp>
        <stp>-907</stp>
        <stp>All</stp>
        <stp/>
        <stp/>
        <stp>TRUE</stp>
        <stp>T</stp>
        <tr r="I909" s="1"/>
      </tp>
      <tp>
        <v>1914227</v>
        <stp/>
        <stp>StudyData</stp>
        <stp>EP</stp>
        <stp>Vol</stp>
        <stp>VolType=auto, CoCType=Contract</stp>
        <stp>Vol</stp>
        <stp>ADC</stp>
        <stp>-807</stp>
        <stp>All</stp>
        <stp/>
        <stp/>
        <stp>TRUE</stp>
        <stp>T</stp>
        <tr r="I809" s="1"/>
      </tp>
      <tp>
        <v>1118784</v>
        <stp/>
        <stp>StudyData</stp>
        <stp>EP</stp>
        <stp>Vol</stp>
        <stp>VolType=auto, CoCType=Contract</stp>
        <stp>Vol</stp>
        <stp>ADC</stp>
        <stp>-106</stp>
        <stp>All</stp>
        <stp/>
        <stp/>
        <stp>TRUE</stp>
        <stp>T</stp>
        <tr r="I108" s="1"/>
      </tp>
      <tp>
        <v>1485687</v>
        <stp/>
        <stp>StudyData</stp>
        <stp>EP</stp>
        <stp>Vol</stp>
        <stp>VolType=auto, CoCType=Contract</stp>
        <stp>Vol</stp>
        <stp>ADC</stp>
        <stp>-306</stp>
        <stp>All</stp>
        <stp/>
        <stp/>
        <stp>TRUE</stp>
        <stp>T</stp>
        <tr r="I308" s="1"/>
      </tp>
      <tp>
        <v>1485113</v>
        <stp/>
        <stp>StudyData</stp>
        <stp>EP</stp>
        <stp>Vol</stp>
        <stp>VolType=auto, CoCType=Contract</stp>
        <stp>Vol</stp>
        <stp>ADC</stp>
        <stp>-206</stp>
        <stp>All</stp>
        <stp/>
        <stp/>
        <stp>TRUE</stp>
        <stp>T</stp>
        <tr r="I208" s="1"/>
      </tp>
      <tp>
        <v>1994772</v>
        <stp/>
        <stp>StudyData</stp>
        <stp>EP</stp>
        <stp>Vol</stp>
        <stp>VolType=auto, CoCType=Contract</stp>
        <stp>Vol</stp>
        <stp>ADC</stp>
        <stp>-506</stp>
        <stp>All</stp>
        <stp/>
        <stp/>
        <stp>TRUE</stp>
        <stp>T</stp>
        <tr r="I508" s="1"/>
      </tp>
      <tp>
        <v>1965913</v>
        <stp/>
        <stp>StudyData</stp>
        <stp>EP</stp>
        <stp>Vol</stp>
        <stp>VolType=auto, CoCType=Contract</stp>
        <stp>Vol</stp>
        <stp>ADC</stp>
        <stp>-406</stp>
        <stp>All</stp>
        <stp/>
        <stp/>
        <stp>TRUE</stp>
        <stp>T</stp>
        <tr r="I408" s="1"/>
      </tp>
      <tp>
        <v>1734355</v>
        <stp/>
        <stp>StudyData</stp>
        <stp>EP</stp>
        <stp>Vol</stp>
        <stp>VolType=auto, CoCType=Contract</stp>
        <stp>Vol</stp>
        <stp>ADC</stp>
        <stp>-706</stp>
        <stp>All</stp>
        <stp/>
        <stp/>
        <stp>TRUE</stp>
        <stp>T</stp>
        <tr r="I708" s="1"/>
      </tp>
      <tp>
        <v>1739761</v>
        <stp/>
        <stp>StudyData</stp>
        <stp>EP</stp>
        <stp>Vol</stp>
        <stp>VolType=auto, CoCType=Contract</stp>
        <stp>Vol</stp>
        <stp>ADC</stp>
        <stp>-606</stp>
        <stp>All</stp>
        <stp/>
        <stp/>
        <stp>TRUE</stp>
        <stp>T</stp>
        <tr r="I608" s="1"/>
      </tp>
      <tp>
        <v>2269695</v>
        <stp/>
        <stp>StudyData</stp>
        <stp>EP</stp>
        <stp>Vol</stp>
        <stp>VolType=auto, CoCType=Contract</stp>
        <stp>Vol</stp>
        <stp>ADC</stp>
        <stp>-906</stp>
        <stp>All</stp>
        <stp/>
        <stp/>
        <stp>TRUE</stp>
        <stp>T</stp>
        <tr r="I908" s="1"/>
      </tp>
      <tp>
        <v>2945330</v>
        <stp/>
        <stp>StudyData</stp>
        <stp>EP</stp>
        <stp>Vol</stp>
        <stp>VolType=auto, CoCType=Contract</stp>
        <stp>Vol</stp>
        <stp>ADC</stp>
        <stp>-806</stp>
        <stp>All</stp>
        <stp/>
        <stp/>
        <stp>TRUE</stp>
        <stp>T</stp>
        <tr r="I808" s="1"/>
      </tp>
      <tp>
        <v>1167677</v>
        <stp/>
        <stp>StudyData</stp>
        <stp>EP</stp>
        <stp>Vol</stp>
        <stp>VolType=auto, CoCType=Contract</stp>
        <stp>Vol</stp>
        <stp>ADC</stp>
        <stp>-105</stp>
        <stp>All</stp>
        <stp/>
        <stp/>
        <stp>TRUE</stp>
        <stp>T</stp>
        <tr r="I107" s="1"/>
      </tp>
      <tp>
        <v>1738869</v>
        <stp/>
        <stp>StudyData</stp>
        <stp>EP</stp>
        <stp>Vol</stp>
        <stp>VolType=auto, CoCType=Contract</stp>
        <stp>Vol</stp>
        <stp>ADC</stp>
        <stp>-305</stp>
        <stp>All</stp>
        <stp/>
        <stp/>
        <stp>TRUE</stp>
        <stp>T</stp>
        <tr r="I307" s="1"/>
      </tp>
      <tp>
        <v>2059862</v>
        <stp/>
        <stp>StudyData</stp>
        <stp>EP</stp>
        <stp>Vol</stp>
        <stp>VolType=auto, CoCType=Contract</stp>
        <stp>Vol</stp>
        <stp>ADC</stp>
        <stp>-205</stp>
        <stp>All</stp>
        <stp/>
        <stp/>
        <stp>TRUE</stp>
        <stp>T</stp>
        <tr r="I207" s="1"/>
      </tp>
      <tp>
        <v>1545895</v>
        <stp/>
        <stp>StudyData</stp>
        <stp>EP</stp>
        <stp>Vol</stp>
        <stp>VolType=auto, CoCType=Contract</stp>
        <stp>Vol</stp>
        <stp>ADC</stp>
        <stp>-505</stp>
        <stp>All</stp>
        <stp/>
        <stp/>
        <stp>TRUE</stp>
        <stp>T</stp>
        <tr r="I507" s="1"/>
      </tp>
      <tp>
        <v>2012088</v>
        <stp/>
        <stp>StudyData</stp>
        <stp>EP</stp>
        <stp>Vol</stp>
        <stp>VolType=auto, CoCType=Contract</stp>
        <stp>Vol</stp>
        <stp>ADC</stp>
        <stp>-405</stp>
        <stp>All</stp>
        <stp/>
        <stp/>
        <stp>TRUE</stp>
        <stp>T</stp>
        <tr r="I407" s="1"/>
      </tp>
      <tp>
        <v>1821097</v>
        <stp/>
        <stp>StudyData</stp>
        <stp>EP</stp>
        <stp>Vol</stp>
        <stp>VolType=auto, CoCType=Contract</stp>
        <stp>Vol</stp>
        <stp>ADC</stp>
        <stp>-705</stp>
        <stp>All</stp>
        <stp/>
        <stp/>
        <stp>TRUE</stp>
        <stp>T</stp>
        <tr r="I707" s="1"/>
      </tp>
      <tp>
        <v>2145805</v>
        <stp/>
        <stp>StudyData</stp>
        <stp>EP</stp>
        <stp>Vol</stp>
        <stp>VolType=auto, CoCType=Contract</stp>
        <stp>Vol</stp>
        <stp>ADC</stp>
        <stp>-605</stp>
        <stp>All</stp>
        <stp/>
        <stp/>
        <stp>TRUE</stp>
        <stp>T</stp>
        <tr r="I607" s="1"/>
      </tp>
      <tp>
        <v>2135338</v>
        <stp/>
        <stp>StudyData</stp>
        <stp>EP</stp>
        <stp>Vol</stp>
        <stp>VolType=auto, CoCType=Contract</stp>
        <stp>Vol</stp>
        <stp>ADC</stp>
        <stp>-905</stp>
        <stp>All</stp>
        <stp/>
        <stp/>
        <stp>TRUE</stp>
        <stp>T</stp>
        <tr r="I907" s="1"/>
      </tp>
      <tp>
        <v>1950397</v>
        <stp/>
        <stp>StudyData</stp>
        <stp>EP</stp>
        <stp>Vol</stp>
        <stp>VolType=auto, CoCType=Contract</stp>
        <stp>Vol</stp>
        <stp>ADC</stp>
        <stp>-805</stp>
        <stp>All</stp>
        <stp/>
        <stp/>
        <stp>TRUE</stp>
        <stp>T</stp>
        <tr r="I807" s="1"/>
      </tp>
      <tp>
        <v>1351194</v>
        <stp/>
        <stp>StudyData</stp>
        <stp>EP</stp>
        <stp>Vol</stp>
        <stp>VolType=auto, CoCType=Contract</stp>
        <stp>Vol</stp>
        <stp>ADC</stp>
        <stp>-104</stp>
        <stp>All</stp>
        <stp/>
        <stp/>
        <stp>TRUE</stp>
        <stp>T</stp>
        <tr r="I106" s="1"/>
      </tp>
      <tp>
        <v>1340050</v>
        <stp/>
        <stp>StudyData</stp>
        <stp>EP</stp>
        <stp>Vol</stp>
        <stp>VolType=auto, CoCType=Contract</stp>
        <stp>Vol</stp>
        <stp>ADC</stp>
        <stp>-304</stp>
        <stp>All</stp>
        <stp/>
        <stp/>
        <stp>TRUE</stp>
        <stp>T</stp>
        <tr r="I306" s="1"/>
      </tp>
      <tp>
        <v>2528379</v>
        <stp/>
        <stp>StudyData</stp>
        <stp>EP</stp>
        <stp>Vol</stp>
        <stp>VolType=auto, CoCType=Contract</stp>
        <stp>Vol</stp>
        <stp>ADC</stp>
        <stp>-204</stp>
        <stp>All</stp>
        <stp/>
        <stp/>
        <stp>TRUE</stp>
        <stp>T</stp>
        <tr r="I206" s="1"/>
      </tp>
      <tp>
        <v>1026014</v>
        <stp/>
        <stp>StudyData</stp>
        <stp>EP</stp>
        <stp>Vol</stp>
        <stp>VolType=auto, CoCType=Contract</stp>
        <stp>Vol</stp>
        <stp>ADC</stp>
        <stp>-504</stp>
        <stp>All</stp>
        <stp/>
        <stp/>
        <stp>TRUE</stp>
        <stp>T</stp>
        <tr r="I506" s="1"/>
      </tp>
      <tp>
        <v>2106053</v>
        <stp/>
        <stp>StudyData</stp>
        <stp>EP</stp>
        <stp>Vol</stp>
        <stp>VolType=auto, CoCType=Contract</stp>
        <stp>Vol</stp>
        <stp>ADC</stp>
        <stp>-404</stp>
        <stp>All</stp>
        <stp/>
        <stp/>
        <stp>TRUE</stp>
        <stp>T</stp>
        <tr r="I406" s="1"/>
      </tp>
      <tp>
        <v>1736592</v>
        <stp/>
        <stp>StudyData</stp>
        <stp>EP</stp>
        <stp>Vol</stp>
        <stp>VolType=auto, CoCType=Contract</stp>
        <stp>Vol</stp>
        <stp>ADC</stp>
        <stp>-704</stp>
        <stp>All</stp>
        <stp/>
        <stp/>
        <stp>TRUE</stp>
        <stp>T</stp>
        <tr r="I706" s="1"/>
      </tp>
      <tp>
        <v>2864043</v>
        <stp/>
        <stp>StudyData</stp>
        <stp>EP</stp>
        <stp>Vol</stp>
        <stp>VolType=auto, CoCType=Contract</stp>
        <stp>Vol</stp>
        <stp>ADC</stp>
        <stp>-604</stp>
        <stp>All</stp>
        <stp/>
        <stp/>
        <stp>TRUE</stp>
        <stp>T</stp>
        <tr r="I606" s="1"/>
      </tp>
      <tp>
        <v>1650217</v>
        <stp/>
        <stp>StudyData</stp>
        <stp>EP</stp>
        <stp>Vol</stp>
        <stp>VolType=auto, CoCType=Contract</stp>
        <stp>Vol</stp>
        <stp>ADC</stp>
        <stp>-904</stp>
        <stp>All</stp>
        <stp/>
        <stp/>
        <stp>TRUE</stp>
        <stp>T</stp>
        <tr r="I906" s="1"/>
      </tp>
      <tp>
        <v>2189820</v>
        <stp/>
        <stp>StudyData</stp>
        <stp>EP</stp>
        <stp>Vol</stp>
        <stp>VolType=auto, CoCType=Contract</stp>
        <stp>Vol</stp>
        <stp>ADC</stp>
        <stp>-804</stp>
        <stp>All</stp>
        <stp/>
        <stp/>
        <stp>TRUE</stp>
        <stp>T</stp>
        <tr r="I806" s="1"/>
      </tp>
      <tp>
        <v>1350731</v>
        <stp/>
        <stp>StudyData</stp>
        <stp>EP</stp>
        <stp>Vol</stp>
        <stp>VolType=auto, CoCType=Contract</stp>
        <stp>Vol</stp>
        <stp>ADC</stp>
        <stp>-103</stp>
        <stp>All</stp>
        <stp/>
        <stp/>
        <stp>TRUE</stp>
        <stp>T</stp>
        <tr r="I105" s="1"/>
      </tp>
      <tp>
        <v>1094682</v>
        <stp/>
        <stp>StudyData</stp>
        <stp>EP</stp>
        <stp>Vol</stp>
        <stp>VolType=auto, CoCType=Contract</stp>
        <stp>Vol</stp>
        <stp>ADC</stp>
        <stp>-303</stp>
        <stp>All</stp>
        <stp/>
        <stp/>
        <stp>TRUE</stp>
        <stp>T</stp>
        <tr r="I305" s="1"/>
      </tp>
      <tp>
        <v>2106581</v>
        <stp/>
        <stp>StudyData</stp>
        <stp>EP</stp>
        <stp>Vol</stp>
        <stp>VolType=auto, CoCType=Contract</stp>
        <stp>Vol</stp>
        <stp>ADC</stp>
        <stp>-203</stp>
        <stp>All</stp>
        <stp/>
        <stp/>
        <stp>TRUE</stp>
        <stp>T</stp>
        <tr r="I205" s="1"/>
      </tp>
      <tp>
        <v>1000924</v>
        <stp/>
        <stp>StudyData</stp>
        <stp>EP</stp>
        <stp>Vol</stp>
        <stp>VolType=auto, CoCType=Contract</stp>
        <stp>Vol</stp>
        <stp>ADC</stp>
        <stp>-503</stp>
        <stp>All</stp>
        <stp/>
        <stp/>
        <stp>TRUE</stp>
        <stp>T</stp>
        <tr r="I505" s="1"/>
      </tp>
      <tp>
        <v>1950463</v>
        <stp/>
        <stp>StudyData</stp>
        <stp>EP</stp>
        <stp>Vol</stp>
        <stp>VolType=auto, CoCType=Contract</stp>
        <stp>Vol</stp>
        <stp>ADC</stp>
        <stp>-403</stp>
        <stp>All</stp>
        <stp/>
        <stp/>
        <stp>TRUE</stp>
        <stp>T</stp>
        <tr r="I405" s="1"/>
      </tp>
      <tp>
        <v>1493471</v>
        <stp/>
        <stp>StudyData</stp>
        <stp>EP</stp>
        <stp>Vol</stp>
        <stp>VolType=auto, CoCType=Contract</stp>
        <stp>Vol</stp>
        <stp>ADC</stp>
        <stp>-703</stp>
        <stp>All</stp>
        <stp/>
        <stp/>
        <stp>TRUE</stp>
        <stp>T</stp>
        <tr r="I705" s="1"/>
      </tp>
      <tp>
        <v>1951473</v>
        <stp/>
        <stp>StudyData</stp>
        <stp>EP</stp>
        <stp>Vol</stp>
        <stp>VolType=auto, CoCType=Contract</stp>
        <stp>Vol</stp>
        <stp>ADC</stp>
        <stp>-603</stp>
        <stp>All</stp>
        <stp/>
        <stp/>
        <stp>TRUE</stp>
        <stp>T</stp>
        <tr r="I605" s="1"/>
      </tp>
      <tp>
        <v>2202805</v>
        <stp/>
        <stp>StudyData</stp>
        <stp>EP</stp>
        <stp>Vol</stp>
        <stp>VolType=auto, CoCType=Contract</stp>
        <stp>Vol</stp>
        <stp>ADC</stp>
        <stp>-903</stp>
        <stp>All</stp>
        <stp/>
        <stp/>
        <stp>TRUE</stp>
        <stp>T</stp>
        <tr r="I905" s="1"/>
      </tp>
      <tp>
        <v>1869277</v>
        <stp/>
        <stp>StudyData</stp>
        <stp>EP</stp>
        <stp>Vol</stp>
        <stp>VolType=auto, CoCType=Contract</stp>
        <stp>Vol</stp>
        <stp>ADC</stp>
        <stp>-803</stp>
        <stp>All</stp>
        <stp/>
        <stp/>
        <stp>TRUE</stp>
        <stp>T</stp>
        <tr r="I805" s="1"/>
      </tp>
      <tp>
        <v>1271795</v>
        <stp/>
        <stp>StudyData</stp>
        <stp>EP</stp>
        <stp>Vol</stp>
        <stp>VolType=auto, CoCType=Contract</stp>
        <stp>Vol</stp>
        <stp>ADC</stp>
        <stp>-102</stp>
        <stp>All</stp>
        <stp/>
        <stp/>
        <stp>TRUE</stp>
        <stp>T</stp>
        <tr r="I104" s="1"/>
      </tp>
      <tp>
        <v>1026819</v>
        <stp/>
        <stp>StudyData</stp>
        <stp>EP</stp>
        <stp>Vol</stp>
        <stp>VolType=auto, CoCType=Contract</stp>
        <stp>Vol</stp>
        <stp>ADC</stp>
        <stp>-302</stp>
        <stp>All</stp>
        <stp/>
        <stp/>
        <stp>TRUE</stp>
        <stp>T</stp>
        <tr r="I304" s="1"/>
      </tp>
      <tp>
        <v>1671918</v>
        <stp/>
        <stp>StudyData</stp>
        <stp>EP</stp>
        <stp>Vol</stp>
        <stp>VolType=auto, CoCType=Contract</stp>
        <stp>Vol</stp>
        <stp>ADC</stp>
        <stp>-202</stp>
        <stp>All</stp>
        <stp/>
        <stp/>
        <stp>TRUE</stp>
        <stp>T</stp>
        <tr r="I204" s="1"/>
      </tp>
      <tp>
        <v>1887587</v>
        <stp/>
        <stp>StudyData</stp>
        <stp>EP</stp>
        <stp>Vol</stp>
        <stp>VolType=auto, CoCType=Contract</stp>
        <stp>Vol</stp>
        <stp>ADC</stp>
        <stp>-502</stp>
        <stp>All</stp>
        <stp/>
        <stp/>
        <stp>TRUE</stp>
        <stp>T</stp>
        <tr r="I504" s="1"/>
      </tp>
      <tp>
        <v>2256808</v>
        <stp/>
        <stp>StudyData</stp>
        <stp>EP</stp>
        <stp>Vol</stp>
        <stp>VolType=auto, CoCType=Contract</stp>
        <stp>Vol</stp>
        <stp>ADC</stp>
        <stp>-402</stp>
        <stp>All</stp>
        <stp/>
        <stp/>
        <stp>TRUE</stp>
        <stp>T</stp>
        <tr r="I404" s="1"/>
      </tp>
      <tp>
        <v>1589161</v>
        <stp/>
        <stp>StudyData</stp>
        <stp>EP</stp>
        <stp>Vol</stp>
        <stp>VolType=auto, CoCType=Contract</stp>
        <stp>Vol</stp>
        <stp>ADC</stp>
        <stp>-702</stp>
        <stp>All</stp>
        <stp/>
        <stp/>
        <stp>TRUE</stp>
        <stp>T</stp>
        <tr r="I704" s="1"/>
      </tp>
      <tp>
        <v>2216621</v>
        <stp/>
        <stp>StudyData</stp>
        <stp>EP</stp>
        <stp>Vol</stp>
        <stp>VolType=auto, CoCType=Contract</stp>
        <stp>Vol</stp>
        <stp>ADC</stp>
        <stp>-602</stp>
        <stp>All</stp>
        <stp/>
        <stp/>
        <stp>TRUE</stp>
        <stp>T</stp>
        <tr r="I604" s="1"/>
      </tp>
      <tp>
        <v>1406808</v>
        <stp/>
        <stp>StudyData</stp>
        <stp>EP</stp>
        <stp>Vol</stp>
        <stp>VolType=auto, CoCType=Contract</stp>
        <stp>Vol</stp>
        <stp>ADC</stp>
        <stp>-902</stp>
        <stp>All</stp>
        <stp/>
        <stp/>
        <stp>TRUE</stp>
        <stp>T</stp>
        <tr r="I904" s="1"/>
      </tp>
      <tp>
        <v>1712970</v>
        <stp/>
        <stp>StudyData</stp>
        <stp>EP</stp>
        <stp>Vol</stp>
        <stp>VolType=auto, CoCType=Contract</stp>
        <stp>Vol</stp>
        <stp>ADC</stp>
        <stp>-802</stp>
        <stp>All</stp>
        <stp/>
        <stp/>
        <stp>TRUE</stp>
        <stp>T</stp>
        <tr r="I804" s="1"/>
      </tp>
      <tp>
        <v>1565731</v>
        <stp/>
        <stp>StudyData</stp>
        <stp>EP</stp>
        <stp>Vol</stp>
        <stp>VolType=auto, CoCType=Contract</stp>
        <stp>Vol</stp>
        <stp>ADC</stp>
        <stp>-101</stp>
        <stp>All</stp>
        <stp/>
        <stp/>
        <stp>TRUE</stp>
        <stp>T</stp>
        <tr r="I103" s="1"/>
      </tp>
      <tp>
        <v>1201011</v>
        <stp/>
        <stp>StudyData</stp>
        <stp>EP</stp>
        <stp>Vol</stp>
        <stp>VolType=auto, CoCType=Contract</stp>
        <stp>Vol</stp>
        <stp>ADC</stp>
        <stp>-301</stp>
        <stp>All</stp>
        <stp/>
        <stp/>
        <stp>TRUE</stp>
        <stp>T</stp>
        <tr r="I303" s="1"/>
      </tp>
      <tp>
        <v>1385653</v>
        <stp/>
        <stp>StudyData</stp>
        <stp>EP</stp>
        <stp>Vol</stp>
        <stp>VolType=auto, CoCType=Contract</stp>
        <stp>Vol</stp>
        <stp>ADC</stp>
        <stp>-201</stp>
        <stp>All</stp>
        <stp/>
        <stp/>
        <stp>TRUE</stp>
        <stp>T</stp>
        <tr r="I203" s="1"/>
      </tp>
      <tp>
        <v>1473383</v>
        <stp/>
        <stp>StudyData</stp>
        <stp>EP</stp>
        <stp>Vol</stp>
        <stp>VolType=auto, CoCType=Contract</stp>
        <stp>Vol</stp>
        <stp>ADC</stp>
        <stp>-501</stp>
        <stp>All</stp>
        <stp/>
        <stp/>
        <stp>TRUE</stp>
        <stp>T</stp>
        <tr r="I503" s="1"/>
      </tp>
      <tp>
        <v>2168271</v>
        <stp/>
        <stp>StudyData</stp>
        <stp>EP</stp>
        <stp>Vol</stp>
        <stp>VolType=auto, CoCType=Contract</stp>
        <stp>Vol</stp>
        <stp>ADC</stp>
        <stp>-401</stp>
        <stp>All</stp>
        <stp/>
        <stp/>
        <stp>TRUE</stp>
        <stp>T</stp>
        <tr r="I403" s="1"/>
      </tp>
      <tp>
        <v>1740431</v>
        <stp/>
        <stp>StudyData</stp>
        <stp>EP</stp>
        <stp>Vol</stp>
        <stp>VolType=auto, CoCType=Contract</stp>
        <stp>Vol</stp>
        <stp>ADC</stp>
        <stp>-701</stp>
        <stp>All</stp>
        <stp/>
        <stp/>
        <stp>TRUE</stp>
        <stp>T</stp>
        <tr r="I703" s="1"/>
      </tp>
      <tp>
        <v>1965701</v>
        <stp/>
        <stp>StudyData</stp>
        <stp>EP</stp>
        <stp>Vol</stp>
        <stp>VolType=auto, CoCType=Contract</stp>
        <stp>Vol</stp>
        <stp>ADC</stp>
        <stp>-601</stp>
        <stp>All</stp>
        <stp/>
        <stp/>
        <stp>TRUE</stp>
        <stp>T</stp>
        <tr r="I603" s="1"/>
      </tp>
      <tp>
        <v>1428160</v>
        <stp/>
        <stp>StudyData</stp>
        <stp>EP</stp>
        <stp>Vol</stp>
        <stp>VolType=auto, CoCType=Contract</stp>
        <stp>Vol</stp>
        <stp>ADC</stp>
        <stp>-901</stp>
        <stp>All</stp>
        <stp/>
        <stp/>
        <stp>TRUE</stp>
        <stp>T</stp>
        <tr r="I903" s="1"/>
      </tp>
      <tp>
        <v>1547676</v>
        <stp/>
        <stp>StudyData</stp>
        <stp>EP</stp>
        <stp>Vol</stp>
        <stp>VolType=auto, CoCType=Contract</stp>
        <stp>Vol</stp>
        <stp>ADC</stp>
        <stp>-801</stp>
        <stp>All</stp>
        <stp/>
        <stp/>
        <stp>TRUE</stp>
        <stp>T</stp>
        <tr r="I803" s="1"/>
      </tp>
      <tp>
        <v>1996354</v>
        <stp/>
        <stp>StudyData</stp>
        <stp>EP</stp>
        <stp>Vol</stp>
        <stp>VolType=auto, CoCType=Contract</stp>
        <stp>Vol</stp>
        <stp>ADC</stp>
        <stp>-100</stp>
        <stp>All</stp>
        <stp/>
        <stp/>
        <stp>TRUE</stp>
        <stp>T</stp>
        <tr r="I102" s="1"/>
      </tp>
      <tp>
        <v>1790702</v>
        <stp/>
        <stp>StudyData</stp>
        <stp>EP</stp>
        <stp>Vol</stp>
        <stp>VolType=auto, CoCType=Contract</stp>
        <stp>Vol</stp>
        <stp>ADC</stp>
        <stp>-300</stp>
        <stp>All</stp>
        <stp/>
        <stp/>
        <stp>TRUE</stp>
        <stp>T</stp>
        <tr r="I302" s="1"/>
      </tp>
      <tp>
        <v>2178690</v>
        <stp/>
        <stp>StudyData</stp>
        <stp>EP</stp>
        <stp>Vol</stp>
        <stp>VolType=auto, CoCType=Contract</stp>
        <stp>Vol</stp>
        <stp>ADC</stp>
        <stp>-200</stp>
        <stp>All</stp>
        <stp/>
        <stp/>
        <stp>TRUE</stp>
        <stp>T</stp>
        <tr r="I202" s="1"/>
      </tp>
      <tp>
        <v>1434601</v>
        <stp/>
        <stp>StudyData</stp>
        <stp>EP</stp>
        <stp>Vol</stp>
        <stp>VolType=auto, CoCType=Contract</stp>
        <stp>Vol</stp>
        <stp>ADC</stp>
        <stp>-500</stp>
        <stp>All</stp>
        <stp/>
        <stp/>
        <stp>TRUE</stp>
        <stp>T</stp>
        <tr r="I502" s="1"/>
      </tp>
      <tp>
        <v>1673477</v>
        <stp/>
        <stp>StudyData</stp>
        <stp>EP</stp>
        <stp>Vol</stp>
        <stp>VolType=auto, CoCType=Contract</stp>
        <stp>Vol</stp>
        <stp>ADC</stp>
        <stp>-400</stp>
        <stp>All</stp>
        <stp/>
        <stp/>
        <stp>TRUE</stp>
        <stp>T</stp>
        <tr r="I402" s="1"/>
      </tp>
      <tp>
        <v>2014467</v>
        <stp/>
        <stp>StudyData</stp>
        <stp>EP</stp>
        <stp>Vol</stp>
        <stp>VolType=auto, CoCType=Contract</stp>
        <stp>Vol</stp>
        <stp>ADC</stp>
        <stp>-700</stp>
        <stp>All</stp>
        <stp/>
        <stp/>
        <stp>TRUE</stp>
        <stp>T</stp>
        <tr r="I702" s="1"/>
      </tp>
      <tp>
        <v>1405774</v>
        <stp/>
        <stp>StudyData</stp>
        <stp>EP</stp>
        <stp>Vol</stp>
        <stp>VolType=auto, CoCType=Contract</stp>
        <stp>Vol</stp>
        <stp>ADC</stp>
        <stp>-600</stp>
        <stp>All</stp>
        <stp/>
        <stp/>
        <stp>TRUE</stp>
        <stp>T</stp>
        <tr r="I602" s="1"/>
      </tp>
      <tp>
        <v>1245705</v>
        <stp/>
        <stp>StudyData</stp>
        <stp>EP</stp>
        <stp>Vol</stp>
        <stp>VolType=auto, CoCType=Contract</stp>
        <stp>Vol</stp>
        <stp>ADC</stp>
        <stp>-900</stp>
        <stp>All</stp>
        <stp/>
        <stp/>
        <stp>TRUE</stp>
        <stp>T</stp>
        <tr r="I902" s="1"/>
      </tp>
      <tp>
        <v>1842722</v>
        <stp/>
        <stp>StudyData</stp>
        <stp>EP</stp>
        <stp>Vol</stp>
        <stp>VolType=auto, CoCType=Contract</stp>
        <stp>Vol</stp>
        <stp>ADC</stp>
        <stp>-800</stp>
        <stp>All</stp>
        <stp/>
        <stp/>
        <stp>TRUE</stp>
        <stp>T</stp>
        <tr r="I802" s="1"/>
      </tp>
      <tp>
        <v>2008339</v>
        <stp/>
        <stp>StudyData</stp>
        <stp>EP</stp>
        <stp>Vol</stp>
        <stp>VolType=auto, CoCType=Contract</stp>
        <stp>Vol</stp>
        <stp>ADC</stp>
        <stp>-119</stp>
        <stp>All</stp>
        <stp/>
        <stp/>
        <stp>TRUE</stp>
        <stp>T</stp>
        <tr r="I121" s="1"/>
      </tp>
      <tp>
        <v>1835510</v>
        <stp/>
        <stp>StudyData</stp>
        <stp>EP</stp>
        <stp>Vol</stp>
        <stp>VolType=auto, CoCType=Contract</stp>
        <stp>Vol</stp>
        <stp>ADC</stp>
        <stp>-319</stp>
        <stp>All</stp>
        <stp/>
        <stp/>
        <stp>TRUE</stp>
        <stp>T</stp>
        <tr r="I321" s="1"/>
      </tp>
      <tp>
        <v>1197372</v>
        <stp/>
        <stp>StudyData</stp>
        <stp>EP</stp>
        <stp>Vol</stp>
        <stp>VolType=auto, CoCType=Contract</stp>
        <stp>Vol</stp>
        <stp>ADC</stp>
        <stp>-219</stp>
        <stp>All</stp>
        <stp/>
        <stp/>
        <stp>TRUE</stp>
        <stp>T</stp>
        <tr r="I221" s="1"/>
      </tp>
      <tp>
        <v>1298123</v>
        <stp/>
        <stp>StudyData</stp>
        <stp>EP</stp>
        <stp>Vol</stp>
        <stp>VolType=auto, CoCType=Contract</stp>
        <stp>Vol</stp>
        <stp>ADC</stp>
        <stp>-519</stp>
        <stp>All</stp>
        <stp/>
        <stp/>
        <stp>TRUE</stp>
        <stp>T</stp>
        <tr r="I521" s="1"/>
      </tp>
      <tp>
        <v>1686158</v>
        <stp/>
        <stp>StudyData</stp>
        <stp>EP</stp>
        <stp>Vol</stp>
        <stp>VolType=auto, CoCType=Contract</stp>
        <stp>Vol</stp>
        <stp>ADC</stp>
        <stp>-419</stp>
        <stp>All</stp>
        <stp/>
        <stp/>
        <stp>TRUE</stp>
        <stp>T</stp>
        <tr r="I421" s="1"/>
      </tp>
      <tp>
        <v>2394361</v>
        <stp/>
        <stp>StudyData</stp>
        <stp>EP</stp>
        <stp>Vol</stp>
        <stp>VolType=auto, CoCType=Contract</stp>
        <stp>Vol</stp>
        <stp>ADC</stp>
        <stp>-719</stp>
        <stp>All</stp>
        <stp/>
        <stp/>
        <stp>TRUE</stp>
        <stp>T</stp>
        <tr r="I721" s="1"/>
      </tp>
      <tp>
        <v>1178421</v>
        <stp/>
        <stp>StudyData</stp>
        <stp>EP</stp>
        <stp>Vol</stp>
        <stp>VolType=auto, CoCType=Contract</stp>
        <stp>Vol</stp>
        <stp>ADC</stp>
        <stp>-619</stp>
        <stp>All</stp>
        <stp/>
        <stp/>
        <stp>TRUE</stp>
        <stp>T</stp>
        <tr r="I621" s="1"/>
      </tp>
      <tp>
        <v>2152610</v>
        <stp/>
        <stp>StudyData</stp>
        <stp>EP</stp>
        <stp>Vol</stp>
        <stp>VolType=auto, CoCType=Contract</stp>
        <stp>Vol</stp>
        <stp>ADC</stp>
        <stp>-919</stp>
        <stp>All</stp>
        <stp/>
        <stp/>
        <stp>TRUE</stp>
        <stp>T</stp>
        <tr r="I921" s="1"/>
      </tp>
      <tp>
        <v>1957881</v>
        <stp/>
        <stp>StudyData</stp>
        <stp>EP</stp>
        <stp>Vol</stp>
        <stp>VolType=auto, CoCType=Contract</stp>
        <stp>Vol</stp>
        <stp>ADC</stp>
        <stp>-819</stp>
        <stp>All</stp>
        <stp/>
        <stp/>
        <stp>TRUE</stp>
        <stp>T</stp>
        <tr r="I821" s="1"/>
      </tp>
      <tp>
        <v>1332326</v>
        <stp/>
        <stp>StudyData</stp>
        <stp>EP</stp>
        <stp>Vol</stp>
        <stp>VolType=auto, CoCType=Contract</stp>
        <stp>Vol</stp>
        <stp>ADC</stp>
        <stp>-118</stp>
        <stp>All</stp>
        <stp/>
        <stp/>
        <stp>TRUE</stp>
        <stp>T</stp>
        <tr r="I120" s="1"/>
      </tp>
      <tp>
        <v>1957796</v>
        <stp/>
        <stp>StudyData</stp>
        <stp>EP</stp>
        <stp>Vol</stp>
        <stp>VolType=auto, CoCType=Contract</stp>
        <stp>Vol</stp>
        <stp>ADC</stp>
        <stp>-318</stp>
        <stp>All</stp>
        <stp/>
        <stp/>
        <stp>TRUE</stp>
        <stp>T</stp>
        <tr r="I320" s="1"/>
      </tp>
      <tp>
        <v>1257121</v>
        <stp/>
        <stp>StudyData</stp>
        <stp>EP</stp>
        <stp>Vol</stp>
        <stp>VolType=auto, CoCType=Contract</stp>
        <stp>Vol</stp>
        <stp>ADC</stp>
        <stp>-218</stp>
        <stp>All</stp>
        <stp/>
        <stp/>
        <stp>TRUE</stp>
        <stp>T</stp>
        <tr r="I220" s="1"/>
      </tp>
      <tp>
        <v>1427797</v>
        <stp/>
        <stp>StudyData</stp>
        <stp>EP</stp>
        <stp>Vol</stp>
        <stp>VolType=auto, CoCType=Contract</stp>
        <stp>Vol</stp>
        <stp>ADC</stp>
        <stp>-518</stp>
        <stp>All</stp>
        <stp/>
        <stp/>
        <stp>TRUE</stp>
        <stp>T</stp>
        <tr r="I520" s="1"/>
      </tp>
      <tp>
        <v>2043475</v>
        <stp/>
        <stp>StudyData</stp>
        <stp>EP</stp>
        <stp>Vol</stp>
        <stp>VolType=auto, CoCType=Contract</stp>
        <stp>Vol</stp>
        <stp>ADC</stp>
        <stp>-418</stp>
        <stp>All</stp>
        <stp/>
        <stp/>
        <stp>TRUE</stp>
        <stp>T</stp>
        <tr r="I420" s="1"/>
      </tp>
      <tp>
        <v>1752977</v>
        <stp/>
        <stp>StudyData</stp>
        <stp>EP</stp>
        <stp>Vol</stp>
        <stp>VolType=auto, CoCType=Contract</stp>
        <stp>Vol</stp>
        <stp>ADC</stp>
        <stp>-718</stp>
        <stp>All</stp>
        <stp/>
        <stp/>
        <stp>TRUE</stp>
        <stp>T</stp>
        <tr r="I720" s="1"/>
      </tp>
      <tp>
        <v>1161999</v>
        <stp/>
        <stp>StudyData</stp>
        <stp>EP</stp>
        <stp>Vol</stp>
        <stp>VolType=auto, CoCType=Contract</stp>
        <stp>Vol</stp>
        <stp>ADC</stp>
        <stp>-618</stp>
        <stp>All</stp>
        <stp/>
        <stp/>
        <stp>TRUE</stp>
        <stp>T</stp>
        <tr r="I620" s="1"/>
      </tp>
      <tp>
        <v>1640051</v>
        <stp/>
        <stp>StudyData</stp>
        <stp>EP</stp>
        <stp>Vol</stp>
        <stp>VolType=auto, CoCType=Contract</stp>
        <stp>Vol</stp>
        <stp>ADC</stp>
        <stp>-918</stp>
        <stp>All</stp>
        <stp/>
        <stp/>
        <stp>TRUE</stp>
        <stp>T</stp>
        <tr r="I920" s="1"/>
      </tp>
      <tp>
        <v>1495143</v>
        <stp/>
        <stp>StudyData</stp>
        <stp>EP</stp>
        <stp>Vol</stp>
        <stp>VolType=auto, CoCType=Contract</stp>
        <stp>Vol</stp>
        <stp>ADC</stp>
        <stp>-818</stp>
        <stp>All</stp>
        <stp/>
        <stp/>
        <stp>TRUE</stp>
        <stp>T</stp>
        <tr r="I820" s="1"/>
      </tp>
      <tp>
        <v>1636346</v>
        <stp/>
        <stp>StudyData</stp>
        <stp>EP</stp>
        <stp>Vol</stp>
        <stp>VolType=auto, CoCType=Contract</stp>
        <stp>Vol</stp>
        <stp>ADC</stp>
        <stp>-117</stp>
        <stp>All</stp>
        <stp/>
        <stp/>
        <stp>TRUE</stp>
        <stp>T</stp>
        <tr r="I119" s="1"/>
      </tp>
      <tp>
        <v>1504676</v>
        <stp/>
        <stp>StudyData</stp>
        <stp>EP</stp>
        <stp>Vol</stp>
        <stp>VolType=auto, CoCType=Contract</stp>
        <stp>Vol</stp>
        <stp>ADC</stp>
        <stp>-317</stp>
        <stp>All</stp>
        <stp/>
        <stp/>
        <stp>TRUE</stp>
        <stp>T</stp>
        <tr r="I319" s="1"/>
      </tp>
      <tp>
        <v>1855777</v>
        <stp/>
        <stp>StudyData</stp>
        <stp>EP</stp>
        <stp>Vol</stp>
        <stp>VolType=auto, CoCType=Contract</stp>
        <stp>Vol</stp>
        <stp>ADC</stp>
        <stp>-217</stp>
        <stp>All</stp>
        <stp/>
        <stp/>
        <stp>TRUE</stp>
        <stp>T</stp>
        <tr r="I219" s="1"/>
      </tp>
      <tp>
        <v>1292622</v>
        <stp/>
        <stp>StudyData</stp>
        <stp>EP</stp>
        <stp>Vol</stp>
        <stp>VolType=auto, CoCType=Contract</stp>
        <stp>Vol</stp>
        <stp>ADC</stp>
        <stp>-517</stp>
        <stp>All</stp>
        <stp/>
        <stp/>
        <stp>TRUE</stp>
        <stp>T</stp>
        <tr r="I519" s="1"/>
      </tp>
      <tp>
        <v>1870977</v>
        <stp/>
        <stp>StudyData</stp>
        <stp>EP</stp>
        <stp>Vol</stp>
        <stp>VolType=auto, CoCType=Contract</stp>
        <stp>Vol</stp>
        <stp>ADC</stp>
        <stp>-417</stp>
        <stp>All</stp>
        <stp/>
        <stp/>
        <stp>TRUE</stp>
        <stp>T</stp>
        <tr r="I419" s="1"/>
      </tp>
      <tp>
        <v>2031501</v>
        <stp/>
        <stp>StudyData</stp>
        <stp>EP</stp>
        <stp>Vol</stp>
        <stp>VolType=auto, CoCType=Contract</stp>
        <stp>Vol</stp>
        <stp>ADC</stp>
        <stp>-717</stp>
        <stp>All</stp>
        <stp/>
        <stp/>
        <stp>TRUE</stp>
        <stp>T</stp>
        <tr r="I719" s="1"/>
      </tp>
      <tp>
        <v>1281153</v>
        <stp/>
        <stp>StudyData</stp>
        <stp>EP</stp>
        <stp>Vol</stp>
        <stp>VolType=auto, CoCType=Contract</stp>
        <stp>Vol</stp>
        <stp>ADC</stp>
        <stp>-617</stp>
        <stp>All</stp>
        <stp/>
        <stp/>
        <stp>TRUE</stp>
        <stp>T</stp>
        <tr r="I619" s="1"/>
      </tp>
      <tp>
        <v>1489822</v>
        <stp/>
        <stp>StudyData</stp>
        <stp>EP</stp>
        <stp>Vol</stp>
        <stp>VolType=auto, CoCType=Contract</stp>
        <stp>Vol</stp>
        <stp>ADC</stp>
        <stp>-917</stp>
        <stp>All</stp>
        <stp/>
        <stp/>
        <stp>TRUE</stp>
        <stp>T</stp>
        <tr r="I919" s="1"/>
      </tp>
      <tp>
        <v>1459766</v>
        <stp/>
        <stp>StudyData</stp>
        <stp>EP</stp>
        <stp>Vol</stp>
        <stp>VolType=auto, CoCType=Contract</stp>
        <stp>Vol</stp>
        <stp>ADC</stp>
        <stp>-817</stp>
        <stp>All</stp>
        <stp/>
        <stp/>
        <stp>TRUE</stp>
        <stp>T</stp>
        <tr r="I819" s="1"/>
      </tp>
      <tp>
        <v>1597257</v>
        <stp/>
        <stp>StudyData</stp>
        <stp>EP</stp>
        <stp>Vol</stp>
        <stp>VolType=auto, CoCType=Contract</stp>
        <stp>Vol</stp>
        <stp>ADC</stp>
        <stp>-116</stp>
        <stp>All</stp>
        <stp/>
        <stp/>
        <stp>TRUE</stp>
        <stp>T</stp>
        <tr r="I118" s="1"/>
      </tp>
      <tp>
        <v>1267419</v>
        <stp/>
        <stp>StudyData</stp>
        <stp>EP</stp>
        <stp>Vol</stp>
        <stp>VolType=auto, CoCType=Contract</stp>
        <stp>Vol</stp>
        <stp>ADC</stp>
        <stp>-316</stp>
        <stp>All</stp>
        <stp/>
        <stp/>
        <stp>TRUE</stp>
        <stp>T</stp>
        <tr r="I318" s="1"/>
      </tp>
      <tp>
        <v>1432355</v>
        <stp/>
        <stp>StudyData</stp>
        <stp>EP</stp>
        <stp>Vol</stp>
        <stp>VolType=auto, CoCType=Contract</stp>
        <stp>Vol</stp>
        <stp>ADC</stp>
        <stp>-216</stp>
        <stp>All</stp>
        <stp/>
        <stp/>
        <stp>TRUE</stp>
        <stp>T</stp>
        <tr r="I218" s="1"/>
      </tp>
      <tp>
        <v>1768379</v>
        <stp/>
        <stp>StudyData</stp>
        <stp>EP</stp>
        <stp>Vol</stp>
        <stp>VolType=auto, CoCType=Contract</stp>
        <stp>Vol</stp>
        <stp>ADC</stp>
        <stp>-516</stp>
        <stp>All</stp>
        <stp/>
        <stp/>
        <stp>TRUE</stp>
        <stp>T</stp>
        <tr r="I518" s="1"/>
      </tp>
      <tp>
        <v>1773153</v>
        <stp/>
        <stp>StudyData</stp>
        <stp>EP</stp>
        <stp>Vol</stp>
        <stp>VolType=auto, CoCType=Contract</stp>
        <stp>Vol</stp>
        <stp>ADC</stp>
        <stp>-416</stp>
        <stp>All</stp>
        <stp/>
        <stp/>
        <stp>TRUE</stp>
        <stp>T</stp>
        <tr r="I418" s="1"/>
      </tp>
      <tp>
        <v>1684324</v>
        <stp/>
        <stp>StudyData</stp>
        <stp>EP</stp>
        <stp>Vol</stp>
        <stp>VolType=auto, CoCType=Contract</stp>
        <stp>Vol</stp>
        <stp>ADC</stp>
        <stp>-716</stp>
        <stp>All</stp>
        <stp/>
        <stp/>
        <stp>TRUE</stp>
        <stp>T</stp>
        <tr r="I718" s="1"/>
      </tp>
      <tp>
        <v>608795</v>
        <stp/>
        <stp>StudyData</stp>
        <stp>EP</stp>
        <stp>Vol</stp>
        <stp>VolType=auto, CoCType=Contract</stp>
        <stp>Vol</stp>
        <stp>ADC</stp>
        <stp>-616</stp>
        <stp>All</stp>
        <stp/>
        <stp/>
        <stp>TRUE</stp>
        <stp>T</stp>
        <tr r="I618" s="1"/>
      </tp>
      <tp>
        <v>1968041</v>
        <stp/>
        <stp>StudyData</stp>
        <stp>EP</stp>
        <stp>Vol</stp>
        <stp>VolType=auto, CoCType=Contract</stp>
        <stp>Vol</stp>
        <stp>ADC</stp>
        <stp>-916</stp>
        <stp>All</stp>
        <stp/>
        <stp/>
        <stp>TRUE</stp>
        <stp>T</stp>
        <tr r="I918" s="1"/>
      </tp>
      <tp>
        <v>1383317</v>
        <stp/>
        <stp>StudyData</stp>
        <stp>EP</stp>
        <stp>Vol</stp>
        <stp>VolType=auto, CoCType=Contract</stp>
        <stp>Vol</stp>
        <stp>ADC</stp>
        <stp>-816</stp>
        <stp>All</stp>
        <stp/>
        <stp/>
        <stp>TRUE</stp>
        <stp>T</stp>
        <tr r="I818" s="1"/>
      </tp>
      <tp>
        <v>1867101</v>
        <stp/>
        <stp>StudyData</stp>
        <stp>EP</stp>
        <stp>Vol</stp>
        <stp>VolType=auto, CoCType=Contract</stp>
        <stp>Vol</stp>
        <stp>ADC</stp>
        <stp>-115</stp>
        <stp>All</stp>
        <stp/>
        <stp/>
        <stp>TRUE</stp>
        <stp>T</stp>
        <tr r="I117" s="1"/>
      </tp>
      <tp>
        <v>1336172</v>
        <stp/>
        <stp>StudyData</stp>
        <stp>EP</stp>
        <stp>Vol</stp>
        <stp>VolType=auto, CoCType=Contract</stp>
        <stp>Vol</stp>
        <stp>ADC</stp>
        <stp>-315</stp>
        <stp>All</stp>
        <stp/>
        <stp/>
        <stp>TRUE</stp>
        <stp>T</stp>
        <tr r="I317" s="1"/>
      </tp>
      <tp>
        <v>1315097</v>
        <stp/>
        <stp>StudyData</stp>
        <stp>EP</stp>
        <stp>Vol</stp>
        <stp>VolType=auto, CoCType=Contract</stp>
        <stp>Vol</stp>
        <stp>ADC</stp>
        <stp>-215</stp>
        <stp>All</stp>
        <stp/>
        <stp/>
        <stp>TRUE</stp>
        <stp>T</stp>
        <tr r="I217" s="1"/>
      </tp>
      <tp>
        <v>1645161</v>
        <stp/>
        <stp>StudyData</stp>
        <stp>EP</stp>
        <stp>Vol</stp>
        <stp>VolType=auto, CoCType=Contract</stp>
        <stp>Vol</stp>
        <stp>ADC</stp>
        <stp>-515</stp>
        <stp>All</stp>
        <stp/>
        <stp/>
        <stp>TRUE</stp>
        <stp>T</stp>
        <tr r="I517" s="1"/>
      </tp>
      <tp>
        <v>1640992</v>
        <stp/>
        <stp>StudyData</stp>
        <stp>EP</stp>
        <stp>Vol</stp>
        <stp>VolType=auto, CoCType=Contract</stp>
        <stp>Vol</stp>
        <stp>ADC</stp>
        <stp>-415</stp>
        <stp>All</stp>
        <stp/>
        <stp/>
        <stp>TRUE</stp>
        <stp>T</stp>
        <tr r="I417" s="1"/>
      </tp>
      <tp>
        <v>1314443</v>
        <stp/>
        <stp>StudyData</stp>
        <stp>EP</stp>
        <stp>Vol</stp>
        <stp>VolType=auto, CoCType=Contract</stp>
        <stp>Vol</stp>
        <stp>ADC</stp>
        <stp>-715</stp>
        <stp>All</stp>
        <stp/>
        <stp/>
        <stp>TRUE</stp>
        <stp>T</stp>
        <tr r="I717" s="1"/>
      </tp>
      <tp>
        <v>1481503</v>
        <stp/>
        <stp>StudyData</stp>
        <stp>EP</stp>
        <stp>Vol</stp>
        <stp>VolType=auto, CoCType=Contract</stp>
        <stp>Vol</stp>
        <stp>ADC</stp>
        <stp>-615</stp>
        <stp>All</stp>
        <stp/>
        <stp/>
        <stp>TRUE</stp>
        <stp>T</stp>
        <tr r="I617" s="1"/>
      </tp>
      <tp>
        <v>2711340</v>
        <stp/>
        <stp>StudyData</stp>
        <stp>EP</stp>
        <stp>Vol</stp>
        <stp>VolType=auto, CoCType=Contract</stp>
        <stp>Vol</stp>
        <stp>ADC</stp>
        <stp>-915</stp>
        <stp>All</stp>
        <stp/>
        <stp/>
        <stp>TRUE</stp>
        <stp>T</stp>
        <tr r="I917" s="1"/>
      </tp>
      <tp>
        <v>2403026</v>
        <stp/>
        <stp>StudyData</stp>
        <stp>EP</stp>
        <stp>Vol</stp>
        <stp>VolType=auto, CoCType=Contract</stp>
        <stp>Vol</stp>
        <stp>ADC</stp>
        <stp>-815</stp>
        <stp>All</stp>
        <stp/>
        <stp/>
        <stp>TRUE</stp>
        <stp>T</stp>
        <tr r="I817" s="1"/>
      </tp>
      <tp>
        <v>1550734</v>
        <stp/>
        <stp>StudyData</stp>
        <stp>EP</stp>
        <stp>Vol</stp>
        <stp>VolType=auto, CoCType=Contract</stp>
        <stp>Vol</stp>
        <stp>ADC</stp>
        <stp>-114</stp>
        <stp>All</stp>
        <stp/>
        <stp/>
        <stp>TRUE</stp>
        <stp>T</stp>
        <tr r="I116" s="1"/>
      </tp>
      <tp>
        <v>997431</v>
        <stp/>
        <stp>StudyData</stp>
        <stp>EP</stp>
        <stp>Vol</stp>
        <stp>VolType=auto, CoCType=Contract</stp>
        <stp>Vol</stp>
        <stp>ADC</stp>
        <stp>-314</stp>
        <stp>All</stp>
        <stp/>
        <stp/>
        <stp>TRUE</stp>
        <stp>T</stp>
        <tr r="I316" s="1"/>
      </tp>
      <tp>
        <v>808966</v>
        <stp/>
        <stp>StudyData</stp>
        <stp>EP</stp>
        <stp>Vol</stp>
        <stp>VolType=auto, CoCType=Contract</stp>
        <stp>Vol</stp>
        <stp>ADC</stp>
        <stp>-214</stp>
        <stp>All</stp>
        <stp/>
        <stp/>
        <stp>TRUE</stp>
        <stp>T</stp>
        <tr r="I216" s="1"/>
      </tp>
      <tp>
        <v>1328041</v>
        <stp/>
        <stp>StudyData</stp>
        <stp>EP</stp>
        <stp>Vol</stp>
        <stp>VolType=auto, CoCType=Contract</stp>
        <stp>Vol</stp>
        <stp>ADC</stp>
        <stp>-514</stp>
        <stp>All</stp>
        <stp/>
        <stp/>
        <stp>TRUE</stp>
        <stp>T</stp>
        <tr r="I516" s="1"/>
      </tp>
      <tp>
        <v>1825966</v>
        <stp/>
        <stp>StudyData</stp>
        <stp>EP</stp>
        <stp>Vol</stp>
        <stp>VolType=auto, CoCType=Contract</stp>
        <stp>Vol</stp>
        <stp>ADC</stp>
        <stp>-414</stp>
        <stp>All</stp>
        <stp/>
        <stp/>
        <stp>TRUE</stp>
        <stp>T</stp>
        <tr r="I416" s="1"/>
      </tp>
      <tp>
        <v>1485497</v>
        <stp/>
        <stp>StudyData</stp>
        <stp>EP</stp>
        <stp>Vol</stp>
        <stp>VolType=auto, CoCType=Contract</stp>
        <stp>Vol</stp>
        <stp>ADC</stp>
        <stp>-714</stp>
        <stp>All</stp>
        <stp/>
        <stp/>
        <stp>TRUE</stp>
        <stp>T</stp>
        <tr r="I716" s="1"/>
      </tp>
      <tp>
        <v>1500171</v>
        <stp/>
        <stp>StudyData</stp>
        <stp>EP</stp>
        <stp>Vol</stp>
        <stp>VolType=auto, CoCType=Contract</stp>
        <stp>Vol</stp>
        <stp>ADC</stp>
        <stp>-614</stp>
        <stp>All</stp>
        <stp/>
        <stp/>
        <stp>TRUE</stp>
        <stp>T</stp>
        <tr r="I616" s="1"/>
      </tp>
      <tp>
        <v>1941006</v>
        <stp/>
        <stp>StudyData</stp>
        <stp>EP</stp>
        <stp>Vol</stp>
        <stp>VolType=auto, CoCType=Contract</stp>
        <stp>Vol</stp>
        <stp>ADC</stp>
        <stp>-914</stp>
        <stp>All</stp>
        <stp/>
        <stp/>
        <stp>TRUE</stp>
        <stp>T</stp>
        <tr r="I916" s="1"/>
      </tp>
      <tp>
        <v>2479025</v>
        <stp/>
        <stp>StudyData</stp>
        <stp>EP</stp>
        <stp>Vol</stp>
        <stp>VolType=auto, CoCType=Contract</stp>
        <stp>Vol</stp>
        <stp>ADC</stp>
        <stp>-814</stp>
        <stp>All</stp>
        <stp/>
        <stp/>
        <stp>TRUE</stp>
        <stp>T</stp>
        <tr r="I816" s="1"/>
      </tp>
      <tp>
        <v>1619917</v>
        <stp/>
        <stp>StudyData</stp>
        <stp>EP</stp>
        <stp>Vol</stp>
        <stp>VolType=auto, CoCType=Contract</stp>
        <stp>Vol</stp>
        <stp>ADC</stp>
        <stp>-113</stp>
        <stp>All</stp>
        <stp/>
        <stp/>
        <stp>TRUE</stp>
        <stp>T</stp>
        <tr r="I115" s="1"/>
      </tp>
      <tp>
        <v>1212336</v>
        <stp/>
        <stp>StudyData</stp>
        <stp>EP</stp>
        <stp>Vol</stp>
        <stp>VolType=auto, CoCType=Contract</stp>
        <stp>Vol</stp>
        <stp>ADC</stp>
        <stp>-313</stp>
        <stp>All</stp>
        <stp/>
        <stp/>
        <stp>TRUE</stp>
        <stp>T</stp>
        <tr r="I315" s="1"/>
      </tp>
      <tp>
        <v>1233173</v>
        <stp/>
        <stp>StudyData</stp>
        <stp>EP</stp>
        <stp>Vol</stp>
        <stp>VolType=auto, CoCType=Contract</stp>
        <stp>Vol</stp>
        <stp>ADC</stp>
        <stp>-213</stp>
        <stp>All</stp>
        <stp/>
        <stp/>
        <stp>TRUE</stp>
        <stp>T</stp>
        <tr r="I215" s="1"/>
      </tp>
      <tp>
        <v>1770908</v>
        <stp/>
        <stp>StudyData</stp>
        <stp>EP</stp>
        <stp>Vol</stp>
        <stp>VolType=auto, CoCType=Contract</stp>
        <stp>Vol</stp>
        <stp>ADC</stp>
        <stp>-513</stp>
        <stp>All</stp>
        <stp/>
        <stp/>
        <stp>TRUE</stp>
        <stp>T</stp>
        <tr r="I515" s="1"/>
      </tp>
      <tp>
        <v>1155158</v>
        <stp/>
        <stp>StudyData</stp>
        <stp>EP</stp>
        <stp>Vol</stp>
        <stp>VolType=auto, CoCType=Contract</stp>
        <stp>Vol</stp>
        <stp>ADC</stp>
        <stp>-413</stp>
        <stp>All</stp>
        <stp/>
        <stp/>
        <stp>TRUE</stp>
        <stp>T</stp>
        <tr r="I415" s="1"/>
      </tp>
      <tp>
        <v>1486103</v>
        <stp/>
        <stp>StudyData</stp>
        <stp>EP</stp>
        <stp>Vol</stp>
        <stp>VolType=auto, CoCType=Contract</stp>
        <stp>Vol</stp>
        <stp>ADC</stp>
        <stp>-713</stp>
        <stp>All</stp>
        <stp/>
        <stp/>
        <stp>TRUE</stp>
        <stp>T</stp>
        <tr r="I715" s="1"/>
      </tp>
      <tp>
        <v>2479997</v>
        <stp/>
        <stp>StudyData</stp>
        <stp>EP</stp>
        <stp>Vol</stp>
        <stp>VolType=auto, CoCType=Contract</stp>
        <stp>Vol</stp>
        <stp>ADC</stp>
        <stp>-613</stp>
        <stp>All</stp>
        <stp/>
        <stp/>
        <stp>TRUE</stp>
        <stp>T</stp>
        <tr r="I615" s="1"/>
      </tp>
      <tp>
        <v>1767853</v>
        <stp/>
        <stp>StudyData</stp>
        <stp>EP</stp>
        <stp>Vol</stp>
        <stp>VolType=auto, CoCType=Contract</stp>
        <stp>Vol</stp>
        <stp>ADC</stp>
        <stp>-913</stp>
        <stp>All</stp>
        <stp/>
        <stp/>
        <stp>TRUE</stp>
        <stp>T</stp>
        <tr r="I915" s="1"/>
      </tp>
      <tp>
        <v>2098618</v>
        <stp/>
        <stp>StudyData</stp>
        <stp>EP</stp>
        <stp>Vol</stp>
        <stp>VolType=auto, CoCType=Contract</stp>
        <stp>Vol</stp>
        <stp>ADC</stp>
        <stp>-813</stp>
        <stp>All</stp>
        <stp/>
        <stp/>
        <stp>TRUE</stp>
        <stp>T</stp>
        <tr r="I815" s="1"/>
      </tp>
      <tp>
        <v>1336843</v>
        <stp/>
        <stp>StudyData</stp>
        <stp>EP</stp>
        <stp>Vol</stp>
        <stp>VolType=auto, CoCType=Contract</stp>
        <stp>Vol</stp>
        <stp>ADC</stp>
        <stp>-112</stp>
        <stp>All</stp>
        <stp/>
        <stp/>
        <stp>TRUE</stp>
        <stp>T</stp>
        <tr r="I114" s="1"/>
      </tp>
      <tp>
        <v>1141487</v>
        <stp/>
        <stp>StudyData</stp>
        <stp>EP</stp>
        <stp>Vol</stp>
        <stp>VolType=auto, CoCType=Contract</stp>
        <stp>Vol</stp>
        <stp>ADC</stp>
        <stp>-312</stp>
        <stp>All</stp>
        <stp/>
        <stp/>
        <stp>TRUE</stp>
        <stp>T</stp>
        <tr r="I314" s="1"/>
      </tp>
      <tp>
        <v>981186</v>
        <stp/>
        <stp>StudyData</stp>
        <stp>EP</stp>
        <stp>Vol</stp>
        <stp>VolType=auto, CoCType=Contract</stp>
        <stp>Vol</stp>
        <stp>ADC</stp>
        <stp>-212</stp>
        <stp>All</stp>
        <stp/>
        <stp/>
        <stp>TRUE</stp>
        <stp>T</stp>
        <tr r="I214" s="1"/>
      </tp>
      <tp>
        <v>1814741</v>
        <stp/>
        <stp>StudyData</stp>
        <stp>EP</stp>
        <stp>Vol</stp>
        <stp>VolType=auto, CoCType=Contract</stp>
        <stp>Vol</stp>
        <stp>ADC</stp>
        <stp>-512</stp>
        <stp>All</stp>
        <stp/>
        <stp/>
        <stp>TRUE</stp>
        <stp>T</stp>
        <tr r="I514" s="1"/>
      </tp>
      <tp>
        <v>1422950</v>
        <stp/>
        <stp>StudyData</stp>
        <stp>EP</stp>
        <stp>Vol</stp>
        <stp>VolType=auto, CoCType=Contract</stp>
        <stp>Vol</stp>
        <stp>ADC</stp>
        <stp>-412</stp>
        <stp>All</stp>
        <stp/>
        <stp/>
        <stp>TRUE</stp>
        <stp>T</stp>
        <tr r="I414" s="1"/>
      </tp>
      <tp>
        <v>1640864</v>
        <stp/>
        <stp>StudyData</stp>
        <stp>EP</stp>
        <stp>Vol</stp>
        <stp>VolType=auto, CoCType=Contract</stp>
        <stp>Vol</stp>
        <stp>ADC</stp>
        <stp>-712</stp>
        <stp>All</stp>
        <stp/>
        <stp/>
        <stp>TRUE</stp>
        <stp>T</stp>
        <tr r="I714" s="1"/>
      </tp>
      <tp>
        <v>1834073</v>
        <stp/>
        <stp>StudyData</stp>
        <stp>EP</stp>
        <stp>Vol</stp>
        <stp>VolType=auto, CoCType=Contract</stp>
        <stp>Vol</stp>
        <stp>ADC</stp>
        <stp>-612</stp>
        <stp>All</stp>
        <stp/>
        <stp/>
        <stp>TRUE</stp>
        <stp>T</stp>
        <tr r="I614" s="1"/>
      </tp>
      <tp>
        <v>1447395</v>
        <stp/>
        <stp>StudyData</stp>
        <stp>EP</stp>
        <stp>Vol</stp>
        <stp>VolType=auto, CoCType=Contract</stp>
        <stp>Vol</stp>
        <stp>ADC</stp>
        <stp>-912</stp>
        <stp>All</stp>
        <stp/>
        <stp/>
        <stp>TRUE</stp>
        <stp>T</stp>
        <tr r="I914" s="1"/>
      </tp>
      <tp>
        <v>1523305</v>
        <stp/>
        <stp>StudyData</stp>
        <stp>EP</stp>
        <stp>Vol</stp>
        <stp>VolType=auto, CoCType=Contract</stp>
        <stp>Vol</stp>
        <stp>ADC</stp>
        <stp>-812</stp>
        <stp>All</stp>
        <stp/>
        <stp/>
        <stp>TRUE</stp>
        <stp>T</stp>
        <tr r="I814" s="1"/>
      </tp>
      <tp>
        <v>1157171</v>
        <stp/>
        <stp>StudyData</stp>
        <stp>EP</stp>
        <stp>Vol</stp>
        <stp>VolType=auto, CoCType=Contract</stp>
        <stp>Vol</stp>
        <stp>ADC</stp>
        <stp>-111</stp>
        <stp>All</stp>
        <stp/>
        <stp/>
        <stp>TRUE</stp>
        <stp>T</stp>
        <tr r="I113" s="1"/>
      </tp>
      <tp>
        <v>2112726</v>
        <stp/>
        <stp>StudyData</stp>
        <stp>EP</stp>
        <stp>Vol</stp>
        <stp>VolType=auto, CoCType=Contract</stp>
        <stp>Vol</stp>
        <stp>ADC</stp>
        <stp>-311</stp>
        <stp>All</stp>
        <stp/>
        <stp/>
        <stp>TRUE</stp>
        <stp>T</stp>
        <tr r="I313" s="1"/>
      </tp>
      <tp>
        <v>1063568</v>
        <stp/>
        <stp>StudyData</stp>
        <stp>EP</stp>
        <stp>Vol</stp>
        <stp>VolType=auto, CoCType=Contract</stp>
        <stp>Vol</stp>
        <stp>ADC</stp>
        <stp>-211</stp>
        <stp>All</stp>
        <stp/>
        <stp/>
        <stp>TRUE</stp>
        <stp>T</stp>
        <tr r="I213" s="1"/>
      </tp>
      <tp>
        <v>1686692</v>
        <stp/>
        <stp>StudyData</stp>
        <stp>EP</stp>
        <stp>Vol</stp>
        <stp>VolType=auto, CoCType=Contract</stp>
        <stp>Vol</stp>
        <stp>ADC</stp>
        <stp>-511</stp>
        <stp>All</stp>
        <stp/>
        <stp/>
        <stp>TRUE</stp>
        <stp>T</stp>
        <tr r="I513" s="1"/>
      </tp>
      <tp>
        <v>1482206</v>
        <stp/>
        <stp>StudyData</stp>
        <stp>EP</stp>
        <stp>Vol</stp>
        <stp>VolType=auto, CoCType=Contract</stp>
        <stp>Vol</stp>
        <stp>ADC</stp>
        <stp>-411</stp>
        <stp>All</stp>
        <stp/>
        <stp/>
        <stp>TRUE</stp>
        <stp>T</stp>
        <tr r="I413" s="1"/>
      </tp>
      <tp>
        <v>2157968</v>
        <stp/>
        <stp>StudyData</stp>
        <stp>EP</stp>
        <stp>Vol</stp>
        <stp>VolType=auto, CoCType=Contract</stp>
        <stp>Vol</stp>
        <stp>ADC</stp>
        <stp>-711</stp>
        <stp>All</stp>
        <stp/>
        <stp/>
        <stp>TRUE</stp>
        <stp>T</stp>
        <tr r="I713" s="1"/>
      </tp>
      <tp>
        <v>1849784</v>
        <stp/>
        <stp>StudyData</stp>
        <stp>EP</stp>
        <stp>Vol</stp>
        <stp>VolType=auto, CoCType=Contract</stp>
        <stp>Vol</stp>
        <stp>ADC</stp>
        <stp>-611</stp>
        <stp>All</stp>
        <stp/>
        <stp/>
        <stp>TRUE</stp>
        <stp>T</stp>
        <tr r="I613" s="1"/>
      </tp>
      <tp>
        <v>1182037</v>
        <stp/>
        <stp>StudyData</stp>
        <stp>EP</stp>
        <stp>Vol</stp>
        <stp>VolType=auto, CoCType=Contract</stp>
        <stp>Vol</stp>
        <stp>ADC</stp>
        <stp>-911</stp>
        <stp>All</stp>
        <stp/>
        <stp/>
        <stp>TRUE</stp>
        <stp>T</stp>
        <tr r="I913" s="1"/>
      </tp>
      <tp>
        <v>1426847</v>
        <stp/>
        <stp>StudyData</stp>
        <stp>EP</stp>
        <stp>Vol</stp>
        <stp>VolType=auto, CoCType=Contract</stp>
        <stp>Vol</stp>
        <stp>ADC</stp>
        <stp>-811</stp>
        <stp>All</stp>
        <stp/>
        <stp/>
        <stp>TRUE</stp>
        <stp>T</stp>
        <tr r="I813" s="1"/>
      </tp>
      <tp>
        <v>847984</v>
        <stp/>
        <stp>StudyData</stp>
        <stp>EP</stp>
        <stp>Vol</stp>
        <stp>VolType=auto, CoCType=Contract</stp>
        <stp>Vol</stp>
        <stp>ADC</stp>
        <stp>-110</stp>
        <stp>All</stp>
        <stp/>
        <stp/>
        <stp>TRUE</stp>
        <stp>T</stp>
        <tr r="I112" s="1"/>
      </tp>
      <tp>
        <v>1632071</v>
        <stp/>
        <stp>StudyData</stp>
        <stp>EP</stp>
        <stp>Vol</stp>
        <stp>VolType=auto, CoCType=Contract</stp>
        <stp>Vol</stp>
        <stp>ADC</stp>
        <stp>-310</stp>
        <stp>All</stp>
        <stp/>
        <stp/>
        <stp>TRUE</stp>
        <stp>T</stp>
        <tr r="I312" s="1"/>
      </tp>
      <tp>
        <v>1200224</v>
        <stp/>
        <stp>StudyData</stp>
        <stp>EP</stp>
        <stp>Vol</stp>
        <stp>VolType=auto, CoCType=Contract</stp>
        <stp>Vol</stp>
        <stp>ADC</stp>
        <stp>-210</stp>
        <stp>All</stp>
        <stp/>
        <stp/>
        <stp>TRUE</stp>
        <stp>T</stp>
        <tr r="I212" s="1"/>
      </tp>
      <tp>
        <v>1753803</v>
        <stp/>
        <stp>StudyData</stp>
        <stp>EP</stp>
        <stp>Vol</stp>
        <stp>VolType=auto, CoCType=Contract</stp>
        <stp>Vol</stp>
        <stp>ADC</stp>
        <stp>-510</stp>
        <stp>All</stp>
        <stp/>
        <stp/>
        <stp>TRUE</stp>
        <stp>T</stp>
        <tr r="I512" s="1"/>
      </tp>
      <tp>
        <v>1998638</v>
        <stp/>
        <stp>StudyData</stp>
        <stp>EP</stp>
        <stp>Vol</stp>
        <stp>VolType=auto, CoCType=Contract</stp>
        <stp>Vol</stp>
        <stp>ADC</stp>
        <stp>-410</stp>
        <stp>All</stp>
        <stp/>
        <stp/>
        <stp>TRUE</stp>
        <stp>T</stp>
        <tr r="I412" s="1"/>
      </tp>
      <tp>
        <v>1916260</v>
        <stp/>
        <stp>StudyData</stp>
        <stp>EP</stp>
        <stp>Vol</stp>
        <stp>VolType=auto, CoCType=Contract</stp>
        <stp>Vol</stp>
        <stp>ADC</stp>
        <stp>-710</stp>
        <stp>All</stp>
        <stp/>
        <stp/>
        <stp>TRUE</stp>
        <stp>T</stp>
        <tr r="I712" s="1"/>
      </tp>
      <tp>
        <v>1497688</v>
        <stp/>
        <stp>StudyData</stp>
        <stp>EP</stp>
        <stp>Vol</stp>
        <stp>VolType=auto, CoCType=Contract</stp>
        <stp>Vol</stp>
        <stp>ADC</stp>
        <stp>-610</stp>
        <stp>All</stp>
        <stp/>
        <stp/>
        <stp>TRUE</stp>
        <stp>T</stp>
        <tr r="I612" s="1"/>
      </tp>
      <tp>
        <v>1306188</v>
        <stp/>
        <stp>StudyData</stp>
        <stp>EP</stp>
        <stp>Vol</stp>
        <stp>VolType=auto, CoCType=Contract</stp>
        <stp>Vol</stp>
        <stp>ADC</stp>
        <stp>-910</stp>
        <stp>All</stp>
        <stp/>
        <stp/>
        <stp>TRUE</stp>
        <stp>T</stp>
        <tr r="I912" s="1"/>
      </tp>
      <tp>
        <v>1629730</v>
        <stp/>
        <stp>StudyData</stp>
        <stp>EP</stp>
        <stp>Vol</stp>
        <stp>VolType=auto, CoCType=Contract</stp>
        <stp>Vol</stp>
        <stp>ADC</stp>
        <stp>-810</stp>
        <stp>All</stp>
        <stp/>
        <stp/>
        <stp>TRUE</stp>
        <stp>T</stp>
        <tr r="I812" s="1"/>
      </tp>
      <tp>
        <v>0.25</v>
        <stp/>
        <stp>ContractData</stp>
        <stp>Tsize(EP)</stp>
        <stp>LastQuoteToday</stp>
        <stp/>
        <stp>T</stp>
        <tr r="A46" s="1"/>
        <tr r="A46" s="1"/>
      </tp>
      <tp>
        <v>48.667900000000003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-1000</stp>
        <stp>All</stp>
        <stp/>
        <stp/>
        <stp>TRUE</stp>
        <stp>T</stp>
        <tr r="S1002" s="1"/>
      </tp>
      <tp>
        <v>46.192322663699997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-1000</stp>
        <stp>All</stp>
        <stp/>
        <stp/>
        <stp>TRUE</stp>
        <stp>T</stp>
        <tr r="R1002" s="1"/>
      </tp>
      <tp>
        <v>5353</v>
        <stp/>
        <stp>StudyData</stp>
        <stp>EP</stp>
        <stp>Imoku</stp>
        <stp>Period1=9</stp>
        <stp>Imoku1</stp>
        <stp>ADC</stp>
        <stp>-9</stp>
        <stp>All</stp>
        <stp/>
        <stp/>
        <stp>TRUE</stp>
        <stp>T</stp>
        <tr r="T11" s="1"/>
      </tp>
      <tp>
        <v>5362.25</v>
        <stp/>
        <stp>StudyData</stp>
        <stp>EP</stp>
        <stp>Imoku</stp>
        <stp>Period1=9</stp>
        <stp>Imoku1</stp>
        <stp>ADC</stp>
        <stp>-8</stp>
        <stp>All</stp>
        <stp/>
        <stp/>
        <stp>TRUE</stp>
        <stp>T</stp>
        <tr r="T10" s="1"/>
      </tp>
      <tp>
        <v>5376.75</v>
        <stp/>
        <stp>StudyData</stp>
        <stp>EP</stp>
        <stp>Imoku</stp>
        <stp>Period1=9</stp>
        <stp>Imoku1</stp>
        <stp>ADC</stp>
        <stp>-7</stp>
        <stp>All</stp>
        <stp/>
        <stp/>
        <stp>TRUE</stp>
        <stp>T</stp>
        <tr r="T9" s="1"/>
      </tp>
      <tp>
        <v>5404.875</v>
        <stp/>
        <stp>StudyData</stp>
        <stp>EP</stp>
        <stp>Imoku</stp>
        <stp>Period1=9</stp>
        <stp>Imoku1</stp>
        <stp>ADC</stp>
        <stp>-6</stp>
        <stp>All</stp>
        <stp/>
        <stp/>
        <stp>TRUE</stp>
        <stp>T</stp>
        <tr r="T8" s="1"/>
      </tp>
      <tp>
        <v>5448.25</v>
        <stp/>
        <stp>StudyData</stp>
        <stp>EP</stp>
        <stp>Imoku</stp>
        <stp>Period1=9</stp>
        <stp>Imoku1</stp>
        <stp>ADC</stp>
        <stp>-5</stp>
        <stp>All</stp>
        <stp/>
        <stp/>
        <stp>TRUE</stp>
        <stp>T</stp>
        <tr r="T7" s="1"/>
      </tp>
      <tp>
        <v>5540</v>
        <stp/>
        <stp>StudyData</stp>
        <stp>EP</stp>
        <stp>Imoku</stp>
        <stp>Period1=9</stp>
        <stp>Imoku1</stp>
        <stp>ADC</stp>
        <stp>-4</stp>
        <stp>All</stp>
        <stp/>
        <stp/>
        <stp>TRUE</stp>
        <stp>T</stp>
        <tr r="T6" s="1"/>
      </tp>
      <tp>
        <v>5540</v>
        <stp/>
        <stp>StudyData</stp>
        <stp>EP</stp>
        <stp>Imoku</stp>
        <stp>Period1=9</stp>
        <stp>Imoku1</stp>
        <stp>ADC</stp>
        <stp>-3</stp>
        <stp>All</stp>
        <stp/>
        <stp/>
        <stp>TRUE</stp>
        <stp>T</stp>
        <tr r="T5" s="1"/>
      </tp>
      <tp>
        <v>5590.125</v>
        <stp/>
        <stp>StudyData</stp>
        <stp>EP</stp>
        <stp>Imoku</stp>
        <stp>Period1=9</stp>
        <stp>Imoku1</stp>
        <stp>ADC</stp>
        <stp>-2</stp>
        <stp>All</stp>
        <stp/>
        <stp/>
        <stp>TRUE</stp>
        <stp>T</stp>
        <tr r="T4" s="1"/>
      </tp>
      <tp>
        <v>5598.25</v>
        <stp/>
        <stp>StudyData</stp>
        <stp>EP</stp>
        <stp>Imoku</stp>
        <stp>Period1=9</stp>
        <stp>Imoku1</stp>
        <stp>ADC</stp>
        <stp>-1</stp>
        <stp>All</stp>
        <stp/>
        <stp/>
        <stp>TRUE</stp>
        <stp>T</stp>
        <tr r="T3" s="1"/>
      </tp>
      <tp>
        <v>1912347</v>
        <stp/>
        <stp>StudyData</stp>
        <stp>EP</stp>
        <stp>Vol</stp>
        <stp>VolType=auto, CoCType=Contract</stp>
        <stp>Vol</stp>
        <stp>ADC</stp>
        <stp>-189</stp>
        <stp>All</stp>
        <stp/>
        <stp/>
        <stp>TRUE</stp>
        <stp>T</stp>
        <tr r="I191" s="1"/>
      </tp>
      <tp>
        <v>2328806</v>
        <stp/>
        <stp>StudyData</stp>
        <stp>EP</stp>
        <stp>Vol</stp>
        <stp>VolType=auto, CoCType=Contract</stp>
        <stp>Vol</stp>
        <stp>ADC</stp>
        <stp>-389</stp>
        <stp>All</stp>
        <stp/>
        <stp/>
        <stp>TRUE</stp>
        <stp>T</stp>
        <tr r="I391" s="1"/>
      </tp>
      <tp>
        <v>1927775</v>
        <stp/>
        <stp>StudyData</stp>
        <stp>EP</stp>
        <stp>Vol</stp>
        <stp>VolType=auto, CoCType=Contract</stp>
        <stp>Vol</stp>
        <stp>ADC</stp>
        <stp>-289</stp>
        <stp>All</stp>
        <stp/>
        <stp/>
        <stp>TRUE</stp>
        <stp>T</stp>
        <tr r="I291" s="1"/>
      </tp>
      <tp>
        <v>1679973</v>
        <stp/>
        <stp>StudyData</stp>
        <stp>EP</stp>
        <stp>Vol</stp>
        <stp>VolType=auto, CoCType=Contract</stp>
        <stp>Vol</stp>
        <stp>ADC</stp>
        <stp>-589</stp>
        <stp>All</stp>
        <stp/>
        <stp/>
        <stp>TRUE</stp>
        <stp>T</stp>
        <tr r="I591" s="1"/>
      </tp>
      <tp>
        <v>1957579</v>
        <stp/>
        <stp>StudyData</stp>
        <stp>EP</stp>
        <stp>Vol</stp>
        <stp>VolType=auto, CoCType=Contract</stp>
        <stp>Vol</stp>
        <stp>ADC</stp>
        <stp>-489</stp>
        <stp>All</stp>
        <stp/>
        <stp/>
        <stp>TRUE</stp>
        <stp>T</stp>
        <tr r="I491" s="1"/>
      </tp>
      <tp>
        <v>1375090</v>
        <stp/>
        <stp>StudyData</stp>
        <stp>EP</stp>
        <stp>Vol</stp>
        <stp>VolType=auto, CoCType=Contract</stp>
        <stp>Vol</stp>
        <stp>ADC</stp>
        <stp>-789</stp>
        <stp>All</stp>
        <stp/>
        <stp/>
        <stp>TRUE</stp>
        <stp>T</stp>
        <tr r="I791" s="1"/>
      </tp>
      <tp>
        <v>1300170</v>
        <stp/>
        <stp>StudyData</stp>
        <stp>EP</stp>
        <stp>Vol</stp>
        <stp>VolType=auto, CoCType=Contract</stp>
        <stp>Vol</stp>
        <stp>ADC</stp>
        <stp>-689</stp>
        <stp>All</stp>
        <stp/>
        <stp/>
        <stp>TRUE</stp>
        <stp>T</stp>
        <tr r="I691" s="1"/>
      </tp>
      <tp>
        <v>1051573</v>
        <stp/>
        <stp>StudyData</stp>
        <stp>EP</stp>
        <stp>Vol</stp>
        <stp>VolType=auto, CoCType=Contract</stp>
        <stp>Vol</stp>
        <stp>ADC</stp>
        <stp>-989</stp>
        <stp>All</stp>
        <stp/>
        <stp/>
        <stp>TRUE</stp>
        <stp>T</stp>
        <tr r="I991" s="1"/>
      </tp>
      <tp>
        <v>1257346</v>
        <stp/>
        <stp>StudyData</stp>
        <stp>EP</stp>
        <stp>Vol</stp>
        <stp>VolType=auto, CoCType=Contract</stp>
        <stp>Vol</stp>
        <stp>ADC</stp>
        <stp>-889</stp>
        <stp>All</stp>
        <stp/>
        <stp/>
        <stp>TRUE</stp>
        <stp>T</stp>
        <tr r="I891" s="1"/>
      </tp>
      <tp>
        <v>1412017</v>
        <stp/>
        <stp>StudyData</stp>
        <stp>EP</stp>
        <stp>Vol</stp>
        <stp>VolType=auto, CoCType=Contract</stp>
        <stp>Vol</stp>
        <stp>ADC</stp>
        <stp>-188</stp>
        <stp>All</stp>
        <stp/>
        <stp/>
        <stp>TRUE</stp>
        <stp>T</stp>
        <tr r="I190" s="1"/>
      </tp>
      <tp>
        <v>1963670</v>
        <stp/>
        <stp>StudyData</stp>
        <stp>EP</stp>
        <stp>Vol</stp>
        <stp>VolType=auto, CoCType=Contract</stp>
        <stp>Vol</stp>
        <stp>ADC</stp>
        <stp>-388</stp>
        <stp>All</stp>
        <stp/>
        <stp/>
        <stp>TRUE</stp>
        <stp>T</stp>
        <tr r="I390" s="1"/>
      </tp>
      <tp>
        <v>1377276</v>
        <stp/>
        <stp>StudyData</stp>
        <stp>EP</stp>
        <stp>Vol</stp>
        <stp>VolType=auto, CoCType=Contract</stp>
        <stp>Vol</stp>
        <stp>ADC</stp>
        <stp>-288</stp>
        <stp>All</stp>
        <stp/>
        <stp/>
        <stp>TRUE</stp>
        <stp>T</stp>
        <tr r="I290" s="1"/>
      </tp>
      <tp>
        <v>2026154</v>
        <stp/>
        <stp>StudyData</stp>
        <stp>EP</stp>
        <stp>Vol</stp>
        <stp>VolType=auto, CoCType=Contract</stp>
        <stp>Vol</stp>
        <stp>ADC</stp>
        <stp>-588</stp>
        <stp>All</stp>
        <stp/>
        <stp/>
        <stp>TRUE</stp>
        <stp>T</stp>
        <tr r="I590" s="1"/>
      </tp>
      <tp>
        <v>2138566</v>
        <stp/>
        <stp>StudyData</stp>
        <stp>EP</stp>
        <stp>Vol</stp>
        <stp>VolType=auto, CoCType=Contract</stp>
        <stp>Vol</stp>
        <stp>ADC</stp>
        <stp>-488</stp>
        <stp>All</stp>
        <stp/>
        <stp/>
        <stp>TRUE</stp>
        <stp>T</stp>
        <tr r="I490" s="1"/>
      </tp>
      <tp>
        <v>1205860</v>
        <stp/>
        <stp>StudyData</stp>
        <stp>EP</stp>
        <stp>Vol</stp>
        <stp>VolType=auto, CoCType=Contract</stp>
        <stp>Vol</stp>
        <stp>ADC</stp>
        <stp>-788</stp>
        <stp>All</stp>
        <stp/>
        <stp/>
        <stp>TRUE</stp>
        <stp>T</stp>
        <tr r="I790" s="1"/>
      </tp>
      <tp>
        <v>1317241</v>
        <stp/>
        <stp>StudyData</stp>
        <stp>EP</stp>
        <stp>Vol</stp>
        <stp>VolType=auto, CoCType=Contract</stp>
        <stp>Vol</stp>
        <stp>ADC</stp>
        <stp>-688</stp>
        <stp>All</stp>
        <stp/>
        <stp/>
        <stp>TRUE</stp>
        <stp>T</stp>
        <tr r="I690" s="1"/>
      </tp>
      <tp>
        <v>934681</v>
        <stp/>
        <stp>StudyData</stp>
        <stp>EP</stp>
        <stp>Vol</stp>
        <stp>VolType=auto, CoCType=Contract</stp>
        <stp>Vol</stp>
        <stp>ADC</stp>
        <stp>-988</stp>
        <stp>All</stp>
        <stp/>
        <stp/>
        <stp>TRUE</stp>
        <stp>T</stp>
        <tr r="I990" s="1"/>
      </tp>
      <tp>
        <v>1263181</v>
        <stp/>
        <stp>StudyData</stp>
        <stp>EP</stp>
        <stp>Vol</stp>
        <stp>VolType=auto, CoCType=Contract</stp>
        <stp>Vol</stp>
        <stp>ADC</stp>
        <stp>-888</stp>
        <stp>All</stp>
        <stp/>
        <stp/>
        <stp>TRUE</stp>
        <stp>T</stp>
        <tr r="I890" s="1"/>
      </tp>
      <tp>
        <v>1219995</v>
        <stp/>
        <stp>StudyData</stp>
        <stp>EP</stp>
        <stp>Vol</stp>
        <stp>VolType=auto, CoCType=Contract</stp>
        <stp>Vol</stp>
        <stp>ADC</stp>
        <stp>-187</stp>
        <stp>All</stp>
        <stp/>
        <stp/>
        <stp>TRUE</stp>
        <stp>T</stp>
        <tr r="I189" s="1"/>
      </tp>
      <tp>
        <v>1807092</v>
        <stp/>
        <stp>StudyData</stp>
        <stp>EP</stp>
        <stp>Vol</stp>
        <stp>VolType=auto, CoCType=Contract</stp>
        <stp>Vol</stp>
        <stp>ADC</stp>
        <stp>-387</stp>
        <stp>All</stp>
        <stp/>
        <stp/>
        <stp>TRUE</stp>
        <stp>T</stp>
        <tr r="I389" s="1"/>
      </tp>
      <tp>
        <v>1440289</v>
        <stp/>
        <stp>StudyData</stp>
        <stp>EP</stp>
        <stp>Vol</stp>
        <stp>VolType=auto, CoCType=Contract</stp>
        <stp>Vol</stp>
        <stp>ADC</stp>
        <stp>-287</stp>
        <stp>All</stp>
        <stp/>
        <stp/>
        <stp>TRUE</stp>
        <stp>T</stp>
        <tr r="I289" s="1"/>
      </tp>
      <tp>
        <v>1697887</v>
        <stp/>
        <stp>StudyData</stp>
        <stp>EP</stp>
        <stp>Vol</stp>
        <stp>VolType=auto, CoCType=Contract</stp>
        <stp>Vol</stp>
        <stp>ADC</stp>
        <stp>-587</stp>
        <stp>All</stp>
        <stp/>
        <stp/>
        <stp>TRUE</stp>
        <stp>T</stp>
        <tr r="I589" s="1"/>
      </tp>
      <tp>
        <v>1868363</v>
        <stp/>
        <stp>StudyData</stp>
        <stp>EP</stp>
        <stp>Vol</stp>
        <stp>VolType=auto, CoCType=Contract</stp>
        <stp>Vol</stp>
        <stp>ADC</stp>
        <stp>-487</stp>
        <stp>All</stp>
        <stp/>
        <stp/>
        <stp>TRUE</stp>
        <stp>T</stp>
        <tr r="I489" s="1"/>
      </tp>
      <tp>
        <v>1336967</v>
        <stp/>
        <stp>StudyData</stp>
        <stp>EP</stp>
        <stp>Vol</stp>
        <stp>VolType=auto, CoCType=Contract</stp>
        <stp>Vol</stp>
        <stp>ADC</stp>
        <stp>-787</stp>
        <stp>All</stp>
        <stp/>
        <stp/>
        <stp>TRUE</stp>
        <stp>T</stp>
        <tr r="I789" s="1"/>
      </tp>
      <tp>
        <v>1363248</v>
        <stp/>
        <stp>StudyData</stp>
        <stp>EP</stp>
        <stp>Vol</stp>
        <stp>VolType=auto, CoCType=Contract</stp>
        <stp>Vol</stp>
        <stp>ADC</stp>
        <stp>-687</stp>
        <stp>All</stp>
        <stp/>
        <stp/>
        <stp>TRUE</stp>
        <stp>T</stp>
        <tr r="I689" s="1"/>
      </tp>
      <tp>
        <v>1305814</v>
        <stp/>
        <stp>StudyData</stp>
        <stp>EP</stp>
        <stp>Vol</stp>
        <stp>VolType=auto, CoCType=Contract</stp>
        <stp>Vol</stp>
        <stp>ADC</stp>
        <stp>-987</stp>
        <stp>All</stp>
        <stp/>
        <stp/>
        <stp>TRUE</stp>
        <stp>T</stp>
        <tr r="I989" s="1"/>
      </tp>
      <tp>
        <v>1195785</v>
        <stp/>
        <stp>StudyData</stp>
        <stp>EP</stp>
        <stp>Vol</stp>
        <stp>VolType=auto, CoCType=Contract</stp>
        <stp>Vol</stp>
        <stp>ADC</stp>
        <stp>-887</stp>
        <stp>All</stp>
        <stp/>
        <stp/>
        <stp>TRUE</stp>
        <stp>T</stp>
        <tr r="I889" s="1"/>
      </tp>
      <tp>
        <v>1271171</v>
        <stp/>
        <stp>StudyData</stp>
        <stp>EP</stp>
        <stp>Vol</stp>
        <stp>VolType=auto, CoCType=Contract</stp>
        <stp>Vol</stp>
        <stp>ADC</stp>
        <stp>-186</stp>
        <stp>All</stp>
        <stp/>
        <stp/>
        <stp>TRUE</stp>
        <stp>T</stp>
        <tr r="I188" s="1"/>
      </tp>
      <tp>
        <v>1981633</v>
        <stp/>
        <stp>StudyData</stp>
        <stp>EP</stp>
        <stp>Vol</stp>
        <stp>VolType=auto, CoCType=Contract</stp>
        <stp>Vol</stp>
        <stp>ADC</stp>
        <stp>-386</stp>
        <stp>All</stp>
        <stp/>
        <stp/>
        <stp>TRUE</stp>
        <stp>T</stp>
        <tr r="I388" s="1"/>
      </tp>
      <tp>
        <v>1404974</v>
        <stp/>
        <stp>StudyData</stp>
        <stp>EP</stp>
        <stp>Vol</stp>
        <stp>VolType=auto, CoCType=Contract</stp>
        <stp>Vol</stp>
        <stp>ADC</stp>
        <stp>-286</stp>
        <stp>All</stp>
        <stp/>
        <stp/>
        <stp>TRUE</stp>
        <stp>T</stp>
        <tr r="I288" s="1"/>
      </tp>
      <tp>
        <v>1520955</v>
        <stp/>
        <stp>StudyData</stp>
        <stp>EP</stp>
        <stp>Vol</stp>
        <stp>VolType=auto, CoCType=Contract</stp>
        <stp>Vol</stp>
        <stp>ADC</stp>
        <stp>-586</stp>
        <stp>All</stp>
        <stp/>
        <stp/>
        <stp>TRUE</stp>
        <stp>T</stp>
        <tr r="I588" s="1"/>
      </tp>
      <tp>
        <v>1955603</v>
        <stp/>
        <stp>StudyData</stp>
        <stp>EP</stp>
        <stp>Vol</stp>
        <stp>VolType=auto, CoCType=Contract</stp>
        <stp>Vol</stp>
        <stp>ADC</stp>
        <stp>-486</stp>
        <stp>All</stp>
        <stp/>
        <stp/>
        <stp>TRUE</stp>
        <stp>T</stp>
        <tr r="I488" s="1"/>
      </tp>
      <tp>
        <v>1221569</v>
        <stp/>
        <stp>StudyData</stp>
        <stp>EP</stp>
        <stp>Vol</stp>
        <stp>VolType=auto, CoCType=Contract</stp>
        <stp>Vol</stp>
        <stp>ADC</stp>
        <stp>-786</stp>
        <stp>All</stp>
        <stp/>
        <stp/>
        <stp>TRUE</stp>
        <stp>T</stp>
        <tr r="I788" s="1"/>
      </tp>
      <tp>
        <v>1638797</v>
        <stp/>
        <stp>StudyData</stp>
        <stp>EP</stp>
        <stp>Vol</stp>
        <stp>VolType=auto, CoCType=Contract</stp>
        <stp>Vol</stp>
        <stp>ADC</stp>
        <stp>-686</stp>
        <stp>All</stp>
        <stp/>
        <stp/>
        <stp>TRUE</stp>
        <stp>T</stp>
        <tr r="I688" s="1"/>
      </tp>
      <tp>
        <v>1057216</v>
        <stp/>
        <stp>StudyData</stp>
        <stp>EP</stp>
        <stp>Vol</stp>
        <stp>VolType=auto, CoCType=Contract</stp>
        <stp>Vol</stp>
        <stp>ADC</stp>
        <stp>-986</stp>
        <stp>All</stp>
        <stp/>
        <stp/>
        <stp>TRUE</stp>
        <stp>T</stp>
        <tr r="I988" s="1"/>
      </tp>
      <tp>
        <v>1418280</v>
        <stp/>
        <stp>StudyData</stp>
        <stp>EP</stp>
        <stp>Vol</stp>
        <stp>VolType=auto, CoCType=Contract</stp>
        <stp>Vol</stp>
        <stp>ADC</stp>
        <stp>-886</stp>
        <stp>All</stp>
        <stp/>
        <stp/>
        <stp>TRUE</stp>
        <stp>T</stp>
        <tr r="I888" s="1"/>
      </tp>
      <tp>
        <v>1301826</v>
        <stp/>
        <stp>StudyData</stp>
        <stp>EP</stp>
        <stp>Vol</stp>
        <stp>VolType=auto, CoCType=Contract</stp>
        <stp>Vol</stp>
        <stp>ADC</stp>
        <stp>-185</stp>
        <stp>All</stp>
        <stp/>
        <stp/>
        <stp>TRUE</stp>
        <stp>T</stp>
        <tr r="I187" s="1"/>
      </tp>
      <tp>
        <v>2419407</v>
        <stp/>
        <stp>StudyData</stp>
        <stp>EP</stp>
        <stp>Vol</stp>
        <stp>VolType=auto, CoCType=Contract</stp>
        <stp>Vol</stp>
        <stp>ADC</stp>
        <stp>-385</stp>
        <stp>All</stp>
        <stp/>
        <stp/>
        <stp>TRUE</stp>
        <stp>T</stp>
        <tr r="I387" s="1"/>
      </tp>
      <tp>
        <v>1326994</v>
        <stp/>
        <stp>StudyData</stp>
        <stp>EP</stp>
        <stp>Vol</stp>
        <stp>VolType=auto, CoCType=Contract</stp>
        <stp>Vol</stp>
        <stp>ADC</stp>
        <stp>-285</stp>
        <stp>All</stp>
        <stp/>
        <stp/>
        <stp>TRUE</stp>
        <stp>T</stp>
        <tr r="I287" s="1"/>
      </tp>
      <tp>
        <v>1398769</v>
        <stp/>
        <stp>StudyData</stp>
        <stp>EP</stp>
        <stp>Vol</stp>
        <stp>VolType=auto, CoCType=Contract</stp>
        <stp>Vol</stp>
        <stp>ADC</stp>
        <stp>-585</stp>
        <stp>All</stp>
        <stp/>
        <stp/>
        <stp>TRUE</stp>
        <stp>T</stp>
        <tr r="I587" s="1"/>
      </tp>
      <tp>
        <v>1668759</v>
        <stp/>
        <stp>StudyData</stp>
        <stp>EP</stp>
        <stp>Vol</stp>
        <stp>VolType=auto, CoCType=Contract</stp>
        <stp>Vol</stp>
        <stp>ADC</stp>
        <stp>-485</stp>
        <stp>All</stp>
        <stp/>
        <stp/>
        <stp>TRUE</stp>
        <stp>T</stp>
        <tr r="I487" s="1"/>
      </tp>
      <tp>
        <v>1251078</v>
        <stp/>
        <stp>StudyData</stp>
        <stp>EP</stp>
        <stp>Vol</stp>
        <stp>VolType=auto, CoCType=Contract</stp>
        <stp>Vol</stp>
        <stp>ADC</stp>
        <stp>-785</stp>
        <stp>All</stp>
        <stp/>
        <stp/>
        <stp>TRUE</stp>
        <stp>T</stp>
        <tr r="I787" s="1"/>
      </tp>
      <tp>
        <v>1366220</v>
        <stp/>
        <stp>StudyData</stp>
        <stp>EP</stp>
        <stp>Vol</stp>
        <stp>VolType=auto, CoCType=Contract</stp>
        <stp>Vol</stp>
        <stp>ADC</stp>
        <stp>-685</stp>
        <stp>All</stp>
        <stp/>
        <stp/>
        <stp>TRUE</stp>
        <stp>T</stp>
        <tr r="I687" s="1"/>
      </tp>
      <tp>
        <v>1563728</v>
        <stp/>
        <stp>StudyData</stp>
        <stp>EP</stp>
        <stp>Vol</stp>
        <stp>VolType=auto, CoCType=Contract</stp>
        <stp>Vol</stp>
        <stp>ADC</stp>
        <stp>-985</stp>
        <stp>All</stp>
        <stp/>
        <stp/>
        <stp>TRUE</stp>
        <stp>T</stp>
        <tr r="I987" s="1"/>
      </tp>
      <tp>
        <v>1071118</v>
        <stp/>
        <stp>StudyData</stp>
        <stp>EP</stp>
        <stp>Vol</stp>
        <stp>VolType=auto, CoCType=Contract</stp>
        <stp>Vol</stp>
        <stp>ADC</stp>
        <stp>-885</stp>
        <stp>All</stp>
        <stp/>
        <stp/>
        <stp>TRUE</stp>
        <stp>T</stp>
        <tr r="I887" s="1"/>
      </tp>
      <tp>
        <v>1440377</v>
        <stp/>
        <stp>StudyData</stp>
        <stp>EP</stp>
        <stp>Vol</stp>
        <stp>VolType=auto, CoCType=Contract</stp>
        <stp>Vol</stp>
        <stp>ADC</stp>
        <stp>-184</stp>
        <stp>All</stp>
        <stp/>
        <stp/>
        <stp>TRUE</stp>
        <stp>T</stp>
        <tr r="I186" s="1"/>
      </tp>
      <tp>
        <v>2195767</v>
        <stp/>
        <stp>StudyData</stp>
        <stp>EP</stp>
        <stp>Vol</stp>
        <stp>VolType=auto, CoCType=Contract</stp>
        <stp>Vol</stp>
        <stp>ADC</stp>
        <stp>-384</stp>
        <stp>All</stp>
        <stp/>
        <stp/>
        <stp>TRUE</stp>
        <stp>T</stp>
        <tr r="I386" s="1"/>
      </tp>
      <tp>
        <v>1162606</v>
        <stp/>
        <stp>StudyData</stp>
        <stp>EP</stp>
        <stp>Vol</stp>
        <stp>VolType=auto, CoCType=Contract</stp>
        <stp>Vol</stp>
        <stp>ADC</stp>
        <stp>-284</stp>
        <stp>All</stp>
        <stp/>
        <stp/>
        <stp>TRUE</stp>
        <stp>T</stp>
        <tr r="I286" s="1"/>
      </tp>
      <tp>
        <v>2102587</v>
        <stp/>
        <stp>StudyData</stp>
        <stp>EP</stp>
        <stp>Vol</stp>
        <stp>VolType=auto, CoCType=Contract</stp>
        <stp>Vol</stp>
        <stp>ADC</stp>
        <stp>-584</stp>
        <stp>All</stp>
        <stp/>
        <stp/>
        <stp>TRUE</stp>
        <stp>T</stp>
        <tr r="I586" s="1"/>
      </tp>
      <tp>
        <v>1548125</v>
        <stp/>
        <stp>StudyData</stp>
        <stp>EP</stp>
        <stp>Vol</stp>
        <stp>VolType=auto, CoCType=Contract</stp>
        <stp>Vol</stp>
        <stp>ADC</stp>
        <stp>-484</stp>
        <stp>All</stp>
        <stp/>
        <stp/>
        <stp>TRUE</stp>
        <stp>T</stp>
        <tr r="I486" s="1"/>
      </tp>
      <tp>
        <v>1182527</v>
        <stp/>
        <stp>StudyData</stp>
        <stp>EP</stp>
        <stp>Vol</stp>
        <stp>VolType=auto, CoCType=Contract</stp>
        <stp>Vol</stp>
        <stp>ADC</stp>
        <stp>-784</stp>
        <stp>All</stp>
        <stp/>
        <stp/>
        <stp>TRUE</stp>
        <stp>T</stp>
        <tr r="I786" s="1"/>
      </tp>
      <tp>
        <v>1701251</v>
        <stp/>
        <stp>StudyData</stp>
        <stp>EP</stp>
        <stp>Vol</stp>
        <stp>VolType=auto, CoCType=Contract</stp>
        <stp>Vol</stp>
        <stp>ADC</stp>
        <stp>-684</stp>
        <stp>All</stp>
        <stp/>
        <stp/>
        <stp>TRUE</stp>
        <stp>T</stp>
        <tr r="I686" s="1"/>
      </tp>
      <tp>
        <v>1289533</v>
        <stp/>
        <stp>StudyData</stp>
        <stp>EP</stp>
        <stp>Vol</stp>
        <stp>VolType=auto, CoCType=Contract</stp>
        <stp>Vol</stp>
        <stp>ADC</stp>
        <stp>-984</stp>
        <stp>All</stp>
        <stp/>
        <stp/>
        <stp>TRUE</stp>
        <stp>T</stp>
        <tr r="I986" s="1"/>
      </tp>
      <tp>
        <v>980833</v>
        <stp/>
        <stp>StudyData</stp>
        <stp>EP</stp>
        <stp>Vol</stp>
        <stp>VolType=auto, CoCType=Contract</stp>
        <stp>Vol</stp>
        <stp>ADC</stp>
        <stp>-884</stp>
        <stp>All</stp>
        <stp/>
        <stp/>
        <stp>TRUE</stp>
        <stp>T</stp>
        <tr r="I886" s="1"/>
      </tp>
      <tp>
        <v>1183498</v>
        <stp/>
        <stp>StudyData</stp>
        <stp>EP</stp>
        <stp>Vol</stp>
        <stp>VolType=auto, CoCType=Contract</stp>
        <stp>Vol</stp>
        <stp>ADC</stp>
        <stp>-183</stp>
        <stp>All</stp>
        <stp/>
        <stp/>
        <stp>TRUE</stp>
        <stp>T</stp>
        <tr r="I185" s="1"/>
      </tp>
      <tp>
        <v>1904610</v>
        <stp/>
        <stp>StudyData</stp>
        <stp>EP</stp>
        <stp>Vol</stp>
        <stp>VolType=auto, CoCType=Contract</stp>
        <stp>Vol</stp>
        <stp>ADC</stp>
        <stp>-383</stp>
        <stp>All</stp>
        <stp/>
        <stp/>
        <stp>TRUE</stp>
        <stp>T</stp>
        <tr r="I385" s="1"/>
      </tp>
      <tp>
        <v>920608</v>
        <stp/>
        <stp>StudyData</stp>
        <stp>EP</stp>
        <stp>Vol</stp>
        <stp>VolType=auto, CoCType=Contract</stp>
        <stp>Vol</stp>
        <stp>ADC</stp>
        <stp>-283</stp>
        <stp>All</stp>
        <stp/>
        <stp/>
        <stp>TRUE</stp>
        <stp>T</stp>
        <tr r="I285" s="1"/>
      </tp>
      <tp>
        <v>1456784</v>
        <stp/>
        <stp>StudyData</stp>
        <stp>EP</stp>
        <stp>Vol</stp>
        <stp>VolType=auto, CoCType=Contract</stp>
        <stp>Vol</stp>
        <stp>ADC</stp>
        <stp>-583</stp>
        <stp>All</stp>
        <stp/>
        <stp/>
        <stp>TRUE</stp>
        <stp>T</stp>
        <tr r="I585" s="1"/>
      </tp>
      <tp>
        <v>1925195</v>
        <stp/>
        <stp>StudyData</stp>
        <stp>EP</stp>
        <stp>Vol</stp>
        <stp>VolType=auto, CoCType=Contract</stp>
        <stp>Vol</stp>
        <stp>ADC</stp>
        <stp>-483</stp>
        <stp>All</stp>
        <stp/>
        <stp/>
        <stp>TRUE</stp>
        <stp>T</stp>
        <tr r="I485" s="1"/>
      </tp>
      <tp>
        <v>1353683</v>
        <stp/>
        <stp>StudyData</stp>
        <stp>EP</stp>
        <stp>Vol</stp>
        <stp>VolType=auto, CoCType=Contract</stp>
        <stp>Vol</stp>
        <stp>ADC</stp>
        <stp>-783</stp>
        <stp>All</stp>
        <stp/>
        <stp/>
        <stp>TRUE</stp>
        <stp>T</stp>
        <tr r="I785" s="1"/>
      </tp>
      <tp>
        <v>1724203</v>
        <stp/>
        <stp>StudyData</stp>
        <stp>EP</stp>
        <stp>Vol</stp>
        <stp>VolType=auto, CoCType=Contract</stp>
        <stp>Vol</stp>
        <stp>ADC</stp>
        <stp>-683</stp>
        <stp>All</stp>
        <stp/>
        <stp/>
        <stp>TRUE</stp>
        <stp>T</stp>
        <tr r="I685" s="1"/>
      </tp>
      <tp>
        <v>1714445</v>
        <stp/>
        <stp>StudyData</stp>
        <stp>EP</stp>
        <stp>Vol</stp>
        <stp>VolType=auto, CoCType=Contract</stp>
        <stp>Vol</stp>
        <stp>ADC</stp>
        <stp>-983</stp>
        <stp>All</stp>
        <stp/>
        <stp/>
        <stp>TRUE</stp>
        <stp>T</stp>
        <tr r="I985" s="1"/>
      </tp>
      <tp>
        <v>1074650</v>
        <stp/>
        <stp>StudyData</stp>
        <stp>EP</stp>
        <stp>Vol</stp>
        <stp>VolType=auto, CoCType=Contract</stp>
        <stp>Vol</stp>
        <stp>ADC</stp>
        <stp>-883</stp>
        <stp>All</stp>
        <stp/>
        <stp/>
        <stp>TRUE</stp>
        <stp>T</stp>
        <tr r="I885" s="1"/>
      </tp>
      <tp>
        <v>1010612</v>
        <stp/>
        <stp>StudyData</stp>
        <stp>EP</stp>
        <stp>Vol</stp>
        <stp>VolType=auto, CoCType=Contract</stp>
        <stp>Vol</stp>
        <stp>ADC</stp>
        <stp>-182</stp>
        <stp>All</stp>
        <stp/>
        <stp/>
        <stp>TRUE</stp>
        <stp>T</stp>
        <tr r="I184" s="1"/>
      </tp>
      <tp>
        <v>1836212</v>
        <stp/>
        <stp>StudyData</stp>
        <stp>EP</stp>
        <stp>Vol</stp>
        <stp>VolType=auto, CoCType=Contract</stp>
        <stp>Vol</stp>
        <stp>ADC</stp>
        <stp>-382</stp>
        <stp>All</stp>
        <stp/>
        <stp/>
        <stp>TRUE</stp>
        <stp>T</stp>
        <tr r="I384" s="1"/>
      </tp>
      <tp>
        <v>1092706</v>
        <stp/>
        <stp>StudyData</stp>
        <stp>EP</stp>
        <stp>Vol</stp>
        <stp>VolType=auto, CoCType=Contract</stp>
        <stp>Vol</stp>
        <stp>ADC</stp>
        <stp>-282</stp>
        <stp>All</stp>
        <stp/>
        <stp/>
        <stp>TRUE</stp>
        <stp>T</stp>
        <tr r="I284" s="1"/>
      </tp>
      <tp>
        <v>1423931</v>
        <stp/>
        <stp>StudyData</stp>
        <stp>EP</stp>
        <stp>Vol</stp>
        <stp>VolType=auto, CoCType=Contract</stp>
        <stp>Vol</stp>
        <stp>ADC</stp>
        <stp>-582</stp>
        <stp>All</stp>
        <stp/>
        <stp/>
        <stp>TRUE</stp>
        <stp>T</stp>
        <tr r="I584" s="1"/>
      </tp>
      <tp>
        <v>1664333</v>
        <stp/>
        <stp>StudyData</stp>
        <stp>EP</stp>
        <stp>Vol</stp>
        <stp>VolType=auto, CoCType=Contract</stp>
        <stp>Vol</stp>
        <stp>ADC</stp>
        <stp>-482</stp>
        <stp>All</stp>
        <stp/>
        <stp/>
        <stp>TRUE</stp>
        <stp>T</stp>
        <tr r="I484" s="1"/>
      </tp>
      <tp>
        <v>1206203</v>
        <stp/>
        <stp>StudyData</stp>
        <stp>EP</stp>
        <stp>Vol</stp>
        <stp>VolType=auto, CoCType=Contract</stp>
        <stp>Vol</stp>
        <stp>ADC</stp>
        <stp>-782</stp>
        <stp>All</stp>
        <stp/>
        <stp/>
        <stp>TRUE</stp>
        <stp>T</stp>
        <tr r="I784" s="1"/>
      </tp>
      <tp>
        <v>1575674</v>
        <stp/>
        <stp>StudyData</stp>
        <stp>EP</stp>
        <stp>Vol</stp>
        <stp>VolType=auto, CoCType=Contract</stp>
        <stp>Vol</stp>
        <stp>ADC</stp>
        <stp>-682</stp>
        <stp>All</stp>
        <stp/>
        <stp/>
        <stp>TRUE</stp>
        <stp>T</stp>
        <tr r="I684" s="1"/>
      </tp>
      <tp>
        <v>1671493</v>
        <stp/>
        <stp>StudyData</stp>
        <stp>EP</stp>
        <stp>Vol</stp>
        <stp>VolType=auto, CoCType=Contract</stp>
        <stp>Vol</stp>
        <stp>ADC</stp>
        <stp>-982</stp>
        <stp>All</stp>
        <stp/>
        <stp/>
        <stp>TRUE</stp>
        <stp>T</stp>
        <tr r="I984" s="1"/>
      </tp>
      <tp>
        <v>1169886</v>
        <stp/>
        <stp>StudyData</stp>
        <stp>EP</stp>
        <stp>Vol</stp>
        <stp>VolType=auto, CoCType=Contract</stp>
        <stp>Vol</stp>
        <stp>ADC</stp>
        <stp>-882</stp>
        <stp>All</stp>
        <stp/>
        <stp/>
        <stp>TRUE</stp>
        <stp>T</stp>
        <tr r="I884" s="1"/>
      </tp>
      <tp>
        <v>1020393</v>
        <stp/>
        <stp>StudyData</stp>
        <stp>EP</stp>
        <stp>Vol</stp>
        <stp>VolType=auto, CoCType=Contract</stp>
        <stp>Vol</stp>
        <stp>ADC</stp>
        <stp>-181</stp>
        <stp>All</stp>
        <stp/>
        <stp/>
        <stp>TRUE</stp>
        <stp>T</stp>
        <tr r="I183" s="1"/>
      </tp>
      <tp>
        <v>2027080</v>
        <stp/>
        <stp>StudyData</stp>
        <stp>EP</stp>
        <stp>Vol</stp>
        <stp>VolType=auto, CoCType=Contract</stp>
        <stp>Vol</stp>
        <stp>ADC</stp>
        <stp>-381</stp>
        <stp>All</stp>
        <stp/>
        <stp/>
        <stp>TRUE</stp>
        <stp>T</stp>
        <tr r="I383" s="1"/>
      </tp>
      <tp>
        <v>1487671</v>
        <stp/>
        <stp>StudyData</stp>
        <stp>EP</stp>
        <stp>Vol</stp>
        <stp>VolType=auto, CoCType=Contract</stp>
        <stp>Vol</stp>
        <stp>ADC</stp>
        <stp>-281</stp>
        <stp>All</stp>
        <stp/>
        <stp/>
        <stp>TRUE</stp>
        <stp>T</stp>
        <tr r="I283" s="1"/>
      </tp>
      <tp>
        <v>1902551</v>
        <stp/>
        <stp>StudyData</stp>
        <stp>EP</stp>
        <stp>Vol</stp>
        <stp>VolType=auto, CoCType=Contract</stp>
        <stp>Vol</stp>
        <stp>ADC</stp>
        <stp>-581</stp>
        <stp>All</stp>
        <stp/>
        <stp/>
        <stp>TRUE</stp>
        <stp>T</stp>
        <tr r="I583" s="1"/>
      </tp>
      <tp>
        <v>2176645</v>
        <stp/>
        <stp>StudyData</stp>
        <stp>EP</stp>
        <stp>Vol</stp>
        <stp>VolType=auto, CoCType=Contract</stp>
        <stp>Vol</stp>
        <stp>ADC</stp>
        <stp>-481</stp>
        <stp>All</stp>
        <stp/>
        <stp/>
        <stp>TRUE</stp>
        <stp>T</stp>
        <tr r="I483" s="1"/>
      </tp>
      <tp>
        <v>1650667</v>
        <stp/>
        <stp>StudyData</stp>
        <stp>EP</stp>
        <stp>Vol</stp>
        <stp>VolType=auto, CoCType=Contract</stp>
        <stp>Vol</stp>
        <stp>ADC</stp>
        <stp>-781</stp>
        <stp>All</stp>
        <stp/>
        <stp/>
        <stp>TRUE</stp>
        <stp>T</stp>
        <tr r="I783" s="1"/>
      </tp>
      <tp>
        <v>1348612</v>
        <stp/>
        <stp>StudyData</stp>
        <stp>EP</stp>
        <stp>Vol</stp>
        <stp>VolType=auto, CoCType=Contract</stp>
        <stp>Vol</stp>
        <stp>ADC</stp>
        <stp>-681</stp>
        <stp>All</stp>
        <stp/>
        <stp/>
        <stp>TRUE</stp>
        <stp>T</stp>
        <tr r="I683" s="1"/>
      </tp>
      <tp>
        <v>1612367</v>
        <stp/>
        <stp>StudyData</stp>
        <stp>EP</stp>
        <stp>Vol</stp>
        <stp>VolType=auto, CoCType=Contract</stp>
        <stp>Vol</stp>
        <stp>ADC</stp>
        <stp>-981</stp>
        <stp>All</stp>
        <stp/>
        <stp/>
        <stp>TRUE</stp>
        <stp>T</stp>
        <tr r="I983" s="1"/>
      </tp>
      <tp>
        <v>1459142</v>
        <stp/>
        <stp>StudyData</stp>
        <stp>EP</stp>
        <stp>Vol</stp>
        <stp>VolType=auto, CoCType=Contract</stp>
        <stp>Vol</stp>
        <stp>ADC</stp>
        <stp>-881</stp>
        <stp>All</stp>
        <stp/>
        <stp/>
        <stp>TRUE</stp>
        <stp>T</stp>
        <tr r="I883" s="1"/>
      </tp>
      <tp>
        <v>1086814</v>
        <stp/>
        <stp>StudyData</stp>
        <stp>EP</stp>
        <stp>Vol</stp>
        <stp>VolType=auto, CoCType=Contract</stp>
        <stp>Vol</stp>
        <stp>ADC</stp>
        <stp>-180</stp>
        <stp>All</stp>
        <stp/>
        <stp/>
        <stp>TRUE</stp>
        <stp>T</stp>
        <tr r="I182" s="1"/>
      </tp>
      <tp>
        <v>1819596</v>
        <stp/>
        <stp>StudyData</stp>
        <stp>EP</stp>
        <stp>Vol</stp>
        <stp>VolType=auto, CoCType=Contract</stp>
        <stp>Vol</stp>
        <stp>ADC</stp>
        <stp>-380</stp>
        <stp>All</stp>
        <stp/>
        <stp/>
        <stp>TRUE</stp>
        <stp>T</stp>
        <tr r="I382" s="1"/>
      </tp>
      <tp>
        <v>1317836</v>
        <stp/>
        <stp>StudyData</stp>
        <stp>EP</stp>
        <stp>Vol</stp>
        <stp>VolType=auto, CoCType=Contract</stp>
        <stp>Vol</stp>
        <stp>ADC</stp>
        <stp>-280</stp>
        <stp>All</stp>
        <stp/>
        <stp/>
        <stp>TRUE</stp>
        <stp>T</stp>
        <tr r="I282" s="1"/>
      </tp>
      <tp>
        <v>1896890</v>
        <stp/>
        <stp>StudyData</stp>
        <stp>EP</stp>
        <stp>Vol</stp>
        <stp>VolType=auto, CoCType=Contract</stp>
        <stp>Vol</stp>
        <stp>ADC</stp>
        <stp>-580</stp>
        <stp>All</stp>
        <stp/>
        <stp/>
        <stp>TRUE</stp>
        <stp>T</stp>
        <tr r="I582" s="1"/>
      </tp>
      <tp>
        <v>2211433</v>
        <stp/>
        <stp>StudyData</stp>
        <stp>EP</stp>
        <stp>Vol</stp>
        <stp>VolType=auto, CoCType=Contract</stp>
        <stp>Vol</stp>
        <stp>ADC</stp>
        <stp>-480</stp>
        <stp>All</stp>
        <stp/>
        <stp/>
        <stp>TRUE</stp>
        <stp>T</stp>
        <tr r="I482" s="1"/>
      </tp>
      <tp>
        <v>1441126</v>
        <stp/>
        <stp>StudyData</stp>
        <stp>EP</stp>
        <stp>Vol</stp>
        <stp>VolType=auto, CoCType=Contract</stp>
        <stp>Vol</stp>
        <stp>ADC</stp>
        <stp>-780</stp>
        <stp>All</stp>
        <stp/>
        <stp/>
        <stp>TRUE</stp>
        <stp>T</stp>
        <tr r="I782" s="1"/>
      </tp>
      <tp>
        <v>1635476</v>
        <stp/>
        <stp>StudyData</stp>
        <stp>EP</stp>
        <stp>Vol</stp>
        <stp>VolType=auto, CoCType=Contract</stp>
        <stp>Vol</stp>
        <stp>ADC</stp>
        <stp>-680</stp>
        <stp>All</stp>
        <stp/>
        <stp/>
        <stp>TRUE</stp>
        <stp>T</stp>
        <tr r="I682" s="1"/>
      </tp>
      <tp>
        <v>1746318</v>
        <stp/>
        <stp>StudyData</stp>
        <stp>EP</stp>
        <stp>Vol</stp>
        <stp>VolType=auto, CoCType=Contract</stp>
        <stp>Vol</stp>
        <stp>ADC</stp>
        <stp>-980</stp>
        <stp>All</stp>
        <stp/>
        <stp/>
        <stp>TRUE</stp>
        <stp>T</stp>
        <tr r="I982" s="1"/>
      </tp>
      <tp>
        <v>1000404</v>
        <stp/>
        <stp>StudyData</stp>
        <stp>EP</stp>
        <stp>Vol</stp>
        <stp>VolType=auto, CoCType=Contract</stp>
        <stp>Vol</stp>
        <stp>ADC</stp>
        <stp>-880</stp>
        <stp>All</stp>
        <stp/>
        <stp/>
        <stp>TRUE</stp>
        <stp>T</stp>
        <tr r="I882" s="1"/>
      </tp>
      <tp>
        <v>2888086</v>
        <stp/>
        <stp>StudyData</stp>
        <stp>EP</stp>
        <stp>Vol</stp>
        <stp>VolType=auto, CoCType=Contract</stp>
        <stp>Vol</stp>
        <stp>ADC</stp>
        <stp>-199</stp>
        <stp>All</stp>
        <stp/>
        <stp/>
        <stp>TRUE</stp>
        <stp>T</stp>
        <tr r="I201" s="1"/>
      </tp>
      <tp>
        <v>2216456</v>
        <stp/>
        <stp>StudyData</stp>
        <stp>EP</stp>
        <stp>Vol</stp>
        <stp>VolType=auto, CoCType=Contract</stp>
        <stp>Vol</stp>
        <stp>ADC</stp>
        <stp>-399</stp>
        <stp>All</stp>
        <stp/>
        <stp/>
        <stp>TRUE</stp>
        <stp>T</stp>
        <tr r="I401" s="1"/>
      </tp>
      <tp>
        <v>1597331</v>
        <stp/>
        <stp>StudyData</stp>
        <stp>EP</stp>
        <stp>Vol</stp>
        <stp>VolType=auto, CoCType=Contract</stp>
        <stp>Vol</stp>
        <stp>ADC</stp>
        <stp>-299</stp>
        <stp>All</stp>
        <stp/>
        <stp/>
        <stp>TRUE</stp>
        <stp>T</stp>
        <tr r="I301" s="1"/>
      </tp>
      <tp>
        <v>1541868</v>
        <stp/>
        <stp>StudyData</stp>
        <stp>EP</stp>
        <stp>Vol</stp>
        <stp>VolType=auto, CoCType=Contract</stp>
        <stp>Vol</stp>
        <stp>ADC</stp>
        <stp>-599</stp>
        <stp>All</stp>
        <stp/>
        <stp/>
        <stp>TRUE</stp>
        <stp>T</stp>
        <tr r="I601" s="1"/>
      </tp>
      <tp>
        <v>1179165</v>
        <stp/>
        <stp>StudyData</stp>
        <stp>EP</stp>
        <stp>Vol</stp>
        <stp>VolType=auto, CoCType=Contract</stp>
        <stp>Vol</stp>
        <stp>ADC</stp>
        <stp>-499</stp>
        <stp>All</stp>
        <stp/>
        <stp/>
        <stp>TRUE</stp>
        <stp>T</stp>
        <tr r="I501" s="1"/>
      </tp>
      <tp>
        <v>1902001</v>
        <stp/>
        <stp>StudyData</stp>
        <stp>EP</stp>
        <stp>Vol</stp>
        <stp>VolType=auto, CoCType=Contract</stp>
        <stp>Vol</stp>
        <stp>ADC</stp>
        <stp>-799</stp>
        <stp>All</stp>
        <stp/>
        <stp/>
        <stp>TRUE</stp>
        <stp>T</stp>
        <tr r="I801" s="1"/>
      </tp>
      <tp>
        <v>1919598</v>
        <stp/>
        <stp>StudyData</stp>
        <stp>EP</stp>
        <stp>Vol</stp>
        <stp>VolType=auto, CoCType=Contract</stp>
        <stp>Vol</stp>
        <stp>ADC</stp>
        <stp>-699</stp>
        <stp>All</stp>
        <stp/>
        <stp/>
        <stp>TRUE</stp>
        <stp>T</stp>
        <tr r="I701" s="1"/>
      </tp>
      <tp>
        <v>1486599</v>
        <stp/>
        <stp>StudyData</stp>
        <stp>EP</stp>
        <stp>Vol</stp>
        <stp>VolType=auto, CoCType=Contract</stp>
        <stp>Vol</stp>
        <stp>ADC</stp>
        <stp>-999</stp>
        <stp>All</stp>
        <stp/>
        <stp/>
        <stp>TRUE</stp>
        <stp>T</stp>
        <tr r="I1001" s="1"/>
      </tp>
      <tp>
        <v>1295686</v>
        <stp/>
        <stp>StudyData</stp>
        <stp>EP</stp>
        <stp>Vol</stp>
        <stp>VolType=auto, CoCType=Contract</stp>
        <stp>Vol</stp>
        <stp>ADC</stp>
        <stp>-899</stp>
        <stp>All</stp>
        <stp/>
        <stp/>
        <stp>TRUE</stp>
        <stp>T</stp>
        <tr r="I901" s="1"/>
      </tp>
      <tp>
        <v>1977698</v>
        <stp/>
        <stp>StudyData</stp>
        <stp>EP</stp>
        <stp>Vol</stp>
        <stp>VolType=auto, CoCType=Contract</stp>
        <stp>Vol</stp>
        <stp>ADC</stp>
        <stp>-198</stp>
        <stp>All</stp>
        <stp/>
        <stp/>
        <stp>TRUE</stp>
        <stp>T</stp>
        <tr r="I200" s="1"/>
      </tp>
      <tp>
        <v>1485254</v>
        <stp/>
        <stp>StudyData</stp>
        <stp>EP</stp>
        <stp>Vol</stp>
        <stp>VolType=auto, CoCType=Contract</stp>
        <stp>Vol</stp>
        <stp>ADC</stp>
        <stp>-398</stp>
        <stp>All</stp>
        <stp/>
        <stp/>
        <stp>TRUE</stp>
        <stp>T</stp>
        <tr r="I400" s="1"/>
      </tp>
      <tp>
        <v>1208040</v>
        <stp/>
        <stp>StudyData</stp>
        <stp>EP</stp>
        <stp>Vol</stp>
        <stp>VolType=auto, CoCType=Contract</stp>
        <stp>Vol</stp>
        <stp>ADC</stp>
        <stp>-298</stp>
        <stp>All</stp>
        <stp/>
        <stp/>
        <stp>TRUE</stp>
        <stp>T</stp>
        <tr r="I300" s="1"/>
      </tp>
      <tp>
        <v>1522069</v>
        <stp/>
        <stp>StudyData</stp>
        <stp>EP</stp>
        <stp>Vol</stp>
        <stp>VolType=auto, CoCType=Contract</stp>
        <stp>Vol</stp>
        <stp>ADC</stp>
        <stp>-598</stp>
        <stp>All</stp>
        <stp/>
        <stp/>
        <stp>TRUE</stp>
        <stp>T</stp>
        <tr r="I600" s="1"/>
      </tp>
      <tp>
        <v>1316691</v>
        <stp/>
        <stp>StudyData</stp>
        <stp>EP</stp>
        <stp>Vol</stp>
        <stp>VolType=auto, CoCType=Contract</stp>
        <stp>Vol</stp>
        <stp>ADC</stp>
        <stp>-498</stp>
        <stp>All</stp>
        <stp/>
        <stp/>
        <stp>TRUE</stp>
        <stp>T</stp>
        <tr r="I500" s="1"/>
      </tp>
      <tp>
        <v>2333021</v>
        <stp/>
        <stp>StudyData</stp>
        <stp>EP</stp>
        <stp>Vol</stp>
        <stp>VolType=auto, CoCType=Contract</stp>
        <stp>Vol</stp>
        <stp>ADC</stp>
        <stp>-798</stp>
        <stp>All</stp>
        <stp/>
        <stp/>
        <stp>TRUE</stp>
        <stp>T</stp>
        <tr r="I800" s="1"/>
      </tp>
      <tp>
        <v>1776936</v>
        <stp/>
        <stp>StudyData</stp>
        <stp>EP</stp>
        <stp>Vol</stp>
        <stp>VolType=auto, CoCType=Contract</stp>
        <stp>Vol</stp>
        <stp>ADC</stp>
        <stp>-698</stp>
        <stp>All</stp>
        <stp/>
        <stp/>
        <stp>TRUE</stp>
        <stp>T</stp>
        <tr r="I700" s="1"/>
      </tp>
      <tp>
        <v>1466725</v>
        <stp/>
        <stp>StudyData</stp>
        <stp>EP</stp>
        <stp>Vol</stp>
        <stp>VolType=auto, CoCType=Contract</stp>
        <stp>Vol</stp>
        <stp>ADC</stp>
        <stp>-998</stp>
        <stp>All</stp>
        <stp/>
        <stp/>
        <stp>TRUE</stp>
        <stp>T</stp>
        <tr r="I1000" s="1"/>
      </tp>
      <tp>
        <v>1372482</v>
        <stp/>
        <stp>StudyData</stp>
        <stp>EP</stp>
        <stp>Vol</stp>
        <stp>VolType=auto, CoCType=Contract</stp>
        <stp>Vol</stp>
        <stp>ADC</stp>
        <stp>-898</stp>
        <stp>All</stp>
        <stp/>
        <stp/>
        <stp>TRUE</stp>
        <stp>T</stp>
        <tr r="I900" s="1"/>
      </tp>
      <tp>
        <v>1697647</v>
        <stp/>
        <stp>StudyData</stp>
        <stp>EP</stp>
        <stp>Vol</stp>
        <stp>VolType=auto, CoCType=Contract</stp>
        <stp>Vol</stp>
        <stp>ADC</stp>
        <stp>-197</stp>
        <stp>All</stp>
        <stp/>
        <stp/>
        <stp>TRUE</stp>
        <stp>T</stp>
        <tr r="I199" s="1"/>
      </tp>
      <tp>
        <v>1610271</v>
        <stp/>
        <stp>StudyData</stp>
        <stp>EP</stp>
        <stp>Vol</stp>
        <stp>VolType=auto, CoCType=Contract</stp>
        <stp>Vol</stp>
        <stp>ADC</stp>
        <stp>-397</stp>
        <stp>All</stp>
        <stp/>
        <stp/>
        <stp>TRUE</stp>
        <stp>T</stp>
        <tr r="I399" s="1"/>
      </tp>
      <tp>
        <v>1885769</v>
        <stp/>
        <stp>StudyData</stp>
        <stp>EP</stp>
        <stp>Vol</stp>
        <stp>VolType=auto, CoCType=Contract</stp>
        <stp>Vol</stp>
        <stp>ADC</stp>
        <stp>-297</stp>
        <stp>All</stp>
        <stp/>
        <stp/>
        <stp>TRUE</stp>
        <stp>T</stp>
        <tr r="I299" s="1"/>
      </tp>
      <tp>
        <v>1842326</v>
        <stp/>
        <stp>StudyData</stp>
        <stp>EP</stp>
        <stp>Vol</stp>
        <stp>VolType=auto, CoCType=Contract</stp>
        <stp>Vol</stp>
        <stp>ADC</stp>
        <stp>-597</stp>
        <stp>All</stp>
        <stp/>
        <stp/>
        <stp>TRUE</stp>
        <stp>T</stp>
        <tr r="I599" s="1"/>
      </tp>
      <tp>
        <v>1584910</v>
        <stp/>
        <stp>StudyData</stp>
        <stp>EP</stp>
        <stp>Vol</stp>
        <stp>VolType=auto, CoCType=Contract</stp>
        <stp>Vol</stp>
        <stp>ADC</stp>
        <stp>-497</stp>
        <stp>All</stp>
        <stp/>
        <stp/>
        <stp>TRUE</stp>
        <stp>T</stp>
        <tr r="I499" s="1"/>
      </tp>
      <tp>
        <v>1659520</v>
        <stp/>
        <stp>StudyData</stp>
        <stp>EP</stp>
        <stp>Vol</stp>
        <stp>VolType=auto, CoCType=Contract</stp>
        <stp>Vol</stp>
        <stp>ADC</stp>
        <stp>-797</stp>
        <stp>All</stp>
        <stp/>
        <stp/>
        <stp>TRUE</stp>
        <stp>T</stp>
        <tr r="I799" s="1"/>
      </tp>
      <tp>
        <v>1892241</v>
        <stp/>
        <stp>StudyData</stp>
        <stp>EP</stp>
        <stp>Vol</stp>
        <stp>VolType=auto, CoCType=Contract</stp>
        <stp>Vol</stp>
        <stp>ADC</stp>
        <stp>-697</stp>
        <stp>All</stp>
        <stp/>
        <stp/>
        <stp>TRUE</stp>
        <stp>T</stp>
        <tr r="I699" s="1"/>
      </tp>
      <tp>
        <v>1046500</v>
        <stp/>
        <stp>StudyData</stp>
        <stp>EP</stp>
        <stp>Vol</stp>
        <stp>VolType=auto, CoCType=Contract</stp>
        <stp>Vol</stp>
        <stp>ADC</stp>
        <stp>-997</stp>
        <stp>All</stp>
        <stp/>
        <stp/>
        <stp>TRUE</stp>
        <stp>T</stp>
        <tr r="I999" s="1"/>
      </tp>
      <tp>
        <v>1264458</v>
        <stp/>
        <stp>StudyData</stp>
        <stp>EP</stp>
        <stp>Vol</stp>
        <stp>VolType=auto, CoCType=Contract</stp>
        <stp>Vol</stp>
        <stp>ADC</stp>
        <stp>-897</stp>
        <stp>All</stp>
        <stp/>
        <stp/>
        <stp>TRUE</stp>
        <stp>T</stp>
        <tr r="I899" s="1"/>
      </tp>
      <tp>
        <v>1982400</v>
        <stp/>
        <stp>StudyData</stp>
        <stp>EP</stp>
        <stp>Vol</stp>
        <stp>VolType=auto, CoCType=Contract</stp>
        <stp>Vol</stp>
        <stp>ADC</stp>
        <stp>-196</stp>
        <stp>All</stp>
        <stp/>
        <stp/>
        <stp>TRUE</stp>
        <stp>T</stp>
        <tr r="I198" s="1"/>
      </tp>
      <tp>
        <v>1489644</v>
        <stp/>
        <stp>StudyData</stp>
        <stp>EP</stp>
        <stp>Vol</stp>
        <stp>VolType=auto, CoCType=Contract</stp>
        <stp>Vol</stp>
        <stp>ADC</stp>
        <stp>-396</stp>
        <stp>All</stp>
        <stp/>
        <stp/>
        <stp>TRUE</stp>
        <stp>T</stp>
        <tr r="I398" s="1"/>
      </tp>
      <tp>
        <v>1996223</v>
        <stp/>
        <stp>StudyData</stp>
        <stp>EP</stp>
        <stp>Vol</stp>
        <stp>VolType=auto, CoCType=Contract</stp>
        <stp>Vol</stp>
        <stp>ADC</stp>
        <stp>-296</stp>
        <stp>All</stp>
        <stp/>
        <stp/>
        <stp>TRUE</stp>
        <stp>T</stp>
        <tr r="I298" s="1"/>
      </tp>
      <tp>
        <v>1374913</v>
        <stp/>
        <stp>StudyData</stp>
        <stp>EP</stp>
        <stp>Vol</stp>
        <stp>VolType=auto, CoCType=Contract</stp>
        <stp>Vol</stp>
        <stp>ADC</stp>
        <stp>-596</stp>
        <stp>All</stp>
        <stp/>
        <stp/>
        <stp>TRUE</stp>
        <stp>T</stp>
        <tr r="I598" s="1"/>
      </tp>
      <tp>
        <v>1760668</v>
        <stp/>
        <stp>StudyData</stp>
        <stp>EP</stp>
        <stp>Vol</stp>
        <stp>VolType=auto, CoCType=Contract</stp>
        <stp>Vol</stp>
        <stp>ADC</stp>
        <stp>-496</stp>
        <stp>All</stp>
        <stp/>
        <stp/>
        <stp>TRUE</stp>
        <stp>T</stp>
        <tr r="I498" s="1"/>
      </tp>
      <tp>
        <v>1745090</v>
        <stp/>
        <stp>StudyData</stp>
        <stp>EP</stp>
        <stp>Vol</stp>
        <stp>VolType=auto, CoCType=Contract</stp>
        <stp>Vol</stp>
        <stp>ADC</stp>
        <stp>-796</stp>
        <stp>All</stp>
        <stp/>
        <stp/>
        <stp>TRUE</stp>
        <stp>T</stp>
        <tr r="I798" s="1"/>
      </tp>
      <tp>
        <v>1696602</v>
        <stp/>
        <stp>StudyData</stp>
        <stp>EP</stp>
        <stp>Vol</stp>
        <stp>VolType=auto, CoCType=Contract</stp>
        <stp>Vol</stp>
        <stp>ADC</stp>
        <stp>-696</stp>
        <stp>All</stp>
        <stp/>
        <stp/>
        <stp>TRUE</stp>
        <stp>T</stp>
        <tr r="I698" s="1"/>
      </tp>
      <tp>
        <v>1221701</v>
        <stp/>
        <stp>StudyData</stp>
        <stp>EP</stp>
        <stp>Vol</stp>
        <stp>VolType=auto, CoCType=Contract</stp>
        <stp>Vol</stp>
        <stp>ADC</stp>
        <stp>-996</stp>
        <stp>All</stp>
        <stp/>
        <stp/>
        <stp>TRUE</stp>
        <stp>T</stp>
        <tr r="I998" s="1"/>
      </tp>
      <tp>
        <v>1185108</v>
        <stp/>
        <stp>StudyData</stp>
        <stp>EP</stp>
        <stp>Vol</stp>
        <stp>VolType=auto, CoCType=Contract</stp>
        <stp>Vol</stp>
        <stp>ADC</stp>
        <stp>-896</stp>
        <stp>All</stp>
        <stp/>
        <stp/>
        <stp>TRUE</stp>
        <stp>T</stp>
        <tr r="I898" s="1"/>
      </tp>
      <tp>
        <v>2156505</v>
        <stp/>
        <stp>StudyData</stp>
        <stp>EP</stp>
        <stp>Vol</stp>
        <stp>VolType=auto, CoCType=Contract</stp>
        <stp>Vol</stp>
        <stp>ADC</stp>
        <stp>-195</stp>
        <stp>All</stp>
        <stp/>
        <stp/>
        <stp>TRUE</stp>
        <stp>T</stp>
        <tr r="I197" s="1"/>
      </tp>
      <tp>
        <v>1881573</v>
        <stp/>
        <stp>StudyData</stp>
        <stp>EP</stp>
        <stp>Vol</stp>
        <stp>VolType=auto, CoCType=Contract</stp>
        <stp>Vol</stp>
        <stp>ADC</stp>
        <stp>-395</stp>
        <stp>All</stp>
        <stp/>
        <stp/>
        <stp>TRUE</stp>
        <stp>T</stp>
        <tr r="I397" s="1"/>
      </tp>
      <tp>
        <v>1791666</v>
        <stp/>
        <stp>StudyData</stp>
        <stp>EP</stp>
        <stp>Vol</stp>
        <stp>VolType=auto, CoCType=Contract</stp>
        <stp>Vol</stp>
        <stp>ADC</stp>
        <stp>-295</stp>
        <stp>All</stp>
        <stp/>
        <stp/>
        <stp>TRUE</stp>
        <stp>T</stp>
        <tr r="I297" s="1"/>
      </tp>
      <tp>
        <v>1006414</v>
        <stp/>
        <stp>StudyData</stp>
        <stp>EP</stp>
        <stp>Vol</stp>
        <stp>VolType=auto, CoCType=Contract</stp>
        <stp>Vol</stp>
        <stp>ADC</stp>
        <stp>-595</stp>
        <stp>All</stp>
        <stp/>
        <stp/>
        <stp>TRUE</stp>
        <stp>T</stp>
        <tr r="I597" s="1"/>
      </tp>
      <tp>
        <v>1713351</v>
        <stp/>
        <stp>StudyData</stp>
        <stp>EP</stp>
        <stp>Vol</stp>
        <stp>VolType=auto, CoCType=Contract</stp>
        <stp>Vol</stp>
        <stp>ADC</stp>
        <stp>-495</stp>
        <stp>All</stp>
        <stp/>
        <stp/>
        <stp>TRUE</stp>
        <stp>T</stp>
        <tr r="I497" s="1"/>
      </tp>
      <tp>
        <v>1687623</v>
        <stp/>
        <stp>StudyData</stp>
        <stp>EP</stp>
        <stp>Vol</stp>
        <stp>VolType=auto, CoCType=Contract</stp>
        <stp>Vol</stp>
        <stp>ADC</stp>
        <stp>-795</stp>
        <stp>All</stp>
        <stp/>
        <stp/>
        <stp>TRUE</stp>
        <stp>T</stp>
        <tr r="I797" s="1"/>
      </tp>
      <tp>
        <v>1245063</v>
        <stp/>
        <stp>StudyData</stp>
        <stp>EP</stp>
        <stp>Vol</stp>
        <stp>VolType=auto, CoCType=Contract</stp>
        <stp>Vol</stp>
        <stp>ADC</stp>
        <stp>-695</stp>
        <stp>All</stp>
        <stp/>
        <stp/>
        <stp>TRUE</stp>
        <stp>T</stp>
        <tr r="I697" s="1"/>
      </tp>
      <tp>
        <v>1051147</v>
        <stp/>
        <stp>StudyData</stp>
        <stp>EP</stp>
        <stp>Vol</stp>
        <stp>VolType=auto, CoCType=Contract</stp>
        <stp>Vol</stp>
        <stp>ADC</stp>
        <stp>-995</stp>
        <stp>All</stp>
        <stp/>
        <stp/>
        <stp>TRUE</stp>
        <stp>T</stp>
        <tr r="I997" s="1"/>
      </tp>
      <tp>
        <v>1095216</v>
        <stp/>
        <stp>StudyData</stp>
        <stp>EP</stp>
        <stp>Vol</stp>
        <stp>VolType=auto, CoCType=Contract</stp>
        <stp>Vol</stp>
        <stp>ADC</stp>
        <stp>-895</stp>
        <stp>All</stp>
        <stp/>
        <stp/>
        <stp>TRUE</stp>
        <stp>T</stp>
        <tr r="I897" s="1"/>
      </tp>
      <tp>
        <v>2751690</v>
        <stp/>
        <stp>StudyData</stp>
        <stp>EP</stp>
        <stp>Vol</stp>
        <stp>VolType=auto, CoCType=Contract</stp>
        <stp>Vol</stp>
        <stp>ADC</stp>
        <stp>-194</stp>
        <stp>All</stp>
        <stp/>
        <stp/>
        <stp>TRUE</stp>
        <stp>T</stp>
        <tr r="I196" s="1"/>
      </tp>
      <tp>
        <v>2159101</v>
        <stp/>
        <stp>StudyData</stp>
        <stp>EP</stp>
        <stp>Vol</stp>
        <stp>VolType=auto, CoCType=Contract</stp>
        <stp>Vol</stp>
        <stp>ADC</stp>
        <stp>-394</stp>
        <stp>All</stp>
        <stp/>
        <stp/>
        <stp>TRUE</stp>
        <stp>T</stp>
        <tr r="I396" s="1"/>
      </tp>
      <tp>
        <v>2786680</v>
        <stp/>
        <stp>StudyData</stp>
        <stp>EP</stp>
        <stp>Vol</stp>
        <stp>VolType=auto, CoCType=Contract</stp>
        <stp>Vol</stp>
        <stp>ADC</stp>
        <stp>-294</stp>
        <stp>All</stp>
        <stp/>
        <stp/>
        <stp>TRUE</stp>
        <stp>T</stp>
        <tr r="I296" s="1"/>
      </tp>
      <tp>
        <v>1282810</v>
        <stp/>
        <stp>StudyData</stp>
        <stp>EP</stp>
        <stp>Vol</stp>
        <stp>VolType=auto, CoCType=Contract</stp>
        <stp>Vol</stp>
        <stp>ADC</stp>
        <stp>-594</stp>
        <stp>All</stp>
        <stp/>
        <stp/>
        <stp>TRUE</stp>
        <stp>T</stp>
        <tr r="I596" s="1"/>
      </tp>
      <tp>
        <v>1302845</v>
        <stp/>
        <stp>StudyData</stp>
        <stp>EP</stp>
        <stp>Vol</stp>
        <stp>VolType=auto, CoCType=Contract</stp>
        <stp>Vol</stp>
        <stp>ADC</stp>
        <stp>-494</stp>
        <stp>All</stp>
        <stp/>
        <stp/>
        <stp>TRUE</stp>
        <stp>T</stp>
        <tr r="I496" s="1"/>
      </tp>
      <tp>
        <v>2062269</v>
        <stp/>
        <stp>StudyData</stp>
        <stp>EP</stp>
        <stp>Vol</stp>
        <stp>VolType=auto, CoCType=Contract</stp>
        <stp>Vol</stp>
        <stp>ADC</stp>
        <stp>-794</stp>
        <stp>All</stp>
        <stp/>
        <stp/>
        <stp>TRUE</stp>
        <stp>T</stp>
        <tr r="I796" s="1"/>
      </tp>
      <tp>
        <v>1722401</v>
        <stp/>
        <stp>StudyData</stp>
        <stp>EP</stp>
        <stp>Vol</stp>
        <stp>VolType=auto, CoCType=Contract</stp>
        <stp>Vol</stp>
        <stp>ADC</stp>
        <stp>-694</stp>
        <stp>All</stp>
        <stp/>
        <stp/>
        <stp>TRUE</stp>
        <stp>T</stp>
        <tr r="I696" s="1"/>
      </tp>
      <tp>
        <v>1179928</v>
        <stp/>
        <stp>StudyData</stp>
        <stp>EP</stp>
        <stp>Vol</stp>
        <stp>VolType=auto, CoCType=Contract</stp>
        <stp>Vol</stp>
        <stp>ADC</stp>
        <stp>-994</stp>
        <stp>All</stp>
        <stp/>
        <stp/>
        <stp>TRUE</stp>
        <stp>T</stp>
        <tr r="I996" s="1"/>
      </tp>
      <tp>
        <v>1018177</v>
        <stp/>
        <stp>StudyData</stp>
        <stp>EP</stp>
        <stp>Vol</stp>
        <stp>VolType=auto, CoCType=Contract</stp>
        <stp>Vol</stp>
        <stp>ADC</stp>
        <stp>-894</stp>
        <stp>All</stp>
        <stp/>
        <stp/>
        <stp>TRUE</stp>
        <stp>T</stp>
        <tr r="I896" s="1"/>
      </tp>
      <tp>
        <v>3239738</v>
        <stp/>
        <stp>StudyData</stp>
        <stp>EP</stp>
        <stp>Vol</stp>
        <stp>VolType=auto, CoCType=Contract</stp>
        <stp>Vol</stp>
        <stp>ADC</stp>
        <stp>-193</stp>
        <stp>All</stp>
        <stp/>
        <stp/>
        <stp>TRUE</stp>
        <stp>T</stp>
        <tr r="I195" s="1"/>
      </tp>
      <tp>
        <v>1668948</v>
        <stp/>
        <stp>StudyData</stp>
        <stp>EP</stp>
        <stp>Vol</stp>
        <stp>VolType=auto, CoCType=Contract</stp>
        <stp>Vol</stp>
        <stp>ADC</stp>
        <stp>-393</stp>
        <stp>All</stp>
        <stp/>
        <stp/>
        <stp>TRUE</stp>
        <stp>T</stp>
        <tr r="I395" s="1"/>
      </tp>
      <tp>
        <v>2205843</v>
        <stp/>
        <stp>StudyData</stp>
        <stp>EP</stp>
        <stp>Vol</stp>
        <stp>VolType=auto, CoCType=Contract</stp>
        <stp>Vol</stp>
        <stp>ADC</stp>
        <stp>-293</stp>
        <stp>All</stp>
        <stp/>
        <stp/>
        <stp>TRUE</stp>
        <stp>T</stp>
        <tr r="I295" s="1"/>
      </tp>
      <tp>
        <v>1146984</v>
        <stp/>
        <stp>StudyData</stp>
        <stp>EP</stp>
        <stp>Vol</stp>
        <stp>VolType=auto, CoCType=Contract</stp>
        <stp>Vol</stp>
        <stp>ADC</stp>
        <stp>-593</stp>
        <stp>All</stp>
        <stp/>
        <stp/>
        <stp>TRUE</stp>
        <stp>T</stp>
        <tr r="I595" s="1"/>
      </tp>
      <tp>
        <v>1685056</v>
        <stp/>
        <stp>StudyData</stp>
        <stp>EP</stp>
        <stp>Vol</stp>
        <stp>VolType=auto, CoCType=Contract</stp>
        <stp>Vol</stp>
        <stp>ADC</stp>
        <stp>-493</stp>
        <stp>All</stp>
        <stp/>
        <stp/>
        <stp>TRUE</stp>
        <stp>T</stp>
        <tr r="I495" s="1"/>
      </tp>
      <tp>
        <v>2054335</v>
        <stp/>
        <stp>StudyData</stp>
        <stp>EP</stp>
        <stp>Vol</stp>
        <stp>VolType=auto, CoCType=Contract</stp>
        <stp>Vol</stp>
        <stp>ADC</stp>
        <stp>-793</stp>
        <stp>All</stp>
        <stp/>
        <stp/>
        <stp>TRUE</stp>
        <stp>T</stp>
        <tr r="I795" s="1"/>
      </tp>
      <tp>
        <v>1536449</v>
        <stp/>
        <stp>StudyData</stp>
        <stp>EP</stp>
        <stp>Vol</stp>
        <stp>VolType=auto, CoCType=Contract</stp>
        <stp>Vol</stp>
        <stp>ADC</stp>
        <stp>-693</stp>
        <stp>All</stp>
        <stp/>
        <stp/>
        <stp>TRUE</stp>
        <stp>T</stp>
        <tr r="I695" s="1"/>
      </tp>
      <tp>
        <v>1110833</v>
        <stp/>
        <stp>StudyData</stp>
        <stp>EP</stp>
        <stp>Vol</stp>
        <stp>VolType=auto, CoCType=Contract</stp>
        <stp>Vol</stp>
        <stp>ADC</stp>
        <stp>-993</stp>
        <stp>All</stp>
        <stp/>
        <stp/>
        <stp>TRUE</stp>
        <stp>T</stp>
        <tr r="I995" s="1"/>
      </tp>
      <tp>
        <v>1006857</v>
        <stp/>
        <stp>StudyData</stp>
        <stp>EP</stp>
        <stp>Vol</stp>
        <stp>VolType=auto, CoCType=Contract</stp>
        <stp>Vol</stp>
        <stp>ADC</stp>
        <stp>-893</stp>
        <stp>All</stp>
        <stp/>
        <stp/>
        <stp>TRUE</stp>
        <stp>T</stp>
        <tr r="I895" s="1"/>
      </tp>
      <tp>
        <v>3436090</v>
        <stp/>
        <stp>StudyData</stp>
        <stp>EP</stp>
        <stp>Vol</stp>
        <stp>VolType=auto, CoCType=Contract</stp>
        <stp>Vol</stp>
        <stp>ADC</stp>
        <stp>-192</stp>
        <stp>All</stp>
        <stp/>
        <stp/>
        <stp>TRUE</stp>
        <stp>T</stp>
        <tr r="I194" s="1"/>
      </tp>
      <tp>
        <v>1879736</v>
        <stp/>
        <stp>StudyData</stp>
        <stp>EP</stp>
        <stp>Vol</stp>
        <stp>VolType=auto, CoCType=Contract</stp>
        <stp>Vol</stp>
        <stp>ADC</stp>
        <stp>-392</stp>
        <stp>All</stp>
        <stp/>
        <stp/>
        <stp>TRUE</stp>
        <stp>T</stp>
        <tr r="I394" s="1"/>
      </tp>
      <tp>
        <v>2317426</v>
        <stp/>
        <stp>StudyData</stp>
        <stp>EP</stp>
        <stp>Vol</stp>
        <stp>VolType=auto, CoCType=Contract</stp>
        <stp>Vol</stp>
        <stp>ADC</stp>
        <stp>-292</stp>
        <stp>All</stp>
        <stp/>
        <stp/>
        <stp>TRUE</stp>
        <stp>T</stp>
        <tr r="I294" s="1"/>
      </tp>
      <tp>
        <v>1401810</v>
        <stp/>
        <stp>StudyData</stp>
        <stp>EP</stp>
        <stp>Vol</stp>
        <stp>VolType=auto, CoCType=Contract</stp>
        <stp>Vol</stp>
        <stp>ADC</stp>
        <stp>-592</stp>
        <stp>All</stp>
        <stp/>
        <stp/>
        <stp>TRUE</stp>
        <stp>T</stp>
        <tr r="I594" s="1"/>
      </tp>
      <tp>
        <v>1911903</v>
        <stp/>
        <stp>StudyData</stp>
        <stp>EP</stp>
        <stp>Vol</stp>
        <stp>VolType=auto, CoCType=Contract</stp>
        <stp>Vol</stp>
        <stp>ADC</stp>
        <stp>-492</stp>
        <stp>All</stp>
        <stp/>
        <stp/>
        <stp>TRUE</stp>
        <stp>T</stp>
        <tr r="I494" s="1"/>
      </tp>
      <tp>
        <v>1980647</v>
        <stp/>
        <stp>StudyData</stp>
        <stp>EP</stp>
        <stp>Vol</stp>
        <stp>VolType=auto, CoCType=Contract</stp>
        <stp>Vol</stp>
        <stp>ADC</stp>
        <stp>-792</stp>
        <stp>All</stp>
        <stp/>
        <stp/>
        <stp>TRUE</stp>
        <stp>T</stp>
        <tr r="I794" s="1"/>
      </tp>
      <tp>
        <v>1280085</v>
        <stp/>
        <stp>StudyData</stp>
        <stp>EP</stp>
        <stp>Vol</stp>
        <stp>VolType=auto, CoCType=Contract</stp>
        <stp>Vol</stp>
        <stp>ADC</stp>
        <stp>-692</stp>
        <stp>All</stp>
        <stp/>
        <stp/>
        <stp>TRUE</stp>
        <stp>T</stp>
        <tr r="I694" s="1"/>
      </tp>
      <tp>
        <v>1366344</v>
        <stp/>
        <stp>StudyData</stp>
        <stp>EP</stp>
        <stp>Vol</stp>
        <stp>VolType=auto, CoCType=Contract</stp>
        <stp>Vol</stp>
        <stp>ADC</stp>
        <stp>-992</stp>
        <stp>All</stp>
        <stp/>
        <stp/>
        <stp>TRUE</stp>
        <stp>T</stp>
        <tr r="I994" s="1"/>
      </tp>
      <tp>
        <v>938565</v>
        <stp/>
        <stp>StudyData</stp>
        <stp>EP</stp>
        <stp>Vol</stp>
        <stp>VolType=auto, CoCType=Contract</stp>
        <stp>Vol</stp>
        <stp>ADC</stp>
        <stp>-892</stp>
        <stp>All</stp>
        <stp/>
        <stp/>
        <stp>TRUE</stp>
        <stp>T</stp>
        <tr r="I894" s="1"/>
      </tp>
      <tp>
        <v>2172067</v>
        <stp/>
        <stp>StudyData</stp>
        <stp>EP</stp>
        <stp>Vol</stp>
        <stp>VolType=auto, CoCType=Contract</stp>
        <stp>Vol</stp>
        <stp>ADC</stp>
        <stp>-191</stp>
        <stp>All</stp>
        <stp/>
        <stp/>
        <stp>TRUE</stp>
        <stp>T</stp>
        <tr r="I193" s="1"/>
      </tp>
      <tp>
        <v>2271572</v>
        <stp/>
        <stp>StudyData</stp>
        <stp>EP</stp>
        <stp>Vol</stp>
        <stp>VolType=auto, CoCType=Contract</stp>
        <stp>Vol</stp>
        <stp>ADC</stp>
        <stp>-391</stp>
        <stp>All</stp>
        <stp/>
        <stp/>
        <stp>TRUE</stp>
        <stp>T</stp>
        <tr r="I393" s="1"/>
      </tp>
      <tp>
        <v>1602402</v>
        <stp/>
        <stp>StudyData</stp>
        <stp>EP</stp>
        <stp>Vol</stp>
        <stp>VolType=auto, CoCType=Contract</stp>
        <stp>Vol</stp>
        <stp>ADC</stp>
        <stp>-291</stp>
        <stp>All</stp>
        <stp/>
        <stp/>
        <stp>TRUE</stp>
        <stp>T</stp>
        <tr r="I293" s="1"/>
      </tp>
      <tp>
        <v>1782473</v>
        <stp/>
        <stp>StudyData</stp>
        <stp>EP</stp>
        <stp>Vol</stp>
        <stp>VolType=auto, CoCType=Contract</stp>
        <stp>Vol</stp>
        <stp>ADC</stp>
        <stp>-591</stp>
        <stp>All</stp>
        <stp/>
        <stp/>
        <stp>TRUE</stp>
        <stp>T</stp>
        <tr r="I593" s="1"/>
      </tp>
      <tp>
        <v>1966626</v>
        <stp/>
        <stp>StudyData</stp>
        <stp>EP</stp>
        <stp>Vol</stp>
        <stp>VolType=auto, CoCType=Contract</stp>
        <stp>Vol</stp>
        <stp>ADC</stp>
        <stp>-491</stp>
        <stp>All</stp>
        <stp/>
        <stp/>
        <stp>TRUE</stp>
        <stp>T</stp>
        <tr r="I493" s="1"/>
      </tp>
      <tp>
        <v>1442645</v>
        <stp/>
        <stp>StudyData</stp>
        <stp>EP</stp>
        <stp>Vol</stp>
        <stp>VolType=auto, CoCType=Contract</stp>
        <stp>Vol</stp>
        <stp>ADC</stp>
        <stp>-791</stp>
        <stp>All</stp>
        <stp/>
        <stp/>
        <stp>TRUE</stp>
        <stp>T</stp>
        <tr r="I793" s="1"/>
      </tp>
      <tp>
        <v>1627940</v>
        <stp/>
        <stp>StudyData</stp>
        <stp>EP</stp>
        <stp>Vol</stp>
        <stp>VolType=auto, CoCType=Contract</stp>
        <stp>Vol</stp>
        <stp>ADC</stp>
        <stp>-691</stp>
        <stp>All</stp>
        <stp/>
        <stp/>
        <stp>TRUE</stp>
        <stp>T</stp>
        <tr r="I693" s="1"/>
      </tp>
      <tp>
        <v>1059938</v>
        <stp/>
        <stp>StudyData</stp>
        <stp>EP</stp>
        <stp>Vol</stp>
        <stp>VolType=auto, CoCType=Contract</stp>
        <stp>Vol</stp>
        <stp>ADC</stp>
        <stp>-991</stp>
        <stp>All</stp>
        <stp/>
        <stp/>
        <stp>TRUE</stp>
        <stp>T</stp>
        <tr r="I993" s="1"/>
      </tp>
      <tp>
        <v>1315668</v>
        <stp/>
        <stp>StudyData</stp>
        <stp>EP</stp>
        <stp>Vol</stp>
        <stp>VolType=auto, CoCType=Contract</stp>
        <stp>Vol</stp>
        <stp>ADC</stp>
        <stp>-891</stp>
        <stp>All</stp>
        <stp/>
        <stp/>
        <stp>TRUE</stp>
        <stp>T</stp>
        <tr r="I893" s="1"/>
      </tp>
      <tp>
        <v>2247229</v>
        <stp/>
        <stp>StudyData</stp>
        <stp>EP</stp>
        <stp>Vol</stp>
        <stp>VolType=auto, CoCType=Contract</stp>
        <stp>Vol</stp>
        <stp>ADC</stp>
        <stp>-190</stp>
        <stp>All</stp>
        <stp/>
        <stp/>
        <stp>TRUE</stp>
        <stp>T</stp>
        <tr r="I192" s="1"/>
      </tp>
      <tp>
        <v>2741942</v>
        <stp/>
        <stp>StudyData</stp>
        <stp>EP</stp>
        <stp>Vol</stp>
        <stp>VolType=auto, CoCType=Contract</stp>
        <stp>Vol</stp>
        <stp>ADC</stp>
        <stp>-390</stp>
        <stp>All</stp>
        <stp/>
        <stp/>
        <stp>TRUE</stp>
        <stp>T</stp>
        <tr r="I392" s="1"/>
      </tp>
      <tp>
        <v>2188953</v>
        <stp/>
        <stp>StudyData</stp>
        <stp>EP</stp>
        <stp>Vol</stp>
        <stp>VolType=auto, CoCType=Contract</stp>
        <stp>Vol</stp>
        <stp>ADC</stp>
        <stp>-290</stp>
        <stp>All</stp>
        <stp/>
        <stp/>
        <stp>TRUE</stp>
        <stp>T</stp>
        <tr r="I292" s="1"/>
      </tp>
      <tp>
        <v>1912155</v>
        <stp/>
        <stp>StudyData</stp>
        <stp>EP</stp>
        <stp>Vol</stp>
        <stp>VolType=auto, CoCType=Contract</stp>
        <stp>Vol</stp>
        <stp>ADC</stp>
        <stp>-590</stp>
        <stp>All</stp>
        <stp/>
        <stp/>
        <stp>TRUE</stp>
        <stp>T</stp>
        <tr r="I592" s="1"/>
      </tp>
      <tp>
        <v>1744425</v>
        <stp/>
        <stp>StudyData</stp>
        <stp>EP</stp>
        <stp>Vol</stp>
        <stp>VolType=auto, CoCType=Contract</stp>
        <stp>Vol</stp>
        <stp>ADC</stp>
        <stp>-490</stp>
        <stp>All</stp>
        <stp/>
        <stp/>
        <stp>TRUE</stp>
        <stp>T</stp>
        <tr r="I492" s="1"/>
      </tp>
      <tp>
        <v>1405299</v>
        <stp/>
        <stp>StudyData</stp>
        <stp>EP</stp>
        <stp>Vol</stp>
        <stp>VolType=auto, CoCType=Contract</stp>
        <stp>Vol</stp>
        <stp>ADC</stp>
        <stp>-790</stp>
        <stp>All</stp>
        <stp/>
        <stp/>
        <stp>TRUE</stp>
        <stp>T</stp>
        <tr r="I792" s="1"/>
      </tp>
      <tp>
        <v>1598130</v>
        <stp/>
        <stp>StudyData</stp>
        <stp>EP</stp>
        <stp>Vol</stp>
        <stp>VolType=auto, CoCType=Contract</stp>
        <stp>Vol</stp>
        <stp>ADC</stp>
        <stp>-690</stp>
        <stp>All</stp>
        <stp/>
        <stp/>
        <stp>TRUE</stp>
        <stp>T</stp>
        <tr r="I692" s="1"/>
      </tp>
      <tp>
        <v>1384271</v>
        <stp/>
        <stp>StudyData</stp>
        <stp>EP</stp>
        <stp>Vol</stp>
        <stp>VolType=auto, CoCType=Contract</stp>
        <stp>Vol</stp>
        <stp>ADC</stp>
        <stp>-990</stp>
        <stp>All</stp>
        <stp/>
        <stp/>
        <stp>TRUE</stp>
        <stp>T</stp>
        <tr r="I992" s="1"/>
      </tp>
      <tp>
        <v>1031431</v>
        <stp/>
        <stp>StudyData</stp>
        <stp>EP</stp>
        <stp>Vol</stp>
        <stp>VolType=auto, CoCType=Contract</stp>
        <stp>Vol</stp>
        <stp>ADC</stp>
        <stp>-890</stp>
        <stp>All</stp>
        <stp/>
        <stp/>
        <stp>TRUE</stp>
        <stp>T</stp>
        <tr r="I892" s="1"/>
      </tp>
      <tp>
        <v>2130067</v>
        <stp/>
        <stp>StudyData</stp>
        <stp>EP</stp>
        <stp>Vol</stp>
        <stp>VolType=auto, CoCType=Contract</stp>
        <stp>Vol</stp>
        <stp>ADC</stp>
        <stp>-82</stp>
        <stp>All</stp>
        <stp/>
        <stp/>
        <stp>TRUE</stp>
        <stp>T</stp>
        <tr r="I84" s="1"/>
      </tp>
      <tp>
        <v>113831</v>
        <stp/>
        <stp>StudyData</stp>
        <stp>EP</stp>
        <stp>Vol</stp>
        <stp>VolType=auto, CoCType=Contract</stp>
        <stp>Vol</stp>
        <stp>ADC</stp>
        <stp>-83</stp>
        <stp>All</stp>
        <stp/>
        <stp/>
        <stp>TRUE</stp>
        <stp>T</stp>
        <tr r="I85" s="1"/>
      </tp>
      <tp>
        <v>1839961</v>
        <stp/>
        <stp>StudyData</stp>
        <stp>EP</stp>
        <stp>Vol</stp>
        <stp>VolType=auto, CoCType=Contract</stp>
        <stp>Vol</stp>
        <stp>ADC</stp>
        <stp>-80</stp>
        <stp>All</stp>
        <stp/>
        <stp/>
        <stp>TRUE</stp>
        <stp>T</stp>
        <tr r="I82" s="1"/>
      </tp>
      <tp>
        <v>1755341</v>
        <stp/>
        <stp>StudyData</stp>
        <stp>EP</stp>
        <stp>Vol</stp>
        <stp>VolType=auto, CoCType=Contract</stp>
        <stp>Vol</stp>
        <stp>ADC</stp>
        <stp>-81</stp>
        <stp>All</stp>
        <stp/>
        <stp/>
        <stp>TRUE</stp>
        <stp>T</stp>
        <tr r="I83" s="1"/>
      </tp>
      <tp>
        <v>1547298</v>
        <stp/>
        <stp>StudyData</stp>
        <stp>EP</stp>
        <stp>Vol</stp>
        <stp>VolType=auto, CoCType=Contract</stp>
        <stp>Vol</stp>
        <stp>ADC</stp>
        <stp>-86</stp>
        <stp>All</stp>
        <stp/>
        <stp/>
        <stp>TRUE</stp>
        <stp>T</stp>
        <tr r="I88" s="1"/>
      </tp>
      <tp>
        <v>1206570</v>
        <stp/>
        <stp>StudyData</stp>
        <stp>EP</stp>
        <stp>Vol</stp>
        <stp>VolType=auto, CoCType=Contract</stp>
        <stp>Vol</stp>
        <stp>ADC</stp>
        <stp>-87</stp>
        <stp>All</stp>
        <stp/>
        <stp/>
        <stp>TRUE</stp>
        <stp>T</stp>
        <tr r="I89" s="1"/>
      </tp>
      <tp>
        <v>1764315</v>
        <stp/>
        <stp>StudyData</stp>
        <stp>EP</stp>
        <stp>Vol</stp>
        <stp>VolType=auto, CoCType=Contract</stp>
        <stp>Vol</stp>
        <stp>ADC</stp>
        <stp>-84</stp>
        <stp>All</stp>
        <stp/>
        <stp/>
        <stp>TRUE</stp>
        <stp>T</stp>
        <tr r="I86" s="1"/>
      </tp>
      <tp>
        <v>1771767</v>
        <stp/>
        <stp>StudyData</stp>
        <stp>EP</stp>
        <stp>Vol</stp>
        <stp>VolType=auto, CoCType=Contract</stp>
        <stp>Vol</stp>
        <stp>ADC</stp>
        <stp>-85</stp>
        <stp>All</stp>
        <stp/>
        <stp/>
        <stp>TRUE</stp>
        <stp>T</stp>
        <tr r="I87" s="1"/>
      </tp>
      <tp>
        <v>64.148805122416917</v>
        <stp/>
        <stp>StudyData</stp>
        <stp>EP</stp>
        <stp>RSI</stp>
        <stp>InputChoice=Close,Period=9</stp>
        <stp>RSI</stp>
        <stp>ADC</stp>
        <stp>0</stp>
        <stp>All</stp>
        <stp/>
        <stp/>
        <stp>TRUE</stp>
        <stp>T</stp>
        <tr r="Q2" s="1"/>
      </tp>
      <tp>
        <v>1826031</v>
        <stp/>
        <stp>StudyData</stp>
        <stp>EP</stp>
        <stp>Vol</stp>
        <stp>VolType=auto, CoCType=Contract</stp>
        <stp>Vol</stp>
        <stp>ADC</stp>
        <stp>-88</stp>
        <stp>All</stp>
        <stp/>
        <stp/>
        <stp>TRUE</stp>
        <stp>T</stp>
        <tr r="I90" s="1"/>
      </tp>
      <tp>
        <v>1382187</v>
        <stp/>
        <stp>StudyData</stp>
        <stp>EP</stp>
        <stp>Vol</stp>
        <stp>VolType=auto, CoCType=Contract</stp>
        <stp>Vol</stp>
        <stp>ADC</stp>
        <stp>-89</stp>
        <stp>All</stp>
        <stp/>
        <stp/>
        <stp>TRUE</stp>
        <stp>T</stp>
        <tr r="I91" s="1"/>
      </tp>
      <tp>
        <v>44342</v>
        <stp/>
        <stp>StudyData</stp>
        <stp>EP</stp>
        <stp>BAR</stp>
        <stp/>
        <stp>Time</stp>
        <stp>ADC</stp>
        <stp>-995</stp>
        <stp>All</stp>
        <stp/>
        <stp/>
        <stp>False</stp>
        <stp>T</stp>
        <tr r="D997" s="1"/>
        <tr r="C997" s="1"/>
      </tp>
      <tp>
        <v>44357</v>
        <stp/>
        <stp>StudyData</stp>
        <stp>EP</stp>
        <stp>BAR</stp>
        <stp/>
        <stp>Time</stp>
        <stp>ADC</stp>
        <stp>-985</stp>
        <stp>All</stp>
        <stp/>
        <stp/>
        <stp>False</stp>
        <stp>T</stp>
        <tr r="D987" s="1"/>
        <tr r="C987" s="1"/>
      </tp>
      <tp>
        <v>44428</v>
        <stp/>
        <stp>StudyData</stp>
        <stp>EP</stp>
        <stp>BAR</stp>
        <stp/>
        <stp>Time</stp>
        <stp>ADC</stp>
        <stp>-935</stp>
        <stp>All</stp>
        <stp/>
        <stp/>
        <stp>False</stp>
        <stp>T</stp>
        <tr r="D937" s="1"/>
        <tr r="C937" s="1"/>
      </tp>
      <tp>
        <v>44442</v>
        <stp/>
        <stp>StudyData</stp>
        <stp>EP</stp>
        <stp>BAR</stp>
        <stp/>
        <stp>Time</stp>
        <stp>ADC</stp>
        <stp>-925</stp>
        <stp>All</stp>
        <stp/>
        <stp/>
        <stp>False</stp>
        <stp>T</stp>
        <tr r="C927" s="1"/>
        <tr r="D927" s="1"/>
      </tp>
      <tp>
        <v>44459</v>
        <stp/>
        <stp>StudyData</stp>
        <stp>EP</stp>
        <stp>BAR</stp>
        <stp/>
        <stp>Time</stp>
        <stp>ADC</stp>
        <stp>-915</stp>
        <stp>All</stp>
        <stp/>
        <stp/>
        <stp>False</stp>
        <stp>T</stp>
        <tr r="C917" s="1"/>
        <tr r="D917" s="1"/>
      </tp>
      <tp>
        <v>44473</v>
        <stp/>
        <stp>StudyData</stp>
        <stp>EP</stp>
        <stp>BAR</stp>
        <stp/>
        <stp>Time</stp>
        <stp>ADC</stp>
        <stp>-905</stp>
        <stp>All</stp>
        <stp/>
        <stp/>
        <stp>False</stp>
        <stp>T</stp>
        <tr r="C907" s="1"/>
        <tr r="D907" s="1"/>
      </tp>
      <tp>
        <v>44371</v>
        <stp/>
        <stp>StudyData</stp>
        <stp>EP</stp>
        <stp>BAR</stp>
        <stp/>
        <stp>Time</stp>
        <stp>ADC</stp>
        <stp>-975</stp>
        <stp>All</stp>
        <stp/>
        <stp/>
        <stp>False</stp>
        <stp>T</stp>
        <tr r="C977" s="1"/>
        <tr r="D977" s="1"/>
      </tp>
      <tp>
        <v>44386</v>
        <stp/>
        <stp>StudyData</stp>
        <stp>EP</stp>
        <stp>BAR</stp>
        <stp/>
        <stp>Time</stp>
        <stp>ADC</stp>
        <stp>-965</stp>
        <stp>All</stp>
        <stp/>
        <stp/>
        <stp>False</stp>
        <stp>T</stp>
        <tr r="C967" s="1"/>
        <tr r="D967" s="1"/>
      </tp>
      <tp>
        <v>44400</v>
        <stp/>
        <stp>StudyData</stp>
        <stp>EP</stp>
        <stp>BAR</stp>
        <stp/>
        <stp>Time</stp>
        <stp>ADC</stp>
        <stp>-955</stp>
        <stp>All</stp>
        <stp/>
        <stp/>
        <stp>False</stp>
        <stp>T</stp>
        <tr r="D957" s="1"/>
        <tr r="C957" s="1"/>
      </tp>
      <tp>
        <v>44414</v>
        <stp/>
        <stp>StudyData</stp>
        <stp>EP</stp>
        <stp>BAR</stp>
        <stp/>
        <stp>Time</stp>
        <stp>ADC</stp>
        <stp>-945</stp>
        <stp>All</stp>
        <stp/>
        <stp/>
        <stp>False</stp>
        <stp>T</stp>
        <tr r="D947" s="1"/>
        <tr r="C947" s="1"/>
      </tp>
      <tp>
        <v>44487</v>
        <stp/>
        <stp>StudyData</stp>
        <stp>EP</stp>
        <stp>BAR</stp>
        <stp/>
        <stp>Time</stp>
        <stp>ADC</stp>
        <stp>-895</stp>
        <stp>All</stp>
        <stp/>
        <stp/>
        <stp>False</stp>
        <stp>T</stp>
        <tr r="D897" s="1"/>
        <tr r="C897" s="1"/>
      </tp>
      <tp>
        <v>44501</v>
        <stp/>
        <stp>StudyData</stp>
        <stp>EP</stp>
        <stp>BAR</stp>
        <stp/>
        <stp>Time</stp>
        <stp>ADC</stp>
        <stp>-885</stp>
        <stp>All</stp>
        <stp/>
        <stp/>
        <stp>False</stp>
        <stp>T</stp>
        <tr r="C887" s="1"/>
        <tr r="D887" s="1"/>
      </tp>
      <tp>
        <v>44573</v>
        <stp/>
        <stp>StudyData</stp>
        <stp>EP</stp>
        <stp>BAR</stp>
        <stp/>
        <stp>Time</stp>
        <stp>ADC</stp>
        <stp>-835</stp>
        <stp>All</stp>
        <stp/>
        <stp/>
        <stp>False</stp>
        <stp>T</stp>
        <tr r="C837" s="1"/>
        <tr r="D837" s="1"/>
      </tp>
      <tp>
        <v>44588</v>
        <stp/>
        <stp>StudyData</stp>
        <stp>EP</stp>
        <stp>BAR</stp>
        <stp/>
        <stp>Time</stp>
        <stp>ADC</stp>
        <stp>-825</stp>
        <stp>All</stp>
        <stp/>
        <stp/>
        <stp>False</stp>
        <stp>T</stp>
        <tr r="C827" s="1"/>
        <tr r="D827" s="1"/>
      </tp>
      <tp>
        <v>44602</v>
        <stp/>
        <stp>StudyData</stp>
        <stp>EP</stp>
        <stp>BAR</stp>
        <stp/>
        <stp>Time</stp>
        <stp>ADC</stp>
        <stp>-815</stp>
        <stp>All</stp>
        <stp/>
        <stp/>
        <stp>False</stp>
        <stp>T</stp>
        <tr r="D817" s="1"/>
        <tr r="C817" s="1"/>
      </tp>
      <tp>
        <v>44617</v>
        <stp/>
        <stp>StudyData</stp>
        <stp>EP</stp>
        <stp>BAR</stp>
        <stp/>
        <stp>Time</stp>
        <stp>ADC</stp>
        <stp>-805</stp>
        <stp>All</stp>
        <stp/>
        <stp/>
        <stp>False</stp>
        <stp>T</stp>
        <tr r="D807" s="1"/>
        <tr r="C807" s="1"/>
      </tp>
      <tp>
        <v>44515</v>
        <stp/>
        <stp>StudyData</stp>
        <stp>EP</stp>
        <stp>BAR</stp>
        <stp/>
        <stp>Time</stp>
        <stp>ADC</stp>
        <stp>-875</stp>
        <stp>All</stp>
        <stp/>
        <stp/>
        <stp>False</stp>
        <stp>T</stp>
        <tr r="D877" s="1"/>
        <tr r="C877" s="1"/>
      </tp>
      <tp>
        <v>44530</v>
        <stp/>
        <stp>StudyData</stp>
        <stp>EP</stp>
        <stp>BAR</stp>
        <stp/>
        <stp>Time</stp>
        <stp>ADC</stp>
        <stp>-865</stp>
        <stp>All</stp>
        <stp/>
        <stp/>
        <stp>False</stp>
        <stp>T</stp>
        <tr r="D867" s="1"/>
        <tr r="C867" s="1"/>
      </tp>
      <tp>
        <v>44544</v>
        <stp/>
        <stp>StudyData</stp>
        <stp>EP</stp>
        <stp>BAR</stp>
        <stp/>
        <stp>Time</stp>
        <stp>ADC</stp>
        <stp>-855</stp>
        <stp>All</stp>
        <stp/>
        <stp/>
        <stp>False</stp>
        <stp>T</stp>
        <tr r="C857" s="1"/>
        <tr r="D857" s="1"/>
      </tp>
      <tp>
        <v>44559</v>
        <stp/>
        <stp>StudyData</stp>
        <stp>EP</stp>
        <stp>BAR</stp>
        <stp/>
        <stp>Time</stp>
        <stp>ADC</stp>
        <stp>-845</stp>
        <stp>All</stp>
        <stp/>
        <stp/>
        <stp>False</stp>
        <stp>T</stp>
        <tr r="D847" s="1"/>
        <tr r="C847" s="1"/>
      </tp>
      <tp>
        <v>44922</v>
        <stp/>
        <stp>StudyData</stp>
        <stp>EP</stp>
        <stp>BAR</stp>
        <stp/>
        <stp>Time</stp>
        <stp>ADC</stp>
        <stp>-595</stp>
        <stp>All</stp>
        <stp/>
        <stp/>
        <stp>False</stp>
        <stp>T</stp>
        <tr r="C597" s="1"/>
        <tr r="D597" s="1"/>
      </tp>
      <tp>
        <v>44937</v>
        <stp/>
        <stp>StudyData</stp>
        <stp>EP</stp>
        <stp>BAR</stp>
        <stp/>
        <stp>Time</stp>
        <stp>ADC</stp>
        <stp>-585</stp>
        <stp>All</stp>
        <stp/>
        <stp/>
        <stp>False</stp>
        <stp>T</stp>
        <tr r="C587" s="1"/>
        <tr r="D587" s="1"/>
      </tp>
      <tp>
        <v>45009</v>
        <stp/>
        <stp>StudyData</stp>
        <stp>EP</stp>
        <stp>BAR</stp>
        <stp/>
        <stp>Time</stp>
        <stp>ADC</stp>
        <stp>-535</stp>
        <stp>All</stp>
        <stp/>
        <stp/>
        <stp>False</stp>
        <stp>T</stp>
        <tr r="D537" s="1"/>
        <tr r="C537" s="1"/>
      </tp>
      <tp>
        <v>45023</v>
        <stp/>
        <stp>StudyData</stp>
        <stp>EP</stp>
        <stp>BAR</stp>
        <stp/>
        <stp>Time</stp>
        <stp>ADC</stp>
        <stp>-525</stp>
        <stp>All</stp>
        <stp/>
        <stp/>
        <stp>False</stp>
        <stp>T</stp>
        <tr r="C527" s="1"/>
        <tr r="D527" s="1"/>
      </tp>
      <tp>
        <v>45037</v>
        <stp/>
        <stp>StudyData</stp>
        <stp>EP</stp>
        <stp>BAR</stp>
        <stp/>
        <stp>Time</stp>
        <stp>ADC</stp>
        <stp>-515</stp>
        <stp>All</stp>
        <stp/>
        <stp/>
        <stp>False</stp>
        <stp>T</stp>
        <tr r="D517" s="1"/>
        <tr r="C517" s="1"/>
      </tp>
      <tp>
        <v>45051</v>
        <stp/>
        <stp>StudyData</stp>
        <stp>EP</stp>
        <stp>BAR</stp>
        <stp/>
        <stp>Time</stp>
        <stp>ADC</stp>
        <stp>-505</stp>
        <stp>All</stp>
        <stp/>
        <stp/>
        <stp>False</stp>
        <stp>T</stp>
        <tr r="C507" s="1"/>
        <tr r="D507" s="1"/>
      </tp>
      <tp>
        <v>44952</v>
        <stp/>
        <stp>StudyData</stp>
        <stp>EP</stp>
        <stp>BAR</stp>
        <stp/>
        <stp>Time</stp>
        <stp>ADC</stp>
        <stp>-575</stp>
        <stp>All</stp>
        <stp/>
        <stp/>
        <stp>False</stp>
        <stp>T</stp>
        <tr r="C577" s="1"/>
        <tr r="D577" s="1"/>
      </tp>
      <tp>
        <v>44966</v>
        <stp/>
        <stp>StudyData</stp>
        <stp>EP</stp>
        <stp>BAR</stp>
        <stp/>
        <stp>Time</stp>
        <stp>ADC</stp>
        <stp>-565</stp>
        <stp>All</stp>
        <stp/>
        <stp/>
        <stp>False</stp>
        <stp>T</stp>
        <tr r="D567" s="1"/>
        <tr r="C567" s="1"/>
      </tp>
      <tp>
        <v>44981</v>
        <stp/>
        <stp>StudyData</stp>
        <stp>EP</stp>
        <stp>BAR</stp>
        <stp/>
        <stp>Time</stp>
        <stp>ADC</stp>
        <stp>-555</stp>
        <stp>All</stp>
        <stp/>
        <stp/>
        <stp>False</stp>
        <stp>T</stp>
        <tr r="C557" s="1"/>
        <tr r="D557" s="1"/>
      </tp>
      <tp>
        <v>44995</v>
        <stp/>
        <stp>StudyData</stp>
        <stp>EP</stp>
        <stp>BAR</stp>
        <stp/>
        <stp>Time</stp>
        <stp>ADC</stp>
        <stp>-545</stp>
        <stp>All</stp>
        <stp/>
        <stp/>
        <stp>False</stp>
        <stp>T</stp>
        <tr r="C547" s="1"/>
        <tr r="D547" s="1"/>
      </tp>
      <tp>
        <v>45065</v>
        <stp/>
        <stp>StudyData</stp>
        <stp>EP</stp>
        <stp>BAR</stp>
        <stp/>
        <stp>Time</stp>
        <stp>ADC</stp>
        <stp>-495</stp>
        <stp>All</stp>
        <stp/>
        <stp/>
        <stp>False</stp>
        <stp>T</stp>
        <tr r="C497" s="1"/>
        <tr r="D497" s="1"/>
      </tp>
      <tp>
        <v>45082</v>
        <stp/>
        <stp>StudyData</stp>
        <stp>EP</stp>
        <stp>BAR</stp>
        <stp/>
        <stp>Time</stp>
        <stp>ADC</stp>
        <stp>-485</stp>
        <stp>All</stp>
        <stp/>
        <stp/>
        <stp>False</stp>
        <stp>T</stp>
        <tr r="D487" s="1"/>
        <tr r="C487" s="1"/>
      </tp>
      <tp>
        <v>45154</v>
        <stp/>
        <stp>StudyData</stp>
        <stp>EP</stp>
        <stp>BAR</stp>
        <stp/>
        <stp>Time</stp>
        <stp>ADC</stp>
        <stp>-435</stp>
        <stp>All</stp>
        <stp/>
        <stp/>
        <stp>False</stp>
        <stp>T</stp>
        <tr r="C437" s="1"/>
        <tr r="D437" s="1"/>
      </tp>
      <tp>
        <v>45168</v>
        <stp/>
        <stp>StudyData</stp>
        <stp>EP</stp>
        <stp>BAR</stp>
        <stp/>
        <stp>Time</stp>
        <stp>ADC</stp>
        <stp>-425</stp>
        <stp>All</stp>
        <stp/>
        <stp/>
        <stp>False</stp>
        <stp>T</stp>
        <tr r="C427" s="1"/>
        <tr r="D427" s="1"/>
      </tp>
      <tp>
        <v>45183</v>
        <stp/>
        <stp>StudyData</stp>
        <stp>EP</stp>
        <stp>BAR</stp>
        <stp/>
        <stp>Time</stp>
        <stp>ADC</stp>
        <stp>-415</stp>
        <stp>All</stp>
        <stp/>
        <stp/>
        <stp>False</stp>
        <stp>T</stp>
        <tr r="D417" s="1"/>
        <tr r="C417" s="1"/>
      </tp>
      <tp>
        <v>45197</v>
        <stp/>
        <stp>StudyData</stp>
        <stp>EP</stp>
        <stp>BAR</stp>
        <stp/>
        <stp>Time</stp>
        <stp>ADC</stp>
        <stp>-405</stp>
        <stp>All</stp>
        <stp/>
        <stp/>
        <stp>False</stp>
        <stp>T</stp>
        <tr r="C407" s="1"/>
        <tr r="D407" s="1"/>
      </tp>
      <tp>
        <v>45097</v>
        <stp/>
        <stp>StudyData</stp>
        <stp>EP</stp>
        <stp>BAR</stp>
        <stp/>
        <stp>Time</stp>
        <stp>ADC</stp>
        <stp>-475</stp>
        <stp>All</stp>
        <stp/>
        <stp/>
        <stp>False</stp>
        <stp>T</stp>
        <tr r="C477" s="1"/>
        <tr r="D477" s="1"/>
      </tp>
      <tp>
        <v>45112</v>
        <stp/>
        <stp>StudyData</stp>
        <stp>EP</stp>
        <stp>BAR</stp>
        <stp/>
        <stp>Time</stp>
        <stp>ADC</stp>
        <stp>-465</stp>
        <stp>All</stp>
        <stp/>
        <stp/>
        <stp>False</stp>
        <stp>T</stp>
        <tr r="D467" s="1"/>
        <tr r="C467" s="1"/>
      </tp>
      <tp>
        <v>45126</v>
        <stp/>
        <stp>StudyData</stp>
        <stp>EP</stp>
        <stp>BAR</stp>
        <stp/>
        <stp>Time</stp>
        <stp>ADC</stp>
        <stp>-455</stp>
        <stp>All</stp>
        <stp/>
        <stp/>
        <stp>False</stp>
        <stp>T</stp>
        <tr r="D457" s="1"/>
        <tr r="C457" s="1"/>
      </tp>
      <tp>
        <v>45140</v>
        <stp/>
        <stp>StudyData</stp>
        <stp>EP</stp>
        <stp>BAR</stp>
        <stp/>
        <stp>Time</stp>
        <stp>ADC</stp>
        <stp>-445</stp>
        <stp>All</stp>
        <stp/>
        <stp/>
        <stp>False</stp>
        <stp>T</stp>
        <tr r="D447" s="1"/>
        <tr r="C447" s="1"/>
      </tp>
      <tp>
        <v>44631</v>
        <stp/>
        <stp>StudyData</stp>
        <stp>EP</stp>
        <stp>BAR</stp>
        <stp/>
        <stp>Time</stp>
        <stp>ADC</stp>
        <stp>-795</stp>
        <stp>All</stp>
        <stp/>
        <stp/>
        <stp>False</stp>
        <stp>T</stp>
        <tr r="C797" s="1"/>
        <tr r="D797" s="1"/>
      </tp>
      <tp>
        <v>44645</v>
        <stp/>
        <stp>StudyData</stp>
        <stp>EP</stp>
        <stp>BAR</stp>
        <stp/>
        <stp>Time</stp>
        <stp>ADC</stp>
        <stp>-785</stp>
        <stp>All</stp>
        <stp/>
        <stp/>
        <stp>False</stp>
        <stp>T</stp>
        <tr r="D787" s="1"/>
        <tr r="C787" s="1"/>
      </tp>
      <tp>
        <v>44719</v>
        <stp/>
        <stp>StudyData</stp>
        <stp>EP</stp>
        <stp>BAR</stp>
        <stp/>
        <stp>Time</stp>
        <stp>ADC</stp>
        <stp>-735</stp>
        <stp>All</stp>
        <stp/>
        <stp/>
        <stp>False</stp>
        <stp>T</stp>
        <tr r="C737" s="1"/>
        <tr r="D737" s="1"/>
      </tp>
      <tp>
        <v>44734</v>
        <stp/>
        <stp>StudyData</stp>
        <stp>EP</stp>
        <stp>BAR</stp>
        <stp/>
        <stp>Time</stp>
        <stp>ADC</stp>
        <stp>-725</stp>
        <stp>All</stp>
        <stp/>
        <stp/>
        <stp>False</stp>
        <stp>T</stp>
        <tr r="C727" s="1"/>
        <tr r="D727" s="1"/>
      </tp>
      <tp>
        <v>44749</v>
        <stp/>
        <stp>StudyData</stp>
        <stp>EP</stp>
        <stp>BAR</stp>
        <stp/>
        <stp>Time</stp>
        <stp>ADC</stp>
        <stp>-715</stp>
        <stp>All</stp>
        <stp/>
        <stp/>
        <stp>False</stp>
        <stp>T</stp>
        <tr r="D717" s="1"/>
        <tr r="C717" s="1"/>
      </tp>
      <tp>
        <v>44763</v>
        <stp/>
        <stp>StudyData</stp>
        <stp>EP</stp>
        <stp>BAR</stp>
        <stp/>
        <stp>Time</stp>
        <stp>ADC</stp>
        <stp>-705</stp>
        <stp>All</stp>
        <stp/>
        <stp/>
        <stp>False</stp>
        <stp>T</stp>
        <tr r="C707" s="1"/>
        <tr r="D707" s="1"/>
      </tp>
      <tp>
        <v>44659</v>
        <stp/>
        <stp>StudyData</stp>
        <stp>EP</stp>
        <stp>BAR</stp>
        <stp/>
        <stp>Time</stp>
        <stp>ADC</stp>
        <stp>-775</stp>
        <stp>All</stp>
        <stp/>
        <stp/>
        <stp>False</stp>
        <stp>T</stp>
        <tr r="D777" s="1"/>
        <tr r="C777" s="1"/>
      </tp>
      <tp>
        <v>44676</v>
        <stp/>
        <stp>StudyData</stp>
        <stp>EP</stp>
        <stp>BAR</stp>
        <stp/>
        <stp>Time</stp>
        <stp>ADC</stp>
        <stp>-765</stp>
        <stp>All</stp>
        <stp/>
        <stp/>
        <stp>False</stp>
        <stp>T</stp>
        <tr r="C767" s="1"/>
        <tr r="D767" s="1"/>
      </tp>
      <tp>
        <v>44690</v>
        <stp/>
        <stp>StudyData</stp>
        <stp>EP</stp>
        <stp>BAR</stp>
        <stp/>
        <stp>Time</stp>
        <stp>ADC</stp>
        <stp>-755</stp>
        <stp>All</stp>
        <stp/>
        <stp/>
        <stp>False</stp>
        <stp>T</stp>
        <tr r="C757" s="1"/>
        <tr r="D757" s="1"/>
      </tp>
      <tp>
        <v>44704</v>
        <stp/>
        <stp>StudyData</stp>
        <stp>EP</stp>
        <stp>BAR</stp>
        <stp/>
        <stp>Time</stp>
        <stp>ADC</stp>
        <stp>-745</stp>
        <stp>All</stp>
        <stp/>
        <stp/>
        <stp>False</stp>
        <stp>T</stp>
        <tr r="D747" s="1"/>
        <tr r="C747" s="1"/>
      </tp>
      <tp>
        <v>44777</v>
        <stp/>
        <stp>StudyData</stp>
        <stp>EP</stp>
        <stp>BAR</stp>
        <stp/>
        <stp>Time</stp>
        <stp>ADC</stp>
        <stp>-695</stp>
        <stp>All</stp>
        <stp/>
        <stp/>
        <stp>False</stp>
        <stp>T</stp>
        <tr r="C697" s="1"/>
        <tr r="D697" s="1"/>
      </tp>
      <tp>
        <v>44791</v>
        <stp/>
        <stp>StudyData</stp>
        <stp>EP</stp>
        <stp>BAR</stp>
        <stp/>
        <stp>Time</stp>
        <stp>ADC</stp>
        <stp>-685</stp>
        <stp>All</stp>
        <stp/>
        <stp/>
        <stp>False</stp>
        <stp>T</stp>
        <tr r="D687" s="1"/>
        <tr r="C687" s="1"/>
      </tp>
      <tp>
        <v>44862</v>
        <stp/>
        <stp>StudyData</stp>
        <stp>EP</stp>
        <stp>BAR</stp>
        <stp/>
        <stp>Time</stp>
        <stp>ADC</stp>
        <stp>-635</stp>
        <stp>All</stp>
        <stp/>
        <stp/>
        <stp>False</stp>
        <stp>T</stp>
        <tr r="C637" s="1"/>
        <tr r="D637" s="1"/>
      </tp>
      <tp>
        <v>44876</v>
        <stp/>
        <stp>StudyData</stp>
        <stp>EP</stp>
        <stp>BAR</stp>
        <stp/>
        <stp>Time</stp>
        <stp>ADC</stp>
        <stp>-625</stp>
        <stp>All</stp>
        <stp/>
        <stp/>
        <stp>False</stp>
        <stp>T</stp>
        <tr r="C627" s="1"/>
        <tr r="D627" s="1"/>
      </tp>
      <tp>
        <v>44893</v>
        <stp/>
        <stp>StudyData</stp>
        <stp>EP</stp>
        <stp>BAR</stp>
        <stp/>
        <stp>Time</stp>
        <stp>ADC</stp>
        <stp>-615</stp>
        <stp>All</stp>
        <stp/>
        <stp/>
        <stp>False</stp>
        <stp>T</stp>
        <tr r="C617" s="1"/>
        <tr r="D617" s="1"/>
      </tp>
      <tp>
        <v>44907</v>
        <stp/>
        <stp>StudyData</stp>
        <stp>EP</stp>
        <stp>BAR</stp>
        <stp/>
        <stp>Time</stp>
        <stp>ADC</stp>
        <stp>-605</stp>
        <stp>All</stp>
        <stp/>
        <stp/>
        <stp>False</stp>
        <stp>T</stp>
        <tr r="D607" s="1"/>
        <tr r="C607" s="1"/>
      </tp>
      <tp>
        <v>44805</v>
        <stp/>
        <stp>StudyData</stp>
        <stp>EP</stp>
        <stp>BAR</stp>
        <stp/>
        <stp>Time</stp>
        <stp>ADC</stp>
        <stp>-675</stp>
        <stp>All</stp>
        <stp/>
        <stp/>
        <stp>False</stp>
        <stp>T</stp>
        <tr r="C677" s="1"/>
        <tr r="D677" s="1"/>
      </tp>
      <tp>
        <v>44820</v>
        <stp/>
        <stp>StudyData</stp>
        <stp>EP</stp>
        <stp>BAR</stp>
        <stp/>
        <stp>Time</stp>
        <stp>ADC</stp>
        <stp>-665</stp>
        <stp>All</stp>
        <stp/>
        <stp/>
        <stp>False</stp>
        <stp>T</stp>
        <tr r="C667" s="1"/>
        <tr r="D667" s="1"/>
      </tp>
      <tp>
        <v>44834</v>
        <stp/>
        <stp>StudyData</stp>
        <stp>EP</stp>
        <stp>BAR</stp>
        <stp/>
        <stp>Time</stp>
        <stp>ADC</stp>
        <stp>-655</stp>
        <stp>All</stp>
        <stp/>
        <stp/>
        <stp>False</stp>
        <stp>T</stp>
        <tr r="C657" s="1"/>
        <tr r="D657" s="1"/>
      </tp>
      <tp>
        <v>44848</v>
        <stp/>
        <stp>StudyData</stp>
        <stp>EP</stp>
        <stp>BAR</stp>
        <stp/>
        <stp>Time</stp>
        <stp>ADC</stp>
        <stp>-645</stp>
        <stp>All</stp>
        <stp/>
        <stp/>
        <stp>False</stp>
        <stp>T</stp>
        <tr r="C647" s="1"/>
        <tr r="D647" s="1"/>
      </tp>
      <tp>
        <v>45504</v>
        <stp/>
        <stp>StudyData</stp>
        <stp>EP</stp>
        <stp>BAR</stp>
        <stp/>
        <stp>Time</stp>
        <stp>ADC</stp>
        <stp>-195</stp>
        <stp>All</stp>
        <stp/>
        <stp/>
        <stp>False</stp>
        <stp>T</stp>
        <tr r="D197" s="1"/>
        <tr r="C197" s="1"/>
      </tp>
      <tp>
        <v>45518</v>
        <stp/>
        <stp>StudyData</stp>
        <stp>EP</stp>
        <stp>BAR</stp>
        <stp/>
        <stp>Time</stp>
        <stp>ADC</stp>
        <stp>-185</stp>
        <stp>All</stp>
        <stp/>
        <stp/>
        <stp>False</stp>
        <stp>T</stp>
        <tr r="C187" s="1"/>
        <tr r="D187" s="1"/>
      </tp>
      <tp>
        <v>45589</v>
        <stp/>
        <stp>StudyData</stp>
        <stp>EP</stp>
        <stp>BAR</stp>
        <stp/>
        <stp>Time</stp>
        <stp>ADC</stp>
        <stp>-135</stp>
        <stp>All</stp>
        <stp/>
        <stp/>
        <stp>False</stp>
        <stp>T</stp>
        <tr r="D137" s="1"/>
        <tr r="C137" s="1"/>
      </tp>
      <tp>
        <v>45603</v>
        <stp/>
        <stp>StudyData</stp>
        <stp>EP</stp>
        <stp>BAR</stp>
        <stp/>
        <stp>Time</stp>
        <stp>ADC</stp>
        <stp>-125</stp>
        <stp>All</stp>
        <stp/>
        <stp/>
        <stp>False</stp>
        <stp>T</stp>
        <tr r="C127" s="1"/>
        <tr r="D127" s="1"/>
      </tp>
      <tp>
        <v>45617</v>
        <stp/>
        <stp>StudyData</stp>
        <stp>EP</stp>
        <stp>BAR</stp>
        <stp/>
        <stp>Time</stp>
        <stp>ADC</stp>
        <stp>-115</stp>
        <stp>All</stp>
        <stp/>
        <stp/>
        <stp>False</stp>
        <stp>T</stp>
        <tr r="C117" s="1"/>
        <tr r="D117" s="1"/>
      </tp>
      <tp>
        <v>45632</v>
        <stp/>
        <stp>StudyData</stp>
        <stp>EP</stp>
        <stp>BAR</stp>
        <stp/>
        <stp>Time</stp>
        <stp>ADC</stp>
        <stp>-105</stp>
        <stp>All</stp>
        <stp/>
        <stp/>
        <stp>False</stp>
        <stp>T</stp>
        <tr r="C107" s="1"/>
        <tr r="D107" s="1"/>
      </tp>
      <tp>
        <v>45532</v>
        <stp/>
        <stp>StudyData</stp>
        <stp>EP</stp>
        <stp>BAR</stp>
        <stp/>
        <stp>Time</stp>
        <stp>ADC</stp>
        <stp>-175</stp>
        <stp>All</stp>
        <stp/>
        <stp/>
        <stp>False</stp>
        <stp>T</stp>
        <tr r="C177" s="1"/>
        <tr r="D177" s="1"/>
      </tp>
      <tp>
        <v>45547</v>
        <stp/>
        <stp>StudyData</stp>
        <stp>EP</stp>
        <stp>BAR</stp>
        <stp/>
        <stp>Time</stp>
        <stp>ADC</stp>
        <stp>-165</stp>
        <stp>All</stp>
        <stp/>
        <stp/>
        <stp>False</stp>
        <stp>T</stp>
        <tr r="D167" s="1"/>
        <tr r="C167" s="1"/>
      </tp>
      <tp>
        <v>45561</v>
        <stp/>
        <stp>StudyData</stp>
        <stp>EP</stp>
        <stp>BAR</stp>
        <stp/>
        <stp>Time</stp>
        <stp>ADC</stp>
        <stp>-155</stp>
        <stp>All</stp>
        <stp/>
        <stp/>
        <stp>False</stp>
        <stp>T</stp>
        <tr r="C157" s="1"/>
        <tr r="D157" s="1"/>
      </tp>
      <tp>
        <v>45575</v>
        <stp/>
        <stp>StudyData</stp>
        <stp>EP</stp>
        <stp>BAR</stp>
        <stp/>
        <stp>Time</stp>
        <stp>ADC</stp>
        <stp>-145</stp>
        <stp>All</stp>
        <stp/>
        <stp/>
        <stp>False</stp>
        <stp>T</stp>
        <tr r="C147" s="1"/>
        <tr r="D147" s="1"/>
      </tp>
      <tp>
        <v>45211</v>
        <stp/>
        <stp>StudyData</stp>
        <stp>EP</stp>
        <stp>BAR</stp>
        <stp/>
        <stp>Time</stp>
        <stp>ADC</stp>
        <stp>-395</stp>
        <stp>All</stp>
        <stp/>
        <stp/>
        <stp>False</stp>
        <stp>T</stp>
        <tr r="C397" s="1"/>
        <tr r="D397" s="1"/>
      </tp>
      <tp>
        <v>45225</v>
        <stp/>
        <stp>StudyData</stp>
        <stp>EP</stp>
        <stp>BAR</stp>
        <stp/>
        <stp>Time</stp>
        <stp>ADC</stp>
        <stp>-385</stp>
        <stp>All</stp>
        <stp/>
        <stp/>
        <stp>False</stp>
        <stp>T</stp>
        <tr r="D387" s="1"/>
        <tr r="C387" s="1"/>
      </tp>
      <tp>
        <v>45300</v>
        <stp/>
        <stp>StudyData</stp>
        <stp>EP</stp>
        <stp>BAR</stp>
        <stp/>
        <stp>Time</stp>
        <stp>ADC</stp>
        <stp>-335</stp>
        <stp>All</stp>
        <stp/>
        <stp/>
        <stp>False</stp>
        <stp>T</stp>
        <tr r="D337" s="1"/>
        <tr r="C337" s="1"/>
      </tp>
      <tp>
        <v>45315</v>
        <stp/>
        <stp>StudyData</stp>
        <stp>EP</stp>
        <stp>BAR</stp>
        <stp/>
        <stp>Time</stp>
        <stp>ADC</stp>
        <stp>-325</stp>
        <stp>All</stp>
        <stp/>
        <stp/>
        <stp>False</stp>
        <stp>T</stp>
        <tr r="C327" s="1"/>
        <tr r="D327" s="1"/>
      </tp>
      <tp>
        <v>45329</v>
        <stp/>
        <stp>StudyData</stp>
        <stp>EP</stp>
        <stp>BAR</stp>
        <stp/>
        <stp>Time</stp>
        <stp>ADC</stp>
        <stp>-315</stp>
        <stp>All</stp>
        <stp/>
        <stp/>
        <stp>False</stp>
        <stp>T</stp>
        <tr r="C317" s="1"/>
        <tr r="D317" s="1"/>
      </tp>
      <tp>
        <v>45344</v>
        <stp/>
        <stp>StudyData</stp>
        <stp>EP</stp>
        <stp>BAR</stp>
        <stp/>
        <stp>Time</stp>
        <stp>ADC</stp>
        <stp>-305</stp>
        <stp>All</stp>
        <stp/>
        <stp/>
        <stp>False</stp>
        <stp>T</stp>
        <tr r="C307" s="1"/>
        <tr r="D307" s="1"/>
      </tp>
      <tp>
        <v>45239</v>
        <stp/>
        <stp>StudyData</stp>
        <stp>EP</stp>
        <stp>BAR</stp>
        <stp/>
        <stp>Time</stp>
        <stp>ADC</stp>
        <stp>-375</stp>
        <stp>All</stp>
        <stp/>
        <stp/>
        <stp>False</stp>
        <stp>T</stp>
        <tr r="D377" s="1"/>
        <tr r="C377" s="1"/>
      </tp>
      <tp>
        <v>45254</v>
        <stp/>
        <stp>StudyData</stp>
        <stp>EP</stp>
        <stp>BAR</stp>
        <stp/>
        <stp>Time</stp>
        <stp>ADC</stp>
        <stp>-365</stp>
        <stp>All</stp>
        <stp/>
        <stp/>
        <stp>False</stp>
        <stp>T</stp>
        <tr r="C367" s="1"/>
        <tr r="D367" s="1"/>
      </tp>
      <tp>
        <v>45268</v>
        <stp/>
        <stp>StudyData</stp>
        <stp>EP</stp>
        <stp>BAR</stp>
        <stp/>
        <stp>Time</stp>
        <stp>ADC</stp>
        <stp>-355</stp>
        <stp>All</stp>
        <stp/>
        <stp/>
        <stp>False</stp>
        <stp>T</stp>
        <tr r="C357" s="1"/>
        <tr r="D357" s="1"/>
      </tp>
      <tp>
        <v>45282</v>
        <stp/>
        <stp>StudyData</stp>
        <stp>EP</stp>
        <stp>BAR</stp>
        <stp/>
        <stp>Time</stp>
        <stp>ADC</stp>
        <stp>-345</stp>
        <stp>All</stp>
        <stp/>
        <stp/>
        <stp>False</stp>
        <stp>T</stp>
        <tr r="C347" s="1"/>
        <tr r="D347" s="1"/>
      </tp>
      <tp>
        <v>45358</v>
        <stp/>
        <stp>StudyData</stp>
        <stp>EP</stp>
        <stp>BAR</stp>
        <stp/>
        <stp>Time</stp>
        <stp>ADC</stp>
        <stp>-295</stp>
        <stp>All</stp>
        <stp/>
        <stp/>
        <stp>False</stp>
        <stp>T</stp>
        <tr r="D297" s="1"/>
        <tr r="C297" s="1"/>
      </tp>
      <tp>
        <v>45372</v>
        <stp/>
        <stp>StudyData</stp>
        <stp>EP</stp>
        <stp>BAR</stp>
        <stp/>
        <stp>Time</stp>
        <stp>ADC</stp>
        <stp>-285</stp>
        <stp>All</stp>
        <stp/>
        <stp/>
        <stp>False</stp>
        <stp>T</stp>
        <tr r="C287" s="1"/>
        <tr r="D287" s="1"/>
      </tp>
      <tp>
        <v>45446</v>
        <stp/>
        <stp>StudyData</stp>
        <stp>EP</stp>
        <stp>BAR</stp>
        <stp/>
        <stp>Time</stp>
        <stp>ADC</stp>
        <stp>-235</stp>
        <stp>All</stp>
        <stp/>
        <stp/>
        <stp>False</stp>
        <stp>T</stp>
        <tr r="D237" s="1"/>
        <tr r="C237" s="1"/>
      </tp>
      <tp>
        <v>45460</v>
        <stp/>
        <stp>StudyData</stp>
        <stp>EP</stp>
        <stp>BAR</stp>
        <stp/>
        <stp>Time</stp>
        <stp>ADC</stp>
        <stp>-225</stp>
        <stp>All</stp>
        <stp/>
        <stp/>
        <stp>False</stp>
        <stp>T</stp>
        <tr r="D227" s="1"/>
        <tr r="C227" s="1"/>
      </tp>
      <tp>
        <v>45475</v>
        <stp/>
        <stp>StudyData</stp>
        <stp>EP</stp>
        <stp>BAR</stp>
        <stp/>
        <stp>Time</stp>
        <stp>ADC</stp>
        <stp>-215</stp>
        <stp>All</stp>
        <stp/>
        <stp/>
        <stp>False</stp>
        <stp>T</stp>
        <tr r="D217" s="1"/>
        <tr r="C217" s="1"/>
      </tp>
      <tp>
        <v>45490</v>
        <stp/>
        <stp>StudyData</stp>
        <stp>EP</stp>
        <stp>BAR</stp>
        <stp/>
        <stp>Time</stp>
        <stp>ADC</stp>
        <stp>-205</stp>
        <stp>All</stp>
        <stp/>
        <stp/>
        <stp>False</stp>
        <stp>T</stp>
        <tr r="D207" s="1"/>
        <tr r="C207" s="1"/>
      </tp>
      <tp>
        <v>45387</v>
        <stp/>
        <stp>StudyData</stp>
        <stp>EP</stp>
        <stp>BAR</stp>
        <stp/>
        <stp>Time</stp>
        <stp>ADC</stp>
        <stp>-275</stp>
        <stp>All</stp>
        <stp/>
        <stp/>
        <stp>False</stp>
        <stp>T</stp>
        <tr r="D277" s="1"/>
        <tr r="C277" s="1"/>
      </tp>
      <tp>
        <v>45401</v>
        <stp/>
        <stp>StudyData</stp>
        <stp>EP</stp>
        <stp>BAR</stp>
        <stp/>
        <stp>Time</stp>
        <stp>ADC</stp>
        <stp>-265</stp>
        <stp>All</stp>
        <stp/>
        <stp/>
        <stp>False</stp>
        <stp>T</stp>
        <tr r="D267" s="1"/>
        <tr r="C267" s="1"/>
      </tp>
      <tp>
        <v>45415</v>
        <stp/>
        <stp>StudyData</stp>
        <stp>EP</stp>
        <stp>BAR</stp>
        <stp/>
        <stp>Time</stp>
        <stp>ADC</stp>
        <stp>-255</stp>
        <stp>All</stp>
        <stp/>
        <stp/>
        <stp>False</stp>
        <stp>T</stp>
        <tr r="C257" s="1"/>
        <tr r="D257" s="1"/>
      </tp>
      <tp>
        <v>45429</v>
        <stp/>
        <stp>StudyData</stp>
        <stp>EP</stp>
        <stp>BAR</stp>
        <stp/>
        <stp>Time</stp>
        <stp>ADC</stp>
        <stp>-245</stp>
        <stp>All</stp>
        <stp/>
        <stp/>
        <stp>False</stp>
        <stp>T</stp>
        <tr r="D247" s="1"/>
        <tr r="C247" s="1"/>
      </tp>
      <tp>
        <v>911486</v>
        <stp/>
        <stp>StudyData</stp>
        <stp>EP</stp>
        <stp>Vol</stp>
        <stp>VolType=auto, CoCType=Contract</stp>
        <stp>Vol</stp>
        <stp>ADC</stp>
        <stp>-92</stp>
        <stp>All</stp>
        <stp/>
        <stp/>
        <stp>TRUE</stp>
        <stp>T</stp>
        <tr r="I94" s="1"/>
      </tp>
      <tp>
        <v>634201</v>
        <stp/>
        <stp>StudyData</stp>
        <stp>EP</stp>
        <stp>Vol</stp>
        <stp>VolType=auto, CoCType=Contract</stp>
        <stp>Vol</stp>
        <stp>ADC</stp>
        <stp>-93</stp>
        <stp>All</stp>
        <stp/>
        <stp/>
        <stp>TRUE</stp>
        <stp>T</stp>
        <tr r="I95" s="1"/>
      </tp>
      <tp>
        <v>1575134</v>
        <stp/>
        <stp>StudyData</stp>
        <stp>EP</stp>
        <stp>Vol</stp>
        <stp>VolType=auto, CoCType=Contract</stp>
        <stp>Vol</stp>
        <stp>ADC</stp>
        <stp>-90</stp>
        <stp>All</stp>
        <stp/>
        <stp/>
        <stp>TRUE</stp>
        <stp>T</stp>
        <tr r="I92" s="1"/>
      </tp>
      <tp>
        <v>1641100</v>
        <stp/>
        <stp>StudyData</stp>
        <stp>EP</stp>
        <stp>Vol</stp>
        <stp>VolType=auto, CoCType=Contract</stp>
        <stp>Vol</stp>
        <stp>ADC</stp>
        <stp>-91</stp>
        <stp>All</stp>
        <stp/>
        <stp/>
        <stp>TRUE</stp>
        <stp>T</stp>
        <tr r="I93" s="1"/>
      </tp>
      <tp>
        <v>2391121</v>
        <stp/>
        <stp>StudyData</stp>
        <stp>EP</stp>
        <stp>Vol</stp>
        <stp>VolType=auto, CoCType=Contract</stp>
        <stp>Vol</stp>
        <stp>ADC</stp>
        <stp>-96</stp>
        <stp>All</stp>
        <stp/>
        <stp/>
        <stp>TRUE</stp>
        <stp>T</stp>
        <tr r="I98" s="1"/>
      </tp>
      <tp>
        <v>2604006</v>
        <stp/>
        <stp>StudyData</stp>
        <stp>EP</stp>
        <stp>Vol</stp>
        <stp>VolType=auto, CoCType=Contract</stp>
        <stp>Vol</stp>
        <stp>ADC</stp>
        <stp>-97</stp>
        <stp>All</stp>
        <stp/>
        <stp/>
        <stp>TRUE</stp>
        <stp>T</stp>
        <tr r="I99" s="1"/>
      </tp>
      <tp>
        <v>1406019</v>
        <stp/>
        <stp>StudyData</stp>
        <stp>EP</stp>
        <stp>Vol</stp>
        <stp>VolType=auto, CoCType=Contract</stp>
        <stp>Vol</stp>
        <stp>ADC</stp>
        <stp>-94</stp>
        <stp>All</stp>
        <stp/>
        <stp/>
        <stp>TRUE</stp>
        <stp>T</stp>
        <tr r="I96" s="1"/>
      </tp>
      <tp>
        <v>2340873</v>
        <stp/>
        <stp>StudyData</stp>
        <stp>EP</stp>
        <stp>Vol</stp>
        <stp>VolType=auto, CoCType=Contract</stp>
        <stp>Vol</stp>
        <stp>ADC</stp>
        <stp>-95</stp>
        <stp>All</stp>
        <stp/>
        <stp/>
        <stp>TRUE</stp>
        <stp>T</stp>
        <tr r="I97" s="1"/>
      </tp>
      <tp>
        <v>1874532</v>
        <stp/>
        <stp>StudyData</stp>
        <stp>EP</stp>
        <stp>Vol</stp>
        <stp>VolType=auto, CoCType=Contract</stp>
        <stp>Vol</stp>
        <stp>ADC</stp>
        <stp>-98</stp>
        <stp>All</stp>
        <stp/>
        <stp/>
        <stp>TRUE</stp>
        <stp>T</stp>
        <tr r="I100" s="1"/>
      </tp>
      <tp>
        <v>1871975</v>
        <stp/>
        <stp>StudyData</stp>
        <stp>EP</stp>
        <stp>Vol</stp>
        <stp>VolType=auto, CoCType=Contract</stp>
        <stp>Vol</stp>
        <stp>ADC</stp>
        <stp>-99</stp>
        <stp>All</stp>
        <stp/>
        <stp/>
        <stp>TRUE</stp>
        <stp>T</stp>
        <tr r="I101" s="1"/>
      </tp>
      <tp>
        <v>62.79491828574411</v>
        <stp/>
        <stp>StudyData</stp>
        <stp>EP</stp>
        <stp>RSI</stp>
        <stp>InputChoice=Close,Period=9</stp>
        <stp>RSI</stp>
        <stp>ADC</stp>
        <stp>-1</stp>
        <stp>All</stp>
        <stp/>
        <stp/>
        <stp>TRUE</stp>
        <stp>T</stp>
        <tr r="Q3" s="1"/>
      </tp>
      <tp>
        <v>60.283053101789079</v>
        <stp/>
        <stp>StudyData</stp>
        <stp>EP</stp>
        <stp>RSI</stp>
        <stp>InputChoice=Close,Period=9</stp>
        <stp>RSI</stp>
        <stp>ADC</stp>
        <stp>-2</stp>
        <stp>All</stp>
        <stp/>
        <stp/>
        <stp>TRUE</stp>
        <stp>T</stp>
        <tr r="Q4" s="1"/>
      </tp>
      <tp>
        <v>58.259840153093705</v>
        <stp/>
        <stp>StudyData</stp>
        <stp>EP</stp>
        <stp>RSI</stp>
        <stp>InputChoice=Close,Period=9</stp>
        <stp>RSI</stp>
        <stp>ADC</stp>
        <stp>-3</stp>
        <stp>All</stp>
        <stp/>
        <stp/>
        <stp>TRUE</stp>
        <stp>T</stp>
        <tr r="Q5" s="1"/>
      </tp>
      <tp>
        <v>63.281138485245165</v>
        <stp/>
        <stp>StudyData</stp>
        <stp>EP</stp>
        <stp>RSI</stp>
        <stp>InputChoice=Close,Period=9</stp>
        <stp>RSI</stp>
        <stp>ADC</stp>
        <stp>-4</stp>
        <stp>All</stp>
        <stp/>
        <stp/>
        <stp>TRUE</stp>
        <stp>T</stp>
        <tr r="Q6" s="1"/>
      </tp>
      <tp>
        <v>67.466683541336749</v>
        <stp/>
        <stp>StudyData</stp>
        <stp>EP</stp>
        <stp>RSI</stp>
        <stp>InputChoice=Close,Period=9</stp>
        <stp>RSI</stp>
        <stp>ADC</stp>
        <stp>-5</stp>
        <stp>All</stp>
        <stp/>
        <stp/>
        <stp>TRUE</stp>
        <stp>T</stp>
        <tr r="Q7" s="1"/>
      </tp>
      <tp>
        <v>62.374346796132286</v>
        <stp/>
        <stp>StudyData</stp>
        <stp>EP</stp>
        <stp>RSI</stp>
        <stp>InputChoice=Close,Period=9</stp>
        <stp>RSI</stp>
        <stp>ADC</stp>
        <stp>-6</stp>
        <stp>All</stp>
        <stp/>
        <stp/>
        <stp>TRUE</stp>
        <stp>T</stp>
        <tr r="Q8" s="1"/>
      </tp>
      <tp>
        <v>60.022979003623796</v>
        <stp/>
        <stp>StudyData</stp>
        <stp>EP</stp>
        <stp>RSI</stp>
        <stp>InputChoice=Close,Period=9</stp>
        <stp>RSI</stp>
        <stp>ADC</stp>
        <stp>-7</stp>
        <stp>All</stp>
        <stp/>
        <stp/>
        <stp>TRUE</stp>
        <stp>T</stp>
        <tr r="Q9" s="1"/>
      </tp>
      <tp>
        <v>59.822883139169051</v>
        <stp/>
        <stp>StudyData</stp>
        <stp>EP</stp>
        <stp>RSI</stp>
        <stp>InputChoice=Close,Period=9</stp>
        <stp>RSI</stp>
        <stp>ADC</stp>
        <stp>-8</stp>
        <stp>All</stp>
        <stp/>
        <stp/>
        <stp>TRUE</stp>
        <stp>T</stp>
        <tr r="Q10" s="1"/>
      </tp>
      <tp>
        <v>58.057278217057657</v>
        <stp/>
        <stp>StudyData</stp>
        <stp>EP</stp>
        <stp>RSI</stp>
        <stp>InputChoice=Close,Period=9</stp>
        <stp>RSI</stp>
        <stp>ADC</stp>
        <stp>-9</stp>
        <stp>All</stp>
        <stp/>
        <stp/>
        <stp>TRUE</stp>
        <stp>T</stp>
        <tr r="Q11" s="1"/>
      </tp>
      <tp>
        <v>44343</v>
        <stp/>
        <stp>StudyData</stp>
        <stp>EP</stp>
        <stp>BAR</stp>
        <stp/>
        <stp>Time</stp>
        <stp>ADC</stp>
        <stp>-994</stp>
        <stp>All</stp>
        <stp/>
        <stp/>
        <stp>False</stp>
        <stp>T</stp>
        <tr r="D996" s="1"/>
        <tr r="C996" s="1"/>
      </tp>
      <tp>
        <v>44358</v>
        <stp/>
        <stp>StudyData</stp>
        <stp>EP</stp>
        <stp>BAR</stp>
        <stp/>
        <stp>Time</stp>
        <stp>ADC</stp>
        <stp>-984</stp>
        <stp>All</stp>
        <stp/>
        <stp/>
        <stp>False</stp>
        <stp>T</stp>
        <tr r="D986" s="1"/>
        <tr r="C986" s="1"/>
      </tp>
      <tp>
        <v>44431</v>
        <stp/>
        <stp>StudyData</stp>
        <stp>EP</stp>
        <stp>BAR</stp>
        <stp/>
        <stp>Time</stp>
        <stp>ADC</stp>
        <stp>-934</stp>
        <stp>All</stp>
        <stp/>
        <stp/>
        <stp>False</stp>
        <stp>T</stp>
        <tr r="C936" s="1"/>
        <tr r="D936" s="1"/>
      </tp>
      <tp>
        <v>44446</v>
        <stp/>
        <stp>StudyData</stp>
        <stp>EP</stp>
        <stp>BAR</stp>
        <stp/>
        <stp>Time</stp>
        <stp>ADC</stp>
        <stp>-924</stp>
        <stp>All</stp>
        <stp/>
        <stp/>
        <stp>False</stp>
        <stp>T</stp>
        <tr r="C926" s="1"/>
        <tr r="D926" s="1"/>
      </tp>
      <tp>
        <v>44460</v>
        <stp/>
        <stp>StudyData</stp>
        <stp>EP</stp>
        <stp>BAR</stp>
        <stp/>
        <stp>Time</stp>
        <stp>ADC</stp>
        <stp>-914</stp>
        <stp>All</stp>
        <stp/>
        <stp/>
        <stp>False</stp>
        <stp>T</stp>
        <tr r="C916" s="1"/>
        <tr r="D916" s="1"/>
      </tp>
      <tp>
        <v>44474</v>
        <stp/>
        <stp>StudyData</stp>
        <stp>EP</stp>
        <stp>BAR</stp>
        <stp/>
        <stp>Time</stp>
        <stp>ADC</stp>
        <stp>-904</stp>
        <stp>All</stp>
        <stp/>
        <stp/>
        <stp>False</stp>
        <stp>T</stp>
        <tr r="C906" s="1"/>
        <tr r="D906" s="1"/>
      </tp>
      <tp>
        <v>44372</v>
        <stp/>
        <stp>StudyData</stp>
        <stp>EP</stp>
        <stp>BAR</stp>
        <stp/>
        <stp>Time</stp>
        <stp>ADC</stp>
        <stp>-974</stp>
        <stp>All</stp>
        <stp/>
        <stp/>
        <stp>False</stp>
        <stp>T</stp>
        <tr r="C976" s="1"/>
        <tr r="D976" s="1"/>
      </tp>
      <tp>
        <v>44389</v>
        <stp/>
        <stp>StudyData</stp>
        <stp>EP</stp>
        <stp>BAR</stp>
        <stp/>
        <stp>Time</stp>
        <stp>ADC</stp>
        <stp>-964</stp>
        <stp>All</stp>
        <stp/>
        <stp/>
        <stp>False</stp>
        <stp>T</stp>
        <tr r="C966" s="1"/>
        <tr r="D966" s="1"/>
      </tp>
      <tp>
        <v>44403</v>
        <stp/>
        <stp>StudyData</stp>
        <stp>EP</stp>
        <stp>BAR</stp>
        <stp/>
        <stp>Time</stp>
        <stp>ADC</stp>
        <stp>-954</stp>
        <stp>All</stp>
        <stp/>
        <stp/>
        <stp>False</stp>
        <stp>T</stp>
        <tr r="C956" s="1"/>
        <tr r="D956" s="1"/>
      </tp>
      <tp>
        <v>44417</v>
        <stp/>
        <stp>StudyData</stp>
        <stp>EP</stp>
        <stp>BAR</stp>
        <stp/>
        <stp>Time</stp>
        <stp>ADC</stp>
        <stp>-944</stp>
        <stp>All</stp>
        <stp/>
        <stp/>
        <stp>False</stp>
        <stp>T</stp>
        <tr r="D946" s="1"/>
        <tr r="C946" s="1"/>
      </tp>
      <tp>
        <v>44488</v>
        <stp/>
        <stp>StudyData</stp>
        <stp>EP</stp>
        <stp>BAR</stp>
        <stp/>
        <stp>Time</stp>
        <stp>ADC</stp>
        <stp>-894</stp>
        <stp>All</stp>
        <stp/>
        <stp/>
        <stp>False</stp>
        <stp>T</stp>
        <tr r="D896" s="1"/>
        <tr r="C896" s="1"/>
      </tp>
      <tp>
        <v>44502</v>
        <stp/>
        <stp>StudyData</stp>
        <stp>EP</stp>
        <stp>BAR</stp>
        <stp/>
        <stp>Time</stp>
        <stp>ADC</stp>
        <stp>-884</stp>
        <stp>All</stp>
        <stp/>
        <stp/>
        <stp>False</stp>
        <stp>T</stp>
        <tr r="C886" s="1"/>
        <tr r="D886" s="1"/>
      </tp>
      <tp>
        <v>44574</v>
        <stp/>
        <stp>StudyData</stp>
        <stp>EP</stp>
        <stp>BAR</stp>
        <stp/>
        <stp>Time</stp>
        <stp>ADC</stp>
        <stp>-834</stp>
        <stp>All</stp>
        <stp/>
        <stp/>
        <stp>False</stp>
        <stp>T</stp>
        <tr r="D836" s="1"/>
        <tr r="C836" s="1"/>
      </tp>
      <tp>
        <v>44589</v>
        <stp/>
        <stp>StudyData</stp>
        <stp>EP</stp>
        <stp>BAR</stp>
        <stp/>
        <stp>Time</stp>
        <stp>ADC</stp>
        <stp>-824</stp>
        <stp>All</stp>
        <stp/>
        <stp/>
        <stp>False</stp>
        <stp>T</stp>
        <tr r="D826" s="1"/>
        <tr r="C826" s="1"/>
      </tp>
      <tp>
        <v>44603</v>
        <stp/>
        <stp>StudyData</stp>
        <stp>EP</stp>
        <stp>BAR</stp>
        <stp/>
        <stp>Time</stp>
        <stp>ADC</stp>
        <stp>-814</stp>
        <stp>All</stp>
        <stp/>
        <stp/>
        <stp>False</stp>
        <stp>T</stp>
        <tr r="C816" s="1"/>
        <tr r="D816" s="1"/>
      </tp>
      <tp>
        <v>44620</v>
        <stp/>
        <stp>StudyData</stp>
        <stp>EP</stp>
        <stp>BAR</stp>
        <stp/>
        <stp>Time</stp>
        <stp>ADC</stp>
        <stp>-804</stp>
        <stp>All</stp>
        <stp/>
        <stp/>
        <stp>False</stp>
        <stp>T</stp>
        <tr r="D806" s="1"/>
        <tr r="C806" s="1"/>
      </tp>
      <tp>
        <v>44516</v>
        <stp/>
        <stp>StudyData</stp>
        <stp>EP</stp>
        <stp>BAR</stp>
        <stp/>
        <stp>Time</stp>
        <stp>ADC</stp>
        <stp>-874</stp>
        <stp>All</stp>
        <stp/>
        <stp/>
        <stp>False</stp>
        <stp>T</stp>
        <tr r="D876" s="1"/>
        <tr r="C876" s="1"/>
      </tp>
      <tp>
        <v>44531</v>
        <stp/>
        <stp>StudyData</stp>
        <stp>EP</stp>
        <stp>BAR</stp>
        <stp/>
        <stp>Time</stp>
        <stp>ADC</stp>
        <stp>-864</stp>
        <stp>All</stp>
        <stp/>
        <stp/>
        <stp>False</stp>
        <stp>T</stp>
        <tr r="D866" s="1"/>
        <tr r="C866" s="1"/>
      </tp>
      <tp>
        <v>44545</v>
        <stp/>
        <stp>StudyData</stp>
        <stp>EP</stp>
        <stp>BAR</stp>
        <stp/>
        <stp>Time</stp>
        <stp>ADC</stp>
        <stp>-854</stp>
        <stp>All</stp>
        <stp/>
        <stp/>
        <stp>False</stp>
        <stp>T</stp>
        <tr r="D856" s="1"/>
        <tr r="C856" s="1"/>
      </tp>
      <tp>
        <v>44560</v>
        <stp/>
        <stp>StudyData</stp>
        <stp>EP</stp>
        <stp>BAR</stp>
        <stp/>
        <stp>Time</stp>
        <stp>ADC</stp>
        <stp>-844</stp>
        <stp>All</stp>
        <stp/>
        <stp/>
        <stp>False</stp>
        <stp>T</stp>
        <tr r="D846" s="1"/>
        <tr r="C846" s="1"/>
      </tp>
      <tp>
        <v>44923</v>
        <stp/>
        <stp>StudyData</stp>
        <stp>EP</stp>
        <stp>BAR</stp>
        <stp/>
        <stp>Time</stp>
        <stp>ADC</stp>
        <stp>-594</stp>
        <stp>All</stp>
        <stp/>
        <stp/>
        <stp>False</stp>
        <stp>T</stp>
        <tr r="C596" s="1"/>
        <tr r="D596" s="1"/>
      </tp>
      <tp>
        <v>44938</v>
        <stp/>
        <stp>StudyData</stp>
        <stp>EP</stp>
        <stp>BAR</stp>
        <stp/>
        <stp>Time</stp>
        <stp>ADC</stp>
        <stp>-584</stp>
        <stp>All</stp>
        <stp/>
        <stp/>
        <stp>False</stp>
        <stp>T</stp>
        <tr r="C586" s="1"/>
        <tr r="D586" s="1"/>
      </tp>
      <tp>
        <v>45012</v>
        <stp/>
        <stp>StudyData</stp>
        <stp>EP</stp>
        <stp>BAR</stp>
        <stp/>
        <stp>Time</stp>
        <stp>ADC</stp>
        <stp>-534</stp>
        <stp>All</stp>
        <stp/>
        <stp/>
        <stp>False</stp>
        <stp>T</stp>
        <tr r="D536" s="1"/>
        <tr r="C536" s="1"/>
      </tp>
      <tp>
        <v>45026</v>
        <stp/>
        <stp>StudyData</stp>
        <stp>EP</stp>
        <stp>BAR</stp>
        <stp/>
        <stp>Time</stp>
        <stp>ADC</stp>
        <stp>-524</stp>
        <stp>All</stp>
        <stp/>
        <stp/>
        <stp>False</stp>
        <stp>T</stp>
        <tr r="C526" s="1"/>
        <tr r="D526" s="1"/>
      </tp>
      <tp>
        <v>45040</v>
        <stp/>
        <stp>StudyData</stp>
        <stp>EP</stp>
        <stp>BAR</stp>
        <stp/>
        <stp>Time</stp>
        <stp>ADC</stp>
        <stp>-514</stp>
        <stp>All</stp>
        <stp/>
        <stp/>
        <stp>False</stp>
        <stp>T</stp>
        <tr r="D516" s="1"/>
        <tr r="C516" s="1"/>
      </tp>
      <tp>
        <v>45054</v>
        <stp/>
        <stp>StudyData</stp>
        <stp>EP</stp>
        <stp>BAR</stp>
        <stp/>
        <stp>Time</stp>
        <stp>ADC</stp>
        <stp>-504</stp>
        <stp>All</stp>
        <stp/>
        <stp/>
        <stp>False</stp>
        <stp>T</stp>
        <tr r="C506" s="1"/>
        <tr r="D506" s="1"/>
      </tp>
      <tp>
        <v>44953</v>
        <stp/>
        <stp>StudyData</stp>
        <stp>EP</stp>
        <stp>BAR</stp>
        <stp/>
        <stp>Time</stp>
        <stp>ADC</stp>
        <stp>-574</stp>
        <stp>All</stp>
        <stp/>
        <stp/>
        <stp>False</stp>
        <stp>T</stp>
        <tr r="D576" s="1"/>
        <tr r="C576" s="1"/>
      </tp>
      <tp>
        <v>44967</v>
        <stp/>
        <stp>StudyData</stp>
        <stp>EP</stp>
        <stp>BAR</stp>
        <stp/>
        <stp>Time</stp>
        <stp>ADC</stp>
        <stp>-564</stp>
        <stp>All</stp>
        <stp/>
        <stp/>
        <stp>False</stp>
        <stp>T</stp>
        <tr r="C566" s="1"/>
        <tr r="D566" s="1"/>
      </tp>
      <tp>
        <v>44984</v>
        <stp/>
        <stp>StudyData</stp>
        <stp>EP</stp>
        <stp>BAR</stp>
        <stp/>
        <stp>Time</stp>
        <stp>ADC</stp>
        <stp>-554</stp>
        <stp>All</stp>
        <stp/>
        <stp/>
        <stp>False</stp>
        <stp>T</stp>
        <tr r="D556" s="1"/>
        <tr r="C556" s="1"/>
      </tp>
      <tp>
        <v>44998</v>
        <stp/>
        <stp>StudyData</stp>
        <stp>EP</stp>
        <stp>BAR</stp>
        <stp/>
        <stp>Time</stp>
        <stp>ADC</stp>
        <stp>-544</stp>
        <stp>All</stp>
        <stp/>
        <stp/>
        <stp>False</stp>
        <stp>T</stp>
        <tr r="D546" s="1"/>
        <tr r="C546" s="1"/>
      </tp>
      <tp>
        <v>45068</v>
        <stp/>
        <stp>StudyData</stp>
        <stp>EP</stp>
        <stp>BAR</stp>
        <stp/>
        <stp>Time</stp>
        <stp>ADC</stp>
        <stp>-494</stp>
        <stp>All</stp>
        <stp/>
        <stp/>
        <stp>False</stp>
        <stp>T</stp>
        <tr r="C496" s="1"/>
        <tr r="D496" s="1"/>
      </tp>
      <tp>
        <v>45083</v>
        <stp/>
        <stp>StudyData</stp>
        <stp>EP</stp>
        <stp>BAR</stp>
        <stp/>
        <stp>Time</stp>
        <stp>ADC</stp>
        <stp>-484</stp>
        <stp>All</stp>
        <stp/>
        <stp/>
        <stp>False</stp>
        <stp>T</stp>
        <tr r="C486" s="1"/>
        <tr r="D486" s="1"/>
      </tp>
      <tp>
        <v>45155</v>
        <stp/>
        <stp>StudyData</stp>
        <stp>EP</stp>
        <stp>BAR</stp>
        <stp/>
        <stp>Time</stp>
        <stp>ADC</stp>
        <stp>-434</stp>
        <stp>All</stp>
        <stp/>
        <stp/>
        <stp>False</stp>
        <stp>T</stp>
        <tr r="C436" s="1"/>
        <tr r="D436" s="1"/>
      </tp>
      <tp>
        <v>45169</v>
        <stp/>
        <stp>StudyData</stp>
        <stp>EP</stp>
        <stp>BAR</stp>
        <stp/>
        <stp>Time</stp>
        <stp>ADC</stp>
        <stp>-424</stp>
        <stp>All</stp>
        <stp/>
        <stp/>
        <stp>False</stp>
        <stp>T</stp>
        <tr r="D426" s="1"/>
        <tr r="C426" s="1"/>
      </tp>
      <tp>
        <v>45184</v>
        <stp/>
        <stp>StudyData</stp>
        <stp>EP</stp>
        <stp>BAR</stp>
        <stp/>
        <stp>Time</stp>
        <stp>ADC</stp>
        <stp>-414</stp>
        <stp>All</stp>
        <stp/>
        <stp/>
        <stp>False</stp>
        <stp>T</stp>
        <tr r="C416" s="1"/>
        <tr r="D416" s="1"/>
      </tp>
      <tp>
        <v>45198</v>
        <stp/>
        <stp>StudyData</stp>
        <stp>EP</stp>
        <stp>BAR</stp>
        <stp/>
        <stp>Time</stp>
        <stp>ADC</stp>
        <stp>-404</stp>
        <stp>All</stp>
        <stp/>
        <stp/>
        <stp>False</stp>
        <stp>T</stp>
        <tr r="C406" s="1"/>
        <tr r="D406" s="1"/>
      </tp>
      <tp>
        <v>45098</v>
        <stp/>
        <stp>StudyData</stp>
        <stp>EP</stp>
        <stp>BAR</stp>
        <stp/>
        <stp>Time</stp>
        <stp>ADC</stp>
        <stp>-474</stp>
        <stp>All</stp>
        <stp/>
        <stp/>
        <stp>False</stp>
        <stp>T</stp>
        <tr r="D476" s="1"/>
        <tr r="C476" s="1"/>
      </tp>
      <tp>
        <v>45113</v>
        <stp/>
        <stp>StudyData</stp>
        <stp>EP</stp>
        <stp>BAR</stp>
        <stp/>
        <stp>Time</stp>
        <stp>ADC</stp>
        <stp>-464</stp>
        <stp>All</stp>
        <stp/>
        <stp/>
        <stp>False</stp>
        <stp>T</stp>
        <tr r="D466" s="1"/>
        <tr r="C466" s="1"/>
      </tp>
      <tp>
        <v>45127</v>
        <stp/>
        <stp>StudyData</stp>
        <stp>EP</stp>
        <stp>BAR</stp>
        <stp/>
        <stp>Time</stp>
        <stp>ADC</stp>
        <stp>-454</stp>
        <stp>All</stp>
        <stp/>
        <stp/>
        <stp>False</stp>
        <stp>T</stp>
        <tr r="C456" s="1"/>
        <tr r="D456" s="1"/>
      </tp>
      <tp>
        <v>45141</v>
        <stp/>
        <stp>StudyData</stp>
        <stp>EP</stp>
        <stp>BAR</stp>
        <stp/>
        <stp>Time</stp>
        <stp>ADC</stp>
        <stp>-444</stp>
        <stp>All</stp>
        <stp/>
        <stp/>
        <stp>False</stp>
        <stp>T</stp>
        <tr r="D446" s="1"/>
        <tr r="C446" s="1"/>
      </tp>
      <tp>
        <v>44634</v>
        <stp/>
        <stp>StudyData</stp>
        <stp>EP</stp>
        <stp>BAR</stp>
        <stp/>
        <stp>Time</stp>
        <stp>ADC</stp>
        <stp>-794</stp>
        <stp>All</stp>
        <stp/>
        <stp/>
        <stp>False</stp>
        <stp>T</stp>
        <tr r="D796" s="1"/>
        <tr r="C796" s="1"/>
      </tp>
      <tp>
        <v>44648</v>
        <stp/>
        <stp>StudyData</stp>
        <stp>EP</stp>
        <stp>BAR</stp>
        <stp/>
        <stp>Time</stp>
        <stp>ADC</stp>
        <stp>-784</stp>
        <stp>All</stp>
        <stp/>
        <stp/>
        <stp>False</stp>
        <stp>T</stp>
        <tr r="D786" s="1"/>
        <tr r="C786" s="1"/>
      </tp>
      <tp>
        <v>44720</v>
        <stp/>
        <stp>StudyData</stp>
        <stp>EP</stp>
        <stp>BAR</stp>
        <stp/>
        <stp>Time</stp>
        <stp>ADC</stp>
        <stp>-734</stp>
        <stp>All</stp>
        <stp/>
        <stp/>
        <stp>False</stp>
        <stp>T</stp>
        <tr r="C736" s="1"/>
        <tr r="D736" s="1"/>
      </tp>
      <tp>
        <v>44735</v>
        <stp/>
        <stp>StudyData</stp>
        <stp>EP</stp>
        <stp>BAR</stp>
        <stp/>
        <stp>Time</stp>
        <stp>ADC</stp>
        <stp>-724</stp>
        <stp>All</stp>
        <stp/>
        <stp/>
        <stp>False</stp>
        <stp>T</stp>
        <tr r="D726" s="1"/>
        <tr r="C726" s="1"/>
      </tp>
      <tp>
        <v>44750</v>
        <stp/>
        <stp>StudyData</stp>
        <stp>EP</stp>
        <stp>BAR</stp>
        <stp/>
        <stp>Time</stp>
        <stp>ADC</stp>
        <stp>-714</stp>
        <stp>All</stp>
        <stp/>
        <stp/>
        <stp>False</stp>
        <stp>T</stp>
        <tr r="C716" s="1"/>
        <tr r="D716" s="1"/>
      </tp>
      <tp>
        <v>44764</v>
        <stp/>
        <stp>StudyData</stp>
        <stp>EP</stp>
        <stp>BAR</stp>
        <stp/>
        <stp>Time</stp>
        <stp>ADC</stp>
        <stp>-704</stp>
        <stp>All</stp>
        <stp/>
        <stp/>
        <stp>False</stp>
        <stp>T</stp>
        <tr r="C706" s="1"/>
        <tr r="D706" s="1"/>
      </tp>
      <tp>
        <v>44662</v>
        <stp/>
        <stp>StudyData</stp>
        <stp>EP</stp>
        <stp>BAR</stp>
        <stp/>
        <stp>Time</stp>
        <stp>ADC</stp>
        <stp>-774</stp>
        <stp>All</stp>
        <stp/>
        <stp/>
        <stp>False</stp>
        <stp>T</stp>
        <tr r="D776" s="1"/>
        <tr r="C776" s="1"/>
      </tp>
      <tp>
        <v>44677</v>
        <stp/>
        <stp>StudyData</stp>
        <stp>EP</stp>
        <stp>BAR</stp>
        <stp/>
        <stp>Time</stp>
        <stp>ADC</stp>
        <stp>-764</stp>
        <stp>All</stp>
        <stp/>
        <stp/>
        <stp>False</stp>
        <stp>T</stp>
        <tr r="D766" s="1"/>
        <tr r="C766" s="1"/>
      </tp>
      <tp>
        <v>44691</v>
        <stp/>
        <stp>StudyData</stp>
        <stp>EP</stp>
        <stp>BAR</stp>
        <stp/>
        <stp>Time</stp>
        <stp>ADC</stp>
        <stp>-754</stp>
        <stp>All</stp>
        <stp/>
        <stp/>
        <stp>False</stp>
        <stp>T</stp>
        <tr r="D756" s="1"/>
        <tr r="C756" s="1"/>
      </tp>
      <tp>
        <v>44705</v>
        <stp/>
        <stp>StudyData</stp>
        <stp>EP</stp>
        <stp>BAR</stp>
        <stp/>
        <stp>Time</stp>
        <stp>ADC</stp>
        <stp>-744</stp>
        <stp>All</stp>
        <stp/>
        <stp/>
        <stp>False</stp>
        <stp>T</stp>
        <tr r="C746" s="1"/>
        <tr r="D746" s="1"/>
      </tp>
      <tp>
        <v>44778</v>
        <stp/>
        <stp>StudyData</stp>
        <stp>EP</stp>
        <stp>BAR</stp>
        <stp/>
        <stp>Time</stp>
        <stp>ADC</stp>
        <stp>-694</stp>
        <stp>All</stp>
        <stp/>
        <stp/>
        <stp>False</stp>
        <stp>T</stp>
        <tr r="D696" s="1"/>
        <tr r="C696" s="1"/>
      </tp>
      <tp>
        <v>44792</v>
        <stp/>
        <stp>StudyData</stp>
        <stp>EP</stp>
        <stp>BAR</stp>
        <stp/>
        <stp>Time</stp>
        <stp>ADC</stp>
        <stp>-684</stp>
        <stp>All</stp>
        <stp/>
        <stp/>
        <stp>False</stp>
        <stp>T</stp>
        <tr r="D686" s="1"/>
        <tr r="C686" s="1"/>
      </tp>
      <tp>
        <v>44865</v>
        <stp/>
        <stp>StudyData</stp>
        <stp>EP</stp>
        <stp>BAR</stp>
        <stp/>
        <stp>Time</stp>
        <stp>ADC</stp>
        <stp>-634</stp>
        <stp>All</stp>
        <stp/>
        <stp/>
        <stp>False</stp>
        <stp>T</stp>
        <tr r="C636" s="1"/>
        <tr r="D636" s="1"/>
      </tp>
      <tp>
        <v>44879</v>
        <stp/>
        <stp>StudyData</stp>
        <stp>EP</stp>
        <stp>BAR</stp>
        <stp/>
        <stp>Time</stp>
        <stp>ADC</stp>
        <stp>-624</stp>
        <stp>All</stp>
        <stp/>
        <stp/>
        <stp>False</stp>
        <stp>T</stp>
        <tr r="C626" s="1"/>
        <tr r="D626" s="1"/>
      </tp>
      <tp>
        <v>44894</v>
        <stp/>
        <stp>StudyData</stp>
        <stp>EP</stp>
        <stp>BAR</stp>
        <stp/>
        <stp>Time</stp>
        <stp>ADC</stp>
        <stp>-614</stp>
        <stp>All</stp>
        <stp/>
        <stp/>
        <stp>False</stp>
        <stp>T</stp>
        <tr r="C616" s="1"/>
        <tr r="D616" s="1"/>
      </tp>
      <tp>
        <v>44908</v>
        <stp/>
        <stp>StudyData</stp>
        <stp>EP</stp>
        <stp>BAR</stp>
        <stp/>
        <stp>Time</stp>
        <stp>ADC</stp>
        <stp>-604</stp>
        <stp>All</stp>
        <stp/>
        <stp/>
        <stp>False</stp>
        <stp>T</stp>
        <tr r="C606" s="1"/>
        <tr r="D606" s="1"/>
      </tp>
      <tp>
        <v>44806</v>
        <stp/>
        <stp>StudyData</stp>
        <stp>EP</stp>
        <stp>BAR</stp>
        <stp/>
        <stp>Time</stp>
        <stp>ADC</stp>
        <stp>-674</stp>
        <stp>All</stp>
        <stp/>
        <stp/>
        <stp>False</stp>
        <stp>T</stp>
        <tr r="C676" s="1"/>
        <tr r="D676" s="1"/>
      </tp>
      <tp>
        <v>44823</v>
        <stp/>
        <stp>StudyData</stp>
        <stp>EP</stp>
        <stp>BAR</stp>
        <stp/>
        <stp>Time</stp>
        <stp>ADC</stp>
        <stp>-664</stp>
        <stp>All</stp>
        <stp/>
        <stp/>
        <stp>False</stp>
        <stp>T</stp>
        <tr r="C666" s="1"/>
        <tr r="D666" s="1"/>
      </tp>
      <tp>
        <v>44837</v>
        <stp/>
        <stp>StudyData</stp>
        <stp>EP</stp>
        <stp>BAR</stp>
        <stp/>
        <stp>Time</stp>
        <stp>ADC</stp>
        <stp>-654</stp>
        <stp>All</stp>
        <stp/>
        <stp/>
        <stp>False</stp>
        <stp>T</stp>
        <tr r="C656" s="1"/>
        <tr r="D656" s="1"/>
      </tp>
      <tp>
        <v>44851</v>
        <stp/>
        <stp>StudyData</stp>
        <stp>EP</stp>
        <stp>BAR</stp>
        <stp/>
        <stp>Time</stp>
        <stp>ADC</stp>
        <stp>-644</stp>
        <stp>All</stp>
        <stp/>
        <stp/>
        <stp>False</stp>
        <stp>T</stp>
        <tr r="C646" s="1"/>
        <tr r="D646" s="1"/>
      </tp>
      <tp>
        <v>45505</v>
        <stp/>
        <stp>StudyData</stp>
        <stp>EP</stp>
        <stp>BAR</stp>
        <stp/>
        <stp>Time</stp>
        <stp>ADC</stp>
        <stp>-194</stp>
        <stp>All</stp>
        <stp/>
        <stp/>
        <stp>False</stp>
        <stp>T</stp>
        <tr r="C196" s="1"/>
        <tr r="D196" s="1"/>
      </tp>
      <tp>
        <v>45519</v>
        <stp/>
        <stp>StudyData</stp>
        <stp>EP</stp>
        <stp>BAR</stp>
        <stp/>
        <stp>Time</stp>
        <stp>ADC</stp>
        <stp>-184</stp>
        <stp>All</stp>
        <stp/>
        <stp/>
        <stp>False</stp>
        <stp>T</stp>
        <tr r="C186" s="1"/>
        <tr r="D186" s="1"/>
      </tp>
      <tp>
        <v>45590</v>
        <stp/>
        <stp>StudyData</stp>
        <stp>EP</stp>
        <stp>BAR</stp>
        <stp/>
        <stp>Time</stp>
        <stp>ADC</stp>
        <stp>-134</stp>
        <stp>All</stp>
        <stp/>
        <stp/>
        <stp>False</stp>
        <stp>T</stp>
        <tr r="D136" s="1"/>
        <tr r="C136" s="1"/>
      </tp>
      <tp>
        <v>45604</v>
        <stp/>
        <stp>StudyData</stp>
        <stp>EP</stp>
        <stp>BAR</stp>
        <stp/>
        <stp>Time</stp>
        <stp>ADC</stp>
        <stp>-124</stp>
        <stp>All</stp>
        <stp/>
        <stp/>
        <stp>False</stp>
        <stp>T</stp>
        <tr r="C126" s="1"/>
        <tr r="D126" s="1"/>
      </tp>
      <tp>
        <v>45618</v>
        <stp/>
        <stp>StudyData</stp>
        <stp>EP</stp>
        <stp>BAR</stp>
        <stp/>
        <stp>Time</stp>
        <stp>ADC</stp>
        <stp>-114</stp>
        <stp>All</stp>
        <stp/>
        <stp/>
        <stp>False</stp>
        <stp>T</stp>
        <tr r="C116" s="1"/>
        <tr r="D116" s="1"/>
      </tp>
      <tp>
        <v>45635</v>
        <stp/>
        <stp>StudyData</stp>
        <stp>EP</stp>
        <stp>BAR</stp>
        <stp/>
        <stp>Time</stp>
        <stp>ADC</stp>
        <stp>-104</stp>
        <stp>All</stp>
        <stp/>
        <stp/>
        <stp>False</stp>
        <stp>T</stp>
        <tr r="D106" s="1"/>
        <tr r="C106" s="1"/>
      </tp>
      <tp>
        <v>45533</v>
        <stp/>
        <stp>StudyData</stp>
        <stp>EP</stp>
        <stp>BAR</stp>
        <stp/>
        <stp>Time</stp>
        <stp>ADC</stp>
        <stp>-174</stp>
        <stp>All</stp>
        <stp/>
        <stp/>
        <stp>False</stp>
        <stp>T</stp>
        <tr r="D176" s="1"/>
        <tr r="C176" s="1"/>
      </tp>
      <tp>
        <v>45548</v>
        <stp/>
        <stp>StudyData</stp>
        <stp>EP</stp>
        <stp>BAR</stp>
        <stp/>
        <stp>Time</stp>
        <stp>ADC</stp>
        <stp>-164</stp>
        <stp>All</stp>
        <stp/>
        <stp/>
        <stp>False</stp>
        <stp>T</stp>
        <tr r="C166" s="1"/>
        <tr r="D166" s="1"/>
      </tp>
      <tp>
        <v>45562</v>
        <stp/>
        <stp>StudyData</stp>
        <stp>EP</stp>
        <stp>BAR</stp>
        <stp/>
        <stp>Time</stp>
        <stp>ADC</stp>
        <stp>-154</stp>
        <stp>All</stp>
        <stp/>
        <stp/>
        <stp>False</stp>
        <stp>T</stp>
        <tr r="C156" s="1"/>
        <tr r="D156" s="1"/>
      </tp>
      <tp>
        <v>45576</v>
        <stp/>
        <stp>StudyData</stp>
        <stp>EP</stp>
        <stp>BAR</stp>
        <stp/>
        <stp>Time</stp>
        <stp>ADC</stp>
        <stp>-144</stp>
        <stp>All</stp>
        <stp/>
        <stp/>
        <stp>False</stp>
        <stp>T</stp>
        <tr r="C146" s="1"/>
        <tr r="D146" s="1"/>
      </tp>
      <tp>
        <v>45212</v>
        <stp/>
        <stp>StudyData</stp>
        <stp>EP</stp>
        <stp>BAR</stp>
        <stp/>
        <stp>Time</stp>
        <stp>ADC</stp>
        <stp>-394</stp>
        <stp>All</stp>
        <stp/>
        <stp/>
        <stp>False</stp>
        <stp>T</stp>
        <tr r="C396" s="1"/>
        <tr r="D396" s="1"/>
      </tp>
      <tp>
        <v>45226</v>
        <stp/>
        <stp>StudyData</stp>
        <stp>EP</stp>
        <stp>BAR</stp>
        <stp/>
        <stp>Time</stp>
        <stp>ADC</stp>
        <stp>-384</stp>
        <stp>All</stp>
        <stp/>
        <stp/>
        <stp>False</stp>
        <stp>T</stp>
        <tr r="C386" s="1"/>
        <tr r="D386" s="1"/>
      </tp>
      <tp>
        <v>45301</v>
        <stp/>
        <stp>StudyData</stp>
        <stp>EP</stp>
        <stp>BAR</stp>
        <stp/>
        <stp>Time</stp>
        <stp>ADC</stp>
        <stp>-334</stp>
        <stp>All</stp>
        <stp/>
        <stp/>
        <stp>False</stp>
        <stp>T</stp>
        <tr r="D336" s="1"/>
        <tr r="C336" s="1"/>
      </tp>
      <tp>
        <v>45316</v>
        <stp/>
        <stp>StudyData</stp>
        <stp>EP</stp>
        <stp>BAR</stp>
        <stp/>
        <stp>Time</stp>
        <stp>ADC</stp>
        <stp>-324</stp>
        <stp>All</stp>
        <stp/>
        <stp/>
        <stp>False</stp>
        <stp>T</stp>
        <tr r="C326" s="1"/>
        <tr r="D326" s="1"/>
      </tp>
      <tp>
        <v>45330</v>
        <stp/>
        <stp>StudyData</stp>
        <stp>EP</stp>
        <stp>BAR</stp>
        <stp/>
        <stp>Time</stp>
        <stp>ADC</stp>
        <stp>-314</stp>
        <stp>All</stp>
        <stp/>
        <stp/>
        <stp>False</stp>
        <stp>T</stp>
        <tr r="C316" s="1"/>
        <tr r="D316" s="1"/>
      </tp>
      <tp>
        <v>45345</v>
        <stp/>
        <stp>StudyData</stp>
        <stp>EP</stp>
        <stp>BAR</stp>
        <stp/>
        <stp>Time</stp>
        <stp>ADC</stp>
        <stp>-304</stp>
        <stp>All</stp>
        <stp/>
        <stp/>
        <stp>False</stp>
        <stp>T</stp>
        <tr r="C306" s="1"/>
        <tr r="D306" s="1"/>
      </tp>
      <tp>
        <v>45240</v>
        <stp/>
        <stp>StudyData</stp>
        <stp>EP</stp>
        <stp>BAR</stp>
        <stp/>
        <stp>Time</stp>
        <stp>ADC</stp>
        <stp>-374</stp>
        <stp>All</stp>
        <stp/>
        <stp/>
        <stp>False</stp>
        <stp>T</stp>
        <tr r="C376" s="1"/>
        <tr r="D376" s="1"/>
      </tp>
      <tp>
        <v>45257</v>
        <stp/>
        <stp>StudyData</stp>
        <stp>EP</stp>
        <stp>BAR</stp>
        <stp/>
        <stp>Time</stp>
        <stp>ADC</stp>
        <stp>-364</stp>
        <stp>All</stp>
        <stp/>
        <stp/>
        <stp>False</stp>
        <stp>T</stp>
        <tr r="C366" s="1"/>
        <tr r="D366" s="1"/>
      </tp>
      <tp>
        <v>45271</v>
        <stp/>
        <stp>StudyData</stp>
        <stp>EP</stp>
        <stp>BAR</stp>
        <stp/>
        <stp>Time</stp>
        <stp>ADC</stp>
        <stp>-354</stp>
        <stp>All</stp>
        <stp/>
        <stp/>
        <stp>False</stp>
        <stp>T</stp>
        <tr r="D356" s="1"/>
        <tr r="C356" s="1"/>
      </tp>
      <tp>
        <v>45286</v>
        <stp/>
        <stp>StudyData</stp>
        <stp>EP</stp>
        <stp>BAR</stp>
        <stp/>
        <stp>Time</stp>
        <stp>ADC</stp>
        <stp>-344</stp>
        <stp>All</stp>
        <stp/>
        <stp/>
        <stp>False</stp>
        <stp>T</stp>
        <tr r="C346" s="1"/>
        <tr r="D346" s="1"/>
      </tp>
      <tp>
        <v>45359</v>
        <stp/>
        <stp>StudyData</stp>
        <stp>EP</stp>
        <stp>BAR</stp>
        <stp/>
        <stp>Time</stp>
        <stp>ADC</stp>
        <stp>-294</stp>
        <stp>All</stp>
        <stp/>
        <stp/>
        <stp>False</stp>
        <stp>T</stp>
        <tr r="C296" s="1"/>
        <tr r="D296" s="1"/>
      </tp>
      <tp>
        <v>45373</v>
        <stp/>
        <stp>StudyData</stp>
        <stp>EP</stp>
        <stp>BAR</stp>
        <stp/>
        <stp>Time</stp>
        <stp>ADC</stp>
        <stp>-284</stp>
        <stp>All</stp>
        <stp/>
        <stp/>
        <stp>False</stp>
        <stp>T</stp>
        <tr r="C286" s="1"/>
        <tr r="D286" s="1"/>
      </tp>
      <tp>
        <v>45447</v>
        <stp/>
        <stp>StudyData</stp>
        <stp>EP</stp>
        <stp>BAR</stp>
        <stp/>
        <stp>Time</stp>
        <stp>ADC</stp>
        <stp>-234</stp>
        <stp>All</stp>
        <stp/>
        <stp/>
        <stp>False</stp>
        <stp>T</stp>
        <tr r="D236" s="1"/>
        <tr r="C236" s="1"/>
      </tp>
      <tp>
        <v>45461</v>
        <stp/>
        <stp>StudyData</stp>
        <stp>EP</stp>
        <stp>BAR</stp>
        <stp/>
        <stp>Time</stp>
        <stp>ADC</stp>
        <stp>-224</stp>
        <stp>All</stp>
        <stp/>
        <stp/>
        <stp>False</stp>
        <stp>T</stp>
        <tr r="C226" s="1"/>
        <tr r="D226" s="1"/>
      </tp>
      <tp>
        <v>45476</v>
        <stp/>
        <stp>StudyData</stp>
        <stp>EP</stp>
        <stp>BAR</stp>
        <stp/>
        <stp>Time</stp>
        <stp>ADC</stp>
        <stp>-214</stp>
        <stp>All</stp>
        <stp/>
        <stp/>
        <stp>False</stp>
        <stp>T</stp>
        <tr r="C216" s="1"/>
        <tr r="D216" s="1"/>
      </tp>
      <tp>
        <v>45491</v>
        <stp/>
        <stp>StudyData</stp>
        <stp>EP</stp>
        <stp>BAR</stp>
        <stp/>
        <stp>Time</stp>
        <stp>ADC</stp>
        <stp>-204</stp>
        <stp>All</stp>
        <stp/>
        <stp/>
        <stp>False</stp>
        <stp>T</stp>
        <tr r="C206" s="1"/>
        <tr r="D206" s="1"/>
      </tp>
      <tp>
        <v>45390</v>
        <stp/>
        <stp>StudyData</stp>
        <stp>EP</stp>
        <stp>BAR</stp>
        <stp/>
        <stp>Time</stp>
        <stp>ADC</stp>
        <stp>-274</stp>
        <stp>All</stp>
        <stp/>
        <stp/>
        <stp>False</stp>
        <stp>T</stp>
        <tr r="D276" s="1"/>
        <tr r="C276" s="1"/>
      </tp>
      <tp>
        <v>45404</v>
        <stp/>
        <stp>StudyData</stp>
        <stp>EP</stp>
        <stp>BAR</stp>
        <stp/>
        <stp>Time</stp>
        <stp>ADC</stp>
        <stp>-264</stp>
        <stp>All</stp>
        <stp/>
        <stp/>
        <stp>False</stp>
        <stp>T</stp>
        <tr r="D266" s="1"/>
        <tr r="C266" s="1"/>
      </tp>
      <tp>
        <v>45418</v>
        <stp/>
        <stp>StudyData</stp>
        <stp>EP</stp>
        <stp>BAR</stp>
        <stp/>
        <stp>Time</stp>
        <stp>ADC</stp>
        <stp>-254</stp>
        <stp>All</stp>
        <stp/>
        <stp/>
        <stp>False</stp>
        <stp>T</stp>
        <tr r="D256" s="1"/>
        <tr r="C256" s="1"/>
      </tp>
      <tp>
        <v>45432</v>
        <stp/>
        <stp>StudyData</stp>
        <stp>EP</stp>
        <stp>BAR</stp>
        <stp/>
        <stp>Time</stp>
        <stp>ADC</stp>
        <stp>-244</stp>
        <stp>All</stp>
        <stp/>
        <stp/>
        <stp>False</stp>
        <stp>T</stp>
        <tr r="C246" s="1"/>
        <tr r="D246" s="1"/>
      </tp>
      <tp>
        <v>45775</v>
        <stp/>
        <stp>StudyData</stp>
        <stp>EP</stp>
        <stp>BAR</stp>
        <stp/>
        <stp>Time</stp>
        <stp>ADC</stp>
        <stp>-9</stp>
        <stp>All</stp>
        <stp/>
        <stp/>
        <stp>False</stp>
        <stp>T</stp>
        <tr r="C11" s="1"/>
        <tr r="D11" s="1"/>
      </tp>
      <tp>
        <v>5811.625</v>
        <stp/>
        <stp>StudyData</stp>
        <stp>EP</stp>
        <stp>Imoku</stp>
        <stp>Period1=9,Period2=26,Period4=1,MAType4=Sim</stp>
        <stp>Imoku4</stp>
        <stp>ADC</stp>
        <stp>-37</stp>
        <stp>All</stp>
        <stp/>
        <stp/>
        <stp>TRUE</stp>
        <stp>T</stp>
        <tr r="W13" s="1"/>
      </tp>
      <tp>
        <v>5796</v>
        <stp/>
        <stp>StudyData</stp>
        <stp>EP</stp>
        <stp>Imoku</stp>
        <stp>Period1=9,Period2=26,Period4=1,MAType4=Sim</stp>
        <stp>Imoku4</stp>
        <stp>ADC</stp>
        <stp>-36</stp>
        <stp>All</stp>
        <stp/>
        <stp/>
        <stp>TRUE</stp>
        <stp>T</stp>
        <tr r="W12" s="1"/>
      </tp>
      <tp>
        <v>5787.6875</v>
        <stp/>
        <stp>StudyData</stp>
        <stp>EP</stp>
        <stp>Imoku</stp>
        <stp>Period1=9,Period2=26,Period4=1,MAType4=Sim</stp>
        <stp>Imoku4</stp>
        <stp>ADC</stp>
        <stp>-35</stp>
        <stp>All</stp>
        <stp/>
        <stp/>
        <stp>TRUE</stp>
        <stp>T</stp>
        <tr r="W11" s="1"/>
      </tp>
      <tp>
        <v>5777.875</v>
        <stp/>
        <stp>StudyData</stp>
        <stp>EP</stp>
        <stp>Imoku</stp>
        <stp>Period1=9,Period2=26,Period4=1,MAType4=Sim</stp>
        <stp>Imoku4</stp>
        <stp>ADC</stp>
        <stp>-34</stp>
        <stp>All</stp>
        <stp/>
        <stp/>
        <stp>TRUE</stp>
        <stp>T</stp>
        <tr r="W10" s="1"/>
      </tp>
      <tp>
        <v>5791.625</v>
        <stp/>
        <stp>StudyData</stp>
        <stp>EP</stp>
        <stp>Imoku</stp>
        <stp>Period1=9,Period2=26,Period4=1,MAType4=Sim</stp>
        <stp>Imoku4</stp>
        <stp>ADC</stp>
        <stp>-33</stp>
        <stp>All</stp>
        <stp/>
        <stp/>
        <stp>TRUE</stp>
        <stp>T</stp>
        <tr r="W9" s="1"/>
      </tp>
      <tp>
        <v>5794.5625</v>
        <stp/>
        <stp>StudyData</stp>
        <stp>EP</stp>
        <stp>Imoku</stp>
        <stp>Period1=9,Period2=26,Period4=1,MAType4=Sim</stp>
        <stp>Imoku4</stp>
        <stp>ADC</stp>
        <stp>-32</stp>
        <stp>All</stp>
        <stp/>
        <stp/>
        <stp>TRUE</stp>
        <stp>T</stp>
        <tr r="W8" s="1"/>
      </tp>
      <tp>
        <v>5801.9375</v>
        <stp/>
        <stp>StudyData</stp>
        <stp>EP</stp>
        <stp>Imoku</stp>
        <stp>Period1=9,Period2=26,Period4=1,MAType4=Sim</stp>
        <stp>Imoku4</stp>
        <stp>ADC</stp>
        <stp>-31</stp>
        <stp>All</stp>
        <stp/>
        <stp/>
        <stp>TRUE</stp>
        <stp>T</stp>
        <tr r="W7" s="1"/>
      </tp>
      <tp>
        <v>5815.1875</v>
        <stp/>
        <stp>StudyData</stp>
        <stp>EP</stp>
        <stp>Imoku</stp>
        <stp>Period1=9,Period2=26,Period4=1,MAType4=Sim</stp>
        <stp>Imoku4</stp>
        <stp>ADC</stp>
        <stp>-30</stp>
        <stp>All</stp>
        <stp/>
        <stp/>
        <stp>TRUE</stp>
        <stp>T</stp>
        <tr r="W6" s="1"/>
      </tp>
      <tp>
        <v>5819.25</v>
        <stp/>
        <stp>StudyData</stp>
        <stp>EP</stp>
        <stp>Imoku</stp>
        <stp>Period1=9,Period2=26,Period4=1,MAType4=Sim</stp>
        <stp>Imoku4</stp>
        <stp>ADC</stp>
        <stp>-39</stp>
        <stp>All</stp>
        <stp/>
        <stp/>
        <stp>TRUE</stp>
        <stp>T</stp>
        <tr r="W15" s="1"/>
      </tp>
      <tp>
        <v>5815.625</v>
        <stp/>
        <stp>StudyData</stp>
        <stp>EP</stp>
        <stp>Imoku</stp>
        <stp>Period1=9,Period2=26,Period4=1,MAType4=Sim</stp>
        <stp>Imoku4</stp>
        <stp>ADC</stp>
        <stp>-38</stp>
        <stp>All</stp>
        <stp/>
        <stp/>
        <stp>TRUE</stp>
        <stp>T</stp>
        <tr r="W14" s="1"/>
      </tp>
      <tp>
        <v>44340</v>
        <stp/>
        <stp>StudyData</stp>
        <stp>EP</stp>
        <stp>BAR</stp>
        <stp/>
        <stp>Time</stp>
        <stp>ADC</stp>
        <stp>-997</stp>
        <stp>All</stp>
        <stp/>
        <stp/>
        <stp>False</stp>
        <stp>T</stp>
        <tr r="D999" s="1"/>
        <tr r="C999" s="1"/>
      </tp>
      <tp>
        <v>44355</v>
        <stp/>
        <stp>StudyData</stp>
        <stp>EP</stp>
        <stp>BAR</stp>
        <stp/>
        <stp>Time</stp>
        <stp>ADC</stp>
        <stp>-987</stp>
        <stp>All</stp>
        <stp/>
        <stp/>
        <stp>False</stp>
        <stp>T</stp>
        <tr r="D989" s="1"/>
        <tr r="C989" s="1"/>
      </tp>
      <tp>
        <v>44426</v>
        <stp/>
        <stp>StudyData</stp>
        <stp>EP</stp>
        <stp>BAR</stp>
        <stp/>
        <stp>Time</stp>
        <stp>ADC</stp>
        <stp>-937</stp>
        <stp>All</stp>
        <stp/>
        <stp/>
        <stp>False</stp>
        <stp>T</stp>
        <tr r="C939" s="1"/>
        <tr r="D939" s="1"/>
      </tp>
      <tp>
        <v>44440</v>
        <stp/>
        <stp>StudyData</stp>
        <stp>EP</stp>
        <stp>BAR</stp>
        <stp/>
        <stp>Time</stp>
        <stp>ADC</stp>
        <stp>-927</stp>
        <stp>All</stp>
        <stp/>
        <stp/>
        <stp>False</stp>
        <stp>T</stp>
        <tr r="C929" s="1"/>
        <tr r="D929" s="1"/>
      </tp>
      <tp>
        <v>44455</v>
        <stp/>
        <stp>StudyData</stp>
        <stp>EP</stp>
        <stp>BAR</stp>
        <stp/>
        <stp>Time</stp>
        <stp>ADC</stp>
        <stp>-917</stp>
        <stp>All</stp>
        <stp/>
        <stp/>
        <stp>False</stp>
        <stp>T</stp>
        <tr r="C919" s="1"/>
        <tr r="D919" s="1"/>
      </tp>
      <tp>
        <v>44469</v>
        <stp/>
        <stp>StudyData</stp>
        <stp>EP</stp>
        <stp>BAR</stp>
        <stp/>
        <stp>Time</stp>
        <stp>ADC</stp>
        <stp>-907</stp>
        <stp>All</stp>
        <stp/>
        <stp/>
        <stp>False</stp>
        <stp>T</stp>
        <tr r="C909" s="1"/>
        <tr r="D909" s="1"/>
      </tp>
      <tp>
        <v>44369</v>
        <stp/>
        <stp>StudyData</stp>
        <stp>EP</stp>
        <stp>BAR</stp>
        <stp/>
        <stp>Time</stp>
        <stp>ADC</stp>
        <stp>-977</stp>
        <stp>All</stp>
        <stp/>
        <stp/>
        <stp>False</stp>
        <stp>T</stp>
        <tr r="D979" s="1"/>
        <tr r="C979" s="1"/>
      </tp>
      <tp>
        <v>44384</v>
        <stp/>
        <stp>StudyData</stp>
        <stp>EP</stp>
        <stp>BAR</stp>
        <stp/>
        <stp>Time</stp>
        <stp>ADC</stp>
        <stp>-967</stp>
        <stp>All</stp>
        <stp/>
        <stp/>
        <stp>False</stp>
        <stp>T</stp>
        <tr r="C969" s="1"/>
        <tr r="D969" s="1"/>
      </tp>
      <tp>
        <v>44398</v>
        <stp/>
        <stp>StudyData</stp>
        <stp>EP</stp>
        <stp>BAR</stp>
        <stp/>
        <stp>Time</stp>
        <stp>ADC</stp>
        <stp>-957</stp>
        <stp>All</stp>
        <stp/>
        <stp/>
        <stp>False</stp>
        <stp>T</stp>
        <tr r="C959" s="1"/>
        <tr r="D959" s="1"/>
      </tp>
      <tp>
        <v>44412</v>
        <stp/>
        <stp>StudyData</stp>
        <stp>EP</stp>
        <stp>BAR</stp>
        <stp/>
        <stp>Time</stp>
        <stp>ADC</stp>
        <stp>-947</stp>
        <stp>All</stp>
        <stp/>
        <stp/>
        <stp>False</stp>
        <stp>T</stp>
        <tr r="C949" s="1"/>
        <tr r="D949" s="1"/>
      </tp>
      <tp>
        <v>44483</v>
        <stp/>
        <stp>StudyData</stp>
        <stp>EP</stp>
        <stp>BAR</stp>
        <stp/>
        <stp>Time</stp>
        <stp>ADC</stp>
        <stp>-897</stp>
        <stp>All</stp>
        <stp/>
        <stp/>
        <stp>False</stp>
        <stp>T</stp>
        <tr r="D899" s="1"/>
        <tr r="C899" s="1"/>
      </tp>
      <tp>
        <v>44497</v>
        <stp/>
        <stp>StudyData</stp>
        <stp>EP</stp>
        <stp>BAR</stp>
        <stp/>
        <stp>Time</stp>
        <stp>ADC</stp>
        <stp>-887</stp>
        <stp>All</stp>
        <stp/>
        <stp/>
        <stp>False</stp>
        <stp>T</stp>
        <tr r="D889" s="1"/>
        <tr r="C889" s="1"/>
      </tp>
      <tp>
        <v>44571</v>
        <stp/>
        <stp>StudyData</stp>
        <stp>EP</stp>
        <stp>BAR</stp>
        <stp/>
        <stp>Time</stp>
        <stp>ADC</stp>
        <stp>-837</stp>
        <stp>All</stp>
        <stp/>
        <stp/>
        <stp>False</stp>
        <stp>T</stp>
        <tr r="D839" s="1"/>
        <tr r="C839" s="1"/>
      </tp>
      <tp>
        <v>44586</v>
        <stp/>
        <stp>StudyData</stp>
        <stp>EP</stp>
        <stp>BAR</stp>
        <stp/>
        <stp>Time</stp>
        <stp>ADC</stp>
        <stp>-827</stp>
        <stp>All</stp>
        <stp/>
        <stp/>
        <stp>False</stp>
        <stp>T</stp>
        <tr r="D829" s="1"/>
        <tr r="C829" s="1"/>
      </tp>
      <tp>
        <v>44600</v>
        <stp/>
        <stp>StudyData</stp>
        <stp>EP</stp>
        <stp>BAR</stp>
        <stp/>
        <stp>Time</stp>
        <stp>ADC</stp>
        <stp>-817</stp>
        <stp>All</stp>
        <stp/>
        <stp/>
        <stp>False</stp>
        <stp>T</stp>
        <tr r="C819" s="1"/>
        <tr r="D819" s="1"/>
      </tp>
      <tp>
        <v>44615</v>
        <stp/>
        <stp>StudyData</stp>
        <stp>EP</stp>
        <stp>BAR</stp>
        <stp/>
        <stp>Time</stp>
        <stp>ADC</stp>
        <stp>-807</stp>
        <stp>All</stp>
        <stp/>
        <stp/>
        <stp>False</stp>
        <stp>T</stp>
        <tr r="D809" s="1"/>
        <tr r="C809" s="1"/>
      </tp>
      <tp>
        <v>44511</v>
        <stp/>
        <stp>StudyData</stp>
        <stp>EP</stp>
        <stp>BAR</stp>
        <stp/>
        <stp>Time</stp>
        <stp>ADC</stp>
        <stp>-877</stp>
        <stp>All</stp>
        <stp/>
        <stp/>
        <stp>False</stp>
        <stp>T</stp>
        <tr r="D879" s="1"/>
        <tr r="C879" s="1"/>
      </tp>
      <tp>
        <v>44526</v>
        <stp/>
        <stp>StudyData</stp>
        <stp>EP</stp>
        <stp>BAR</stp>
        <stp/>
        <stp>Time</stp>
        <stp>ADC</stp>
        <stp>-867</stp>
        <stp>All</stp>
        <stp/>
        <stp/>
        <stp>False</stp>
        <stp>T</stp>
        <tr r="D869" s="1"/>
        <tr r="C869" s="1"/>
      </tp>
      <tp>
        <v>44540</v>
        <stp/>
        <stp>StudyData</stp>
        <stp>EP</stp>
        <stp>BAR</stp>
        <stp/>
        <stp>Time</stp>
        <stp>ADC</stp>
        <stp>-857</stp>
        <stp>All</stp>
        <stp/>
        <stp/>
        <stp>False</stp>
        <stp>T</stp>
        <tr r="D859" s="1"/>
        <tr r="C859" s="1"/>
      </tp>
      <tp>
        <v>44557</v>
        <stp/>
        <stp>StudyData</stp>
        <stp>EP</stp>
        <stp>BAR</stp>
        <stp/>
        <stp>Time</stp>
        <stp>ADC</stp>
        <stp>-847</stp>
        <stp>All</stp>
        <stp/>
        <stp/>
        <stp>False</stp>
        <stp>T</stp>
        <tr r="D849" s="1"/>
        <tr r="C849" s="1"/>
      </tp>
      <tp>
        <v>44917</v>
        <stp/>
        <stp>StudyData</stp>
        <stp>EP</stp>
        <stp>BAR</stp>
        <stp/>
        <stp>Time</stp>
        <stp>ADC</stp>
        <stp>-597</stp>
        <stp>All</stp>
        <stp/>
        <stp/>
        <stp>False</stp>
        <stp>T</stp>
        <tr r="D599" s="1"/>
        <tr r="C599" s="1"/>
      </tp>
      <tp>
        <v>44935</v>
        <stp/>
        <stp>StudyData</stp>
        <stp>EP</stp>
        <stp>BAR</stp>
        <stp/>
        <stp>Time</stp>
        <stp>ADC</stp>
        <stp>-587</stp>
        <stp>All</stp>
        <stp/>
        <stp/>
        <stp>False</stp>
        <stp>T</stp>
        <tr r="D589" s="1"/>
        <tr r="C589" s="1"/>
      </tp>
      <tp>
        <v>45007</v>
        <stp/>
        <stp>StudyData</stp>
        <stp>EP</stp>
        <stp>BAR</stp>
        <stp/>
        <stp>Time</stp>
        <stp>ADC</stp>
        <stp>-537</stp>
        <stp>All</stp>
        <stp/>
        <stp/>
        <stp>False</stp>
        <stp>T</stp>
        <tr r="D539" s="1"/>
        <tr r="C539" s="1"/>
      </tp>
      <tp>
        <v>45021</v>
        <stp/>
        <stp>StudyData</stp>
        <stp>EP</stp>
        <stp>BAR</stp>
        <stp/>
        <stp>Time</stp>
        <stp>ADC</stp>
        <stp>-527</stp>
        <stp>All</stp>
        <stp/>
        <stp/>
        <stp>False</stp>
        <stp>T</stp>
        <tr r="C529" s="1"/>
        <tr r="D529" s="1"/>
      </tp>
      <tp>
        <v>45035</v>
        <stp/>
        <stp>StudyData</stp>
        <stp>EP</stp>
        <stp>BAR</stp>
        <stp/>
        <stp>Time</stp>
        <stp>ADC</stp>
        <stp>-517</stp>
        <stp>All</stp>
        <stp/>
        <stp/>
        <stp>False</stp>
        <stp>T</stp>
        <tr r="D519" s="1"/>
        <tr r="C519" s="1"/>
      </tp>
      <tp>
        <v>45049</v>
        <stp/>
        <stp>StudyData</stp>
        <stp>EP</stp>
        <stp>BAR</stp>
        <stp/>
        <stp>Time</stp>
        <stp>ADC</stp>
        <stp>-507</stp>
        <stp>All</stp>
        <stp/>
        <stp/>
        <stp>False</stp>
        <stp>T</stp>
        <tr r="C509" s="1"/>
        <tr r="D509" s="1"/>
      </tp>
      <tp>
        <v>44950</v>
        <stp/>
        <stp>StudyData</stp>
        <stp>EP</stp>
        <stp>BAR</stp>
        <stp/>
        <stp>Time</stp>
        <stp>ADC</stp>
        <stp>-577</stp>
        <stp>All</stp>
        <stp/>
        <stp/>
        <stp>False</stp>
        <stp>T</stp>
        <tr r="C579" s="1"/>
        <tr r="D579" s="1"/>
      </tp>
      <tp>
        <v>44964</v>
        <stp/>
        <stp>StudyData</stp>
        <stp>EP</stp>
        <stp>BAR</stp>
        <stp/>
        <stp>Time</stp>
        <stp>ADC</stp>
        <stp>-567</stp>
        <stp>All</stp>
        <stp/>
        <stp/>
        <stp>False</stp>
        <stp>T</stp>
        <tr r="C569" s="1"/>
        <tr r="D569" s="1"/>
      </tp>
      <tp>
        <v>44979</v>
        <stp/>
        <stp>StudyData</stp>
        <stp>EP</stp>
        <stp>BAR</stp>
        <stp/>
        <stp>Time</stp>
        <stp>ADC</stp>
        <stp>-557</stp>
        <stp>All</stp>
        <stp/>
        <stp/>
        <stp>False</stp>
        <stp>T</stp>
        <tr r="C559" s="1"/>
        <tr r="D559" s="1"/>
      </tp>
      <tp>
        <v>44993</v>
        <stp/>
        <stp>StudyData</stp>
        <stp>EP</stp>
        <stp>BAR</stp>
        <stp/>
        <stp>Time</stp>
        <stp>ADC</stp>
        <stp>-547</stp>
        <stp>All</stp>
        <stp/>
        <stp/>
        <stp>False</stp>
        <stp>T</stp>
        <tr r="D549" s="1"/>
        <tr r="C549" s="1"/>
      </tp>
      <tp>
        <v>45063</v>
        <stp/>
        <stp>StudyData</stp>
        <stp>EP</stp>
        <stp>BAR</stp>
        <stp/>
        <stp>Time</stp>
        <stp>ADC</stp>
        <stp>-497</stp>
        <stp>All</stp>
        <stp/>
        <stp/>
        <stp>False</stp>
        <stp>T</stp>
        <tr r="C499" s="1"/>
        <tr r="D499" s="1"/>
      </tp>
      <tp>
        <v>45078</v>
        <stp/>
        <stp>StudyData</stp>
        <stp>EP</stp>
        <stp>BAR</stp>
        <stp/>
        <stp>Time</stp>
        <stp>ADC</stp>
        <stp>-487</stp>
        <stp>All</stp>
        <stp/>
        <stp/>
        <stp>False</stp>
        <stp>T</stp>
        <tr r="D489" s="1"/>
        <tr r="C489" s="1"/>
      </tp>
      <tp>
        <v>45152</v>
        <stp/>
        <stp>StudyData</stp>
        <stp>EP</stp>
        <stp>BAR</stp>
        <stp/>
        <stp>Time</stp>
        <stp>ADC</stp>
        <stp>-437</stp>
        <stp>All</stp>
        <stp/>
        <stp/>
        <stp>False</stp>
        <stp>T</stp>
        <tr r="C439" s="1"/>
        <tr r="D439" s="1"/>
      </tp>
      <tp>
        <v>45166</v>
        <stp/>
        <stp>StudyData</stp>
        <stp>EP</stp>
        <stp>BAR</stp>
        <stp/>
        <stp>Time</stp>
        <stp>ADC</stp>
        <stp>-427</stp>
        <stp>All</stp>
        <stp/>
        <stp/>
        <stp>False</stp>
        <stp>T</stp>
        <tr r="C429" s="1"/>
        <tr r="D429" s="1"/>
      </tp>
      <tp>
        <v>45181</v>
        <stp/>
        <stp>StudyData</stp>
        <stp>EP</stp>
        <stp>BAR</stp>
        <stp/>
        <stp>Time</stp>
        <stp>ADC</stp>
        <stp>-417</stp>
        <stp>All</stp>
        <stp/>
        <stp/>
        <stp>False</stp>
        <stp>T</stp>
        <tr r="C419" s="1"/>
        <tr r="D419" s="1"/>
      </tp>
      <tp>
        <v>45195</v>
        <stp/>
        <stp>StudyData</stp>
        <stp>EP</stp>
        <stp>BAR</stp>
        <stp/>
        <stp>Time</stp>
        <stp>ADC</stp>
        <stp>-407</stp>
        <stp>All</stp>
        <stp/>
        <stp/>
        <stp>False</stp>
        <stp>T</stp>
        <tr r="D409" s="1"/>
        <tr r="C409" s="1"/>
      </tp>
      <tp>
        <v>45092</v>
        <stp/>
        <stp>StudyData</stp>
        <stp>EP</stp>
        <stp>BAR</stp>
        <stp/>
        <stp>Time</stp>
        <stp>ADC</stp>
        <stp>-477</stp>
        <stp>All</stp>
        <stp/>
        <stp/>
        <stp>False</stp>
        <stp>T</stp>
        <tr r="C479" s="1"/>
        <tr r="D479" s="1"/>
      </tp>
      <tp>
        <v>45107</v>
        <stp/>
        <stp>StudyData</stp>
        <stp>EP</stp>
        <stp>BAR</stp>
        <stp/>
        <stp>Time</stp>
        <stp>ADC</stp>
        <stp>-467</stp>
        <stp>All</stp>
        <stp/>
        <stp/>
        <stp>False</stp>
        <stp>T</stp>
        <tr r="D469" s="1"/>
        <tr r="C469" s="1"/>
      </tp>
      <tp>
        <v>45124</v>
        <stp/>
        <stp>StudyData</stp>
        <stp>EP</stp>
        <stp>BAR</stp>
        <stp/>
        <stp>Time</stp>
        <stp>ADC</stp>
        <stp>-457</stp>
        <stp>All</stp>
        <stp/>
        <stp/>
        <stp>False</stp>
        <stp>T</stp>
        <tr r="D459" s="1"/>
        <tr r="C459" s="1"/>
      </tp>
      <tp>
        <v>45138</v>
        <stp/>
        <stp>StudyData</stp>
        <stp>EP</stp>
        <stp>BAR</stp>
        <stp/>
        <stp>Time</stp>
        <stp>ADC</stp>
        <stp>-447</stp>
        <stp>All</stp>
        <stp/>
        <stp/>
        <stp>False</stp>
        <stp>T</stp>
        <tr r="C449" s="1"/>
        <tr r="D449" s="1"/>
      </tp>
      <tp>
        <v>44629</v>
        <stp/>
        <stp>StudyData</stp>
        <stp>EP</stp>
        <stp>BAR</stp>
        <stp/>
        <stp>Time</stp>
        <stp>ADC</stp>
        <stp>-797</stp>
        <stp>All</stp>
        <stp/>
        <stp/>
        <stp>False</stp>
        <stp>T</stp>
        <tr r="D799" s="1"/>
        <tr r="C799" s="1"/>
      </tp>
      <tp>
        <v>44643</v>
        <stp/>
        <stp>StudyData</stp>
        <stp>EP</stp>
        <stp>BAR</stp>
        <stp/>
        <stp>Time</stp>
        <stp>ADC</stp>
        <stp>-787</stp>
        <stp>All</stp>
        <stp/>
        <stp/>
        <stp>False</stp>
        <stp>T</stp>
        <tr r="D789" s="1"/>
        <tr r="C789" s="1"/>
      </tp>
      <tp>
        <v>44715</v>
        <stp/>
        <stp>StudyData</stp>
        <stp>EP</stp>
        <stp>BAR</stp>
        <stp/>
        <stp>Time</stp>
        <stp>ADC</stp>
        <stp>-737</stp>
        <stp>All</stp>
        <stp/>
        <stp/>
        <stp>False</stp>
        <stp>T</stp>
        <tr r="C739" s="1"/>
        <tr r="D739" s="1"/>
      </tp>
      <tp>
        <v>44729</v>
        <stp/>
        <stp>StudyData</stp>
        <stp>EP</stp>
        <stp>BAR</stp>
        <stp/>
        <stp>Time</stp>
        <stp>ADC</stp>
        <stp>-727</stp>
        <stp>All</stp>
        <stp/>
        <stp/>
        <stp>False</stp>
        <stp>T</stp>
        <tr r="C729" s="1"/>
        <tr r="D729" s="1"/>
      </tp>
      <tp>
        <v>44747</v>
        <stp/>
        <stp>StudyData</stp>
        <stp>EP</stp>
        <stp>BAR</stp>
        <stp/>
        <stp>Time</stp>
        <stp>ADC</stp>
        <stp>-717</stp>
        <stp>All</stp>
        <stp/>
        <stp/>
        <stp>False</stp>
        <stp>T</stp>
        <tr r="C719" s="1"/>
        <tr r="D719" s="1"/>
      </tp>
      <tp>
        <v>44761</v>
        <stp/>
        <stp>StudyData</stp>
        <stp>EP</stp>
        <stp>BAR</stp>
        <stp/>
        <stp>Time</stp>
        <stp>ADC</stp>
        <stp>-707</stp>
        <stp>All</stp>
        <stp/>
        <stp/>
        <stp>False</stp>
        <stp>T</stp>
        <tr r="D709" s="1"/>
        <tr r="C709" s="1"/>
      </tp>
      <tp>
        <v>44657</v>
        <stp/>
        <stp>StudyData</stp>
        <stp>EP</stp>
        <stp>BAR</stp>
        <stp/>
        <stp>Time</stp>
        <stp>ADC</stp>
        <stp>-777</stp>
        <stp>All</stp>
        <stp/>
        <stp/>
        <stp>False</stp>
        <stp>T</stp>
        <tr r="C779" s="1"/>
        <tr r="D779" s="1"/>
      </tp>
      <tp>
        <v>44672</v>
        <stp/>
        <stp>StudyData</stp>
        <stp>EP</stp>
        <stp>BAR</stp>
        <stp/>
        <stp>Time</stp>
        <stp>ADC</stp>
        <stp>-767</stp>
        <stp>All</stp>
        <stp/>
        <stp/>
        <stp>False</stp>
        <stp>T</stp>
        <tr r="C769" s="1"/>
        <tr r="D769" s="1"/>
      </tp>
      <tp>
        <v>44686</v>
        <stp/>
        <stp>StudyData</stp>
        <stp>EP</stp>
        <stp>BAR</stp>
        <stp/>
        <stp>Time</stp>
        <stp>ADC</stp>
        <stp>-757</stp>
        <stp>All</stp>
        <stp/>
        <stp/>
        <stp>False</stp>
        <stp>T</stp>
        <tr r="C759" s="1"/>
        <tr r="D759" s="1"/>
      </tp>
      <tp>
        <v>44700</v>
        <stp/>
        <stp>StudyData</stp>
        <stp>EP</stp>
        <stp>BAR</stp>
        <stp/>
        <stp>Time</stp>
        <stp>ADC</stp>
        <stp>-747</stp>
        <stp>All</stp>
        <stp/>
        <stp/>
        <stp>False</stp>
        <stp>T</stp>
        <tr r="C749" s="1"/>
        <tr r="D749" s="1"/>
      </tp>
      <tp>
        <v>44775</v>
        <stp/>
        <stp>StudyData</stp>
        <stp>EP</stp>
        <stp>BAR</stp>
        <stp/>
        <stp>Time</stp>
        <stp>ADC</stp>
        <stp>-697</stp>
        <stp>All</stp>
        <stp/>
        <stp/>
        <stp>False</stp>
        <stp>T</stp>
        <tr r="C699" s="1"/>
        <tr r="D699" s="1"/>
      </tp>
      <tp>
        <v>44789</v>
        <stp/>
        <stp>StudyData</stp>
        <stp>EP</stp>
        <stp>BAR</stp>
        <stp/>
        <stp>Time</stp>
        <stp>ADC</stp>
        <stp>-687</stp>
        <stp>All</stp>
        <stp/>
        <stp/>
        <stp>False</stp>
        <stp>T</stp>
        <tr r="C689" s="1"/>
        <tr r="D689" s="1"/>
      </tp>
      <tp>
        <v>44860</v>
        <stp/>
        <stp>StudyData</stp>
        <stp>EP</stp>
        <stp>BAR</stp>
        <stp/>
        <stp>Time</stp>
        <stp>ADC</stp>
        <stp>-637</stp>
        <stp>All</stp>
        <stp/>
        <stp/>
        <stp>False</stp>
        <stp>T</stp>
        <tr r="C639" s="1"/>
        <tr r="D639" s="1"/>
      </tp>
      <tp>
        <v>44874</v>
        <stp/>
        <stp>StudyData</stp>
        <stp>EP</stp>
        <stp>BAR</stp>
        <stp/>
        <stp>Time</stp>
        <stp>ADC</stp>
        <stp>-627</stp>
        <stp>All</stp>
        <stp/>
        <stp/>
        <stp>False</stp>
        <stp>T</stp>
        <tr r="D629" s="1"/>
        <tr r="C629" s="1"/>
      </tp>
      <tp>
        <v>44888</v>
        <stp/>
        <stp>StudyData</stp>
        <stp>EP</stp>
        <stp>BAR</stp>
        <stp/>
        <stp>Time</stp>
        <stp>ADC</stp>
        <stp>-617</stp>
        <stp>All</stp>
        <stp/>
        <stp/>
        <stp>False</stp>
        <stp>T</stp>
        <tr r="C619" s="1"/>
        <tr r="D619" s="1"/>
      </tp>
      <tp>
        <v>44903</v>
        <stp/>
        <stp>StudyData</stp>
        <stp>EP</stp>
        <stp>BAR</stp>
        <stp/>
        <stp>Time</stp>
        <stp>ADC</stp>
        <stp>-607</stp>
        <stp>All</stp>
        <stp/>
        <stp/>
        <stp>False</stp>
        <stp>T</stp>
        <tr r="D609" s="1"/>
        <tr r="C609" s="1"/>
      </tp>
      <tp>
        <v>44803</v>
        <stp/>
        <stp>StudyData</stp>
        <stp>EP</stp>
        <stp>BAR</stp>
        <stp/>
        <stp>Time</stp>
        <stp>ADC</stp>
        <stp>-677</stp>
        <stp>All</stp>
        <stp/>
        <stp/>
        <stp>False</stp>
        <stp>T</stp>
        <tr r="D679" s="1"/>
        <tr r="C679" s="1"/>
      </tp>
      <tp>
        <v>44818</v>
        <stp/>
        <stp>StudyData</stp>
        <stp>EP</stp>
        <stp>BAR</stp>
        <stp/>
        <stp>Time</stp>
        <stp>ADC</stp>
        <stp>-667</stp>
        <stp>All</stp>
        <stp/>
        <stp/>
        <stp>False</stp>
        <stp>T</stp>
        <tr r="C669" s="1"/>
        <tr r="D669" s="1"/>
      </tp>
      <tp>
        <v>44832</v>
        <stp/>
        <stp>StudyData</stp>
        <stp>EP</stp>
        <stp>BAR</stp>
        <stp/>
        <stp>Time</stp>
        <stp>ADC</stp>
        <stp>-657</stp>
        <stp>All</stp>
        <stp/>
        <stp/>
        <stp>False</stp>
        <stp>T</stp>
        <tr r="D659" s="1"/>
        <tr r="C659" s="1"/>
      </tp>
      <tp>
        <v>44846</v>
        <stp/>
        <stp>StudyData</stp>
        <stp>EP</stp>
        <stp>BAR</stp>
        <stp/>
        <stp>Time</stp>
        <stp>ADC</stp>
        <stp>-647</stp>
        <stp>All</stp>
        <stp/>
        <stp/>
        <stp>False</stp>
        <stp>T</stp>
        <tr r="C649" s="1"/>
        <tr r="D649" s="1"/>
      </tp>
      <tp>
        <v>45502</v>
        <stp/>
        <stp>StudyData</stp>
        <stp>EP</stp>
        <stp>BAR</stp>
        <stp/>
        <stp>Time</stp>
        <stp>ADC</stp>
        <stp>-197</stp>
        <stp>All</stp>
        <stp/>
        <stp/>
        <stp>False</stp>
        <stp>T</stp>
        <tr r="C199" s="1"/>
        <tr r="D199" s="1"/>
      </tp>
      <tp>
        <v>45516</v>
        <stp/>
        <stp>StudyData</stp>
        <stp>EP</stp>
        <stp>BAR</stp>
        <stp/>
        <stp>Time</stp>
        <stp>ADC</stp>
        <stp>-187</stp>
        <stp>All</stp>
        <stp/>
        <stp/>
        <stp>False</stp>
        <stp>T</stp>
        <tr r="C189" s="1"/>
        <tr r="D189" s="1"/>
      </tp>
      <tp>
        <v>45587</v>
        <stp/>
        <stp>StudyData</stp>
        <stp>EP</stp>
        <stp>BAR</stp>
        <stp/>
        <stp>Time</stp>
        <stp>ADC</stp>
        <stp>-137</stp>
        <stp>All</stp>
        <stp/>
        <stp/>
        <stp>False</stp>
        <stp>T</stp>
        <tr r="D139" s="1"/>
        <tr r="C139" s="1"/>
      </tp>
      <tp>
        <v>45601</v>
        <stp/>
        <stp>StudyData</stp>
        <stp>EP</stp>
        <stp>BAR</stp>
        <stp/>
        <stp>Time</stp>
        <stp>ADC</stp>
        <stp>-127</stp>
        <stp>All</stp>
        <stp/>
        <stp/>
        <stp>False</stp>
        <stp>T</stp>
        <tr r="C129" s="1"/>
        <tr r="D129" s="1"/>
      </tp>
      <tp>
        <v>45615</v>
        <stp/>
        <stp>StudyData</stp>
        <stp>EP</stp>
        <stp>BAR</stp>
        <stp/>
        <stp>Time</stp>
        <stp>ADC</stp>
        <stp>-117</stp>
        <stp>All</stp>
        <stp/>
        <stp/>
        <stp>False</stp>
        <stp>T</stp>
        <tr r="C119" s="1"/>
        <tr r="D119" s="1"/>
      </tp>
      <tp>
        <v>45630</v>
        <stp/>
        <stp>StudyData</stp>
        <stp>EP</stp>
        <stp>BAR</stp>
        <stp/>
        <stp>Time</stp>
        <stp>ADC</stp>
        <stp>-107</stp>
        <stp>All</stp>
        <stp/>
        <stp/>
        <stp>False</stp>
        <stp>T</stp>
        <tr r="D109" s="1"/>
        <tr r="C109" s="1"/>
      </tp>
      <tp>
        <v>45530</v>
        <stp/>
        <stp>StudyData</stp>
        <stp>EP</stp>
        <stp>BAR</stp>
        <stp/>
        <stp>Time</stp>
        <stp>ADC</stp>
        <stp>-177</stp>
        <stp>All</stp>
        <stp/>
        <stp/>
        <stp>False</stp>
        <stp>T</stp>
        <tr r="C179" s="1"/>
        <tr r="D179" s="1"/>
      </tp>
      <tp>
        <v>45545</v>
        <stp/>
        <stp>StudyData</stp>
        <stp>EP</stp>
        <stp>BAR</stp>
        <stp/>
        <stp>Time</stp>
        <stp>ADC</stp>
        <stp>-167</stp>
        <stp>All</stp>
        <stp/>
        <stp/>
        <stp>False</stp>
        <stp>T</stp>
        <tr r="C169" s="1"/>
        <tr r="D169" s="1"/>
      </tp>
      <tp>
        <v>45559</v>
        <stp/>
        <stp>StudyData</stp>
        <stp>EP</stp>
        <stp>BAR</stp>
        <stp/>
        <stp>Time</stp>
        <stp>ADC</stp>
        <stp>-157</stp>
        <stp>All</stp>
        <stp/>
        <stp/>
        <stp>False</stp>
        <stp>T</stp>
        <tr r="C159" s="1"/>
        <tr r="D159" s="1"/>
      </tp>
      <tp>
        <v>45573</v>
        <stp/>
        <stp>StudyData</stp>
        <stp>EP</stp>
        <stp>BAR</stp>
        <stp/>
        <stp>Time</stp>
        <stp>ADC</stp>
        <stp>-147</stp>
        <stp>All</stp>
        <stp/>
        <stp/>
        <stp>False</stp>
        <stp>T</stp>
        <tr r="C149" s="1"/>
        <tr r="D149" s="1"/>
      </tp>
      <tp>
        <v>45209</v>
        <stp/>
        <stp>StudyData</stp>
        <stp>EP</stp>
        <stp>BAR</stp>
        <stp/>
        <stp>Time</stp>
        <stp>ADC</stp>
        <stp>-397</stp>
        <stp>All</stp>
        <stp/>
        <stp/>
        <stp>False</stp>
        <stp>T</stp>
        <tr r="C399" s="1"/>
        <tr r="D399" s="1"/>
      </tp>
      <tp>
        <v>45223</v>
        <stp/>
        <stp>StudyData</stp>
        <stp>EP</stp>
        <stp>BAR</stp>
        <stp/>
        <stp>Time</stp>
        <stp>ADC</stp>
        <stp>-387</stp>
        <stp>All</stp>
        <stp/>
        <stp/>
        <stp>False</stp>
        <stp>T</stp>
        <tr r="C389" s="1"/>
        <tr r="D389" s="1"/>
      </tp>
      <tp>
        <v>45296</v>
        <stp/>
        <stp>StudyData</stp>
        <stp>EP</stp>
        <stp>BAR</stp>
        <stp/>
        <stp>Time</stp>
        <stp>ADC</stp>
        <stp>-337</stp>
        <stp>All</stp>
        <stp/>
        <stp/>
        <stp>False</stp>
        <stp>T</stp>
        <tr r="C339" s="1"/>
        <tr r="D339" s="1"/>
      </tp>
      <tp>
        <v>45313</v>
        <stp/>
        <stp>StudyData</stp>
        <stp>EP</stp>
        <stp>BAR</stp>
        <stp/>
        <stp>Time</stp>
        <stp>ADC</stp>
        <stp>-327</stp>
        <stp>All</stp>
        <stp/>
        <stp/>
        <stp>False</stp>
        <stp>T</stp>
        <tr r="D329" s="1"/>
        <tr r="C329" s="1"/>
      </tp>
      <tp>
        <v>45327</v>
        <stp/>
        <stp>StudyData</stp>
        <stp>EP</stp>
        <stp>BAR</stp>
        <stp/>
        <stp>Time</stp>
        <stp>ADC</stp>
        <stp>-317</stp>
        <stp>All</stp>
        <stp/>
        <stp/>
        <stp>False</stp>
        <stp>T</stp>
        <tr r="C319" s="1"/>
        <tr r="D319" s="1"/>
      </tp>
      <tp>
        <v>45342</v>
        <stp/>
        <stp>StudyData</stp>
        <stp>EP</stp>
        <stp>BAR</stp>
        <stp/>
        <stp>Time</stp>
        <stp>ADC</stp>
        <stp>-307</stp>
        <stp>All</stp>
        <stp/>
        <stp/>
        <stp>False</stp>
        <stp>T</stp>
        <tr r="D309" s="1"/>
        <tr r="C309" s="1"/>
      </tp>
      <tp>
        <v>45237</v>
        <stp/>
        <stp>StudyData</stp>
        <stp>EP</stp>
        <stp>BAR</stp>
        <stp/>
        <stp>Time</stp>
        <stp>ADC</stp>
        <stp>-377</stp>
        <stp>All</stp>
        <stp/>
        <stp/>
        <stp>False</stp>
        <stp>T</stp>
        <tr r="C379" s="1"/>
        <tr r="D379" s="1"/>
      </tp>
      <tp>
        <v>45251</v>
        <stp/>
        <stp>StudyData</stp>
        <stp>EP</stp>
        <stp>BAR</stp>
        <stp/>
        <stp>Time</stp>
        <stp>ADC</stp>
        <stp>-367</stp>
        <stp>All</stp>
        <stp/>
        <stp/>
        <stp>False</stp>
        <stp>T</stp>
        <tr r="D369" s="1"/>
        <tr r="C369" s="1"/>
      </tp>
      <tp>
        <v>45266</v>
        <stp/>
        <stp>StudyData</stp>
        <stp>EP</stp>
        <stp>BAR</stp>
        <stp/>
        <stp>Time</stp>
        <stp>ADC</stp>
        <stp>-357</stp>
        <stp>All</stp>
        <stp/>
        <stp/>
        <stp>False</stp>
        <stp>T</stp>
        <tr r="C359" s="1"/>
        <tr r="D359" s="1"/>
      </tp>
      <tp>
        <v>45280</v>
        <stp/>
        <stp>StudyData</stp>
        <stp>EP</stp>
        <stp>BAR</stp>
        <stp/>
        <stp>Time</stp>
        <stp>ADC</stp>
        <stp>-347</stp>
        <stp>All</stp>
        <stp/>
        <stp/>
        <stp>False</stp>
        <stp>T</stp>
        <tr r="D349" s="1"/>
        <tr r="C349" s="1"/>
      </tp>
      <tp>
        <v>45356</v>
        <stp/>
        <stp>StudyData</stp>
        <stp>EP</stp>
        <stp>BAR</stp>
        <stp/>
        <stp>Time</stp>
        <stp>ADC</stp>
        <stp>-297</stp>
        <stp>All</stp>
        <stp/>
        <stp/>
        <stp>False</stp>
        <stp>T</stp>
        <tr r="D299" s="1"/>
        <tr r="C299" s="1"/>
      </tp>
      <tp>
        <v>45370</v>
        <stp/>
        <stp>StudyData</stp>
        <stp>EP</stp>
        <stp>BAR</stp>
        <stp/>
        <stp>Time</stp>
        <stp>ADC</stp>
        <stp>-287</stp>
        <stp>All</stp>
        <stp/>
        <stp/>
        <stp>False</stp>
        <stp>T</stp>
        <tr r="D289" s="1"/>
        <tr r="C289" s="1"/>
      </tp>
      <tp>
        <v>45442</v>
        <stp/>
        <stp>StudyData</stp>
        <stp>EP</stp>
        <stp>BAR</stp>
        <stp/>
        <stp>Time</stp>
        <stp>ADC</stp>
        <stp>-237</stp>
        <stp>All</stp>
        <stp/>
        <stp/>
        <stp>False</stp>
        <stp>T</stp>
        <tr r="D239" s="1"/>
        <tr r="C239" s="1"/>
      </tp>
      <tp>
        <v>45456</v>
        <stp/>
        <stp>StudyData</stp>
        <stp>EP</stp>
        <stp>BAR</stp>
        <stp/>
        <stp>Time</stp>
        <stp>ADC</stp>
        <stp>-227</stp>
        <stp>All</stp>
        <stp/>
        <stp/>
        <stp>False</stp>
        <stp>T</stp>
        <tr r="D229" s="1"/>
        <tr r="C229" s="1"/>
      </tp>
      <tp>
        <v>45471</v>
        <stp/>
        <stp>StudyData</stp>
        <stp>EP</stp>
        <stp>BAR</stp>
        <stp/>
        <stp>Time</stp>
        <stp>ADC</stp>
        <stp>-217</stp>
        <stp>All</stp>
        <stp/>
        <stp/>
        <stp>False</stp>
        <stp>T</stp>
        <tr r="C219" s="1"/>
        <tr r="D219" s="1"/>
      </tp>
      <tp>
        <v>45488</v>
        <stp/>
        <stp>StudyData</stp>
        <stp>EP</stp>
        <stp>BAR</stp>
        <stp/>
        <stp>Time</stp>
        <stp>ADC</stp>
        <stp>-207</stp>
        <stp>All</stp>
        <stp/>
        <stp/>
        <stp>False</stp>
        <stp>T</stp>
        <tr r="D209" s="1"/>
        <tr r="C209" s="1"/>
      </tp>
      <tp>
        <v>45385</v>
        <stp/>
        <stp>StudyData</stp>
        <stp>EP</stp>
        <stp>BAR</stp>
        <stp/>
        <stp>Time</stp>
        <stp>ADC</stp>
        <stp>-277</stp>
        <stp>All</stp>
        <stp/>
        <stp/>
        <stp>False</stp>
        <stp>T</stp>
        <tr r="C279" s="1"/>
        <tr r="D279" s="1"/>
      </tp>
      <tp>
        <v>45399</v>
        <stp/>
        <stp>StudyData</stp>
        <stp>EP</stp>
        <stp>BAR</stp>
        <stp/>
        <stp>Time</stp>
        <stp>ADC</stp>
        <stp>-267</stp>
        <stp>All</stp>
        <stp/>
        <stp/>
        <stp>False</stp>
        <stp>T</stp>
        <tr r="C269" s="1"/>
        <tr r="D269" s="1"/>
      </tp>
      <tp>
        <v>45413</v>
        <stp/>
        <stp>StudyData</stp>
        <stp>EP</stp>
        <stp>BAR</stp>
        <stp/>
        <stp>Time</stp>
        <stp>ADC</stp>
        <stp>-257</stp>
        <stp>All</stp>
        <stp/>
        <stp/>
        <stp>False</stp>
        <stp>T</stp>
        <tr r="D259" s="1"/>
        <tr r="C259" s="1"/>
      </tp>
      <tp>
        <v>45427</v>
        <stp/>
        <stp>StudyData</stp>
        <stp>EP</stp>
        <stp>BAR</stp>
        <stp/>
        <stp>Time</stp>
        <stp>ADC</stp>
        <stp>-247</stp>
        <stp>All</stp>
        <stp/>
        <stp/>
        <stp>False</stp>
        <stp>T</stp>
        <tr r="C249" s="1"/>
        <tr r="D249" s="1"/>
      </tp>
      <tp>
        <v>45776</v>
        <stp/>
        <stp>StudyData</stp>
        <stp>EP</stp>
        <stp>BAR</stp>
        <stp/>
        <stp>Time</stp>
        <stp>ADC</stp>
        <stp>-8</stp>
        <stp>All</stp>
        <stp/>
        <stp/>
        <stp>False</stp>
        <stp>T</stp>
        <tr r="C10" s="1"/>
        <tr r="D10" s="1"/>
      </tp>
      <tp>
        <v>5745.125</v>
        <stp/>
        <stp>StudyData</stp>
        <stp>EP</stp>
        <stp>Imoku</stp>
        <stp>Period1=9,Period2=26,Period4=1,MAType4=Sim</stp>
        <stp>Imoku4</stp>
        <stp>ADC</stp>
        <stp>-27</stp>
        <stp>All</stp>
        <stp/>
        <stp/>
        <stp>TRUE</stp>
        <stp>T</stp>
        <tr r="W3" s="1"/>
      </tp>
      <tp>
        <v>5745.125</v>
        <stp/>
        <stp>StudyData</stp>
        <stp>EP</stp>
        <stp>Imoku</stp>
        <stp>Period1=9,Period2=26,Period4=1,MAType4=Sim</stp>
        <stp>Imoku4</stp>
        <stp>ADC</stp>
        <stp>-26</stp>
        <stp>All</stp>
        <stp/>
        <stp/>
        <stp>TRUE</stp>
        <stp>T</stp>
        <tr r="W2" s="1"/>
      </tp>
      <tp>
        <v>5798.8125</v>
        <stp/>
        <stp>StudyData</stp>
        <stp>EP</stp>
        <stp>Imoku</stp>
        <stp>Period1=9,Period2=26,Period4=1,MAType4=Sim</stp>
        <stp>Imoku4</stp>
        <stp>ADC</stp>
        <stp>-29</stp>
        <stp>All</stp>
        <stp/>
        <stp/>
        <stp>TRUE</stp>
        <stp>T</stp>
        <tr r="W5" s="1"/>
      </tp>
      <tp>
        <v>5756.0625</v>
        <stp/>
        <stp>StudyData</stp>
        <stp>EP</stp>
        <stp>Imoku</stp>
        <stp>Period1=9,Period2=26,Period4=1,MAType4=Sim</stp>
        <stp>Imoku4</stp>
        <stp>ADC</stp>
        <stp>-28</stp>
        <stp>All</stp>
        <stp/>
        <stp/>
        <stp>TRUE</stp>
        <stp>T</stp>
        <tr r="W4" s="1"/>
      </tp>
      <tp>
        <v>44341</v>
        <stp/>
        <stp>StudyData</stp>
        <stp>EP</stp>
        <stp>BAR</stp>
        <stp/>
        <stp>Time</stp>
        <stp>ADC</stp>
        <stp>-996</stp>
        <stp>All</stp>
        <stp/>
        <stp/>
        <stp>False</stp>
        <stp>T</stp>
        <tr r="C998" s="1"/>
        <tr r="D998" s="1"/>
      </tp>
      <tp>
        <v>44356</v>
        <stp/>
        <stp>StudyData</stp>
        <stp>EP</stp>
        <stp>BAR</stp>
        <stp/>
        <stp>Time</stp>
        <stp>ADC</stp>
        <stp>-986</stp>
        <stp>All</stp>
        <stp/>
        <stp/>
        <stp>False</stp>
        <stp>T</stp>
        <tr r="D988" s="1"/>
        <tr r="C988" s="1"/>
      </tp>
      <tp>
        <v>44427</v>
        <stp/>
        <stp>StudyData</stp>
        <stp>EP</stp>
        <stp>BAR</stp>
        <stp/>
        <stp>Time</stp>
        <stp>ADC</stp>
        <stp>-936</stp>
        <stp>All</stp>
        <stp/>
        <stp/>
        <stp>False</stp>
        <stp>T</stp>
        <tr r="C938" s="1"/>
        <tr r="D938" s="1"/>
      </tp>
      <tp>
        <v>44441</v>
        <stp/>
        <stp>StudyData</stp>
        <stp>EP</stp>
        <stp>BAR</stp>
        <stp/>
        <stp>Time</stp>
        <stp>ADC</stp>
        <stp>-926</stp>
        <stp>All</stp>
        <stp/>
        <stp/>
        <stp>False</stp>
        <stp>T</stp>
        <tr r="C928" s="1"/>
        <tr r="D928" s="1"/>
      </tp>
      <tp>
        <v>44456</v>
        <stp/>
        <stp>StudyData</stp>
        <stp>EP</stp>
        <stp>BAR</stp>
        <stp/>
        <stp>Time</stp>
        <stp>ADC</stp>
        <stp>-916</stp>
        <stp>All</stp>
        <stp/>
        <stp/>
        <stp>False</stp>
        <stp>T</stp>
        <tr r="D918" s="1"/>
        <tr r="C918" s="1"/>
      </tp>
      <tp>
        <v>44470</v>
        <stp/>
        <stp>StudyData</stp>
        <stp>EP</stp>
        <stp>BAR</stp>
        <stp/>
        <stp>Time</stp>
        <stp>ADC</stp>
        <stp>-906</stp>
        <stp>All</stp>
        <stp/>
        <stp/>
        <stp>False</stp>
        <stp>T</stp>
        <tr r="D908" s="1"/>
        <tr r="C908" s="1"/>
      </tp>
      <tp>
        <v>44370</v>
        <stp/>
        <stp>StudyData</stp>
        <stp>EP</stp>
        <stp>BAR</stp>
        <stp/>
        <stp>Time</stp>
        <stp>ADC</stp>
        <stp>-976</stp>
        <stp>All</stp>
        <stp/>
        <stp/>
        <stp>False</stp>
        <stp>T</stp>
        <tr r="D978" s="1"/>
        <tr r="C978" s="1"/>
      </tp>
      <tp>
        <v>44385</v>
        <stp/>
        <stp>StudyData</stp>
        <stp>EP</stp>
        <stp>BAR</stp>
        <stp/>
        <stp>Time</stp>
        <stp>ADC</stp>
        <stp>-966</stp>
        <stp>All</stp>
        <stp/>
        <stp/>
        <stp>False</stp>
        <stp>T</stp>
        <tr r="D968" s="1"/>
        <tr r="C968" s="1"/>
      </tp>
      <tp>
        <v>44399</v>
        <stp/>
        <stp>StudyData</stp>
        <stp>EP</stp>
        <stp>BAR</stp>
        <stp/>
        <stp>Time</stp>
        <stp>ADC</stp>
        <stp>-956</stp>
        <stp>All</stp>
        <stp/>
        <stp/>
        <stp>False</stp>
        <stp>T</stp>
        <tr r="D958" s="1"/>
        <tr r="C958" s="1"/>
      </tp>
      <tp>
        <v>44413</v>
        <stp/>
        <stp>StudyData</stp>
        <stp>EP</stp>
        <stp>BAR</stp>
        <stp/>
        <stp>Time</stp>
        <stp>ADC</stp>
        <stp>-946</stp>
        <stp>All</stp>
        <stp/>
        <stp/>
        <stp>False</stp>
        <stp>T</stp>
        <tr r="C948" s="1"/>
        <tr r="D948" s="1"/>
      </tp>
      <tp>
        <v>44484</v>
        <stp/>
        <stp>StudyData</stp>
        <stp>EP</stp>
        <stp>BAR</stp>
        <stp/>
        <stp>Time</stp>
        <stp>ADC</stp>
        <stp>-896</stp>
        <stp>All</stp>
        <stp/>
        <stp/>
        <stp>False</stp>
        <stp>T</stp>
        <tr r="C898" s="1"/>
        <tr r="D898" s="1"/>
      </tp>
      <tp>
        <v>44498</v>
        <stp/>
        <stp>StudyData</stp>
        <stp>EP</stp>
        <stp>BAR</stp>
        <stp/>
        <stp>Time</stp>
        <stp>ADC</stp>
        <stp>-886</stp>
        <stp>All</stp>
        <stp/>
        <stp/>
        <stp>False</stp>
        <stp>T</stp>
        <tr r="D888" s="1"/>
        <tr r="C888" s="1"/>
      </tp>
      <tp>
        <v>44572</v>
        <stp/>
        <stp>StudyData</stp>
        <stp>EP</stp>
        <stp>BAR</stp>
        <stp/>
        <stp>Time</stp>
        <stp>ADC</stp>
        <stp>-836</stp>
        <stp>All</stp>
        <stp/>
        <stp/>
        <stp>False</stp>
        <stp>T</stp>
        <tr r="D838" s="1"/>
        <tr r="C838" s="1"/>
      </tp>
      <tp>
        <v>44587</v>
        <stp/>
        <stp>StudyData</stp>
        <stp>EP</stp>
        <stp>BAR</stp>
        <stp/>
        <stp>Time</stp>
        <stp>ADC</stp>
        <stp>-826</stp>
        <stp>All</stp>
        <stp/>
        <stp/>
        <stp>False</stp>
        <stp>T</stp>
        <tr r="D828" s="1"/>
        <tr r="C828" s="1"/>
      </tp>
      <tp>
        <v>44601</v>
        <stp/>
        <stp>StudyData</stp>
        <stp>EP</stp>
        <stp>BAR</stp>
        <stp/>
        <stp>Time</stp>
        <stp>ADC</stp>
        <stp>-816</stp>
        <stp>All</stp>
        <stp/>
        <stp/>
        <stp>False</stp>
        <stp>T</stp>
        <tr r="D818" s="1"/>
        <tr r="C818" s="1"/>
      </tp>
      <tp>
        <v>44616</v>
        <stp/>
        <stp>StudyData</stp>
        <stp>EP</stp>
        <stp>BAR</stp>
        <stp/>
        <stp>Time</stp>
        <stp>ADC</stp>
        <stp>-806</stp>
        <stp>All</stp>
        <stp/>
        <stp/>
        <stp>False</stp>
        <stp>T</stp>
        <tr r="C808" s="1"/>
        <tr r="D808" s="1"/>
      </tp>
      <tp>
        <v>44512</v>
        <stp/>
        <stp>StudyData</stp>
        <stp>EP</stp>
        <stp>BAR</stp>
        <stp/>
        <stp>Time</stp>
        <stp>ADC</stp>
        <stp>-876</stp>
        <stp>All</stp>
        <stp/>
        <stp/>
        <stp>False</stp>
        <stp>T</stp>
        <tr r="D878" s="1"/>
        <tr r="C878" s="1"/>
      </tp>
      <tp>
        <v>44529</v>
        <stp/>
        <stp>StudyData</stp>
        <stp>EP</stp>
        <stp>BAR</stp>
        <stp/>
        <stp>Time</stp>
        <stp>ADC</stp>
        <stp>-866</stp>
        <stp>All</stp>
        <stp/>
        <stp/>
        <stp>False</stp>
        <stp>T</stp>
        <tr r="C868" s="1"/>
        <tr r="D868" s="1"/>
      </tp>
      <tp>
        <v>44543</v>
        <stp/>
        <stp>StudyData</stp>
        <stp>EP</stp>
        <stp>BAR</stp>
        <stp/>
        <stp>Time</stp>
        <stp>ADC</stp>
        <stp>-856</stp>
        <stp>All</stp>
        <stp/>
        <stp/>
        <stp>False</stp>
        <stp>T</stp>
        <tr r="D858" s="1"/>
        <tr r="C858" s="1"/>
      </tp>
      <tp>
        <v>44558</v>
        <stp/>
        <stp>StudyData</stp>
        <stp>EP</stp>
        <stp>BAR</stp>
        <stp/>
        <stp>Time</stp>
        <stp>ADC</stp>
        <stp>-846</stp>
        <stp>All</stp>
        <stp/>
        <stp/>
        <stp>False</stp>
        <stp>T</stp>
        <tr r="D848" s="1"/>
        <tr r="C848" s="1"/>
      </tp>
      <tp>
        <v>44918</v>
        <stp/>
        <stp>StudyData</stp>
        <stp>EP</stp>
        <stp>BAR</stp>
        <stp/>
        <stp>Time</stp>
        <stp>ADC</stp>
        <stp>-596</stp>
        <stp>All</stp>
        <stp/>
        <stp/>
        <stp>False</stp>
        <stp>T</stp>
        <tr r="C598" s="1"/>
        <tr r="D598" s="1"/>
      </tp>
      <tp>
        <v>44936</v>
        <stp/>
        <stp>StudyData</stp>
        <stp>EP</stp>
        <stp>BAR</stp>
        <stp/>
        <stp>Time</stp>
        <stp>ADC</stp>
        <stp>-586</stp>
        <stp>All</stp>
        <stp/>
        <stp/>
        <stp>False</stp>
        <stp>T</stp>
        <tr r="C588" s="1"/>
        <tr r="D588" s="1"/>
      </tp>
      <tp>
        <v>45008</v>
        <stp/>
        <stp>StudyData</stp>
        <stp>EP</stp>
        <stp>BAR</stp>
        <stp/>
        <stp>Time</stp>
        <stp>ADC</stp>
        <stp>-536</stp>
        <stp>All</stp>
        <stp/>
        <stp/>
        <stp>False</stp>
        <stp>T</stp>
        <tr r="C538" s="1"/>
        <tr r="D538" s="1"/>
      </tp>
      <tp>
        <v>45022</v>
        <stp/>
        <stp>StudyData</stp>
        <stp>EP</stp>
        <stp>BAR</stp>
        <stp/>
        <stp>Time</stp>
        <stp>ADC</stp>
        <stp>-526</stp>
        <stp>All</stp>
        <stp/>
        <stp/>
        <stp>False</stp>
        <stp>T</stp>
        <tr r="D528" s="1"/>
        <tr r="C528" s="1"/>
      </tp>
      <tp>
        <v>45036</v>
        <stp/>
        <stp>StudyData</stp>
        <stp>EP</stp>
        <stp>BAR</stp>
        <stp/>
        <stp>Time</stp>
        <stp>ADC</stp>
        <stp>-516</stp>
        <stp>All</stp>
        <stp/>
        <stp/>
        <stp>False</stp>
        <stp>T</stp>
        <tr r="D518" s="1"/>
        <tr r="C518" s="1"/>
      </tp>
      <tp>
        <v>45050</v>
        <stp/>
        <stp>StudyData</stp>
        <stp>EP</stp>
        <stp>BAR</stp>
        <stp/>
        <stp>Time</stp>
        <stp>ADC</stp>
        <stp>-506</stp>
        <stp>All</stp>
        <stp/>
        <stp/>
        <stp>False</stp>
        <stp>T</stp>
        <tr r="D508" s="1"/>
        <tr r="C508" s="1"/>
      </tp>
      <tp>
        <v>44951</v>
        <stp/>
        <stp>StudyData</stp>
        <stp>EP</stp>
        <stp>BAR</stp>
        <stp/>
        <stp>Time</stp>
        <stp>ADC</stp>
        <stp>-576</stp>
        <stp>All</stp>
        <stp/>
        <stp/>
        <stp>False</stp>
        <stp>T</stp>
        <tr r="C578" s="1"/>
        <tr r="D578" s="1"/>
      </tp>
      <tp>
        <v>44965</v>
        <stp/>
        <stp>StudyData</stp>
        <stp>EP</stp>
        <stp>BAR</stp>
        <stp/>
        <stp>Time</stp>
        <stp>ADC</stp>
        <stp>-566</stp>
        <stp>All</stp>
        <stp/>
        <stp/>
        <stp>False</stp>
        <stp>T</stp>
        <tr r="D568" s="1"/>
        <tr r="C568" s="1"/>
      </tp>
      <tp>
        <v>44980</v>
        <stp/>
        <stp>StudyData</stp>
        <stp>EP</stp>
        <stp>BAR</stp>
        <stp/>
        <stp>Time</stp>
        <stp>ADC</stp>
        <stp>-556</stp>
        <stp>All</stp>
        <stp/>
        <stp/>
        <stp>False</stp>
        <stp>T</stp>
        <tr r="D558" s="1"/>
        <tr r="C558" s="1"/>
      </tp>
      <tp>
        <v>44994</v>
        <stp/>
        <stp>StudyData</stp>
        <stp>EP</stp>
        <stp>BAR</stp>
        <stp/>
        <stp>Time</stp>
        <stp>ADC</stp>
        <stp>-546</stp>
        <stp>All</stp>
        <stp/>
        <stp/>
        <stp>False</stp>
        <stp>T</stp>
        <tr r="D548" s="1"/>
        <tr r="C548" s="1"/>
      </tp>
      <tp>
        <v>45064</v>
        <stp/>
        <stp>StudyData</stp>
        <stp>EP</stp>
        <stp>BAR</stp>
        <stp/>
        <stp>Time</stp>
        <stp>ADC</stp>
        <stp>-496</stp>
        <stp>All</stp>
        <stp/>
        <stp/>
        <stp>False</stp>
        <stp>T</stp>
        <tr r="C498" s="1"/>
        <tr r="D498" s="1"/>
      </tp>
      <tp>
        <v>45079</v>
        <stp/>
        <stp>StudyData</stp>
        <stp>EP</stp>
        <stp>BAR</stp>
        <stp/>
        <stp>Time</stp>
        <stp>ADC</stp>
        <stp>-486</stp>
        <stp>All</stp>
        <stp/>
        <stp/>
        <stp>False</stp>
        <stp>T</stp>
        <tr r="C488" s="1"/>
        <tr r="D488" s="1"/>
      </tp>
      <tp>
        <v>45153</v>
        <stp/>
        <stp>StudyData</stp>
        <stp>EP</stp>
        <stp>BAR</stp>
        <stp/>
        <stp>Time</stp>
        <stp>ADC</stp>
        <stp>-436</stp>
        <stp>All</stp>
        <stp/>
        <stp/>
        <stp>False</stp>
        <stp>T</stp>
        <tr r="D438" s="1"/>
        <tr r="C438" s="1"/>
      </tp>
      <tp>
        <v>45167</v>
        <stp/>
        <stp>StudyData</stp>
        <stp>EP</stp>
        <stp>BAR</stp>
        <stp/>
        <stp>Time</stp>
        <stp>ADC</stp>
        <stp>-426</stp>
        <stp>All</stp>
        <stp/>
        <stp/>
        <stp>False</stp>
        <stp>T</stp>
        <tr r="C428" s="1"/>
        <tr r="D428" s="1"/>
      </tp>
      <tp>
        <v>45182</v>
        <stp/>
        <stp>StudyData</stp>
        <stp>EP</stp>
        <stp>BAR</stp>
        <stp/>
        <stp>Time</stp>
        <stp>ADC</stp>
        <stp>-416</stp>
        <stp>All</stp>
        <stp/>
        <stp/>
        <stp>False</stp>
        <stp>T</stp>
        <tr r="C418" s="1"/>
        <tr r="D418" s="1"/>
      </tp>
      <tp>
        <v>45196</v>
        <stp/>
        <stp>StudyData</stp>
        <stp>EP</stp>
        <stp>BAR</stp>
        <stp/>
        <stp>Time</stp>
        <stp>ADC</stp>
        <stp>-406</stp>
        <stp>All</stp>
        <stp/>
        <stp/>
        <stp>False</stp>
        <stp>T</stp>
        <tr r="C408" s="1"/>
        <tr r="D408" s="1"/>
      </tp>
      <tp>
        <v>45093</v>
        <stp/>
        <stp>StudyData</stp>
        <stp>EP</stp>
        <stp>BAR</stp>
        <stp/>
        <stp>Time</stp>
        <stp>ADC</stp>
        <stp>-476</stp>
        <stp>All</stp>
        <stp/>
        <stp/>
        <stp>False</stp>
        <stp>T</stp>
        <tr r="C478" s="1"/>
        <tr r="D478" s="1"/>
      </tp>
      <tp>
        <v>45110</v>
        <stp/>
        <stp>StudyData</stp>
        <stp>EP</stp>
        <stp>BAR</stp>
        <stp/>
        <stp>Time</stp>
        <stp>ADC</stp>
        <stp>-466</stp>
        <stp>All</stp>
        <stp/>
        <stp/>
        <stp>False</stp>
        <stp>T</stp>
        <tr r="C468" s="1"/>
        <tr r="D468" s="1"/>
      </tp>
      <tp>
        <v>45125</v>
        <stp/>
        <stp>StudyData</stp>
        <stp>EP</stp>
        <stp>BAR</stp>
        <stp/>
        <stp>Time</stp>
        <stp>ADC</stp>
        <stp>-456</stp>
        <stp>All</stp>
        <stp/>
        <stp/>
        <stp>False</stp>
        <stp>T</stp>
        <tr r="D458" s="1"/>
        <tr r="C458" s="1"/>
      </tp>
      <tp>
        <v>45139</v>
        <stp/>
        <stp>StudyData</stp>
        <stp>EP</stp>
        <stp>BAR</stp>
        <stp/>
        <stp>Time</stp>
        <stp>ADC</stp>
        <stp>-446</stp>
        <stp>All</stp>
        <stp/>
        <stp/>
        <stp>False</stp>
        <stp>T</stp>
        <tr r="C448" s="1"/>
        <tr r="D448" s="1"/>
      </tp>
      <tp>
        <v>44630</v>
        <stp/>
        <stp>StudyData</stp>
        <stp>EP</stp>
        <stp>BAR</stp>
        <stp/>
        <stp>Time</stp>
        <stp>ADC</stp>
        <stp>-796</stp>
        <stp>All</stp>
        <stp/>
        <stp/>
        <stp>False</stp>
        <stp>T</stp>
        <tr r="C798" s="1"/>
        <tr r="D798" s="1"/>
      </tp>
      <tp>
        <v>44644</v>
        <stp/>
        <stp>StudyData</stp>
        <stp>EP</stp>
        <stp>BAR</stp>
        <stp/>
        <stp>Time</stp>
        <stp>ADC</stp>
        <stp>-786</stp>
        <stp>All</stp>
        <stp/>
        <stp/>
        <stp>False</stp>
        <stp>T</stp>
        <tr r="D788" s="1"/>
        <tr r="C788" s="1"/>
      </tp>
      <tp>
        <v>44718</v>
        <stp/>
        <stp>StudyData</stp>
        <stp>EP</stp>
        <stp>BAR</stp>
        <stp/>
        <stp>Time</stp>
        <stp>ADC</stp>
        <stp>-736</stp>
        <stp>All</stp>
        <stp/>
        <stp/>
        <stp>False</stp>
        <stp>T</stp>
        <tr r="D738" s="1"/>
        <tr r="C738" s="1"/>
      </tp>
      <tp>
        <v>44733</v>
        <stp/>
        <stp>StudyData</stp>
        <stp>EP</stp>
        <stp>BAR</stp>
        <stp/>
        <stp>Time</stp>
        <stp>ADC</stp>
        <stp>-726</stp>
        <stp>All</stp>
        <stp/>
        <stp/>
        <stp>False</stp>
        <stp>T</stp>
        <tr r="D728" s="1"/>
        <tr r="C728" s="1"/>
      </tp>
      <tp>
        <v>44748</v>
        <stp/>
        <stp>StudyData</stp>
        <stp>EP</stp>
        <stp>BAR</stp>
        <stp/>
        <stp>Time</stp>
        <stp>ADC</stp>
        <stp>-716</stp>
        <stp>All</stp>
        <stp/>
        <stp/>
        <stp>False</stp>
        <stp>T</stp>
        <tr r="D718" s="1"/>
        <tr r="C718" s="1"/>
      </tp>
      <tp>
        <v>44762</v>
        <stp/>
        <stp>StudyData</stp>
        <stp>EP</stp>
        <stp>BAR</stp>
        <stp/>
        <stp>Time</stp>
        <stp>ADC</stp>
        <stp>-706</stp>
        <stp>All</stp>
        <stp/>
        <stp/>
        <stp>False</stp>
        <stp>T</stp>
        <tr r="C708" s="1"/>
        <tr r="D708" s="1"/>
      </tp>
      <tp>
        <v>44658</v>
        <stp/>
        <stp>StudyData</stp>
        <stp>EP</stp>
        <stp>BAR</stp>
        <stp/>
        <stp>Time</stp>
        <stp>ADC</stp>
        <stp>-776</stp>
        <stp>All</stp>
        <stp/>
        <stp/>
        <stp>False</stp>
        <stp>T</stp>
        <tr r="C778" s="1"/>
        <tr r="D778" s="1"/>
      </tp>
      <tp>
        <v>44673</v>
        <stp/>
        <stp>StudyData</stp>
        <stp>EP</stp>
        <stp>BAR</stp>
        <stp/>
        <stp>Time</stp>
        <stp>ADC</stp>
        <stp>-766</stp>
        <stp>All</stp>
        <stp/>
        <stp/>
        <stp>False</stp>
        <stp>T</stp>
        <tr r="D768" s="1"/>
        <tr r="C768" s="1"/>
      </tp>
      <tp>
        <v>44687</v>
        <stp/>
        <stp>StudyData</stp>
        <stp>EP</stp>
        <stp>BAR</stp>
        <stp/>
        <stp>Time</stp>
        <stp>ADC</stp>
        <stp>-756</stp>
        <stp>All</stp>
        <stp/>
        <stp/>
        <stp>False</stp>
        <stp>T</stp>
        <tr r="D758" s="1"/>
        <tr r="C758" s="1"/>
      </tp>
      <tp>
        <v>44701</v>
        <stp/>
        <stp>StudyData</stp>
        <stp>EP</stp>
        <stp>BAR</stp>
        <stp/>
        <stp>Time</stp>
        <stp>ADC</stp>
        <stp>-746</stp>
        <stp>All</stp>
        <stp/>
        <stp/>
        <stp>False</stp>
        <stp>T</stp>
        <tr r="C748" s="1"/>
        <tr r="D748" s="1"/>
      </tp>
      <tp>
        <v>44776</v>
        <stp/>
        <stp>StudyData</stp>
        <stp>EP</stp>
        <stp>BAR</stp>
        <stp/>
        <stp>Time</stp>
        <stp>ADC</stp>
        <stp>-696</stp>
        <stp>All</stp>
        <stp/>
        <stp/>
        <stp>False</stp>
        <stp>T</stp>
        <tr r="D698" s="1"/>
        <tr r="C698" s="1"/>
      </tp>
      <tp>
        <v>44790</v>
        <stp/>
        <stp>StudyData</stp>
        <stp>EP</stp>
        <stp>BAR</stp>
        <stp/>
        <stp>Time</stp>
        <stp>ADC</stp>
        <stp>-686</stp>
        <stp>All</stp>
        <stp/>
        <stp/>
        <stp>False</stp>
        <stp>T</stp>
        <tr r="D688" s="1"/>
        <tr r="C688" s="1"/>
      </tp>
      <tp>
        <v>44861</v>
        <stp/>
        <stp>StudyData</stp>
        <stp>EP</stp>
        <stp>BAR</stp>
        <stp/>
        <stp>Time</stp>
        <stp>ADC</stp>
        <stp>-636</stp>
        <stp>All</stp>
        <stp/>
        <stp/>
        <stp>False</stp>
        <stp>T</stp>
        <tr r="C638" s="1"/>
        <tr r="D638" s="1"/>
      </tp>
      <tp>
        <v>44875</v>
        <stp/>
        <stp>StudyData</stp>
        <stp>EP</stp>
        <stp>BAR</stp>
        <stp/>
        <stp>Time</stp>
        <stp>ADC</stp>
        <stp>-626</stp>
        <stp>All</stp>
        <stp/>
        <stp/>
        <stp>False</stp>
        <stp>T</stp>
        <tr r="D628" s="1"/>
        <tr r="C628" s="1"/>
      </tp>
      <tp>
        <v>44890</v>
        <stp/>
        <stp>StudyData</stp>
        <stp>EP</stp>
        <stp>BAR</stp>
        <stp/>
        <stp>Time</stp>
        <stp>ADC</stp>
        <stp>-616</stp>
        <stp>All</stp>
        <stp/>
        <stp/>
        <stp>False</stp>
        <stp>T</stp>
        <tr r="D618" s="1"/>
        <tr r="C618" s="1"/>
      </tp>
      <tp>
        <v>44904</v>
        <stp/>
        <stp>StudyData</stp>
        <stp>EP</stp>
        <stp>BAR</stp>
        <stp/>
        <stp>Time</stp>
        <stp>ADC</stp>
        <stp>-606</stp>
        <stp>All</stp>
        <stp/>
        <stp/>
        <stp>False</stp>
        <stp>T</stp>
        <tr r="D608" s="1"/>
        <tr r="C608" s="1"/>
      </tp>
      <tp>
        <v>44804</v>
        <stp/>
        <stp>StudyData</stp>
        <stp>EP</stp>
        <stp>BAR</stp>
        <stp/>
        <stp>Time</stp>
        <stp>ADC</stp>
        <stp>-676</stp>
        <stp>All</stp>
        <stp/>
        <stp/>
        <stp>False</stp>
        <stp>T</stp>
        <tr r="C678" s="1"/>
        <tr r="D678" s="1"/>
      </tp>
      <tp>
        <v>44819</v>
        <stp/>
        <stp>StudyData</stp>
        <stp>EP</stp>
        <stp>BAR</stp>
        <stp/>
        <stp>Time</stp>
        <stp>ADC</stp>
        <stp>-666</stp>
        <stp>All</stp>
        <stp/>
        <stp/>
        <stp>False</stp>
        <stp>T</stp>
        <tr r="D668" s="1"/>
        <tr r="C668" s="1"/>
      </tp>
      <tp>
        <v>44833</v>
        <stp/>
        <stp>StudyData</stp>
        <stp>EP</stp>
        <stp>BAR</stp>
        <stp/>
        <stp>Time</stp>
        <stp>ADC</stp>
        <stp>-656</stp>
        <stp>All</stp>
        <stp/>
        <stp/>
        <stp>False</stp>
        <stp>T</stp>
        <tr r="C658" s="1"/>
        <tr r="D658" s="1"/>
      </tp>
      <tp>
        <v>44847</v>
        <stp/>
        <stp>StudyData</stp>
        <stp>EP</stp>
        <stp>BAR</stp>
        <stp/>
        <stp>Time</stp>
        <stp>ADC</stp>
        <stp>-646</stp>
        <stp>All</stp>
        <stp/>
        <stp/>
        <stp>False</stp>
        <stp>T</stp>
        <tr r="C648" s="1"/>
        <tr r="D648" s="1"/>
      </tp>
      <tp>
        <v>45503</v>
        <stp/>
        <stp>StudyData</stp>
        <stp>EP</stp>
        <stp>BAR</stp>
        <stp/>
        <stp>Time</stp>
        <stp>ADC</stp>
        <stp>-196</stp>
        <stp>All</stp>
        <stp/>
        <stp/>
        <stp>False</stp>
        <stp>T</stp>
        <tr r="C198" s="1"/>
        <tr r="D198" s="1"/>
      </tp>
      <tp>
        <v>45517</v>
        <stp/>
        <stp>StudyData</stp>
        <stp>EP</stp>
        <stp>BAR</stp>
        <stp/>
        <stp>Time</stp>
        <stp>ADC</stp>
        <stp>-186</stp>
        <stp>All</stp>
        <stp/>
        <stp/>
        <stp>False</stp>
        <stp>T</stp>
        <tr r="C188" s="1"/>
        <tr r="D188" s="1"/>
      </tp>
      <tp>
        <v>45588</v>
        <stp/>
        <stp>StudyData</stp>
        <stp>EP</stp>
        <stp>BAR</stp>
        <stp/>
        <stp>Time</stp>
        <stp>ADC</stp>
        <stp>-136</stp>
        <stp>All</stp>
        <stp/>
        <stp/>
        <stp>False</stp>
        <stp>T</stp>
        <tr r="C138" s="1"/>
        <tr r="D138" s="1"/>
      </tp>
      <tp>
        <v>45602</v>
        <stp/>
        <stp>StudyData</stp>
        <stp>EP</stp>
        <stp>BAR</stp>
        <stp/>
        <stp>Time</stp>
        <stp>ADC</stp>
        <stp>-126</stp>
        <stp>All</stp>
        <stp/>
        <stp/>
        <stp>False</stp>
        <stp>T</stp>
        <tr r="D128" s="1"/>
        <tr r="C128" s="1"/>
      </tp>
      <tp>
        <v>45616</v>
        <stp/>
        <stp>StudyData</stp>
        <stp>EP</stp>
        <stp>BAR</stp>
        <stp/>
        <stp>Time</stp>
        <stp>ADC</stp>
        <stp>-116</stp>
        <stp>All</stp>
        <stp/>
        <stp/>
        <stp>False</stp>
        <stp>T</stp>
        <tr r="C118" s="1"/>
        <tr r="D118" s="1"/>
      </tp>
      <tp>
        <v>45631</v>
        <stp/>
        <stp>StudyData</stp>
        <stp>EP</stp>
        <stp>BAR</stp>
        <stp/>
        <stp>Time</stp>
        <stp>ADC</stp>
        <stp>-106</stp>
        <stp>All</stp>
        <stp/>
        <stp/>
        <stp>False</stp>
        <stp>T</stp>
        <tr r="C108" s="1"/>
        <tr r="D108" s="1"/>
      </tp>
      <tp>
        <v>45531</v>
        <stp/>
        <stp>StudyData</stp>
        <stp>EP</stp>
        <stp>BAR</stp>
        <stp/>
        <stp>Time</stp>
        <stp>ADC</stp>
        <stp>-176</stp>
        <stp>All</stp>
        <stp/>
        <stp/>
        <stp>False</stp>
        <stp>T</stp>
        <tr r="C178" s="1"/>
        <tr r="D178" s="1"/>
      </tp>
      <tp>
        <v>45546</v>
        <stp/>
        <stp>StudyData</stp>
        <stp>EP</stp>
        <stp>BAR</stp>
        <stp/>
        <stp>Time</stp>
        <stp>ADC</stp>
        <stp>-166</stp>
        <stp>All</stp>
        <stp/>
        <stp/>
        <stp>False</stp>
        <stp>T</stp>
        <tr r="D168" s="1"/>
        <tr r="C168" s="1"/>
      </tp>
      <tp>
        <v>45560</v>
        <stp/>
        <stp>StudyData</stp>
        <stp>EP</stp>
        <stp>BAR</stp>
        <stp/>
        <stp>Time</stp>
        <stp>ADC</stp>
        <stp>-156</stp>
        <stp>All</stp>
        <stp/>
        <stp/>
        <stp>False</stp>
        <stp>T</stp>
        <tr r="C158" s="1"/>
        <tr r="D158" s="1"/>
      </tp>
      <tp>
        <v>45574</v>
        <stp/>
        <stp>StudyData</stp>
        <stp>EP</stp>
        <stp>BAR</stp>
        <stp/>
        <stp>Time</stp>
        <stp>ADC</stp>
        <stp>-146</stp>
        <stp>All</stp>
        <stp/>
        <stp/>
        <stp>False</stp>
        <stp>T</stp>
        <tr r="D148" s="1"/>
        <tr r="C148" s="1"/>
      </tp>
      <tp>
        <v>45210</v>
        <stp/>
        <stp>StudyData</stp>
        <stp>EP</stp>
        <stp>BAR</stp>
        <stp/>
        <stp>Time</stp>
        <stp>ADC</stp>
        <stp>-396</stp>
        <stp>All</stp>
        <stp/>
        <stp/>
        <stp>False</stp>
        <stp>T</stp>
        <tr r="D398" s="1"/>
        <tr r="C398" s="1"/>
      </tp>
      <tp>
        <v>45224</v>
        <stp/>
        <stp>StudyData</stp>
        <stp>EP</stp>
        <stp>BAR</stp>
        <stp/>
        <stp>Time</stp>
        <stp>ADC</stp>
        <stp>-386</stp>
        <stp>All</stp>
        <stp/>
        <stp/>
        <stp>False</stp>
        <stp>T</stp>
        <tr r="C388" s="1"/>
        <tr r="D388" s="1"/>
      </tp>
      <tp>
        <v>45299</v>
        <stp/>
        <stp>StudyData</stp>
        <stp>EP</stp>
        <stp>BAR</stp>
        <stp/>
        <stp>Time</stp>
        <stp>ADC</stp>
        <stp>-336</stp>
        <stp>All</stp>
        <stp/>
        <stp/>
        <stp>False</stp>
        <stp>T</stp>
        <tr r="C338" s="1"/>
        <tr r="D338" s="1"/>
      </tp>
      <tp>
        <v>45314</v>
        <stp/>
        <stp>StudyData</stp>
        <stp>EP</stp>
        <stp>BAR</stp>
        <stp/>
        <stp>Time</stp>
        <stp>ADC</stp>
        <stp>-326</stp>
        <stp>All</stp>
        <stp/>
        <stp/>
        <stp>False</stp>
        <stp>T</stp>
        <tr r="D328" s="1"/>
        <tr r="C328" s="1"/>
      </tp>
      <tp>
        <v>45328</v>
        <stp/>
        <stp>StudyData</stp>
        <stp>EP</stp>
        <stp>BAR</stp>
        <stp/>
        <stp>Time</stp>
        <stp>ADC</stp>
        <stp>-316</stp>
        <stp>All</stp>
        <stp/>
        <stp/>
        <stp>False</stp>
        <stp>T</stp>
        <tr r="C318" s="1"/>
        <tr r="D318" s="1"/>
      </tp>
      <tp>
        <v>45343</v>
        <stp/>
        <stp>StudyData</stp>
        <stp>EP</stp>
        <stp>BAR</stp>
        <stp/>
        <stp>Time</stp>
        <stp>ADC</stp>
        <stp>-306</stp>
        <stp>All</stp>
        <stp/>
        <stp/>
        <stp>False</stp>
        <stp>T</stp>
        <tr r="D308" s="1"/>
        <tr r="C308" s="1"/>
      </tp>
      <tp>
        <v>45238</v>
        <stp/>
        <stp>StudyData</stp>
        <stp>EP</stp>
        <stp>BAR</stp>
        <stp/>
        <stp>Time</stp>
        <stp>ADC</stp>
        <stp>-376</stp>
        <stp>All</stp>
        <stp/>
        <stp/>
        <stp>False</stp>
        <stp>T</stp>
        <tr r="D378" s="1"/>
        <tr r="C378" s="1"/>
      </tp>
      <tp>
        <v>45252</v>
        <stp/>
        <stp>StudyData</stp>
        <stp>EP</stp>
        <stp>BAR</stp>
        <stp/>
        <stp>Time</stp>
        <stp>ADC</stp>
        <stp>-366</stp>
        <stp>All</stp>
        <stp/>
        <stp/>
        <stp>False</stp>
        <stp>T</stp>
        <tr r="D368" s="1"/>
        <tr r="C368" s="1"/>
      </tp>
      <tp>
        <v>45267</v>
        <stp/>
        <stp>StudyData</stp>
        <stp>EP</stp>
        <stp>BAR</stp>
        <stp/>
        <stp>Time</stp>
        <stp>ADC</stp>
        <stp>-356</stp>
        <stp>All</stp>
        <stp/>
        <stp/>
        <stp>False</stp>
        <stp>T</stp>
        <tr r="D358" s="1"/>
        <tr r="C358" s="1"/>
      </tp>
      <tp>
        <v>45281</v>
        <stp/>
        <stp>StudyData</stp>
        <stp>EP</stp>
        <stp>BAR</stp>
        <stp/>
        <stp>Time</stp>
        <stp>ADC</stp>
        <stp>-346</stp>
        <stp>All</stp>
        <stp/>
        <stp/>
        <stp>False</stp>
        <stp>T</stp>
        <tr r="C348" s="1"/>
        <tr r="D348" s="1"/>
      </tp>
      <tp>
        <v>45357</v>
        <stp/>
        <stp>StudyData</stp>
        <stp>EP</stp>
        <stp>BAR</stp>
        <stp/>
        <stp>Time</stp>
        <stp>ADC</stp>
        <stp>-296</stp>
        <stp>All</stp>
        <stp/>
        <stp/>
        <stp>False</stp>
        <stp>T</stp>
        <tr r="C298" s="1"/>
        <tr r="D298" s="1"/>
      </tp>
      <tp>
        <v>45371</v>
        <stp/>
        <stp>StudyData</stp>
        <stp>EP</stp>
        <stp>BAR</stp>
        <stp/>
        <stp>Time</stp>
        <stp>ADC</stp>
        <stp>-286</stp>
        <stp>All</stp>
        <stp/>
        <stp/>
        <stp>False</stp>
        <stp>T</stp>
        <tr r="D288" s="1"/>
        <tr r="C288" s="1"/>
      </tp>
      <tp>
        <v>45443</v>
        <stp/>
        <stp>StudyData</stp>
        <stp>EP</stp>
        <stp>BAR</stp>
        <stp/>
        <stp>Time</stp>
        <stp>ADC</stp>
        <stp>-236</stp>
        <stp>All</stp>
        <stp/>
        <stp/>
        <stp>False</stp>
        <stp>T</stp>
        <tr r="D238" s="1"/>
        <tr r="C238" s="1"/>
      </tp>
      <tp>
        <v>45457</v>
        <stp/>
        <stp>StudyData</stp>
        <stp>EP</stp>
        <stp>BAR</stp>
        <stp/>
        <stp>Time</stp>
        <stp>ADC</stp>
        <stp>-226</stp>
        <stp>All</stp>
        <stp/>
        <stp/>
        <stp>False</stp>
        <stp>T</stp>
        <tr r="D228" s="1"/>
        <tr r="C228" s="1"/>
      </tp>
      <tp>
        <v>45474</v>
        <stp/>
        <stp>StudyData</stp>
        <stp>EP</stp>
        <stp>BAR</stp>
        <stp/>
        <stp>Time</stp>
        <stp>ADC</stp>
        <stp>-216</stp>
        <stp>All</stp>
        <stp/>
        <stp/>
        <stp>False</stp>
        <stp>T</stp>
        <tr r="D218" s="1"/>
        <tr r="C218" s="1"/>
      </tp>
      <tp>
        <v>45489</v>
        <stp/>
        <stp>StudyData</stp>
        <stp>EP</stp>
        <stp>BAR</stp>
        <stp/>
        <stp>Time</stp>
        <stp>ADC</stp>
        <stp>-206</stp>
        <stp>All</stp>
        <stp/>
        <stp/>
        <stp>False</stp>
        <stp>T</stp>
        <tr r="C208" s="1"/>
        <tr r="D208" s="1"/>
      </tp>
      <tp>
        <v>45386</v>
        <stp/>
        <stp>StudyData</stp>
        <stp>EP</stp>
        <stp>BAR</stp>
        <stp/>
        <stp>Time</stp>
        <stp>ADC</stp>
        <stp>-276</stp>
        <stp>All</stp>
        <stp/>
        <stp/>
        <stp>False</stp>
        <stp>T</stp>
        <tr r="D278" s="1"/>
        <tr r="C278" s="1"/>
      </tp>
      <tp>
        <v>45400</v>
        <stp/>
        <stp>StudyData</stp>
        <stp>EP</stp>
        <stp>BAR</stp>
        <stp/>
        <stp>Time</stp>
        <stp>ADC</stp>
        <stp>-266</stp>
        <stp>All</stp>
        <stp/>
        <stp/>
        <stp>False</stp>
        <stp>T</stp>
        <tr r="C268" s="1"/>
        <tr r="D268" s="1"/>
      </tp>
      <tp>
        <v>45414</v>
        <stp/>
        <stp>StudyData</stp>
        <stp>EP</stp>
        <stp>BAR</stp>
        <stp/>
        <stp>Time</stp>
        <stp>ADC</stp>
        <stp>-256</stp>
        <stp>All</stp>
        <stp/>
        <stp/>
        <stp>False</stp>
        <stp>T</stp>
        <tr r="C258" s="1"/>
        <tr r="D258" s="1"/>
      </tp>
      <tp>
        <v>45428</v>
        <stp/>
        <stp>StudyData</stp>
        <stp>EP</stp>
        <stp>BAR</stp>
        <stp/>
        <stp>Time</stp>
        <stp>ADC</stp>
        <stp>-246</stp>
        <stp>All</stp>
        <stp/>
        <stp/>
        <stp>False</stp>
        <stp>T</stp>
        <tr r="D248" s="1"/>
        <tr r="C248" s="1"/>
      </tp>
      <tp>
        <v>6087.75</v>
        <stp/>
        <stp>StudyData</stp>
        <stp>EP</stp>
        <stp>Imoku</stp>
        <stp>Period1=9,Period2=26,Period4=1,MAType4=Sim</stp>
        <stp>Imoku4</stp>
        <stp>ADC</stp>
        <stp>-57</stp>
        <stp>All</stp>
        <stp/>
        <stp/>
        <stp>TRUE</stp>
        <stp>T</stp>
        <tr r="W33" s="1"/>
      </tp>
      <tp>
        <v>6091</v>
        <stp/>
        <stp>StudyData</stp>
        <stp>EP</stp>
        <stp>Imoku</stp>
        <stp>Period1=9,Period2=26,Period4=1,MAType4=Sim</stp>
        <stp>Imoku4</stp>
        <stp>ADC</stp>
        <stp>-56</stp>
        <stp>All</stp>
        <stp/>
        <stp/>
        <stp>TRUE</stp>
        <stp>T</stp>
        <tr r="W32" s="1"/>
      </tp>
      <tp>
        <v>6099.375</v>
        <stp/>
        <stp>StudyData</stp>
        <stp>EP</stp>
        <stp>Imoku</stp>
        <stp>Period1=9,Period2=26,Period4=1,MAType4=Sim</stp>
        <stp>Imoku4</stp>
        <stp>ADC</stp>
        <stp>-55</stp>
        <stp>All</stp>
        <stp/>
        <stp/>
        <stp>TRUE</stp>
        <stp>T</stp>
        <tr r="W31" s="1"/>
      </tp>
      <tp>
        <v>6108.625</v>
        <stp/>
        <stp>StudyData</stp>
        <stp>EP</stp>
        <stp>Imoku</stp>
        <stp>Period1=9,Period2=26,Period4=1,MAType4=Sim</stp>
        <stp>Imoku4</stp>
        <stp>ADC</stp>
        <stp>-54</stp>
        <stp>All</stp>
        <stp/>
        <stp/>
        <stp>TRUE</stp>
        <stp>T</stp>
        <tr r="W30" s="1"/>
      </tp>
      <tp>
        <v>6117.75</v>
        <stp/>
        <stp>StudyData</stp>
        <stp>EP</stp>
        <stp>Imoku</stp>
        <stp>Period1=9,Period2=26,Period4=1,MAType4=Sim</stp>
        <stp>Imoku4</stp>
        <stp>ADC</stp>
        <stp>-53</stp>
        <stp>All</stp>
        <stp/>
        <stp/>
        <stp>TRUE</stp>
        <stp>T</stp>
        <tr r="W29" s="1"/>
      </tp>
      <tp>
        <v>6097.25</v>
        <stp/>
        <stp>StudyData</stp>
        <stp>EP</stp>
        <stp>Imoku</stp>
        <stp>Period1=9,Period2=26,Period4=1,MAType4=Sim</stp>
        <stp>Imoku4</stp>
        <stp>ADC</stp>
        <stp>-52</stp>
        <stp>All</stp>
        <stp/>
        <stp/>
        <stp>TRUE</stp>
        <stp>T</stp>
        <tr r="W28" s="1"/>
      </tp>
      <tp>
        <v>6097.25</v>
        <stp/>
        <stp>StudyData</stp>
        <stp>EP</stp>
        <stp>Imoku</stp>
        <stp>Period1=9,Period2=26,Period4=1,MAType4=Sim</stp>
        <stp>Imoku4</stp>
        <stp>ADC</stp>
        <stp>-51</stp>
        <stp>All</stp>
        <stp/>
        <stp/>
        <stp>TRUE</stp>
        <stp>T</stp>
        <tr r="W27" s="1"/>
      </tp>
      <tp>
        <v>6071.75</v>
        <stp/>
        <stp>StudyData</stp>
        <stp>EP</stp>
        <stp>Imoku</stp>
        <stp>Period1=9,Period2=26,Period4=1,MAType4=Sim</stp>
        <stp>Imoku4</stp>
        <stp>ADC</stp>
        <stp>-50</stp>
        <stp>All</stp>
        <stp/>
        <stp/>
        <stp>TRUE</stp>
        <stp>T</stp>
        <tr r="W26" s="1"/>
      </tp>
      <tp>
        <v>6063.1875</v>
        <stp/>
        <stp>StudyData</stp>
        <stp>EP</stp>
        <stp>Imoku</stp>
        <stp>Period1=9,Period2=26,Period4=1,MAType4=Sim</stp>
        <stp>Imoku4</stp>
        <stp>ADC</stp>
        <stp>-59</stp>
        <stp>All</stp>
        <stp/>
        <stp/>
        <stp>TRUE</stp>
        <stp>T</stp>
        <tr r="W35" s="1"/>
      </tp>
      <tp>
        <v>6078.25</v>
        <stp/>
        <stp>StudyData</stp>
        <stp>EP</stp>
        <stp>Imoku</stp>
        <stp>Period1=9,Period2=26,Period4=1,MAType4=Sim</stp>
        <stp>Imoku4</stp>
        <stp>ADC</stp>
        <stp>-58</stp>
        <stp>All</stp>
        <stp/>
        <stp/>
        <stp>TRUE</stp>
        <stp>T</stp>
        <tr r="W34" s="1"/>
      </tp>
      <tp>
        <v>44349</v>
        <stp/>
        <stp>StudyData</stp>
        <stp>EP</stp>
        <stp>BAR</stp>
        <stp/>
        <stp>Time</stp>
        <stp>ADC</stp>
        <stp>-991</stp>
        <stp>All</stp>
        <stp/>
        <stp/>
        <stp>False</stp>
        <stp>T</stp>
        <tr r="D993" s="1"/>
        <tr r="C993" s="1"/>
      </tp>
      <tp>
        <v>44363</v>
        <stp/>
        <stp>StudyData</stp>
        <stp>EP</stp>
        <stp>BAR</stp>
        <stp/>
        <stp>Time</stp>
        <stp>ADC</stp>
        <stp>-981</stp>
        <stp>All</stp>
        <stp/>
        <stp/>
        <stp>False</stp>
        <stp>T</stp>
        <tr r="C983" s="1"/>
        <tr r="D983" s="1"/>
      </tp>
      <tp>
        <v>44434</v>
        <stp/>
        <stp>StudyData</stp>
        <stp>EP</stp>
        <stp>BAR</stp>
        <stp/>
        <stp>Time</stp>
        <stp>ADC</stp>
        <stp>-931</stp>
        <stp>All</stp>
        <stp/>
        <stp/>
        <stp>False</stp>
        <stp>T</stp>
        <tr r="D933" s="1"/>
        <tr r="C933" s="1"/>
      </tp>
      <tp>
        <v>44449</v>
        <stp/>
        <stp>StudyData</stp>
        <stp>EP</stp>
        <stp>BAR</stp>
        <stp/>
        <stp>Time</stp>
        <stp>ADC</stp>
        <stp>-921</stp>
        <stp>All</stp>
        <stp/>
        <stp/>
        <stp>False</stp>
        <stp>T</stp>
        <tr r="D923" s="1"/>
        <tr r="C923" s="1"/>
      </tp>
      <tp>
        <v>44463</v>
        <stp/>
        <stp>StudyData</stp>
        <stp>EP</stp>
        <stp>BAR</stp>
        <stp/>
        <stp>Time</stp>
        <stp>ADC</stp>
        <stp>-911</stp>
        <stp>All</stp>
        <stp/>
        <stp/>
        <stp>False</stp>
        <stp>T</stp>
        <tr r="D913" s="1"/>
        <tr r="C913" s="1"/>
      </tp>
      <tp>
        <v>44477</v>
        <stp/>
        <stp>StudyData</stp>
        <stp>EP</stp>
        <stp>BAR</stp>
        <stp/>
        <stp>Time</stp>
        <stp>ADC</stp>
        <stp>-901</stp>
        <stp>All</stp>
        <stp/>
        <stp/>
        <stp>False</stp>
        <stp>T</stp>
        <tr r="C903" s="1"/>
        <tr r="D903" s="1"/>
      </tp>
      <tp>
        <v>44377</v>
        <stp/>
        <stp>StudyData</stp>
        <stp>EP</stp>
        <stp>BAR</stp>
        <stp/>
        <stp>Time</stp>
        <stp>ADC</stp>
        <stp>-971</stp>
        <stp>All</stp>
        <stp/>
        <stp/>
        <stp>False</stp>
        <stp>T</stp>
        <tr r="C973" s="1"/>
        <tr r="D973" s="1"/>
      </tp>
      <tp>
        <v>44392</v>
        <stp/>
        <stp>StudyData</stp>
        <stp>EP</stp>
        <stp>BAR</stp>
        <stp/>
        <stp>Time</stp>
        <stp>ADC</stp>
        <stp>-961</stp>
        <stp>All</stp>
        <stp/>
        <stp/>
        <stp>False</stp>
        <stp>T</stp>
        <tr r="C963" s="1"/>
        <tr r="D963" s="1"/>
      </tp>
      <tp>
        <v>44406</v>
        <stp/>
        <stp>StudyData</stp>
        <stp>EP</stp>
        <stp>BAR</stp>
        <stp/>
        <stp>Time</stp>
        <stp>ADC</stp>
        <stp>-951</stp>
        <stp>All</stp>
        <stp/>
        <stp/>
        <stp>False</stp>
        <stp>T</stp>
        <tr r="C953" s="1"/>
        <tr r="D953" s="1"/>
      </tp>
      <tp>
        <v>44420</v>
        <stp/>
        <stp>StudyData</stp>
        <stp>EP</stp>
        <stp>BAR</stp>
        <stp/>
        <stp>Time</stp>
        <stp>ADC</stp>
        <stp>-941</stp>
        <stp>All</stp>
        <stp/>
        <stp/>
        <stp>False</stp>
        <stp>T</stp>
        <tr r="C943" s="1"/>
        <tr r="D943" s="1"/>
      </tp>
      <tp>
        <v>44491</v>
        <stp/>
        <stp>StudyData</stp>
        <stp>EP</stp>
        <stp>BAR</stp>
        <stp/>
        <stp>Time</stp>
        <stp>ADC</stp>
        <stp>-891</stp>
        <stp>All</stp>
        <stp/>
        <stp/>
        <stp>False</stp>
        <stp>T</stp>
        <tr r="D893" s="1"/>
        <tr r="C893" s="1"/>
      </tp>
      <tp>
        <v>44505</v>
        <stp/>
        <stp>StudyData</stp>
        <stp>EP</stp>
        <stp>BAR</stp>
        <stp/>
        <stp>Time</stp>
        <stp>ADC</stp>
        <stp>-881</stp>
        <stp>All</stp>
        <stp/>
        <stp/>
        <stp>False</stp>
        <stp>T</stp>
        <tr r="D883" s="1"/>
        <tr r="C883" s="1"/>
      </tp>
      <tp>
        <v>44580</v>
        <stp/>
        <stp>StudyData</stp>
        <stp>EP</stp>
        <stp>BAR</stp>
        <stp/>
        <stp>Time</stp>
        <stp>ADC</stp>
        <stp>-831</stp>
        <stp>All</stp>
        <stp/>
        <stp/>
        <stp>False</stp>
        <stp>T</stp>
        <tr r="D833" s="1"/>
        <tr r="C833" s="1"/>
      </tp>
      <tp>
        <v>44594</v>
        <stp/>
        <stp>StudyData</stp>
        <stp>EP</stp>
        <stp>BAR</stp>
        <stp/>
        <stp>Time</stp>
        <stp>ADC</stp>
        <stp>-821</stp>
        <stp>All</stp>
        <stp/>
        <stp/>
        <stp>False</stp>
        <stp>T</stp>
        <tr r="D823" s="1"/>
        <tr r="C823" s="1"/>
      </tp>
      <tp>
        <v>44608</v>
        <stp/>
        <stp>StudyData</stp>
        <stp>EP</stp>
        <stp>BAR</stp>
        <stp/>
        <stp>Time</stp>
        <stp>ADC</stp>
        <stp>-811</stp>
        <stp>All</stp>
        <stp/>
        <stp/>
        <stp>False</stp>
        <stp>T</stp>
        <tr r="D813" s="1"/>
        <tr r="C813" s="1"/>
      </tp>
      <tp>
        <v>44623</v>
        <stp/>
        <stp>StudyData</stp>
        <stp>EP</stp>
        <stp>BAR</stp>
        <stp/>
        <stp>Time</stp>
        <stp>ADC</stp>
        <stp>-801</stp>
        <stp>All</stp>
        <stp/>
        <stp/>
        <stp>False</stp>
        <stp>T</stp>
        <tr r="C803" s="1"/>
        <tr r="D803" s="1"/>
      </tp>
      <tp>
        <v>44519</v>
        <stp/>
        <stp>StudyData</stp>
        <stp>EP</stp>
        <stp>BAR</stp>
        <stp/>
        <stp>Time</stp>
        <stp>ADC</stp>
        <stp>-871</stp>
        <stp>All</stp>
        <stp/>
        <stp/>
        <stp>False</stp>
        <stp>T</stp>
        <tr r="C873" s="1"/>
        <tr r="D873" s="1"/>
      </tp>
      <tp>
        <v>44536</v>
        <stp/>
        <stp>StudyData</stp>
        <stp>EP</stp>
        <stp>BAR</stp>
        <stp/>
        <stp>Time</stp>
        <stp>ADC</stp>
        <stp>-861</stp>
        <stp>All</stp>
        <stp/>
        <stp/>
        <stp>False</stp>
        <stp>T</stp>
        <tr r="D863" s="1"/>
        <tr r="C863" s="1"/>
      </tp>
      <tp>
        <v>44550</v>
        <stp/>
        <stp>StudyData</stp>
        <stp>EP</stp>
        <stp>BAR</stp>
        <stp/>
        <stp>Time</stp>
        <stp>ADC</stp>
        <stp>-851</stp>
        <stp>All</stp>
        <stp/>
        <stp/>
        <stp>False</stp>
        <stp>T</stp>
        <tr r="D853" s="1"/>
        <tr r="C853" s="1"/>
      </tp>
      <tp>
        <v>44565</v>
        <stp/>
        <stp>StudyData</stp>
        <stp>EP</stp>
        <stp>BAR</stp>
        <stp/>
        <stp>Time</stp>
        <stp>ADC</stp>
        <stp>-841</stp>
        <stp>All</stp>
        <stp/>
        <stp/>
        <stp>False</stp>
        <stp>T</stp>
        <tr r="C843" s="1"/>
        <tr r="D843" s="1"/>
      </tp>
      <tp>
        <v>44929</v>
        <stp/>
        <stp>StudyData</stp>
        <stp>EP</stp>
        <stp>BAR</stp>
        <stp/>
        <stp>Time</stp>
        <stp>ADC</stp>
        <stp>-591</stp>
        <stp>All</stp>
        <stp/>
        <stp/>
        <stp>False</stp>
        <stp>T</stp>
        <tr r="D593" s="1"/>
        <tr r="C593" s="1"/>
      </tp>
      <tp>
        <v>44944</v>
        <stp/>
        <stp>StudyData</stp>
        <stp>EP</stp>
        <stp>BAR</stp>
        <stp/>
        <stp>Time</stp>
        <stp>ADC</stp>
        <stp>-581</stp>
        <stp>All</stp>
        <stp/>
        <stp/>
        <stp>False</stp>
        <stp>T</stp>
        <tr r="C583" s="1"/>
        <tr r="D583" s="1"/>
      </tp>
      <tp>
        <v>45015</v>
        <stp/>
        <stp>StudyData</stp>
        <stp>EP</stp>
        <stp>BAR</stp>
        <stp/>
        <stp>Time</stp>
        <stp>ADC</stp>
        <stp>-531</stp>
        <stp>All</stp>
        <stp/>
        <stp/>
        <stp>False</stp>
        <stp>T</stp>
        <tr r="D533" s="1"/>
        <tr r="C533" s="1"/>
      </tp>
      <tp>
        <v>45029</v>
        <stp/>
        <stp>StudyData</stp>
        <stp>EP</stp>
        <stp>BAR</stp>
        <stp/>
        <stp>Time</stp>
        <stp>ADC</stp>
        <stp>-521</stp>
        <stp>All</stp>
        <stp/>
        <stp/>
        <stp>False</stp>
        <stp>T</stp>
        <tr r="D523" s="1"/>
        <tr r="C523" s="1"/>
      </tp>
      <tp>
        <v>45043</v>
        <stp/>
        <stp>StudyData</stp>
        <stp>EP</stp>
        <stp>BAR</stp>
        <stp/>
        <stp>Time</stp>
        <stp>ADC</stp>
        <stp>-511</stp>
        <stp>All</stp>
        <stp/>
        <stp/>
        <stp>False</stp>
        <stp>T</stp>
        <tr r="D513" s="1"/>
        <tr r="C513" s="1"/>
      </tp>
      <tp>
        <v>45057</v>
        <stp/>
        <stp>StudyData</stp>
        <stp>EP</stp>
        <stp>BAR</stp>
        <stp/>
        <stp>Time</stp>
        <stp>ADC</stp>
        <stp>-501</stp>
        <stp>All</stp>
        <stp/>
        <stp/>
        <stp>False</stp>
        <stp>T</stp>
        <tr r="D503" s="1"/>
        <tr r="C503" s="1"/>
      </tp>
      <tp>
        <v>44958</v>
        <stp/>
        <stp>StudyData</stp>
        <stp>EP</stp>
        <stp>BAR</stp>
        <stp/>
        <stp>Time</stp>
        <stp>ADC</stp>
        <stp>-571</stp>
        <stp>All</stp>
        <stp/>
        <stp/>
        <stp>False</stp>
        <stp>T</stp>
        <tr r="C573" s="1"/>
        <tr r="D573" s="1"/>
      </tp>
      <tp>
        <v>44972</v>
        <stp/>
        <stp>StudyData</stp>
        <stp>EP</stp>
        <stp>BAR</stp>
        <stp/>
        <stp>Time</stp>
        <stp>ADC</stp>
        <stp>-561</stp>
        <stp>All</stp>
        <stp/>
        <stp/>
        <stp>False</stp>
        <stp>T</stp>
        <tr r="C563" s="1"/>
        <tr r="D563" s="1"/>
      </tp>
      <tp>
        <v>44987</v>
        <stp/>
        <stp>StudyData</stp>
        <stp>EP</stp>
        <stp>BAR</stp>
        <stp/>
        <stp>Time</stp>
        <stp>ADC</stp>
        <stp>-551</stp>
        <stp>All</stp>
        <stp/>
        <stp/>
        <stp>False</stp>
        <stp>T</stp>
        <tr r="D553" s="1"/>
        <tr r="C553" s="1"/>
      </tp>
      <tp>
        <v>45001</v>
        <stp/>
        <stp>StudyData</stp>
        <stp>EP</stp>
        <stp>BAR</stp>
        <stp/>
        <stp>Time</stp>
        <stp>ADC</stp>
        <stp>-541</stp>
        <stp>All</stp>
        <stp/>
        <stp/>
        <stp>False</stp>
        <stp>T</stp>
        <tr r="D543" s="1"/>
        <tr r="C543" s="1"/>
      </tp>
      <tp>
        <v>45071</v>
        <stp/>
        <stp>StudyData</stp>
        <stp>EP</stp>
        <stp>BAR</stp>
        <stp/>
        <stp>Time</stp>
        <stp>ADC</stp>
        <stp>-491</stp>
        <stp>All</stp>
        <stp/>
        <stp/>
        <stp>False</stp>
        <stp>T</stp>
        <tr r="D493" s="1"/>
        <tr r="C493" s="1"/>
      </tp>
      <tp>
        <v>45086</v>
        <stp/>
        <stp>StudyData</stp>
        <stp>EP</stp>
        <stp>BAR</stp>
        <stp/>
        <stp>Time</stp>
        <stp>ADC</stp>
        <stp>-481</stp>
        <stp>All</stp>
        <stp/>
        <stp/>
        <stp>False</stp>
        <stp>T</stp>
        <tr r="C483" s="1"/>
        <tr r="D483" s="1"/>
      </tp>
      <tp>
        <v>45160</v>
        <stp/>
        <stp>StudyData</stp>
        <stp>EP</stp>
        <stp>BAR</stp>
        <stp/>
        <stp>Time</stp>
        <stp>ADC</stp>
        <stp>-431</stp>
        <stp>All</stp>
        <stp/>
        <stp/>
        <stp>False</stp>
        <stp>T</stp>
        <tr r="D433" s="1"/>
        <tr r="C433" s="1"/>
      </tp>
      <tp>
        <v>45175</v>
        <stp/>
        <stp>StudyData</stp>
        <stp>EP</stp>
        <stp>BAR</stp>
        <stp/>
        <stp>Time</stp>
        <stp>ADC</stp>
        <stp>-421</stp>
        <stp>All</stp>
        <stp/>
        <stp/>
        <stp>False</stp>
        <stp>T</stp>
        <tr r="D423" s="1"/>
        <tr r="C423" s="1"/>
      </tp>
      <tp>
        <v>45189</v>
        <stp/>
        <stp>StudyData</stp>
        <stp>EP</stp>
        <stp>BAR</stp>
        <stp/>
        <stp>Time</stp>
        <stp>ADC</stp>
        <stp>-411</stp>
        <stp>All</stp>
        <stp/>
        <stp/>
        <stp>False</stp>
        <stp>T</stp>
        <tr r="C413" s="1"/>
        <tr r="D413" s="1"/>
      </tp>
      <tp>
        <v>45203</v>
        <stp/>
        <stp>StudyData</stp>
        <stp>EP</stp>
        <stp>BAR</stp>
        <stp/>
        <stp>Time</stp>
        <stp>ADC</stp>
        <stp>-401</stp>
        <stp>All</stp>
        <stp/>
        <stp/>
        <stp>False</stp>
        <stp>T</stp>
        <tr r="D403" s="1"/>
        <tr r="C403" s="1"/>
      </tp>
      <tp>
        <v>45103</v>
        <stp/>
        <stp>StudyData</stp>
        <stp>EP</stp>
        <stp>BAR</stp>
        <stp/>
        <stp>Time</stp>
        <stp>ADC</stp>
        <stp>-471</stp>
        <stp>All</stp>
        <stp/>
        <stp/>
        <stp>False</stp>
        <stp>T</stp>
        <tr r="C473" s="1"/>
        <tr r="D473" s="1"/>
      </tp>
      <tp>
        <v>45118</v>
        <stp/>
        <stp>StudyData</stp>
        <stp>EP</stp>
        <stp>BAR</stp>
        <stp/>
        <stp>Time</stp>
        <stp>ADC</stp>
        <stp>-461</stp>
        <stp>All</stp>
        <stp/>
        <stp/>
        <stp>False</stp>
        <stp>T</stp>
        <tr r="C463" s="1"/>
        <tr r="D463" s="1"/>
      </tp>
      <tp>
        <v>45132</v>
        <stp/>
        <stp>StudyData</stp>
        <stp>EP</stp>
        <stp>BAR</stp>
        <stp/>
        <stp>Time</stp>
        <stp>ADC</stp>
        <stp>-451</stp>
        <stp>All</stp>
        <stp/>
        <stp/>
        <stp>False</stp>
        <stp>T</stp>
        <tr r="C453" s="1"/>
        <tr r="D453" s="1"/>
      </tp>
      <tp>
        <v>45146</v>
        <stp/>
        <stp>StudyData</stp>
        <stp>EP</stp>
        <stp>BAR</stp>
        <stp/>
        <stp>Time</stp>
        <stp>ADC</stp>
        <stp>-441</stp>
        <stp>All</stp>
        <stp/>
        <stp/>
        <stp>False</stp>
        <stp>T</stp>
        <tr r="C443" s="1"/>
        <tr r="D443" s="1"/>
      </tp>
      <tp>
        <v>44637</v>
        <stp/>
        <stp>StudyData</stp>
        <stp>EP</stp>
        <stp>BAR</stp>
        <stp/>
        <stp>Time</stp>
        <stp>ADC</stp>
        <stp>-791</stp>
        <stp>All</stp>
        <stp/>
        <stp/>
        <stp>False</stp>
        <stp>T</stp>
        <tr r="C793" s="1"/>
        <tr r="D793" s="1"/>
      </tp>
      <tp>
        <v>44651</v>
        <stp/>
        <stp>StudyData</stp>
        <stp>EP</stp>
        <stp>BAR</stp>
        <stp/>
        <stp>Time</stp>
        <stp>ADC</stp>
        <stp>-781</stp>
        <stp>All</stp>
        <stp/>
        <stp/>
        <stp>False</stp>
        <stp>T</stp>
        <tr r="D783" s="1"/>
        <tr r="C783" s="1"/>
      </tp>
      <tp>
        <v>44725</v>
        <stp/>
        <stp>StudyData</stp>
        <stp>EP</stp>
        <stp>BAR</stp>
        <stp/>
        <stp>Time</stp>
        <stp>ADC</stp>
        <stp>-731</stp>
        <stp>All</stp>
        <stp/>
        <stp/>
        <stp>False</stp>
        <stp>T</stp>
        <tr r="D733" s="1"/>
        <tr r="C733" s="1"/>
      </tp>
      <tp>
        <v>44740</v>
        <stp/>
        <stp>StudyData</stp>
        <stp>EP</stp>
        <stp>BAR</stp>
        <stp/>
        <stp>Time</stp>
        <stp>ADC</stp>
        <stp>-721</stp>
        <stp>All</stp>
        <stp/>
        <stp/>
        <stp>False</stp>
        <stp>T</stp>
        <tr r="D723" s="1"/>
        <tr r="C723" s="1"/>
      </tp>
      <tp>
        <v>44755</v>
        <stp/>
        <stp>StudyData</stp>
        <stp>EP</stp>
        <stp>BAR</stp>
        <stp/>
        <stp>Time</stp>
        <stp>ADC</stp>
        <stp>-711</stp>
        <stp>All</stp>
        <stp/>
        <stp/>
        <stp>False</stp>
        <stp>T</stp>
        <tr r="D713" s="1"/>
        <tr r="C713" s="1"/>
      </tp>
      <tp>
        <v>44769</v>
        <stp/>
        <stp>StudyData</stp>
        <stp>EP</stp>
        <stp>BAR</stp>
        <stp/>
        <stp>Time</stp>
        <stp>ADC</stp>
        <stp>-701</stp>
        <stp>All</stp>
        <stp/>
        <stp/>
        <stp>False</stp>
        <stp>T</stp>
        <tr r="D703" s="1"/>
        <tr r="C703" s="1"/>
      </tp>
      <tp>
        <v>44665</v>
        <stp/>
        <stp>StudyData</stp>
        <stp>EP</stp>
        <stp>BAR</stp>
        <stp/>
        <stp>Time</stp>
        <stp>ADC</stp>
        <stp>-771</stp>
        <stp>All</stp>
        <stp/>
        <stp/>
        <stp>False</stp>
        <stp>T</stp>
        <tr r="C773" s="1"/>
        <tr r="D773" s="1"/>
      </tp>
      <tp>
        <v>44680</v>
        <stp/>
        <stp>StudyData</stp>
        <stp>EP</stp>
        <stp>BAR</stp>
        <stp/>
        <stp>Time</stp>
        <stp>ADC</stp>
        <stp>-761</stp>
        <stp>All</stp>
        <stp/>
        <stp/>
        <stp>False</stp>
        <stp>T</stp>
        <tr r="C763" s="1"/>
        <tr r="D763" s="1"/>
      </tp>
      <tp>
        <v>44694</v>
        <stp/>
        <stp>StudyData</stp>
        <stp>EP</stp>
        <stp>BAR</stp>
        <stp/>
        <stp>Time</stp>
        <stp>ADC</stp>
        <stp>-751</stp>
        <stp>All</stp>
        <stp/>
        <stp/>
        <stp>False</stp>
        <stp>T</stp>
        <tr r="C753" s="1"/>
        <tr r="D753" s="1"/>
      </tp>
      <tp>
        <v>44708</v>
        <stp/>
        <stp>StudyData</stp>
        <stp>EP</stp>
        <stp>BAR</stp>
        <stp/>
        <stp>Time</stp>
        <stp>ADC</stp>
        <stp>-741</stp>
        <stp>All</stp>
        <stp/>
        <stp/>
        <stp>False</stp>
        <stp>T</stp>
        <tr r="D743" s="1"/>
        <tr r="C743" s="1"/>
      </tp>
      <tp>
        <v>44783</v>
        <stp/>
        <stp>StudyData</stp>
        <stp>EP</stp>
        <stp>BAR</stp>
        <stp/>
        <stp>Time</stp>
        <stp>ADC</stp>
        <stp>-691</stp>
        <stp>All</stp>
        <stp/>
        <stp/>
        <stp>False</stp>
        <stp>T</stp>
        <tr r="C693" s="1"/>
        <tr r="D693" s="1"/>
      </tp>
      <tp>
        <v>44797</v>
        <stp/>
        <stp>StudyData</stp>
        <stp>EP</stp>
        <stp>BAR</stp>
        <stp/>
        <stp>Time</stp>
        <stp>ADC</stp>
        <stp>-681</stp>
        <stp>All</stp>
        <stp/>
        <stp/>
        <stp>False</stp>
        <stp>T</stp>
        <tr r="C683" s="1"/>
        <tr r="D683" s="1"/>
      </tp>
      <tp>
        <v>44868</v>
        <stp/>
        <stp>StudyData</stp>
        <stp>EP</stp>
        <stp>BAR</stp>
        <stp/>
        <stp>Time</stp>
        <stp>ADC</stp>
        <stp>-631</stp>
        <stp>All</stp>
        <stp/>
        <stp/>
        <stp>False</stp>
        <stp>T</stp>
        <tr r="C633" s="1"/>
        <tr r="D633" s="1"/>
      </tp>
      <tp>
        <v>44882</v>
        <stp/>
        <stp>StudyData</stp>
        <stp>EP</stp>
        <stp>BAR</stp>
        <stp/>
        <stp>Time</stp>
        <stp>ADC</stp>
        <stp>-621</stp>
        <stp>All</stp>
        <stp/>
        <stp/>
        <stp>False</stp>
        <stp>T</stp>
        <tr r="C623" s="1"/>
        <tr r="D623" s="1"/>
      </tp>
      <tp>
        <v>44897</v>
        <stp/>
        <stp>StudyData</stp>
        <stp>EP</stp>
        <stp>BAR</stp>
        <stp/>
        <stp>Time</stp>
        <stp>ADC</stp>
        <stp>-611</stp>
        <stp>All</stp>
        <stp/>
        <stp/>
        <stp>False</stp>
        <stp>T</stp>
        <tr r="D613" s="1"/>
        <tr r="C613" s="1"/>
      </tp>
      <tp>
        <v>44911</v>
        <stp/>
        <stp>StudyData</stp>
        <stp>EP</stp>
        <stp>BAR</stp>
        <stp/>
        <stp>Time</stp>
        <stp>ADC</stp>
        <stp>-601</stp>
        <stp>All</stp>
        <stp/>
        <stp/>
        <stp>False</stp>
        <stp>T</stp>
        <tr r="D603" s="1"/>
        <tr r="C603" s="1"/>
      </tp>
      <tp>
        <v>44812</v>
        <stp/>
        <stp>StudyData</stp>
        <stp>EP</stp>
        <stp>BAR</stp>
        <stp/>
        <stp>Time</stp>
        <stp>ADC</stp>
        <stp>-671</stp>
        <stp>All</stp>
        <stp/>
        <stp/>
        <stp>False</stp>
        <stp>T</stp>
        <tr r="C673" s="1"/>
        <tr r="D673" s="1"/>
      </tp>
      <tp>
        <v>44826</v>
        <stp/>
        <stp>StudyData</stp>
        <stp>EP</stp>
        <stp>BAR</stp>
        <stp/>
        <stp>Time</stp>
        <stp>ADC</stp>
        <stp>-661</stp>
        <stp>All</stp>
        <stp/>
        <stp/>
        <stp>False</stp>
        <stp>T</stp>
        <tr r="C663" s="1"/>
        <tr r="D663" s="1"/>
      </tp>
      <tp>
        <v>44840</v>
        <stp/>
        <stp>StudyData</stp>
        <stp>EP</stp>
        <stp>BAR</stp>
        <stp/>
        <stp>Time</stp>
        <stp>ADC</stp>
        <stp>-651</stp>
        <stp>All</stp>
        <stp/>
        <stp/>
        <stp>False</stp>
        <stp>T</stp>
        <tr r="C653" s="1"/>
        <tr r="D653" s="1"/>
      </tp>
      <tp>
        <v>44854</v>
        <stp/>
        <stp>StudyData</stp>
        <stp>EP</stp>
        <stp>BAR</stp>
        <stp/>
        <stp>Time</stp>
        <stp>ADC</stp>
        <stp>-641</stp>
        <stp>All</stp>
        <stp/>
        <stp/>
        <stp>False</stp>
        <stp>T</stp>
        <tr r="C643" s="1"/>
        <tr r="D643" s="1"/>
      </tp>
      <tp>
        <v>45510</v>
        <stp/>
        <stp>StudyData</stp>
        <stp>EP</stp>
        <stp>BAR</stp>
        <stp/>
        <stp>Time</stp>
        <stp>ADC</stp>
        <stp>-191</stp>
        <stp>All</stp>
        <stp/>
        <stp/>
        <stp>False</stp>
        <stp>T</stp>
        <tr r="C193" s="1"/>
        <tr r="D193" s="1"/>
      </tp>
      <tp>
        <v>45524</v>
        <stp/>
        <stp>StudyData</stp>
        <stp>EP</stp>
        <stp>BAR</stp>
        <stp/>
        <stp>Time</stp>
        <stp>ADC</stp>
        <stp>-181</stp>
        <stp>All</stp>
        <stp/>
        <stp/>
        <stp>False</stp>
        <stp>T</stp>
        <tr r="D183" s="1"/>
        <tr r="C183" s="1"/>
      </tp>
      <tp>
        <v>45595</v>
        <stp/>
        <stp>StudyData</stp>
        <stp>EP</stp>
        <stp>BAR</stp>
        <stp/>
        <stp>Time</stp>
        <stp>ADC</stp>
        <stp>-131</stp>
        <stp>All</stp>
        <stp/>
        <stp/>
        <stp>False</stp>
        <stp>T</stp>
        <tr r="C133" s="1"/>
        <tr r="D133" s="1"/>
      </tp>
      <tp>
        <v>45609</v>
        <stp/>
        <stp>StudyData</stp>
        <stp>EP</stp>
        <stp>BAR</stp>
        <stp/>
        <stp>Time</stp>
        <stp>ADC</stp>
        <stp>-121</stp>
        <stp>All</stp>
        <stp/>
        <stp/>
        <stp>False</stp>
        <stp>T</stp>
        <tr r="C123" s="1"/>
        <tr r="D123" s="1"/>
      </tp>
      <tp>
        <v>45623</v>
        <stp/>
        <stp>StudyData</stp>
        <stp>EP</stp>
        <stp>BAR</stp>
        <stp/>
        <stp>Time</stp>
        <stp>ADC</stp>
        <stp>-111</stp>
        <stp>All</stp>
        <stp/>
        <stp/>
        <stp>False</stp>
        <stp>T</stp>
        <tr r="C113" s="1"/>
        <tr r="D113" s="1"/>
      </tp>
      <tp>
        <v>45638</v>
        <stp/>
        <stp>StudyData</stp>
        <stp>EP</stp>
        <stp>BAR</stp>
        <stp/>
        <stp>Time</stp>
        <stp>ADC</stp>
        <stp>-101</stp>
        <stp>All</stp>
        <stp/>
        <stp/>
        <stp>False</stp>
        <stp>T</stp>
        <tr r="C103" s="1"/>
        <tr r="D103" s="1"/>
      </tp>
      <tp>
        <v>45539</v>
        <stp/>
        <stp>StudyData</stp>
        <stp>EP</stp>
        <stp>BAR</stp>
        <stp/>
        <stp>Time</stp>
        <stp>ADC</stp>
        <stp>-171</stp>
        <stp>All</stp>
        <stp/>
        <stp/>
        <stp>False</stp>
        <stp>T</stp>
        <tr r="C173" s="1"/>
        <tr r="D173" s="1"/>
      </tp>
      <tp>
        <v>45553</v>
        <stp/>
        <stp>StudyData</stp>
        <stp>EP</stp>
        <stp>BAR</stp>
        <stp/>
        <stp>Time</stp>
        <stp>ADC</stp>
        <stp>-161</stp>
        <stp>All</stp>
        <stp/>
        <stp/>
        <stp>False</stp>
        <stp>T</stp>
        <tr r="C163" s="1"/>
        <tr r="D163" s="1"/>
      </tp>
      <tp>
        <v>45567</v>
        <stp/>
        <stp>StudyData</stp>
        <stp>EP</stp>
        <stp>BAR</stp>
        <stp/>
        <stp>Time</stp>
        <stp>ADC</stp>
        <stp>-151</stp>
        <stp>All</stp>
        <stp/>
        <stp/>
        <stp>False</stp>
        <stp>T</stp>
        <tr r="D153" s="1"/>
        <tr r="C153" s="1"/>
      </tp>
      <tp>
        <v>45581</v>
        <stp/>
        <stp>StudyData</stp>
        <stp>EP</stp>
        <stp>BAR</stp>
        <stp/>
        <stp>Time</stp>
        <stp>ADC</stp>
        <stp>-141</stp>
        <stp>All</stp>
        <stp/>
        <stp/>
        <stp>False</stp>
        <stp>T</stp>
        <tr r="D143" s="1"/>
        <tr r="C143" s="1"/>
      </tp>
      <tp>
        <v>45217</v>
        <stp/>
        <stp>StudyData</stp>
        <stp>EP</stp>
        <stp>BAR</stp>
        <stp/>
        <stp>Time</stp>
        <stp>ADC</stp>
        <stp>-391</stp>
        <stp>All</stp>
        <stp/>
        <stp/>
        <stp>False</stp>
        <stp>T</stp>
        <tr r="D393" s="1"/>
        <tr r="C393" s="1"/>
      </tp>
      <tp>
        <v>45231</v>
        <stp/>
        <stp>StudyData</stp>
        <stp>EP</stp>
        <stp>BAR</stp>
        <stp/>
        <stp>Time</stp>
        <stp>ADC</stp>
        <stp>-381</stp>
        <stp>All</stp>
        <stp/>
        <stp/>
        <stp>False</stp>
        <stp>T</stp>
        <tr r="D383" s="1"/>
        <tr r="C383" s="1"/>
      </tp>
      <tp>
        <v>45307</v>
        <stp/>
        <stp>StudyData</stp>
        <stp>EP</stp>
        <stp>BAR</stp>
        <stp/>
        <stp>Time</stp>
        <stp>ADC</stp>
        <stp>-331</stp>
        <stp>All</stp>
        <stp/>
        <stp/>
        <stp>False</stp>
        <stp>T</stp>
        <tr r="C333" s="1"/>
        <tr r="D333" s="1"/>
      </tp>
      <tp>
        <v>45321</v>
        <stp/>
        <stp>StudyData</stp>
        <stp>EP</stp>
        <stp>BAR</stp>
        <stp/>
        <stp>Time</stp>
        <stp>ADC</stp>
        <stp>-321</stp>
        <stp>All</stp>
        <stp/>
        <stp/>
        <stp>False</stp>
        <stp>T</stp>
        <tr r="D323" s="1"/>
        <tr r="C323" s="1"/>
      </tp>
      <tp>
        <v>45335</v>
        <stp/>
        <stp>StudyData</stp>
        <stp>EP</stp>
        <stp>BAR</stp>
        <stp/>
        <stp>Time</stp>
        <stp>ADC</stp>
        <stp>-311</stp>
        <stp>All</stp>
        <stp/>
        <stp/>
        <stp>False</stp>
        <stp>T</stp>
        <tr r="D313" s="1"/>
        <tr r="C313" s="1"/>
      </tp>
      <tp>
        <v>45350</v>
        <stp/>
        <stp>StudyData</stp>
        <stp>EP</stp>
        <stp>BAR</stp>
        <stp/>
        <stp>Time</stp>
        <stp>ADC</stp>
        <stp>-301</stp>
        <stp>All</stp>
        <stp/>
        <stp/>
        <stp>False</stp>
        <stp>T</stp>
        <tr r="D303" s="1"/>
        <tr r="C303" s="1"/>
      </tp>
      <tp>
        <v>45245</v>
        <stp/>
        <stp>StudyData</stp>
        <stp>EP</stp>
        <stp>BAR</stp>
        <stp/>
        <stp>Time</stp>
        <stp>ADC</stp>
        <stp>-371</stp>
        <stp>All</stp>
        <stp/>
        <stp/>
        <stp>False</stp>
        <stp>T</stp>
        <tr r="D373" s="1"/>
        <tr r="C373" s="1"/>
      </tp>
      <tp>
        <v>45260</v>
        <stp/>
        <stp>StudyData</stp>
        <stp>EP</stp>
        <stp>BAR</stp>
        <stp/>
        <stp>Time</stp>
        <stp>ADC</stp>
        <stp>-361</stp>
        <stp>All</stp>
        <stp/>
        <stp/>
        <stp>False</stp>
        <stp>T</stp>
        <tr r="C363" s="1"/>
        <tr r="D363" s="1"/>
      </tp>
      <tp>
        <v>45274</v>
        <stp/>
        <stp>StudyData</stp>
        <stp>EP</stp>
        <stp>BAR</stp>
        <stp/>
        <stp>Time</stp>
        <stp>ADC</stp>
        <stp>-351</stp>
        <stp>All</stp>
        <stp/>
        <stp/>
        <stp>False</stp>
        <stp>T</stp>
        <tr r="D353" s="1"/>
        <tr r="C353" s="1"/>
      </tp>
      <tp>
        <v>45289</v>
        <stp/>
        <stp>StudyData</stp>
        <stp>EP</stp>
        <stp>BAR</stp>
        <stp/>
        <stp>Time</stp>
        <stp>ADC</stp>
        <stp>-341</stp>
        <stp>All</stp>
        <stp/>
        <stp/>
        <stp>False</stp>
        <stp>T</stp>
        <tr r="D343" s="1"/>
        <tr r="C343" s="1"/>
      </tp>
      <tp>
        <v>45364</v>
        <stp/>
        <stp>StudyData</stp>
        <stp>EP</stp>
        <stp>BAR</stp>
        <stp/>
        <stp>Time</stp>
        <stp>ADC</stp>
        <stp>-291</stp>
        <stp>All</stp>
        <stp/>
        <stp/>
        <stp>False</stp>
        <stp>T</stp>
        <tr r="C293" s="1"/>
        <tr r="D293" s="1"/>
      </tp>
      <tp>
        <v>45378</v>
        <stp/>
        <stp>StudyData</stp>
        <stp>EP</stp>
        <stp>BAR</stp>
        <stp/>
        <stp>Time</stp>
        <stp>ADC</stp>
        <stp>-281</stp>
        <stp>All</stp>
        <stp/>
        <stp/>
        <stp>False</stp>
        <stp>T</stp>
        <tr r="D283" s="1"/>
        <tr r="C283" s="1"/>
      </tp>
      <tp>
        <v>45450</v>
        <stp/>
        <stp>StudyData</stp>
        <stp>EP</stp>
        <stp>BAR</stp>
        <stp/>
        <stp>Time</stp>
        <stp>ADC</stp>
        <stp>-231</stp>
        <stp>All</stp>
        <stp/>
        <stp/>
        <stp>False</stp>
        <stp>T</stp>
        <tr r="C233" s="1"/>
        <tr r="D233" s="1"/>
      </tp>
      <tp>
        <v>45467</v>
        <stp/>
        <stp>StudyData</stp>
        <stp>EP</stp>
        <stp>BAR</stp>
        <stp/>
        <stp>Time</stp>
        <stp>ADC</stp>
        <stp>-221</stp>
        <stp>All</stp>
        <stp/>
        <stp/>
        <stp>False</stp>
        <stp>T</stp>
        <tr r="D223" s="1"/>
        <tr r="C223" s="1"/>
      </tp>
      <tp>
        <v>45482</v>
        <stp/>
        <stp>StudyData</stp>
        <stp>EP</stp>
        <stp>BAR</stp>
        <stp/>
        <stp>Time</stp>
        <stp>ADC</stp>
        <stp>-211</stp>
        <stp>All</stp>
        <stp/>
        <stp/>
        <stp>False</stp>
        <stp>T</stp>
        <tr r="D213" s="1"/>
        <tr r="C213" s="1"/>
      </tp>
      <tp>
        <v>45496</v>
        <stp/>
        <stp>StudyData</stp>
        <stp>EP</stp>
        <stp>BAR</stp>
        <stp/>
        <stp>Time</stp>
        <stp>ADC</stp>
        <stp>-201</stp>
        <stp>All</stp>
        <stp/>
        <stp/>
        <stp>False</stp>
        <stp>T</stp>
        <tr r="D203" s="1"/>
        <tr r="C203" s="1"/>
      </tp>
      <tp>
        <v>45393</v>
        <stp/>
        <stp>StudyData</stp>
        <stp>EP</stp>
        <stp>BAR</stp>
        <stp/>
        <stp>Time</stp>
        <stp>ADC</stp>
        <stp>-271</stp>
        <stp>All</stp>
        <stp/>
        <stp/>
        <stp>False</stp>
        <stp>T</stp>
        <tr r="C273" s="1"/>
        <tr r="D273" s="1"/>
      </tp>
      <tp>
        <v>45407</v>
        <stp/>
        <stp>StudyData</stp>
        <stp>EP</stp>
        <stp>BAR</stp>
        <stp/>
        <stp>Time</stp>
        <stp>ADC</stp>
        <stp>-261</stp>
        <stp>All</stp>
        <stp/>
        <stp/>
        <stp>False</stp>
        <stp>T</stp>
        <tr r="C263" s="1"/>
        <tr r="D263" s="1"/>
      </tp>
      <tp>
        <v>45421</v>
        <stp/>
        <stp>StudyData</stp>
        <stp>EP</stp>
        <stp>BAR</stp>
        <stp/>
        <stp>Time</stp>
        <stp>ADC</stp>
        <stp>-251</stp>
        <stp>All</stp>
        <stp/>
        <stp/>
        <stp>False</stp>
        <stp>T</stp>
        <tr r="C253" s="1"/>
        <tr r="D253" s="1"/>
      </tp>
      <tp>
        <v>45435</v>
        <stp/>
        <stp>StudyData</stp>
        <stp>EP</stp>
        <stp>BAR</stp>
        <stp/>
        <stp>Time</stp>
        <stp>ADC</stp>
        <stp>-241</stp>
        <stp>All</stp>
        <stp/>
        <stp/>
        <stp>False</stp>
        <stp>T</stp>
        <tr r="D243" s="1"/>
        <tr r="C243" s="1"/>
      </tp>
      <tp>
        <v>6005.5</v>
        <stp/>
        <stp>StudyData</stp>
        <stp>EP</stp>
        <stp>Imoku</stp>
        <stp>Period1=9,Period2=26,Period4=1,MAType4=Sim</stp>
        <stp>Imoku4</stp>
        <stp>ADC</stp>
        <stp>-47</stp>
        <stp>All</stp>
        <stp/>
        <stp/>
        <stp>TRUE</stp>
        <stp>T</stp>
        <tr r="W23" s="1"/>
      </tp>
      <tp>
        <v>6001.25</v>
        <stp/>
        <stp>StudyData</stp>
        <stp>EP</stp>
        <stp>Imoku</stp>
        <stp>Period1=9,Period2=26,Period4=1,MAType4=Sim</stp>
        <stp>Imoku4</stp>
        <stp>ADC</stp>
        <stp>-46</stp>
        <stp>All</stp>
        <stp/>
        <stp/>
        <stp>TRUE</stp>
        <stp>T</stp>
        <tr r="W22" s="1"/>
      </tp>
      <tp>
        <v>5970.5</v>
        <stp/>
        <stp>StudyData</stp>
        <stp>EP</stp>
        <stp>Imoku</stp>
        <stp>Period1=9,Period2=26,Period4=1,MAType4=Sim</stp>
        <stp>Imoku4</stp>
        <stp>ADC</stp>
        <stp>-45</stp>
        <stp>All</stp>
        <stp/>
        <stp/>
        <stp>TRUE</stp>
        <stp>T</stp>
        <tr r="W21" s="1"/>
      </tp>
      <tp>
        <v>5936.0625</v>
        <stp/>
        <stp>StudyData</stp>
        <stp>EP</stp>
        <stp>Imoku</stp>
        <stp>Period1=9,Period2=26,Period4=1,MAType4=Sim</stp>
        <stp>Imoku4</stp>
        <stp>ADC</stp>
        <stp>-44</stp>
        <stp>All</stp>
        <stp/>
        <stp/>
        <stp>TRUE</stp>
        <stp>T</stp>
        <tr r="W20" s="1"/>
      </tp>
      <tp>
        <v>5885.3125</v>
        <stp/>
        <stp>StudyData</stp>
        <stp>EP</stp>
        <stp>Imoku</stp>
        <stp>Period1=9,Period2=26,Period4=1,MAType4=Sim</stp>
        <stp>Imoku4</stp>
        <stp>ADC</stp>
        <stp>-43</stp>
        <stp>All</stp>
        <stp/>
        <stp/>
        <stp>TRUE</stp>
        <stp>T</stp>
        <tr r="W19" s="1"/>
      </tp>
      <tp>
        <v>5864.25</v>
        <stp/>
        <stp>StudyData</stp>
        <stp>EP</stp>
        <stp>Imoku</stp>
        <stp>Period1=9,Period2=26,Period4=1,MAType4=Sim</stp>
        <stp>Imoku4</stp>
        <stp>ADC</stp>
        <stp>-42</stp>
        <stp>All</stp>
        <stp/>
        <stp/>
        <stp>TRUE</stp>
        <stp>T</stp>
        <tr r="W18" s="1"/>
      </tp>
      <tp>
        <v>5860.75</v>
        <stp/>
        <stp>StudyData</stp>
        <stp>EP</stp>
        <stp>Imoku</stp>
        <stp>Period1=9,Period2=26,Period4=1,MAType4=Sim</stp>
        <stp>Imoku4</stp>
        <stp>ADC</stp>
        <stp>-41</stp>
        <stp>All</stp>
        <stp/>
        <stp/>
        <stp>TRUE</stp>
        <stp>T</stp>
        <tr r="W17" s="1"/>
      </tp>
      <tp>
        <v>5848.375</v>
        <stp/>
        <stp>StudyData</stp>
        <stp>EP</stp>
        <stp>Imoku</stp>
        <stp>Period1=9,Period2=26,Period4=1,MAType4=Sim</stp>
        <stp>Imoku4</stp>
        <stp>ADC</stp>
        <stp>-40</stp>
        <stp>All</stp>
        <stp/>
        <stp/>
        <stp>TRUE</stp>
        <stp>T</stp>
        <tr r="W16" s="1"/>
      </tp>
      <tp>
        <v>6059.25</v>
        <stp/>
        <stp>StudyData</stp>
        <stp>EP</stp>
        <stp>Imoku</stp>
        <stp>Period1=9,Period2=26,Period4=1,MAType4=Sim</stp>
        <stp>Imoku4</stp>
        <stp>ADC</stp>
        <stp>-49</stp>
        <stp>All</stp>
        <stp/>
        <stp/>
        <stp>TRUE</stp>
        <stp>T</stp>
        <tr r="W25" s="1"/>
      </tp>
      <tp>
        <v>6046.125</v>
        <stp/>
        <stp>StudyData</stp>
        <stp>EP</stp>
        <stp>Imoku</stp>
        <stp>Period1=9,Period2=26,Period4=1,MAType4=Sim</stp>
        <stp>Imoku4</stp>
        <stp>ADC</stp>
        <stp>-48</stp>
        <stp>All</stp>
        <stp/>
        <stp/>
        <stp>TRUE</stp>
        <stp>T</stp>
        <tr r="W24" s="1"/>
      </tp>
      <tp>
        <v>44350</v>
        <stp/>
        <stp>StudyData</stp>
        <stp>EP</stp>
        <stp>BAR</stp>
        <stp/>
        <stp>Time</stp>
        <stp>ADC</stp>
        <stp>-990</stp>
        <stp>All</stp>
        <stp/>
        <stp/>
        <stp>False</stp>
        <stp>T</stp>
        <tr r="C992" s="1"/>
        <tr r="D992" s="1"/>
      </tp>
      <tp>
        <v>44364</v>
        <stp/>
        <stp>StudyData</stp>
        <stp>EP</stp>
        <stp>BAR</stp>
        <stp/>
        <stp>Time</stp>
        <stp>ADC</stp>
        <stp>-980</stp>
        <stp>All</stp>
        <stp/>
        <stp/>
        <stp>False</stp>
        <stp>T</stp>
        <tr r="C982" s="1"/>
        <tr r="D982" s="1"/>
      </tp>
      <tp>
        <v>44435</v>
        <stp/>
        <stp>StudyData</stp>
        <stp>EP</stp>
        <stp>BAR</stp>
        <stp/>
        <stp>Time</stp>
        <stp>ADC</stp>
        <stp>-930</stp>
        <stp>All</stp>
        <stp/>
        <stp/>
        <stp>False</stp>
        <stp>T</stp>
        <tr r="C932" s="1"/>
        <tr r="D932" s="1"/>
      </tp>
      <tp>
        <v>44452</v>
        <stp/>
        <stp>StudyData</stp>
        <stp>EP</stp>
        <stp>BAR</stp>
        <stp/>
        <stp>Time</stp>
        <stp>ADC</stp>
        <stp>-920</stp>
        <stp>All</stp>
        <stp/>
        <stp/>
        <stp>False</stp>
        <stp>T</stp>
        <tr r="D922" s="1"/>
        <tr r="C922" s="1"/>
      </tp>
      <tp>
        <v>44466</v>
        <stp/>
        <stp>StudyData</stp>
        <stp>EP</stp>
        <stp>BAR</stp>
        <stp/>
        <stp>Time</stp>
        <stp>ADC</stp>
        <stp>-910</stp>
        <stp>All</stp>
        <stp/>
        <stp/>
        <stp>False</stp>
        <stp>T</stp>
        <tr r="C912" s="1"/>
        <tr r="D912" s="1"/>
      </tp>
      <tp>
        <v>44480</v>
        <stp/>
        <stp>StudyData</stp>
        <stp>EP</stp>
        <stp>BAR</stp>
        <stp/>
        <stp>Time</stp>
        <stp>ADC</stp>
        <stp>-900</stp>
        <stp>All</stp>
        <stp/>
        <stp/>
        <stp>False</stp>
        <stp>T</stp>
        <tr r="D902" s="1"/>
        <tr r="C902" s="1"/>
      </tp>
      <tp>
        <v>44378</v>
        <stp/>
        <stp>StudyData</stp>
        <stp>EP</stp>
        <stp>BAR</stp>
        <stp/>
        <stp>Time</stp>
        <stp>ADC</stp>
        <stp>-970</stp>
        <stp>All</stp>
        <stp/>
        <stp/>
        <stp>False</stp>
        <stp>T</stp>
        <tr r="C972" s="1"/>
        <tr r="D972" s="1"/>
      </tp>
      <tp>
        <v>44393</v>
        <stp/>
        <stp>StudyData</stp>
        <stp>EP</stp>
        <stp>BAR</stp>
        <stp/>
        <stp>Time</stp>
        <stp>ADC</stp>
        <stp>-960</stp>
        <stp>All</stp>
        <stp/>
        <stp/>
        <stp>False</stp>
        <stp>T</stp>
        <tr r="C962" s="1"/>
        <tr r="D962" s="1"/>
      </tp>
      <tp>
        <v>44407</v>
        <stp/>
        <stp>StudyData</stp>
        <stp>EP</stp>
        <stp>BAR</stp>
        <stp/>
        <stp>Time</stp>
        <stp>ADC</stp>
        <stp>-950</stp>
        <stp>All</stp>
        <stp/>
        <stp/>
        <stp>False</stp>
        <stp>T</stp>
        <tr r="C952" s="1"/>
        <tr r="D952" s="1"/>
      </tp>
      <tp>
        <v>44421</v>
        <stp/>
        <stp>StudyData</stp>
        <stp>EP</stp>
        <stp>BAR</stp>
        <stp/>
        <stp>Time</stp>
        <stp>ADC</stp>
        <stp>-940</stp>
        <stp>All</stp>
        <stp/>
        <stp/>
        <stp>False</stp>
        <stp>T</stp>
        <tr r="D942" s="1"/>
        <tr r="C942" s="1"/>
      </tp>
      <tp>
        <v>44494</v>
        <stp/>
        <stp>StudyData</stp>
        <stp>EP</stp>
        <stp>BAR</stp>
        <stp/>
        <stp>Time</stp>
        <stp>ADC</stp>
        <stp>-890</stp>
        <stp>All</stp>
        <stp/>
        <stp/>
        <stp>False</stp>
        <stp>T</stp>
        <tr r="D892" s="1"/>
        <tr r="C892" s="1"/>
      </tp>
      <tp>
        <v>44508</v>
        <stp/>
        <stp>StudyData</stp>
        <stp>EP</stp>
        <stp>BAR</stp>
        <stp/>
        <stp>Time</stp>
        <stp>ADC</stp>
        <stp>-880</stp>
        <stp>All</stp>
        <stp/>
        <stp/>
        <stp>False</stp>
        <stp>T</stp>
        <tr r="C882" s="1"/>
        <tr r="D882" s="1"/>
      </tp>
      <tp>
        <v>44581</v>
        <stp/>
        <stp>StudyData</stp>
        <stp>EP</stp>
        <stp>BAR</stp>
        <stp/>
        <stp>Time</stp>
        <stp>ADC</stp>
        <stp>-830</stp>
        <stp>All</stp>
        <stp/>
        <stp/>
        <stp>False</stp>
        <stp>T</stp>
        <tr r="D832" s="1"/>
        <tr r="C832" s="1"/>
      </tp>
      <tp>
        <v>44595</v>
        <stp/>
        <stp>StudyData</stp>
        <stp>EP</stp>
        <stp>BAR</stp>
        <stp/>
        <stp>Time</stp>
        <stp>ADC</stp>
        <stp>-820</stp>
        <stp>All</stp>
        <stp/>
        <stp/>
        <stp>False</stp>
        <stp>T</stp>
        <tr r="C822" s="1"/>
        <tr r="D822" s="1"/>
      </tp>
      <tp>
        <v>44609</v>
        <stp/>
        <stp>StudyData</stp>
        <stp>EP</stp>
        <stp>BAR</stp>
        <stp/>
        <stp>Time</stp>
        <stp>ADC</stp>
        <stp>-810</stp>
        <stp>All</stp>
        <stp/>
        <stp/>
        <stp>False</stp>
        <stp>T</stp>
        <tr r="D812" s="1"/>
        <tr r="C812" s="1"/>
      </tp>
      <tp>
        <v>44624</v>
        <stp/>
        <stp>StudyData</stp>
        <stp>EP</stp>
        <stp>BAR</stp>
        <stp/>
        <stp>Time</stp>
        <stp>ADC</stp>
        <stp>-800</stp>
        <stp>All</stp>
        <stp/>
        <stp/>
        <stp>False</stp>
        <stp>T</stp>
        <tr r="C802" s="1"/>
        <tr r="D802" s="1"/>
      </tp>
      <tp>
        <v>44522</v>
        <stp/>
        <stp>StudyData</stp>
        <stp>EP</stp>
        <stp>BAR</stp>
        <stp/>
        <stp>Time</stp>
        <stp>ADC</stp>
        <stp>-870</stp>
        <stp>All</stp>
        <stp/>
        <stp/>
        <stp>False</stp>
        <stp>T</stp>
        <tr r="C872" s="1"/>
        <tr r="D872" s="1"/>
      </tp>
      <tp>
        <v>44537</v>
        <stp/>
        <stp>StudyData</stp>
        <stp>EP</stp>
        <stp>BAR</stp>
        <stp/>
        <stp>Time</stp>
        <stp>ADC</stp>
        <stp>-860</stp>
        <stp>All</stp>
        <stp/>
        <stp/>
        <stp>False</stp>
        <stp>T</stp>
        <tr r="C862" s="1"/>
        <tr r="D862" s="1"/>
      </tp>
      <tp>
        <v>44551</v>
        <stp/>
        <stp>StudyData</stp>
        <stp>EP</stp>
        <stp>BAR</stp>
        <stp/>
        <stp>Time</stp>
        <stp>ADC</stp>
        <stp>-850</stp>
        <stp>All</stp>
        <stp/>
        <stp/>
        <stp>False</stp>
        <stp>T</stp>
        <tr r="D852" s="1"/>
        <tr r="C852" s="1"/>
      </tp>
      <tp>
        <v>44566</v>
        <stp/>
        <stp>StudyData</stp>
        <stp>EP</stp>
        <stp>BAR</stp>
        <stp/>
        <stp>Time</stp>
        <stp>ADC</stp>
        <stp>-840</stp>
        <stp>All</stp>
        <stp/>
        <stp/>
        <stp>False</stp>
        <stp>T</stp>
        <tr r="D842" s="1"/>
        <tr r="C842" s="1"/>
      </tp>
      <tp>
        <v>44930</v>
        <stp/>
        <stp>StudyData</stp>
        <stp>EP</stp>
        <stp>BAR</stp>
        <stp/>
        <stp>Time</stp>
        <stp>ADC</stp>
        <stp>-590</stp>
        <stp>All</stp>
        <stp/>
        <stp/>
        <stp>False</stp>
        <stp>T</stp>
        <tr r="C592" s="1"/>
        <tr r="D592" s="1"/>
      </tp>
      <tp>
        <v>44945</v>
        <stp/>
        <stp>StudyData</stp>
        <stp>EP</stp>
        <stp>BAR</stp>
        <stp/>
        <stp>Time</stp>
        <stp>ADC</stp>
        <stp>-580</stp>
        <stp>All</stp>
        <stp/>
        <stp/>
        <stp>False</stp>
        <stp>T</stp>
        <tr r="D582" s="1"/>
        <tr r="C582" s="1"/>
      </tp>
      <tp>
        <v>45016</v>
        <stp/>
        <stp>StudyData</stp>
        <stp>EP</stp>
        <stp>BAR</stp>
        <stp/>
        <stp>Time</stp>
        <stp>ADC</stp>
        <stp>-530</stp>
        <stp>All</stp>
        <stp/>
        <stp/>
        <stp>False</stp>
        <stp>T</stp>
        <tr r="D532" s="1"/>
        <tr r="C532" s="1"/>
      </tp>
      <tp>
        <v>45030</v>
        <stp/>
        <stp>StudyData</stp>
        <stp>EP</stp>
        <stp>BAR</stp>
        <stp/>
        <stp>Time</stp>
        <stp>ADC</stp>
        <stp>-520</stp>
        <stp>All</stp>
        <stp/>
        <stp/>
        <stp>False</stp>
        <stp>T</stp>
        <tr r="C522" s="1"/>
        <tr r="D522" s="1"/>
      </tp>
      <tp>
        <v>45044</v>
        <stp/>
        <stp>StudyData</stp>
        <stp>EP</stp>
        <stp>BAR</stp>
        <stp/>
        <stp>Time</stp>
        <stp>ADC</stp>
        <stp>-510</stp>
        <stp>All</stp>
        <stp/>
        <stp/>
        <stp>False</stp>
        <stp>T</stp>
        <tr r="D512" s="1"/>
        <tr r="C512" s="1"/>
      </tp>
      <tp>
        <v>45058</v>
        <stp/>
        <stp>StudyData</stp>
        <stp>EP</stp>
        <stp>BAR</stp>
        <stp/>
        <stp>Time</stp>
        <stp>ADC</stp>
        <stp>-500</stp>
        <stp>All</stp>
        <stp/>
        <stp/>
        <stp>False</stp>
        <stp>T</stp>
        <tr r="D502" s="1"/>
        <tr r="C502" s="1"/>
      </tp>
      <tp>
        <v>44959</v>
        <stp/>
        <stp>StudyData</stp>
        <stp>EP</stp>
        <stp>BAR</stp>
        <stp/>
        <stp>Time</stp>
        <stp>ADC</stp>
        <stp>-570</stp>
        <stp>All</stp>
        <stp/>
        <stp/>
        <stp>False</stp>
        <stp>T</stp>
        <tr r="C572" s="1"/>
        <tr r="D572" s="1"/>
      </tp>
      <tp>
        <v>44973</v>
        <stp/>
        <stp>StudyData</stp>
        <stp>EP</stp>
        <stp>BAR</stp>
        <stp/>
        <stp>Time</stp>
        <stp>ADC</stp>
        <stp>-560</stp>
        <stp>All</stp>
        <stp/>
        <stp/>
        <stp>False</stp>
        <stp>T</stp>
        <tr r="D562" s="1"/>
        <tr r="C562" s="1"/>
      </tp>
      <tp>
        <v>44988</v>
        <stp/>
        <stp>StudyData</stp>
        <stp>EP</stp>
        <stp>BAR</stp>
        <stp/>
        <stp>Time</stp>
        <stp>ADC</stp>
        <stp>-550</stp>
        <stp>All</stp>
        <stp/>
        <stp/>
        <stp>False</stp>
        <stp>T</stp>
        <tr r="D552" s="1"/>
        <tr r="C552" s="1"/>
      </tp>
      <tp>
        <v>45002</v>
        <stp/>
        <stp>StudyData</stp>
        <stp>EP</stp>
        <stp>BAR</stp>
        <stp/>
        <stp>Time</stp>
        <stp>ADC</stp>
        <stp>-540</stp>
        <stp>All</stp>
        <stp/>
        <stp/>
        <stp>False</stp>
        <stp>T</stp>
        <tr r="D542" s="1"/>
        <tr r="C542" s="1"/>
      </tp>
      <tp>
        <v>45072</v>
        <stp/>
        <stp>StudyData</stp>
        <stp>EP</stp>
        <stp>BAR</stp>
        <stp/>
        <stp>Time</stp>
        <stp>ADC</stp>
        <stp>-490</stp>
        <stp>All</stp>
        <stp/>
        <stp/>
        <stp>False</stp>
        <stp>T</stp>
        <tr r="D492" s="1"/>
        <tr r="C492" s="1"/>
      </tp>
      <tp>
        <v>45089</v>
        <stp/>
        <stp>StudyData</stp>
        <stp>EP</stp>
        <stp>BAR</stp>
        <stp/>
        <stp>Time</stp>
        <stp>ADC</stp>
        <stp>-480</stp>
        <stp>All</stp>
        <stp/>
        <stp/>
        <stp>False</stp>
        <stp>T</stp>
        <tr r="C482" s="1"/>
        <tr r="D482" s="1"/>
      </tp>
      <tp>
        <v>45161</v>
        <stp/>
        <stp>StudyData</stp>
        <stp>EP</stp>
        <stp>BAR</stp>
        <stp/>
        <stp>Time</stp>
        <stp>ADC</stp>
        <stp>-430</stp>
        <stp>All</stp>
        <stp/>
        <stp/>
        <stp>False</stp>
        <stp>T</stp>
        <tr r="D432" s="1"/>
        <tr r="C432" s="1"/>
      </tp>
      <tp>
        <v>45176</v>
        <stp/>
        <stp>StudyData</stp>
        <stp>EP</stp>
        <stp>BAR</stp>
        <stp/>
        <stp>Time</stp>
        <stp>ADC</stp>
        <stp>-420</stp>
        <stp>All</stp>
        <stp/>
        <stp/>
        <stp>False</stp>
        <stp>T</stp>
        <tr r="D422" s="1"/>
        <tr r="C422" s="1"/>
      </tp>
      <tp>
        <v>45190</v>
        <stp/>
        <stp>StudyData</stp>
        <stp>EP</stp>
        <stp>BAR</stp>
        <stp/>
        <stp>Time</stp>
        <stp>ADC</stp>
        <stp>-410</stp>
        <stp>All</stp>
        <stp/>
        <stp/>
        <stp>False</stp>
        <stp>T</stp>
        <tr r="D412" s="1"/>
        <tr r="C412" s="1"/>
      </tp>
      <tp>
        <v>45204</v>
        <stp/>
        <stp>StudyData</stp>
        <stp>EP</stp>
        <stp>BAR</stp>
        <stp/>
        <stp>Time</stp>
        <stp>ADC</stp>
        <stp>-400</stp>
        <stp>All</stp>
        <stp/>
        <stp/>
        <stp>False</stp>
        <stp>T</stp>
        <tr r="C402" s="1"/>
        <tr r="D402" s="1"/>
      </tp>
      <tp>
        <v>45104</v>
        <stp/>
        <stp>StudyData</stp>
        <stp>EP</stp>
        <stp>BAR</stp>
        <stp/>
        <stp>Time</stp>
        <stp>ADC</stp>
        <stp>-470</stp>
        <stp>All</stp>
        <stp/>
        <stp/>
        <stp>False</stp>
        <stp>T</stp>
        <tr r="C472" s="1"/>
        <tr r="D472" s="1"/>
      </tp>
      <tp>
        <v>45119</v>
        <stp/>
        <stp>StudyData</stp>
        <stp>EP</stp>
        <stp>BAR</stp>
        <stp/>
        <stp>Time</stp>
        <stp>ADC</stp>
        <stp>-460</stp>
        <stp>All</stp>
        <stp/>
        <stp/>
        <stp>False</stp>
        <stp>T</stp>
        <tr r="C462" s="1"/>
        <tr r="D462" s="1"/>
      </tp>
      <tp>
        <v>45133</v>
        <stp/>
        <stp>StudyData</stp>
        <stp>EP</stp>
        <stp>BAR</stp>
        <stp/>
        <stp>Time</stp>
        <stp>ADC</stp>
        <stp>-450</stp>
        <stp>All</stp>
        <stp/>
        <stp/>
        <stp>False</stp>
        <stp>T</stp>
        <tr r="D452" s="1"/>
        <tr r="C452" s="1"/>
      </tp>
      <tp>
        <v>45147</v>
        <stp/>
        <stp>StudyData</stp>
        <stp>EP</stp>
        <stp>BAR</stp>
        <stp/>
        <stp>Time</stp>
        <stp>ADC</stp>
        <stp>-440</stp>
        <stp>All</stp>
        <stp/>
        <stp/>
        <stp>False</stp>
        <stp>T</stp>
        <tr r="D442" s="1"/>
        <tr r="C442" s="1"/>
      </tp>
      <tp>
        <v>44638</v>
        <stp/>
        <stp>StudyData</stp>
        <stp>EP</stp>
        <stp>BAR</stp>
        <stp/>
        <stp>Time</stp>
        <stp>ADC</stp>
        <stp>-790</stp>
        <stp>All</stp>
        <stp/>
        <stp/>
        <stp>False</stp>
        <stp>T</stp>
        <tr r="C792" s="1"/>
        <tr r="D792" s="1"/>
      </tp>
      <tp>
        <v>44652</v>
        <stp/>
        <stp>StudyData</stp>
        <stp>EP</stp>
        <stp>BAR</stp>
        <stp/>
        <stp>Time</stp>
        <stp>ADC</stp>
        <stp>-780</stp>
        <stp>All</stp>
        <stp/>
        <stp/>
        <stp>False</stp>
        <stp>T</stp>
        <tr r="C782" s="1"/>
        <tr r="D782" s="1"/>
      </tp>
      <tp>
        <v>44726</v>
        <stp/>
        <stp>StudyData</stp>
        <stp>EP</stp>
        <stp>BAR</stp>
        <stp/>
        <stp>Time</stp>
        <stp>ADC</stp>
        <stp>-730</stp>
        <stp>All</stp>
        <stp/>
        <stp/>
        <stp>False</stp>
        <stp>T</stp>
        <tr r="C732" s="1"/>
        <tr r="D732" s="1"/>
      </tp>
      <tp>
        <v>44741</v>
        <stp/>
        <stp>StudyData</stp>
        <stp>EP</stp>
        <stp>BAR</stp>
        <stp/>
        <stp>Time</stp>
        <stp>ADC</stp>
        <stp>-720</stp>
        <stp>All</stp>
        <stp/>
        <stp/>
        <stp>False</stp>
        <stp>T</stp>
        <tr r="C722" s="1"/>
        <tr r="D722" s="1"/>
      </tp>
      <tp>
        <v>44756</v>
        <stp/>
        <stp>StudyData</stp>
        <stp>EP</stp>
        <stp>BAR</stp>
        <stp/>
        <stp>Time</stp>
        <stp>ADC</stp>
        <stp>-710</stp>
        <stp>All</stp>
        <stp/>
        <stp/>
        <stp>False</stp>
        <stp>T</stp>
        <tr r="D712" s="1"/>
        <tr r="C712" s="1"/>
      </tp>
      <tp>
        <v>44770</v>
        <stp/>
        <stp>StudyData</stp>
        <stp>EP</stp>
        <stp>BAR</stp>
        <stp/>
        <stp>Time</stp>
        <stp>ADC</stp>
        <stp>-700</stp>
        <stp>All</stp>
        <stp/>
        <stp/>
        <stp>False</stp>
        <stp>T</stp>
        <tr r="D702" s="1"/>
        <tr r="C702" s="1"/>
      </tp>
      <tp>
        <v>44669</v>
        <stp/>
        <stp>StudyData</stp>
        <stp>EP</stp>
        <stp>BAR</stp>
        <stp/>
        <stp>Time</stp>
        <stp>ADC</stp>
        <stp>-770</stp>
        <stp>All</stp>
        <stp/>
        <stp/>
        <stp>False</stp>
        <stp>T</stp>
        <tr r="D772" s="1"/>
        <tr r="C772" s="1"/>
      </tp>
      <tp>
        <v>44683</v>
        <stp/>
        <stp>StudyData</stp>
        <stp>EP</stp>
        <stp>BAR</stp>
        <stp/>
        <stp>Time</stp>
        <stp>ADC</stp>
        <stp>-760</stp>
        <stp>All</stp>
        <stp/>
        <stp/>
        <stp>False</stp>
        <stp>T</stp>
        <tr r="D762" s="1"/>
        <tr r="C762" s="1"/>
      </tp>
      <tp>
        <v>44697</v>
        <stp/>
        <stp>StudyData</stp>
        <stp>EP</stp>
        <stp>BAR</stp>
        <stp/>
        <stp>Time</stp>
        <stp>ADC</stp>
        <stp>-750</stp>
        <stp>All</stp>
        <stp/>
        <stp/>
        <stp>False</stp>
        <stp>T</stp>
        <tr r="C752" s="1"/>
        <tr r="D752" s="1"/>
      </tp>
      <tp>
        <v>44712</v>
        <stp/>
        <stp>StudyData</stp>
        <stp>EP</stp>
        <stp>BAR</stp>
        <stp/>
        <stp>Time</stp>
        <stp>ADC</stp>
        <stp>-740</stp>
        <stp>All</stp>
        <stp/>
        <stp/>
        <stp>False</stp>
        <stp>T</stp>
        <tr r="C742" s="1"/>
        <tr r="D742" s="1"/>
      </tp>
      <tp>
        <v>44784</v>
        <stp/>
        <stp>StudyData</stp>
        <stp>EP</stp>
        <stp>BAR</stp>
        <stp/>
        <stp>Time</stp>
        <stp>ADC</stp>
        <stp>-690</stp>
        <stp>All</stp>
        <stp/>
        <stp/>
        <stp>False</stp>
        <stp>T</stp>
        <tr r="D692" s="1"/>
        <tr r="C692" s="1"/>
      </tp>
      <tp>
        <v>44798</v>
        <stp/>
        <stp>StudyData</stp>
        <stp>EP</stp>
        <stp>BAR</stp>
        <stp/>
        <stp>Time</stp>
        <stp>ADC</stp>
        <stp>-680</stp>
        <stp>All</stp>
        <stp/>
        <stp/>
        <stp>False</stp>
        <stp>T</stp>
        <tr r="D682" s="1"/>
        <tr r="C682" s="1"/>
      </tp>
      <tp>
        <v>44869</v>
        <stp/>
        <stp>StudyData</stp>
        <stp>EP</stp>
        <stp>BAR</stp>
        <stp/>
        <stp>Time</stp>
        <stp>ADC</stp>
        <stp>-630</stp>
        <stp>All</stp>
        <stp/>
        <stp/>
        <stp>False</stp>
        <stp>T</stp>
        <tr r="C632" s="1"/>
        <tr r="D632" s="1"/>
      </tp>
      <tp>
        <v>44883</v>
        <stp/>
        <stp>StudyData</stp>
        <stp>EP</stp>
        <stp>BAR</stp>
        <stp/>
        <stp>Time</stp>
        <stp>ADC</stp>
        <stp>-620</stp>
        <stp>All</stp>
        <stp/>
        <stp/>
        <stp>False</stp>
        <stp>T</stp>
        <tr r="D622" s="1"/>
        <tr r="C622" s="1"/>
      </tp>
      <tp>
        <v>44900</v>
        <stp/>
        <stp>StudyData</stp>
        <stp>EP</stp>
        <stp>BAR</stp>
        <stp/>
        <stp>Time</stp>
        <stp>ADC</stp>
        <stp>-610</stp>
        <stp>All</stp>
        <stp/>
        <stp/>
        <stp>False</stp>
        <stp>T</stp>
        <tr r="C612" s="1"/>
        <tr r="D612" s="1"/>
      </tp>
      <tp>
        <v>44914</v>
        <stp/>
        <stp>StudyData</stp>
        <stp>EP</stp>
        <stp>BAR</stp>
        <stp/>
        <stp>Time</stp>
        <stp>ADC</stp>
        <stp>-600</stp>
        <stp>All</stp>
        <stp/>
        <stp/>
        <stp>False</stp>
        <stp>T</stp>
        <tr r="C602" s="1"/>
        <tr r="D602" s="1"/>
      </tp>
      <tp>
        <v>44813</v>
        <stp/>
        <stp>StudyData</stp>
        <stp>EP</stp>
        <stp>BAR</stp>
        <stp/>
        <stp>Time</stp>
        <stp>ADC</stp>
        <stp>-670</stp>
        <stp>All</stp>
        <stp/>
        <stp/>
        <stp>False</stp>
        <stp>T</stp>
        <tr r="C672" s="1"/>
        <tr r="D672" s="1"/>
      </tp>
      <tp>
        <v>44827</v>
        <stp/>
        <stp>StudyData</stp>
        <stp>EP</stp>
        <stp>BAR</stp>
        <stp/>
        <stp>Time</stp>
        <stp>ADC</stp>
        <stp>-660</stp>
        <stp>All</stp>
        <stp/>
        <stp/>
        <stp>False</stp>
        <stp>T</stp>
        <tr r="D662" s="1"/>
        <tr r="C662" s="1"/>
      </tp>
      <tp>
        <v>44841</v>
        <stp/>
        <stp>StudyData</stp>
        <stp>EP</stp>
        <stp>BAR</stp>
        <stp/>
        <stp>Time</stp>
        <stp>ADC</stp>
        <stp>-650</stp>
        <stp>All</stp>
        <stp/>
        <stp/>
        <stp>False</stp>
        <stp>T</stp>
        <tr r="C652" s="1"/>
        <tr r="D652" s="1"/>
      </tp>
      <tp>
        <v>44855</v>
        <stp/>
        <stp>StudyData</stp>
        <stp>EP</stp>
        <stp>BAR</stp>
        <stp/>
        <stp>Time</stp>
        <stp>ADC</stp>
        <stp>-640</stp>
        <stp>All</stp>
        <stp/>
        <stp/>
        <stp>False</stp>
        <stp>T</stp>
        <tr r="C642" s="1"/>
        <tr r="D642" s="1"/>
      </tp>
      <tp>
        <v>45511</v>
        <stp/>
        <stp>StudyData</stp>
        <stp>EP</stp>
        <stp>BAR</stp>
        <stp/>
        <stp>Time</stp>
        <stp>ADC</stp>
        <stp>-190</stp>
        <stp>All</stp>
        <stp/>
        <stp/>
        <stp>False</stp>
        <stp>T</stp>
        <tr r="D192" s="1"/>
        <tr r="C192" s="1"/>
      </tp>
      <tp>
        <v>45525</v>
        <stp/>
        <stp>StudyData</stp>
        <stp>EP</stp>
        <stp>BAR</stp>
        <stp/>
        <stp>Time</stp>
        <stp>ADC</stp>
        <stp>-180</stp>
        <stp>All</stp>
        <stp/>
        <stp/>
        <stp>False</stp>
        <stp>T</stp>
        <tr r="C182" s="1"/>
        <tr r="D182" s="1"/>
      </tp>
      <tp>
        <v>45596</v>
        <stp/>
        <stp>StudyData</stp>
        <stp>EP</stp>
        <stp>BAR</stp>
        <stp/>
        <stp>Time</stp>
        <stp>ADC</stp>
        <stp>-130</stp>
        <stp>All</stp>
        <stp/>
        <stp/>
        <stp>False</stp>
        <stp>T</stp>
        <tr r="C132" s="1"/>
        <tr r="D132" s="1"/>
      </tp>
      <tp>
        <v>45610</v>
        <stp/>
        <stp>StudyData</stp>
        <stp>EP</stp>
        <stp>BAR</stp>
        <stp/>
        <stp>Time</stp>
        <stp>ADC</stp>
        <stp>-120</stp>
        <stp>All</stp>
        <stp/>
        <stp/>
        <stp>False</stp>
        <stp>T</stp>
        <tr r="C122" s="1"/>
        <tr r="D122" s="1"/>
      </tp>
      <tp>
        <v>45625</v>
        <stp/>
        <stp>StudyData</stp>
        <stp>EP</stp>
        <stp>BAR</stp>
        <stp/>
        <stp>Time</stp>
        <stp>ADC</stp>
        <stp>-110</stp>
        <stp>All</stp>
        <stp/>
        <stp/>
        <stp>False</stp>
        <stp>T</stp>
        <tr r="C112" s="1"/>
        <tr r="D112" s="1"/>
      </tp>
      <tp>
        <v>45639</v>
        <stp/>
        <stp>StudyData</stp>
        <stp>EP</stp>
        <stp>BAR</stp>
        <stp/>
        <stp>Time</stp>
        <stp>ADC</stp>
        <stp>-100</stp>
        <stp>All</stp>
        <stp/>
        <stp/>
        <stp>False</stp>
        <stp>T</stp>
        <tr r="D102" s="1"/>
        <tr r="C102" s="1"/>
      </tp>
      <tp>
        <v>45540</v>
        <stp/>
        <stp>StudyData</stp>
        <stp>EP</stp>
        <stp>BAR</stp>
        <stp/>
        <stp>Time</stp>
        <stp>ADC</stp>
        <stp>-170</stp>
        <stp>All</stp>
        <stp/>
        <stp/>
        <stp>False</stp>
        <stp>T</stp>
        <tr r="C172" s="1"/>
        <tr r="D172" s="1"/>
      </tp>
      <tp>
        <v>45554</v>
        <stp/>
        <stp>StudyData</stp>
        <stp>EP</stp>
        <stp>BAR</stp>
        <stp/>
        <stp>Time</stp>
        <stp>ADC</stp>
        <stp>-160</stp>
        <stp>All</stp>
        <stp/>
        <stp/>
        <stp>False</stp>
        <stp>T</stp>
        <tr r="C162" s="1"/>
        <tr r="D162" s="1"/>
      </tp>
      <tp>
        <v>45568</v>
        <stp/>
        <stp>StudyData</stp>
        <stp>EP</stp>
        <stp>BAR</stp>
        <stp/>
        <stp>Time</stp>
        <stp>ADC</stp>
        <stp>-150</stp>
        <stp>All</stp>
        <stp/>
        <stp/>
        <stp>False</stp>
        <stp>T</stp>
        <tr r="C152" s="1"/>
        <tr r="D152" s="1"/>
      </tp>
      <tp>
        <v>45582</v>
        <stp/>
        <stp>StudyData</stp>
        <stp>EP</stp>
        <stp>BAR</stp>
        <stp/>
        <stp>Time</stp>
        <stp>ADC</stp>
        <stp>-140</stp>
        <stp>All</stp>
        <stp/>
        <stp/>
        <stp>False</stp>
        <stp>T</stp>
        <tr r="C142" s="1"/>
        <tr r="D142" s="1"/>
      </tp>
      <tp>
        <v>45218</v>
        <stp/>
        <stp>StudyData</stp>
        <stp>EP</stp>
        <stp>BAR</stp>
        <stp/>
        <stp>Time</stp>
        <stp>ADC</stp>
        <stp>-390</stp>
        <stp>All</stp>
        <stp/>
        <stp/>
        <stp>False</stp>
        <stp>T</stp>
        <tr r="D392" s="1"/>
        <tr r="C392" s="1"/>
      </tp>
      <tp>
        <v>45232</v>
        <stp/>
        <stp>StudyData</stp>
        <stp>EP</stp>
        <stp>BAR</stp>
        <stp/>
        <stp>Time</stp>
        <stp>ADC</stp>
        <stp>-380</stp>
        <stp>All</stp>
        <stp/>
        <stp/>
        <stp>False</stp>
        <stp>T</stp>
        <tr r="D382" s="1"/>
        <tr r="C382" s="1"/>
      </tp>
      <tp>
        <v>45308</v>
        <stp/>
        <stp>StudyData</stp>
        <stp>EP</stp>
        <stp>BAR</stp>
        <stp/>
        <stp>Time</stp>
        <stp>ADC</stp>
        <stp>-330</stp>
        <stp>All</stp>
        <stp/>
        <stp/>
        <stp>False</stp>
        <stp>T</stp>
        <tr r="C332" s="1"/>
        <tr r="D332" s="1"/>
      </tp>
      <tp>
        <v>45322</v>
        <stp/>
        <stp>StudyData</stp>
        <stp>EP</stp>
        <stp>BAR</stp>
        <stp/>
        <stp>Time</stp>
        <stp>ADC</stp>
        <stp>-320</stp>
        <stp>All</stp>
        <stp/>
        <stp/>
        <stp>False</stp>
        <stp>T</stp>
        <tr r="D322" s="1"/>
        <tr r="C322" s="1"/>
      </tp>
      <tp>
        <v>45336</v>
        <stp/>
        <stp>StudyData</stp>
        <stp>EP</stp>
        <stp>BAR</stp>
        <stp/>
        <stp>Time</stp>
        <stp>ADC</stp>
        <stp>-310</stp>
        <stp>All</stp>
        <stp/>
        <stp/>
        <stp>False</stp>
        <stp>T</stp>
        <tr r="D312" s="1"/>
        <tr r="C312" s="1"/>
      </tp>
      <tp>
        <v>45351</v>
        <stp/>
        <stp>StudyData</stp>
        <stp>EP</stp>
        <stp>BAR</stp>
        <stp/>
        <stp>Time</stp>
        <stp>ADC</stp>
        <stp>-300</stp>
        <stp>All</stp>
        <stp/>
        <stp/>
        <stp>False</stp>
        <stp>T</stp>
        <tr r="D302" s="1"/>
        <tr r="C302" s="1"/>
      </tp>
      <tp>
        <v>45246</v>
        <stp/>
        <stp>StudyData</stp>
        <stp>EP</stp>
        <stp>BAR</stp>
        <stp/>
        <stp>Time</stp>
        <stp>ADC</stp>
        <stp>-370</stp>
        <stp>All</stp>
        <stp/>
        <stp/>
        <stp>False</stp>
        <stp>T</stp>
        <tr r="C372" s="1"/>
        <tr r="D372" s="1"/>
      </tp>
      <tp>
        <v>45261</v>
        <stp/>
        <stp>StudyData</stp>
        <stp>EP</stp>
        <stp>BAR</stp>
        <stp/>
        <stp>Time</stp>
        <stp>ADC</stp>
        <stp>-360</stp>
        <stp>All</stp>
        <stp/>
        <stp/>
        <stp>False</stp>
        <stp>T</stp>
        <tr r="D362" s="1"/>
        <tr r="C362" s="1"/>
      </tp>
      <tp>
        <v>45275</v>
        <stp/>
        <stp>StudyData</stp>
        <stp>EP</stp>
        <stp>BAR</stp>
        <stp/>
        <stp>Time</stp>
        <stp>ADC</stp>
        <stp>-350</stp>
        <stp>All</stp>
        <stp/>
        <stp/>
        <stp>False</stp>
        <stp>T</stp>
        <tr r="C352" s="1"/>
        <tr r="D352" s="1"/>
      </tp>
      <tp>
        <v>45293</v>
        <stp/>
        <stp>StudyData</stp>
        <stp>EP</stp>
        <stp>BAR</stp>
        <stp/>
        <stp>Time</stp>
        <stp>ADC</stp>
        <stp>-340</stp>
        <stp>All</stp>
        <stp/>
        <stp/>
        <stp>False</stp>
        <stp>T</stp>
        <tr r="D342" s="1"/>
        <tr r="C342" s="1"/>
      </tp>
      <tp>
        <v>45365</v>
        <stp/>
        <stp>StudyData</stp>
        <stp>EP</stp>
        <stp>BAR</stp>
        <stp/>
        <stp>Time</stp>
        <stp>ADC</stp>
        <stp>-290</stp>
        <stp>All</stp>
        <stp/>
        <stp/>
        <stp>False</stp>
        <stp>T</stp>
        <tr r="D292" s="1"/>
        <tr r="C292" s="1"/>
      </tp>
      <tp>
        <v>45379</v>
        <stp/>
        <stp>StudyData</stp>
        <stp>EP</stp>
        <stp>BAR</stp>
        <stp/>
        <stp>Time</stp>
        <stp>ADC</stp>
        <stp>-280</stp>
        <stp>All</stp>
        <stp/>
        <stp/>
        <stp>False</stp>
        <stp>T</stp>
        <tr r="D282" s="1"/>
        <tr r="C282" s="1"/>
      </tp>
      <tp>
        <v>45453</v>
        <stp/>
        <stp>StudyData</stp>
        <stp>EP</stp>
        <stp>BAR</stp>
        <stp/>
        <stp>Time</stp>
        <stp>ADC</stp>
        <stp>-230</stp>
        <stp>All</stp>
        <stp/>
        <stp/>
        <stp>False</stp>
        <stp>T</stp>
        <tr r="D232" s="1"/>
        <tr r="C232" s="1"/>
      </tp>
      <tp>
        <v>45468</v>
        <stp/>
        <stp>StudyData</stp>
        <stp>EP</stp>
        <stp>BAR</stp>
        <stp/>
        <stp>Time</stp>
        <stp>ADC</stp>
        <stp>-220</stp>
        <stp>All</stp>
        <stp/>
        <stp/>
        <stp>False</stp>
        <stp>T</stp>
        <tr r="D222" s="1"/>
        <tr r="C222" s="1"/>
      </tp>
      <tp>
        <v>45483</v>
        <stp/>
        <stp>StudyData</stp>
        <stp>EP</stp>
        <stp>BAR</stp>
        <stp/>
        <stp>Time</stp>
        <stp>ADC</stp>
        <stp>-210</stp>
        <stp>All</stp>
        <stp/>
        <stp/>
        <stp>False</stp>
        <stp>T</stp>
        <tr r="D212" s="1"/>
        <tr r="C212" s="1"/>
      </tp>
      <tp>
        <v>45497</v>
        <stp/>
        <stp>StudyData</stp>
        <stp>EP</stp>
        <stp>BAR</stp>
        <stp/>
        <stp>Time</stp>
        <stp>ADC</stp>
        <stp>-200</stp>
        <stp>All</stp>
        <stp/>
        <stp/>
        <stp>False</stp>
        <stp>T</stp>
        <tr r="D202" s="1"/>
        <tr r="C202" s="1"/>
      </tp>
      <tp>
        <v>45394</v>
        <stp/>
        <stp>StudyData</stp>
        <stp>EP</stp>
        <stp>BAR</stp>
        <stp/>
        <stp>Time</stp>
        <stp>ADC</stp>
        <stp>-270</stp>
        <stp>All</stp>
        <stp/>
        <stp/>
        <stp>False</stp>
        <stp>T</stp>
        <tr r="C272" s="1"/>
        <tr r="D272" s="1"/>
      </tp>
      <tp>
        <v>45408</v>
        <stp/>
        <stp>StudyData</stp>
        <stp>EP</stp>
        <stp>BAR</stp>
        <stp/>
        <stp>Time</stp>
        <stp>ADC</stp>
        <stp>-260</stp>
        <stp>All</stp>
        <stp/>
        <stp/>
        <stp>False</stp>
        <stp>T</stp>
        <tr r="C262" s="1"/>
        <tr r="D262" s="1"/>
      </tp>
      <tp>
        <v>45422</v>
        <stp/>
        <stp>StudyData</stp>
        <stp>EP</stp>
        <stp>BAR</stp>
        <stp/>
        <stp>Time</stp>
        <stp>ADC</stp>
        <stp>-250</stp>
        <stp>All</stp>
        <stp/>
        <stp/>
        <stp>False</stp>
        <stp>T</stp>
        <tr r="C252" s="1"/>
        <tr r="D252" s="1"/>
      </tp>
      <tp>
        <v>45436</v>
        <stp/>
        <stp>StudyData</stp>
        <stp>EP</stp>
        <stp>BAR</stp>
        <stp/>
        <stp>Time</stp>
        <stp>ADC</stp>
        <stp>-240</stp>
        <stp>All</stp>
        <stp/>
        <stp/>
        <stp>False</stp>
        <stp>T</stp>
        <tr r="D242" s="1"/>
        <tr r="C242" s="1"/>
      </tp>
      <tp>
        <v>6012.5625</v>
        <stp/>
        <stp>StudyData</stp>
        <stp>EP</stp>
        <stp>Imoku</stp>
        <stp>Period1=9,Period2=26,Period4=1,MAType4=Sim</stp>
        <stp>Imoku4</stp>
        <stp>ADC</stp>
        <stp>-77</stp>
        <stp>All</stp>
        <stp/>
        <stp/>
        <stp>TRUE</stp>
        <stp>T</stp>
        <tr r="W53" s="1"/>
      </tp>
      <tp>
        <v>6020.75</v>
        <stp/>
        <stp>StudyData</stp>
        <stp>EP</stp>
        <stp>Imoku</stp>
        <stp>Period1=9,Period2=26,Period4=1,MAType4=Sim</stp>
        <stp>Imoku4</stp>
        <stp>ADC</stp>
        <stp>-76</stp>
        <stp>All</stp>
        <stp/>
        <stp/>
        <stp>TRUE</stp>
        <stp>T</stp>
        <tr r="W52" s="1"/>
      </tp>
      <tp>
        <v>6031.375</v>
        <stp/>
        <stp>StudyData</stp>
        <stp>EP</stp>
        <stp>Imoku</stp>
        <stp>Period1=9,Period2=26,Period4=1,MAType4=Sim</stp>
        <stp>Imoku4</stp>
        <stp>ADC</stp>
        <stp>-75</stp>
        <stp>All</stp>
        <stp/>
        <stp/>
        <stp>TRUE</stp>
        <stp>T</stp>
        <tr r="W51" s="1"/>
      </tp>
      <tp>
        <v>6035.9375</v>
        <stp/>
        <stp>StudyData</stp>
        <stp>EP</stp>
        <stp>Imoku</stp>
        <stp>Period1=9,Period2=26,Period4=1,MAType4=Sim</stp>
        <stp>Imoku4</stp>
        <stp>ADC</stp>
        <stp>-74</stp>
        <stp>All</stp>
        <stp/>
        <stp/>
        <stp>TRUE</stp>
        <stp>T</stp>
        <tr r="W50" s="1"/>
      </tp>
      <tp>
        <v>6037.625</v>
        <stp/>
        <stp>StudyData</stp>
        <stp>EP</stp>
        <stp>Imoku</stp>
        <stp>Period1=9,Period2=26,Period4=1,MAType4=Sim</stp>
        <stp>Imoku4</stp>
        <stp>ADC</stp>
        <stp>-73</stp>
        <stp>All</stp>
        <stp/>
        <stp/>
        <stp>TRUE</stp>
        <stp>T</stp>
        <tr r="W49" s="1"/>
      </tp>
      <tp>
        <v>6046</v>
        <stp/>
        <stp>StudyData</stp>
        <stp>EP</stp>
        <stp>Imoku</stp>
        <stp>Period1=9,Period2=26,Period4=1,MAType4=Sim</stp>
        <stp>Imoku4</stp>
        <stp>ADC</stp>
        <stp>-72</stp>
        <stp>All</stp>
        <stp/>
        <stp/>
        <stp>TRUE</stp>
        <stp>T</stp>
        <tr r="W48" s="1"/>
      </tp>
      <tp>
        <v>6055.25</v>
        <stp/>
        <stp>StudyData</stp>
        <stp>EP</stp>
        <stp>Imoku</stp>
        <stp>Period1=9,Period2=26,Period4=1,MAType4=Sim</stp>
        <stp>Imoku4</stp>
        <stp>ADC</stp>
        <stp>-71</stp>
        <stp>All</stp>
        <stp/>
        <stp/>
        <stp>TRUE</stp>
        <stp>T</stp>
        <tr r="W47" s="1"/>
      </tp>
      <tp>
        <v>6072.375</v>
        <stp/>
        <stp>StudyData</stp>
        <stp>EP</stp>
        <stp>Imoku</stp>
        <stp>Period1=9,Period2=26,Period4=1,MAType4=Sim</stp>
        <stp>Imoku4</stp>
        <stp>ADC</stp>
        <stp>-70</stp>
        <stp>All</stp>
        <stp/>
        <stp/>
        <stp>TRUE</stp>
        <stp>T</stp>
        <tr r="W46" s="1"/>
      </tp>
      <tp>
        <v>6017.5625</v>
        <stp/>
        <stp>StudyData</stp>
        <stp>EP</stp>
        <stp>Imoku</stp>
        <stp>Period1=9,Period2=26,Period4=1,MAType4=Sim</stp>
        <stp>Imoku4</stp>
        <stp>ADC</stp>
        <stp>-79</stp>
        <stp>All</stp>
        <stp/>
        <stp/>
        <stp>TRUE</stp>
        <stp>T</stp>
        <tr r="W55" s="1"/>
      </tp>
      <tp>
        <v>6016.75</v>
        <stp/>
        <stp>StudyData</stp>
        <stp>EP</stp>
        <stp>Imoku</stp>
        <stp>Period1=9,Period2=26,Period4=1,MAType4=Sim</stp>
        <stp>Imoku4</stp>
        <stp>ADC</stp>
        <stp>-78</stp>
        <stp>All</stp>
        <stp/>
        <stp/>
        <stp>TRUE</stp>
        <stp>T</stp>
        <tr r="W54" s="1"/>
      </tp>
      <tp>
        <v>44344</v>
        <stp/>
        <stp>StudyData</stp>
        <stp>EP</stp>
        <stp>BAR</stp>
        <stp/>
        <stp>Time</stp>
        <stp>ADC</stp>
        <stp>-993</stp>
        <stp>All</stp>
        <stp/>
        <stp/>
        <stp>False</stp>
        <stp>T</stp>
        <tr r="D995" s="1"/>
        <tr r="C995" s="1"/>
      </tp>
      <tp>
        <v>44361</v>
        <stp/>
        <stp>StudyData</stp>
        <stp>EP</stp>
        <stp>BAR</stp>
        <stp/>
        <stp>Time</stp>
        <stp>ADC</stp>
        <stp>-983</stp>
        <stp>All</stp>
        <stp/>
        <stp/>
        <stp>False</stp>
        <stp>T</stp>
        <tr r="D985" s="1"/>
        <tr r="C985" s="1"/>
      </tp>
      <tp>
        <v>44432</v>
        <stp/>
        <stp>StudyData</stp>
        <stp>EP</stp>
        <stp>BAR</stp>
        <stp/>
        <stp>Time</stp>
        <stp>ADC</stp>
        <stp>-933</stp>
        <stp>All</stp>
        <stp/>
        <stp/>
        <stp>False</stp>
        <stp>T</stp>
        <tr r="D935" s="1"/>
        <tr r="C935" s="1"/>
      </tp>
      <tp>
        <v>44447</v>
        <stp/>
        <stp>StudyData</stp>
        <stp>EP</stp>
        <stp>BAR</stp>
        <stp/>
        <stp>Time</stp>
        <stp>ADC</stp>
        <stp>-923</stp>
        <stp>All</stp>
        <stp/>
        <stp/>
        <stp>False</stp>
        <stp>T</stp>
        <tr r="C925" s="1"/>
        <tr r="D925" s="1"/>
      </tp>
      <tp>
        <v>44461</v>
        <stp/>
        <stp>StudyData</stp>
        <stp>EP</stp>
        <stp>BAR</stp>
        <stp/>
        <stp>Time</stp>
        <stp>ADC</stp>
        <stp>-913</stp>
        <stp>All</stp>
        <stp/>
        <stp/>
        <stp>False</stp>
        <stp>T</stp>
        <tr r="C915" s="1"/>
        <tr r="D915" s="1"/>
      </tp>
      <tp>
        <v>44475</v>
        <stp/>
        <stp>StudyData</stp>
        <stp>EP</stp>
        <stp>BAR</stp>
        <stp/>
        <stp>Time</stp>
        <stp>ADC</stp>
        <stp>-903</stp>
        <stp>All</stp>
        <stp/>
        <stp/>
        <stp>False</stp>
        <stp>T</stp>
        <tr r="D905" s="1"/>
        <tr r="C905" s="1"/>
      </tp>
      <tp>
        <v>44375</v>
        <stp/>
        <stp>StudyData</stp>
        <stp>EP</stp>
        <stp>BAR</stp>
        <stp/>
        <stp>Time</stp>
        <stp>ADC</stp>
        <stp>-973</stp>
        <stp>All</stp>
        <stp/>
        <stp/>
        <stp>False</stp>
        <stp>T</stp>
        <tr r="C975" s="1"/>
        <tr r="D975" s="1"/>
      </tp>
      <tp>
        <v>44390</v>
        <stp/>
        <stp>StudyData</stp>
        <stp>EP</stp>
        <stp>BAR</stp>
        <stp/>
        <stp>Time</stp>
        <stp>ADC</stp>
        <stp>-963</stp>
        <stp>All</stp>
        <stp/>
        <stp/>
        <stp>False</stp>
        <stp>T</stp>
        <tr r="D965" s="1"/>
        <tr r="C965" s="1"/>
      </tp>
      <tp>
        <v>44404</v>
        <stp/>
        <stp>StudyData</stp>
        <stp>EP</stp>
        <stp>BAR</stp>
        <stp/>
        <stp>Time</stp>
        <stp>ADC</stp>
        <stp>-953</stp>
        <stp>All</stp>
        <stp/>
        <stp/>
        <stp>False</stp>
        <stp>T</stp>
        <tr r="C955" s="1"/>
        <tr r="D955" s="1"/>
      </tp>
      <tp>
        <v>44418</v>
        <stp/>
        <stp>StudyData</stp>
        <stp>EP</stp>
        <stp>BAR</stp>
        <stp/>
        <stp>Time</stp>
        <stp>ADC</stp>
        <stp>-943</stp>
        <stp>All</stp>
        <stp/>
        <stp/>
        <stp>False</stp>
        <stp>T</stp>
        <tr r="C945" s="1"/>
        <tr r="D945" s="1"/>
      </tp>
      <tp>
        <v>44489</v>
        <stp/>
        <stp>StudyData</stp>
        <stp>EP</stp>
        <stp>BAR</stp>
        <stp/>
        <stp>Time</stp>
        <stp>ADC</stp>
        <stp>-893</stp>
        <stp>All</stp>
        <stp/>
        <stp/>
        <stp>False</stp>
        <stp>T</stp>
        <tr r="C895" s="1"/>
        <tr r="D895" s="1"/>
      </tp>
      <tp>
        <v>44503</v>
        <stp/>
        <stp>StudyData</stp>
        <stp>EP</stp>
        <stp>BAR</stp>
        <stp/>
        <stp>Time</stp>
        <stp>ADC</stp>
        <stp>-883</stp>
        <stp>All</stp>
        <stp/>
        <stp/>
        <stp>False</stp>
        <stp>T</stp>
        <tr r="D885" s="1"/>
        <tr r="C885" s="1"/>
      </tp>
      <tp>
        <v>44575</v>
        <stp/>
        <stp>StudyData</stp>
        <stp>EP</stp>
        <stp>BAR</stp>
        <stp/>
        <stp>Time</stp>
        <stp>ADC</stp>
        <stp>-833</stp>
        <stp>All</stp>
        <stp/>
        <stp/>
        <stp>False</stp>
        <stp>T</stp>
        <tr r="D835" s="1"/>
        <tr r="C835" s="1"/>
      </tp>
      <tp>
        <v>44592</v>
        <stp/>
        <stp>StudyData</stp>
        <stp>EP</stp>
        <stp>BAR</stp>
        <stp/>
        <stp>Time</stp>
        <stp>ADC</stp>
        <stp>-823</stp>
        <stp>All</stp>
        <stp/>
        <stp/>
        <stp>False</stp>
        <stp>T</stp>
        <tr r="D825" s="1"/>
        <tr r="C825" s="1"/>
      </tp>
      <tp>
        <v>44606</v>
        <stp/>
        <stp>StudyData</stp>
        <stp>EP</stp>
        <stp>BAR</stp>
        <stp/>
        <stp>Time</stp>
        <stp>ADC</stp>
        <stp>-813</stp>
        <stp>All</stp>
        <stp/>
        <stp/>
        <stp>False</stp>
        <stp>T</stp>
        <tr r="C815" s="1"/>
        <tr r="D815" s="1"/>
      </tp>
      <tp>
        <v>44621</v>
        <stp/>
        <stp>StudyData</stp>
        <stp>EP</stp>
        <stp>BAR</stp>
        <stp/>
        <stp>Time</stp>
        <stp>ADC</stp>
        <stp>-803</stp>
        <stp>All</stp>
        <stp/>
        <stp/>
        <stp>False</stp>
        <stp>T</stp>
        <tr r="C805" s="1"/>
        <tr r="D805" s="1"/>
      </tp>
      <tp>
        <v>44517</v>
        <stp/>
        <stp>StudyData</stp>
        <stp>EP</stp>
        <stp>BAR</stp>
        <stp/>
        <stp>Time</stp>
        <stp>ADC</stp>
        <stp>-873</stp>
        <stp>All</stp>
        <stp/>
        <stp/>
        <stp>False</stp>
        <stp>T</stp>
        <tr r="D875" s="1"/>
        <tr r="C875" s="1"/>
      </tp>
      <tp>
        <v>44532</v>
        <stp/>
        <stp>StudyData</stp>
        <stp>EP</stp>
        <stp>BAR</stp>
        <stp/>
        <stp>Time</stp>
        <stp>ADC</stp>
        <stp>-863</stp>
        <stp>All</stp>
        <stp/>
        <stp/>
        <stp>False</stp>
        <stp>T</stp>
        <tr r="D865" s="1"/>
        <tr r="C865" s="1"/>
      </tp>
      <tp>
        <v>44546</v>
        <stp/>
        <stp>StudyData</stp>
        <stp>EP</stp>
        <stp>BAR</stp>
        <stp/>
        <stp>Time</stp>
        <stp>ADC</stp>
        <stp>-853</stp>
        <stp>All</stp>
        <stp/>
        <stp/>
        <stp>False</stp>
        <stp>T</stp>
        <tr r="C855" s="1"/>
        <tr r="D855" s="1"/>
      </tp>
      <tp>
        <v>44561</v>
        <stp/>
        <stp>StudyData</stp>
        <stp>EP</stp>
        <stp>BAR</stp>
        <stp/>
        <stp>Time</stp>
        <stp>ADC</stp>
        <stp>-843</stp>
        <stp>All</stp>
        <stp/>
        <stp/>
        <stp>False</stp>
        <stp>T</stp>
        <tr r="C845" s="1"/>
        <tr r="D845" s="1"/>
      </tp>
      <tp>
        <v>44924</v>
        <stp/>
        <stp>StudyData</stp>
        <stp>EP</stp>
        <stp>BAR</stp>
        <stp/>
        <stp>Time</stp>
        <stp>ADC</stp>
        <stp>-593</stp>
        <stp>All</stp>
        <stp/>
        <stp/>
        <stp>False</stp>
        <stp>T</stp>
        <tr r="D595" s="1"/>
        <tr r="C595" s="1"/>
      </tp>
      <tp>
        <v>44939</v>
        <stp/>
        <stp>StudyData</stp>
        <stp>EP</stp>
        <stp>BAR</stp>
        <stp/>
        <stp>Time</stp>
        <stp>ADC</stp>
        <stp>-583</stp>
        <stp>All</stp>
        <stp/>
        <stp/>
        <stp>False</stp>
        <stp>T</stp>
        <tr r="C585" s="1"/>
        <tr r="D585" s="1"/>
      </tp>
      <tp>
        <v>45013</v>
        <stp/>
        <stp>StudyData</stp>
        <stp>EP</stp>
        <stp>BAR</stp>
        <stp/>
        <stp>Time</stp>
        <stp>ADC</stp>
        <stp>-533</stp>
        <stp>All</stp>
        <stp/>
        <stp/>
        <stp>False</stp>
        <stp>T</stp>
        <tr r="C535" s="1"/>
        <tr r="D535" s="1"/>
      </tp>
      <tp>
        <v>45027</v>
        <stp/>
        <stp>StudyData</stp>
        <stp>EP</stp>
        <stp>BAR</stp>
        <stp/>
        <stp>Time</stp>
        <stp>ADC</stp>
        <stp>-523</stp>
        <stp>All</stp>
        <stp/>
        <stp/>
        <stp>False</stp>
        <stp>T</stp>
        <tr r="D525" s="1"/>
        <tr r="C525" s="1"/>
      </tp>
      <tp>
        <v>45041</v>
        <stp/>
        <stp>StudyData</stp>
        <stp>EP</stp>
        <stp>BAR</stp>
        <stp/>
        <stp>Time</stp>
        <stp>ADC</stp>
        <stp>-513</stp>
        <stp>All</stp>
        <stp/>
        <stp/>
        <stp>False</stp>
        <stp>T</stp>
        <tr r="C515" s="1"/>
        <tr r="D515" s="1"/>
      </tp>
      <tp>
        <v>45055</v>
        <stp/>
        <stp>StudyData</stp>
        <stp>EP</stp>
        <stp>BAR</stp>
        <stp/>
        <stp>Time</stp>
        <stp>ADC</stp>
        <stp>-503</stp>
        <stp>All</stp>
        <stp/>
        <stp/>
        <stp>False</stp>
        <stp>T</stp>
        <tr r="C505" s="1"/>
        <tr r="D505" s="1"/>
      </tp>
      <tp>
        <v>44956</v>
        <stp/>
        <stp>StudyData</stp>
        <stp>EP</stp>
        <stp>BAR</stp>
        <stp/>
        <stp>Time</stp>
        <stp>ADC</stp>
        <stp>-573</stp>
        <stp>All</stp>
        <stp/>
        <stp/>
        <stp>False</stp>
        <stp>T</stp>
        <tr r="C575" s="1"/>
        <tr r="D575" s="1"/>
      </tp>
      <tp>
        <v>44970</v>
        <stp/>
        <stp>StudyData</stp>
        <stp>EP</stp>
        <stp>BAR</stp>
        <stp/>
        <stp>Time</stp>
        <stp>ADC</stp>
        <stp>-563</stp>
        <stp>All</stp>
        <stp/>
        <stp/>
        <stp>False</stp>
        <stp>T</stp>
        <tr r="C565" s="1"/>
        <tr r="D565" s="1"/>
      </tp>
      <tp>
        <v>44985</v>
        <stp/>
        <stp>StudyData</stp>
        <stp>EP</stp>
        <stp>BAR</stp>
        <stp/>
        <stp>Time</stp>
        <stp>ADC</stp>
        <stp>-553</stp>
        <stp>All</stp>
        <stp/>
        <stp/>
        <stp>False</stp>
        <stp>T</stp>
        <tr r="D555" s="1"/>
        <tr r="C555" s="1"/>
      </tp>
      <tp>
        <v>44999</v>
        <stp/>
        <stp>StudyData</stp>
        <stp>EP</stp>
        <stp>BAR</stp>
        <stp/>
        <stp>Time</stp>
        <stp>ADC</stp>
        <stp>-543</stp>
        <stp>All</stp>
        <stp/>
        <stp/>
        <stp>False</stp>
        <stp>T</stp>
        <tr r="C545" s="1"/>
        <tr r="D545" s="1"/>
      </tp>
      <tp>
        <v>45069</v>
        <stp/>
        <stp>StudyData</stp>
        <stp>EP</stp>
        <stp>BAR</stp>
        <stp/>
        <stp>Time</stp>
        <stp>ADC</stp>
        <stp>-493</stp>
        <stp>All</stp>
        <stp/>
        <stp/>
        <stp>False</stp>
        <stp>T</stp>
        <tr r="C495" s="1"/>
        <tr r="D495" s="1"/>
      </tp>
      <tp>
        <v>45084</v>
        <stp/>
        <stp>StudyData</stp>
        <stp>EP</stp>
        <stp>BAR</stp>
        <stp/>
        <stp>Time</stp>
        <stp>ADC</stp>
        <stp>-483</stp>
        <stp>All</stp>
        <stp/>
        <stp/>
        <stp>False</stp>
        <stp>T</stp>
        <tr r="C485" s="1"/>
        <tr r="D485" s="1"/>
      </tp>
      <tp>
        <v>45156</v>
        <stp/>
        <stp>StudyData</stp>
        <stp>EP</stp>
        <stp>BAR</stp>
        <stp/>
        <stp>Time</stp>
        <stp>ADC</stp>
        <stp>-433</stp>
        <stp>All</stp>
        <stp/>
        <stp/>
        <stp>False</stp>
        <stp>T</stp>
        <tr r="D435" s="1"/>
        <tr r="C435" s="1"/>
      </tp>
      <tp>
        <v>45170</v>
        <stp/>
        <stp>StudyData</stp>
        <stp>EP</stp>
        <stp>BAR</stp>
        <stp/>
        <stp>Time</stp>
        <stp>ADC</stp>
        <stp>-423</stp>
        <stp>All</stp>
        <stp/>
        <stp/>
        <stp>False</stp>
        <stp>T</stp>
        <tr r="D425" s="1"/>
        <tr r="C425" s="1"/>
      </tp>
      <tp>
        <v>45187</v>
        <stp/>
        <stp>StudyData</stp>
        <stp>EP</stp>
        <stp>BAR</stp>
        <stp/>
        <stp>Time</stp>
        <stp>ADC</stp>
        <stp>-413</stp>
        <stp>All</stp>
        <stp/>
        <stp/>
        <stp>False</stp>
        <stp>T</stp>
        <tr r="D415" s="1"/>
        <tr r="C415" s="1"/>
      </tp>
      <tp>
        <v>45201</v>
        <stp/>
        <stp>StudyData</stp>
        <stp>EP</stp>
        <stp>BAR</stp>
        <stp/>
        <stp>Time</stp>
        <stp>ADC</stp>
        <stp>-403</stp>
        <stp>All</stp>
        <stp/>
        <stp/>
        <stp>False</stp>
        <stp>T</stp>
        <tr r="C405" s="1"/>
        <tr r="D405" s="1"/>
      </tp>
      <tp>
        <v>45099</v>
        <stp/>
        <stp>StudyData</stp>
        <stp>EP</stp>
        <stp>BAR</stp>
        <stp/>
        <stp>Time</stp>
        <stp>ADC</stp>
        <stp>-473</stp>
        <stp>All</stp>
        <stp/>
        <stp/>
        <stp>False</stp>
        <stp>T</stp>
        <tr r="D475" s="1"/>
        <tr r="C475" s="1"/>
      </tp>
      <tp>
        <v>45114</v>
        <stp/>
        <stp>StudyData</stp>
        <stp>EP</stp>
        <stp>BAR</stp>
        <stp/>
        <stp>Time</stp>
        <stp>ADC</stp>
        <stp>-463</stp>
        <stp>All</stp>
        <stp/>
        <stp/>
        <stp>False</stp>
        <stp>T</stp>
        <tr r="D465" s="1"/>
        <tr r="C465" s="1"/>
      </tp>
      <tp>
        <v>45128</v>
        <stp/>
        <stp>StudyData</stp>
        <stp>EP</stp>
        <stp>BAR</stp>
        <stp/>
        <stp>Time</stp>
        <stp>ADC</stp>
        <stp>-453</stp>
        <stp>All</stp>
        <stp/>
        <stp/>
        <stp>False</stp>
        <stp>T</stp>
        <tr r="C455" s="1"/>
        <tr r="D455" s="1"/>
      </tp>
      <tp>
        <v>45142</v>
        <stp/>
        <stp>StudyData</stp>
        <stp>EP</stp>
        <stp>BAR</stp>
        <stp/>
        <stp>Time</stp>
        <stp>ADC</stp>
        <stp>-443</stp>
        <stp>All</stp>
        <stp/>
        <stp/>
        <stp>False</stp>
        <stp>T</stp>
        <tr r="C445" s="1"/>
        <tr r="D445" s="1"/>
      </tp>
      <tp>
        <v>44635</v>
        <stp/>
        <stp>StudyData</stp>
        <stp>EP</stp>
        <stp>BAR</stp>
        <stp/>
        <stp>Time</stp>
        <stp>ADC</stp>
        <stp>-793</stp>
        <stp>All</stp>
        <stp/>
        <stp/>
        <stp>False</stp>
        <stp>T</stp>
        <tr r="D795" s="1"/>
        <tr r="C795" s="1"/>
      </tp>
      <tp>
        <v>44649</v>
        <stp/>
        <stp>StudyData</stp>
        <stp>EP</stp>
        <stp>BAR</stp>
        <stp/>
        <stp>Time</stp>
        <stp>ADC</stp>
        <stp>-783</stp>
        <stp>All</stp>
        <stp/>
        <stp/>
        <stp>False</stp>
        <stp>T</stp>
        <tr r="C785" s="1"/>
        <tr r="D785" s="1"/>
      </tp>
      <tp>
        <v>44721</v>
        <stp/>
        <stp>StudyData</stp>
        <stp>EP</stp>
        <stp>BAR</stp>
        <stp/>
        <stp>Time</stp>
        <stp>ADC</stp>
        <stp>-733</stp>
        <stp>All</stp>
        <stp/>
        <stp/>
        <stp>False</stp>
        <stp>T</stp>
        <tr r="C735" s="1"/>
        <tr r="D735" s="1"/>
      </tp>
      <tp>
        <v>44736</v>
        <stp/>
        <stp>StudyData</stp>
        <stp>EP</stp>
        <stp>BAR</stp>
        <stp/>
        <stp>Time</stp>
        <stp>ADC</stp>
        <stp>-723</stp>
        <stp>All</stp>
        <stp/>
        <stp/>
        <stp>False</stp>
        <stp>T</stp>
        <tr r="C725" s="1"/>
        <tr r="D725" s="1"/>
      </tp>
      <tp>
        <v>44753</v>
        <stp/>
        <stp>StudyData</stp>
        <stp>EP</stp>
        <stp>BAR</stp>
        <stp/>
        <stp>Time</stp>
        <stp>ADC</stp>
        <stp>-713</stp>
        <stp>All</stp>
        <stp/>
        <stp/>
        <stp>False</stp>
        <stp>T</stp>
        <tr r="C715" s="1"/>
        <tr r="D715" s="1"/>
      </tp>
      <tp>
        <v>44767</v>
        <stp/>
        <stp>StudyData</stp>
        <stp>EP</stp>
        <stp>BAR</stp>
        <stp/>
        <stp>Time</stp>
        <stp>ADC</stp>
        <stp>-703</stp>
        <stp>All</stp>
        <stp/>
        <stp/>
        <stp>False</stp>
        <stp>T</stp>
        <tr r="C705" s="1"/>
        <tr r="D705" s="1"/>
      </tp>
      <tp>
        <v>44663</v>
        <stp/>
        <stp>StudyData</stp>
        <stp>EP</stp>
        <stp>BAR</stp>
        <stp/>
        <stp>Time</stp>
        <stp>ADC</stp>
        <stp>-773</stp>
        <stp>All</stp>
        <stp/>
        <stp/>
        <stp>False</stp>
        <stp>T</stp>
        <tr r="D775" s="1"/>
        <tr r="C775" s="1"/>
      </tp>
      <tp>
        <v>44678</v>
        <stp/>
        <stp>StudyData</stp>
        <stp>EP</stp>
        <stp>BAR</stp>
        <stp/>
        <stp>Time</stp>
        <stp>ADC</stp>
        <stp>-763</stp>
        <stp>All</stp>
        <stp/>
        <stp/>
        <stp>False</stp>
        <stp>T</stp>
        <tr r="D765" s="1"/>
        <tr r="C765" s="1"/>
      </tp>
      <tp>
        <v>44692</v>
        <stp/>
        <stp>StudyData</stp>
        <stp>EP</stp>
        <stp>BAR</stp>
        <stp/>
        <stp>Time</stp>
        <stp>ADC</stp>
        <stp>-753</stp>
        <stp>All</stp>
        <stp/>
        <stp/>
        <stp>False</stp>
        <stp>T</stp>
        <tr r="D755" s="1"/>
        <tr r="C755" s="1"/>
      </tp>
      <tp>
        <v>44706</v>
        <stp/>
        <stp>StudyData</stp>
        <stp>EP</stp>
        <stp>BAR</stp>
        <stp/>
        <stp>Time</stp>
        <stp>ADC</stp>
        <stp>-743</stp>
        <stp>All</stp>
        <stp/>
        <stp/>
        <stp>False</stp>
        <stp>T</stp>
        <tr r="D745" s="1"/>
        <tr r="C745" s="1"/>
      </tp>
      <tp>
        <v>44781</v>
        <stp/>
        <stp>StudyData</stp>
        <stp>EP</stp>
        <stp>BAR</stp>
        <stp/>
        <stp>Time</stp>
        <stp>ADC</stp>
        <stp>-693</stp>
        <stp>All</stp>
        <stp/>
        <stp/>
        <stp>False</stp>
        <stp>T</stp>
        <tr r="D695" s="1"/>
        <tr r="C695" s="1"/>
      </tp>
      <tp>
        <v>44795</v>
        <stp/>
        <stp>StudyData</stp>
        <stp>EP</stp>
        <stp>BAR</stp>
        <stp/>
        <stp>Time</stp>
        <stp>ADC</stp>
        <stp>-683</stp>
        <stp>All</stp>
        <stp/>
        <stp/>
        <stp>False</stp>
        <stp>T</stp>
        <tr r="C685" s="1"/>
        <tr r="D685" s="1"/>
      </tp>
      <tp>
        <v>44866</v>
        <stp/>
        <stp>StudyData</stp>
        <stp>EP</stp>
        <stp>BAR</stp>
        <stp/>
        <stp>Time</stp>
        <stp>ADC</stp>
        <stp>-633</stp>
        <stp>All</stp>
        <stp/>
        <stp/>
        <stp>False</stp>
        <stp>T</stp>
        <tr r="D635" s="1"/>
        <tr r="C635" s="1"/>
      </tp>
      <tp>
        <v>44880</v>
        <stp/>
        <stp>StudyData</stp>
        <stp>EP</stp>
        <stp>BAR</stp>
        <stp/>
        <stp>Time</stp>
        <stp>ADC</stp>
        <stp>-623</stp>
        <stp>All</stp>
        <stp/>
        <stp/>
        <stp>False</stp>
        <stp>T</stp>
        <tr r="C625" s="1"/>
        <tr r="D625" s="1"/>
      </tp>
      <tp>
        <v>44895</v>
        <stp/>
        <stp>StudyData</stp>
        <stp>EP</stp>
        <stp>BAR</stp>
        <stp/>
        <stp>Time</stp>
        <stp>ADC</stp>
        <stp>-613</stp>
        <stp>All</stp>
        <stp/>
        <stp/>
        <stp>False</stp>
        <stp>T</stp>
        <tr r="C615" s="1"/>
        <tr r="D615" s="1"/>
      </tp>
      <tp>
        <v>44909</v>
        <stp/>
        <stp>StudyData</stp>
        <stp>EP</stp>
        <stp>BAR</stp>
        <stp/>
        <stp>Time</stp>
        <stp>ADC</stp>
        <stp>-603</stp>
        <stp>All</stp>
        <stp/>
        <stp/>
        <stp>False</stp>
        <stp>T</stp>
        <tr r="D605" s="1"/>
        <tr r="C605" s="1"/>
      </tp>
      <tp>
        <v>44810</v>
        <stp/>
        <stp>StudyData</stp>
        <stp>EP</stp>
        <stp>BAR</stp>
        <stp/>
        <stp>Time</stp>
        <stp>ADC</stp>
        <stp>-673</stp>
        <stp>All</stp>
        <stp/>
        <stp/>
        <stp>False</stp>
        <stp>T</stp>
        <tr r="C675" s="1"/>
        <tr r="D675" s="1"/>
      </tp>
      <tp>
        <v>44824</v>
        <stp/>
        <stp>StudyData</stp>
        <stp>EP</stp>
        <stp>BAR</stp>
        <stp/>
        <stp>Time</stp>
        <stp>ADC</stp>
        <stp>-663</stp>
        <stp>All</stp>
        <stp/>
        <stp/>
        <stp>False</stp>
        <stp>T</stp>
        <tr r="D665" s="1"/>
        <tr r="C665" s="1"/>
      </tp>
      <tp>
        <v>44838</v>
        <stp/>
        <stp>StudyData</stp>
        <stp>EP</stp>
        <stp>BAR</stp>
        <stp/>
        <stp>Time</stp>
        <stp>ADC</stp>
        <stp>-653</stp>
        <stp>All</stp>
        <stp/>
        <stp/>
        <stp>False</stp>
        <stp>T</stp>
        <tr r="C655" s="1"/>
        <tr r="D655" s="1"/>
      </tp>
      <tp>
        <v>44852</v>
        <stp/>
        <stp>StudyData</stp>
        <stp>EP</stp>
        <stp>BAR</stp>
        <stp/>
        <stp>Time</stp>
        <stp>ADC</stp>
        <stp>-643</stp>
        <stp>All</stp>
        <stp/>
        <stp/>
        <stp>False</stp>
        <stp>T</stp>
        <tr r="C645" s="1"/>
        <tr r="D645" s="1"/>
      </tp>
      <tp>
        <v>45506</v>
        <stp/>
        <stp>StudyData</stp>
        <stp>EP</stp>
        <stp>BAR</stp>
        <stp/>
        <stp>Time</stp>
        <stp>ADC</stp>
        <stp>-193</stp>
        <stp>All</stp>
        <stp/>
        <stp/>
        <stp>False</stp>
        <stp>T</stp>
        <tr r="C195" s="1"/>
        <tr r="D195" s="1"/>
      </tp>
      <tp>
        <v>45520</v>
        <stp/>
        <stp>StudyData</stp>
        <stp>EP</stp>
        <stp>BAR</stp>
        <stp/>
        <stp>Time</stp>
        <stp>ADC</stp>
        <stp>-183</stp>
        <stp>All</stp>
        <stp/>
        <stp/>
        <stp>False</stp>
        <stp>T</stp>
        <tr r="C185" s="1"/>
        <tr r="D185" s="1"/>
      </tp>
      <tp>
        <v>45593</v>
        <stp/>
        <stp>StudyData</stp>
        <stp>EP</stp>
        <stp>BAR</stp>
        <stp/>
        <stp>Time</stp>
        <stp>ADC</stp>
        <stp>-133</stp>
        <stp>All</stp>
        <stp/>
        <stp/>
        <stp>False</stp>
        <stp>T</stp>
        <tr r="D135" s="1"/>
        <tr r="C135" s="1"/>
      </tp>
      <tp>
        <v>45607</v>
        <stp/>
        <stp>StudyData</stp>
        <stp>EP</stp>
        <stp>BAR</stp>
        <stp/>
        <stp>Time</stp>
        <stp>ADC</stp>
        <stp>-123</stp>
        <stp>All</stp>
        <stp/>
        <stp/>
        <stp>False</stp>
        <stp>T</stp>
        <tr r="C125" s="1"/>
        <tr r="D125" s="1"/>
      </tp>
      <tp>
        <v>45621</v>
        <stp/>
        <stp>StudyData</stp>
        <stp>EP</stp>
        <stp>BAR</stp>
        <stp/>
        <stp>Time</stp>
        <stp>ADC</stp>
        <stp>-113</stp>
        <stp>All</stp>
        <stp/>
        <stp/>
        <stp>False</stp>
        <stp>T</stp>
        <tr r="D115" s="1"/>
        <tr r="C115" s="1"/>
      </tp>
      <tp>
        <v>45636</v>
        <stp/>
        <stp>StudyData</stp>
        <stp>EP</stp>
        <stp>BAR</stp>
        <stp/>
        <stp>Time</stp>
        <stp>ADC</stp>
        <stp>-103</stp>
        <stp>All</stp>
        <stp/>
        <stp/>
        <stp>False</stp>
        <stp>T</stp>
        <tr r="D105" s="1"/>
        <tr r="C105" s="1"/>
      </tp>
      <tp>
        <v>45534</v>
        <stp/>
        <stp>StudyData</stp>
        <stp>EP</stp>
        <stp>BAR</stp>
        <stp/>
        <stp>Time</stp>
        <stp>ADC</stp>
        <stp>-173</stp>
        <stp>All</stp>
        <stp/>
        <stp/>
        <stp>False</stp>
        <stp>T</stp>
        <tr r="C175" s="1"/>
        <tr r="D175" s="1"/>
      </tp>
      <tp>
        <v>45551</v>
        <stp/>
        <stp>StudyData</stp>
        <stp>EP</stp>
        <stp>BAR</stp>
        <stp/>
        <stp>Time</stp>
        <stp>ADC</stp>
        <stp>-163</stp>
        <stp>All</stp>
        <stp/>
        <stp/>
        <stp>False</stp>
        <stp>T</stp>
        <tr r="C165" s="1"/>
        <tr r="D165" s="1"/>
      </tp>
      <tp>
        <v>45565</v>
        <stp/>
        <stp>StudyData</stp>
        <stp>EP</stp>
        <stp>BAR</stp>
        <stp/>
        <stp>Time</stp>
        <stp>ADC</stp>
        <stp>-153</stp>
        <stp>All</stp>
        <stp/>
        <stp/>
        <stp>False</stp>
        <stp>T</stp>
        <tr r="D155" s="1"/>
        <tr r="C155" s="1"/>
      </tp>
      <tp>
        <v>45579</v>
        <stp/>
        <stp>StudyData</stp>
        <stp>EP</stp>
        <stp>BAR</stp>
        <stp/>
        <stp>Time</stp>
        <stp>ADC</stp>
        <stp>-143</stp>
        <stp>All</stp>
        <stp/>
        <stp/>
        <stp>False</stp>
        <stp>T</stp>
        <tr r="C145" s="1"/>
        <tr r="D145" s="1"/>
      </tp>
      <tp>
        <v>45215</v>
        <stp/>
        <stp>StudyData</stp>
        <stp>EP</stp>
        <stp>BAR</stp>
        <stp/>
        <stp>Time</stp>
        <stp>ADC</stp>
        <stp>-393</stp>
        <stp>All</stp>
        <stp/>
        <stp/>
        <stp>False</stp>
        <stp>T</stp>
        <tr r="C395" s="1"/>
        <tr r="D395" s="1"/>
      </tp>
      <tp>
        <v>45229</v>
        <stp/>
        <stp>StudyData</stp>
        <stp>EP</stp>
        <stp>BAR</stp>
        <stp/>
        <stp>Time</stp>
        <stp>ADC</stp>
        <stp>-383</stp>
        <stp>All</stp>
        <stp/>
        <stp/>
        <stp>False</stp>
        <stp>T</stp>
        <tr r="C385" s="1"/>
        <tr r="D385" s="1"/>
      </tp>
      <tp>
        <v>45302</v>
        <stp/>
        <stp>StudyData</stp>
        <stp>EP</stp>
        <stp>BAR</stp>
        <stp/>
        <stp>Time</stp>
        <stp>ADC</stp>
        <stp>-333</stp>
        <stp>All</stp>
        <stp/>
        <stp/>
        <stp>False</stp>
        <stp>T</stp>
        <tr r="D335" s="1"/>
        <tr r="C335" s="1"/>
      </tp>
      <tp>
        <v>45317</v>
        <stp/>
        <stp>StudyData</stp>
        <stp>EP</stp>
        <stp>BAR</stp>
        <stp/>
        <stp>Time</stp>
        <stp>ADC</stp>
        <stp>-323</stp>
        <stp>All</stp>
        <stp/>
        <stp/>
        <stp>False</stp>
        <stp>T</stp>
        <tr r="C325" s="1"/>
        <tr r="D325" s="1"/>
      </tp>
      <tp>
        <v>45331</v>
        <stp/>
        <stp>StudyData</stp>
        <stp>EP</stp>
        <stp>BAR</stp>
        <stp/>
        <stp>Time</stp>
        <stp>ADC</stp>
        <stp>-313</stp>
        <stp>All</stp>
        <stp/>
        <stp/>
        <stp>False</stp>
        <stp>T</stp>
        <tr r="D315" s="1"/>
        <tr r="C315" s="1"/>
      </tp>
      <tp>
        <v>45348</v>
        <stp/>
        <stp>StudyData</stp>
        <stp>EP</stp>
        <stp>BAR</stp>
        <stp/>
        <stp>Time</stp>
        <stp>ADC</stp>
        <stp>-303</stp>
        <stp>All</stp>
        <stp/>
        <stp/>
        <stp>False</stp>
        <stp>T</stp>
        <tr r="D305" s="1"/>
        <tr r="C305" s="1"/>
      </tp>
      <tp>
        <v>45243</v>
        <stp/>
        <stp>StudyData</stp>
        <stp>EP</stp>
        <stp>BAR</stp>
        <stp/>
        <stp>Time</stp>
        <stp>ADC</stp>
        <stp>-373</stp>
        <stp>All</stp>
        <stp/>
        <stp/>
        <stp>False</stp>
        <stp>T</stp>
        <tr r="D375" s="1"/>
        <tr r="C375" s="1"/>
      </tp>
      <tp>
        <v>45258</v>
        <stp/>
        <stp>StudyData</stp>
        <stp>EP</stp>
        <stp>BAR</stp>
        <stp/>
        <stp>Time</stp>
        <stp>ADC</stp>
        <stp>-363</stp>
        <stp>All</stp>
        <stp/>
        <stp/>
        <stp>False</stp>
        <stp>T</stp>
        <tr r="C365" s="1"/>
        <tr r="D365" s="1"/>
      </tp>
      <tp>
        <v>45272</v>
        <stp/>
        <stp>StudyData</stp>
        <stp>EP</stp>
        <stp>BAR</stp>
        <stp/>
        <stp>Time</stp>
        <stp>ADC</stp>
        <stp>-353</stp>
        <stp>All</stp>
        <stp/>
        <stp/>
        <stp>False</stp>
        <stp>T</stp>
        <tr r="C355" s="1"/>
        <tr r="D355" s="1"/>
      </tp>
      <tp>
        <v>45287</v>
        <stp/>
        <stp>StudyData</stp>
        <stp>EP</stp>
        <stp>BAR</stp>
        <stp/>
        <stp>Time</stp>
        <stp>ADC</stp>
        <stp>-343</stp>
        <stp>All</stp>
        <stp/>
        <stp/>
        <stp>False</stp>
        <stp>T</stp>
        <tr r="C345" s="1"/>
        <tr r="D345" s="1"/>
      </tp>
      <tp>
        <v>45362</v>
        <stp/>
        <stp>StudyData</stp>
        <stp>EP</stp>
        <stp>BAR</stp>
        <stp/>
        <stp>Time</stp>
        <stp>ADC</stp>
        <stp>-293</stp>
        <stp>All</stp>
        <stp/>
        <stp/>
        <stp>False</stp>
        <stp>T</stp>
        <tr r="C295" s="1"/>
        <tr r="D295" s="1"/>
      </tp>
      <tp>
        <v>45376</v>
        <stp/>
        <stp>StudyData</stp>
        <stp>EP</stp>
        <stp>BAR</stp>
        <stp/>
        <stp>Time</stp>
        <stp>ADC</stp>
        <stp>-283</stp>
        <stp>All</stp>
        <stp/>
        <stp/>
        <stp>False</stp>
        <stp>T</stp>
        <tr r="D285" s="1"/>
        <tr r="C285" s="1"/>
      </tp>
      <tp>
        <v>45448</v>
        <stp/>
        <stp>StudyData</stp>
        <stp>EP</stp>
        <stp>BAR</stp>
        <stp/>
        <stp>Time</stp>
        <stp>ADC</stp>
        <stp>-233</stp>
        <stp>All</stp>
        <stp/>
        <stp/>
        <stp>False</stp>
        <stp>T</stp>
        <tr r="D235" s="1"/>
        <tr r="C235" s="1"/>
      </tp>
      <tp>
        <v>45463</v>
        <stp/>
        <stp>StudyData</stp>
        <stp>EP</stp>
        <stp>BAR</stp>
        <stp/>
        <stp>Time</stp>
        <stp>ADC</stp>
        <stp>-223</stp>
        <stp>All</stp>
        <stp/>
        <stp/>
        <stp>False</stp>
        <stp>T</stp>
        <tr r="D225" s="1"/>
        <tr r="C225" s="1"/>
      </tp>
      <tp>
        <v>45478</v>
        <stp/>
        <stp>StudyData</stp>
        <stp>EP</stp>
        <stp>BAR</stp>
        <stp/>
        <stp>Time</stp>
        <stp>ADC</stp>
        <stp>-213</stp>
        <stp>All</stp>
        <stp/>
        <stp/>
        <stp>False</stp>
        <stp>T</stp>
        <tr r="C215" s="1"/>
        <tr r="D215" s="1"/>
      </tp>
      <tp>
        <v>45492</v>
        <stp/>
        <stp>StudyData</stp>
        <stp>EP</stp>
        <stp>BAR</stp>
        <stp/>
        <stp>Time</stp>
        <stp>ADC</stp>
        <stp>-203</stp>
        <stp>All</stp>
        <stp/>
        <stp/>
        <stp>False</stp>
        <stp>T</stp>
        <tr r="C205" s="1"/>
        <tr r="D205" s="1"/>
      </tp>
      <tp>
        <v>45391</v>
        <stp/>
        <stp>StudyData</stp>
        <stp>EP</stp>
        <stp>BAR</stp>
        <stp/>
        <stp>Time</stp>
        <stp>ADC</stp>
        <stp>-273</stp>
        <stp>All</stp>
        <stp/>
        <stp/>
        <stp>False</stp>
        <stp>T</stp>
        <tr r="D275" s="1"/>
        <tr r="C275" s="1"/>
      </tp>
      <tp>
        <v>45405</v>
        <stp/>
        <stp>StudyData</stp>
        <stp>EP</stp>
        <stp>BAR</stp>
        <stp/>
        <stp>Time</stp>
        <stp>ADC</stp>
        <stp>-263</stp>
        <stp>All</stp>
        <stp/>
        <stp/>
        <stp>False</stp>
        <stp>T</stp>
        <tr r="C265" s="1"/>
        <tr r="D265" s="1"/>
      </tp>
      <tp>
        <v>45419</v>
        <stp/>
        <stp>StudyData</stp>
        <stp>EP</stp>
        <stp>BAR</stp>
        <stp/>
        <stp>Time</stp>
        <stp>ADC</stp>
        <stp>-253</stp>
        <stp>All</stp>
        <stp/>
        <stp/>
        <stp>False</stp>
        <stp>T</stp>
        <tr r="D255" s="1"/>
        <tr r="C255" s="1"/>
      </tp>
      <tp>
        <v>45433</v>
        <stp/>
        <stp>StudyData</stp>
        <stp>EP</stp>
        <stp>BAR</stp>
        <stp/>
        <stp>Time</stp>
        <stp>ADC</stp>
        <stp>-243</stp>
        <stp>All</stp>
        <stp/>
        <stp/>
        <stp>False</stp>
        <stp>T</stp>
        <tr r="D245" s="1"/>
        <tr r="C245" s="1"/>
      </tp>
      <tp>
        <v>6069.25</v>
        <stp/>
        <stp>StudyData</stp>
        <stp>EP</stp>
        <stp>Imoku</stp>
        <stp>Period1=9,Period2=26,Period4=1,MAType4=Sim</stp>
        <stp>Imoku4</stp>
        <stp>ADC</stp>
        <stp>-67</stp>
        <stp>All</stp>
        <stp/>
        <stp/>
        <stp>TRUE</stp>
        <stp>T</stp>
        <tr r="W43" s="1"/>
      </tp>
      <tp>
        <v>6069.25</v>
        <stp/>
        <stp>StudyData</stp>
        <stp>EP</stp>
        <stp>Imoku</stp>
        <stp>Period1=9,Period2=26,Period4=1,MAType4=Sim</stp>
        <stp>Imoku4</stp>
        <stp>ADC</stp>
        <stp>-66</stp>
        <stp>All</stp>
        <stp/>
        <stp/>
        <stp>TRUE</stp>
        <stp>T</stp>
        <tr r="W42" s="1"/>
      </tp>
      <tp>
        <v>6069.25</v>
        <stp/>
        <stp>StudyData</stp>
        <stp>EP</stp>
        <stp>Imoku</stp>
        <stp>Period1=9,Period2=26,Period4=1,MAType4=Sim</stp>
        <stp>Imoku4</stp>
        <stp>ADC</stp>
        <stp>-65</stp>
        <stp>All</stp>
        <stp/>
        <stp/>
        <stp>TRUE</stp>
        <stp>T</stp>
        <tr r="W41" s="1"/>
      </tp>
      <tp>
        <v>6065.625</v>
        <stp/>
        <stp>StudyData</stp>
        <stp>EP</stp>
        <stp>Imoku</stp>
        <stp>Period1=9,Period2=26,Period4=1,MAType4=Sim</stp>
        <stp>Imoku4</stp>
        <stp>ADC</stp>
        <stp>-64</stp>
        <stp>All</stp>
        <stp/>
        <stp/>
        <stp>TRUE</stp>
        <stp>T</stp>
        <tr r="W40" s="1"/>
      </tp>
      <tp>
        <v>6065.625</v>
        <stp/>
        <stp>StudyData</stp>
        <stp>EP</stp>
        <stp>Imoku</stp>
        <stp>Period1=9,Period2=26,Period4=1,MAType4=Sim</stp>
        <stp>Imoku4</stp>
        <stp>ADC</stp>
        <stp>-63</stp>
        <stp>All</stp>
        <stp/>
        <stp/>
        <stp>TRUE</stp>
        <stp>T</stp>
        <tr r="W39" s="1"/>
      </tp>
      <tp>
        <v>6065.625</v>
        <stp/>
        <stp>StudyData</stp>
        <stp>EP</stp>
        <stp>Imoku</stp>
        <stp>Period1=9,Period2=26,Period4=1,MAType4=Sim</stp>
        <stp>Imoku4</stp>
        <stp>ADC</stp>
        <stp>-62</stp>
        <stp>All</stp>
        <stp/>
        <stp/>
        <stp>TRUE</stp>
        <stp>T</stp>
        <tr r="W38" s="1"/>
      </tp>
      <tp>
        <v>6065.625</v>
        <stp/>
        <stp>StudyData</stp>
        <stp>EP</stp>
        <stp>Imoku</stp>
        <stp>Period1=9,Period2=26,Period4=1,MAType4=Sim</stp>
        <stp>Imoku4</stp>
        <stp>ADC</stp>
        <stp>-61</stp>
        <stp>All</stp>
        <stp/>
        <stp/>
        <stp>TRUE</stp>
        <stp>T</stp>
        <tr r="W37" s="1"/>
      </tp>
      <tp>
        <v>6065.625</v>
        <stp/>
        <stp>StudyData</stp>
        <stp>EP</stp>
        <stp>Imoku</stp>
        <stp>Period1=9,Period2=26,Period4=1,MAType4=Sim</stp>
        <stp>Imoku4</stp>
        <stp>ADC</stp>
        <stp>-60</stp>
        <stp>All</stp>
        <stp/>
        <stp/>
        <stp>TRUE</stp>
        <stp>T</stp>
        <tr r="W36" s="1"/>
      </tp>
      <tp>
        <v>6072.375</v>
        <stp/>
        <stp>StudyData</stp>
        <stp>EP</stp>
        <stp>Imoku</stp>
        <stp>Period1=9,Period2=26,Period4=1,MAType4=Sim</stp>
        <stp>Imoku4</stp>
        <stp>ADC</stp>
        <stp>-69</stp>
        <stp>All</stp>
        <stp/>
        <stp/>
        <stp>TRUE</stp>
        <stp>T</stp>
        <tr r="W45" s="1"/>
      </tp>
      <tp>
        <v>6072.375</v>
        <stp/>
        <stp>StudyData</stp>
        <stp>EP</stp>
        <stp>Imoku</stp>
        <stp>Period1=9,Period2=26,Period4=1,MAType4=Sim</stp>
        <stp>Imoku4</stp>
        <stp>ADC</stp>
        <stp>-68</stp>
        <stp>All</stp>
        <stp/>
        <stp/>
        <stp>TRUE</stp>
        <stp>T</stp>
        <tr r="W44" s="1"/>
      </tp>
      <tp>
        <v>44348</v>
        <stp/>
        <stp>StudyData</stp>
        <stp>EP</stp>
        <stp>BAR</stp>
        <stp/>
        <stp>Time</stp>
        <stp>ADC</stp>
        <stp>-992</stp>
        <stp>All</stp>
        <stp/>
        <stp/>
        <stp>False</stp>
        <stp>T</stp>
        <tr r="C994" s="1"/>
        <tr r="D994" s="1"/>
      </tp>
      <tp>
        <v>44362</v>
        <stp/>
        <stp>StudyData</stp>
        <stp>EP</stp>
        <stp>BAR</stp>
        <stp/>
        <stp>Time</stp>
        <stp>ADC</stp>
        <stp>-982</stp>
        <stp>All</stp>
        <stp/>
        <stp/>
        <stp>False</stp>
        <stp>T</stp>
        <tr r="C984" s="1"/>
        <tr r="D984" s="1"/>
      </tp>
      <tp>
        <v>44433</v>
        <stp/>
        <stp>StudyData</stp>
        <stp>EP</stp>
        <stp>BAR</stp>
        <stp/>
        <stp>Time</stp>
        <stp>ADC</stp>
        <stp>-932</stp>
        <stp>All</stp>
        <stp/>
        <stp/>
        <stp>False</stp>
        <stp>T</stp>
        <tr r="D934" s="1"/>
        <tr r="C934" s="1"/>
      </tp>
      <tp>
        <v>44448</v>
        <stp/>
        <stp>StudyData</stp>
        <stp>EP</stp>
        <stp>BAR</stp>
        <stp/>
        <stp>Time</stp>
        <stp>ADC</stp>
        <stp>-922</stp>
        <stp>All</stp>
        <stp/>
        <stp/>
        <stp>False</stp>
        <stp>T</stp>
        <tr r="D924" s="1"/>
        <tr r="C924" s="1"/>
      </tp>
      <tp>
        <v>44462</v>
        <stp/>
        <stp>StudyData</stp>
        <stp>EP</stp>
        <stp>BAR</stp>
        <stp/>
        <stp>Time</stp>
        <stp>ADC</stp>
        <stp>-912</stp>
        <stp>All</stp>
        <stp/>
        <stp/>
        <stp>False</stp>
        <stp>T</stp>
        <tr r="D914" s="1"/>
        <tr r="C914" s="1"/>
      </tp>
      <tp>
        <v>44476</v>
        <stp/>
        <stp>StudyData</stp>
        <stp>EP</stp>
        <stp>BAR</stp>
        <stp/>
        <stp>Time</stp>
        <stp>ADC</stp>
        <stp>-902</stp>
        <stp>All</stp>
        <stp/>
        <stp/>
        <stp>False</stp>
        <stp>T</stp>
        <tr r="D904" s="1"/>
        <tr r="C904" s="1"/>
      </tp>
      <tp>
        <v>44376</v>
        <stp/>
        <stp>StudyData</stp>
        <stp>EP</stp>
        <stp>BAR</stp>
        <stp/>
        <stp>Time</stp>
        <stp>ADC</stp>
        <stp>-972</stp>
        <stp>All</stp>
        <stp/>
        <stp/>
        <stp>False</stp>
        <stp>T</stp>
        <tr r="C974" s="1"/>
        <tr r="D974" s="1"/>
      </tp>
      <tp>
        <v>44391</v>
        <stp/>
        <stp>StudyData</stp>
        <stp>EP</stp>
        <stp>BAR</stp>
        <stp/>
        <stp>Time</stp>
        <stp>ADC</stp>
        <stp>-962</stp>
        <stp>All</stp>
        <stp/>
        <stp/>
        <stp>False</stp>
        <stp>T</stp>
        <tr r="C964" s="1"/>
        <tr r="D964" s="1"/>
      </tp>
      <tp>
        <v>44405</v>
        <stp/>
        <stp>StudyData</stp>
        <stp>EP</stp>
        <stp>BAR</stp>
        <stp/>
        <stp>Time</stp>
        <stp>ADC</stp>
        <stp>-952</stp>
        <stp>All</stp>
        <stp/>
        <stp/>
        <stp>False</stp>
        <stp>T</stp>
        <tr r="C954" s="1"/>
        <tr r="D954" s="1"/>
      </tp>
      <tp>
        <v>44419</v>
        <stp/>
        <stp>StudyData</stp>
        <stp>EP</stp>
        <stp>BAR</stp>
        <stp/>
        <stp>Time</stp>
        <stp>ADC</stp>
        <stp>-942</stp>
        <stp>All</stp>
        <stp/>
        <stp/>
        <stp>False</stp>
        <stp>T</stp>
        <tr r="C944" s="1"/>
        <tr r="D944" s="1"/>
      </tp>
      <tp>
        <v>44490</v>
        <stp/>
        <stp>StudyData</stp>
        <stp>EP</stp>
        <stp>BAR</stp>
        <stp/>
        <stp>Time</stp>
        <stp>ADC</stp>
        <stp>-892</stp>
        <stp>All</stp>
        <stp/>
        <stp/>
        <stp>False</stp>
        <stp>T</stp>
        <tr r="D894" s="1"/>
        <tr r="C894" s="1"/>
      </tp>
      <tp>
        <v>44504</v>
        <stp/>
        <stp>StudyData</stp>
        <stp>EP</stp>
        <stp>BAR</stp>
        <stp/>
        <stp>Time</stp>
        <stp>ADC</stp>
        <stp>-882</stp>
        <stp>All</stp>
        <stp/>
        <stp/>
        <stp>False</stp>
        <stp>T</stp>
        <tr r="D884" s="1"/>
        <tr r="C884" s="1"/>
      </tp>
      <tp>
        <v>44579</v>
        <stp/>
        <stp>StudyData</stp>
        <stp>EP</stp>
        <stp>BAR</stp>
        <stp/>
        <stp>Time</stp>
        <stp>ADC</stp>
        <stp>-832</stp>
        <stp>All</stp>
        <stp/>
        <stp/>
        <stp>False</stp>
        <stp>T</stp>
        <tr r="D834" s="1"/>
        <tr r="C834" s="1"/>
      </tp>
      <tp>
        <v>44593</v>
        <stp/>
        <stp>StudyData</stp>
        <stp>EP</stp>
        <stp>BAR</stp>
        <stp/>
        <stp>Time</stp>
        <stp>ADC</stp>
        <stp>-822</stp>
        <stp>All</stp>
        <stp/>
        <stp/>
        <stp>False</stp>
        <stp>T</stp>
        <tr r="D824" s="1"/>
        <tr r="C824" s="1"/>
      </tp>
      <tp>
        <v>44607</v>
        <stp/>
        <stp>StudyData</stp>
        <stp>EP</stp>
        <stp>BAR</stp>
        <stp/>
        <stp>Time</stp>
        <stp>ADC</stp>
        <stp>-812</stp>
        <stp>All</stp>
        <stp/>
        <stp/>
        <stp>False</stp>
        <stp>T</stp>
        <tr r="C814" s="1"/>
        <tr r="D814" s="1"/>
      </tp>
      <tp>
        <v>44622</v>
        <stp/>
        <stp>StudyData</stp>
        <stp>EP</stp>
        <stp>BAR</stp>
        <stp/>
        <stp>Time</stp>
        <stp>ADC</stp>
        <stp>-802</stp>
        <stp>All</stp>
        <stp/>
        <stp/>
        <stp>False</stp>
        <stp>T</stp>
        <tr r="D804" s="1"/>
        <tr r="C804" s="1"/>
      </tp>
      <tp>
        <v>44518</v>
        <stp/>
        <stp>StudyData</stp>
        <stp>EP</stp>
        <stp>BAR</stp>
        <stp/>
        <stp>Time</stp>
        <stp>ADC</stp>
        <stp>-872</stp>
        <stp>All</stp>
        <stp/>
        <stp/>
        <stp>False</stp>
        <stp>T</stp>
        <tr r="C874" s="1"/>
        <tr r="D874" s="1"/>
      </tp>
      <tp>
        <v>44533</v>
        <stp/>
        <stp>StudyData</stp>
        <stp>EP</stp>
        <stp>BAR</stp>
        <stp/>
        <stp>Time</stp>
        <stp>ADC</stp>
        <stp>-862</stp>
        <stp>All</stp>
        <stp/>
        <stp/>
        <stp>False</stp>
        <stp>T</stp>
        <tr r="D864" s="1"/>
        <tr r="C864" s="1"/>
      </tp>
      <tp>
        <v>44547</v>
        <stp/>
        <stp>StudyData</stp>
        <stp>EP</stp>
        <stp>BAR</stp>
        <stp/>
        <stp>Time</stp>
        <stp>ADC</stp>
        <stp>-852</stp>
        <stp>All</stp>
        <stp/>
        <stp/>
        <stp>False</stp>
        <stp>T</stp>
        <tr r="D854" s="1"/>
        <tr r="C854" s="1"/>
      </tp>
      <tp>
        <v>44564</v>
        <stp/>
        <stp>StudyData</stp>
        <stp>EP</stp>
        <stp>BAR</stp>
        <stp/>
        <stp>Time</stp>
        <stp>ADC</stp>
        <stp>-842</stp>
        <stp>All</stp>
        <stp/>
        <stp/>
        <stp>False</stp>
        <stp>T</stp>
        <tr r="D844" s="1"/>
        <tr r="C844" s="1"/>
      </tp>
      <tp>
        <v>44925</v>
        <stp/>
        <stp>StudyData</stp>
        <stp>EP</stp>
        <stp>BAR</stp>
        <stp/>
        <stp>Time</stp>
        <stp>ADC</stp>
        <stp>-592</stp>
        <stp>All</stp>
        <stp/>
        <stp/>
        <stp>False</stp>
        <stp>T</stp>
        <tr r="D594" s="1"/>
        <tr r="C594" s="1"/>
      </tp>
      <tp>
        <v>44943</v>
        <stp/>
        <stp>StudyData</stp>
        <stp>EP</stp>
        <stp>BAR</stp>
        <stp/>
        <stp>Time</stp>
        <stp>ADC</stp>
        <stp>-582</stp>
        <stp>All</stp>
        <stp/>
        <stp/>
        <stp>False</stp>
        <stp>T</stp>
        <tr r="D584" s="1"/>
        <tr r="C584" s="1"/>
      </tp>
      <tp>
        <v>45014</v>
        <stp/>
        <stp>StudyData</stp>
        <stp>EP</stp>
        <stp>BAR</stp>
        <stp/>
        <stp>Time</stp>
        <stp>ADC</stp>
        <stp>-532</stp>
        <stp>All</stp>
        <stp/>
        <stp/>
        <stp>False</stp>
        <stp>T</stp>
        <tr r="D534" s="1"/>
        <tr r="C534" s="1"/>
      </tp>
      <tp>
        <v>45028</v>
        <stp/>
        <stp>StudyData</stp>
        <stp>EP</stp>
        <stp>BAR</stp>
        <stp/>
        <stp>Time</stp>
        <stp>ADC</stp>
        <stp>-522</stp>
        <stp>All</stp>
        <stp/>
        <stp/>
        <stp>False</stp>
        <stp>T</stp>
        <tr r="C524" s="1"/>
        <tr r="D524" s="1"/>
      </tp>
      <tp>
        <v>45042</v>
        <stp/>
        <stp>StudyData</stp>
        <stp>EP</stp>
        <stp>BAR</stp>
        <stp/>
        <stp>Time</stp>
        <stp>ADC</stp>
        <stp>-512</stp>
        <stp>All</stp>
        <stp/>
        <stp/>
        <stp>False</stp>
        <stp>T</stp>
        <tr r="D514" s="1"/>
        <tr r="C514" s="1"/>
      </tp>
      <tp>
        <v>45056</v>
        <stp/>
        <stp>StudyData</stp>
        <stp>EP</stp>
        <stp>BAR</stp>
        <stp/>
        <stp>Time</stp>
        <stp>ADC</stp>
        <stp>-502</stp>
        <stp>All</stp>
        <stp/>
        <stp/>
        <stp>False</stp>
        <stp>T</stp>
        <tr r="C504" s="1"/>
        <tr r="D504" s="1"/>
      </tp>
      <tp>
        <v>44957</v>
        <stp/>
        <stp>StudyData</stp>
        <stp>EP</stp>
        <stp>BAR</stp>
        <stp/>
        <stp>Time</stp>
        <stp>ADC</stp>
        <stp>-572</stp>
        <stp>All</stp>
        <stp/>
        <stp/>
        <stp>False</stp>
        <stp>T</stp>
        <tr r="D574" s="1"/>
        <tr r="C574" s="1"/>
      </tp>
      <tp>
        <v>44971</v>
        <stp/>
        <stp>StudyData</stp>
        <stp>EP</stp>
        <stp>BAR</stp>
        <stp/>
        <stp>Time</stp>
        <stp>ADC</stp>
        <stp>-562</stp>
        <stp>All</stp>
        <stp/>
        <stp/>
        <stp>False</stp>
        <stp>T</stp>
        <tr r="D564" s="1"/>
        <tr r="C564" s="1"/>
      </tp>
      <tp>
        <v>44986</v>
        <stp/>
        <stp>StudyData</stp>
        <stp>EP</stp>
        <stp>BAR</stp>
        <stp/>
        <stp>Time</stp>
        <stp>ADC</stp>
        <stp>-552</stp>
        <stp>All</stp>
        <stp/>
        <stp/>
        <stp>False</stp>
        <stp>T</stp>
        <tr r="C554" s="1"/>
        <tr r="D554" s="1"/>
      </tp>
      <tp>
        <v>45000</v>
        <stp/>
        <stp>StudyData</stp>
        <stp>EP</stp>
        <stp>BAR</stp>
        <stp/>
        <stp>Time</stp>
        <stp>ADC</stp>
        <stp>-542</stp>
        <stp>All</stp>
        <stp/>
        <stp/>
        <stp>False</stp>
        <stp>T</stp>
        <tr r="C544" s="1"/>
        <tr r="D544" s="1"/>
      </tp>
      <tp>
        <v>45070</v>
        <stp/>
        <stp>StudyData</stp>
        <stp>EP</stp>
        <stp>BAR</stp>
        <stp/>
        <stp>Time</stp>
        <stp>ADC</stp>
        <stp>-492</stp>
        <stp>All</stp>
        <stp/>
        <stp/>
        <stp>False</stp>
        <stp>T</stp>
        <tr r="D494" s="1"/>
        <tr r="C494" s="1"/>
      </tp>
      <tp>
        <v>45085</v>
        <stp/>
        <stp>StudyData</stp>
        <stp>EP</stp>
        <stp>BAR</stp>
        <stp/>
        <stp>Time</stp>
        <stp>ADC</stp>
        <stp>-482</stp>
        <stp>All</stp>
        <stp/>
        <stp/>
        <stp>False</stp>
        <stp>T</stp>
        <tr r="C484" s="1"/>
        <tr r="D484" s="1"/>
      </tp>
      <tp>
        <v>45159</v>
        <stp/>
        <stp>StudyData</stp>
        <stp>EP</stp>
        <stp>BAR</stp>
        <stp/>
        <stp>Time</stp>
        <stp>ADC</stp>
        <stp>-432</stp>
        <stp>All</stp>
        <stp/>
        <stp/>
        <stp>False</stp>
        <stp>T</stp>
        <tr r="D434" s="1"/>
        <tr r="C434" s="1"/>
      </tp>
      <tp>
        <v>45174</v>
        <stp/>
        <stp>StudyData</stp>
        <stp>EP</stp>
        <stp>BAR</stp>
        <stp/>
        <stp>Time</stp>
        <stp>ADC</stp>
        <stp>-422</stp>
        <stp>All</stp>
        <stp/>
        <stp/>
        <stp>False</stp>
        <stp>T</stp>
        <tr r="D424" s="1"/>
        <tr r="C424" s="1"/>
      </tp>
      <tp>
        <v>45188</v>
        <stp/>
        <stp>StudyData</stp>
        <stp>EP</stp>
        <stp>BAR</stp>
        <stp/>
        <stp>Time</stp>
        <stp>ADC</stp>
        <stp>-412</stp>
        <stp>All</stp>
        <stp/>
        <stp/>
        <stp>False</stp>
        <stp>T</stp>
        <tr r="C414" s="1"/>
        <tr r="D414" s="1"/>
      </tp>
      <tp>
        <v>45202</v>
        <stp/>
        <stp>StudyData</stp>
        <stp>EP</stp>
        <stp>BAR</stp>
        <stp/>
        <stp>Time</stp>
        <stp>ADC</stp>
        <stp>-402</stp>
        <stp>All</stp>
        <stp/>
        <stp/>
        <stp>False</stp>
        <stp>T</stp>
        <tr r="C404" s="1"/>
        <tr r="D404" s="1"/>
      </tp>
      <tp>
        <v>45100</v>
        <stp/>
        <stp>StudyData</stp>
        <stp>EP</stp>
        <stp>BAR</stp>
        <stp/>
        <stp>Time</stp>
        <stp>ADC</stp>
        <stp>-472</stp>
        <stp>All</stp>
        <stp/>
        <stp/>
        <stp>False</stp>
        <stp>T</stp>
        <tr r="C474" s="1"/>
        <tr r="D474" s="1"/>
      </tp>
      <tp>
        <v>45117</v>
        <stp/>
        <stp>StudyData</stp>
        <stp>EP</stp>
        <stp>BAR</stp>
        <stp/>
        <stp>Time</stp>
        <stp>ADC</stp>
        <stp>-462</stp>
        <stp>All</stp>
        <stp/>
        <stp/>
        <stp>False</stp>
        <stp>T</stp>
        <tr r="D464" s="1"/>
        <tr r="C464" s="1"/>
      </tp>
      <tp>
        <v>45131</v>
        <stp/>
        <stp>StudyData</stp>
        <stp>EP</stp>
        <stp>BAR</stp>
        <stp/>
        <stp>Time</stp>
        <stp>ADC</stp>
        <stp>-452</stp>
        <stp>All</stp>
        <stp/>
        <stp/>
        <stp>False</stp>
        <stp>T</stp>
        <tr r="D454" s="1"/>
        <tr r="C454" s="1"/>
      </tp>
      <tp>
        <v>45145</v>
        <stp/>
        <stp>StudyData</stp>
        <stp>EP</stp>
        <stp>BAR</stp>
        <stp/>
        <stp>Time</stp>
        <stp>ADC</stp>
        <stp>-442</stp>
        <stp>All</stp>
        <stp/>
        <stp/>
        <stp>False</stp>
        <stp>T</stp>
        <tr r="C444" s="1"/>
        <tr r="D444" s="1"/>
      </tp>
      <tp>
        <v>44636</v>
        <stp/>
        <stp>StudyData</stp>
        <stp>EP</stp>
        <stp>BAR</stp>
        <stp/>
        <stp>Time</stp>
        <stp>ADC</stp>
        <stp>-792</stp>
        <stp>All</stp>
        <stp/>
        <stp/>
        <stp>False</stp>
        <stp>T</stp>
        <tr r="C794" s="1"/>
        <tr r="D794" s="1"/>
      </tp>
      <tp>
        <v>44650</v>
        <stp/>
        <stp>StudyData</stp>
        <stp>EP</stp>
        <stp>BAR</stp>
        <stp/>
        <stp>Time</stp>
        <stp>ADC</stp>
        <stp>-782</stp>
        <stp>All</stp>
        <stp/>
        <stp/>
        <stp>False</stp>
        <stp>T</stp>
        <tr r="C784" s="1"/>
        <tr r="D784" s="1"/>
      </tp>
      <tp>
        <v>44722</v>
        <stp/>
        <stp>StudyData</stp>
        <stp>EP</stp>
        <stp>BAR</stp>
        <stp/>
        <stp>Time</stp>
        <stp>ADC</stp>
        <stp>-732</stp>
        <stp>All</stp>
        <stp/>
        <stp/>
        <stp>False</stp>
        <stp>T</stp>
        <tr r="D734" s="1"/>
        <tr r="C734" s="1"/>
      </tp>
      <tp>
        <v>44739</v>
        <stp/>
        <stp>StudyData</stp>
        <stp>EP</stp>
        <stp>BAR</stp>
        <stp/>
        <stp>Time</stp>
        <stp>ADC</stp>
        <stp>-722</stp>
        <stp>All</stp>
        <stp/>
        <stp/>
        <stp>False</stp>
        <stp>T</stp>
        <tr r="D724" s="1"/>
        <tr r="C724" s="1"/>
      </tp>
      <tp>
        <v>44754</v>
        <stp/>
        <stp>StudyData</stp>
        <stp>EP</stp>
        <stp>BAR</stp>
        <stp/>
        <stp>Time</stp>
        <stp>ADC</stp>
        <stp>-712</stp>
        <stp>All</stp>
        <stp/>
        <stp/>
        <stp>False</stp>
        <stp>T</stp>
        <tr r="D714" s="1"/>
        <tr r="C714" s="1"/>
      </tp>
      <tp>
        <v>44768</v>
        <stp/>
        <stp>StudyData</stp>
        <stp>EP</stp>
        <stp>BAR</stp>
        <stp/>
        <stp>Time</stp>
        <stp>ADC</stp>
        <stp>-702</stp>
        <stp>All</stp>
        <stp/>
        <stp/>
        <stp>False</stp>
        <stp>T</stp>
        <tr r="C704" s="1"/>
        <tr r="D704" s="1"/>
      </tp>
      <tp>
        <v>44664</v>
        <stp/>
        <stp>StudyData</stp>
        <stp>EP</stp>
        <stp>BAR</stp>
        <stp/>
        <stp>Time</stp>
        <stp>ADC</stp>
        <stp>-772</stp>
        <stp>All</stp>
        <stp/>
        <stp/>
        <stp>False</stp>
        <stp>T</stp>
        <tr r="C774" s="1"/>
        <tr r="D774" s="1"/>
      </tp>
      <tp>
        <v>44679</v>
        <stp/>
        <stp>StudyData</stp>
        <stp>EP</stp>
        <stp>BAR</stp>
        <stp/>
        <stp>Time</stp>
        <stp>ADC</stp>
        <stp>-762</stp>
        <stp>All</stp>
        <stp/>
        <stp/>
        <stp>False</stp>
        <stp>T</stp>
        <tr r="C764" s="1"/>
        <tr r="D764" s="1"/>
      </tp>
      <tp>
        <v>44693</v>
        <stp/>
        <stp>StudyData</stp>
        <stp>EP</stp>
        <stp>BAR</stp>
        <stp/>
        <stp>Time</stp>
        <stp>ADC</stp>
        <stp>-752</stp>
        <stp>All</stp>
        <stp/>
        <stp/>
        <stp>False</stp>
        <stp>T</stp>
        <tr r="C754" s="1"/>
        <tr r="D754" s="1"/>
      </tp>
      <tp>
        <v>44707</v>
        <stp/>
        <stp>StudyData</stp>
        <stp>EP</stp>
        <stp>BAR</stp>
        <stp/>
        <stp>Time</stp>
        <stp>ADC</stp>
        <stp>-742</stp>
        <stp>All</stp>
        <stp/>
        <stp/>
        <stp>False</stp>
        <stp>T</stp>
        <tr r="C744" s="1"/>
        <tr r="D744" s="1"/>
      </tp>
      <tp>
        <v>44782</v>
        <stp/>
        <stp>StudyData</stp>
        <stp>EP</stp>
        <stp>BAR</stp>
        <stp/>
        <stp>Time</stp>
        <stp>ADC</stp>
        <stp>-692</stp>
        <stp>All</stp>
        <stp/>
        <stp/>
        <stp>False</stp>
        <stp>T</stp>
        <tr r="C694" s="1"/>
        <tr r="D694" s="1"/>
      </tp>
      <tp>
        <v>44796</v>
        <stp/>
        <stp>StudyData</stp>
        <stp>EP</stp>
        <stp>BAR</stp>
        <stp/>
        <stp>Time</stp>
        <stp>ADC</stp>
        <stp>-682</stp>
        <stp>All</stp>
        <stp/>
        <stp/>
        <stp>False</stp>
        <stp>T</stp>
        <tr r="C684" s="1"/>
        <tr r="D684" s="1"/>
      </tp>
      <tp>
        <v>44867</v>
        <stp/>
        <stp>StudyData</stp>
        <stp>EP</stp>
        <stp>BAR</stp>
        <stp/>
        <stp>Time</stp>
        <stp>ADC</stp>
        <stp>-632</stp>
        <stp>All</stp>
        <stp/>
        <stp/>
        <stp>False</stp>
        <stp>T</stp>
        <tr r="C634" s="1"/>
        <tr r="D634" s="1"/>
      </tp>
      <tp>
        <v>44881</v>
        <stp/>
        <stp>StudyData</stp>
        <stp>EP</stp>
        <stp>BAR</stp>
        <stp/>
        <stp>Time</stp>
        <stp>ADC</stp>
        <stp>-622</stp>
        <stp>All</stp>
        <stp/>
        <stp/>
        <stp>False</stp>
        <stp>T</stp>
        <tr r="D624" s="1"/>
        <tr r="C624" s="1"/>
      </tp>
      <tp>
        <v>44896</v>
        <stp/>
        <stp>StudyData</stp>
        <stp>EP</stp>
        <stp>BAR</stp>
        <stp/>
        <stp>Time</stp>
        <stp>ADC</stp>
        <stp>-612</stp>
        <stp>All</stp>
        <stp/>
        <stp/>
        <stp>False</stp>
        <stp>T</stp>
        <tr r="C614" s="1"/>
        <tr r="D614" s="1"/>
      </tp>
      <tp>
        <v>44910</v>
        <stp/>
        <stp>StudyData</stp>
        <stp>EP</stp>
        <stp>BAR</stp>
        <stp/>
        <stp>Time</stp>
        <stp>ADC</stp>
        <stp>-602</stp>
        <stp>All</stp>
        <stp/>
        <stp/>
        <stp>False</stp>
        <stp>T</stp>
        <tr r="D604" s="1"/>
        <tr r="C604" s="1"/>
      </tp>
      <tp>
        <v>44811</v>
        <stp/>
        <stp>StudyData</stp>
        <stp>EP</stp>
        <stp>BAR</stp>
        <stp/>
        <stp>Time</stp>
        <stp>ADC</stp>
        <stp>-672</stp>
        <stp>All</stp>
        <stp/>
        <stp/>
        <stp>False</stp>
        <stp>T</stp>
        <tr r="D674" s="1"/>
        <tr r="C674" s="1"/>
      </tp>
      <tp>
        <v>44825</v>
        <stp/>
        <stp>StudyData</stp>
        <stp>EP</stp>
        <stp>BAR</stp>
        <stp/>
        <stp>Time</stp>
        <stp>ADC</stp>
        <stp>-662</stp>
        <stp>All</stp>
        <stp/>
        <stp/>
        <stp>False</stp>
        <stp>T</stp>
        <tr r="D664" s="1"/>
        <tr r="C664" s="1"/>
      </tp>
      <tp>
        <v>44839</v>
        <stp/>
        <stp>StudyData</stp>
        <stp>EP</stp>
        <stp>BAR</stp>
        <stp/>
        <stp>Time</stp>
        <stp>ADC</stp>
        <stp>-652</stp>
        <stp>All</stp>
        <stp/>
        <stp/>
        <stp>False</stp>
        <stp>T</stp>
        <tr r="C654" s="1"/>
        <tr r="D654" s="1"/>
      </tp>
      <tp>
        <v>44853</v>
        <stp/>
        <stp>StudyData</stp>
        <stp>EP</stp>
        <stp>BAR</stp>
        <stp/>
        <stp>Time</stp>
        <stp>ADC</stp>
        <stp>-642</stp>
        <stp>All</stp>
        <stp/>
        <stp/>
        <stp>False</stp>
        <stp>T</stp>
        <tr r="C644" s="1"/>
        <tr r="D644" s="1"/>
      </tp>
      <tp>
        <v>45509</v>
        <stp/>
        <stp>StudyData</stp>
        <stp>EP</stp>
        <stp>BAR</stp>
        <stp/>
        <stp>Time</stp>
        <stp>ADC</stp>
        <stp>-192</stp>
        <stp>All</stp>
        <stp/>
        <stp/>
        <stp>False</stp>
        <stp>T</stp>
        <tr r="D194" s="1"/>
        <tr r="C194" s="1"/>
      </tp>
      <tp>
        <v>45523</v>
        <stp/>
        <stp>StudyData</stp>
        <stp>EP</stp>
        <stp>BAR</stp>
        <stp/>
        <stp>Time</stp>
        <stp>ADC</stp>
        <stp>-182</stp>
        <stp>All</stp>
        <stp/>
        <stp/>
        <stp>False</stp>
        <stp>T</stp>
        <tr r="D184" s="1"/>
        <tr r="C184" s="1"/>
      </tp>
      <tp>
        <v>45594</v>
        <stp/>
        <stp>StudyData</stp>
        <stp>EP</stp>
        <stp>BAR</stp>
        <stp/>
        <stp>Time</stp>
        <stp>ADC</stp>
        <stp>-132</stp>
        <stp>All</stp>
        <stp/>
        <stp/>
        <stp>False</stp>
        <stp>T</stp>
        <tr r="C134" s="1"/>
        <tr r="D134" s="1"/>
      </tp>
      <tp>
        <v>45608</v>
        <stp/>
        <stp>StudyData</stp>
        <stp>EP</stp>
        <stp>BAR</stp>
        <stp/>
        <stp>Time</stp>
        <stp>ADC</stp>
        <stp>-122</stp>
        <stp>All</stp>
        <stp/>
        <stp/>
        <stp>False</stp>
        <stp>T</stp>
        <tr r="C124" s="1"/>
        <tr r="D124" s="1"/>
      </tp>
      <tp>
        <v>45622</v>
        <stp/>
        <stp>StudyData</stp>
        <stp>EP</stp>
        <stp>BAR</stp>
        <stp/>
        <stp>Time</stp>
        <stp>ADC</stp>
        <stp>-112</stp>
        <stp>All</stp>
        <stp/>
        <stp/>
        <stp>False</stp>
        <stp>T</stp>
        <tr r="C114" s="1"/>
        <tr r="D114" s="1"/>
      </tp>
      <tp>
        <v>45637</v>
        <stp/>
        <stp>StudyData</stp>
        <stp>EP</stp>
        <stp>BAR</stp>
        <stp/>
        <stp>Time</stp>
        <stp>ADC</stp>
        <stp>-102</stp>
        <stp>All</stp>
        <stp/>
        <stp/>
        <stp>False</stp>
        <stp>T</stp>
        <tr r="C104" s="1"/>
        <tr r="D104" s="1"/>
      </tp>
      <tp>
        <v>45538</v>
        <stp/>
        <stp>StudyData</stp>
        <stp>EP</stp>
        <stp>BAR</stp>
        <stp/>
        <stp>Time</stp>
        <stp>ADC</stp>
        <stp>-172</stp>
        <stp>All</stp>
        <stp/>
        <stp/>
        <stp>False</stp>
        <stp>T</stp>
        <tr r="C174" s="1"/>
        <tr r="D174" s="1"/>
      </tp>
      <tp>
        <v>45552</v>
        <stp/>
        <stp>StudyData</stp>
        <stp>EP</stp>
        <stp>BAR</stp>
        <stp/>
        <stp>Time</stp>
        <stp>ADC</stp>
        <stp>-162</stp>
        <stp>All</stp>
        <stp/>
        <stp/>
        <stp>False</stp>
        <stp>T</stp>
        <tr r="D164" s="1"/>
        <tr r="C164" s="1"/>
      </tp>
      <tp>
        <v>45566</v>
        <stp/>
        <stp>StudyData</stp>
        <stp>EP</stp>
        <stp>BAR</stp>
        <stp/>
        <stp>Time</stp>
        <stp>ADC</stp>
        <stp>-152</stp>
        <stp>All</stp>
        <stp/>
        <stp/>
        <stp>False</stp>
        <stp>T</stp>
        <tr r="D154" s="1"/>
        <tr r="C154" s="1"/>
      </tp>
      <tp>
        <v>45580</v>
        <stp/>
        <stp>StudyData</stp>
        <stp>EP</stp>
        <stp>BAR</stp>
        <stp/>
        <stp>Time</stp>
        <stp>ADC</stp>
        <stp>-142</stp>
        <stp>All</stp>
        <stp/>
        <stp/>
        <stp>False</stp>
        <stp>T</stp>
        <tr r="C144" s="1"/>
        <tr r="D144" s="1"/>
      </tp>
      <tp>
        <v>45216</v>
        <stp/>
        <stp>StudyData</stp>
        <stp>EP</stp>
        <stp>BAR</stp>
        <stp/>
        <stp>Time</stp>
        <stp>ADC</stp>
        <stp>-392</stp>
        <stp>All</stp>
        <stp/>
        <stp/>
        <stp>False</stp>
        <stp>T</stp>
        <tr r="D394" s="1"/>
        <tr r="C394" s="1"/>
      </tp>
      <tp>
        <v>45230</v>
        <stp/>
        <stp>StudyData</stp>
        <stp>EP</stp>
        <stp>BAR</stp>
        <stp/>
        <stp>Time</stp>
        <stp>ADC</stp>
        <stp>-382</stp>
        <stp>All</stp>
        <stp/>
        <stp/>
        <stp>False</stp>
        <stp>T</stp>
        <tr r="D384" s="1"/>
        <tr r="C384" s="1"/>
      </tp>
      <tp>
        <v>45303</v>
        <stp/>
        <stp>StudyData</stp>
        <stp>EP</stp>
        <stp>BAR</stp>
        <stp/>
        <stp>Time</stp>
        <stp>ADC</stp>
        <stp>-332</stp>
        <stp>All</stp>
        <stp/>
        <stp/>
        <stp>False</stp>
        <stp>T</stp>
        <tr r="D334" s="1"/>
        <tr r="C334" s="1"/>
      </tp>
      <tp>
        <v>45320</v>
        <stp/>
        <stp>StudyData</stp>
        <stp>EP</stp>
        <stp>BAR</stp>
        <stp/>
        <stp>Time</stp>
        <stp>ADC</stp>
        <stp>-322</stp>
        <stp>All</stp>
        <stp/>
        <stp/>
        <stp>False</stp>
        <stp>T</stp>
        <tr r="D324" s="1"/>
        <tr r="C324" s="1"/>
      </tp>
      <tp>
        <v>45334</v>
        <stp/>
        <stp>StudyData</stp>
        <stp>EP</stp>
        <stp>BAR</stp>
        <stp/>
        <stp>Time</stp>
        <stp>ADC</stp>
        <stp>-312</stp>
        <stp>All</stp>
        <stp/>
        <stp/>
        <stp>False</stp>
        <stp>T</stp>
        <tr r="D314" s="1"/>
        <tr r="C314" s="1"/>
      </tp>
      <tp>
        <v>45349</v>
        <stp/>
        <stp>StudyData</stp>
        <stp>EP</stp>
        <stp>BAR</stp>
        <stp/>
        <stp>Time</stp>
        <stp>ADC</stp>
        <stp>-302</stp>
        <stp>All</stp>
        <stp/>
        <stp/>
        <stp>False</stp>
        <stp>T</stp>
        <tr r="C304" s="1"/>
        <tr r="D304" s="1"/>
      </tp>
      <tp>
        <v>45244</v>
        <stp/>
        <stp>StudyData</stp>
        <stp>EP</stp>
        <stp>BAR</stp>
        <stp/>
        <stp>Time</stp>
        <stp>ADC</stp>
        <stp>-372</stp>
        <stp>All</stp>
        <stp/>
        <stp/>
        <stp>False</stp>
        <stp>T</stp>
        <tr r="C374" s="1"/>
        <tr r="D374" s="1"/>
      </tp>
      <tp>
        <v>45259</v>
        <stp/>
        <stp>StudyData</stp>
        <stp>EP</stp>
        <stp>BAR</stp>
        <stp/>
        <stp>Time</stp>
        <stp>ADC</stp>
        <stp>-362</stp>
        <stp>All</stp>
        <stp/>
        <stp/>
        <stp>False</stp>
        <stp>T</stp>
        <tr r="C364" s="1"/>
        <tr r="D364" s="1"/>
      </tp>
      <tp>
        <v>45273</v>
        <stp/>
        <stp>StudyData</stp>
        <stp>EP</stp>
        <stp>BAR</stp>
        <stp/>
        <stp>Time</stp>
        <stp>ADC</stp>
        <stp>-352</stp>
        <stp>All</stp>
        <stp/>
        <stp/>
        <stp>False</stp>
        <stp>T</stp>
        <tr r="C354" s="1"/>
        <tr r="D354" s="1"/>
      </tp>
      <tp>
        <v>45288</v>
        <stp/>
        <stp>StudyData</stp>
        <stp>EP</stp>
        <stp>BAR</stp>
        <stp/>
        <stp>Time</stp>
        <stp>ADC</stp>
        <stp>-342</stp>
        <stp>All</stp>
        <stp/>
        <stp/>
        <stp>False</stp>
        <stp>T</stp>
        <tr r="D344" s="1"/>
        <tr r="C344" s="1"/>
      </tp>
      <tp>
        <v>45363</v>
        <stp/>
        <stp>StudyData</stp>
        <stp>EP</stp>
        <stp>BAR</stp>
        <stp/>
        <stp>Time</stp>
        <stp>ADC</stp>
        <stp>-292</stp>
        <stp>All</stp>
        <stp/>
        <stp/>
        <stp>False</stp>
        <stp>T</stp>
        <tr r="D294" s="1"/>
        <tr r="C294" s="1"/>
      </tp>
      <tp>
        <v>45377</v>
        <stp/>
        <stp>StudyData</stp>
        <stp>EP</stp>
        <stp>BAR</stp>
        <stp/>
        <stp>Time</stp>
        <stp>ADC</stp>
        <stp>-282</stp>
        <stp>All</stp>
        <stp/>
        <stp/>
        <stp>False</stp>
        <stp>T</stp>
        <tr r="D284" s="1"/>
        <tr r="C284" s="1"/>
      </tp>
      <tp>
        <v>45449</v>
        <stp/>
        <stp>StudyData</stp>
        <stp>EP</stp>
        <stp>BAR</stp>
        <stp/>
        <stp>Time</stp>
        <stp>ADC</stp>
        <stp>-232</stp>
        <stp>All</stp>
        <stp/>
        <stp/>
        <stp>False</stp>
        <stp>T</stp>
        <tr r="D234" s="1"/>
        <tr r="C234" s="1"/>
      </tp>
      <tp>
        <v>45464</v>
        <stp/>
        <stp>StudyData</stp>
        <stp>EP</stp>
        <stp>BAR</stp>
        <stp/>
        <stp>Time</stp>
        <stp>ADC</stp>
        <stp>-222</stp>
        <stp>All</stp>
        <stp/>
        <stp/>
        <stp>False</stp>
        <stp>T</stp>
        <tr r="D224" s="1"/>
        <tr r="C224" s="1"/>
      </tp>
      <tp>
        <v>45481</v>
        <stp/>
        <stp>StudyData</stp>
        <stp>EP</stp>
        <stp>BAR</stp>
        <stp/>
        <stp>Time</stp>
        <stp>ADC</stp>
        <stp>-212</stp>
        <stp>All</stp>
        <stp/>
        <stp/>
        <stp>False</stp>
        <stp>T</stp>
        <tr r="C214" s="1"/>
        <tr r="D214" s="1"/>
      </tp>
      <tp>
        <v>45495</v>
        <stp/>
        <stp>StudyData</stp>
        <stp>EP</stp>
        <stp>BAR</stp>
        <stp/>
        <stp>Time</stp>
        <stp>ADC</stp>
        <stp>-202</stp>
        <stp>All</stp>
        <stp/>
        <stp/>
        <stp>False</stp>
        <stp>T</stp>
        <tr r="C204" s="1"/>
        <tr r="D204" s="1"/>
      </tp>
      <tp>
        <v>45392</v>
        <stp/>
        <stp>StudyData</stp>
        <stp>EP</stp>
        <stp>BAR</stp>
        <stp/>
        <stp>Time</stp>
        <stp>ADC</stp>
        <stp>-272</stp>
        <stp>All</stp>
        <stp/>
        <stp/>
        <stp>False</stp>
        <stp>T</stp>
        <tr r="C274" s="1"/>
        <tr r="D274" s="1"/>
      </tp>
      <tp>
        <v>45406</v>
        <stp/>
        <stp>StudyData</stp>
        <stp>EP</stp>
        <stp>BAR</stp>
        <stp/>
        <stp>Time</stp>
        <stp>ADC</stp>
        <stp>-262</stp>
        <stp>All</stp>
        <stp/>
        <stp/>
        <stp>False</stp>
        <stp>T</stp>
        <tr r="D264" s="1"/>
        <tr r="C264" s="1"/>
      </tp>
      <tp>
        <v>45420</v>
        <stp/>
        <stp>StudyData</stp>
        <stp>EP</stp>
        <stp>BAR</stp>
        <stp/>
        <stp>Time</stp>
        <stp>ADC</stp>
        <stp>-252</stp>
        <stp>All</stp>
        <stp/>
        <stp/>
        <stp>False</stp>
        <stp>T</stp>
        <tr r="C254" s="1"/>
        <tr r="D254" s="1"/>
      </tp>
      <tp>
        <v>45434</v>
        <stp/>
        <stp>StudyData</stp>
        <stp>EP</stp>
        <stp>BAR</stp>
        <stp/>
        <stp>Time</stp>
        <stp>ADC</stp>
        <stp>-242</stp>
        <stp>All</stp>
        <stp/>
        <stp/>
        <stp>False</stp>
        <stp>T</stp>
        <tr r="C244" s="1"/>
        <tr r="D244" s="1"/>
      </tp>
      <tp>
        <v>45783</v>
        <stp/>
        <stp>StudyData</stp>
        <stp>EP</stp>
        <stp>BAR</stp>
        <stp/>
        <stp>Time</stp>
        <stp>ADC</stp>
        <stp>-3</stp>
        <stp>All</stp>
        <stp/>
        <stp/>
        <stp>False</stp>
        <stp>T</stp>
        <tr r="C5" s="1"/>
        <tr r="D5" s="1"/>
      </tp>
      <tp>
        <v>6095.875</v>
        <stp/>
        <stp>StudyData</stp>
        <stp>EP</stp>
        <stp>Imoku</stp>
        <stp>Period1=9,Period2=26,Period4=1,MAType4=Sim</stp>
        <stp>Imoku4</stp>
        <stp>ADC</stp>
        <stp>-97</stp>
        <stp>All</stp>
        <stp/>
        <stp/>
        <stp>TRUE</stp>
        <stp>T</stp>
        <tr r="W73" s="1"/>
      </tp>
      <tp>
        <v>6094.5625</v>
        <stp/>
        <stp>StudyData</stp>
        <stp>EP</stp>
        <stp>Imoku</stp>
        <stp>Period1=9,Period2=26,Period4=1,MAType4=Sim</stp>
        <stp>Imoku4</stp>
        <stp>ADC</stp>
        <stp>-96</stp>
        <stp>All</stp>
        <stp/>
        <stp/>
        <stp>TRUE</stp>
        <stp>T</stp>
        <tr r="W72" s="1"/>
      </tp>
      <tp>
        <v>6073.5</v>
        <stp/>
        <stp>StudyData</stp>
        <stp>EP</stp>
        <stp>Imoku</stp>
        <stp>Period1=9,Period2=26,Period4=1,MAType4=Sim</stp>
        <stp>Imoku4</stp>
        <stp>ADC</stp>
        <stp>-95</stp>
        <stp>All</stp>
        <stp/>
        <stp/>
        <stp>TRUE</stp>
        <stp>T</stp>
        <tr r="W71" s="1"/>
      </tp>
      <tp>
        <v>6073.5</v>
        <stp/>
        <stp>StudyData</stp>
        <stp>EP</stp>
        <stp>Imoku</stp>
        <stp>Period1=9,Period2=26,Period4=1,MAType4=Sim</stp>
        <stp>Imoku4</stp>
        <stp>ADC</stp>
        <stp>-94</stp>
        <stp>All</stp>
        <stp/>
        <stp/>
        <stp>TRUE</stp>
        <stp>T</stp>
        <tr r="W70" s="1"/>
      </tp>
      <tp>
        <v>6071.25</v>
        <stp/>
        <stp>StudyData</stp>
        <stp>EP</stp>
        <stp>Imoku</stp>
        <stp>Period1=9,Period2=26,Period4=1,MAType4=Sim</stp>
        <stp>Imoku4</stp>
        <stp>ADC</stp>
        <stp>-93</stp>
        <stp>All</stp>
        <stp/>
        <stp/>
        <stp>TRUE</stp>
        <stp>T</stp>
        <tr r="W69" s="1"/>
      </tp>
      <tp>
        <v>6071.25</v>
        <stp/>
        <stp>StudyData</stp>
        <stp>EP</stp>
        <stp>Imoku</stp>
        <stp>Period1=9,Period2=26,Period4=1,MAType4=Sim</stp>
        <stp>Imoku4</stp>
        <stp>ADC</stp>
        <stp>-92</stp>
        <stp>All</stp>
        <stp/>
        <stp/>
        <stp>TRUE</stp>
        <stp>T</stp>
        <tr r="W68" s="1"/>
      </tp>
      <tp>
        <v>6071.25</v>
        <stp/>
        <stp>StudyData</stp>
        <stp>EP</stp>
        <stp>Imoku</stp>
        <stp>Period1=9,Period2=26,Period4=1,MAType4=Sim</stp>
        <stp>Imoku4</stp>
        <stp>ADC</stp>
        <stp>-91</stp>
        <stp>All</stp>
        <stp/>
        <stp/>
        <stp>TRUE</stp>
        <stp>T</stp>
        <tr r="W67" s="1"/>
      </tp>
      <tp>
        <v>6068.5</v>
        <stp/>
        <stp>StudyData</stp>
        <stp>EP</stp>
        <stp>Imoku</stp>
        <stp>Period1=9,Period2=26,Period4=1,MAType4=Sim</stp>
        <stp>Imoku4</stp>
        <stp>ADC</stp>
        <stp>-90</stp>
        <stp>All</stp>
        <stp/>
        <stp/>
        <stp>TRUE</stp>
        <stp>T</stp>
        <tr r="W66" s="1"/>
      </tp>
      <tp>
        <v>6151.4375</v>
        <stp/>
        <stp>StudyData</stp>
        <stp>EP</stp>
        <stp>Imoku</stp>
        <stp>Period1=9,Period2=26,Period4=1,MAType4=Sim</stp>
        <stp>Imoku4</stp>
        <stp>ADC</stp>
        <stp>-99</stp>
        <stp>All</stp>
        <stp/>
        <stp/>
        <stp>TRUE</stp>
        <stp>T</stp>
        <tr r="W75" s="1"/>
      </tp>
      <tp>
        <v>6151.4375</v>
        <stp/>
        <stp>StudyData</stp>
        <stp>EP</stp>
        <stp>Imoku</stp>
        <stp>Period1=9,Period2=26,Period4=1,MAType4=Sim</stp>
        <stp>Imoku4</stp>
        <stp>ADC</stp>
        <stp>-98</stp>
        <stp>All</stp>
        <stp/>
        <stp/>
        <stp>TRUE</stp>
        <stp>T</stp>
        <tr r="W74" s="1"/>
      </tp>
      <tp>
        <v>1846494</v>
        <stp/>
        <stp>StudyData</stp>
        <stp>EP</stp>
        <stp>Vol</stp>
        <stp>VolType=auto, CoCType=Contract</stp>
        <stp>Vol</stp>
        <stp>ADC</stp>
        <stp>-12</stp>
        <stp>All</stp>
        <stp/>
        <stp/>
        <stp>TRUE</stp>
        <stp>T</stp>
        <tr r="I14" s="1"/>
      </tp>
      <tp>
        <v>1572006</v>
        <stp/>
        <stp>StudyData</stp>
        <stp>EP</stp>
        <stp>Vol</stp>
        <stp>VolType=auto, CoCType=Contract</stp>
        <stp>Vol</stp>
        <stp>ADC</stp>
        <stp>-13</stp>
        <stp>All</stp>
        <stp/>
        <stp/>
        <stp>TRUE</stp>
        <stp>T</stp>
        <tr r="I15" s="1"/>
      </tp>
      <tp>
        <v>1339888</v>
        <stp/>
        <stp>StudyData</stp>
        <stp>EP</stp>
        <stp>Vol</stp>
        <stp>VolType=auto, CoCType=Contract</stp>
        <stp>Vol</stp>
        <stp>ADC</stp>
        <stp>-10</stp>
        <stp>All</stp>
        <stp/>
        <stp/>
        <stp>TRUE</stp>
        <stp>T</stp>
        <tr r="I12" s="1"/>
      </tp>
      <tp>
        <v>1411419</v>
        <stp/>
        <stp>StudyData</stp>
        <stp>EP</stp>
        <stp>Vol</stp>
        <stp>VolType=auto, CoCType=Contract</stp>
        <stp>Vol</stp>
        <stp>ADC</stp>
        <stp>-11</stp>
        <stp>All</stp>
        <stp/>
        <stp/>
        <stp>TRUE</stp>
        <stp>T</stp>
        <tr r="I13" s="1"/>
      </tp>
      <tp>
        <v>1559064</v>
        <stp/>
        <stp>StudyData</stp>
        <stp>EP</stp>
        <stp>Vol</stp>
        <stp>VolType=auto, CoCType=Contract</stp>
        <stp>Vol</stp>
        <stp>ADC</stp>
        <stp>-16</stp>
        <stp>All</stp>
        <stp/>
        <stp/>
        <stp>TRUE</stp>
        <stp>T</stp>
        <tr r="I18" s="1"/>
      </tp>
      <tp>
        <v>1158703</v>
        <stp/>
        <stp>StudyData</stp>
        <stp>EP</stp>
        <stp>Vol</stp>
        <stp>VolType=auto, CoCType=Contract</stp>
        <stp>Vol</stp>
        <stp>ADC</stp>
        <stp>-17</stp>
        <stp>All</stp>
        <stp/>
        <stp/>
        <stp>TRUE</stp>
        <stp>T</stp>
        <tr r="I19" s="1"/>
      </tp>
      <tp>
        <v>1191218</v>
        <stp/>
        <stp>StudyData</stp>
        <stp>EP</stp>
        <stp>Vol</stp>
        <stp>VolType=auto, CoCType=Contract</stp>
        <stp>Vol</stp>
        <stp>ADC</stp>
        <stp>-14</stp>
        <stp>All</stp>
        <stp/>
        <stp/>
        <stp>TRUE</stp>
        <stp>T</stp>
        <tr r="I16" s="1"/>
      </tp>
      <tp>
        <v>1381396</v>
        <stp/>
        <stp>StudyData</stp>
        <stp>EP</stp>
        <stp>Vol</stp>
        <stp>VolType=auto, CoCType=Contract</stp>
        <stp>Vol</stp>
        <stp>ADC</stp>
        <stp>-15</stp>
        <stp>All</stp>
        <stp/>
        <stp/>
        <stp>TRUE</stp>
        <stp>T</stp>
        <tr r="I17" s="1"/>
      </tp>
      <tp>
        <v>1303900</v>
        <stp/>
        <stp>StudyData</stp>
        <stp>EP</stp>
        <stp>Vol</stp>
        <stp>VolType=auto, CoCType=Contract</stp>
        <stp>Vol</stp>
        <stp>ADC</stp>
        <stp>-18</stp>
        <stp>All</stp>
        <stp/>
        <stp/>
        <stp>TRUE</stp>
        <stp>T</stp>
        <tr r="I20" s="1"/>
      </tp>
      <tp>
        <v>1759660</v>
        <stp/>
        <stp>StudyData</stp>
        <stp>EP</stp>
        <stp>Vol</stp>
        <stp>VolType=auto, CoCType=Contract</stp>
        <stp>Vol</stp>
        <stp>ADC</stp>
        <stp>-19</stp>
        <stp>All</stp>
        <stp/>
        <stp/>
        <stp>TRUE</stp>
        <stp>T</stp>
        <tr r="I21" s="1"/>
      </tp>
      <tp>
        <v>45784</v>
        <stp/>
        <stp>StudyData</stp>
        <stp>EP</stp>
        <stp>BAR</stp>
        <stp/>
        <stp>Time</stp>
        <stp>ADC</stp>
        <stp>-2</stp>
        <stp>All</stp>
        <stp/>
        <stp/>
        <stp>False</stp>
        <stp>T</stp>
        <tr r="C4" s="1"/>
        <tr r="D4" s="1"/>
      </tp>
      <tp>
        <v>6057.1875</v>
        <stp/>
        <stp>StudyData</stp>
        <stp>EP</stp>
        <stp>Imoku</stp>
        <stp>Period1=9,Period2=26,Period4=1,MAType4=Sim</stp>
        <stp>Imoku4</stp>
        <stp>ADC</stp>
        <stp>-87</stp>
        <stp>All</stp>
        <stp/>
        <stp/>
        <stp>TRUE</stp>
        <stp>T</stp>
        <tr r="W63" s="1"/>
      </tp>
      <tp>
        <v>6059.375</v>
        <stp/>
        <stp>StudyData</stp>
        <stp>EP</stp>
        <stp>Imoku</stp>
        <stp>Period1=9,Period2=26,Period4=1,MAType4=Sim</stp>
        <stp>Imoku4</stp>
        <stp>ADC</stp>
        <stp>-86</stp>
        <stp>All</stp>
        <stp/>
        <stp/>
        <stp>TRUE</stp>
        <stp>T</stp>
        <tr r="W62" s="1"/>
      </tp>
      <tp>
        <v>6059.375</v>
        <stp/>
        <stp>StudyData</stp>
        <stp>EP</stp>
        <stp>Imoku</stp>
        <stp>Period1=9,Period2=26,Period4=1,MAType4=Sim</stp>
        <stp>Imoku4</stp>
        <stp>ADC</stp>
        <stp>-85</stp>
        <stp>All</stp>
        <stp/>
        <stp/>
        <stp>TRUE</stp>
        <stp>T</stp>
        <tr r="W61" s="1"/>
      </tp>
      <tp>
        <v>6059.375</v>
        <stp/>
        <stp>StudyData</stp>
        <stp>EP</stp>
        <stp>Imoku</stp>
        <stp>Period1=9,Period2=26,Period4=1,MAType4=Sim</stp>
        <stp>Imoku4</stp>
        <stp>ADC</stp>
        <stp>-84</stp>
        <stp>All</stp>
        <stp/>
        <stp/>
        <stp>TRUE</stp>
        <stp>T</stp>
        <tr r="W60" s="1"/>
      </tp>
      <tp>
        <v>6056.3125</v>
        <stp/>
        <stp>StudyData</stp>
        <stp>EP</stp>
        <stp>Imoku</stp>
        <stp>Period1=9,Period2=26,Period4=1,MAType4=Sim</stp>
        <stp>Imoku4</stp>
        <stp>ADC</stp>
        <stp>-83</stp>
        <stp>All</stp>
        <stp/>
        <stp/>
        <stp>TRUE</stp>
        <stp>T</stp>
        <tr r="W59" s="1"/>
      </tp>
      <tp>
        <v>6037</v>
        <stp/>
        <stp>StudyData</stp>
        <stp>EP</stp>
        <stp>Imoku</stp>
        <stp>Period1=9,Period2=26,Period4=1,MAType4=Sim</stp>
        <stp>Imoku4</stp>
        <stp>ADC</stp>
        <stp>-82</stp>
        <stp>All</stp>
        <stp/>
        <stp/>
        <stp>TRUE</stp>
        <stp>T</stp>
        <tr r="W58" s="1"/>
      </tp>
      <tp>
        <v>6018.875</v>
        <stp/>
        <stp>StudyData</stp>
        <stp>EP</stp>
        <stp>Imoku</stp>
        <stp>Period1=9,Period2=26,Period4=1,MAType4=Sim</stp>
        <stp>Imoku4</stp>
        <stp>ADC</stp>
        <stp>-81</stp>
        <stp>All</stp>
        <stp/>
        <stp/>
        <stp>TRUE</stp>
        <stp>T</stp>
        <tr r="W57" s="1"/>
      </tp>
      <tp>
        <v>6018.875</v>
        <stp/>
        <stp>StudyData</stp>
        <stp>EP</stp>
        <stp>Imoku</stp>
        <stp>Period1=9,Period2=26,Period4=1,MAType4=Sim</stp>
        <stp>Imoku4</stp>
        <stp>ADC</stp>
        <stp>-80</stp>
        <stp>All</stp>
        <stp/>
        <stp/>
        <stp>TRUE</stp>
        <stp>T</stp>
        <tr r="W56" s="1"/>
      </tp>
      <tp>
        <v>6067.3125</v>
        <stp/>
        <stp>StudyData</stp>
        <stp>EP</stp>
        <stp>Imoku</stp>
        <stp>Period1=9,Period2=26,Period4=1,MAType4=Sim</stp>
        <stp>Imoku4</stp>
        <stp>ADC</stp>
        <stp>-89</stp>
        <stp>All</stp>
        <stp/>
        <stp/>
        <stp>TRUE</stp>
        <stp>T</stp>
        <tr r="W65" s="1"/>
      </tp>
      <tp>
        <v>6057.1875</v>
        <stp/>
        <stp>StudyData</stp>
        <stp>EP</stp>
        <stp>Imoku</stp>
        <stp>Period1=9,Period2=26,Period4=1,MAType4=Sim</stp>
        <stp>Imoku4</stp>
        <stp>ADC</stp>
        <stp>-88</stp>
        <stp>All</stp>
        <stp/>
        <stp/>
        <stp>TRUE</stp>
        <stp>T</stp>
        <tr r="W64" s="1"/>
      </tp>
      <tp>
        <v>2438061</v>
        <stp/>
        <stp>StudyData</stp>
        <stp>EP</stp>
        <stp>Vol</stp>
        <stp>VolType=auto, CoCType=Contract</stp>
        <stp>Vol</stp>
        <stp>ADC</stp>
        <stp>-22</stp>
        <stp>All</stp>
        <stp/>
        <stp/>
        <stp>TRUE</stp>
        <stp>T</stp>
        <tr r="I24" s="1"/>
      </tp>
      <tp>
        <v>3673583</v>
        <stp/>
        <stp>StudyData</stp>
        <stp>EP</stp>
        <stp>Vol</stp>
        <stp>VolType=auto, CoCType=Contract</stp>
        <stp>Vol</stp>
        <stp>ADC</stp>
        <stp>-23</stp>
        <stp>All</stp>
        <stp/>
        <stp/>
        <stp>TRUE</stp>
        <stp>T</stp>
        <tr r="I25" s="1"/>
      </tp>
      <tp>
        <v>2524214</v>
        <stp/>
        <stp>StudyData</stp>
        <stp>EP</stp>
        <stp>Vol</stp>
        <stp>VolType=auto, CoCType=Contract</stp>
        <stp>Vol</stp>
        <stp>ADC</stp>
        <stp>-20</stp>
        <stp>All</stp>
        <stp/>
        <stp/>
        <stp>TRUE</stp>
        <stp>T</stp>
        <tr r="I22" s="1"/>
      </tp>
      <tp>
        <v>3096194</v>
        <stp/>
        <stp>StudyData</stp>
        <stp>EP</stp>
        <stp>Vol</stp>
        <stp>VolType=auto, CoCType=Contract</stp>
        <stp>Vol</stp>
        <stp>ADC</stp>
        <stp>-21</stp>
        <stp>All</stp>
        <stp/>
        <stp/>
        <stp>TRUE</stp>
        <stp>T</stp>
        <tr r="I23" s="1"/>
      </tp>
      <tp>
        <v>2060456</v>
        <stp/>
        <stp>StudyData</stp>
        <stp>EP</stp>
        <stp>Vol</stp>
        <stp>VolType=auto, CoCType=Contract</stp>
        <stp>Vol</stp>
        <stp>ADC</stp>
        <stp>-26</stp>
        <stp>All</stp>
        <stp/>
        <stp/>
        <stp>TRUE</stp>
        <stp>T</stp>
        <tr r="I28" s="1"/>
      </tp>
      <tp>
        <v>1871505</v>
        <stp/>
        <stp>StudyData</stp>
        <stp>EP</stp>
        <stp>Vol</stp>
        <stp>VolType=auto, CoCType=Contract</stp>
        <stp>Vol</stp>
        <stp>ADC</stp>
        <stp>-27</stp>
        <stp>All</stp>
        <stp/>
        <stp/>
        <stp>TRUE</stp>
        <stp>T</stp>
        <tr r="I29" s="1"/>
      </tp>
      <tp>
        <v>3678162</v>
        <stp/>
        <stp>StudyData</stp>
        <stp>EP</stp>
        <stp>Vol</stp>
        <stp>VolType=auto, CoCType=Contract</stp>
        <stp>Vol</stp>
        <stp>ADC</stp>
        <stp>-24</stp>
        <stp>All</stp>
        <stp/>
        <stp/>
        <stp>TRUE</stp>
        <stp>T</stp>
        <tr r="I26" s="1"/>
      </tp>
      <tp>
        <v>2470412</v>
        <stp/>
        <stp>StudyData</stp>
        <stp>EP</stp>
        <stp>Vol</stp>
        <stp>VolType=auto, CoCType=Contract</stp>
        <stp>Vol</stp>
        <stp>ADC</stp>
        <stp>-25</stp>
        <stp>All</stp>
        <stp/>
        <stp/>
        <stp>TRUE</stp>
        <stp>T</stp>
        <tr r="I27" s="1"/>
      </tp>
      <tp>
        <v>2229839</v>
        <stp/>
        <stp>StudyData</stp>
        <stp>EP</stp>
        <stp>Vol</stp>
        <stp>VolType=auto, CoCType=Contract</stp>
        <stp>Vol</stp>
        <stp>ADC</stp>
        <stp>-28</stp>
        <stp>All</stp>
        <stp/>
        <stp/>
        <stp>TRUE</stp>
        <stp>T</stp>
        <tr r="I30" s="1"/>
      </tp>
      <tp>
        <v>1910914</v>
        <stp/>
        <stp>StudyData</stp>
        <stp>EP</stp>
        <stp>Vol</stp>
        <stp>VolType=auto, CoCType=Contract</stp>
        <stp>Vol</stp>
        <stp>ADC</stp>
        <stp>-29</stp>
        <stp>All</stp>
        <stp/>
        <stp/>
        <stp>TRUE</stp>
        <stp>T</stp>
        <tr r="I31" s="1"/>
      </tp>
      <tp>
        <v>45785</v>
        <stp/>
        <stp>StudyData</stp>
        <stp>EP</stp>
        <stp>BAR</stp>
        <stp/>
        <stp>Time</stp>
        <stp>ADC</stp>
        <stp>-1</stp>
        <stp>All</stp>
        <stp/>
        <stp/>
        <stp>False</stp>
        <stp>T</stp>
        <tr r="C3" s="1"/>
        <tr r="D3" s="1"/>
      </tp>
      <tp>
        <v>1078548</v>
        <stp/>
        <stp>StudyData</stp>
        <stp>EP</stp>
        <stp>Vol</stp>
        <stp>VolType=auto, CoCType=Contract</stp>
        <stp>Vol</stp>
        <stp>ADC</stp>
        <stp>-32</stp>
        <stp>All</stp>
        <stp/>
        <stp/>
        <stp>TRUE</stp>
        <stp>T</stp>
        <tr r="I34" s="1"/>
      </tp>
      <tp>
        <v>1404629</v>
        <stp/>
        <stp>StudyData</stp>
        <stp>EP</stp>
        <stp>Vol</stp>
        <stp>VolType=auto, CoCType=Contract</stp>
        <stp>Vol</stp>
        <stp>ADC</stp>
        <stp>-33</stp>
        <stp>All</stp>
        <stp/>
        <stp/>
        <stp>TRUE</stp>
        <stp>T</stp>
        <tr r="I35" s="1"/>
      </tp>
      <tp>
        <v>1575855</v>
        <stp/>
        <stp>StudyData</stp>
        <stp>EP</stp>
        <stp>Vol</stp>
        <stp>VolType=auto, CoCType=Contract</stp>
        <stp>Vol</stp>
        <stp>ADC</stp>
        <stp>-30</stp>
        <stp>All</stp>
        <stp/>
        <stp/>
        <stp>TRUE</stp>
        <stp>T</stp>
        <tr r="I32" s="1"/>
      </tp>
      <tp>
        <v>1483959</v>
        <stp/>
        <stp>StudyData</stp>
        <stp>EP</stp>
        <stp>Vol</stp>
        <stp>VolType=auto, CoCType=Contract</stp>
        <stp>Vol</stp>
        <stp>ADC</stp>
        <stp>-31</stp>
        <stp>All</stp>
        <stp/>
        <stp/>
        <stp>TRUE</stp>
        <stp>T</stp>
        <tr r="I33" s="1"/>
      </tp>
      <tp>
        <v>1746831</v>
        <stp/>
        <stp>StudyData</stp>
        <stp>EP</stp>
        <stp>Vol</stp>
        <stp>VolType=auto, CoCType=Contract</stp>
        <stp>Vol</stp>
        <stp>ADC</stp>
        <stp>-36</stp>
        <stp>All</stp>
        <stp/>
        <stp/>
        <stp>TRUE</stp>
        <stp>T</stp>
        <tr r="I38" s="1"/>
      </tp>
      <tp>
        <v>1866513</v>
        <stp/>
        <stp>StudyData</stp>
        <stp>EP</stp>
        <stp>Vol</stp>
        <stp>VolType=auto, CoCType=Contract</stp>
        <stp>Vol</stp>
        <stp>ADC</stp>
        <stp>-37</stp>
        <stp>All</stp>
        <stp/>
        <stp/>
        <stp>TRUE</stp>
        <stp>T</stp>
        <tr r="I39" s="1"/>
      </tp>
      <tp>
        <v>1629871</v>
        <stp/>
        <stp>StudyData</stp>
        <stp>EP</stp>
        <stp>Vol</stp>
        <stp>VolType=auto, CoCType=Contract</stp>
        <stp>Vol</stp>
        <stp>ADC</stp>
        <stp>-34</stp>
        <stp>All</stp>
        <stp/>
        <stp/>
        <stp>TRUE</stp>
        <stp>T</stp>
        <tr r="I36" s="1"/>
      </tp>
      <tp>
        <v>1726750</v>
        <stp/>
        <stp>StudyData</stp>
        <stp>EP</stp>
        <stp>Vol</stp>
        <stp>VolType=auto, CoCType=Contract</stp>
        <stp>Vol</stp>
        <stp>ADC</stp>
        <stp>-35</stp>
        <stp>All</stp>
        <stp/>
        <stp/>
        <stp>TRUE</stp>
        <stp>T</stp>
        <tr r="I37" s="1"/>
      </tp>
      <tp>
        <v>2086734</v>
        <stp/>
        <stp>StudyData</stp>
        <stp>EP</stp>
        <stp>Vol</stp>
        <stp>VolType=auto, CoCType=Contract</stp>
        <stp>Vol</stp>
        <stp>ADC</stp>
        <stp>-38</stp>
        <stp>All</stp>
        <stp/>
        <stp/>
        <stp>TRUE</stp>
        <stp>T</stp>
        <tr r="I40" s="1"/>
      </tp>
      <tp>
        <v>2191954</v>
        <stp/>
        <stp>StudyData</stp>
        <stp>EP</stp>
        <stp>Vol</stp>
        <stp>VolType=auto, CoCType=Contract</stp>
        <stp>Vol</stp>
        <stp>ADC</stp>
        <stp>-39</stp>
        <stp>All</stp>
        <stp/>
        <stp/>
        <stp>TRUE</stp>
        <stp>T</stp>
        <tr r="I41" s="1"/>
      </tp>
      <tp>
        <v>2623963</v>
        <stp/>
        <stp>StudyData</stp>
        <stp>EP</stp>
        <stp>Vol</stp>
        <stp>VolType=auto, CoCType=Contract</stp>
        <stp>Vol</stp>
        <stp>ADC</stp>
        <stp>-42</stp>
        <stp>All</stp>
        <stp/>
        <stp/>
        <stp>TRUE</stp>
        <stp>T</stp>
        <tr r="I44" s="1"/>
      </tp>
      <tp>
        <v>2590102</v>
        <stp/>
        <stp>StudyData</stp>
        <stp>EP</stp>
        <stp>Vol</stp>
        <stp>VolType=auto, CoCType=Contract</stp>
        <stp>Vol</stp>
        <stp>ADC</stp>
        <stp>-43</stp>
        <stp>All</stp>
        <stp/>
        <stp/>
        <stp>TRUE</stp>
        <stp>T</stp>
        <tr r="I45" s="1"/>
      </tp>
      <tp>
        <v>2163776</v>
        <stp/>
        <stp>StudyData</stp>
        <stp>EP</stp>
        <stp>Vol</stp>
        <stp>VolType=auto, CoCType=Contract</stp>
        <stp>Vol</stp>
        <stp>ADC</stp>
        <stp>-40</stp>
        <stp>All</stp>
        <stp/>
        <stp/>
        <stp>TRUE</stp>
        <stp>T</stp>
        <tr r="I42" s="1"/>
      </tp>
      <tp>
        <v>2004740</v>
        <stp/>
        <stp>StudyData</stp>
        <stp>EP</stp>
        <stp>Vol</stp>
        <stp>VolType=auto, CoCType=Contract</stp>
        <stp>Vol</stp>
        <stp>ADC</stp>
        <stp>-41</stp>
        <stp>All</stp>
        <stp/>
        <stp/>
        <stp>TRUE</stp>
        <stp>T</stp>
        <tr r="I43" s="1"/>
      </tp>
      <tp>
        <v>2284032</v>
        <stp/>
        <stp>StudyData</stp>
        <stp>EP</stp>
        <stp>Vol</stp>
        <stp>VolType=auto, CoCType=Contract</stp>
        <stp>Vol</stp>
        <stp>ADC</stp>
        <stp>-46</stp>
        <stp>All</stp>
        <stp/>
        <stp/>
        <stp>TRUE</stp>
        <stp>T</stp>
        <tr r="I48" s="1"/>
      </tp>
      <tp>
        <v>3353551</v>
        <stp/>
        <stp>StudyData</stp>
        <stp>EP</stp>
        <stp>Vol</stp>
        <stp>VolType=auto, CoCType=Contract</stp>
        <stp>Vol</stp>
        <stp>ADC</stp>
        <stp>-47</stp>
        <stp>All</stp>
        <stp/>
        <stp/>
        <stp>TRUE</stp>
        <stp>T</stp>
        <tr r="I49" s="1"/>
      </tp>
      <tp>
        <v>2315005</v>
        <stp/>
        <stp>StudyData</stp>
        <stp>EP</stp>
        <stp>Vol</stp>
        <stp>VolType=auto, CoCType=Contract</stp>
        <stp>Vol</stp>
        <stp>ADC</stp>
        <stp>-44</stp>
        <stp>All</stp>
        <stp/>
        <stp/>
        <stp>TRUE</stp>
        <stp>T</stp>
        <tr r="I46" s="1"/>
      </tp>
      <tp>
        <v>2553819</v>
        <stp/>
        <stp>StudyData</stp>
        <stp>EP</stp>
        <stp>Vol</stp>
        <stp>VolType=auto, CoCType=Contract</stp>
        <stp>Vol</stp>
        <stp>ADC</stp>
        <stp>-45</stp>
        <stp>All</stp>
        <stp/>
        <stp/>
        <stp>TRUE</stp>
        <stp>T</stp>
        <tr r="I47" s="1"/>
      </tp>
      <tp>
        <v>2610882</v>
        <stp/>
        <stp>StudyData</stp>
        <stp>EP</stp>
        <stp>Vol</stp>
        <stp>VolType=auto, CoCType=Contract</stp>
        <stp>Vol</stp>
        <stp>ADC</stp>
        <stp>-48</stp>
        <stp>All</stp>
        <stp/>
        <stp/>
        <stp>TRUE</stp>
        <stp>T</stp>
        <tr r="I50" s="1"/>
      </tp>
      <tp>
        <v>2784347</v>
        <stp/>
        <stp>StudyData</stp>
        <stp>EP</stp>
        <stp>Vol</stp>
        <stp>VolType=auto, CoCType=Contract</stp>
        <stp>Vol</stp>
        <stp>ADC</stp>
        <stp>-49</stp>
        <stp>All</stp>
        <stp/>
        <stp/>
        <stp>TRUE</stp>
        <stp>T</stp>
        <tr r="I51" s="1"/>
      </tp>
      <tp>
        <v>45777</v>
        <stp/>
        <stp>StudyData</stp>
        <stp>EP</stp>
        <stp>BAR</stp>
        <stp/>
        <stp>Time</stp>
        <stp>ADC</stp>
        <stp>-7</stp>
        <stp>All</stp>
        <stp/>
        <stp/>
        <stp>False</stp>
        <stp>T</stp>
        <tr r="C9" s="1"/>
        <tr r="D9" s="1"/>
      </tp>
      <tp>
        <v>44336</v>
        <stp/>
        <stp>StudyData</stp>
        <stp>EP</stp>
        <stp>BAR</stp>
        <stp/>
        <stp>Time</stp>
        <stp>ADC</stp>
        <stp>-999</stp>
        <stp>All</stp>
        <stp/>
        <stp/>
        <stp>False</stp>
        <stp>T</stp>
        <tr r="C1001" s="1"/>
        <tr r="D1001" s="1"/>
      </tp>
      <tp>
        <v>44351</v>
        <stp/>
        <stp>StudyData</stp>
        <stp>EP</stp>
        <stp>BAR</stp>
        <stp/>
        <stp>Time</stp>
        <stp>ADC</stp>
        <stp>-989</stp>
        <stp>All</stp>
        <stp/>
        <stp/>
        <stp>False</stp>
        <stp>T</stp>
        <tr r="D991" s="1"/>
        <tr r="C991" s="1"/>
      </tp>
      <tp>
        <v>44424</v>
        <stp/>
        <stp>StudyData</stp>
        <stp>EP</stp>
        <stp>BAR</stp>
        <stp/>
        <stp>Time</stp>
        <stp>ADC</stp>
        <stp>-939</stp>
        <stp>All</stp>
        <stp/>
        <stp/>
        <stp>False</stp>
        <stp>T</stp>
        <tr r="D941" s="1"/>
        <tr r="C941" s="1"/>
      </tp>
      <tp>
        <v>44438</v>
        <stp/>
        <stp>StudyData</stp>
        <stp>EP</stp>
        <stp>BAR</stp>
        <stp/>
        <stp>Time</stp>
        <stp>ADC</stp>
        <stp>-929</stp>
        <stp>All</stp>
        <stp/>
        <stp/>
        <stp>False</stp>
        <stp>T</stp>
        <tr r="C931" s="1"/>
        <tr r="D931" s="1"/>
      </tp>
      <tp>
        <v>44453</v>
        <stp/>
        <stp>StudyData</stp>
        <stp>EP</stp>
        <stp>BAR</stp>
        <stp/>
        <stp>Time</stp>
        <stp>ADC</stp>
        <stp>-919</stp>
        <stp>All</stp>
        <stp/>
        <stp/>
        <stp>False</stp>
        <stp>T</stp>
        <tr r="D921" s="1"/>
        <tr r="C921" s="1"/>
      </tp>
      <tp>
        <v>44467</v>
        <stp/>
        <stp>StudyData</stp>
        <stp>EP</stp>
        <stp>BAR</stp>
        <stp/>
        <stp>Time</stp>
        <stp>ADC</stp>
        <stp>-909</stp>
        <stp>All</stp>
        <stp/>
        <stp/>
        <stp>False</stp>
        <stp>T</stp>
        <tr r="C911" s="1"/>
        <tr r="D911" s="1"/>
      </tp>
      <tp>
        <v>44365</v>
        <stp/>
        <stp>StudyData</stp>
        <stp>EP</stp>
        <stp>BAR</stp>
        <stp/>
        <stp>Time</stp>
        <stp>ADC</stp>
        <stp>-979</stp>
        <stp>All</stp>
        <stp/>
        <stp/>
        <stp>False</stp>
        <stp>T</stp>
        <tr r="C981" s="1"/>
        <tr r="D981" s="1"/>
      </tp>
      <tp>
        <v>44379</v>
        <stp/>
        <stp>StudyData</stp>
        <stp>EP</stp>
        <stp>BAR</stp>
        <stp/>
        <stp>Time</stp>
        <stp>ADC</stp>
        <stp>-969</stp>
        <stp>All</stp>
        <stp/>
        <stp/>
        <stp>False</stp>
        <stp>T</stp>
        <tr r="D971" s="1"/>
        <tr r="C971" s="1"/>
      </tp>
      <tp>
        <v>44396</v>
        <stp/>
        <stp>StudyData</stp>
        <stp>EP</stp>
        <stp>BAR</stp>
        <stp/>
        <stp>Time</stp>
        <stp>ADC</stp>
        <stp>-959</stp>
        <stp>All</stp>
        <stp/>
        <stp/>
        <stp>False</stp>
        <stp>T</stp>
        <tr r="D961" s="1"/>
        <tr r="C961" s="1"/>
      </tp>
      <tp>
        <v>44410</v>
        <stp/>
        <stp>StudyData</stp>
        <stp>EP</stp>
        <stp>BAR</stp>
        <stp/>
        <stp>Time</stp>
        <stp>ADC</stp>
        <stp>-949</stp>
        <stp>All</stp>
        <stp/>
        <stp/>
        <stp>False</stp>
        <stp>T</stp>
        <tr r="C951" s="1"/>
        <tr r="D951" s="1"/>
      </tp>
      <tp>
        <v>44481</v>
        <stp/>
        <stp>StudyData</stp>
        <stp>EP</stp>
        <stp>BAR</stp>
        <stp/>
        <stp>Time</stp>
        <stp>ADC</stp>
        <stp>-899</stp>
        <stp>All</stp>
        <stp/>
        <stp/>
        <stp>False</stp>
        <stp>T</stp>
        <tr r="D901" s="1"/>
        <tr r="C901" s="1"/>
      </tp>
      <tp>
        <v>44495</v>
        <stp/>
        <stp>StudyData</stp>
        <stp>EP</stp>
        <stp>BAR</stp>
        <stp/>
        <stp>Time</stp>
        <stp>ADC</stp>
        <stp>-889</stp>
        <stp>All</stp>
        <stp/>
        <stp/>
        <stp>False</stp>
        <stp>T</stp>
        <tr r="C891" s="1"/>
        <tr r="D891" s="1"/>
      </tp>
      <tp>
        <v>44567</v>
        <stp/>
        <stp>StudyData</stp>
        <stp>EP</stp>
        <stp>BAR</stp>
        <stp/>
        <stp>Time</stp>
        <stp>ADC</stp>
        <stp>-839</stp>
        <stp>All</stp>
        <stp/>
        <stp/>
        <stp>False</stp>
        <stp>T</stp>
        <tr r="D841" s="1"/>
        <tr r="C841" s="1"/>
      </tp>
      <tp>
        <v>44582</v>
        <stp/>
        <stp>StudyData</stp>
        <stp>EP</stp>
        <stp>BAR</stp>
        <stp/>
        <stp>Time</stp>
        <stp>ADC</stp>
        <stp>-829</stp>
        <stp>All</stp>
        <stp/>
        <stp/>
        <stp>False</stp>
        <stp>T</stp>
        <tr r="D831" s="1"/>
        <tr r="C831" s="1"/>
      </tp>
      <tp>
        <v>44596</v>
        <stp/>
        <stp>StudyData</stp>
        <stp>EP</stp>
        <stp>BAR</stp>
        <stp/>
        <stp>Time</stp>
        <stp>ADC</stp>
        <stp>-819</stp>
        <stp>All</stp>
        <stp/>
        <stp/>
        <stp>False</stp>
        <stp>T</stp>
        <tr r="D821" s="1"/>
        <tr r="C821" s="1"/>
      </tp>
      <tp>
        <v>44610</v>
        <stp/>
        <stp>StudyData</stp>
        <stp>EP</stp>
        <stp>BAR</stp>
        <stp/>
        <stp>Time</stp>
        <stp>ADC</stp>
        <stp>-809</stp>
        <stp>All</stp>
        <stp/>
        <stp/>
        <stp>False</stp>
        <stp>T</stp>
        <tr r="D811" s="1"/>
        <tr r="C811" s="1"/>
      </tp>
      <tp>
        <v>44509</v>
        <stp/>
        <stp>StudyData</stp>
        <stp>EP</stp>
        <stp>BAR</stp>
        <stp/>
        <stp>Time</stp>
        <stp>ADC</stp>
        <stp>-879</stp>
        <stp>All</stp>
        <stp/>
        <stp/>
        <stp>False</stp>
        <stp>T</stp>
        <tr r="D881" s="1"/>
        <tr r="C881" s="1"/>
      </tp>
      <tp>
        <v>44523</v>
        <stp/>
        <stp>StudyData</stp>
        <stp>EP</stp>
        <stp>BAR</stp>
        <stp/>
        <stp>Time</stp>
        <stp>ADC</stp>
        <stp>-869</stp>
        <stp>All</stp>
        <stp/>
        <stp/>
        <stp>False</stp>
        <stp>T</stp>
        <tr r="C871" s="1"/>
        <tr r="D871" s="1"/>
      </tp>
      <tp>
        <v>44538</v>
        <stp/>
        <stp>StudyData</stp>
        <stp>EP</stp>
        <stp>BAR</stp>
        <stp/>
        <stp>Time</stp>
        <stp>ADC</stp>
        <stp>-859</stp>
        <stp>All</stp>
        <stp/>
        <stp/>
        <stp>False</stp>
        <stp>T</stp>
        <tr r="D861" s="1"/>
        <tr r="C861" s="1"/>
      </tp>
      <tp>
        <v>44552</v>
        <stp/>
        <stp>StudyData</stp>
        <stp>EP</stp>
        <stp>BAR</stp>
        <stp/>
        <stp>Time</stp>
        <stp>ADC</stp>
        <stp>-849</stp>
        <stp>All</stp>
        <stp/>
        <stp/>
        <stp>False</stp>
        <stp>T</stp>
        <tr r="D851" s="1"/>
        <tr r="C851" s="1"/>
      </tp>
      <tp>
        <v>44915</v>
        <stp/>
        <stp>StudyData</stp>
        <stp>EP</stp>
        <stp>BAR</stp>
        <stp/>
        <stp>Time</stp>
        <stp>ADC</stp>
        <stp>-599</stp>
        <stp>All</stp>
        <stp/>
        <stp/>
        <stp>False</stp>
        <stp>T</stp>
        <tr r="D601" s="1"/>
        <tr r="C601" s="1"/>
      </tp>
      <tp>
        <v>44931</v>
        <stp/>
        <stp>StudyData</stp>
        <stp>EP</stp>
        <stp>BAR</stp>
        <stp/>
        <stp>Time</stp>
        <stp>ADC</stp>
        <stp>-589</stp>
        <stp>All</stp>
        <stp/>
        <stp/>
        <stp>False</stp>
        <stp>T</stp>
        <tr r="C591" s="1"/>
        <tr r="D591" s="1"/>
      </tp>
      <tp>
        <v>45005</v>
        <stp/>
        <stp>StudyData</stp>
        <stp>EP</stp>
        <stp>BAR</stp>
        <stp/>
        <stp>Time</stp>
        <stp>ADC</stp>
        <stp>-539</stp>
        <stp>All</stp>
        <stp/>
        <stp/>
        <stp>False</stp>
        <stp>T</stp>
        <tr r="D541" s="1"/>
        <tr r="C541" s="1"/>
      </tp>
      <tp>
        <v>45019</v>
        <stp/>
        <stp>StudyData</stp>
        <stp>EP</stp>
        <stp>BAR</stp>
        <stp/>
        <stp>Time</stp>
        <stp>ADC</stp>
        <stp>-529</stp>
        <stp>All</stp>
        <stp/>
        <stp/>
        <stp>False</stp>
        <stp>T</stp>
        <tr r="C531" s="1"/>
        <tr r="D531" s="1"/>
      </tp>
      <tp>
        <v>45033</v>
        <stp/>
        <stp>StudyData</stp>
        <stp>EP</stp>
        <stp>BAR</stp>
        <stp/>
        <stp>Time</stp>
        <stp>ADC</stp>
        <stp>-519</stp>
        <stp>All</stp>
        <stp/>
        <stp/>
        <stp>False</stp>
        <stp>T</stp>
        <tr r="C521" s="1"/>
        <tr r="D521" s="1"/>
      </tp>
      <tp>
        <v>45047</v>
        <stp/>
        <stp>StudyData</stp>
        <stp>EP</stp>
        <stp>BAR</stp>
        <stp/>
        <stp>Time</stp>
        <stp>ADC</stp>
        <stp>-509</stp>
        <stp>All</stp>
        <stp/>
        <stp/>
        <stp>False</stp>
        <stp>T</stp>
        <tr r="C511" s="1"/>
        <tr r="D511" s="1"/>
      </tp>
      <tp>
        <v>44946</v>
        <stp/>
        <stp>StudyData</stp>
        <stp>EP</stp>
        <stp>BAR</stp>
        <stp/>
        <stp>Time</stp>
        <stp>ADC</stp>
        <stp>-579</stp>
        <stp>All</stp>
        <stp/>
        <stp/>
        <stp>False</stp>
        <stp>T</stp>
        <tr r="C581" s="1"/>
        <tr r="D581" s="1"/>
      </tp>
      <tp>
        <v>44960</v>
        <stp/>
        <stp>StudyData</stp>
        <stp>EP</stp>
        <stp>BAR</stp>
        <stp/>
        <stp>Time</stp>
        <stp>ADC</stp>
        <stp>-569</stp>
        <stp>All</stp>
        <stp/>
        <stp/>
        <stp>False</stp>
        <stp>T</stp>
        <tr r="C571" s="1"/>
        <tr r="D571" s="1"/>
      </tp>
      <tp>
        <v>44974</v>
        <stp/>
        <stp>StudyData</stp>
        <stp>EP</stp>
        <stp>BAR</stp>
        <stp/>
        <stp>Time</stp>
        <stp>ADC</stp>
        <stp>-559</stp>
        <stp>All</stp>
        <stp/>
        <stp/>
        <stp>False</stp>
        <stp>T</stp>
        <tr r="D561" s="1"/>
        <tr r="C561" s="1"/>
      </tp>
      <tp>
        <v>44991</v>
        <stp/>
        <stp>StudyData</stp>
        <stp>EP</stp>
        <stp>BAR</stp>
        <stp/>
        <stp>Time</stp>
        <stp>ADC</stp>
        <stp>-549</stp>
        <stp>All</stp>
        <stp/>
        <stp/>
        <stp>False</stp>
        <stp>T</stp>
        <tr r="D551" s="1"/>
        <tr r="C551" s="1"/>
      </tp>
      <tp>
        <v>45061</v>
        <stp/>
        <stp>StudyData</stp>
        <stp>EP</stp>
        <stp>BAR</stp>
        <stp/>
        <stp>Time</stp>
        <stp>ADC</stp>
        <stp>-499</stp>
        <stp>All</stp>
        <stp/>
        <stp/>
        <stp>False</stp>
        <stp>T</stp>
        <tr r="C501" s="1"/>
        <tr r="D501" s="1"/>
      </tp>
      <tp>
        <v>45076</v>
        <stp/>
        <stp>StudyData</stp>
        <stp>EP</stp>
        <stp>BAR</stp>
        <stp/>
        <stp>Time</stp>
        <stp>ADC</stp>
        <stp>-489</stp>
        <stp>All</stp>
        <stp/>
        <stp/>
        <stp>False</stp>
        <stp>T</stp>
        <tr r="D491" s="1"/>
        <tr r="C491" s="1"/>
      </tp>
      <tp>
        <v>45148</v>
        <stp/>
        <stp>StudyData</stp>
        <stp>EP</stp>
        <stp>BAR</stp>
        <stp/>
        <stp>Time</stp>
        <stp>ADC</stp>
        <stp>-439</stp>
        <stp>All</stp>
        <stp/>
        <stp/>
        <stp>False</stp>
        <stp>T</stp>
        <tr r="D441" s="1"/>
        <tr r="C441" s="1"/>
      </tp>
      <tp>
        <v>45162</v>
        <stp/>
        <stp>StudyData</stp>
        <stp>EP</stp>
        <stp>BAR</stp>
        <stp/>
        <stp>Time</stp>
        <stp>ADC</stp>
        <stp>-429</stp>
        <stp>All</stp>
        <stp/>
        <stp/>
        <stp>False</stp>
        <stp>T</stp>
        <tr r="D431" s="1"/>
        <tr r="C431" s="1"/>
      </tp>
      <tp>
        <v>45177</v>
        <stp/>
        <stp>StudyData</stp>
        <stp>EP</stp>
        <stp>BAR</stp>
        <stp/>
        <stp>Time</stp>
        <stp>ADC</stp>
        <stp>-419</stp>
        <stp>All</stp>
        <stp/>
        <stp/>
        <stp>False</stp>
        <stp>T</stp>
        <tr r="C421" s="1"/>
        <tr r="D421" s="1"/>
      </tp>
      <tp>
        <v>45191</v>
        <stp/>
        <stp>StudyData</stp>
        <stp>EP</stp>
        <stp>BAR</stp>
        <stp/>
        <stp>Time</stp>
        <stp>ADC</stp>
        <stp>-409</stp>
        <stp>All</stp>
        <stp/>
        <stp/>
        <stp>False</stp>
        <stp>T</stp>
        <tr r="C411" s="1"/>
        <tr r="D411" s="1"/>
      </tp>
      <tp>
        <v>45090</v>
        <stp/>
        <stp>StudyData</stp>
        <stp>EP</stp>
        <stp>BAR</stp>
        <stp/>
        <stp>Time</stp>
        <stp>ADC</stp>
        <stp>-479</stp>
        <stp>All</stp>
        <stp/>
        <stp/>
        <stp>False</stp>
        <stp>T</stp>
        <tr r="D481" s="1"/>
        <tr r="C481" s="1"/>
      </tp>
      <tp>
        <v>45105</v>
        <stp/>
        <stp>StudyData</stp>
        <stp>EP</stp>
        <stp>BAR</stp>
        <stp/>
        <stp>Time</stp>
        <stp>ADC</stp>
        <stp>-469</stp>
        <stp>All</stp>
        <stp/>
        <stp/>
        <stp>False</stp>
        <stp>T</stp>
        <tr r="D471" s="1"/>
        <tr r="C471" s="1"/>
      </tp>
      <tp>
        <v>45120</v>
        <stp/>
        <stp>StudyData</stp>
        <stp>EP</stp>
        <stp>BAR</stp>
        <stp/>
        <stp>Time</stp>
        <stp>ADC</stp>
        <stp>-459</stp>
        <stp>All</stp>
        <stp/>
        <stp/>
        <stp>False</stp>
        <stp>T</stp>
        <tr r="D461" s="1"/>
        <tr r="C461" s="1"/>
      </tp>
      <tp>
        <v>45134</v>
        <stp/>
        <stp>StudyData</stp>
        <stp>EP</stp>
        <stp>BAR</stp>
        <stp/>
        <stp>Time</stp>
        <stp>ADC</stp>
        <stp>-449</stp>
        <stp>All</stp>
        <stp/>
        <stp/>
        <stp>False</stp>
        <stp>T</stp>
        <tr r="C451" s="1"/>
        <tr r="D451" s="1"/>
      </tp>
      <tp>
        <v>44627</v>
        <stp/>
        <stp>StudyData</stp>
        <stp>EP</stp>
        <stp>BAR</stp>
        <stp/>
        <stp>Time</stp>
        <stp>ADC</stp>
        <stp>-799</stp>
        <stp>All</stp>
        <stp/>
        <stp/>
        <stp>False</stp>
        <stp>T</stp>
        <tr r="D801" s="1"/>
        <tr r="C801" s="1"/>
      </tp>
      <tp>
        <v>44641</v>
        <stp/>
        <stp>StudyData</stp>
        <stp>EP</stp>
        <stp>BAR</stp>
        <stp/>
        <stp>Time</stp>
        <stp>ADC</stp>
        <stp>-789</stp>
        <stp>All</stp>
        <stp/>
        <stp/>
        <stp>False</stp>
        <stp>T</stp>
        <tr r="D791" s="1"/>
        <tr r="C791" s="1"/>
      </tp>
      <tp>
        <v>44713</v>
        <stp/>
        <stp>StudyData</stp>
        <stp>EP</stp>
        <stp>BAR</stp>
        <stp/>
        <stp>Time</stp>
        <stp>ADC</stp>
        <stp>-739</stp>
        <stp>All</stp>
        <stp/>
        <stp/>
        <stp>False</stp>
        <stp>T</stp>
        <tr r="C741" s="1"/>
        <tr r="D741" s="1"/>
      </tp>
      <tp>
        <v>44727</v>
        <stp/>
        <stp>StudyData</stp>
        <stp>EP</stp>
        <stp>BAR</stp>
        <stp/>
        <stp>Time</stp>
        <stp>ADC</stp>
        <stp>-729</stp>
        <stp>All</stp>
        <stp/>
        <stp/>
        <stp>False</stp>
        <stp>T</stp>
        <tr r="C731" s="1"/>
        <tr r="D731" s="1"/>
      </tp>
      <tp>
        <v>44742</v>
        <stp/>
        <stp>StudyData</stp>
        <stp>EP</stp>
        <stp>BAR</stp>
        <stp/>
        <stp>Time</stp>
        <stp>ADC</stp>
        <stp>-719</stp>
        <stp>All</stp>
        <stp/>
        <stp/>
        <stp>False</stp>
        <stp>T</stp>
        <tr r="C721" s="1"/>
        <tr r="D721" s="1"/>
      </tp>
      <tp>
        <v>44757</v>
        <stp/>
        <stp>StudyData</stp>
        <stp>EP</stp>
        <stp>BAR</stp>
        <stp/>
        <stp>Time</stp>
        <stp>ADC</stp>
        <stp>-709</stp>
        <stp>All</stp>
        <stp/>
        <stp/>
        <stp>False</stp>
        <stp>T</stp>
        <tr r="D711" s="1"/>
        <tr r="C711" s="1"/>
      </tp>
      <tp>
        <v>44655</v>
        <stp/>
        <stp>StudyData</stp>
        <stp>EP</stp>
        <stp>BAR</stp>
        <stp/>
        <stp>Time</stp>
        <stp>ADC</stp>
        <stp>-779</stp>
        <stp>All</stp>
        <stp/>
        <stp/>
        <stp>False</stp>
        <stp>T</stp>
        <tr r="D781" s="1"/>
        <tr r="C781" s="1"/>
      </tp>
      <tp>
        <v>44670</v>
        <stp/>
        <stp>StudyData</stp>
        <stp>EP</stp>
        <stp>BAR</stp>
        <stp/>
        <stp>Time</stp>
        <stp>ADC</stp>
        <stp>-769</stp>
        <stp>All</stp>
        <stp/>
        <stp/>
        <stp>False</stp>
        <stp>T</stp>
        <tr r="C771" s="1"/>
        <tr r="D771" s="1"/>
      </tp>
      <tp>
        <v>44684</v>
        <stp/>
        <stp>StudyData</stp>
        <stp>EP</stp>
        <stp>BAR</stp>
        <stp/>
        <stp>Time</stp>
        <stp>ADC</stp>
        <stp>-759</stp>
        <stp>All</stp>
        <stp/>
        <stp/>
        <stp>False</stp>
        <stp>T</stp>
        <tr r="C761" s="1"/>
        <tr r="D761" s="1"/>
      </tp>
      <tp>
        <v>44698</v>
        <stp/>
        <stp>StudyData</stp>
        <stp>EP</stp>
        <stp>BAR</stp>
        <stp/>
        <stp>Time</stp>
        <stp>ADC</stp>
        <stp>-749</stp>
        <stp>All</stp>
        <stp/>
        <stp/>
        <stp>False</stp>
        <stp>T</stp>
        <tr r="C751" s="1"/>
        <tr r="D751" s="1"/>
      </tp>
      <tp>
        <v>44771</v>
        <stp/>
        <stp>StudyData</stp>
        <stp>EP</stp>
        <stp>BAR</stp>
        <stp/>
        <stp>Time</stp>
        <stp>ADC</stp>
        <stp>-699</stp>
        <stp>All</stp>
        <stp/>
        <stp/>
        <stp>False</stp>
        <stp>T</stp>
        <tr r="C701" s="1"/>
        <tr r="D701" s="1"/>
      </tp>
      <tp>
        <v>44785</v>
        <stp/>
        <stp>StudyData</stp>
        <stp>EP</stp>
        <stp>BAR</stp>
        <stp/>
        <stp>Time</stp>
        <stp>ADC</stp>
        <stp>-689</stp>
        <stp>All</stp>
        <stp/>
        <stp/>
        <stp>False</stp>
        <stp>T</stp>
        <tr r="D691" s="1"/>
        <tr r="C691" s="1"/>
      </tp>
      <tp>
        <v>44858</v>
        <stp/>
        <stp>StudyData</stp>
        <stp>EP</stp>
        <stp>BAR</stp>
        <stp/>
        <stp>Time</stp>
        <stp>ADC</stp>
        <stp>-639</stp>
        <stp>All</stp>
        <stp/>
        <stp/>
        <stp>False</stp>
        <stp>T</stp>
        <tr r="C641" s="1"/>
        <tr r="D641" s="1"/>
      </tp>
      <tp>
        <v>44872</v>
        <stp/>
        <stp>StudyData</stp>
        <stp>EP</stp>
        <stp>BAR</stp>
        <stp/>
        <stp>Time</stp>
        <stp>ADC</stp>
        <stp>-629</stp>
        <stp>All</stp>
        <stp/>
        <stp/>
        <stp>False</stp>
        <stp>T</stp>
        <tr r="C631" s="1"/>
        <tr r="D631" s="1"/>
      </tp>
      <tp>
        <v>44886</v>
        <stp/>
        <stp>StudyData</stp>
        <stp>EP</stp>
        <stp>BAR</stp>
        <stp/>
        <stp>Time</stp>
        <stp>ADC</stp>
        <stp>-619</stp>
        <stp>All</stp>
        <stp/>
        <stp/>
        <stp>False</stp>
        <stp>T</stp>
        <tr r="C621" s="1"/>
        <tr r="D621" s="1"/>
      </tp>
      <tp>
        <v>44901</v>
        <stp/>
        <stp>StudyData</stp>
        <stp>EP</stp>
        <stp>BAR</stp>
        <stp/>
        <stp>Time</stp>
        <stp>ADC</stp>
        <stp>-609</stp>
        <stp>All</stp>
        <stp/>
        <stp/>
        <stp>False</stp>
        <stp>T</stp>
        <tr r="D611" s="1"/>
        <tr r="C611" s="1"/>
      </tp>
      <tp>
        <v>44799</v>
        <stp/>
        <stp>StudyData</stp>
        <stp>EP</stp>
        <stp>BAR</stp>
        <stp/>
        <stp>Time</stp>
        <stp>ADC</stp>
        <stp>-679</stp>
        <stp>All</stp>
        <stp/>
        <stp/>
        <stp>False</stp>
        <stp>T</stp>
        <tr r="C681" s="1"/>
        <tr r="D681" s="1"/>
      </tp>
      <tp>
        <v>44816</v>
        <stp/>
        <stp>StudyData</stp>
        <stp>EP</stp>
        <stp>BAR</stp>
        <stp/>
        <stp>Time</stp>
        <stp>ADC</stp>
        <stp>-669</stp>
        <stp>All</stp>
        <stp/>
        <stp/>
        <stp>False</stp>
        <stp>T</stp>
        <tr r="C671" s="1"/>
        <tr r="D671" s="1"/>
      </tp>
      <tp>
        <v>44830</v>
        <stp/>
        <stp>StudyData</stp>
        <stp>EP</stp>
        <stp>BAR</stp>
        <stp/>
        <stp>Time</stp>
        <stp>ADC</stp>
        <stp>-659</stp>
        <stp>All</stp>
        <stp/>
        <stp/>
        <stp>False</stp>
        <stp>T</stp>
        <tr r="C661" s="1"/>
        <tr r="D661" s="1"/>
      </tp>
      <tp>
        <v>44844</v>
        <stp/>
        <stp>StudyData</stp>
        <stp>EP</stp>
        <stp>BAR</stp>
        <stp/>
        <stp>Time</stp>
        <stp>ADC</stp>
        <stp>-649</stp>
        <stp>All</stp>
        <stp/>
        <stp/>
        <stp>False</stp>
        <stp>T</stp>
        <tr r="D651" s="1"/>
        <tr r="C651" s="1"/>
      </tp>
      <tp>
        <v>45498</v>
        <stp/>
        <stp>StudyData</stp>
        <stp>EP</stp>
        <stp>BAR</stp>
        <stp/>
        <stp>Time</stp>
        <stp>ADC</stp>
        <stp>-199</stp>
        <stp>All</stp>
        <stp/>
        <stp/>
        <stp>False</stp>
        <stp>T</stp>
        <tr r="C201" s="1"/>
        <tr r="D201" s="1"/>
      </tp>
      <tp>
        <v>45512</v>
        <stp/>
        <stp>StudyData</stp>
        <stp>EP</stp>
        <stp>BAR</stp>
        <stp/>
        <stp>Time</stp>
        <stp>ADC</stp>
        <stp>-189</stp>
        <stp>All</stp>
        <stp/>
        <stp/>
        <stp>False</stp>
        <stp>T</stp>
        <tr r="C191" s="1"/>
        <tr r="D191" s="1"/>
      </tp>
      <tp>
        <v>45583</v>
        <stp/>
        <stp>StudyData</stp>
        <stp>EP</stp>
        <stp>BAR</stp>
        <stp/>
        <stp>Time</stp>
        <stp>ADC</stp>
        <stp>-139</stp>
        <stp>All</stp>
        <stp/>
        <stp/>
        <stp>False</stp>
        <stp>T</stp>
        <tr r="D141" s="1"/>
        <tr r="C141" s="1"/>
      </tp>
      <tp>
        <v>45597</v>
        <stp/>
        <stp>StudyData</stp>
        <stp>EP</stp>
        <stp>BAR</stp>
        <stp/>
        <stp>Time</stp>
        <stp>ADC</stp>
        <stp>-129</stp>
        <stp>All</stp>
        <stp/>
        <stp/>
        <stp>False</stp>
        <stp>T</stp>
        <tr r="D131" s="1"/>
        <tr r="C131" s="1"/>
      </tp>
      <tp>
        <v>45611</v>
        <stp/>
        <stp>StudyData</stp>
        <stp>EP</stp>
        <stp>BAR</stp>
        <stp/>
        <stp>Time</stp>
        <stp>ADC</stp>
        <stp>-119</stp>
        <stp>All</stp>
        <stp/>
        <stp/>
        <stp>False</stp>
        <stp>T</stp>
        <tr r="D121" s="1"/>
        <tr r="C121" s="1"/>
      </tp>
      <tp>
        <v>45628</v>
        <stp/>
        <stp>StudyData</stp>
        <stp>EP</stp>
        <stp>BAR</stp>
        <stp/>
        <stp>Time</stp>
        <stp>ADC</stp>
        <stp>-109</stp>
        <stp>All</stp>
        <stp/>
        <stp/>
        <stp>False</stp>
        <stp>T</stp>
        <tr r="D111" s="1"/>
        <tr r="C111" s="1"/>
      </tp>
      <tp>
        <v>45526</v>
        <stp/>
        <stp>StudyData</stp>
        <stp>EP</stp>
        <stp>BAR</stp>
        <stp/>
        <stp>Time</stp>
        <stp>ADC</stp>
        <stp>-179</stp>
        <stp>All</stp>
        <stp/>
        <stp/>
        <stp>False</stp>
        <stp>T</stp>
        <tr r="C181" s="1"/>
        <tr r="D181" s="1"/>
      </tp>
      <tp>
        <v>45541</v>
        <stp/>
        <stp>StudyData</stp>
        <stp>EP</stp>
        <stp>BAR</stp>
        <stp/>
        <stp>Time</stp>
        <stp>ADC</stp>
        <stp>-169</stp>
        <stp>All</stp>
        <stp/>
        <stp/>
        <stp>False</stp>
        <stp>T</stp>
        <tr r="C171" s="1"/>
        <tr r="D171" s="1"/>
      </tp>
      <tp>
        <v>45555</v>
        <stp/>
        <stp>StudyData</stp>
        <stp>EP</stp>
        <stp>BAR</stp>
        <stp/>
        <stp>Time</stp>
        <stp>ADC</stp>
        <stp>-159</stp>
        <stp>All</stp>
        <stp/>
        <stp/>
        <stp>False</stp>
        <stp>T</stp>
        <tr r="D161" s="1"/>
        <tr r="C161" s="1"/>
      </tp>
      <tp>
        <v>45569</v>
        <stp/>
        <stp>StudyData</stp>
        <stp>EP</stp>
        <stp>BAR</stp>
        <stp/>
        <stp>Time</stp>
        <stp>ADC</stp>
        <stp>-149</stp>
        <stp>All</stp>
        <stp/>
        <stp/>
        <stp>False</stp>
        <stp>T</stp>
        <tr r="D151" s="1"/>
        <tr r="C151" s="1"/>
      </tp>
      <tp>
        <v>45205</v>
        <stp/>
        <stp>StudyData</stp>
        <stp>EP</stp>
        <stp>BAR</stp>
        <stp/>
        <stp>Time</stp>
        <stp>ADC</stp>
        <stp>-399</stp>
        <stp>All</stp>
        <stp/>
        <stp/>
        <stp>False</stp>
        <stp>T</stp>
        <tr r="D401" s="1"/>
        <tr r="C401" s="1"/>
      </tp>
      <tp>
        <v>45219</v>
        <stp/>
        <stp>StudyData</stp>
        <stp>EP</stp>
        <stp>BAR</stp>
        <stp/>
        <stp>Time</stp>
        <stp>ADC</stp>
        <stp>-389</stp>
        <stp>All</stp>
        <stp/>
        <stp/>
        <stp>False</stp>
        <stp>T</stp>
        <tr r="D391" s="1"/>
        <tr r="C391" s="1"/>
      </tp>
      <tp>
        <v>45294</v>
        <stp/>
        <stp>StudyData</stp>
        <stp>EP</stp>
        <stp>BAR</stp>
        <stp/>
        <stp>Time</stp>
        <stp>ADC</stp>
        <stp>-339</stp>
        <stp>All</stp>
        <stp/>
        <stp/>
        <stp>False</stp>
        <stp>T</stp>
        <tr r="D341" s="1"/>
        <tr r="C341" s="1"/>
      </tp>
      <tp>
        <v>45309</v>
        <stp/>
        <stp>StudyData</stp>
        <stp>EP</stp>
        <stp>BAR</stp>
        <stp/>
        <stp>Time</stp>
        <stp>ADC</stp>
        <stp>-329</stp>
        <stp>All</stp>
        <stp/>
        <stp/>
        <stp>False</stp>
        <stp>T</stp>
        <tr r="C331" s="1"/>
        <tr r="D331" s="1"/>
      </tp>
      <tp>
        <v>45323</v>
        <stp/>
        <stp>StudyData</stp>
        <stp>EP</stp>
        <stp>BAR</stp>
        <stp/>
        <stp>Time</stp>
        <stp>ADC</stp>
        <stp>-319</stp>
        <stp>All</stp>
        <stp/>
        <stp/>
        <stp>False</stp>
        <stp>T</stp>
        <tr r="D321" s="1"/>
        <tr r="C321" s="1"/>
      </tp>
      <tp>
        <v>45337</v>
        <stp/>
        <stp>StudyData</stp>
        <stp>EP</stp>
        <stp>BAR</stp>
        <stp/>
        <stp>Time</stp>
        <stp>ADC</stp>
        <stp>-309</stp>
        <stp>All</stp>
        <stp/>
        <stp/>
        <stp>False</stp>
        <stp>T</stp>
        <tr r="D311" s="1"/>
        <tr r="C311" s="1"/>
      </tp>
      <tp>
        <v>45233</v>
        <stp/>
        <stp>StudyData</stp>
        <stp>EP</stp>
        <stp>BAR</stp>
        <stp/>
        <stp>Time</stp>
        <stp>ADC</stp>
        <stp>-379</stp>
        <stp>All</stp>
        <stp/>
        <stp/>
        <stp>False</stp>
        <stp>T</stp>
        <tr r="D381" s="1"/>
        <tr r="C381" s="1"/>
      </tp>
      <tp>
        <v>45247</v>
        <stp/>
        <stp>StudyData</stp>
        <stp>EP</stp>
        <stp>BAR</stp>
        <stp/>
        <stp>Time</stp>
        <stp>ADC</stp>
        <stp>-369</stp>
        <stp>All</stp>
        <stp/>
        <stp/>
        <stp>False</stp>
        <stp>T</stp>
        <tr r="C371" s="1"/>
        <tr r="D371" s="1"/>
      </tp>
      <tp>
        <v>45264</v>
        <stp/>
        <stp>StudyData</stp>
        <stp>EP</stp>
        <stp>BAR</stp>
        <stp/>
        <stp>Time</stp>
        <stp>ADC</stp>
        <stp>-359</stp>
        <stp>All</stp>
        <stp/>
        <stp/>
        <stp>False</stp>
        <stp>T</stp>
        <tr r="C361" s="1"/>
        <tr r="D361" s="1"/>
      </tp>
      <tp>
        <v>45278</v>
        <stp/>
        <stp>StudyData</stp>
        <stp>EP</stp>
        <stp>BAR</stp>
        <stp/>
        <stp>Time</stp>
        <stp>ADC</stp>
        <stp>-349</stp>
        <stp>All</stp>
        <stp/>
        <stp/>
        <stp>False</stp>
        <stp>T</stp>
        <tr r="C351" s="1"/>
        <tr r="D351" s="1"/>
      </tp>
      <tp>
        <v>45352</v>
        <stp/>
        <stp>StudyData</stp>
        <stp>EP</stp>
        <stp>BAR</stp>
        <stp/>
        <stp>Time</stp>
        <stp>ADC</stp>
        <stp>-299</stp>
        <stp>All</stp>
        <stp/>
        <stp/>
        <stp>False</stp>
        <stp>T</stp>
        <tr r="D301" s="1"/>
        <tr r="C301" s="1"/>
      </tp>
      <tp>
        <v>45366</v>
        <stp/>
        <stp>StudyData</stp>
        <stp>EP</stp>
        <stp>BAR</stp>
        <stp/>
        <stp>Time</stp>
        <stp>ADC</stp>
        <stp>-289</stp>
        <stp>All</stp>
        <stp/>
        <stp/>
        <stp>False</stp>
        <stp>T</stp>
        <tr r="C291" s="1"/>
        <tr r="D291" s="1"/>
      </tp>
      <tp>
        <v>45440</v>
        <stp/>
        <stp>StudyData</stp>
        <stp>EP</stp>
        <stp>BAR</stp>
        <stp/>
        <stp>Time</stp>
        <stp>ADC</stp>
        <stp>-239</stp>
        <stp>All</stp>
        <stp/>
        <stp/>
        <stp>False</stp>
        <stp>T</stp>
        <tr r="D241" s="1"/>
        <tr r="C241" s="1"/>
      </tp>
      <tp>
        <v>45454</v>
        <stp/>
        <stp>StudyData</stp>
        <stp>EP</stp>
        <stp>BAR</stp>
        <stp/>
        <stp>Time</stp>
        <stp>ADC</stp>
        <stp>-229</stp>
        <stp>All</stp>
        <stp/>
        <stp/>
        <stp>False</stp>
        <stp>T</stp>
        <tr r="D231" s="1"/>
        <tr r="C231" s="1"/>
      </tp>
      <tp>
        <v>45469</v>
        <stp/>
        <stp>StudyData</stp>
        <stp>EP</stp>
        <stp>BAR</stp>
        <stp/>
        <stp>Time</stp>
        <stp>ADC</stp>
        <stp>-219</stp>
        <stp>All</stp>
        <stp/>
        <stp/>
        <stp>False</stp>
        <stp>T</stp>
        <tr r="D221" s="1"/>
        <tr r="C221" s="1"/>
      </tp>
      <tp>
        <v>45484</v>
        <stp/>
        <stp>StudyData</stp>
        <stp>EP</stp>
        <stp>BAR</stp>
        <stp/>
        <stp>Time</stp>
        <stp>ADC</stp>
        <stp>-209</stp>
        <stp>All</stp>
        <stp/>
        <stp/>
        <stp>False</stp>
        <stp>T</stp>
        <tr r="D211" s="1"/>
        <tr r="C211" s="1"/>
      </tp>
      <tp>
        <v>45383</v>
        <stp/>
        <stp>StudyData</stp>
        <stp>EP</stp>
        <stp>BAR</stp>
        <stp/>
        <stp>Time</stp>
        <stp>ADC</stp>
        <stp>-279</stp>
        <stp>All</stp>
        <stp/>
        <stp/>
        <stp>False</stp>
        <stp>T</stp>
        <tr r="D281" s="1"/>
        <tr r="C281" s="1"/>
      </tp>
      <tp>
        <v>45397</v>
        <stp/>
        <stp>StudyData</stp>
        <stp>EP</stp>
        <stp>BAR</stp>
        <stp/>
        <stp>Time</stp>
        <stp>ADC</stp>
        <stp>-269</stp>
        <stp>All</stp>
        <stp/>
        <stp/>
        <stp>False</stp>
        <stp>T</stp>
        <tr r="D271" s="1"/>
        <tr r="C271" s="1"/>
      </tp>
      <tp>
        <v>45411</v>
        <stp/>
        <stp>StudyData</stp>
        <stp>EP</stp>
        <stp>BAR</stp>
        <stp/>
        <stp>Time</stp>
        <stp>ADC</stp>
        <stp>-259</stp>
        <stp>All</stp>
        <stp/>
        <stp/>
        <stp>False</stp>
        <stp>T</stp>
        <tr r="D261" s="1"/>
        <tr r="C261" s="1"/>
      </tp>
      <tp>
        <v>45425</v>
        <stp/>
        <stp>StudyData</stp>
        <stp>EP</stp>
        <stp>BAR</stp>
        <stp/>
        <stp>Time</stp>
        <stp>ADC</stp>
        <stp>-249</stp>
        <stp>All</stp>
        <stp/>
        <stp/>
        <stp>False</stp>
        <stp>T</stp>
        <tr r="D251" s="1"/>
        <tr r="C251" s="1"/>
      </tp>
      <tp>
        <v>2215332</v>
        <stp/>
        <stp>StudyData</stp>
        <stp>EP</stp>
        <stp>Vol</stp>
        <stp>VolType=auto, CoCType=Contract</stp>
        <stp>Vol</stp>
        <stp>ADC</stp>
        <stp>-52</stp>
        <stp>All</stp>
        <stp/>
        <stp/>
        <stp>TRUE</stp>
        <stp>T</stp>
        <tr r="I54" s="1"/>
      </tp>
      <tp>
        <v>1797847</v>
        <stp/>
        <stp>StudyData</stp>
        <stp>EP</stp>
        <stp>Vol</stp>
        <stp>VolType=auto, CoCType=Contract</stp>
        <stp>Vol</stp>
        <stp>ADC</stp>
        <stp>-53</stp>
        <stp>All</stp>
        <stp/>
        <stp/>
        <stp>TRUE</stp>
        <stp>T</stp>
        <tr r="I55" s="1"/>
      </tp>
      <tp>
        <v>2579895</v>
        <stp/>
        <stp>StudyData</stp>
        <stp>EP</stp>
        <stp>Vol</stp>
        <stp>VolType=auto, CoCType=Contract</stp>
        <stp>Vol</stp>
        <stp>ADC</stp>
        <stp>-50</stp>
        <stp>All</stp>
        <stp/>
        <stp/>
        <stp>TRUE</stp>
        <stp>T</stp>
        <tr r="I52" s="1"/>
      </tp>
      <tp>
        <v>1901306</v>
        <stp/>
        <stp>StudyData</stp>
        <stp>EP</stp>
        <stp>Vol</stp>
        <stp>VolType=auto, CoCType=Contract</stp>
        <stp>Vol</stp>
        <stp>ADC</stp>
        <stp>-51</stp>
        <stp>All</stp>
        <stp/>
        <stp/>
        <stp>TRUE</stp>
        <stp>T</stp>
        <tr r="I53" s="1"/>
      </tp>
      <tp>
        <v>1078997</v>
        <stp/>
        <stp>StudyData</stp>
        <stp>EP</stp>
        <stp>Vol</stp>
        <stp>VolType=auto, CoCType=Contract</stp>
        <stp>Vol</stp>
        <stp>ADC</stp>
        <stp>-56</stp>
        <stp>All</stp>
        <stp/>
        <stp/>
        <stp>TRUE</stp>
        <stp>T</stp>
        <tr r="I58" s="1"/>
      </tp>
      <tp>
        <v>1200599</v>
        <stp/>
        <stp>StudyData</stp>
        <stp>EP</stp>
        <stp>Vol</stp>
        <stp>VolType=auto, CoCType=Contract</stp>
        <stp>Vol</stp>
        <stp>ADC</stp>
        <stp>-57</stp>
        <stp>All</stp>
        <stp/>
        <stp/>
        <stp>TRUE</stp>
        <stp>T</stp>
        <tr r="I59" s="1"/>
      </tp>
      <tp>
        <v>1940563</v>
        <stp/>
        <stp>StudyData</stp>
        <stp>EP</stp>
        <stp>Vol</stp>
        <stp>VolType=auto, CoCType=Contract</stp>
        <stp>Vol</stp>
        <stp>ADC</stp>
        <stp>-54</stp>
        <stp>All</stp>
        <stp/>
        <stp/>
        <stp>TRUE</stp>
        <stp>T</stp>
        <tr r="I56" s="1"/>
      </tp>
      <tp>
        <v>1405343</v>
        <stp/>
        <stp>StudyData</stp>
        <stp>EP</stp>
        <stp>Vol</stp>
        <stp>VolType=auto, CoCType=Contract</stp>
        <stp>Vol</stp>
        <stp>ADC</stp>
        <stp>-55</stp>
        <stp>All</stp>
        <stp/>
        <stp/>
        <stp>TRUE</stp>
        <stp>T</stp>
        <tr r="I57" s="1"/>
      </tp>
      <tp>
        <v>1018370</v>
        <stp/>
        <stp>StudyData</stp>
        <stp>EP</stp>
        <stp>Vol</stp>
        <stp>VolType=auto, CoCType=Contract</stp>
        <stp>Vol</stp>
        <stp>ADC</stp>
        <stp>-58</stp>
        <stp>All</stp>
        <stp/>
        <stp/>
        <stp>TRUE</stp>
        <stp>T</stp>
        <tr r="I60" s="1"/>
      </tp>
      <tp>
        <v>1523953</v>
        <stp/>
        <stp>StudyData</stp>
        <stp>EP</stp>
        <stp>Vol</stp>
        <stp>VolType=auto, CoCType=Contract</stp>
        <stp>Vol</stp>
        <stp>ADC</stp>
        <stp>-59</stp>
        <stp>All</stp>
        <stp/>
        <stp/>
        <stp>TRUE</stp>
        <stp>T</stp>
        <tr r="I61" s="1"/>
      </tp>
      <tp>
        <v>45778</v>
        <stp/>
        <stp>StudyData</stp>
        <stp>EP</stp>
        <stp>BAR</stp>
        <stp/>
        <stp>Time</stp>
        <stp>ADC</stp>
        <stp>-6</stp>
        <stp>All</stp>
        <stp/>
        <stp/>
        <stp>False</stp>
        <stp>T</stp>
        <tr r="C8" s="1"/>
        <tr r="D8" s="1"/>
      </tp>
      <tp>
        <v>4620.75</v>
        <stp/>
        <stp>StudyData</stp>
        <stp>EP</stp>
        <stp>Imoku</stp>
        <stp>MAType5=Sim,Period5=1,InputChoice5=Close</stp>
        <stp>Imoku5</stp>
        <stp>ADC</stp>
        <stp>-1000</stp>
        <stp>All</stp>
        <stp/>
        <stp/>
        <stp>TRUE</stp>
        <stp>T</stp>
        <tr r="X1002" s="1"/>
      </tp>
      <tp>
        <v>44337</v>
        <stp/>
        <stp>StudyData</stp>
        <stp>EP</stp>
        <stp>BAR</stp>
        <stp/>
        <stp>Time</stp>
        <stp>ADC</stp>
        <stp>-998</stp>
        <stp>All</stp>
        <stp/>
        <stp/>
        <stp>False</stp>
        <stp>T</stp>
        <tr r="C1000" s="1"/>
        <tr r="D1000" s="1"/>
      </tp>
      <tp>
        <v>44354</v>
        <stp/>
        <stp>StudyData</stp>
        <stp>EP</stp>
        <stp>BAR</stp>
        <stp/>
        <stp>Time</stp>
        <stp>ADC</stp>
        <stp>-988</stp>
        <stp>All</stp>
        <stp/>
        <stp/>
        <stp>False</stp>
        <stp>T</stp>
        <tr r="D990" s="1"/>
        <tr r="C990" s="1"/>
      </tp>
      <tp>
        <v>44425</v>
        <stp/>
        <stp>StudyData</stp>
        <stp>EP</stp>
        <stp>BAR</stp>
        <stp/>
        <stp>Time</stp>
        <stp>ADC</stp>
        <stp>-938</stp>
        <stp>All</stp>
        <stp/>
        <stp/>
        <stp>False</stp>
        <stp>T</stp>
        <tr r="C940" s="1"/>
        <tr r="D940" s="1"/>
      </tp>
      <tp>
        <v>44439</v>
        <stp/>
        <stp>StudyData</stp>
        <stp>EP</stp>
        <stp>BAR</stp>
        <stp/>
        <stp>Time</stp>
        <stp>ADC</stp>
        <stp>-928</stp>
        <stp>All</stp>
        <stp/>
        <stp/>
        <stp>False</stp>
        <stp>T</stp>
        <tr r="C930" s="1"/>
        <tr r="D930" s="1"/>
      </tp>
      <tp>
        <v>44454</v>
        <stp/>
        <stp>StudyData</stp>
        <stp>EP</stp>
        <stp>BAR</stp>
        <stp/>
        <stp>Time</stp>
        <stp>ADC</stp>
        <stp>-918</stp>
        <stp>All</stp>
        <stp/>
        <stp/>
        <stp>False</stp>
        <stp>T</stp>
        <tr r="C920" s="1"/>
        <tr r="D920" s="1"/>
      </tp>
      <tp>
        <v>44468</v>
        <stp/>
        <stp>StudyData</stp>
        <stp>EP</stp>
        <stp>BAR</stp>
        <stp/>
        <stp>Time</stp>
        <stp>ADC</stp>
        <stp>-908</stp>
        <stp>All</stp>
        <stp/>
        <stp/>
        <stp>False</stp>
        <stp>T</stp>
        <tr r="D910" s="1"/>
        <tr r="C910" s="1"/>
      </tp>
      <tp>
        <v>44368</v>
        <stp/>
        <stp>StudyData</stp>
        <stp>EP</stp>
        <stp>BAR</stp>
        <stp/>
        <stp>Time</stp>
        <stp>ADC</stp>
        <stp>-978</stp>
        <stp>All</stp>
        <stp/>
        <stp/>
        <stp>False</stp>
        <stp>T</stp>
        <tr r="C980" s="1"/>
        <tr r="D980" s="1"/>
      </tp>
      <tp>
        <v>44383</v>
        <stp/>
        <stp>StudyData</stp>
        <stp>EP</stp>
        <stp>BAR</stp>
        <stp/>
        <stp>Time</stp>
        <stp>ADC</stp>
        <stp>-968</stp>
        <stp>All</stp>
        <stp/>
        <stp/>
        <stp>False</stp>
        <stp>T</stp>
        <tr r="D970" s="1"/>
        <tr r="C970" s="1"/>
      </tp>
      <tp>
        <v>44397</v>
        <stp/>
        <stp>StudyData</stp>
        <stp>EP</stp>
        <stp>BAR</stp>
        <stp/>
        <stp>Time</stp>
        <stp>ADC</stp>
        <stp>-958</stp>
        <stp>All</stp>
        <stp/>
        <stp/>
        <stp>False</stp>
        <stp>T</stp>
        <tr r="C960" s="1"/>
        <tr r="D960" s="1"/>
      </tp>
      <tp>
        <v>44411</v>
        <stp/>
        <stp>StudyData</stp>
        <stp>EP</stp>
        <stp>BAR</stp>
        <stp/>
        <stp>Time</stp>
        <stp>ADC</stp>
        <stp>-948</stp>
        <stp>All</stp>
        <stp/>
        <stp/>
        <stp>False</stp>
        <stp>T</stp>
        <tr r="C950" s="1"/>
        <tr r="D950" s="1"/>
      </tp>
      <tp>
        <v>44482</v>
        <stp/>
        <stp>StudyData</stp>
        <stp>EP</stp>
        <stp>BAR</stp>
        <stp/>
        <stp>Time</stp>
        <stp>ADC</stp>
        <stp>-898</stp>
        <stp>All</stp>
        <stp/>
        <stp/>
        <stp>False</stp>
        <stp>T</stp>
        <tr r="D900" s="1"/>
        <tr r="C900" s="1"/>
      </tp>
      <tp>
        <v>44496</v>
        <stp/>
        <stp>StudyData</stp>
        <stp>EP</stp>
        <stp>BAR</stp>
        <stp/>
        <stp>Time</stp>
        <stp>ADC</stp>
        <stp>-888</stp>
        <stp>All</stp>
        <stp/>
        <stp/>
        <stp>False</stp>
        <stp>T</stp>
        <tr r="C890" s="1"/>
        <tr r="D890" s="1"/>
      </tp>
      <tp>
        <v>44568</v>
        <stp/>
        <stp>StudyData</stp>
        <stp>EP</stp>
        <stp>BAR</stp>
        <stp/>
        <stp>Time</stp>
        <stp>ADC</stp>
        <stp>-838</stp>
        <stp>All</stp>
        <stp/>
        <stp/>
        <stp>False</stp>
        <stp>T</stp>
        <tr r="D840" s="1"/>
        <tr r="C840" s="1"/>
      </tp>
      <tp>
        <v>44585</v>
        <stp/>
        <stp>StudyData</stp>
        <stp>EP</stp>
        <stp>BAR</stp>
        <stp/>
        <stp>Time</stp>
        <stp>ADC</stp>
        <stp>-828</stp>
        <stp>All</stp>
        <stp/>
        <stp/>
        <stp>False</stp>
        <stp>T</stp>
        <tr r="D830" s="1"/>
        <tr r="C830" s="1"/>
      </tp>
      <tp>
        <v>44599</v>
        <stp/>
        <stp>StudyData</stp>
        <stp>EP</stp>
        <stp>BAR</stp>
        <stp/>
        <stp>Time</stp>
        <stp>ADC</stp>
        <stp>-818</stp>
        <stp>All</stp>
        <stp/>
        <stp/>
        <stp>False</stp>
        <stp>T</stp>
        <tr r="C820" s="1"/>
        <tr r="D820" s="1"/>
      </tp>
      <tp>
        <v>44614</v>
        <stp/>
        <stp>StudyData</stp>
        <stp>EP</stp>
        <stp>BAR</stp>
        <stp/>
        <stp>Time</stp>
        <stp>ADC</stp>
        <stp>-808</stp>
        <stp>All</stp>
        <stp/>
        <stp/>
        <stp>False</stp>
        <stp>T</stp>
        <tr r="D810" s="1"/>
        <tr r="C810" s="1"/>
      </tp>
      <tp>
        <v>44510</v>
        <stp/>
        <stp>StudyData</stp>
        <stp>EP</stp>
        <stp>BAR</stp>
        <stp/>
        <stp>Time</stp>
        <stp>ADC</stp>
        <stp>-878</stp>
        <stp>All</stp>
        <stp/>
        <stp/>
        <stp>False</stp>
        <stp>T</stp>
        <tr r="D880" s="1"/>
        <tr r="C880" s="1"/>
      </tp>
      <tp>
        <v>44524</v>
        <stp/>
        <stp>StudyData</stp>
        <stp>EP</stp>
        <stp>BAR</stp>
        <stp/>
        <stp>Time</stp>
        <stp>ADC</stp>
        <stp>-868</stp>
        <stp>All</stp>
        <stp/>
        <stp/>
        <stp>False</stp>
        <stp>T</stp>
        <tr r="D870" s="1"/>
        <tr r="C870" s="1"/>
      </tp>
      <tp>
        <v>44539</v>
        <stp/>
        <stp>StudyData</stp>
        <stp>EP</stp>
        <stp>BAR</stp>
        <stp/>
        <stp>Time</stp>
        <stp>ADC</stp>
        <stp>-858</stp>
        <stp>All</stp>
        <stp/>
        <stp/>
        <stp>False</stp>
        <stp>T</stp>
        <tr r="D860" s="1"/>
        <tr r="C860" s="1"/>
      </tp>
      <tp>
        <v>44553</v>
        <stp/>
        <stp>StudyData</stp>
        <stp>EP</stp>
        <stp>BAR</stp>
        <stp/>
        <stp>Time</stp>
        <stp>ADC</stp>
        <stp>-848</stp>
        <stp>All</stp>
        <stp/>
        <stp/>
        <stp>False</stp>
        <stp>T</stp>
        <tr r="D850" s="1"/>
        <tr r="C850" s="1"/>
      </tp>
      <tp>
        <v>44916</v>
        <stp/>
        <stp>StudyData</stp>
        <stp>EP</stp>
        <stp>BAR</stp>
        <stp/>
        <stp>Time</stp>
        <stp>ADC</stp>
        <stp>-598</stp>
        <stp>All</stp>
        <stp/>
        <stp/>
        <stp>False</stp>
        <stp>T</stp>
        <tr r="C600" s="1"/>
        <tr r="D600" s="1"/>
      </tp>
      <tp>
        <v>44932</v>
        <stp/>
        <stp>StudyData</stp>
        <stp>EP</stp>
        <stp>BAR</stp>
        <stp/>
        <stp>Time</stp>
        <stp>ADC</stp>
        <stp>-588</stp>
        <stp>All</stp>
        <stp/>
        <stp/>
        <stp>False</stp>
        <stp>T</stp>
        <tr r="D590" s="1"/>
        <tr r="C590" s="1"/>
      </tp>
      <tp>
        <v>45006</v>
        <stp/>
        <stp>StudyData</stp>
        <stp>EP</stp>
        <stp>BAR</stp>
        <stp/>
        <stp>Time</stp>
        <stp>ADC</stp>
        <stp>-538</stp>
        <stp>All</stp>
        <stp/>
        <stp/>
        <stp>False</stp>
        <stp>T</stp>
        <tr r="D540" s="1"/>
        <tr r="C540" s="1"/>
      </tp>
      <tp>
        <v>45020</v>
        <stp/>
        <stp>StudyData</stp>
        <stp>EP</stp>
        <stp>BAR</stp>
        <stp/>
        <stp>Time</stp>
        <stp>ADC</stp>
        <stp>-528</stp>
        <stp>All</stp>
        <stp/>
        <stp/>
        <stp>False</stp>
        <stp>T</stp>
        <tr r="C530" s="1"/>
        <tr r="D530" s="1"/>
      </tp>
      <tp>
        <v>45034</v>
        <stp/>
        <stp>StudyData</stp>
        <stp>EP</stp>
        <stp>BAR</stp>
        <stp/>
        <stp>Time</stp>
        <stp>ADC</stp>
        <stp>-518</stp>
        <stp>All</stp>
        <stp/>
        <stp/>
        <stp>False</stp>
        <stp>T</stp>
        <tr r="C520" s="1"/>
        <tr r="D520" s="1"/>
      </tp>
      <tp>
        <v>45048</v>
        <stp/>
        <stp>StudyData</stp>
        <stp>EP</stp>
        <stp>BAR</stp>
        <stp/>
        <stp>Time</stp>
        <stp>ADC</stp>
        <stp>-508</stp>
        <stp>All</stp>
        <stp/>
        <stp/>
        <stp>False</stp>
        <stp>T</stp>
        <tr r="D510" s="1"/>
        <tr r="C510" s="1"/>
      </tp>
      <tp>
        <v>44949</v>
        <stp/>
        <stp>StudyData</stp>
        <stp>EP</stp>
        <stp>BAR</stp>
        <stp/>
        <stp>Time</stp>
        <stp>ADC</stp>
        <stp>-578</stp>
        <stp>All</stp>
        <stp/>
        <stp/>
        <stp>False</stp>
        <stp>T</stp>
        <tr r="C580" s="1"/>
        <tr r="D580" s="1"/>
      </tp>
      <tp>
        <v>44963</v>
        <stp/>
        <stp>StudyData</stp>
        <stp>EP</stp>
        <stp>BAR</stp>
        <stp/>
        <stp>Time</stp>
        <stp>ADC</stp>
        <stp>-568</stp>
        <stp>All</stp>
        <stp/>
        <stp/>
        <stp>False</stp>
        <stp>T</stp>
        <tr r="C570" s="1"/>
        <tr r="D570" s="1"/>
      </tp>
      <tp>
        <v>44978</v>
        <stp/>
        <stp>StudyData</stp>
        <stp>EP</stp>
        <stp>BAR</stp>
        <stp/>
        <stp>Time</stp>
        <stp>ADC</stp>
        <stp>-558</stp>
        <stp>All</stp>
        <stp/>
        <stp/>
        <stp>False</stp>
        <stp>T</stp>
        <tr r="D560" s="1"/>
        <tr r="C560" s="1"/>
      </tp>
      <tp>
        <v>44992</v>
        <stp/>
        <stp>StudyData</stp>
        <stp>EP</stp>
        <stp>BAR</stp>
        <stp/>
        <stp>Time</stp>
        <stp>ADC</stp>
        <stp>-548</stp>
        <stp>All</stp>
        <stp/>
        <stp/>
        <stp>False</stp>
        <stp>T</stp>
        <tr r="D550" s="1"/>
        <tr r="C550" s="1"/>
      </tp>
      <tp>
        <v>45062</v>
        <stp/>
        <stp>StudyData</stp>
        <stp>EP</stp>
        <stp>BAR</stp>
        <stp/>
        <stp>Time</stp>
        <stp>ADC</stp>
        <stp>-498</stp>
        <stp>All</stp>
        <stp/>
        <stp/>
        <stp>False</stp>
        <stp>T</stp>
        <tr r="C500" s="1"/>
        <tr r="D500" s="1"/>
      </tp>
      <tp>
        <v>45077</v>
        <stp/>
        <stp>StudyData</stp>
        <stp>EP</stp>
        <stp>BAR</stp>
        <stp/>
        <stp>Time</stp>
        <stp>ADC</stp>
        <stp>-488</stp>
        <stp>All</stp>
        <stp/>
        <stp/>
        <stp>False</stp>
        <stp>T</stp>
        <tr r="D490" s="1"/>
        <tr r="C490" s="1"/>
      </tp>
      <tp>
        <v>45149</v>
        <stp/>
        <stp>StudyData</stp>
        <stp>EP</stp>
        <stp>BAR</stp>
        <stp/>
        <stp>Time</stp>
        <stp>ADC</stp>
        <stp>-438</stp>
        <stp>All</stp>
        <stp/>
        <stp/>
        <stp>False</stp>
        <stp>T</stp>
        <tr r="D440" s="1"/>
        <tr r="C440" s="1"/>
      </tp>
      <tp>
        <v>45163</v>
        <stp/>
        <stp>StudyData</stp>
        <stp>EP</stp>
        <stp>BAR</stp>
        <stp/>
        <stp>Time</stp>
        <stp>ADC</stp>
        <stp>-428</stp>
        <stp>All</stp>
        <stp/>
        <stp/>
        <stp>False</stp>
        <stp>T</stp>
        <tr r="C430" s="1"/>
        <tr r="D430" s="1"/>
      </tp>
      <tp>
        <v>45180</v>
        <stp/>
        <stp>StudyData</stp>
        <stp>EP</stp>
        <stp>BAR</stp>
        <stp/>
        <stp>Time</stp>
        <stp>ADC</stp>
        <stp>-418</stp>
        <stp>All</stp>
        <stp/>
        <stp/>
        <stp>False</stp>
        <stp>T</stp>
        <tr r="D420" s="1"/>
        <tr r="C420" s="1"/>
      </tp>
      <tp>
        <v>45194</v>
        <stp/>
        <stp>StudyData</stp>
        <stp>EP</stp>
        <stp>BAR</stp>
        <stp/>
        <stp>Time</stp>
        <stp>ADC</stp>
        <stp>-408</stp>
        <stp>All</stp>
        <stp/>
        <stp/>
        <stp>False</stp>
        <stp>T</stp>
        <tr r="D410" s="1"/>
        <tr r="C410" s="1"/>
      </tp>
      <tp>
        <v>45091</v>
        <stp/>
        <stp>StudyData</stp>
        <stp>EP</stp>
        <stp>BAR</stp>
        <stp/>
        <stp>Time</stp>
        <stp>ADC</stp>
        <stp>-478</stp>
        <stp>All</stp>
        <stp/>
        <stp/>
        <stp>False</stp>
        <stp>T</stp>
        <tr r="C480" s="1"/>
        <tr r="D480" s="1"/>
      </tp>
      <tp>
        <v>45106</v>
        <stp/>
        <stp>StudyData</stp>
        <stp>EP</stp>
        <stp>BAR</stp>
        <stp/>
        <stp>Time</stp>
        <stp>ADC</stp>
        <stp>-468</stp>
        <stp>All</stp>
        <stp/>
        <stp/>
        <stp>False</stp>
        <stp>T</stp>
        <tr r="C470" s="1"/>
        <tr r="D470" s="1"/>
      </tp>
      <tp>
        <v>45121</v>
        <stp/>
        <stp>StudyData</stp>
        <stp>EP</stp>
        <stp>BAR</stp>
        <stp/>
        <stp>Time</stp>
        <stp>ADC</stp>
        <stp>-458</stp>
        <stp>All</stp>
        <stp/>
        <stp/>
        <stp>False</stp>
        <stp>T</stp>
        <tr r="C460" s="1"/>
        <tr r="D460" s="1"/>
      </tp>
      <tp>
        <v>45135</v>
        <stp/>
        <stp>StudyData</stp>
        <stp>EP</stp>
        <stp>BAR</stp>
        <stp/>
        <stp>Time</stp>
        <stp>ADC</stp>
        <stp>-448</stp>
        <stp>All</stp>
        <stp/>
        <stp/>
        <stp>False</stp>
        <stp>T</stp>
        <tr r="D450" s="1"/>
        <tr r="C450" s="1"/>
      </tp>
      <tp>
        <v>44628</v>
        <stp/>
        <stp>StudyData</stp>
        <stp>EP</stp>
        <stp>BAR</stp>
        <stp/>
        <stp>Time</stp>
        <stp>ADC</stp>
        <stp>-798</stp>
        <stp>All</stp>
        <stp/>
        <stp/>
        <stp>False</stp>
        <stp>T</stp>
        <tr r="C800" s="1"/>
        <tr r="D800" s="1"/>
      </tp>
      <tp>
        <v>44642</v>
        <stp/>
        <stp>StudyData</stp>
        <stp>EP</stp>
        <stp>BAR</stp>
        <stp/>
        <stp>Time</stp>
        <stp>ADC</stp>
        <stp>-788</stp>
        <stp>All</stp>
        <stp/>
        <stp/>
        <stp>False</stp>
        <stp>T</stp>
        <tr r="C790" s="1"/>
        <tr r="D790" s="1"/>
      </tp>
      <tp>
        <v>44714</v>
        <stp/>
        <stp>StudyData</stp>
        <stp>EP</stp>
        <stp>BAR</stp>
        <stp/>
        <stp>Time</stp>
        <stp>ADC</stp>
        <stp>-738</stp>
        <stp>All</stp>
        <stp/>
        <stp/>
        <stp>False</stp>
        <stp>T</stp>
        <tr r="C740" s="1"/>
        <tr r="D740" s="1"/>
      </tp>
      <tp>
        <v>44728</v>
        <stp/>
        <stp>StudyData</stp>
        <stp>EP</stp>
        <stp>BAR</stp>
        <stp/>
        <stp>Time</stp>
        <stp>ADC</stp>
        <stp>-728</stp>
        <stp>All</stp>
        <stp/>
        <stp/>
        <stp>False</stp>
        <stp>T</stp>
        <tr r="D730" s="1"/>
        <tr r="C730" s="1"/>
      </tp>
      <tp>
        <v>44743</v>
        <stp/>
        <stp>StudyData</stp>
        <stp>EP</stp>
        <stp>BAR</stp>
        <stp/>
        <stp>Time</stp>
        <stp>ADC</stp>
        <stp>-718</stp>
        <stp>All</stp>
        <stp/>
        <stp/>
        <stp>False</stp>
        <stp>T</stp>
        <tr r="D720" s="1"/>
        <tr r="C720" s="1"/>
      </tp>
      <tp>
        <v>44760</v>
        <stp/>
        <stp>StudyData</stp>
        <stp>EP</stp>
        <stp>BAR</stp>
        <stp/>
        <stp>Time</stp>
        <stp>ADC</stp>
        <stp>-708</stp>
        <stp>All</stp>
        <stp/>
        <stp/>
        <stp>False</stp>
        <stp>T</stp>
        <tr r="C710" s="1"/>
        <tr r="D710" s="1"/>
      </tp>
      <tp>
        <v>44656</v>
        <stp/>
        <stp>StudyData</stp>
        <stp>EP</stp>
        <stp>BAR</stp>
        <stp/>
        <stp>Time</stp>
        <stp>ADC</stp>
        <stp>-778</stp>
        <stp>All</stp>
        <stp/>
        <stp/>
        <stp>False</stp>
        <stp>T</stp>
        <tr r="C780" s="1"/>
        <tr r="D780" s="1"/>
      </tp>
      <tp>
        <v>44671</v>
        <stp/>
        <stp>StudyData</stp>
        <stp>EP</stp>
        <stp>BAR</stp>
        <stp/>
        <stp>Time</stp>
        <stp>ADC</stp>
        <stp>-768</stp>
        <stp>All</stp>
        <stp/>
        <stp/>
        <stp>False</stp>
        <stp>T</stp>
        <tr r="C770" s="1"/>
        <tr r="D770" s="1"/>
      </tp>
      <tp>
        <v>44685</v>
        <stp/>
        <stp>StudyData</stp>
        <stp>EP</stp>
        <stp>BAR</stp>
        <stp/>
        <stp>Time</stp>
        <stp>ADC</stp>
        <stp>-758</stp>
        <stp>All</stp>
        <stp/>
        <stp/>
        <stp>False</stp>
        <stp>T</stp>
        <tr r="D760" s="1"/>
        <tr r="C760" s="1"/>
      </tp>
      <tp>
        <v>44699</v>
        <stp/>
        <stp>StudyData</stp>
        <stp>EP</stp>
        <stp>BAR</stp>
        <stp/>
        <stp>Time</stp>
        <stp>ADC</stp>
        <stp>-748</stp>
        <stp>All</stp>
        <stp/>
        <stp/>
        <stp>False</stp>
        <stp>T</stp>
        <tr r="D750" s="1"/>
        <tr r="C750" s="1"/>
      </tp>
      <tp>
        <v>44774</v>
        <stp/>
        <stp>StudyData</stp>
        <stp>EP</stp>
        <stp>BAR</stp>
        <stp/>
        <stp>Time</stp>
        <stp>ADC</stp>
        <stp>-698</stp>
        <stp>All</stp>
        <stp/>
        <stp/>
        <stp>False</stp>
        <stp>T</stp>
        <tr r="C700" s="1"/>
        <tr r="D700" s="1"/>
      </tp>
      <tp>
        <v>44788</v>
        <stp/>
        <stp>StudyData</stp>
        <stp>EP</stp>
        <stp>BAR</stp>
        <stp/>
        <stp>Time</stp>
        <stp>ADC</stp>
        <stp>-688</stp>
        <stp>All</stp>
        <stp/>
        <stp/>
        <stp>False</stp>
        <stp>T</stp>
        <tr r="C690" s="1"/>
        <tr r="D690" s="1"/>
      </tp>
      <tp>
        <v>44859</v>
        <stp/>
        <stp>StudyData</stp>
        <stp>EP</stp>
        <stp>BAR</stp>
        <stp/>
        <stp>Time</stp>
        <stp>ADC</stp>
        <stp>-638</stp>
        <stp>All</stp>
        <stp/>
        <stp/>
        <stp>False</stp>
        <stp>T</stp>
        <tr r="D640" s="1"/>
        <tr r="C640" s="1"/>
      </tp>
      <tp>
        <v>44873</v>
        <stp/>
        <stp>StudyData</stp>
        <stp>EP</stp>
        <stp>BAR</stp>
        <stp/>
        <stp>Time</stp>
        <stp>ADC</stp>
        <stp>-628</stp>
        <stp>All</stp>
        <stp/>
        <stp/>
        <stp>False</stp>
        <stp>T</stp>
        <tr r="C630" s="1"/>
        <tr r="D630" s="1"/>
      </tp>
      <tp>
        <v>44887</v>
        <stp/>
        <stp>StudyData</stp>
        <stp>EP</stp>
        <stp>BAR</stp>
        <stp/>
        <stp>Time</stp>
        <stp>ADC</stp>
        <stp>-618</stp>
        <stp>All</stp>
        <stp/>
        <stp/>
        <stp>False</stp>
        <stp>T</stp>
        <tr r="D620" s="1"/>
        <tr r="C620" s="1"/>
      </tp>
      <tp>
        <v>44902</v>
        <stp/>
        <stp>StudyData</stp>
        <stp>EP</stp>
        <stp>BAR</stp>
        <stp/>
        <stp>Time</stp>
        <stp>ADC</stp>
        <stp>-608</stp>
        <stp>All</stp>
        <stp/>
        <stp/>
        <stp>False</stp>
        <stp>T</stp>
        <tr r="D610" s="1"/>
        <tr r="C610" s="1"/>
      </tp>
      <tp>
        <v>44802</v>
        <stp/>
        <stp>StudyData</stp>
        <stp>EP</stp>
        <stp>BAR</stp>
        <stp/>
        <stp>Time</stp>
        <stp>ADC</stp>
        <stp>-678</stp>
        <stp>All</stp>
        <stp/>
        <stp/>
        <stp>False</stp>
        <stp>T</stp>
        <tr r="C680" s="1"/>
        <tr r="D680" s="1"/>
      </tp>
      <tp>
        <v>44817</v>
        <stp/>
        <stp>StudyData</stp>
        <stp>EP</stp>
        <stp>BAR</stp>
        <stp/>
        <stp>Time</stp>
        <stp>ADC</stp>
        <stp>-668</stp>
        <stp>All</stp>
        <stp/>
        <stp/>
        <stp>False</stp>
        <stp>T</stp>
        <tr r="D670" s="1"/>
        <tr r="C670" s="1"/>
      </tp>
      <tp>
        <v>44831</v>
        <stp/>
        <stp>StudyData</stp>
        <stp>EP</stp>
        <stp>BAR</stp>
        <stp/>
        <stp>Time</stp>
        <stp>ADC</stp>
        <stp>-658</stp>
        <stp>All</stp>
        <stp/>
        <stp/>
        <stp>False</stp>
        <stp>T</stp>
        <tr r="D660" s="1"/>
        <tr r="C660" s="1"/>
      </tp>
      <tp>
        <v>44845</v>
        <stp/>
        <stp>StudyData</stp>
        <stp>EP</stp>
        <stp>BAR</stp>
        <stp/>
        <stp>Time</stp>
        <stp>ADC</stp>
        <stp>-648</stp>
        <stp>All</stp>
        <stp/>
        <stp/>
        <stp>False</stp>
        <stp>T</stp>
        <tr r="C650" s="1"/>
        <tr r="D650" s="1"/>
      </tp>
      <tp>
        <v>45499</v>
        <stp/>
        <stp>StudyData</stp>
        <stp>EP</stp>
        <stp>BAR</stp>
        <stp/>
        <stp>Time</stp>
        <stp>ADC</stp>
        <stp>-198</stp>
        <stp>All</stp>
        <stp/>
        <stp/>
        <stp>False</stp>
        <stp>T</stp>
        <tr r="D200" s="1"/>
        <tr r="C200" s="1"/>
      </tp>
      <tp>
        <v>45513</v>
        <stp/>
        <stp>StudyData</stp>
        <stp>EP</stp>
        <stp>BAR</stp>
        <stp/>
        <stp>Time</stp>
        <stp>ADC</stp>
        <stp>-188</stp>
        <stp>All</stp>
        <stp/>
        <stp/>
        <stp>False</stp>
        <stp>T</stp>
        <tr r="D190" s="1"/>
        <tr r="C190" s="1"/>
      </tp>
      <tp>
        <v>45586</v>
        <stp/>
        <stp>StudyData</stp>
        <stp>EP</stp>
        <stp>BAR</stp>
        <stp/>
        <stp>Time</stp>
        <stp>ADC</stp>
        <stp>-138</stp>
        <stp>All</stp>
        <stp/>
        <stp/>
        <stp>False</stp>
        <stp>T</stp>
        <tr r="D140" s="1"/>
        <tr r="C140" s="1"/>
      </tp>
      <tp>
        <v>45600</v>
        <stp/>
        <stp>StudyData</stp>
        <stp>EP</stp>
        <stp>BAR</stp>
        <stp/>
        <stp>Time</stp>
        <stp>ADC</stp>
        <stp>-128</stp>
        <stp>All</stp>
        <stp/>
        <stp/>
        <stp>False</stp>
        <stp>T</stp>
        <tr r="D130" s="1"/>
        <tr r="C130" s="1"/>
      </tp>
      <tp>
        <v>45614</v>
        <stp/>
        <stp>StudyData</stp>
        <stp>EP</stp>
        <stp>BAR</stp>
        <stp/>
        <stp>Time</stp>
        <stp>ADC</stp>
        <stp>-118</stp>
        <stp>All</stp>
        <stp/>
        <stp/>
        <stp>False</stp>
        <stp>T</stp>
        <tr r="D120" s="1"/>
        <tr r="C120" s="1"/>
      </tp>
      <tp>
        <v>45629</v>
        <stp/>
        <stp>StudyData</stp>
        <stp>EP</stp>
        <stp>BAR</stp>
        <stp/>
        <stp>Time</stp>
        <stp>ADC</stp>
        <stp>-108</stp>
        <stp>All</stp>
        <stp/>
        <stp/>
        <stp>False</stp>
        <stp>T</stp>
        <tr r="C110" s="1"/>
        <tr r="D110" s="1"/>
      </tp>
      <tp>
        <v>45527</v>
        <stp/>
        <stp>StudyData</stp>
        <stp>EP</stp>
        <stp>BAR</stp>
        <stp/>
        <stp>Time</stp>
        <stp>ADC</stp>
        <stp>-178</stp>
        <stp>All</stp>
        <stp/>
        <stp/>
        <stp>False</stp>
        <stp>T</stp>
        <tr r="C180" s="1"/>
        <tr r="D180" s="1"/>
      </tp>
      <tp>
        <v>45544</v>
        <stp/>
        <stp>StudyData</stp>
        <stp>EP</stp>
        <stp>BAR</stp>
        <stp/>
        <stp>Time</stp>
        <stp>ADC</stp>
        <stp>-168</stp>
        <stp>All</stp>
        <stp/>
        <stp/>
        <stp>False</stp>
        <stp>T</stp>
        <tr r="D170" s="1"/>
        <tr r="C170" s="1"/>
      </tp>
      <tp>
        <v>45558</v>
        <stp/>
        <stp>StudyData</stp>
        <stp>EP</stp>
        <stp>BAR</stp>
        <stp/>
        <stp>Time</stp>
        <stp>ADC</stp>
        <stp>-158</stp>
        <stp>All</stp>
        <stp/>
        <stp/>
        <stp>False</stp>
        <stp>T</stp>
        <tr r="D160" s="1"/>
        <tr r="C160" s="1"/>
      </tp>
      <tp>
        <v>45572</v>
        <stp/>
        <stp>StudyData</stp>
        <stp>EP</stp>
        <stp>BAR</stp>
        <stp/>
        <stp>Time</stp>
        <stp>ADC</stp>
        <stp>-148</stp>
        <stp>All</stp>
        <stp/>
        <stp/>
        <stp>False</stp>
        <stp>T</stp>
        <tr r="C150" s="1"/>
        <tr r="D150" s="1"/>
      </tp>
      <tp>
        <v>45208</v>
        <stp/>
        <stp>StudyData</stp>
        <stp>EP</stp>
        <stp>BAR</stp>
        <stp/>
        <stp>Time</stp>
        <stp>ADC</stp>
        <stp>-398</stp>
        <stp>All</stp>
        <stp/>
        <stp/>
        <stp>False</stp>
        <stp>T</stp>
        <tr r="D400" s="1"/>
        <tr r="C400" s="1"/>
      </tp>
      <tp>
        <v>45222</v>
        <stp/>
        <stp>StudyData</stp>
        <stp>EP</stp>
        <stp>BAR</stp>
        <stp/>
        <stp>Time</stp>
        <stp>ADC</stp>
        <stp>-388</stp>
        <stp>All</stp>
        <stp/>
        <stp/>
        <stp>False</stp>
        <stp>T</stp>
        <tr r="D390" s="1"/>
        <tr r="C390" s="1"/>
      </tp>
      <tp>
        <v>45295</v>
        <stp/>
        <stp>StudyData</stp>
        <stp>EP</stp>
        <stp>BAR</stp>
        <stp/>
        <stp>Time</stp>
        <stp>ADC</stp>
        <stp>-338</stp>
        <stp>All</stp>
        <stp/>
        <stp/>
        <stp>False</stp>
        <stp>T</stp>
        <tr r="D340" s="1"/>
        <tr r="C340" s="1"/>
      </tp>
      <tp>
        <v>45310</v>
        <stp/>
        <stp>StudyData</stp>
        <stp>EP</stp>
        <stp>BAR</stp>
        <stp/>
        <stp>Time</stp>
        <stp>ADC</stp>
        <stp>-328</stp>
        <stp>All</stp>
        <stp/>
        <stp/>
        <stp>False</stp>
        <stp>T</stp>
        <tr r="D330" s="1"/>
        <tr r="C330" s="1"/>
      </tp>
      <tp>
        <v>45324</v>
        <stp/>
        <stp>StudyData</stp>
        <stp>EP</stp>
        <stp>BAR</stp>
        <stp/>
        <stp>Time</stp>
        <stp>ADC</stp>
        <stp>-318</stp>
        <stp>All</stp>
        <stp/>
        <stp/>
        <stp>False</stp>
        <stp>T</stp>
        <tr r="D320" s="1"/>
        <tr r="C320" s="1"/>
      </tp>
      <tp>
        <v>45338</v>
        <stp/>
        <stp>StudyData</stp>
        <stp>EP</stp>
        <stp>BAR</stp>
        <stp/>
        <stp>Time</stp>
        <stp>ADC</stp>
        <stp>-308</stp>
        <stp>All</stp>
        <stp/>
        <stp/>
        <stp>False</stp>
        <stp>T</stp>
        <tr r="D310" s="1"/>
        <tr r="C310" s="1"/>
      </tp>
      <tp>
        <v>45236</v>
        <stp/>
        <stp>StudyData</stp>
        <stp>EP</stp>
        <stp>BAR</stp>
        <stp/>
        <stp>Time</stp>
        <stp>ADC</stp>
        <stp>-378</stp>
        <stp>All</stp>
        <stp/>
        <stp/>
        <stp>False</stp>
        <stp>T</stp>
        <tr r="C380" s="1"/>
        <tr r="D380" s="1"/>
      </tp>
      <tp>
        <v>45250</v>
        <stp/>
        <stp>StudyData</stp>
        <stp>EP</stp>
        <stp>BAR</stp>
        <stp/>
        <stp>Time</stp>
        <stp>ADC</stp>
        <stp>-368</stp>
        <stp>All</stp>
        <stp/>
        <stp/>
        <stp>False</stp>
        <stp>T</stp>
        <tr r="D370" s="1"/>
        <tr r="C370" s="1"/>
      </tp>
      <tp>
        <v>45265</v>
        <stp/>
        <stp>StudyData</stp>
        <stp>EP</stp>
        <stp>BAR</stp>
        <stp/>
        <stp>Time</stp>
        <stp>ADC</stp>
        <stp>-358</stp>
        <stp>All</stp>
        <stp/>
        <stp/>
        <stp>False</stp>
        <stp>T</stp>
        <tr r="C360" s="1"/>
        <tr r="D360" s="1"/>
      </tp>
      <tp>
        <v>45279</v>
        <stp/>
        <stp>StudyData</stp>
        <stp>EP</stp>
        <stp>BAR</stp>
        <stp/>
        <stp>Time</stp>
        <stp>ADC</stp>
        <stp>-348</stp>
        <stp>All</stp>
        <stp/>
        <stp/>
        <stp>False</stp>
        <stp>T</stp>
        <tr r="D350" s="1"/>
        <tr r="C350" s="1"/>
      </tp>
      <tp>
        <v>45355</v>
        <stp/>
        <stp>StudyData</stp>
        <stp>EP</stp>
        <stp>BAR</stp>
        <stp/>
        <stp>Time</stp>
        <stp>ADC</stp>
        <stp>-298</stp>
        <stp>All</stp>
        <stp/>
        <stp/>
        <stp>False</stp>
        <stp>T</stp>
        <tr r="C300" s="1"/>
        <tr r="D300" s="1"/>
      </tp>
      <tp>
        <v>45369</v>
        <stp/>
        <stp>StudyData</stp>
        <stp>EP</stp>
        <stp>BAR</stp>
        <stp/>
        <stp>Time</stp>
        <stp>ADC</stp>
        <stp>-288</stp>
        <stp>All</stp>
        <stp/>
        <stp/>
        <stp>False</stp>
        <stp>T</stp>
        <tr r="C290" s="1"/>
        <tr r="D290" s="1"/>
      </tp>
      <tp>
        <v>45441</v>
        <stp/>
        <stp>StudyData</stp>
        <stp>EP</stp>
        <stp>BAR</stp>
        <stp/>
        <stp>Time</stp>
        <stp>ADC</stp>
        <stp>-238</stp>
        <stp>All</stp>
        <stp/>
        <stp/>
        <stp>False</stp>
        <stp>T</stp>
        <tr r="D240" s="1"/>
        <tr r="C240" s="1"/>
      </tp>
      <tp>
        <v>45455</v>
        <stp/>
        <stp>StudyData</stp>
        <stp>EP</stp>
        <stp>BAR</stp>
        <stp/>
        <stp>Time</stp>
        <stp>ADC</stp>
        <stp>-228</stp>
        <stp>All</stp>
        <stp/>
        <stp/>
        <stp>False</stp>
        <stp>T</stp>
        <tr r="C230" s="1"/>
        <tr r="D230" s="1"/>
      </tp>
      <tp>
        <v>45470</v>
        <stp/>
        <stp>StudyData</stp>
        <stp>EP</stp>
        <stp>BAR</stp>
        <stp/>
        <stp>Time</stp>
        <stp>ADC</stp>
        <stp>-218</stp>
        <stp>All</stp>
        <stp/>
        <stp/>
        <stp>False</stp>
        <stp>T</stp>
        <tr r="D220" s="1"/>
        <tr r="C220" s="1"/>
      </tp>
      <tp>
        <v>45485</v>
        <stp/>
        <stp>StudyData</stp>
        <stp>EP</stp>
        <stp>BAR</stp>
        <stp/>
        <stp>Time</stp>
        <stp>ADC</stp>
        <stp>-208</stp>
        <stp>All</stp>
        <stp/>
        <stp/>
        <stp>False</stp>
        <stp>T</stp>
        <tr r="C210" s="1"/>
        <tr r="D210" s="1"/>
      </tp>
      <tp>
        <v>45384</v>
        <stp/>
        <stp>StudyData</stp>
        <stp>EP</stp>
        <stp>BAR</stp>
        <stp/>
        <stp>Time</stp>
        <stp>ADC</stp>
        <stp>-278</stp>
        <stp>All</stp>
        <stp/>
        <stp/>
        <stp>False</stp>
        <stp>T</stp>
        <tr r="D280" s="1"/>
        <tr r="C280" s="1"/>
      </tp>
      <tp>
        <v>45398</v>
        <stp/>
        <stp>StudyData</stp>
        <stp>EP</stp>
        <stp>BAR</stp>
        <stp/>
        <stp>Time</stp>
        <stp>ADC</stp>
        <stp>-268</stp>
        <stp>All</stp>
        <stp/>
        <stp/>
        <stp>False</stp>
        <stp>T</stp>
        <tr r="D270" s="1"/>
        <tr r="C270" s="1"/>
      </tp>
      <tp>
        <v>45412</v>
        <stp/>
        <stp>StudyData</stp>
        <stp>EP</stp>
        <stp>BAR</stp>
        <stp/>
        <stp>Time</stp>
        <stp>ADC</stp>
        <stp>-258</stp>
        <stp>All</stp>
        <stp/>
        <stp/>
        <stp>False</stp>
        <stp>T</stp>
        <tr r="D260" s="1"/>
        <tr r="C260" s="1"/>
      </tp>
      <tp>
        <v>45426</v>
        <stp/>
        <stp>StudyData</stp>
        <stp>EP</stp>
        <stp>BAR</stp>
        <stp/>
        <stp>Time</stp>
        <stp>ADC</stp>
        <stp>-248</stp>
        <stp>All</stp>
        <stp/>
        <stp/>
        <stp>False</stp>
        <stp>T</stp>
        <tr r="D250" s="1"/>
        <tr r="C250" s="1"/>
      </tp>
      <tp>
        <v>1005560</v>
        <stp/>
        <stp>StudyData</stp>
        <stp>EP</stp>
        <stp>Vol</stp>
        <stp>VolType=auto, CoCType=Contract</stp>
        <stp>Vol</stp>
        <stp>ADC</stp>
        <stp>-62</stp>
        <stp>All</stp>
        <stp/>
        <stp/>
        <stp>TRUE</stp>
        <stp>T</stp>
        <tr r="I64" s="1"/>
      </tp>
      <tp>
        <v>1683475</v>
        <stp/>
        <stp>StudyData</stp>
        <stp>EP</stp>
        <stp>Vol</stp>
        <stp>VolType=auto, CoCType=Contract</stp>
        <stp>Vol</stp>
        <stp>ADC</stp>
        <stp>-63</stp>
        <stp>All</stp>
        <stp/>
        <stp/>
        <stp>TRUE</stp>
        <stp>T</stp>
        <tr r="I65" s="1"/>
      </tp>
      <tp>
        <v>1558395</v>
        <stp/>
        <stp>StudyData</stp>
        <stp>EP</stp>
        <stp>Vol</stp>
        <stp>VolType=auto, CoCType=Contract</stp>
        <stp>Vol</stp>
        <stp>ADC</stp>
        <stp>-60</stp>
        <stp>All</stp>
        <stp/>
        <stp/>
        <stp>TRUE</stp>
        <stp>T</stp>
        <tr r="I62" s="1"/>
      </tp>
      <tp>
        <v>1017366</v>
        <stp/>
        <stp>StudyData</stp>
        <stp>EP</stp>
        <stp>Vol</stp>
        <stp>VolType=auto, CoCType=Contract</stp>
        <stp>Vol</stp>
        <stp>ADC</stp>
        <stp>-61</stp>
        <stp>All</stp>
        <stp/>
        <stp/>
        <stp>TRUE</stp>
        <stp>T</stp>
        <tr r="I63" s="1"/>
      </tp>
      <tp>
        <v>1333376</v>
        <stp/>
        <stp>StudyData</stp>
        <stp>EP</stp>
        <stp>Vol</stp>
        <stp>VolType=auto, CoCType=Contract</stp>
        <stp>Vol</stp>
        <stp>ADC</stp>
        <stp>-66</stp>
        <stp>All</stp>
        <stp/>
        <stp/>
        <stp>TRUE</stp>
        <stp>T</stp>
        <tr r="I68" s="1"/>
      </tp>
      <tp>
        <v>2314824</v>
        <stp/>
        <stp>StudyData</stp>
        <stp>EP</stp>
        <stp>Vol</stp>
        <stp>VolType=auto, CoCType=Contract</stp>
        <stp>Vol</stp>
        <stp>ADC</stp>
        <stp>-67</stp>
        <stp>All</stp>
        <stp/>
        <stp/>
        <stp>TRUE</stp>
        <stp>T</stp>
        <tr r="I69" s="1"/>
      </tp>
      <tp>
        <v>1179112</v>
        <stp/>
        <stp>StudyData</stp>
        <stp>EP</stp>
        <stp>Vol</stp>
        <stp>VolType=auto, CoCType=Contract</stp>
        <stp>Vol</stp>
        <stp>ADC</stp>
        <stp>-64</stp>
        <stp>All</stp>
        <stp/>
        <stp/>
        <stp>TRUE</stp>
        <stp>T</stp>
        <tr r="I66" s="1"/>
      </tp>
      <tp>
        <v>1216433</v>
        <stp/>
        <stp>StudyData</stp>
        <stp>EP</stp>
        <stp>Vol</stp>
        <stp>VolType=auto, CoCType=Contract</stp>
        <stp>Vol</stp>
        <stp>ADC</stp>
        <stp>-65</stp>
        <stp>All</stp>
        <stp/>
        <stp/>
        <stp>TRUE</stp>
        <stp>T</stp>
        <tr r="I67" s="1"/>
      </tp>
      <tp>
        <v>1866467</v>
        <stp/>
        <stp>StudyData</stp>
        <stp>EP</stp>
        <stp>Vol</stp>
        <stp>VolType=auto, CoCType=Contract</stp>
        <stp>Vol</stp>
        <stp>ADC</stp>
        <stp>-68</stp>
        <stp>All</stp>
        <stp/>
        <stp/>
        <stp>TRUE</stp>
        <stp>T</stp>
        <tr r="I70" s="1"/>
      </tp>
      <tp>
        <v>1606753</v>
        <stp/>
        <stp>StudyData</stp>
        <stp>EP</stp>
        <stp>Vol</stp>
        <stp>VolType=auto, CoCType=Contract</stp>
        <stp>Vol</stp>
        <stp>ADC</stp>
        <stp>-69</stp>
        <stp>All</stp>
        <stp/>
        <stp/>
        <stp>TRUE</stp>
        <stp>T</stp>
        <tr r="I71" s="1"/>
      </tp>
      <tp>
        <v>45779</v>
        <stp/>
        <stp>StudyData</stp>
        <stp>EP</stp>
        <stp>BAR</stp>
        <stp/>
        <stp>Time</stp>
        <stp>ADC</stp>
        <stp>-5</stp>
        <stp>All</stp>
        <stp/>
        <stp/>
        <stp>False</stp>
        <stp>T</stp>
        <tr r="C7" s="1"/>
        <tr r="D7" s="1"/>
      </tp>
      <tp>
        <v>2385614</v>
        <stp/>
        <stp>StudyData</stp>
        <stp>EP</stp>
        <stp>Vol</stp>
        <stp>VolType=auto, CoCType=Contract</stp>
        <stp>Vol</stp>
        <stp>ADC</stp>
        <stp>-72</stp>
        <stp>All</stp>
        <stp/>
        <stp/>
        <stp>TRUE</stp>
        <stp>T</stp>
        <tr r="I74" s="1"/>
      </tp>
      <tp>
        <v>1254280</v>
        <stp/>
        <stp>StudyData</stp>
        <stp>EP</stp>
        <stp>Vol</stp>
        <stp>VolType=auto, CoCType=Contract</stp>
        <stp>Vol</stp>
        <stp>ADC</stp>
        <stp>-73</stp>
        <stp>All</stp>
        <stp/>
        <stp/>
        <stp>TRUE</stp>
        <stp>T</stp>
        <tr r="I75" s="1"/>
      </tp>
      <tp>
        <v>1552941</v>
        <stp/>
        <stp>StudyData</stp>
        <stp>EP</stp>
        <stp>Vol</stp>
        <stp>VolType=auto, CoCType=Contract</stp>
        <stp>Vol</stp>
        <stp>ADC</stp>
        <stp>-70</stp>
        <stp>All</stp>
        <stp/>
        <stp/>
        <stp>TRUE</stp>
        <stp>T</stp>
        <tr r="I72" s="1"/>
      </tp>
      <tp>
        <v>1585216</v>
        <stp/>
        <stp>StudyData</stp>
        <stp>EP</stp>
        <stp>Vol</stp>
        <stp>VolType=auto, CoCType=Contract</stp>
        <stp>Vol</stp>
        <stp>ADC</stp>
        <stp>-71</stp>
        <stp>All</stp>
        <stp/>
        <stp/>
        <stp>TRUE</stp>
        <stp>T</stp>
        <tr r="I73" s="1"/>
      </tp>
      <tp>
        <v>1725952</v>
        <stp/>
        <stp>StudyData</stp>
        <stp>EP</stp>
        <stp>Vol</stp>
        <stp>VolType=auto, CoCType=Contract</stp>
        <stp>Vol</stp>
        <stp>ADC</stp>
        <stp>-76</stp>
        <stp>All</stp>
        <stp/>
        <stp/>
        <stp>TRUE</stp>
        <stp>T</stp>
        <tr r="I78" s="1"/>
      </tp>
      <tp>
        <v>1417304</v>
        <stp/>
        <stp>StudyData</stp>
        <stp>EP</stp>
        <stp>Vol</stp>
        <stp>VolType=auto, CoCType=Contract</stp>
        <stp>Vol</stp>
        <stp>ADC</stp>
        <stp>-77</stp>
        <stp>All</stp>
        <stp/>
        <stp/>
        <stp>TRUE</stp>
        <stp>T</stp>
        <tr r="I79" s="1"/>
      </tp>
      <tp>
        <v>1136009</v>
        <stp/>
        <stp>StudyData</stp>
        <stp>EP</stp>
        <stp>Vol</stp>
        <stp>VolType=auto, CoCType=Contract</stp>
        <stp>Vol</stp>
        <stp>ADC</stp>
        <stp>-74</stp>
        <stp>All</stp>
        <stp/>
        <stp/>
        <stp>TRUE</stp>
        <stp>T</stp>
        <tr r="I76" s="1"/>
      </tp>
      <tp>
        <v>1249850</v>
        <stp/>
        <stp>StudyData</stp>
        <stp>EP</stp>
        <stp>Vol</stp>
        <stp>VolType=auto, CoCType=Contract</stp>
        <stp>Vol</stp>
        <stp>ADC</stp>
        <stp>-75</stp>
        <stp>All</stp>
        <stp/>
        <stp/>
        <stp>TRUE</stp>
        <stp>T</stp>
        <tr r="I77" s="1"/>
      </tp>
      <tp>
        <v>1566439</v>
        <stp/>
        <stp>StudyData</stp>
        <stp>EP</stp>
        <stp>Vol</stp>
        <stp>VolType=auto, CoCType=Contract</stp>
        <stp>Vol</stp>
        <stp>ADC</stp>
        <stp>-78</stp>
        <stp>All</stp>
        <stp/>
        <stp/>
        <stp>TRUE</stp>
        <stp>T</stp>
        <tr r="I80" s="1"/>
      </tp>
      <tp>
        <v>1657670</v>
        <stp/>
        <stp>StudyData</stp>
        <stp>EP</stp>
        <stp>Vol</stp>
        <stp>VolType=auto, CoCType=Contract</stp>
        <stp>Vol</stp>
        <stp>ADC</stp>
        <stp>-79</stp>
        <stp>All</stp>
        <stp/>
        <stp/>
        <stp>TRUE</stp>
        <stp>T</stp>
        <tr r="I81" s="1"/>
      </tp>
      <tp>
        <v>45782</v>
        <stp/>
        <stp>StudyData</stp>
        <stp>EP</stp>
        <stp>BAR</stp>
        <stp/>
        <stp>Time</stp>
        <stp>ADC</stp>
        <stp>-4</stp>
        <stp>All</stp>
        <stp/>
        <stp/>
        <stp>False</stp>
        <stp>T</stp>
        <tr r="C6" s="1"/>
        <tr r="D6" s="1"/>
      </tp>
      <tp>
        <v>38.79</v>
        <stp/>
        <stp>StudyData</stp>
        <stp>EP</stp>
        <stp>MACD</stp>
        <stp>Period1=12,Period2=26,Period3=9,InputChoice=Close</stp>
        <stp>MACD</stp>
        <stp>ADC</stp>
        <stp>-98</stp>
        <stp>All</stp>
        <stp/>
        <stp/>
        <stp>TRUE</stp>
        <stp>T</stp>
        <tr r="N100" s="1"/>
      </tp>
      <tp>
        <v>42.09</v>
        <stp/>
        <stp>StudyData</stp>
        <stp>EP</stp>
        <stp>MACD</stp>
        <stp>Period1=12,Period2=26,Period3=9,InputChoice=Close</stp>
        <stp>MACD</stp>
        <stp>ADC</stp>
        <stp>-99</stp>
        <stp>All</stp>
        <stp/>
        <stp/>
        <stp>TRUE</stp>
        <stp>T</stp>
        <tr r="N101" s="1"/>
      </tp>
      <tp>
        <v>-8.74</v>
        <stp/>
        <stp>StudyData</stp>
        <stp>EP</stp>
        <stp>MACD</stp>
        <stp>Period1=12,Period2=26,Period3=9,InputChoice=Close</stp>
        <stp>MACD</stp>
        <stp>ADC</stp>
        <stp>-90</stp>
        <stp>All</stp>
        <stp/>
        <stp/>
        <stp>TRUE</stp>
        <stp>T</stp>
        <tr r="N92" s="1"/>
      </tp>
      <tp>
        <v>-0.44</v>
        <stp/>
        <stp>StudyData</stp>
        <stp>EP</stp>
        <stp>MACD</stp>
        <stp>Period1=12,Period2=26,Period3=9,InputChoice=Close</stp>
        <stp>MACD</stp>
        <stp>ADC</stp>
        <stp>-91</stp>
        <stp>All</stp>
        <stp/>
        <stp/>
        <stp>TRUE</stp>
        <stp>T</stp>
        <tr r="N93" s="1"/>
      </tp>
      <tp>
        <v>3.21</v>
        <stp/>
        <stp>StudyData</stp>
        <stp>EP</stp>
        <stp>MACD</stp>
        <stp>Period1=12,Period2=26,Period3=9,InputChoice=Close</stp>
        <stp>MACD</stp>
        <stp>ADC</stp>
        <stp>-92</stp>
        <stp>All</stp>
        <stp/>
        <stp/>
        <stp>TRUE</stp>
        <stp>T</stp>
        <tr r="N94" s="1"/>
      </tp>
      <tp>
        <v>0.88</v>
        <stp/>
        <stp>StudyData</stp>
        <stp>EP</stp>
        <stp>MACD</stp>
        <stp>Period1=12,Period2=26,Period3=9,InputChoice=Close</stp>
        <stp>MACD</stp>
        <stp>ADC</stp>
        <stp>-93</stp>
        <stp>All</stp>
        <stp/>
        <stp/>
        <stp>TRUE</stp>
        <stp>T</stp>
        <tr r="N95" s="1"/>
      </tp>
      <tp>
        <v>-2.39</v>
        <stp/>
        <stp>StudyData</stp>
        <stp>EP</stp>
        <stp>MACD</stp>
        <stp>Period1=12,Period2=26,Period3=9,InputChoice=Close</stp>
        <stp>MACD</stp>
        <stp>ADC</stp>
        <stp>-94</stp>
        <stp>All</stp>
        <stp/>
        <stp/>
        <stp>TRUE</stp>
        <stp>T</stp>
        <tr r="N96" s="1"/>
      </tp>
      <tp>
        <v>-0.22</v>
        <stp/>
        <stp>StudyData</stp>
        <stp>EP</stp>
        <stp>MACD</stp>
        <stp>Period1=12,Period2=26,Period3=9,InputChoice=Close</stp>
        <stp>MACD</stp>
        <stp>ADC</stp>
        <stp>-95</stp>
        <stp>All</stp>
        <stp/>
        <stp/>
        <stp>TRUE</stp>
        <stp>T</stp>
        <tr r="N97" s="1"/>
      </tp>
      <tp>
        <v>6.04</v>
        <stp/>
        <stp>StudyData</stp>
        <stp>EP</stp>
        <stp>MACD</stp>
        <stp>Period1=12,Period2=26,Period3=9,InputChoice=Close</stp>
        <stp>MACD</stp>
        <stp>ADC</stp>
        <stp>-96</stp>
        <stp>All</stp>
        <stp/>
        <stp/>
        <stp>TRUE</stp>
        <stp>T</stp>
        <tr r="N98" s="1"/>
      </tp>
      <tp>
        <v>20.84</v>
        <stp/>
        <stp>StudyData</stp>
        <stp>EP</stp>
        <stp>MACD</stp>
        <stp>Period1=12,Period2=26,Period3=9,InputChoice=Close</stp>
        <stp>MACD</stp>
        <stp>ADC</stp>
        <stp>-97</stp>
        <stp>All</stp>
        <stp/>
        <stp/>
        <stp>TRUE</stp>
        <stp>T</stp>
        <tr r="N99" s="1"/>
      </tp>
      <tp>
        <v>5129.5559955531999</v>
        <stp/>
        <stp>StudyData</stp>
        <stp>EP</stp>
        <stp>BBnds</stp>
        <stp>MAType=Sim,InputChoice=Close,Period1=20,Percent=2</stp>
        <stp>BHI</stp>
        <stp>ADC</stp>
        <stp>-889</stp>
        <stp>All</stp>
        <stp/>
        <stp/>
        <stp>TRUE</stp>
        <stp>T</stp>
        <tr r="K891" s="1"/>
      </tp>
      <tp>
        <v>4763.0480177281997</v>
        <stp/>
        <stp>StudyData</stp>
        <stp>EP</stp>
        <stp>BBnds</stp>
        <stp>MAType=Sim,InputChoice=Close,Period1=20,Percent=2</stp>
        <stp>BHI</stp>
        <stp>ADC</stp>
        <stp>-989</stp>
        <stp>All</stp>
        <stp/>
        <stp/>
        <stp>TRUE</stp>
        <stp>T</stp>
        <tr r="K991" s="1"/>
      </tp>
      <tp>
        <v>4978.1374999999998</v>
        <stp/>
        <stp>StudyData</stp>
        <stp>EP</stp>
        <stp>BBnds</stp>
        <stp>MAType=Sim,InputChoice=Close,Period1=20,Percent=2</stp>
        <stp>BMA</stp>
        <stp>ADC</stp>
        <stp>-909</stp>
        <stp>All</stp>
        <stp/>
        <stp/>
        <stp>TRUE</stp>
        <stp>T</stp>
        <tr r="L911" s="1"/>
      </tp>
      <tp>
        <v>4981.6374999999998</v>
        <stp/>
        <stp>StudyData</stp>
        <stp>EP</stp>
        <stp>BBnds</stp>
        <stp>MAType=Sim,InputChoice=Close,Period1=20,Percent=2</stp>
        <stp>BMA</stp>
        <stp>ADC</stp>
        <stp>-809</stp>
        <stp>All</stp>
        <stp/>
        <stp/>
        <stp>TRUE</stp>
        <stp>T</stp>
        <tr r="L811" s="1"/>
      </tp>
      <tp>
        <v>5518.3312513308001</v>
        <stp/>
        <stp>StudyData</stp>
        <stp>EP</stp>
        <stp>BBnds</stp>
        <stp>MAType=Sim,InputChoice=Close,Period1=20,Percent=2</stp>
        <stp>BHI</stp>
        <stp>ADC</stp>
        <stp>-289</stp>
        <stp>All</stp>
        <stp/>
        <stp/>
        <stp>TRUE</stp>
        <stp>T</stp>
        <tr r="K291" s="1"/>
      </tp>
      <tp>
        <v>4362.375</v>
        <stp/>
        <stp>StudyData</stp>
        <stp>EP</stp>
        <stp>BBnds</stp>
        <stp>MAType=Sim,InputChoice=Close,Period1=20,Percent=2</stp>
        <stp>BMA</stp>
        <stp>ADC</stp>
        <stp>-709</stp>
        <stp>All</stp>
        <stp/>
        <stp/>
        <stp>TRUE</stp>
        <stp>T</stp>
        <tr r="L711" s="1"/>
      </tp>
      <tp>
        <v>4794.1800571565</v>
        <stp/>
        <stp>StudyData</stp>
        <stp>EP</stp>
        <stp>BBnds</stp>
        <stp>MAType=Sim,InputChoice=Close,Period1=20,Percent=2</stp>
        <stp>BHI</stp>
        <stp>ADC</stp>
        <stp>-389</stp>
        <stp>All</stp>
        <stp/>
        <stp/>
        <stp>TRUE</stp>
        <stp>T</stp>
        <tr r="K391" s="1"/>
      </tp>
      <tp>
        <v>4502.8999999999996</v>
        <stp/>
        <stp>StudyData</stp>
        <stp>EP</stp>
        <stp>BBnds</stp>
        <stp>MAType=Sim,InputChoice=Close,Period1=20,Percent=2</stp>
        <stp>BMA</stp>
        <stp>ADC</stp>
        <stp>-609</stp>
        <stp>All</stp>
        <stp/>
        <stp/>
        <stp>TRUE</stp>
        <stp>T</stp>
        <tr r="L611" s="1"/>
      </tp>
      <tp>
        <v>4604.7375000000002</v>
        <stp/>
        <stp>StudyData</stp>
        <stp>EP</stp>
        <stp>BBnds</stp>
        <stp>MAType=Sim,InputChoice=Close,Period1=20,Percent=2</stp>
        <stp>BMA</stp>
        <stp>ADC</stp>
        <stp>-509</stp>
        <stp>All</stp>
        <stp/>
        <stp/>
        <stp>TRUE</stp>
        <stp>T</stp>
        <tr r="L511" s="1"/>
      </tp>
      <tp>
        <v>5968.3590640222001</v>
        <stp/>
        <stp>StudyData</stp>
        <stp>EP</stp>
        <stp>BBnds</stp>
        <stp>MAType=Sim,InputChoice=Close,Period1=20,Percent=2</stp>
        <stp>BHI</stp>
        <stp>ADC</stp>
        <stp>-189</stp>
        <stp>All</stp>
        <stp/>
        <stp/>
        <stp>TRUE</stp>
        <stp>T</stp>
        <tr r="K191" s="1"/>
      </tp>
      <tp>
        <v>4869.6125000000002</v>
        <stp/>
        <stp>StudyData</stp>
        <stp>EP</stp>
        <stp>BBnds</stp>
        <stp>MAType=Sim,InputChoice=Close,Period1=20,Percent=2</stp>
        <stp>BMA</stp>
        <stp>ADC</stp>
        <stp>-409</stp>
        <stp>All</stp>
        <stp/>
        <stp/>
        <stp>TRUE</stp>
        <stp>T</stp>
        <tr r="L411" s="1"/>
      </tp>
      <tp>
        <v>4840.8099374854</v>
        <stp/>
        <stp>StudyData</stp>
        <stp>EP</stp>
        <stp>BBnds</stp>
        <stp>MAType=Sim,InputChoice=Close,Period1=20,Percent=2</stp>
        <stp>BHI</stp>
        <stp>ADC</stp>
        <stp>-689</stp>
        <stp>All</stp>
        <stp/>
        <stp/>
        <stp>TRUE</stp>
        <stp>T</stp>
        <tr r="K691" s="1"/>
      </tp>
      <tp>
        <v>5269.6750000000002</v>
        <stp/>
        <stp>StudyData</stp>
        <stp>EP</stp>
        <stp>BBnds</stp>
        <stp>MAType=Sim,InputChoice=Close,Period1=20,Percent=2</stp>
        <stp>BMA</stp>
        <stp>ADC</stp>
        <stp>-309</stp>
        <stp>All</stp>
        <stp/>
        <stp/>
        <stp>TRUE</stp>
        <stp>T</stp>
        <tr r="L311" s="1"/>
      </tp>
      <tp>
        <v>5017.6064725514998</v>
        <stp/>
        <stp>StudyData</stp>
        <stp>EP</stp>
        <stp>BBnds</stp>
        <stp>MAType=Sim,InputChoice=Close,Period1=20,Percent=2</stp>
        <stp>BHI</stp>
        <stp>ADC</stp>
        <stp>-789</stp>
        <stp>All</stp>
        <stp/>
        <stp/>
        <stp>TRUE</stp>
        <stp>T</stp>
        <tr r="K791" s="1"/>
      </tp>
      <tp>
        <v>5745.8</v>
        <stp/>
        <stp>StudyData</stp>
        <stp>EP</stp>
        <stp>BBnds</stp>
        <stp>MAType=Sim,InputChoice=Close,Period1=20,Percent=2</stp>
        <stp>BMA</stp>
        <stp>ADC</stp>
        <stp>-209</stp>
        <stp>All</stp>
        <stp/>
        <stp/>
        <stp>TRUE</stp>
        <stp>T</stp>
        <tr r="L211" s="1"/>
      </tp>
      <tp>
        <v>4687.9054161846998</v>
        <stp/>
        <stp>StudyData</stp>
        <stp>EP</stp>
        <stp>BBnds</stp>
        <stp>MAType=Sim,InputChoice=Close,Period1=20,Percent=2</stp>
        <stp>BHI</stp>
        <stp>ADC</stp>
        <stp>-489</stp>
        <stp>All</stp>
        <stp/>
        <stp/>
        <stp>TRUE</stp>
        <stp>T</stp>
        <tr r="K491" s="1"/>
      </tp>
      <tp>
        <v>6092.5124999999998</v>
        <stp/>
        <stp>StudyData</stp>
        <stp>EP</stp>
        <stp>BBnds</stp>
        <stp>MAType=Sim,InputChoice=Close,Period1=20,Percent=2</stp>
        <stp>BMA</stp>
        <stp>ADC</stp>
        <stp>-109</stp>
        <stp>All</stp>
        <stp/>
        <stp/>
        <stp>TRUE</stp>
        <stp>T</stp>
        <tr r="L111" s="1"/>
      </tp>
      <tp>
        <v>4544.4957646884995</v>
        <stp/>
        <stp>StudyData</stp>
        <stp>EP</stp>
        <stp>BBnds</stp>
        <stp>MAType=Sim,InputChoice=Close,Period1=20,Percent=2</stp>
        <stp>BHI</stp>
        <stp>ADC</stp>
        <stp>-589</stp>
        <stp>All</stp>
        <stp/>
        <stp/>
        <stp>TRUE</stp>
        <stp>T</stp>
        <tr r="K591" s="1"/>
      </tp>
      <tp>
        <v>5144.0076050446996</v>
        <stp/>
        <stp>StudyData</stp>
        <stp>EP</stp>
        <stp>BBnds</stp>
        <stp>MAType=Sim,InputChoice=Close,Period1=20,Percent=2</stp>
        <stp>BHI</stp>
        <stp>ADC</stp>
        <stp>-888</stp>
        <stp>All</stp>
        <stp/>
        <stp/>
        <stp>TRUE</stp>
        <stp>T</stp>
        <tr r="K890" s="1"/>
      </tp>
      <tp>
        <v>4763.0936887708003</v>
        <stp/>
        <stp>StudyData</stp>
        <stp>EP</stp>
        <stp>BBnds</stp>
        <stp>MAType=Sim,InputChoice=Close,Period1=20,Percent=2</stp>
        <stp>BHI</stp>
        <stp>ADC</stp>
        <stp>-988</stp>
        <stp>All</stp>
        <stp/>
        <stp/>
        <stp>TRUE</stp>
        <stp>T</stp>
        <tr r="K990" s="1"/>
      </tp>
      <tp>
        <v>4970.0625</v>
        <stp/>
        <stp>StudyData</stp>
        <stp>EP</stp>
        <stp>BBnds</stp>
        <stp>MAType=Sim,InputChoice=Close,Period1=20,Percent=2</stp>
        <stp>BMA</stp>
        <stp>ADC</stp>
        <stp>-908</stp>
        <stp>All</stp>
        <stp/>
        <stp/>
        <stp>TRUE</stp>
        <stp>T</stp>
        <tr r="L910" s="1"/>
      </tp>
      <tp>
        <v>4976.45</v>
        <stp/>
        <stp>StudyData</stp>
        <stp>EP</stp>
        <stp>BBnds</stp>
        <stp>MAType=Sim,InputChoice=Close,Period1=20,Percent=2</stp>
        <stp>BMA</stp>
        <stp>ADC</stp>
        <stp>-808</stp>
        <stp>All</stp>
        <stp/>
        <stp/>
        <stp>TRUE</stp>
        <stp>T</stp>
        <tr r="L810" s="1"/>
      </tp>
      <tp>
        <v>5519.2088987159004</v>
        <stp/>
        <stp>StudyData</stp>
        <stp>EP</stp>
        <stp>BBnds</stp>
        <stp>MAType=Sim,InputChoice=Close,Period1=20,Percent=2</stp>
        <stp>BHI</stp>
        <stp>ADC</stp>
        <stp>-288</stp>
        <stp>All</stp>
        <stp/>
        <stp/>
        <stp>TRUE</stp>
        <stp>T</stp>
        <tr r="K290" s="1"/>
      </tp>
      <tp>
        <v>4370.5</v>
        <stp/>
        <stp>StudyData</stp>
        <stp>EP</stp>
        <stp>BBnds</stp>
        <stp>MAType=Sim,InputChoice=Close,Period1=20,Percent=2</stp>
        <stp>BMA</stp>
        <stp>ADC</stp>
        <stp>-708</stp>
        <stp>All</stp>
        <stp/>
        <stp/>
        <stp>TRUE</stp>
        <stp>T</stp>
        <tr r="L710" s="1"/>
      </tp>
      <tp>
        <v>4794.9008711792003</v>
        <stp/>
        <stp>StudyData</stp>
        <stp>EP</stp>
        <stp>BBnds</stp>
        <stp>MAType=Sim,InputChoice=Close,Period1=20,Percent=2</stp>
        <stp>BHI</stp>
        <stp>ADC</stp>
        <stp>-388</stp>
        <stp>All</stp>
        <stp/>
        <stp/>
        <stp>TRUE</stp>
        <stp>T</stp>
        <tr r="K390" s="1"/>
      </tp>
      <tp>
        <v>4507.9750000000004</v>
        <stp/>
        <stp>StudyData</stp>
        <stp>EP</stp>
        <stp>BBnds</stp>
        <stp>MAType=Sim,InputChoice=Close,Period1=20,Percent=2</stp>
        <stp>BMA</stp>
        <stp>ADC</stp>
        <stp>-608</stp>
        <stp>All</stp>
        <stp/>
        <stp/>
        <stp>TRUE</stp>
        <stp>T</stp>
        <tr r="L610" s="1"/>
      </tp>
      <tp>
        <v>4605.125</v>
        <stp/>
        <stp>StudyData</stp>
        <stp>EP</stp>
        <stp>BBnds</stp>
        <stp>MAType=Sim,InputChoice=Close,Period1=20,Percent=2</stp>
        <stp>BMA</stp>
        <stp>ADC</stp>
        <stp>-508</stp>
        <stp>All</stp>
        <stp/>
        <stp/>
        <stp>TRUE</stp>
        <stp>T</stp>
        <tr r="L510" s="1"/>
      </tp>
      <tp>
        <v>5947.7227462777</v>
        <stp/>
        <stp>StudyData</stp>
        <stp>EP</stp>
        <stp>BBnds</stp>
        <stp>MAType=Sim,InputChoice=Close,Period1=20,Percent=2</stp>
        <stp>BHI</stp>
        <stp>ADC</stp>
        <stp>-188</stp>
        <stp>All</stp>
        <stp/>
        <stp/>
        <stp>TRUE</stp>
        <stp>T</stp>
        <tr r="K190" s="1"/>
      </tp>
      <tp>
        <v>4865.3625000000002</v>
        <stp/>
        <stp>StudyData</stp>
        <stp>EP</stp>
        <stp>BBnds</stp>
        <stp>MAType=Sim,InputChoice=Close,Period1=20,Percent=2</stp>
        <stp>BMA</stp>
        <stp>ADC</stp>
        <stp>-408</stp>
        <stp>All</stp>
        <stp/>
        <stp/>
        <stp>TRUE</stp>
        <stp>T</stp>
        <tr r="L410" s="1"/>
      </tp>
      <tp>
        <v>4856.1872913307998</v>
        <stp/>
        <stp>StudyData</stp>
        <stp>EP</stp>
        <stp>BBnds</stp>
        <stp>MAType=Sim,InputChoice=Close,Period1=20,Percent=2</stp>
        <stp>BHI</stp>
        <stp>ADC</stp>
        <stp>-688</stp>
        <stp>All</stp>
        <stp/>
        <stp/>
        <stp>TRUE</stp>
        <stp>T</stp>
        <tr r="K690" s="1"/>
      </tp>
      <tp>
        <v>5277.1875</v>
        <stp/>
        <stp>StudyData</stp>
        <stp>EP</stp>
        <stp>BBnds</stp>
        <stp>MAType=Sim,InputChoice=Close,Period1=20,Percent=2</stp>
        <stp>BMA</stp>
        <stp>ADC</stp>
        <stp>-308</stp>
        <stp>All</stp>
        <stp/>
        <stp/>
        <stp>TRUE</stp>
        <stp>T</stp>
        <tr r="L310" s="1"/>
      </tp>
      <tp>
        <v>5049.9997752656</v>
        <stp/>
        <stp>StudyData</stp>
        <stp>EP</stp>
        <stp>BBnds</stp>
        <stp>MAType=Sim,InputChoice=Close,Period1=20,Percent=2</stp>
        <stp>BHI</stp>
        <stp>ADC</stp>
        <stp>-788</stp>
        <stp>All</stp>
        <stp/>
        <stp/>
        <stp>TRUE</stp>
        <stp>T</stp>
        <tr r="K790" s="1"/>
      </tp>
      <tp>
        <v>5754.4250000000002</v>
        <stp/>
        <stp>StudyData</stp>
        <stp>EP</stp>
        <stp>BBnds</stp>
        <stp>MAType=Sim,InputChoice=Close,Period1=20,Percent=2</stp>
        <stp>BMA</stp>
        <stp>ADC</stp>
        <stp>-208</stp>
        <stp>All</stp>
        <stp/>
        <stp/>
        <stp>TRUE</stp>
        <stp>T</stp>
        <tr r="L210" s="1"/>
      </tp>
      <tp>
        <v>4691.4335733321996</v>
        <stp/>
        <stp>StudyData</stp>
        <stp>EP</stp>
        <stp>BBnds</stp>
        <stp>MAType=Sim,InputChoice=Close,Period1=20,Percent=2</stp>
        <stp>BHI</stp>
        <stp>ADC</stp>
        <stp>-488</stp>
        <stp>All</stp>
        <stp/>
        <stp/>
        <stp>TRUE</stp>
        <stp>T</stp>
        <tr r="K490" s="1"/>
      </tp>
      <tp>
        <v>6108.5124999999998</v>
        <stp/>
        <stp>StudyData</stp>
        <stp>EP</stp>
        <stp>BBnds</stp>
        <stp>MAType=Sim,InputChoice=Close,Period1=20,Percent=2</stp>
        <stp>BMA</stp>
        <stp>ADC</stp>
        <stp>-108</stp>
        <stp>All</stp>
        <stp/>
        <stp/>
        <stp>TRUE</stp>
        <stp>T</stp>
        <tr r="L110" s="1"/>
      </tp>
      <tp>
        <v>4539.0645564439001</v>
        <stp/>
        <stp>StudyData</stp>
        <stp>EP</stp>
        <stp>BBnds</stp>
        <stp>MAType=Sim,InputChoice=Close,Period1=20,Percent=2</stp>
        <stp>BHI</stp>
        <stp>ADC</stp>
        <stp>-588</stp>
        <stp>All</stp>
        <stp/>
        <stp/>
        <stp>TRUE</stp>
        <stp>T</stp>
        <tr r="K590" s="1"/>
      </tp>
      <tp>
        <v>5160.2515910154998</v>
        <stp/>
        <stp>StudyData</stp>
        <stp>EP</stp>
        <stp>BBnds</stp>
        <stp>MAType=Sim,InputChoice=Close,Period1=20,Percent=2</stp>
        <stp>BHI</stp>
        <stp>ADC</stp>
        <stp>-887</stp>
        <stp>All</stp>
        <stp/>
        <stp/>
        <stp>TRUE</stp>
        <stp>T</stp>
        <tr r="K889" s="1"/>
      </tp>
      <tp>
        <v>4768.5638644824003</v>
        <stp/>
        <stp>StudyData</stp>
        <stp>EP</stp>
        <stp>BBnds</stp>
        <stp>MAType=Sim,InputChoice=Close,Period1=20,Percent=2</stp>
        <stp>BHI</stp>
        <stp>ADC</stp>
        <stp>-987</stp>
        <stp>All</stp>
        <stp/>
        <stp/>
        <stp>TRUE</stp>
        <stp>T</stp>
        <tr r="K989" s="1"/>
      </tp>
      <tp>
        <v>4959.3500000000004</v>
        <stp/>
        <stp>StudyData</stp>
        <stp>EP</stp>
        <stp>BBnds</stp>
        <stp>MAType=Sim,InputChoice=Close,Period1=20,Percent=2</stp>
        <stp>BMA</stp>
        <stp>ADC</stp>
        <stp>-907</stp>
        <stp>All</stp>
        <stp/>
        <stp/>
        <stp>TRUE</stp>
        <stp>T</stp>
        <tr r="L909" s="1"/>
      </tp>
      <tp>
        <v>4970.1000000000004</v>
        <stp/>
        <stp>StudyData</stp>
        <stp>EP</stp>
        <stp>BBnds</stp>
        <stp>MAType=Sim,InputChoice=Close,Period1=20,Percent=2</stp>
        <stp>BMA</stp>
        <stp>ADC</stp>
        <stp>-807</stp>
        <stp>All</stp>
        <stp/>
        <stp/>
        <stp>TRUE</stp>
        <stp>T</stp>
        <tr r="L809" s="1"/>
      </tp>
      <tp>
        <v>5516.1188642700999</v>
        <stp/>
        <stp>StudyData</stp>
        <stp>EP</stp>
        <stp>BBnds</stp>
        <stp>MAType=Sim,InputChoice=Close,Period1=20,Percent=2</stp>
        <stp>BHI</stp>
        <stp>ADC</stp>
        <stp>-287</stp>
        <stp>All</stp>
        <stp/>
        <stp/>
        <stp>TRUE</stp>
        <stp>T</stp>
        <tr r="K289" s="1"/>
      </tp>
      <tp>
        <v>4383.5874999999996</v>
        <stp/>
        <stp>StudyData</stp>
        <stp>EP</stp>
        <stp>BBnds</stp>
        <stp>MAType=Sim,InputChoice=Close,Period1=20,Percent=2</stp>
        <stp>BMA</stp>
        <stp>ADC</stp>
        <stp>-707</stp>
        <stp>All</stp>
        <stp/>
        <stp/>
        <stp>TRUE</stp>
        <stp>T</stp>
        <tr r="L709" s="1"/>
      </tp>
      <tp>
        <v>4796.1108267335003</v>
        <stp/>
        <stp>StudyData</stp>
        <stp>EP</stp>
        <stp>BBnds</stp>
        <stp>MAType=Sim,InputChoice=Close,Period1=20,Percent=2</stp>
        <stp>BHI</stp>
        <stp>ADC</stp>
        <stp>-387</stp>
        <stp>All</stp>
        <stp/>
        <stp/>
        <stp>TRUE</stp>
        <stp>T</stp>
        <tr r="K389" s="1"/>
      </tp>
      <tp>
        <v>4518.4875000000002</v>
        <stp/>
        <stp>StudyData</stp>
        <stp>EP</stp>
        <stp>BBnds</stp>
        <stp>MAType=Sim,InputChoice=Close,Period1=20,Percent=2</stp>
        <stp>BMA</stp>
        <stp>ADC</stp>
        <stp>-607</stp>
        <stp>All</stp>
        <stp/>
        <stp/>
        <stp>TRUE</stp>
        <stp>T</stp>
        <tr r="L609" s="1"/>
      </tp>
      <tp>
        <v>4604.6374999999998</v>
        <stp/>
        <stp>StudyData</stp>
        <stp>EP</stp>
        <stp>BBnds</stp>
        <stp>MAType=Sim,InputChoice=Close,Period1=20,Percent=2</stp>
        <stp>BMA</stp>
        <stp>ADC</stp>
        <stp>-507</stp>
        <stp>All</stp>
        <stp/>
        <stp/>
        <stp>TRUE</stp>
        <stp>T</stp>
        <tr r="L509" s="1"/>
      </tp>
      <tp>
        <v>5920.1220171995001</v>
        <stp/>
        <stp>StudyData</stp>
        <stp>EP</stp>
        <stp>BBnds</stp>
        <stp>MAType=Sim,InputChoice=Close,Period1=20,Percent=2</stp>
        <stp>BHI</stp>
        <stp>ADC</stp>
        <stp>-187</stp>
        <stp>All</stp>
        <stp/>
        <stp/>
        <stp>TRUE</stp>
        <stp>T</stp>
        <tr r="K189" s="1"/>
      </tp>
      <tp>
        <v>4856.5124999999998</v>
        <stp/>
        <stp>StudyData</stp>
        <stp>EP</stp>
        <stp>BBnds</stp>
        <stp>MAType=Sim,InputChoice=Close,Period1=20,Percent=2</stp>
        <stp>BMA</stp>
        <stp>ADC</stp>
        <stp>-407</stp>
        <stp>All</stp>
        <stp/>
        <stp/>
        <stp>TRUE</stp>
        <stp>T</stp>
        <tr r="L409" s="1"/>
      </tp>
      <tp>
        <v>4880.4485531582004</v>
        <stp/>
        <stp>StudyData</stp>
        <stp>EP</stp>
        <stp>BBnds</stp>
        <stp>MAType=Sim,InputChoice=Close,Period1=20,Percent=2</stp>
        <stp>BHI</stp>
        <stp>ADC</stp>
        <stp>-687</stp>
        <stp>All</stp>
        <stp/>
        <stp/>
        <stp>TRUE</stp>
        <stp>T</stp>
        <tr r="K689" s="1"/>
      </tp>
      <tp>
        <v>5282.7124999999996</v>
        <stp/>
        <stp>StudyData</stp>
        <stp>EP</stp>
        <stp>BBnds</stp>
        <stp>MAType=Sim,InputChoice=Close,Period1=20,Percent=2</stp>
        <stp>BMA</stp>
        <stp>ADC</stp>
        <stp>-307</stp>
        <stp>All</stp>
        <stp/>
        <stp/>
        <stp>TRUE</stp>
        <stp>T</stp>
        <tr r="L309" s="1"/>
      </tp>
      <tp>
        <v>5065.2716241275002</v>
        <stp/>
        <stp>StudyData</stp>
        <stp>EP</stp>
        <stp>BBnds</stp>
        <stp>MAType=Sim,InputChoice=Close,Period1=20,Percent=2</stp>
        <stp>BHI</stp>
        <stp>ADC</stp>
        <stp>-787</stp>
        <stp>All</stp>
        <stp/>
        <stp/>
        <stp>TRUE</stp>
        <stp>T</stp>
        <tr r="K789" s="1"/>
      </tp>
      <tp>
        <v>5763.4125000000004</v>
        <stp/>
        <stp>StudyData</stp>
        <stp>EP</stp>
        <stp>BBnds</stp>
        <stp>MAType=Sim,InputChoice=Close,Period1=20,Percent=2</stp>
        <stp>BMA</stp>
        <stp>ADC</stp>
        <stp>-207</stp>
        <stp>All</stp>
        <stp/>
        <stp/>
        <stp>TRUE</stp>
        <stp>T</stp>
        <tr r="L209" s="1"/>
      </tp>
      <tp>
        <v>4699.2365650032998</v>
        <stp/>
        <stp>StudyData</stp>
        <stp>EP</stp>
        <stp>BBnds</stp>
        <stp>MAType=Sim,InputChoice=Close,Period1=20,Percent=2</stp>
        <stp>BHI</stp>
        <stp>ADC</stp>
        <stp>-487</stp>
        <stp>All</stp>
        <stp/>
        <stp/>
        <stp>TRUE</stp>
        <stp>T</stp>
        <tr r="K489" s="1"/>
      </tp>
      <tp>
        <v>6122.8249999999998</v>
        <stp/>
        <stp>StudyData</stp>
        <stp>EP</stp>
        <stp>BBnds</stp>
        <stp>MAType=Sim,InputChoice=Close,Period1=20,Percent=2</stp>
        <stp>BMA</stp>
        <stp>ADC</stp>
        <stp>-107</stp>
        <stp>All</stp>
        <stp/>
        <stp/>
        <stp>TRUE</stp>
        <stp>T</stp>
        <tr r="L109" s="1"/>
      </tp>
      <tp>
        <v>4528.3069143303001</v>
        <stp/>
        <stp>StudyData</stp>
        <stp>EP</stp>
        <stp>BBnds</stp>
        <stp>MAType=Sim,InputChoice=Close,Period1=20,Percent=2</stp>
        <stp>BHI</stp>
        <stp>ADC</stp>
        <stp>-587</stp>
        <stp>All</stp>
        <stp/>
        <stp/>
        <stp>TRUE</stp>
        <stp>T</stp>
        <tr r="K589" s="1"/>
      </tp>
      <tp>
        <v>5178.1810812037002</v>
        <stp/>
        <stp>StudyData</stp>
        <stp>EP</stp>
        <stp>BBnds</stp>
        <stp>MAType=Sim,InputChoice=Close,Period1=20,Percent=2</stp>
        <stp>BHI</stp>
        <stp>ADC</stp>
        <stp>-886</stp>
        <stp>All</stp>
        <stp/>
        <stp/>
        <stp>TRUE</stp>
        <stp>T</stp>
        <tr r="K888" s="1"/>
      </tp>
      <tp>
        <v>4773.6670663168998</v>
        <stp/>
        <stp>StudyData</stp>
        <stp>EP</stp>
        <stp>BBnds</stp>
        <stp>MAType=Sim,InputChoice=Close,Period1=20,Percent=2</stp>
        <stp>BHI</stp>
        <stp>ADC</stp>
        <stp>-986</stp>
        <stp>All</stp>
        <stp/>
        <stp/>
        <stp>TRUE</stp>
        <stp>T</stp>
        <tr r="K988" s="1"/>
      </tp>
      <tp>
        <v>4950.2375000000002</v>
        <stp/>
        <stp>StudyData</stp>
        <stp>EP</stp>
        <stp>BBnds</stp>
        <stp>MAType=Sim,InputChoice=Close,Period1=20,Percent=2</stp>
        <stp>BMA</stp>
        <stp>ADC</stp>
        <stp>-906</stp>
        <stp>All</stp>
        <stp/>
        <stp/>
        <stp>TRUE</stp>
        <stp>T</stp>
        <tr r="L908" s="1"/>
      </tp>
      <tp>
        <v>4967.2250000000004</v>
        <stp/>
        <stp>StudyData</stp>
        <stp>EP</stp>
        <stp>BBnds</stp>
        <stp>MAType=Sim,InputChoice=Close,Period1=20,Percent=2</stp>
        <stp>BMA</stp>
        <stp>ADC</stp>
        <stp>-806</stp>
        <stp>All</stp>
        <stp/>
        <stp/>
        <stp>TRUE</stp>
        <stp>T</stp>
        <tr r="L808" s="1"/>
      </tp>
      <tp>
        <v>5518.5844378714</v>
        <stp/>
        <stp>StudyData</stp>
        <stp>EP</stp>
        <stp>BBnds</stp>
        <stp>MAType=Sim,InputChoice=Close,Period1=20,Percent=2</stp>
        <stp>BHI</stp>
        <stp>ADC</stp>
        <stp>-286</stp>
        <stp>All</stp>
        <stp/>
        <stp/>
        <stp>TRUE</stp>
        <stp>T</stp>
        <tr r="K288" s="1"/>
      </tp>
      <tp>
        <v>4393.3249999999998</v>
        <stp/>
        <stp>StudyData</stp>
        <stp>EP</stp>
        <stp>BBnds</stp>
        <stp>MAType=Sim,InputChoice=Close,Period1=20,Percent=2</stp>
        <stp>BMA</stp>
        <stp>ADC</stp>
        <stp>-706</stp>
        <stp>All</stp>
        <stp/>
        <stp/>
        <stp>TRUE</stp>
        <stp>T</stp>
        <tr r="L708" s="1"/>
      </tp>
      <tp>
        <v>4803.7286806026996</v>
        <stp/>
        <stp>StudyData</stp>
        <stp>EP</stp>
        <stp>BBnds</stp>
        <stp>MAType=Sim,InputChoice=Close,Period1=20,Percent=2</stp>
        <stp>BHI</stp>
        <stp>ADC</stp>
        <stp>-386</stp>
        <stp>All</stp>
        <stp/>
        <stp/>
        <stp>TRUE</stp>
        <stp>T</stp>
        <tr r="K388" s="1"/>
      </tp>
      <tp>
        <v>4517.25</v>
        <stp/>
        <stp>StudyData</stp>
        <stp>EP</stp>
        <stp>BBnds</stp>
        <stp>MAType=Sim,InputChoice=Close,Period1=20,Percent=2</stp>
        <stp>BMA</stp>
        <stp>ADC</stp>
        <stp>-606</stp>
        <stp>All</stp>
        <stp/>
        <stp/>
        <stp>TRUE</stp>
        <stp>T</stp>
        <tr r="L608" s="1"/>
      </tp>
      <tp>
        <v>4601.8249999999998</v>
        <stp/>
        <stp>StudyData</stp>
        <stp>EP</stp>
        <stp>BBnds</stp>
        <stp>MAType=Sim,InputChoice=Close,Period1=20,Percent=2</stp>
        <stp>BMA</stp>
        <stp>ADC</stp>
        <stp>-506</stp>
        <stp>All</stp>
        <stp/>
        <stp/>
        <stp>TRUE</stp>
        <stp>T</stp>
        <tr r="L508" s="1"/>
      </tp>
      <tp>
        <v>5881.4210933601998</v>
        <stp/>
        <stp>StudyData</stp>
        <stp>EP</stp>
        <stp>BBnds</stp>
        <stp>MAType=Sim,InputChoice=Close,Period1=20,Percent=2</stp>
        <stp>BHI</stp>
        <stp>ADC</stp>
        <stp>-186</stp>
        <stp>All</stp>
        <stp/>
        <stp/>
        <stp>TRUE</stp>
        <stp>T</stp>
        <tr r="K188" s="1"/>
      </tp>
      <tp>
        <v>4844.375</v>
        <stp/>
        <stp>StudyData</stp>
        <stp>EP</stp>
        <stp>BBnds</stp>
        <stp>MAType=Sim,InputChoice=Close,Period1=20,Percent=2</stp>
        <stp>BMA</stp>
        <stp>ADC</stp>
        <stp>-406</stp>
        <stp>All</stp>
        <stp/>
        <stp/>
        <stp>TRUE</stp>
        <stp>T</stp>
        <tr r="L408" s="1"/>
      </tp>
      <tp>
        <v>4895.3046961587997</v>
        <stp/>
        <stp>StudyData</stp>
        <stp>EP</stp>
        <stp>BBnds</stp>
        <stp>MAType=Sim,InputChoice=Close,Period1=20,Percent=2</stp>
        <stp>BHI</stp>
        <stp>ADC</stp>
        <stp>-686</stp>
        <stp>All</stp>
        <stp/>
        <stp/>
        <stp>TRUE</stp>
        <stp>T</stp>
        <tr r="K688" s="1"/>
      </tp>
      <tp>
        <v>5287.7749999999996</v>
        <stp/>
        <stp>StudyData</stp>
        <stp>EP</stp>
        <stp>BBnds</stp>
        <stp>MAType=Sim,InputChoice=Close,Period1=20,Percent=2</stp>
        <stp>BMA</stp>
        <stp>ADC</stp>
        <stp>-306</stp>
        <stp>All</stp>
        <stp/>
        <stp/>
        <stp>TRUE</stp>
        <stp>T</stp>
        <tr r="L308" s="1"/>
      </tp>
      <tp>
        <v>5092.4168374910996</v>
        <stp/>
        <stp>StudyData</stp>
        <stp>EP</stp>
        <stp>BBnds</stp>
        <stp>MAType=Sim,InputChoice=Close,Period1=20,Percent=2</stp>
        <stp>BHI</stp>
        <stp>ADC</stp>
        <stp>-786</stp>
        <stp>All</stp>
        <stp/>
        <stp/>
        <stp>TRUE</stp>
        <stp>T</stp>
        <tr r="K788" s="1"/>
      </tp>
      <tp>
        <v>5774.1625000000004</v>
        <stp/>
        <stp>StudyData</stp>
        <stp>EP</stp>
        <stp>BBnds</stp>
        <stp>MAType=Sim,InputChoice=Close,Period1=20,Percent=2</stp>
        <stp>BMA</stp>
        <stp>ADC</stp>
        <stp>-206</stp>
        <stp>All</stp>
        <stp/>
        <stp/>
        <stp>TRUE</stp>
        <stp>T</stp>
        <tr r="L208" s="1"/>
      </tp>
      <tp>
        <v>4715.9326819531998</v>
        <stp/>
        <stp>StudyData</stp>
        <stp>EP</stp>
        <stp>BBnds</stp>
        <stp>MAType=Sim,InputChoice=Close,Period1=20,Percent=2</stp>
        <stp>BHI</stp>
        <stp>ADC</stp>
        <stp>-486</stp>
        <stp>All</stp>
        <stp/>
        <stp/>
        <stp>TRUE</stp>
        <stp>T</stp>
        <tr r="K488" s="1"/>
      </tp>
      <tp>
        <v>6129.35</v>
        <stp/>
        <stp>StudyData</stp>
        <stp>EP</stp>
        <stp>BBnds</stp>
        <stp>MAType=Sim,InputChoice=Close,Period1=20,Percent=2</stp>
        <stp>BMA</stp>
        <stp>ADC</stp>
        <stp>-106</stp>
        <stp>All</stp>
        <stp/>
        <stp/>
        <stp>TRUE</stp>
        <stp>T</stp>
        <tr r="L108" s="1"/>
      </tp>
      <tp>
        <v>4524.6528677940996</v>
        <stp/>
        <stp>StudyData</stp>
        <stp>EP</stp>
        <stp>BBnds</stp>
        <stp>MAType=Sim,InputChoice=Close,Period1=20,Percent=2</stp>
        <stp>BHI</stp>
        <stp>ADC</stp>
        <stp>-586</stp>
        <stp>All</stp>
        <stp/>
        <stp/>
        <stp>TRUE</stp>
        <stp>T</stp>
        <tr r="K588" s="1"/>
      </tp>
      <tp>
        <v>5188.5644817779003</v>
        <stp/>
        <stp>StudyData</stp>
        <stp>EP</stp>
        <stp>BBnds</stp>
        <stp>MAType=Sim,InputChoice=Close,Period1=20,Percent=2</stp>
        <stp>BHI</stp>
        <stp>ADC</stp>
        <stp>-885</stp>
        <stp>All</stp>
        <stp/>
        <stp/>
        <stp>TRUE</stp>
        <stp>T</stp>
        <tr r="K887" s="1"/>
      </tp>
      <tp>
        <v>4769.1163298176998</v>
        <stp/>
        <stp>StudyData</stp>
        <stp>EP</stp>
        <stp>BBnds</stp>
        <stp>MAType=Sim,InputChoice=Close,Period1=20,Percent=2</stp>
        <stp>BHI</stp>
        <stp>ADC</stp>
        <stp>-985</stp>
        <stp>All</stp>
        <stp/>
        <stp/>
        <stp>TRUE</stp>
        <stp>T</stp>
        <tr r="K987" s="1"/>
      </tp>
      <tp>
        <v>4938.5375000000004</v>
        <stp/>
        <stp>StudyData</stp>
        <stp>EP</stp>
        <stp>BBnds</stp>
        <stp>MAType=Sim,InputChoice=Close,Period1=20,Percent=2</stp>
        <stp>BMA</stp>
        <stp>ADC</stp>
        <stp>-905</stp>
        <stp>All</stp>
        <stp/>
        <stp/>
        <stp>TRUE</stp>
        <stp>T</stp>
        <tr r="L907" s="1"/>
      </tp>
      <tp>
        <v>4970.3374999999996</v>
        <stp/>
        <stp>StudyData</stp>
        <stp>EP</stp>
        <stp>BBnds</stp>
        <stp>MAType=Sim,InputChoice=Close,Period1=20,Percent=2</stp>
        <stp>BMA</stp>
        <stp>ADC</stp>
        <stp>-805</stp>
        <stp>All</stp>
        <stp/>
        <stp/>
        <stp>TRUE</stp>
        <stp>T</stp>
        <tr r="L807" s="1"/>
      </tp>
      <tp>
        <v>5537.3299626737999</v>
        <stp/>
        <stp>StudyData</stp>
        <stp>EP</stp>
        <stp>BBnds</stp>
        <stp>MAType=Sim,InputChoice=Close,Period1=20,Percent=2</stp>
        <stp>BHI</stp>
        <stp>ADC</stp>
        <stp>-285</stp>
        <stp>All</stp>
        <stp/>
        <stp/>
        <stp>TRUE</stp>
        <stp>T</stp>
        <tr r="K287" s="1"/>
      </tp>
      <tp>
        <v>4405.25</v>
        <stp/>
        <stp>StudyData</stp>
        <stp>EP</stp>
        <stp>BBnds</stp>
        <stp>MAType=Sim,InputChoice=Close,Period1=20,Percent=2</stp>
        <stp>BMA</stp>
        <stp>ADC</stp>
        <stp>-705</stp>
        <stp>All</stp>
        <stp/>
        <stp/>
        <stp>TRUE</stp>
        <stp>T</stp>
        <tr r="L707" s="1"/>
      </tp>
      <tp>
        <v>4816.1295556532004</v>
        <stp/>
        <stp>StudyData</stp>
        <stp>EP</stp>
        <stp>BBnds</stp>
        <stp>MAType=Sim,InputChoice=Close,Period1=20,Percent=2</stp>
        <stp>BHI</stp>
        <stp>ADC</stp>
        <stp>-385</stp>
        <stp>All</stp>
        <stp/>
        <stp/>
        <stp>TRUE</stp>
        <stp>T</stp>
        <tr r="K387" s="1"/>
      </tp>
      <tp>
        <v>4516.8874999999998</v>
        <stp/>
        <stp>StudyData</stp>
        <stp>EP</stp>
        <stp>BBnds</stp>
        <stp>MAType=Sim,InputChoice=Close,Period1=20,Percent=2</stp>
        <stp>BMA</stp>
        <stp>ADC</stp>
        <stp>-605</stp>
        <stp>All</stp>
        <stp/>
        <stp/>
        <stp>TRUE</stp>
        <stp>T</stp>
        <tr r="L607" s="1"/>
      </tp>
      <tp>
        <v>4602.7375000000002</v>
        <stp/>
        <stp>StudyData</stp>
        <stp>EP</stp>
        <stp>BBnds</stp>
        <stp>MAType=Sim,InputChoice=Close,Period1=20,Percent=2</stp>
        <stp>BMA</stp>
        <stp>ADC</stp>
        <stp>-505</stp>
        <stp>All</stp>
        <stp/>
        <stp/>
        <stp>TRUE</stp>
        <stp>T</stp>
        <tr r="L507" s="1"/>
      </tp>
      <tp>
        <v>5858.4346961049996</v>
        <stp/>
        <stp>StudyData</stp>
        <stp>EP</stp>
        <stp>BBnds</stp>
        <stp>MAType=Sim,InputChoice=Close,Period1=20,Percent=2</stp>
        <stp>BHI</stp>
        <stp>ADC</stp>
        <stp>-185</stp>
        <stp>All</stp>
        <stp/>
        <stp/>
        <stp>TRUE</stp>
        <stp>T</stp>
        <tr r="K187" s="1"/>
      </tp>
      <tp>
        <v>4832.5625</v>
        <stp/>
        <stp>StudyData</stp>
        <stp>EP</stp>
        <stp>BBnds</stp>
        <stp>MAType=Sim,InputChoice=Close,Period1=20,Percent=2</stp>
        <stp>BMA</stp>
        <stp>ADC</stp>
        <stp>-405</stp>
        <stp>All</stp>
        <stp/>
        <stp/>
        <stp>TRUE</stp>
        <stp>T</stp>
        <tr r="L407" s="1"/>
      </tp>
      <tp>
        <v>4911.1624800877998</v>
        <stp/>
        <stp>StudyData</stp>
        <stp>EP</stp>
        <stp>BBnds</stp>
        <stp>MAType=Sim,InputChoice=Close,Period1=20,Percent=2</stp>
        <stp>BHI</stp>
        <stp>ADC</stp>
        <stp>-685</stp>
        <stp>All</stp>
        <stp/>
        <stp/>
        <stp>TRUE</stp>
        <stp>T</stp>
        <tr r="K687" s="1"/>
      </tp>
      <tp>
        <v>5297.7624999999998</v>
        <stp/>
        <stp>StudyData</stp>
        <stp>EP</stp>
        <stp>BBnds</stp>
        <stp>MAType=Sim,InputChoice=Close,Period1=20,Percent=2</stp>
        <stp>BMA</stp>
        <stp>ADC</stp>
        <stp>-305</stp>
        <stp>All</stp>
        <stp/>
        <stp/>
        <stp>TRUE</stp>
        <stp>T</stp>
        <tr r="L307" s="1"/>
      </tp>
      <tp>
        <v>5117.960964465</v>
        <stp/>
        <stp>StudyData</stp>
        <stp>EP</stp>
        <stp>BBnds</stp>
        <stp>MAType=Sim,InputChoice=Close,Period1=20,Percent=2</stp>
        <stp>BHI</stp>
        <stp>ADC</stp>
        <stp>-785</stp>
        <stp>All</stp>
        <stp/>
        <stp/>
        <stp>TRUE</stp>
        <stp>T</stp>
        <tr r="K787" s="1"/>
      </tp>
      <tp>
        <v>5778.8</v>
        <stp/>
        <stp>StudyData</stp>
        <stp>EP</stp>
        <stp>BBnds</stp>
        <stp>MAType=Sim,InputChoice=Close,Period1=20,Percent=2</stp>
        <stp>BMA</stp>
        <stp>ADC</stp>
        <stp>-205</stp>
        <stp>All</stp>
        <stp/>
        <stp/>
        <stp>TRUE</stp>
        <stp>T</stp>
        <tr r="L207" s="1"/>
      </tp>
      <tp>
        <v>4733.3528015664997</v>
        <stp/>
        <stp>StudyData</stp>
        <stp>EP</stp>
        <stp>BBnds</stp>
        <stp>MAType=Sim,InputChoice=Close,Period1=20,Percent=2</stp>
        <stp>BHI</stp>
        <stp>ADC</stp>
        <stp>-485</stp>
        <stp>All</stp>
        <stp/>
        <stp/>
        <stp>TRUE</stp>
        <stp>T</stp>
        <tr r="K487" s="1"/>
      </tp>
      <tp>
        <v>6134.1125000000002</v>
        <stp/>
        <stp>StudyData</stp>
        <stp>EP</stp>
        <stp>BBnds</stp>
        <stp>MAType=Sim,InputChoice=Close,Period1=20,Percent=2</stp>
        <stp>BMA</stp>
        <stp>ADC</stp>
        <stp>-105</stp>
        <stp>All</stp>
        <stp/>
        <stp/>
        <stp>TRUE</stp>
        <stp>T</stp>
        <tr r="L107" s="1"/>
      </tp>
      <tp>
        <v>4517.0106732508002</v>
        <stp/>
        <stp>StudyData</stp>
        <stp>EP</stp>
        <stp>BBnds</stp>
        <stp>MAType=Sim,InputChoice=Close,Period1=20,Percent=2</stp>
        <stp>BHI</stp>
        <stp>ADC</stp>
        <stp>-585</stp>
        <stp>All</stp>
        <stp/>
        <stp/>
        <stp>TRUE</stp>
        <stp>T</stp>
        <tr r="K587" s="1"/>
      </tp>
      <tp>
        <v>5202.7123864997002</v>
        <stp/>
        <stp>StudyData</stp>
        <stp>EP</stp>
        <stp>BBnds</stp>
        <stp>MAType=Sim,InputChoice=Close,Period1=20,Percent=2</stp>
        <stp>BHI</stp>
        <stp>ADC</stp>
        <stp>-884</stp>
        <stp>All</stp>
        <stp/>
        <stp/>
        <stp>TRUE</stp>
        <stp>T</stp>
        <tr r="K886" s="1"/>
      </tp>
      <tp>
        <v>4771.8812715217</v>
        <stp/>
        <stp>StudyData</stp>
        <stp>EP</stp>
        <stp>BBnds</stp>
        <stp>MAType=Sim,InputChoice=Close,Period1=20,Percent=2</stp>
        <stp>BHI</stp>
        <stp>ADC</stp>
        <stp>-984</stp>
        <stp>All</stp>
        <stp/>
        <stp/>
        <stp>TRUE</stp>
        <stp>T</stp>
        <tr r="K986" s="1"/>
      </tp>
      <tp>
        <v>4929.7375000000002</v>
        <stp/>
        <stp>StudyData</stp>
        <stp>EP</stp>
        <stp>BBnds</stp>
        <stp>MAType=Sim,InputChoice=Close,Period1=20,Percent=2</stp>
        <stp>BMA</stp>
        <stp>ADC</stp>
        <stp>-904</stp>
        <stp>All</stp>
        <stp/>
        <stp/>
        <stp>TRUE</stp>
        <stp>T</stp>
        <tr r="L906" s="1"/>
      </tp>
      <tp>
        <v>4967.5749999999998</v>
        <stp/>
        <stp>StudyData</stp>
        <stp>EP</stp>
        <stp>BBnds</stp>
        <stp>MAType=Sim,InputChoice=Close,Period1=20,Percent=2</stp>
        <stp>BMA</stp>
        <stp>ADC</stp>
        <stp>-804</stp>
        <stp>All</stp>
        <stp/>
        <stp/>
        <stp>TRUE</stp>
        <stp>T</stp>
        <tr r="L806" s="1"/>
      </tp>
      <tp>
        <v>5550.5889290343002</v>
        <stp/>
        <stp>StudyData</stp>
        <stp>EP</stp>
        <stp>BBnds</stp>
        <stp>MAType=Sim,InputChoice=Close,Period1=20,Percent=2</stp>
        <stp>BHI</stp>
        <stp>ADC</stp>
        <stp>-284</stp>
        <stp>All</stp>
        <stp/>
        <stp/>
        <stp>TRUE</stp>
        <stp>T</stp>
        <tr r="K286" s="1"/>
      </tp>
      <tp>
        <v>4413.5124999999998</v>
        <stp/>
        <stp>StudyData</stp>
        <stp>EP</stp>
        <stp>BBnds</stp>
        <stp>MAType=Sim,InputChoice=Close,Period1=20,Percent=2</stp>
        <stp>BMA</stp>
        <stp>ADC</stp>
        <stp>-704</stp>
        <stp>All</stp>
        <stp/>
        <stp/>
        <stp>TRUE</stp>
        <stp>T</stp>
        <tr r="L706" s="1"/>
      </tp>
      <tp>
        <v>4827.3676308413997</v>
        <stp/>
        <stp>StudyData</stp>
        <stp>EP</stp>
        <stp>BBnds</stp>
        <stp>MAType=Sim,InputChoice=Close,Period1=20,Percent=2</stp>
        <stp>BHI</stp>
        <stp>ADC</stp>
        <stp>-384</stp>
        <stp>All</stp>
        <stp/>
        <stp/>
        <stp>TRUE</stp>
        <stp>T</stp>
        <tr r="K386" s="1"/>
      </tp>
      <tp>
        <v>4519.75</v>
        <stp/>
        <stp>StudyData</stp>
        <stp>EP</stp>
        <stp>BBnds</stp>
        <stp>MAType=Sim,InputChoice=Close,Period1=20,Percent=2</stp>
        <stp>BMA</stp>
        <stp>ADC</stp>
        <stp>-604</stp>
        <stp>All</stp>
        <stp/>
        <stp/>
        <stp>TRUE</stp>
        <stp>T</stp>
        <tr r="L606" s="1"/>
      </tp>
      <tp>
        <v>4603.5625</v>
        <stp/>
        <stp>StudyData</stp>
        <stp>EP</stp>
        <stp>BBnds</stp>
        <stp>MAType=Sim,InputChoice=Close,Period1=20,Percent=2</stp>
        <stp>BMA</stp>
        <stp>ADC</stp>
        <stp>-504</stp>
        <stp>All</stp>
        <stp/>
        <stp/>
        <stp>TRUE</stp>
        <stp>T</stp>
        <tr r="L506" s="1"/>
      </tp>
      <tp>
        <v>5853.8501415054998</v>
        <stp/>
        <stp>StudyData</stp>
        <stp>EP</stp>
        <stp>BBnds</stp>
        <stp>MAType=Sim,InputChoice=Close,Period1=20,Percent=2</stp>
        <stp>BHI</stp>
        <stp>ADC</stp>
        <stp>-184</stp>
        <stp>All</stp>
        <stp/>
        <stp/>
        <stp>TRUE</stp>
        <stp>T</stp>
        <tr r="K186" s="1"/>
      </tp>
      <tp>
        <v>4820.5625</v>
        <stp/>
        <stp>StudyData</stp>
        <stp>EP</stp>
        <stp>BBnds</stp>
        <stp>MAType=Sim,InputChoice=Close,Period1=20,Percent=2</stp>
        <stp>BMA</stp>
        <stp>ADC</stp>
        <stp>-404</stp>
        <stp>All</stp>
        <stp/>
        <stp/>
        <stp>TRUE</stp>
        <stp>T</stp>
        <tr r="L406" s="1"/>
      </tp>
      <tp>
        <v>4911.4299966758999</v>
        <stp/>
        <stp>StudyData</stp>
        <stp>EP</stp>
        <stp>BBnds</stp>
        <stp>MAType=Sim,InputChoice=Close,Period1=20,Percent=2</stp>
        <stp>BHI</stp>
        <stp>ADC</stp>
        <stp>-684</stp>
        <stp>All</stp>
        <stp/>
        <stp/>
        <stp>TRUE</stp>
        <stp>T</stp>
        <tr r="K686" s="1"/>
      </tp>
      <tp>
        <v>5306.6750000000002</v>
        <stp/>
        <stp>StudyData</stp>
        <stp>EP</stp>
        <stp>BBnds</stp>
        <stp>MAType=Sim,InputChoice=Close,Period1=20,Percent=2</stp>
        <stp>BMA</stp>
        <stp>ADC</stp>
        <stp>-304</stp>
        <stp>All</stp>
        <stp/>
        <stp/>
        <stp>TRUE</stp>
        <stp>T</stp>
        <tr r="L306" s="1"/>
      </tp>
      <tp>
        <v>5148.5928759942999</v>
        <stp/>
        <stp>StudyData</stp>
        <stp>EP</stp>
        <stp>BBnds</stp>
        <stp>MAType=Sim,InputChoice=Close,Period1=20,Percent=2</stp>
        <stp>BHI</stp>
        <stp>ADC</stp>
        <stp>-784</stp>
        <stp>All</stp>
        <stp/>
        <stp/>
        <stp>TRUE</stp>
        <stp>T</stp>
        <tr r="K786" s="1"/>
      </tp>
      <tp>
        <v>5780.5375000000004</v>
        <stp/>
        <stp>StudyData</stp>
        <stp>EP</stp>
        <stp>BBnds</stp>
        <stp>MAType=Sim,InputChoice=Close,Period1=20,Percent=2</stp>
        <stp>BMA</stp>
        <stp>ADC</stp>
        <stp>-204</stp>
        <stp>All</stp>
        <stp/>
        <stp/>
        <stp>TRUE</stp>
        <stp>T</stp>
        <tr r="L206" s="1"/>
      </tp>
      <tp>
        <v>4750.1009331028999</v>
        <stp/>
        <stp>StudyData</stp>
        <stp>EP</stp>
        <stp>BBnds</stp>
        <stp>MAType=Sim,InputChoice=Close,Period1=20,Percent=2</stp>
        <stp>BHI</stp>
        <stp>ADC</stp>
        <stp>-484</stp>
        <stp>All</stp>
        <stp/>
        <stp/>
        <stp>TRUE</stp>
        <stp>T</stp>
        <tr r="K486" s="1"/>
      </tp>
      <tp>
        <v>6136.1374999999998</v>
        <stp/>
        <stp>StudyData</stp>
        <stp>EP</stp>
        <stp>BBnds</stp>
        <stp>MAType=Sim,InputChoice=Close,Period1=20,Percent=2</stp>
        <stp>BMA</stp>
        <stp>ADC</stp>
        <stp>-104</stp>
        <stp>All</stp>
        <stp/>
        <stp/>
        <stp>TRUE</stp>
        <stp>T</stp>
        <tr r="L106" s="1"/>
      </tp>
      <tp>
        <v>4503.0777610999003</v>
        <stp/>
        <stp>StudyData</stp>
        <stp>EP</stp>
        <stp>BBnds</stp>
        <stp>MAType=Sim,InputChoice=Close,Period1=20,Percent=2</stp>
        <stp>BHI</stp>
        <stp>ADC</stp>
        <stp>-584</stp>
        <stp>All</stp>
        <stp/>
        <stp/>
        <stp>TRUE</stp>
        <stp>T</stp>
        <tr r="K586" s="1"/>
      </tp>
      <tp>
        <v>5220.3411491453999</v>
        <stp/>
        <stp>StudyData</stp>
        <stp>EP</stp>
        <stp>BBnds</stp>
        <stp>MAType=Sim,InputChoice=Close,Period1=20,Percent=2</stp>
        <stp>BHI</stp>
        <stp>ADC</stp>
        <stp>-883</stp>
        <stp>All</stp>
        <stp/>
        <stp/>
        <stp>TRUE</stp>
        <stp>T</stp>
        <tr r="K885" s="1"/>
      </tp>
      <tp>
        <v>4780.5834057702996</v>
        <stp/>
        <stp>StudyData</stp>
        <stp>EP</stp>
        <stp>BBnds</stp>
        <stp>MAType=Sim,InputChoice=Close,Period1=20,Percent=2</stp>
        <stp>BHI</stp>
        <stp>ADC</stp>
        <stp>-983</stp>
        <stp>All</stp>
        <stp/>
        <stp/>
        <stp>TRUE</stp>
        <stp>T</stp>
        <tr r="K985" s="1"/>
      </tp>
      <tp>
        <v>4922.2749999999996</v>
        <stp/>
        <stp>StudyData</stp>
        <stp>EP</stp>
        <stp>BBnds</stp>
        <stp>MAType=Sim,InputChoice=Close,Period1=20,Percent=2</stp>
        <stp>BMA</stp>
        <stp>ADC</stp>
        <stp>-903</stp>
        <stp>All</stp>
        <stp/>
        <stp/>
        <stp>TRUE</stp>
        <stp>T</stp>
        <tr r="L905" s="1"/>
      </tp>
      <tp>
        <v>4957.55</v>
        <stp/>
        <stp>StudyData</stp>
        <stp>EP</stp>
        <stp>BBnds</stp>
        <stp>MAType=Sim,InputChoice=Close,Period1=20,Percent=2</stp>
        <stp>BMA</stp>
        <stp>ADC</stp>
        <stp>-803</stp>
        <stp>All</stp>
        <stp/>
        <stp/>
        <stp>TRUE</stp>
        <stp>T</stp>
        <tr r="L805" s="1"/>
      </tp>
      <tp>
        <v>5557.1854083433</v>
        <stp/>
        <stp>StudyData</stp>
        <stp>EP</stp>
        <stp>BBnds</stp>
        <stp>MAType=Sim,InputChoice=Close,Period1=20,Percent=2</stp>
        <stp>BHI</stp>
        <stp>ADC</stp>
        <stp>-283</stp>
        <stp>All</stp>
        <stp/>
        <stp/>
        <stp>TRUE</stp>
        <stp>T</stp>
        <tr r="K285" s="1"/>
      </tp>
      <tp>
        <v>4416.2</v>
        <stp/>
        <stp>StudyData</stp>
        <stp>EP</stp>
        <stp>BBnds</stp>
        <stp>MAType=Sim,InputChoice=Close,Period1=20,Percent=2</stp>
        <stp>BMA</stp>
        <stp>ADC</stp>
        <stp>-703</stp>
        <stp>All</stp>
        <stp/>
        <stp/>
        <stp>TRUE</stp>
        <stp>T</stp>
        <tr r="L705" s="1"/>
      </tp>
      <tp>
        <v>4828.8321256721001</v>
        <stp/>
        <stp>StudyData</stp>
        <stp>EP</stp>
        <stp>BBnds</stp>
        <stp>MAType=Sim,InputChoice=Close,Period1=20,Percent=2</stp>
        <stp>BHI</stp>
        <stp>ADC</stp>
        <stp>-383</stp>
        <stp>All</stp>
        <stp/>
        <stp/>
        <stp>TRUE</stp>
        <stp>T</stp>
        <tr r="K385" s="1"/>
      </tp>
      <tp>
        <v>4519.7124999999996</v>
        <stp/>
        <stp>StudyData</stp>
        <stp>EP</stp>
        <stp>BBnds</stp>
        <stp>MAType=Sim,InputChoice=Close,Period1=20,Percent=2</stp>
        <stp>BMA</stp>
        <stp>ADC</stp>
        <stp>-603</stp>
        <stp>All</stp>
        <stp/>
        <stp/>
        <stp>TRUE</stp>
        <stp>T</stp>
        <tr r="L605" s="1"/>
      </tp>
      <tp>
        <v>4603.4375</v>
        <stp/>
        <stp>StudyData</stp>
        <stp>EP</stp>
        <stp>BBnds</stp>
        <stp>MAType=Sim,InputChoice=Close,Period1=20,Percent=2</stp>
        <stp>BMA</stp>
        <stp>ADC</stp>
        <stp>-503</stp>
        <stp>All</stp>
        <stp/>
        <stp/>
        <stp>TRUE</stp>
        <stp>T</stp>
        <tr r="L505" s="1"/>
      </tp>
      <tp>
        <v>5857.6934497105003</v>
        <stp/>
        <stp>StudyData</stp>
        <stp>EP</stp>
        <stp>BBnds</stp>
        <stp>MAType=Sim,InputChoice=Close,Period1=20,Percent=2</stp>
        <stp>BHI</stp>
        <stp>ADC</stp>
        <stp>-183</stp>
        <stp>All</stp>
        <stp/>
        <stp/>
        <stp>TRUE</stp>
        <stp>T</stp>
        <tr r="K185" s="1"/>
      </tp>
      <tp>
        <v>4808.2250000000004</v>
        <stp/>
        <stp>StudyData</stp>
        <stp>EP</stp>
        <stp>BBnds</stp>
        <stp>MAType=Sim,InputChoice=Close,Period1=20,Percent=2</stp>
        <stp>BMA</stp>
        <stp>ADC</stp>
        <stp>-403</stp>
        <stp>All</stp>
        <stp/>
        <stp/>
        <stp>TRUE</stp>
        <stp>T</stp>
        <tr r="L405" s="1"/>
      </tp>
      <tp>
        <v>4901.8472470572997</v>
        <stp/>
        <stp>StudyData</stp>
        <stp>EP</stp>
        <stp>BBnds</stp>
        <stp>MAType=Sim,InputChoice=Close,Period1=20,Percent=2</stp>
        <stp>BHI</stp>
        <stp>ADC</stp>
        <stp>-683</stp>
        <stp>All</stp>
        <stp/>
        <stp/>
        <stp>TRUE</stp>
        <stp>T</stp>
        <tr r="K685" s="1"/>
      </tp>
      <tp>
        <v>5314.875</v>
        <stp/>
        <stp>StudyData</stp>
        <stp>EP</stp>
        <stp>BBnds</stp>
        <stp>MAType=Sim,InputChoice=Close,Period1=20,Percent=2</stp>
        <stp>BMA</stp>
        <stp>ADC</stp>
        <stp>-303</stp>
        <stp>All</stp>
        <stp/>
        <stp/>
        <stp>TRUE</stp>
        <stp>T</stp>
        <tr r="L305" s="1"/>
      </tp>
      <tp>
        <v>5190.1161056592</v>
        <stp/>
        <stp>StudyData</stp>
        <stp>EP</stp>
        <stp>BBnds</stp>
        <stp>MAType=Sim,InputChoice=Close,Period1=20,Percent=2</stp>
        <stp>BHI</stp>
        <stp>ADC</stp>
        <stp>-783</stp>
        <stp>All</stp>
        <stp/>
        <stp/>
        <stp>TRUE</stp>
        <stp>T</stp>
        <tr r="K785" s="1"/>
      </tp>
      <tp>
        <v>5781</v>
        <stp/>
        <stp>StudyData</stp>
        <stp>EP</stp>
        <stp>BBnds</stp>
        <stp>MAType=Sim,InputChoice=Close,Period1=20,Percent=2</stp>
        <stp>BMA</stp>
        <stp>ADC</stp>
        <stp>-203</stp>
        <stp>All</stp>
        <stp/>
        <stp/>
        <stp>TRUE</stp>
        <stp>T</stp>
        <tr r="L205" s="1"/>
      </tp>
      <tp>
        <v>4760.1731721332999</v>
        <stp/>
        <stp>StudyData</stp>
        <stp>EP</stp>
        <stp>BBnds</stp>
        <stp>MAType=Sim,InputChoice=Close,Period1=20,Percent=2</stp>
        <stp>BHI</stp>
        <stp>ADC</stp>
        <stp>-483</stp>
        <stp>All</stp>
        <stp/>
        <stp/>
        <stp>TRUE</stp>
        <stp>T</stp>
        <tr r="K485" s="1"/>
      </tp>
      <tp>
        <v>6136.8625000000002</v>
        <stp/>
        <stp>StudyData</stp>
        <stp>EP</stp>
        <stp>BBnds</stp>
        <stp>MAType=Sim,InputChoice=Close,Period1=20,Percent=2</stp>
        <stp>BMA</stp>
        <stp>ADC</stp>
        <stp>-103</stp>
        <stp>All</stp>
        <stp/>
        <stp/>
        <stp>TRUE</stp>
        <stp>T</stp>
        <tr r="L105" s="1"/>
      </tp>
      <tp>
        <v>4499.6151719120999</v>
        <stp/>
        <stp>StudyData</stp>
        <stp>EP</stp>
        <stp>BBnds</stp>
        <stp>MAType=Sim,InputChoice=Close,Period1=20,Percent=2</stp>
        <stp>BHI</stp>
        <stp>ADC</stp>
        <stp>-583</stp>
        <stp>All</stp>
        <stp/>
        <stp/>
        <stp>TRUE</stp>
        <stp>T</stp>
        <tr r="K585" s="1"/>
      </tp>
      <tp>
        <v>5241.1000934845997</v>
        <stp/>
        <stp>StudyData</stp>
        <stp>EP</stp>
        <stp>BBnds</stp>
        <stp>MAType=Sim,InputChoice=Close,Period1=20,Percent=2</stp>
        <stp>BHI</stp>
        <stp>ADC</stp>
        <stp>-882</stp>
        <stp>All</stp>
        <stp/>
        <stp/>
        <stp>TRUE</stp>
        <stp>T</stp>
        <tr r="K884" s="1"/>
      </tp>
      <tp>
        <v>4785.9743787472999</v>
        <stp/>
        <stp>StudyData</stp>
        <stp>EP</stp>
        <stp>BBnds</stp>
        <stp>MAType=Sim,InputChoice=Close,Period1=20,Percent=2</stp>
        <stp>BHI</stp>
        <stp>ADC</stp>
        <stp>-982</stp>
        <stp>All</stp>
        <stp/>
        <stp/>
        <stp>TRUE</stp>
        <stp>T</stp>
        <tr r="K984" s="1"/>
      </tp>
      <tp>
        <v>4917.625</v>
        <stp/>
        <stp>StudyData</stp>
        <stp>EP</stp>
        <stp>BBnds</stp>
        <stp>MAType=Sim,InputChoice=Close,Period1=20,Percent=2</stp>
        <stp>BMA</stp>
        <stp>ADC</stp>
        <stp>-902</stp>
        <stp>All</stp>
        <stp/>
        <stp/>
        <stp>TRUE</stp>
        <stp>T</stp>
        <tr r="L904" s="1"/>
      </tp>
      <tp>
        <v>4949.8874999999998</v>
        <stp/>
        <stp>StudyData</stp>
        <stp>EP</stp>
        <stp>BBnds</stp>
        <stp>MAType=Sim,InputChoice=Close,Period1=20,Percent=2</stp>
        <stp>BMA</stp>
        <stp>ADC</stp>
        <stp>-802</stp>
        <stp>All</stp>
        <stp/>
        <stp/>
        <stp>TRUE</stp>
        <stp>T</stp>
        <tr r="L804" s="1"/>
      </tp>
      <tp>
        <v>5560.7976261224003</v>
        <stp/>
        <stp>StudyData</stp>
        <stp>EP</stp>
        <stp>BBnds</stp>
        <stp>MAType=Sim,InputChoice=Close,Period1=20,Percent=2</stp>
        <stp>BHI</stp>
        <stp>ADC</stp>
        <stp>-282</stp>
        <stp>All</stp>
        <stp/>
        <stp/>
        <stp>TRUE</stp>
        <stp>T</stp>
        <tr r="K284" s="1"/>
      </tp>
      <tp>
        <v>4417.1750000000002</v>
        <stp/>
        <stp>StudyData</stp>
        <stp>EP</stp>
        <stp>BBnds</stp>
        <stp>MAType=Sim,InputChoice=Close,Period1=20,Percent=2</stp>
        <stp>BMA</stp>
        <stp>ADC</stp>
        <stp>-702</stp>
        <stp>All</stp>
        <stp/>
        <stp/>
        <stp>TRUE</stp>
        <stp>T</stp>
        <tr r="L704" s="1"/>
      </tp>
      <tp>
        <v>4830.0106190476999</v>
        <stp/>
        <stp>StudyData</stp>
        <stp>EP</stp>
        <stp>BBnds</stp>
        <stp>MAType=Sim,InputChoice=Close,Period1=20,Percent=2</stp>
        <stp>BHI</stp>
        <stp>ADC</stp>
        <stp>-382</stp>
        <stp>All</stp>
        <stp/>
        <stp/>
        <stp>TRUE</stp>
        <stp>T</stp>
        <tr r="K384" s="1"/>
      </tp>
      <tp>
        <v>4516.05</v>
        <stp/>
        <stp>StudyData</stp>
        <stp>EP</stp>
        <stp>BBnds</stp>
        <stp>MAType=Sim,InputChoice=Close,Period1=20,Percent=2</stp>
        <stp>BMA</stp>
        <stp>ADC</stp>
        <stp>-602</stp>
        <stp>All</stp>
        <stp/>
        <stp/>
        <stp>TRUE</stp>
        <stp>T</stp>
        <tr r="L604" s="1"/>
      </tp>
      <tp>
        <v>4605.0874999999996</v>
        <stp/>
        <stp>StudyData</stp>
        <stp>EP</stp>
        <stp>BBnds</stp>
        <stp>MAType=Sim,InputChoice=Close,Period1=20,Percent=2</stp>
        <stp>BMA</stp>
        <stp>ADC</stp>
        <stp>-502</stp>
        <stp>All</stp>
        <stp/>
        <stp/>
        <stp>TRUE</stp>
        <stp>T</stp>
        <tr r="L504" s="1"/>
      </tp>
      <tp>
        <v>5861.5765809798004</v>
        <stp/>
        <stp>StudyData</stp>
        <stp>EP</stp>
        <stp>BBnds</stp>
        <stp>MAType=Sim,InputChoice=Close,Period1=20,Percent=2</stp>
        <stp>BHI</stp>
        <stp>ADC</stp>
        <stp>-182</stp>
        <stp>All</stp>
        <stp/>
        <stp/>
        <stp>TRUE</stp>
        <stp>T</stp>
        <tr r="K184" s="1"/>
      </tp>
      <tp>
        <v>4793.8625000000002</v>
        <stp/>
        <stp>StudyData</stp>
        <stp>EP</stp>
        <stp>BBnds</stp>
        <stp>MAType=Sim,InputChoice=Close,Period1=20,Percent=2</stp>
        <stp>BMA</stp>
        <stp>ADC</stp>
        <stp>-402</stp>
        <stp>All</stp>
        <stp/>
        <stp/>
        <stp>TRUE</stp>
        <stp>T</stp>
        <tr r="L404" s="1"/>
      </tp>
      <tp>
        <v>4877.9306906974998</v>
        <stp/>
        <stp>StudyData</stp>
        <stp>EP</stp>
        <stp>BBnds</stp>
        <stp>MAType=Sim,InputChoice=Close,Period1=20,Percent=2</stp>
        <stp>BHI</stp>
        <stp>ADC</stp>
        <stp>-682</stp>
        <stp>All</stp>
        <stp/>
        <stp/>
        <stp>TRUE</stp>
        <stp>T</stp>
        <tr r="K684" s="1"/>
      </tp>
      <tp>
        <v>5321.65</v>
        <stp/>
        <stp>StudyData</stp>
        <stp>EP</stp>
        <stp>BBnds</stp>
        <stp>MAType=Sim,InputChoice=Close,Period1=20,Percent=2</stp>
        <stp>BMA</stp>
        <stp>ADC</stp>
        <stp>-302</stp>
        <stp>All</stp>
        <stp/>
        <stp/>
        <stp>TRUE</stp>
        <stp>T</stp>
        <tr r="L304" s="1"/>
      </tp>
      <tp>
        <v>5218.5324115637004</v>
        <stp/>
        <stp>StudyData</stp>
        <stp>EP</stp>
        <stp>BBnds</stp>
        <stp>MAType=Sim,InputChoice=Close,Period1=20,Percent=2</stp>
        <stp>BHI</stp>
        <stp>ADC</stp>
        <stp>-782</stp>
        <stp>All</stp>
        <stp/>
        <stp/>
        <stp>TRUE</stp>
        <stp>T</stp>
        <tr r="K784" s="1"/>
      </tp>
      <tp>
        <v>5784.8249999999998</v>
        <stp/>
        <stp>StudyData</stp>
        <stp>EP</stp>
        <stp>BBnds</stp>
        <stp>MAType=Sim,InputChoice=Close,Period1=20,Percent=2</stp>
        <stp>BMA</stp>
        <stp>ADC</stp>
        <stp>-202</stp>
        <stp>All</stp>
        <stp/>
        <stp/>
        <stp>TRUE</stp>
        <stp>T</stp>
        <tr r="L204" s="1"/>
      </tp>
      <tp>
        <v>4774.2271912138003</v>
        <stp/>
        <stp>StudyData</stp>
        <stp>EP</stp>
        <stp>BBnds</stp>
        <stp>MAType=Sim,InputChoice=Close,Period1=20,Percent=2</stp>
        <stp>BHI</stp>
        <stp>ADC</stp>
        <stp>-482</stp>
        <stp>All</stp>
        <stp/>
        <stp/>
        <stp>TRUE</stp>
        <stp>T</stp>
        <tr r="K484" s="1"/>
      </tp>
      <tp>
        <v>6140.85</v>
        <stp/>
        <stp>StudyData</stp>
        <stp>EP</stp>
        <stp>BBnds</stp>
        <stp>MAType=Sim,InputChoice=Close,Period1=20,Percent=2</stp>
        <stp>BMA</stp>
        <stp>ADC</stp>
        <stp>-102</stp>
        <stp>All</stp>
        <stp/>
        <stp/>
        <stp>TRUE</stp>
        <stp>T</stp>
        <tr r="L104" s="1"/>
      </tp>
      <tp>
        <v>4513.8676792876004</v>
        <stp/>
        <stp>StudyData</stp>
        <stp>EP</stp>
        <stp>BBnds</stp>
        <stp>MAType=Sim,InputChoice=Close,Period1=20,Percent=2</stp>
        <stp>BHI</stp>
        <stp>ADC</stp>
        <stp>-582</stp>
        <stp>All</stp>
        <stp/>
        <stp/>
        <stp>TRUE</stp>
        <stp>T</stp>
        <tr r="K584" s="1"/>
      </tp>
      <tp>
        <v>5260.3433901065</v>
        <stp/>
        <stp>StudyData</stp>
        <stp>EP</stp>
        <stp>BBnds</stp>
        <stp>MAType=Sim,InputChoice=Close,Period1=20,Percent=2</stp>
        <stp>BHI</stp>
        <stp>ADC</stp>
        <stp>-881</stp>
        <stp>All</stp>
        <stp/>
        <stp/>
        <stp>TRUE</stp>
        <stp>T</stp>
        <tr r="K883" s="1"/>
      </tp>
      <tp>
        <v>4782.9259364756999</v>
        <stp/>
        <stp>StudyData</stp>
        <stp>EP</stp>
        <stp>BBnds</stp>
        <stp>MAType=Sim,InputChoice=Close,Period1=20,Percent=2</stp>
        <stp>BHI</stp>
        <stp>ADC</stp>
        <stp>-981</stp>
        <stp>All</stp>
        <stp/>
        <stp/>
        <stp>TRUE</stp>
        <stp>T</stp>
        <tr r="K983" s="1"/>
      </tp>
      <tp>
        <v>4914.2875000000004</v>
        <stp/>
        <stp>StudyData</stp>
        <stp>EP</stp>
        <stp>BBnds</stp>
        <stp>MAType=Sim,InputChoice=Close,Period1=20,Percent=2</stp>
        <stp>BMA</stp>
        <stp>ADC</stp>
        <stp>-901</stp>
        <stp>All</stp>
        <stp/>
        <stp/>
        <stp>TRUE</stp>
        <stp>T</stp>
        <tr r="L903" s="1"/>
      </tp>
      <tp>
        <v>4938.9875000000002</v>
        <stp/>
        <stp>StudyData</stp>
        <stp>EP</stp>
        <stp>BBnds</stp>
        <stp>MAType=Sim,InputChoice=Close,Period1=20,Percent=2</stp>
        <stp>BMA</stp>
        <stp>ADC</stp>
        <stp>-801</stp>
        <stp>All</stp>
        <stp/>
        <stp/>
        <stp>TRUE</stp>
        <stp>T</stp>
        <tr r="L803" s="1"/>
      </tp>
      <tp>
        <v>5569.6513291151005</v>
        <stp/>
        <stp>StudyData</stp>
        <stp>EP</stp>
        <stp>BBnds</stp>
        <stp>MAType=Sim,InputChoice=Close,Period1=20,Percent=2</stp>
        <stp>BHI</stp>
        <stp>ADC</stp>
        <stp>-281</stp>
        <stp>All</stp>
        <stp/>
        <stp/>
        <stp>TRUE</stp>
        <stp>T</stp>
        <tr r="K283" s="1"/>
      </tp>
      <tp>
        <v>4427.125</v>
        <stp/>
        <stp>StudyData</stp>
        <stp>EP</stp>
        <stp>BBnds</stp>
        <stp>MAType=Sim,InputChoice=Close,Period1=20,Percent=2</stp>
        <stp>BMA</stp>
        <stp>ADC</stp>
        <stp>-701</stp>
        <stp>All</stp>
        <stp/>
        <stp/>
        <stp>TRUE</stp>
        <stp>T</stp>
        <tr r="L703" s="1"/>
      </tp>
      <tp>
        <v>4828.8899919505002</v>
        <stp/>
        <stp>StudyData</stp>
        <stp>EP</stp>
        <stp>BBnds</stp>
        <stp>MAType=Sim,InputChoice=Close,Period1=20,Percent=2</stp>
        <stp>BHI</stp>
        <stp>ADC</stp>
        <stp>-381</stp>
        <stp>All</stp>
        <stp/>
        <stp/>
        <stp>TRUE</stp>
        <stp>T</stp>
        <tr r="K383" s="1"/>
      </tp>
      <tp>
        <v>4510.6374999999998</v>
        <stp/>
        <stp>StudyData</stp>
        <stp>EP</stp>
        <stp>BBnds</stp>
        <stp>MAType=Sim,InputChoice=Close,Period1=20,Percent=2</stp>
        <stp>BMA</stp>
        <stp>ADC</stp>
        <stp>-601</stp>
        <stp>All</stp>
        <stp/>
        <stp/>
        <stp>TRUE</stp>
        <stp>T</stp>
        <tr r="L603" s="1"/>
      </tp>
      <tp>
        <v>4603.6374999999998</v>
        <stp/>
        <stp>StudyData</stp>
        <stp>EP</stp>
        <stp>BBnds</stp>
        <stp>MAType=Sim,InputChoice=Close,Period1=20,Percent=2</stp>
        <stp>BMA</stp>
        <stp>ADC</stp>
        <stp>-501</stp>
        <stp>All</stp>
        <stp/>
        <stp/>
        <stp>TRUE</stp>
        <stp>T</stp>
        <tr r="L503" s="1"/>
      </tp>
      <tp>
        <v>5865.4653416163001</v>
        <stp/>
        <stp>StudyData</stp>
        <stp>EP</stp>
        <stp>BBnds</stp>
        <stp>MAType=Sim,InputChoice=Close,Period1=20,Percent=2</stp>
        <stp>BHI</stp>
        <stp>ADC</stp>
        <stp>-181</stp>
        <stp>All</stp>
        <stp/>
        <stp/>
        <stp>TRUE</stp>
        <stp>T</stp>
        <tr r="K183" s="1"/>
      </tp>
      <tp>
        <v>4782.7</v>
        <stp/>
        <stp>StudyData</stp>
        <stp>EP</stp>
        <stp>BBnds</stp>
        <stp>MAType=Sim,InputChoice=Close,Period1=20,Percent=2</stp>
        <stp>BMA</stp>
        <stp>ADC</stp>
        <stp>-401</stp>
        <stp>All</stp>
        <stp/>
        <stp/>
        <stp>TRUE</stp>
        <stp>T</stp>
        <tr r="L403" s="1"/>
      </tp>
      <tp>
        <v>4868.7104767379997</v>
        <stp/>
        <stp>StudyData</stp>
        <stp>EP</stp>
        <stp>BBnds</stp>
        <stp>MAType=Sim,InputChoice=Close,Period1=20,Percent=2</stp>
        <stp>BHI</stp>
        <stp>ADC</stp>
        <stp>-681</stp>
        <stp>All</stp>
        <stp/>
        <stp/>
        <stp>TRUE</stp>
        <stp>T</stp>
        <tr r="K683" s="1"/>
      </tp>
      <tp>
        <v>5328.15</v>
        <stp/>
        <stp>StudyData</stp>
        <stp>EP</stp>
        <stp>BBnds</stp>
        <stp>MAType=Sim,InputChoice=Close,Period1=20,Percent=2</stp>
        <stp>BMA</stp>
        <stp>ADC</stp>
        <stp>-301</stp>
        <stp>All</stp>
        <stp/>
        <stp/>
        <stp>TRUE</stp>
        <stp>T</stp>
        <tr r="L303" s="1"/>
      </tp>
      <tp>
        <v>5234.4079420102998</v>
        <stp/>
        <stp>StudyData</stp>
        <stp>EP</stp>
        <stp>BBnds</stp>
        <stp>MAType=Sim,InputChoice=Close,Period1=20,Percent=2</stp>
        <stp>BHI</stp>
        <stp>ADC</stp>
        <stp>-781</stp>
        <stp>All</stp>
        <stp/>
        <stp/>
        <stp>TRUE</stp>
        <stp>T</stp>
        <tr r="K783" s="1"/>
      </tp>
      <tp>
        <v>5788.9375</v>
        <stp/>
        <stp>StudyData</stp>
        <stp>EP</stp>
        <stp>BBnds</stp>
        <stp>MAType=Sim,InputChoice=Close,Period1=20,Percent=2</stp>
        <stp>BMA</stp>
        <stp>ADC</stp>
        <stp>-201</stp>
        <stp>All</stp>
        <stp/>
        <stp/>
        <stp>TRUE</stp>
        <stp>T</stp>
        <tr r="L203" s="1"/>
      </tp>
      <tp>
        <v>4786.9416548581003</v>
        <stp/>
        <stp>StudyData</stp>
        <stp>EP</stp>
        <stp>BBnds</stp>
        <stp>MAType=Sim,InputChoice=Close,Period1=20,Percent=2</stp>
        <stp>BHI</stp>
        <stp>ADC</stp>
        <stp>-481</stp>
        <stp>All</stp>
        <stp/>
        <stp/>
        <stp>TRUE</stp>
        <stp>T</stp>
        <tr r="K483" s="1"/>
      </tp>
      <tp>
        <v>6143.0874999999996</v>
        <stp/>
        <stp>StudyData</stp>
        <stp>EP</stp>
        <stp>BBnds</stp>
        <stp>MAType=Sim,InputChoice=Close,Period1=20,Percent=2</stp>
        <stp>BMA</stp>
        <stp>ADC</stp>
        <stp>-101</stp>
        <stp>All</stp>
        <stp/>
        <stp/>
        <stp>TRUE</stp>
        <stp>T</stp>
        <tr r="L103" s="1"/>
      </tp>
      <tp>
        <v>4518.6937684269997</v>
        <stp/>
        <stp>StudyData</stp>
        <stp>EP</stp>
        <stp>BBnds</stp>
        <stp>MAType=Sim,InputChoice=Close,Period1=20,Percent=2</stp>
        <stp>BHI</stp>
        <stp>ADC</stp>
        <stp>-581</stp>
        <stp>All</stp>
        <stp/>
        <stp/>
        <stp>TRUE</stp>
        <stp>T</stp>
        <tr r="K583" s="1"/>
      </tp>
      <tp>
        <v>5271.3962222355003</v>
        <stp/>
        <stp>StudyData</stp>
        <stp>EP</stp>
        <stp>BBnds</stp>
        <stp>MAType=Sim,InputChoice=Close,Period1=20,Percent=2</stp>
        <stp>BHI</stp>
        <stp>ADC</stp>
        <stp>-880</stp>
        <stp>All</stp>
        <stp/>
        <stp/>
        <stp>TRUE</stp>
        <stp>T</stp>
        <tr r="K882" s="1"/>
      </tp>
      <tp>
        <v>4773.8851721369001</v>
        <stp/>
        <stp>StudyData</stp>
        <stp>EP</stp>
        <stp>BBnds</stp>
        <stp>MAType=Sim,InputChoice=Close,Period1=20,Percent=2</stp>
        <stp>BHI</stp>
        <stp>ADC</stp>
        <stp>-980</stp>
        <stp>All</stp>
        <stp/>
        <stp/>
        <stp>TRUE</stp>
        <stp>T</stp>
        <tr r="K982" s="1"/>
      </tp>
      <tp>
        <v>4908.8625000000002</v>
        <stp/>
        <stp>StudyData</stp>
        <stp>EP</stp>
        <stp>BBnds</stp>
        <stp>MAType=Sim,InputChoice=Close,Period1=20,Percent=2</stp>
        <stp>BMA</stp>
        <stp>ADC</stp>
        <stp>-900</stp>
        <stp>All</stp>
        <stp/>
        <stp/>
        <stp>TRUE</stp>
        <stp>T</stp>
        <tr r="L902" s="1"/>
      </tp>
      <tp>
        <v>4931.8999999999996</v>
        <stp/>
        <stp>StudyData</stp>
        <stp>EP</stp>
        <stp>BBnds</stp>
        <stp>MAType=Sim,InputChoice=Close,Period1=20,Percent=2</stp>
        <stp>BMA</stp>
        <stp>ADC</stp>
        <stp>-800</stp>
        <stp>All</stp>
        <stp/>
        <stp/>
        <stp>TRUE</stp>
        <stp>T</stp>
        <tr r="L802" s="1"/>
      </tp>
      <tp>
        <v>5578.4496430453</v>
        <stp/>
        <stp>StudyData</stp>
        <stp>EP</stp>
        <stp>BBnds</stp>
        <stp>MAType=Sim,InputChoice=Close,Period1=20,Percent=2</stp>
        <stp>BHI</stp>
        <stp>ADC</stp>
        <stp>-280</stp>
        <stp>All</stp>
        <stp/>
        <stp/>
        <stp>TRUE</stp>
        <stp>T</stp>
        <tr r="K282" s="1"/>
      </tp>
      <tp>
        <v>4439.7375000000002</v>
        <stp/>
        <stp>StudyData</stp>
        <stp>EP</stp>
        <stp>BBnds</stp>
        <stp>MAType=Sim,InputChoice=Close,Period1=20,Percent=2</stp>
        <stp>BMA</stp>
        <stp>ADC</stp>
        <stp>-700</stp>
        <stp>All</stp>
        <stp/>
        <stp/>
        <stp>TRUE</stp>
        <stp>T</stp>
        <tr r="L702" s="1"/>
      </tp>
      <tp>
        <v>4832.0282764891999</v>
        <stp/>
        <stp>StudyData</stp>
        <stp>EP</stp>
        <stp>BBnds</stp>
        <stp>MAType=Sim,InputChoice=Close,Period1=20,Percent=2</stp>
        <stp>BHI</stp>
        <stp>ADC</stp>
        <stp>-380</stp>
        <stp>All</stp>
        <stp/>
        <stp/>
        <stp>TRUE</stp>
        <stp>T</stp>
        <tr r="K382" s="1"/>
      </tp>
      <tp>
        <v>4502.6125000000002</v>
        <stp/>
        <stp>StudyData</stp>
        <stp>EP</stp>
        <stp>BBnds</stp>
        <stp>MAType=Sim,InputChoice=Close,Period1=20,Percent=2</stp>
        <stp>BMA</stp>
        <stp>ADC</stp>
        <stp>-600</stp>
        <stp>All</stp>
        <stp/>
        <stp/>
        <stp>TRUE</stp>
        <stp>T</stp>
        <tr r="L602" s="1"/>
      </tp>
      <tp>
        <v>4602.3500000000004</v>
        <stp/>
        <stp>StudyData</stp>
        <stp>EP</stp>
        <stp>BBnds</stp>
        <stp>MAType=Sim,InputChoice=Close,Period1=20,Percent=2</stp>
        <stp>BMA</stp>
        <stp>ADC</stp>
        <stp>-500</stp>
        <stp>All</stp>
        <stp/>
        <stp/>
        <stp>TRUE</stp>
        <stp>T</stp>
        <tr r="L502" s="1"/>
      </tp>
      <tp>
        <v>5888.7265543734002</v>
        <stp/>
        <stp>StudyData</stp>
        <stp>EP</stp>
        <stp>BBnds</stp>
        <stp>MAType=Sim,InputChoice=Close,Period1=20,Percent=2</stp>
        <stp>BHI</stp>
        <stp>ADC</stp>
        <stp>-180</stp>
        <stp>All</stp>
        <stp/>
        <stp/>
        <stp>TRUE</stp>
        <stp>T</stp>
        <tr r="K182" s="1"/>
      </tp>
      <tp>
        <v>4771.95</v>
        <stp/>
        <stp>StudyData</stp>
        <stp>EP</stp>
        <stp>BBnds</stp>
        <stp>MAType=Sim,InputChoice=Close,Period1=20,Percent=2</stp>
        <stp>BMA</stp>
        <stp>ADC</stp>
        <stp>-400</stp>
        <stp>All</stp>
        <stp/>
        <stp/>
        <stp>TRUE</stp>
        <stp>T</stp>
        <tr r="L402" s="1"/>
      </tp>
      <tp>
        <v>4866.0884186686999</v>
        <stp/>
        <stp>StudyData</stp>
        <stp>EP</stp>
        <stp>BBnds</stp>
        <stp>MAType=Sim,InputChoice=Close,Period1=20,Percent=2</stp>
        <stp>BHI</stp>
        <stp>ADC</stp>
        <stp>-680</stp>
        <stp>All</stp>
        <stp/>
        <stp/>
        <stp>TRUE</stp>
        <stp>T</stp>
        <tr r="K682" s="1"/>
      </tp>
      <tp>
        <v>5339.8125</v>
        <stp/>
        <stp>StudyData</stp>
        <stp>EP</stp>
        <stp>BBnds</stp>
        <stp>MAType=Sim,InputChoice=Close,Period1=20,Percent=2</stp>
        <stp>BMA</stp>
        <stp>ADC</stp>
        <stp>-300</stp>
        <stp>All</stp>
        <stp/>
        <stp/>
        <stp>TRUE</stp>
        <stp>T</stp>
        <tr r="L302" s="1"/>
      </tp>
      <tp>
        <v>5250.5061933901998</v>
        <stp/>
        <stp>StudyData</stp>
        <stp>EP</stp>
        <stp>BBnds</stp>
        <stp>MAType=Sim,InputChoice=Close,Period1=20,Percent=2</stp>
        <stp>BHI</stp>
        <stp>ADC</stp>
        <stp>-780</stp>
        <stp>All</stp>
        <stp/>
        <stp/>
        <stp>TRUE</stp>
        <stp>T</stp>
        <tr r="K782" s="1"/>
      </tp>
      <tp>
        <v>5785.6875</v>
        <stp/>
        <stp>StudyData</stp>
        <stp>EP</stp>
        <stp>BBnds</stp>
        <stp>MAType=Sim,InputChoice=Close,Period1=20,Percent=2</stp>
        <stp>BMA</stp>
        <stp>ADC</stp>
        <stp>-200</stp>
        <stp>All</stp>
        <stp/>
        <stp/>
        <stp>TRUE</stp>
        <stp>T</stp>
        <tr r="L202" s="1"/>
      </tp>
      <tp>
        <v>4805.4579746132003</v>
        <stp/>
        <stp>StudyData</stp>
        <stp>EP</stp>
        <stp>BBnds</stp>
        <stp>MAType=Sim,InputChoice=Close,Period1=20,Percent=2</stp>
        <stp>BHI</stp>
        <stp>ADC</stp>
        <stp>-480</stp>
        <stp>All</stp>
        <stp/>
        <stp/>
        <stp>TRUE</stp>
        <stp>T</stp>
        <tr r="K482" s="1"/>
      </tp>
      <tp>
        <v>6146.95</v>
        <stp/>
        <stp>StudyData</stp>
        <stp>EP</stp>
        <stp>BBnds</stp>
        <stp>MAType=Sim,InputChoice=Close,Period1=20,Percent=2</stp>
        <stp>BMA</stp>
        <stp>ADC</stp>
        <stp>-100</stp>
        <stp>All</stp>
        <stp/>
        <stp/>
        <stp>TRUE</stp>
        <stp>T</stp>
        <tr r="L102" s="1"/>
      </tp>
      <tp>
        <v>4519.8055679876998</v>
        <stp/>
        <stp>StudyData</stp>
        <stp>EP</stp>
        <stp>BBnds</stp>
        <stp>MAType=Sim,InputChoice=Close,Period1=20,Percent=2</stp>
        <stp>BHI</stp>
        <stp>ADC</stp>
        <stp>-580</stp>
        <stp>All</stp>
        <stp/>
        <stp/>
        <stp>TRUE</stp>
        <stp>T</stp>
        <tr r="K582" s="1"/>
      </tp>
      <tp>
        <v>-24.76</v>
        <stp/>
        <stp>StudyData</stp>
        <stp>EP</stp>
        <stp>MACD</stp>
        <stp>Period1=12,Period2=26,Period3=9,InputChoice=Close</stp>
        <stp>MACD</stp>
        <stp>ADC</stp>
        <stp>-88</stp>
        <stp>All</stp>
        <stp/>
        <stp/>
        <stp>TRUE</stp>
        <stp>T</stp>
        <tr r="N90" s="1"/>
      </tp>
      <tp>
        <v>-16.97</v>
        <stp/>
        <stp>StudyData</stp>
        <stp>EP</stp>
        <stp>MACD</stp>
        <stp>Period1=12,Period2=26,Period3=9,InputChoice=Close</stp>
        <stp>MACD</stp>
        <stp>ADC</stp>
        <stp>-89</stp>
        <stp>All</stp>
        <stp/>
        <stp/>
        <stp>TRUE</stp>
        <stp>T</stp>
        <tr r="N91" s="1"/>
      </tp>
      <tp>
        <v>-43.21</v>
        <stp/>
        <stp>StudyData</stp>
        <stp>EP</stp>
        <stp>MACD</stp>
        <stp>Period1=12,Period2=26,Period3=9,InputChoice=Close</stp>
        <stp>MACD</stp>
        <stp>ADC</stp>
        <stp>-80</stp>
        <stp>All</stp>
        <stp/>
        <stp/>
        <stp>TRUE</stp>
        <stp>T</stp>
        <tr r="N82" s="1"/>
      </tp>
      <tp>
        <v>-40.32</v>
        <stp/>
        <stp>StudyData</stp>
        <stp>EP</stp>
        <stp>MACD</stp>
        <stp>Period1=12,Period2=26,Period3=9,InputChoice=Close</stp>
        <stp>MACD</stp>
        <stp>ADC</stp>
        <stp>-81</stp>
        <stp>All</stp>
        <stp/>
        <stp/>
        <stp>TRUE</stp>
        <stp>T</stp>
        <tr r="N83" s="1"/>
      </tp>
      <tp>
        <v>-35.229999999999997</v>
        <stp/>
        <stp>StudyData</stp>
        <stp>EP</stp>
        <stp>MACD</stp>
        <stp>Period1=12,Period2=26,Period3=9,InputChoice=Close</stp>
        <stp>MACD</stp>
        <stp>ADC</stp>
        <stp>-82</stp>
        <stp>All</stp>
        <stp/>
        <stp/>
        <stp>TRUE</stp>
        <stp>T</stp>
        <tr r="N84" s="1"/>
      </tp>
      <tp>
        <v>-27.39</v>
        <stp/>
        <stp>StudyData</stp>
        <stp>EP</stp>
        <stp>MACD</stp>
        <stp>Period1=12,Period2=26,Period3=9,InputChoice=Close</stp>
        <stp>MACD</stp>
        <stp>ADC</stp>
        <stp>-83</stp>
        <stp>All</stp>
        <stp/>
        <stp/>
        <stp>TRUE</stp>
        <stp>T</stp>
        <tr r="N85" s="1"/>
      </tp>
      <tp>
        <v>-26.47</v>
        <stp/>
        <stp>StudyData</stp>
        <stp>EP</stp>
        <stp>MACD</stp>
        <stp>Period1=12,Period2=26,Period3=9,InputChoice=Close</stp>
        <stp>MACD</stp>
        <stp>ADC</stp>
        <stp>-84</stp>
        <stp>All</stp>
        <stp/>
        <stp/>
        <stp>TRUE</stp>
        <stp>T</stp>
        <tr r="N86" s="1"/>
      </tp>
      <tp>
        <v>-24.89</v>
        <stp/>
        <stp>StudyData</stp>
        <stp>EP</stp>
        <stp>MACD</stp>
        <stp>Period1=12,Period2=26,Period3=9,InputChoice=Close</stp>
        <stp>MACD</stp>
        <stp>ADC</stp>
        <stp>-85</stp>
        <stp>All</stp>
        <stp/>
        <stp/>
        <stp>TRUE</stp>
        <stp>T</stp>
        <tr r="N87" s="1"/>
      </tp>
      <tp>
        <v>-22.02</v>
        <stp/>
        <stp>StudyData</stp>
        <stp>EP</stp>
        <stp>MACD</stp>
        <stp>Period1=12,Period2=26,Period3=9,InputChoice=Close</stp>
        <stp>MACD</stp>
        <stp>ADC</stp>
        <stp>-86</stp>
        <stp>All</stp>
        <stp/>
        <stp/>
        <stp>TRUE</stp>
        <stp>T</stp>
        <tr r="N88" s="1"/>
      </tp>
      <tp>
        <v>-24.77</v>
        <stp/>
        <stp>StudyData</stp>
        <stp>EP</stp>
        <stp>MACD</stp>
        <stp>Period1=12,Period2=26,Period3=9,InputChoice=Close</stp>
        <stp>MACD</stp>
        <stp>ADC</stp>
        <stp>-87</stp>
        <stp>All</stp>
        <stp/>
        <stp/>
        <stp>TRUE</stp>
        <stp>T</stp>
        <tr r="N89" s="1"/>
      </tp>
      <tp>
        <v>5007.5066187248003</v>
        <stp/>
        <stp>StudyData</stp>
        <stp>EP</stp>
        <stp>BBnds</stp>
        <stp>MAType=Sim,InputChoice=Close,Period1=20,Percent=2</stp>
        <stp>BHI</stp>
        <stp>ADC</stp>
        <stp>-899</stp>
        <stp>All</stp>
        <stp/>
        <stp/>
        <stp>TRUE</stp>
        <stp>T</stp>
        <tr r="K901" s="1"/>
      </tp>
      <tp>
        <v>4743.6197604514</v>
        <stp/>
        <stp>StudyData</stp>
        <stp>EP</stp>
        <stp>BBnds</stp>
        <stp>MAType=Sim,InputChoice=Close,Period1=20,Percent=2</stp>
        <stp>BHI</stp>
        <stp>ADC</stp>
        <stp>-999</stp>
        <stp>All</stp>
        <stp/>
        <stp/>
        <stp>TRUE</stp>
        <stp>T</stp>
        <tr r="K1001" s="1"/>
      </tp>
      <tp>
        <v>5000.0625</v>
        <stp/>
        <stp>StudyData</stp>
        <stp>EP</stp>
        <stp>BBnds</stp>
        <stp>MAType=Sim,InputChoice=Close,Period1=20,Percent=2</stp>
        <stp>BMA</stp>
        <stp>ADC</stp>
        <stp>-919</stp>
        <stp>All</stp>
        <stp/>
        <stp/>
        <stp>TRUE</stp>
        <stp>T</stp>
        <tr r="L921" s="1"/>
      </tp>
      <tp>
        <v>5056.5749999999998</v>
        <stp/>
        <stp>StudyData</stp>
        <stp>EP</stp>
        <stp>BBnds</stp>
        <stp>MAType=Sim,InputChoice=Close,Period1=20,Percent=2</stp>
        <stp>BMA</stp>
        <stp>ADC</stp>
        <stp>-819</stp>
        <stp>All</stp>
        <stp/>
        <stp/>
        <stp>TRUE</stp>
        <stp>T</stp>
        <tr r="L821" s="1"/>
      </tp>
      <tp>
        <v>5453.8008932862003</v>
        <stp/>
        <stp>StudyData</stp>
        <stp>EP</stp>
        <stp>BBnds</stp>
        <stp>MAType=Sim,InputChoice=Close,Period1=20,Percent=2</stp>
        <stp>BHI</stp>
        <stp>ADC</stp>
        <stp>-299</stp>
        <stp>All</stp>
        <stp/>
        <stp/>
        <stp>TRUE</stp>
        <stp>T</stp>
        <tr r="K301" s="1"/>
      </tp>
      <tp>
        <v>4433.8500000000004</v>
        <stp/>
        <stp>StudyData</stp>
        <stp>EP</stp>
        <stp>BBnds</stp>
        <stp>MAType=Sim,InputChoice=Close,Period1=20,Percent=2</stp>
        <stp>BMA</stp>
        <stp>ADC</stp>
        <stp>-719</stp>
        <stp>All</stp>
        <stp/>
        <stp/>
        <stp>TRUE</stp>
        <stp>T</stp>
        <tr r="L721" s="1"/>
      </tp>
      <tp>
        <v>4951.7387780463996</v>
        <stp/>
        <stp>StudyData</stp>
        <stp>EP</stp>
        <stp>BBnds</stp>
        <stp>MAType=Sim,InputChoice=Close,Period1=20,Percent=2</stp>
        <stp>BHI</stp>
        <stp>ADC</stp>
        <stp>-399</stp>
        <stp>All</stp>
        <stp/>
        <stp/>
        <stp>TRUE</stp>
        <stp>T</stp>
        <tr r="K401" s="1"/>
      </tp>
      <tp>
        <v>4407.2749999999996</v>
        <stp/>
        <stp>StudyData</stp>
        <stp>EP</stp>
        <stp>BBnds</stp>
        <stp>MAType=Sim,InputChoice=Close,Period1=20,Percent=2</stp>
        <stp>BMA</stp>
        <stp>ADC</stp>
        <stp>-619</stp>
        <stp>All</stp>
        <stp/>
        <stp/>
        <stp>TRUE</stp>
        <stp>T</stp>
        <tr r="L621" s="1"/>
      </tp>
      <tp>
        <v>4549.6750000000002</v>
        <stp/>
        <stp>StudyData</stp>
        <stp>EP</stp>
        <stp>BBnds</stp>
        <stp>MAType=Sim,InputChoice=Close,Period1=20,Percent=2</stp>
        <stp>BMA</stp>
        <stp>ADC</stp>
        <stp>-519</stp>
        <stp>All</stp>
        <stp/>
        <stp/>
        <stp>TRUE</stp>
        <stp>T</stp>
        <tr r="L521" s="1"/>
      </tp>
      <tp>
        <v>5919.1314054817003</v>
        <stp/>
        <stp>StudyData</stp>
        <stp>EP</stp>
        <stp>BBnds</stp>
        <stp>MAType=Sim,InputChoice=Close,Period1=20,Percent=2</stp>
        <stp>BHI</stp>
        <stp>ADC</stp>
        <stp>-199</stp>
        <stp>All</stp>
        <stp/>
        <stp/>
        <stp>TRUE</stp>
        <stp>T</stp>
        <tr r="K201" s="1"/>
      </tp>
      <tp>
        <v>4868.2375000000002</v>
        <stp/>
        <stp>StudyData</stp>
        <stp>EP</stp>
        <stp>BBnds</stp>
        <stp>MAType=Sim,InputChoice=Close,Period1=20,Percent=2</stp>
        <stp>BMA</stp>
        <stp>ADC</stp>
        <stp>-419</stp>
        <stp>All</stp>
        <stp/>
        <stp/>
        <stp>TRUE</stp>
        <stp>T</stp>
        <tr r="L421" s="1"/>
      </tp>
      <tp>
        <v>4639.9655630805</v>
        <stp/>
        <stp>StudyData</stp>
        <stp>EP</stp>
        <stp>BBnds</stp>
        <stp>MAType=Sim,InputChoice=Close,Period1=20,Percent=2</stp>
        <stp>BHI</stp>
        <stp>ADC</stp>
        <stp>-699</stp>
        <stp>All</stp>
        <stp/>
        <stp/>
        <stp>TRUE</stp>
        <stp>T</stp>
        <tr r="K701" s="1"/>
      </tp>
      <tp>
        <v>5160.7</v>
        <stp/>
        <stp>StudyData</stp>
        <stp>EP</stp>
        <stp>BBnds</stp>
        <stp>MAType=Sim,InputChoice=Close,Period1=20,Percent=2</stp>
        <stp>BMA</stp>
        <stp>ADC</stp>
        <stp>-319</stp>
        <stp>All</stp>
        <stp/>
        <stp/>
        <stp>TRUE</stp>
        <stp>T</stp>
        <tr r="L321" s="1"/>
      </tp>
      <tp>
        <v>5106.8862277551998</v>
        <stp/>
        <stp>StudyData</stp>
        <stp>EP</stp>
        <stp>BBnds</stp>
        <stp>MAType=Sim,InputChoice=Close,Period1=20,Percent=2</stp>
        <stp>BHI</stp>
        <stp>ADC</stp>
        <stp>-799</stp>
        <stp>All</stp>
        <stp/>
        <stp/>
        <stp>TRUE</stp>
        <stp>T</stp>
        <tr r="K801" s="1"/>
      </tp>
      <tp>
        <v>5643.6125000000002</v>
        <stp/>
        <stp>StudyData</stp>
        <stp>EP</stp>
        <stp>BBnds</stp>
        <stp>MAType=Sim,InputChoice=Close,Period1=20,Percent=2</stp>
        <stp>BMA</stp>
        <stp>ADC</stp>
        <stp>-219</stp>
        <stp>All</stp>
        <stp/>
        <stp/>
        <stp>TRUE</stp>
        <stp>T</stp>
        <tr r="L221" s="1"/>
      </tp>
      <tp>
        <v>4664.8293228212997</v>
        <stp/>
        <stp>StudyData</stp>
        <stp>EP</stp>
        <stp>BBnds</stp>
        <stp>MAType=Sim,InputChoice=Close,Period1=20,Percent=2</stp>
        <stp>BHI</stp>
        <stp>ADC</stp>
        <stp>-499</stp>
        <stp>All</stp>
        <stp/>
        <stp/>
        <stp>TRUE</stp>
        <stp>T</stp>
        <tr r="K501" s="1"/>
      </tp>
      <tp>
        <v>6016.3</v>
        <stp/>
        <stp>StudyData</stp>
        <stp>EP</stp>
        <stp>BBnds</stp>
        <stp>MAType=Sim,InputChoice=Close,Period1=20,Percent=2</stp>
        <stp>BMA</stp>
        <stp>ADC</stp>
        <stp>-119</stp>
        <stp>All</stp>
        <stp/>
        <stp/>
        <stp>TRUE</stp>
        <stp>T</stp>
        <tr r="L121" s="1"/>
      </tp>
      <tp>
        <v>4651.9443624083997</v>
        <stp/>
        <stp>StudyData</stp>
        <stp>EP</stp>
        <stp>BBnds</stp>
        <stp>MAType=Sim,InputChoice=Close,Period1=20,Percent=2</stp>
        <stp>BHI</stp>
        <stp>ADC</stp>
        <stp>-599</stp>
        <stp>All</stp>
        <stp/>
        <stp/>
        <stp>TRUE</stp>
        <stp>T</stp>
        <tr r="K601" s="1"/>
      </tp>
      <tp>
        <v>4992.1603655857998</v>
        <stp/>
        <stp>StudyData</stp>
        <stp>EP</stp>
        <stp>BBnds</stp>
        <stp>MAType=Sim,InputChoice=Close,Period1=20,Percent=2</stp>
        <stp>BHI</stp>
        <stp>ADC</stp>
        <stp>-898</stp>
        <stp>All</stp>
        <stp/>
        <stp/>
        <stp>TRUE</stp>
        <stp>T</stp>
        <tr r="K900" s="1"/>
      </tp>
      <tp>
        <v>4742.5686922330997</v>
        <stp/>
        <stp>StudyData</stp>
        <stp>EP</stp>
        <stp>BBnds</stp>
        <stp>MAType=Sim,InputChoice=Close,Period1=20,Percent=2</stp>
        <stp>BHI</stp>
        <stp>ADC</stp>
        <stp>-998</stp>
        <stp>All</stp>
        <stp/>
        <stp/>
        <stp>TRUE</stp>
        <stp>T</stp>
        <tr r="K1000" s="1"/>
      </tp>
      <tp>
        <v>5001.95</v>
        <stp/>
        <stp>StudyData</stp>
        <stp>EP</stp>
        <stp>BBnds</stp>
        <stp>MAType=Sim,InputChoice=Close,Period1=20,Percent=2</stp>
        <stp>BMA</stp>
        <stp>ADC</stp>
        <stp>-918</stp>
        <stp>All</stp>
        <stp/>
        <stp/>
        <stp>TRUE</stp>
        <stp>T</stp>
        <tr r="L920" s="1"/>
      </tp>
      <tp>
        <v>5046.9750000000004</v>
        <stp/>
        <stp>StudyData</stp>
        <stp>EP</stp>
        <stp>BBnds</stp>
        <stp>MAType=Sim,InputChoice=Close,Period1=20,Percent=2</stp>
        <stp>BMA</stp>
        <stp>ADC</stp>
        <stp>-818</stp>
        <stp>All</stp>
        <stp/>
        <stp/>
        <stp>TRUE</stp>
        <stp>T</stp>
        <tr r="L820" s="1"/>
      </tp>
      <tp>
        <v>5466.5989895509001</v>
        <stp/>
        <stp>StudyData</stp>
        <stp>EP</stp>
        <stp>BBnds</stp>
        <stp>MAType=Sim,InputChoice=Close,Period1=20,Percent=2</stp>
        <stp>BHI</stp>
        <stp>ADC</stp>
        <stp>-298</stp>
        <stp>All</stp>
        <stp/>
        <stp/>
        <stp>TRUE</stp>
        <stp>T</stp>
        <tr r="K300" s="1"/>
      </tp>
      <tp>
        <v>4416.375</v>
        <stp/>
        <stp>StudyData</stp>
        <stp>EP</stp>
        <stp>BBnds</stp>
        <stp>MAType=Sim,InputChoice=Close,Period1=20,Percent=2</stp>
        <stp>BMA</stp>
        <stp>ADC</stp>
        <stp>-718</stp>
        <stp>All</stp>
        <stp/>
        <stp/>
        <stp>TRUE</stp>
        <stp>T</stp>
        <tr r="L720" s="1"/>
      </tp>
      <tp>
        <v>4932.1420350163999</v>
        <stp/>
        <stp>StudyData</stp>
        <stp>EP</stp>
        <stp>BBnds</stp>
        <stp>MAType=Sim,InputChoice=Close,Period1=20,Percent=2</stp>
        <stp>BHI</stp>
        <stp>ADC</stp>
        <stp>-398</stp>
        <stp>All</stp>
        <stp/>
        <stp/>
        <stp>TRUE</stp>
        <stp>T</stp>
        <tr r="K400" s="1"/>
      </tp>
      <tp>
        <v>4414.2749999999996</v>
        <stp/>
        <stp>StudyData</stp>
        <stp>EP</stp>
        <stp>BBnds</stp>
        <stp>MAType=Sim,InputChoice=Close,Period1=20,Percent=2</stp>
        <stp>BMA</stp>
        <stp>ADC</stp>
        <stp>-618</stp>
        <stp>All</stp>
        <stp/>
        <stp/>
        <stp>TRUE</stp>
        <stp>T</stp>
        <tr r="L620" s="1"/>
      </tp>
      <tp>
        <v>4556.8874999999998</v>
        <stp/>
        <stp>StudyData</stp>
        <stp>EP</stp>
        <stp>BBnds</stp>
        <stp>MAType=Sim,InputChoice=Close,Period1=20,Percent=2</stp>
        <stp>BMA</stp>
        <stp>ADC</stp>
        <stp>-518</stp>
        <stp>All</stp>
        <stp/>
        <stp/>
        <stp>TRUE</stp>
        <stp>T</stp>
        <tr r="L520" s="1"/>
      </tp>
      <tp>
        <v>5921.6746340184</v>
        <stp/>
        <stp>StudyData</stp>
        <stp>EP</stp>
        <stp>BBnds</stp>
        <stp>MAType=Sim,InputChoice=Close,Period1=20,Percent=2</stp>
        <stp>BHI</stp>
        <stp>ADC</stp>
        <stp>-198</stp>
        <stp>All</stp>
        <stp/>
        <stp/>
        <stp>TRUE</stp>
        <stp>T</stp>
        <tr r="K200" s="1"/>
      </tp>
      <tp>
        <v>4868.7</v>
        <stp/>
        <stp>StudyData</stp>
        <stp>EP</stp>
        <stp>BBnds</stp>
        <stp>MAType=Sim,InputChoice=Close,Period1=20,Percent=2</stp>
        <stp>BMA</stp>
        <stp>ADC</stp>
        <stp>-418</stp>
        <stp>All</stp>
        <stp/>
        <stp/>
        <stp>TRUE</stp>
        <stp>T</stp>
        <tr r="L420" s="1"/>
      </tp>
      <tp>
        <v>4670.6996233045002</v>
        <stp/>
        <stp>StudyData</stp>
        <stp>EP</stp>
        <stp>BBnds</stp>
        <stp>MAType=Sim,InputChoice=Close,Period1=20,Percent=2</stp>
        <stp>BHI</stp>
        <stp>ADC</stp>
        <stp>-698</stp>
        <stp>All</stp>
        <stp/>
        <stp/>
        <stp>TRUE</stp>
        <stp>T</stp>
        <tr r="K700" s="1"/>
      </tp>
      <tp>
        <v>5173.2375000000002</v>
        <stp/>
        <stp>StudyData</stp>
        <stp>EP</stp>
        <stp>BBnds</stp>
        <stp>MAType=Sim,InputChoice=Close,Period1=20,Percent=2</stp>
        <stp>BMA</stp>
        <stp>ADC</stp>
        <stp>-318</stp>
        <stp>All</stp>
        <stp/>
        <stp/>
        <stp>TRUE</stp>
        <stp>T</stp>
        <tr r="L320" s="1"/>
      </tp>
      <tp>
        <v>5107.7631734493998</v>
        <stp/>
        <stp>StudyData</stp>
        <stp>EP</stp>
        <stp>BBnds</stp>
        <stp>MAType=Sim,InputChoice=Close,Period1=20,Percent=2</stp>
        <stp>BHI</stp>
        <stp>ADC</stp>
        <stp>-798</stp>
        <stp>All</stp>
        <stp/>
        <stp/>
        <stp>TRUE</stp>
        <stp>T</stp>
        <tr r="K800" s="1"/>
      </tp>
      <tp>
        <v>5653.4750000000004</v>
        <stp/>
        <stp>StudyData</stp>
        <stp>EP</stp>
        <stp>BBnds</stp>
        <stp>MAType=Sim,InputChoice=Close,Period1=20,Percent=2</stp>
        <stp>BMA</stp>
        <stp>ADC</stp>
        <stp>-218</stp>
        <stp>All</stp>
        <stp/>
        <stp/>
        <stp>TRUE</stp>
        <stp>T</stp>
        <tr r="L220" s="1"/>
      </tp>
      <tp>
        <v>4660.2292533788996</v>
        <stp/>
        <stp>StudyData</stp>
        <stp>EP</stp>
        <stp>BBnds</stp>
        <stp>MAType=Sim,InputChoice=Close,Period1=20,Percent=2</stp>
        <stp>BHI</stp>
        <stp>ADC</stp>
        <stp>-498</stp>
        <stp>All</stp>
        <stp/>
        <stp/>
        <stp>TRUE</stp>
        <stp>T</stp>
        <tr r="K500" s="1"/>
      </tp>
      <tp>
        <v>6017.4875000000002</v>
        <stp/>
        <stp>StudyData</stp>
        <stp>EP</stp>
        <stp>BBnds</stp>
        <stp>MAType=Sim,InputChoice=Close,Period1=20,Percent=2</stp>
        <stp>BMA</stp>
        <stp>ADC</stp>
        <stp>-118</stp>
        <stp>All</stp>
        <stp/>
        <stp/>
        <stp>TRUE</stp>
        <stp>T</stp>
        <tr r="L120" s="1"/>
      </tp>
      <tp>
        <v>4649.5372818353999</v>
        <stp/>
        <stp>StudyData</stp>
        <stp>EP</stp>
        <stp>BBnds</stp>
        <stp>MAType=Sim,InputChoice=Close,Period1=20,Percent=2</stp>
        <stp>BHI</stp>
        <stp>ADC</stp>
        <stp>-598</stp>
        <stp>All</stp>
        <stp/>
        <stp/>
        <stp>TRUE</stp>
        <stp>T</stp>
        <tr r="K600" s="1"/>
      </tp>
      <tp>
        <v>4984.4278413480997</v>
        <stp/>
        <stp>StudyData</stp>
        <stp>EP</stp>
        <stp>BBnds</stp>
        <stp>MAType=Sim,InputChoice=Close,Period1=20,Percent=2</stp>
        <stp>BHI</stp>
        <stp>ADC</stp>
        <stp>-897</stp>
        <stp>All</stp>
        <stp/>
        <stp/>
        <stp>TRUE</stp>
        <stp>T</stp>
        <tr r="K899" s="1"/>
      </tp>
      <tp>
        <v>4744.2965162602004</v>
        <stp/>
        <stp>StudyData</stp>
        <stp>EP</stp>
        <stp>BBnds</stp>
        <stp>MAType=Sim,InputChoice=Close,Period1=20,Percent=2</stp>
        <stp>BHI</stp>
        <stp>ADC</stp>
        <stp>-997</stp>
        <stp>All</stp>
        <stp/>
        <stp/>
        <stp>TRUE</stp>
        <stp>T</stp>
        <tr r="K999" s="1"/>
      </tp>
      <tp>
        <v>5005.8999999999996</v>
        <stp/>
        <stp>StudyData</stp>
        <stp>EP</stp>
        <stp>BBnds</stp>
        <stp>MAType=Sim,InputChoice=Close,Period1=20,Percent=2</stp>
        <stp>BMA</stp>
        <stp>ADC</stp>
        <stp>-917</stp>
        <stp>All</stp>
        <stp/>
        <stp/>
        <stp>TRUE</stp>
        <stp>T</stp>
        <tr r="L919" s="1"/>
      </tp>
      <tp>
        <v>5039.4875000000002</v>
        <stp/>
        <stp>StudyData</stp>
        <stp>EP</stp>
        <stp>BBnds</stp>
        <stp>MAType=Sim,InputChoice=Close,Period1=20,Percent=2</stp>
        <stp>BMA</stp>
        <stp>ADC</stp>
        <stp>-817</stp>
        <stp>All</stp>
        <stp/>
        <stp/>
        <stp>TRUE</stp>
        <stp>T</stp>
        <tr r="L819" s="1"/>
      </tp>
      <tp>
        <v>5466.6410762962996</v>
        <stp/>
        <stp>StudyData</stp>
        <stp>EP</stp>
        <stp>BBnds</stp>
        <stp>MAType=Sim,InputChoice=Close,Period1=20,Percent=2</stp>
        <stp>BHI</stp>
        <stp>ADC</stp>
        <stp>-297</stp>
        <stp>All</stp>
        <stp/>
        <stp/>
        <stp>TRUE</stp>
        <stp>T</stp>
        <tr r="K299" s="1"/>
      </tp>
      <tp>
        <v>4402.6499999999996</v>
        <stp/>
        <stp>StudyData</stp>
        <stp>EP</stp>
        <stp>BBnds</stp>
        <stp>MAType=Sim,InputChoice=Close,Period1=20,Percent=2</stp>
        <stp>BMA</stp>
        <stp>ADC</stp>
        <stp>-717</stp>
        <stp>All</stp>
        <stp/>
        <stp/>
        <stp>TRUE</stp>
        <stp>T</stp>
        <tr r="L719" s="1"/>
      </tp>
      <tp>
        <v>4916.8216422364003</v>
        <stp/>
        <stp>StudyData</stp>
        <stp>EP</stp>
        <stp>BBnds</stp>
        <stp>MAType=Sim,InputChoice=Close,Period1=20,Percent=2</stp>
        <stp>BHI</stp>
        <stp>ADC</stp>
        <stp>-397</stp>
        <stp>All</stp>
        <stp/>
        <stp/>
        <stp>TRUE</stp>
        <stp>T</stp>
        <tr r="K399" s="1"/>
      </tp>
      <tp>
        <v>4423.875</v>
        <stp/>
        <stp>StudyData</stp>
        <stp>EP</stp>
        <stp>BBnds</stp>
        <stp>MAType=Sim,InputChoice=Close,Period1=20,Percent=2</stp>
        <stp>BMA</stp>
        <stp>ADC</stp>
        <stp>-617</stp>
        <stp>All</stp>
        <stp/>
        <stp/>
        <stp>TRUE</stp>
        <stp>T</stp>
        <tr r="L619" s="1"/>
      </tp>
      <tp>
        <v>4567.2875000000004</v>
        <stp/>
        <stp>StudyData</stp>
        <stp>EP</stp>
        <stp>BBnds</stp>
        <stp>MAType=Sim,InputChoice=Close,Period1=20,Percent=2</stp>
        <stp>BMA</stp>
        <stp>ADC</stp>
        <stp>-517</stp>
        <stp>All</stp>
        <stp/>
        <stp/>
        <stp>TRUE</stp>
        <stp>T</stp>
        <tr r="L519" s="1"/>
      </tp>
      <tp>
        <v>5922.8496135344003</v>
        <stp/>
        <stp>StudyData</stp>
        <stp>EP</stp>
        <stp>BBnds</stp>
        <stp>MAType=Sim,InputChoice=Close,Period1=20,Percent=2</stp>
        <stp>BHI</stp>
        <stp>ADC</stp>
        <stp>-197</stp>
        <stp>All</stp>
        <stp/>
        <stp/>
        <stp>TRUE</stp>
        <stp>T</stp>
        <tr r="K199" s="1"/>
      </tp>
      <tp>
        <v>4866.6125000000002</v>
        <stp/>
        <stp>StudyData</stp>
        <stp>EP</stp>
        <stp>BBnds</stp>
        <stp>MAType=Sim,InputChoice=Close,Period1=20,Percent=2</stp>
        <stp>BMA</stp>
        <stp>ADC</stp>
        <stp>-417</stp>
        <stp>All</stp>
        <stp/>
        <stp/>
        <stp>TRUE</stp>
        <stp>T</stp>
        <tr r="L419" s="1"/>
      </tp>
      <tp>
        <v>4690.9974243616998</v>
        <stp/>
        <stp>StudyData</stp>
        <stp>EP</stp>
        <stp>BBnds</stp>
        <stp>MAType=Sim,InputChoice=Close,Period1=20,Percent=2</stp>
        <stp>BHI</stp>
        <stp>ADC</stp>
        <stp>-697</stp>
        <stp>All</stp>
        <stp/>
        <stp/>
        <stp>TRUE</stp>
        <stp>T</stp>
        <tr r="K699" s="1"/>
      </tp>
      <tp>
        <v>5184.6000000000004</v>
        <stp/>
        <stp>StudyData</stp>
        <stp>EP</stp>
        <stp>BBnds</stp>
        <stp>MAType=Sim,InputChoice=Close,Period1=20,Percent=2</stp>
        <stp>BMA</stp>
        <stp>ADC</stp>
        <stp>-317</stp>
        <stp>All</stp>
        <stp/>
        <stp/>
        <stp>TRUE</stp>
        <stp>T</stp>
        <tr r="L319" s="1"/>
      </tp>
      <tp>
        <v>5088.1608757976001</v>
        <stp/>
        <stp>StudyData</stp>
        <stp>EP</stp>
        <stp>BBnds</stp>
        <stp>MAType=Sim,InputChoice=Close,Period1=20,Percent=2</stp>
        <stp>BHI</stp>
        <stp>ADC</stp>
        <stp>-797</stp>
        <stp>All</stp>
        <stp/>
        <stp/>
        <stp>TRUE</stp>
        <stp>T</stp>
        <tr r="K799" s="1"/>
      </tp>
      <tp>
        <v>5663.6625000000004</v>
        <stp/>
        <stp>StudyData</stp>
        <stp>EP</stp>
        <stp>BBnds</stp>
        <stp>MAType=Sim,InputChoice=Close,Period1=20,Percent=2</stp>
        <stp>BMA</stp>
        <stp>ADC</stp>
        <stp>-217</stp>
        <stp>All</stp>
        <stp/>
        <stp/>
        <stp>TRUE</stp>
        <stp>T</stp>
        <tr r="L219" s="1"/>
      </tp>
      <tp>
        <v>4659.0901213229999</v>
        <stp/>
        <stp>StudyData</stp>
        <stp>EP</stp>
        <stp>BBnds</stp>
        <stp>MAType=Sim,InputChoice=Close,Period1=20,Percent=2</stp>
        <stp>BHI</stp>
        <stp>ADC</stp>
        <stp>-497</stp>
        <stp>All</stp>
        <stp/>
        <stp/>
        <stp>TRUE</stp>
        <stp>T</stp>
        <tr r="K499" s="1"/>
      </tp>
      <tp>
        <v>6019.8</v>
        <stp/>
        <stp>StudyData</stp>
        <stp>EP</stp>
        <stp>BBnds</stp>
        <stp>MAType=Sim,InputChoice=Close,Period1=20,Percent=2</stp>
        <stp>BMA</stp>
        <stp>ADC</stp>
        <stp>-117</stp>
        <stp>All</stp>
        <stp/>
        <stp/>
        <stp>TRUE</stp>
        <stp>T</stp>
        <tr r="L119" s="1"/>
      </tp>
      <tp>
        <v>4647.5607219099002</v>
        <stp/>
        <stp>StudyData</stp>
        <stp>EP</stp>
        <stp>BBnds</stp>
        <stp>MAType=Sim,InputChoice=Close,Period1=20,Percent=2</stp>
        <stp>BHI</stp>
        <stp>ADC</stp>
        <stp>-597</stp>
        <stp>All</stp>
        <stp/>
        <stp/>
        <stp>TRUE</stp>
        <stp>T</stp>
        <tr r="K599" s="1"/>
      </tp>
      <tp>
        <v>4992.9331775640003</v>
        <stp/>
        <stp>StudyData</stp>
        <stp>EP</stp>
        <stp>BBnds</stp>
        <stp>MAType=Sim,InputChoice=Close,Period1=20,Percent=2</stp>
        <stp>BHI</stp>
        <stp>ADC</stp>
        <stp>-896</stp>
        <stp>All</stp>
        <stp/>
        <stp/>
        <stp>TRUE</stp>
        <stp>T</stp>
        <tr r="K898" s="1"/>
      </tp>
      <tp>
        <v>4744.9950205246996</v>
        <stp/>
        <stp>StudyData</stp>
        <stp>EP</stp>
        <stp>BBnds</stp>
        <stp>MAType=Sim,InputChoice=Close,Period1=20,Percent=2</stp>
        <stp>BHI</stp>
        <stp>ADC</stp>
        <stp>-996</stp>
        <stp>All</stp>
        <stp/>
        <stp/>
        <stp>TRUE</stp>
        <stp>T</stp>
        <tr r="K998" s="1"/>
      </tp>
      <tp>
        <v>5007.375</v>
        <stp/>
        <stp>StudyData</stp>
        <stp>EP</stp>
        <stp>BBnds</stp>
        <stp>MAType=Sim,InputChoice=Close,Period1=20,Percent=2</stp>
        <stp>BMA</stp>
        <stp>ADC</stp>
        <stp>-916</stp>
        <stp>All</stp>
        <stp/>
        <stp/>
        <stp>TRUE</stp>
        <stp>T</stp>
        <tr r="L918" s="1"/>
      </tp>
      <tp>
        <v>5033.125</v>
        <stp/>
        <stp>StudyData</stp>
        <stp>EP</stp>
        <stp>BBnds</stp>
        <stp>MAType=Sim,InputChoice=Close,Period1=20,Percent=2</stp>
        <stp>BMA</stp>
        <stp>ADC</stp>
        <stp>-816</stp>
        <stp>All</stp>
        <stp/>
        <stp/>
        <stp>TRUE</stp>
        <stp>T</stp>
        <tr r="L818" s="1"/>
      </tp>
      <tp>
        <v>5469.8763994810997</v>
        <stp/>
        <stp>StudyData</stp>
        <stp>EP</stp>
        <stp>BBnds</stp>
        <stp>MAType=Sim,InputChoice=Close,Period1=20,Percent=2</stp>
        <stp>BHI</stp>
        <stp>ADC</stp>
        <stp>-296</stp>
        <stp>All</stp>
        <stp/>
        <stp/>
        <stp>TRUE</stp>
        <stp>T</stp>
        <tr r="K298" s="1"/>
      </tp>
      <tp>
        <v>4388.9624999999996</v>
        <stp/>
        <stp>StudyData</stp>
        <stp>EP</stp>
        <stp>BBnds</stp>
        <stp>MAType=Sim,InputChoice=Close,Period1=20,Percent=2</stp>
        <stp>BMA</stp>
        <stp>ADC</stp>
        <stp>-716</stp>
        <stp>All</stp>
        <stp/>
        <stp/>
        <stp>TRUE</stp>
        <stp>T</stp>
        <tr r="L718" s="1"/>
      </tp>
      <tp>
        <v>4900.5980813467004</v>
        <stp/>
        <stp>StudyData</stp>
        <stp>EP</stp>
        <stp>BBnds</stp>
        <stp>MAType=Sim,InputChoice=Close,Period1=20,Percent=2</stp>
        <stp>BHI</stp>
        <stp>ADC</stp>
        <stp>-396</stp>
        <stp>All</stp>
        <stp/>
        <stp/>
        <stp>TRUE</stp>
        <stp>T</stp>
        <tr r="K398" s="1"/>
      </tp>
      <tp>
        <v>4434.5249999999996</v>
        <stp/>
        <stp>StudyData</stp>
        <stp>EP</stp>
        <stp>BBnds</stp>
        <stp>MAType=Sim,InputChoice=Close,Period1=20,Percent=2</stp>
        <stp>BMA</stp>
        <stp>ADC</stp>
        <stp>-616</stp>
        <stp>All</stp>
        <stp/>
        <stp/>
        <stp>TRUE</stp>
        <stp>T</stp>
        <tr r="L618" s="1"/>
      </tp>
      <tp>
        <v>4576.0124999999998</v>
        <stp/>
        <stp>StudyData</stp>
        <stp>EP</stp>
        <stp>BBnds</stp>
        <stp>MAType=Sim,InputChoice=Close,Period1=20,Percent=2</stp>
        <stp>BMA</stp>
        <stp>ADC</stp>
        <stp>-516</stp>
        <stp>All</stp>
        <stp/>
        <stp/>
        <stp>TRUE</stp>
        <stp>T</stp>
        <tr r="L518" s="1"/>
      </tp>
      <tp>
        <v>5927.1057827633003</v>
        <stp/>
        <stp>StudyData</stp>
        <stp>EP</stp>
        <stp>BBnds</stp>
        <stp>MAType=Sim,InputChoice=Close,Period1=20,Percent=2</stp>
        <stp>BHI</stp>
        <stp>ADC</stp>
        <stp>-196</stp>
        <stp>All</stp>
        <stp/>
        <stp/>
        <stp>TRUE</stp>
        <stp>T</stp>
        <tr r="K198" s="1"/>
      </tp>
      <tp>
        <v>4867.3125</v>
        <stp/>
        <stp>StudyData</stp>
        <stp>EP</stp>
        <stp>BBnds</stp>
        <stp>MAType=Sim,InputChoice=Close,Period1=20,Percent=2</stp>
        <stp>BMA</stp>
        <stp>ADC</stp>
        <stp>-416</stp>
        <stp>All</stp>
        <stp/>
        <stp/>
        <stp>TRUE</stp>
        <stp>T</stp>
        <tr r="L418" s="1"/>
      </tp>
      <tp>
        <v>4721.5709760874997</v>
        <stp/>
        <stp>StudyData</stp>
        <stp>EP</stp>
        <stp>BBnds</stp>
        <stp>MAType=Sim,InputChoice=Close,Period1=20,Percent=2</stp>
        <stp>BHI</stp>
        <stp>ADC</stp>
        <stp>-696</stp>
        <stp>All</stp>
        <stp/>
        <stp/>
        <stp>TRUE</stp>
        <stp>T</stp>
        <tr r="K698" s="1"/>
      </tp>
      <tp>
        <v>5193.2749999999996</v>
        <stp/>
        <stp>StudyData</stp>
        <stp>EP</stp>
        <stp>BBnds</stp>
        <stp>MAType=Sim,InputChoice=Close,Period1=20,Percent=2</stp>
        <stp>BMA</stp>
        <stp>ADC</stp>
        <stp>-316</stp>
        <stp>All</stp>
        <stp/>
        <stp/>
        <stp>TRUE</stp>
        <stp>T</stp>
        <tr r="L318" s="1"/>
      </tp>
      <tp>
        <v>5047.8342397249999</v>
        <stp/>
        <stp>StudyData</stp>
        <stp>EP</stp>
        <stp>BBnds</stp>
        <stp>MAType=Sim,InputChoice=Close,Period1=20,Percent=2</stp>
        <stp>BHI</stp>
        <stp>ADC</stp>
        <stp>-796</stp>
        <stp>All</stp>
        <stp/>
        <stp/>
        <stp>TRUE</stp>
        <stp>T</stp>
        <tr r="K798" s="1"/>
      </tp>
      <tp>
        <v>5672.3374999999996</v>
        <stp/>
        <stp>StudyData</stp>
        <stp>EP</stp>
        <stp>BBnds</stp>
        <stp>MAType=Sim,InputChoice=Close,Period1=20,Percent=2</stp>
        <stp>BMA</stp>
        <stp>ADC</stp>
        <stp>-216</stp>
        <stp>All</stp>
        <stp/>
        <stp/>
        <stp>TRUE</stp>
        <stp>T</stp>
        <tr r="L218" s="1"/>
      </tp>
      <tp>
        <v>4669.5160011839998</v>
        <stp/>
        <stp>StudyData</stp>
        <stp>EP</stp>
        <stp>BBnds</stp>
        <stp>MAType=Sim,InputChoice=Close,Period1=20,Percent=2</stp>
        <stp>BHI</stp>
        <stp>ADC</stp>
        <stp>-496</stp>
        <stp>All</stp>
        <stp/>
        <stp/>
        <stp>TRUE</stp>
        <stp>T</stp>
        <tr r="K498" s="1"/>
      </tp>
      <tp>
        <v>6024.8</v>
        <stp/>
        <stp>StudyData</stp>
        <stp>EP</stp>
        <stp>BBnds</stp>
        <stp>MAType=Sim,InputChoice=Close,Period1=20,Percent=2</stp>
        <stp>BMA</stp>
        <stp>ADC</stp>
        <stp>-116</stp>
        <stp>All</stp>
        <stp/>
        <stp/>
        <stp>TRUE</stp>
        <stp>T</stp>
        <tr r="L118" s="1"/>
      </tp>
      <tp>
        <v>4640.8887556060999</v>
        <stp/>
        <stp>StudyData</stp>
        <stp>EP</stp>
        <stp>BBnds</stp>
        <stp>MAType=Sim,InputChoice=Close,Period1=20,Percent=2</stp>
        <stp>BHI</stp>
        <stp>ADC</stp>
        <stp>-596</stp>
        <stp>All</stp>
        <stp/>
        <stp/>
        <stp>TRUE</stp>
        <stp>T</stp>
        <tr r="K598" s="1"/>
      </tp>
      <tp>
        <v>5009.4884507736997</v>
        <stp/>
        <stp>StudyData</stp>
        <stp>EP</stp>
        <stp>BBnds</stp>
        <stp>MAType=Sim,InputChoice=Close,Period1=20,Percent=2</stp>
        <stp>BHI</stp>
        <stp>ADC</stp>
        <stp>-895</stp>
        <stp>All</stp>
        <stp/>
        <stp/>
        <stp>TRUE</stp>
        <stp>T</stp>
        <tr r="K897" s="1"/>
      </tp>
      <tp>
        <v>4746.8658470726996</v>
        <stp/>
        <stp>StudyData</stp>
        <stp>EP</stp>
        <stp>BBnds</stp>
        <stp>MAType=Sim,InputChoice=Close,Period1=20,Percent=2</stp>
        <stp>BHI</stp>
        <stp>ADC</stp>
        <stp>-995</stp>
        <stp>All</stp>
        <stp/>
        <stp/>
        <stp>TRUE</stp>
        <stp>T</stp>
        <tr r="K997" s="1"/>
      </tp>
      <tp>
        <v>5003.3999999999996</v>
        <stp/>
        <stp>StudyData</stp>
        <stp>EP</stp>
        <stp>BBnds</stp>
        <stp>MAType=Sim,InputChoice=Close,Period1=20,Percent=2</stp>
        <stp>BMA</stp>
        <stp>ADC</stp>
        <stp>-915</stp>
        <stp>All</stp>
        <stp/>
        <stp/>
        <stp>TRUE</stp>
        <stp>T</stp>
        <tr r="L917" s="1"/>
      </tp>
      <tp>
        <v>5022.1875</v>
        <stp/>
        <stp>StudyData</stp>
        <stp>EP</stp>
        <stp>BBnds</stp>
        <stp>MAType=Sim,InputChoice=Close,Period1=20,Percent=2</stp>
        <stp>BMA</stp>
        <stp>ADC</stp>
        <stp>-815</stp>
        <stp>All</stp>
        <stp/>
        <stp/>
        <stp>TRUE</stp>
        <stp>T</stp>
        <tr r="L817" s="1"/>
      </tp>
      <tp>
        <v>5484.383106755</v>
        <stp/>
        <stp>StudyData</stp>
        <stp>EP</stp>
        <stp>BBnds</stp>
        <stp>MAType=Sim,InputChoice=Close,Period1=20,Percent=2</stp>
        <stp>BHI</stp>
        <stp>ADC</stp>
        <stp>-295</stp>
        <stp>All</stp>
        <stp/>
        <stp/>
        <stp>TRUE</stp>
        <stp>T</stp>
        <tr r="K297" s="1"/>
      </tp>
      <tp>
        <v>4376.2</v>
        <stp/>
        <stp>StudyData</stp>
        <stp>EP</stp>
        <stp>BBnds</stp>
        <stp>MAType=Sim,InputChoice=Close,Period1=20,Percent=2</stp>
        <stp>BMA</stp>
        <stp>ADC</stp>
        <stp>-715</stp>
        <stp>All</stp>
        <stp/>
        <stp/>
        <stp>TRUE</stp>
        <stp>T</stp>
        <tr r="L717" s="1"/>
      </tp>
      <tp>
        <v>4869.6679221148997</v>
        <stp/>
        <stp>StudyData</stp>
        <stp>EP</stp>
        <stp>BBnds</stp>
        <stp>MAType=Sim,InputChoice=Close,Period1=20,Percent=2</stp>
        <stp>BHI</stp>
        <stp>ADC</stp>
        <stp>-395</stp>
        <stp>All</stp>
        <stp/>
        <stp/>
        <stp>TRUE</stp>
        <stp>T</stp>
        <tr r="K397" s="1"/>
      </tp>
      <tp>
        <v>4437.4750000000004</v>
        <stp/>
        <stp>StudyData</stp>
        <stp>EP</stp>
        <stp>BBnds</stp>
        <stp>MAType=Sim,InputChoice=Close,Period1=20,Percent=2</stp>
        <stp>BMA</stp>
        <stp>ADC</stp>
        <stp>-615</stp>
        <stp>All</stp>
        <stp/>
        <stp/>
        <stp>TRUE</stp>
        <stp>T</stp>
        <tr r="L617" s="1"/>
      </tp>
      <tp>
        <v>4583.7875000000004</v>
        <stp/>
        <stp>StudyData</stp>
        <stp>EP</stp>
        <stp>BBnds</stp>
        <stp>MAType=Sim,InputChoice=Close,Period1=20,Percent=2</stp>
        <stp>BMA</stp>
        <stp>ADC</stp>
        <stp>-515</stp>
        <stp>All</stp>
        <stp/>
        <stp/>
        <stp>TRUE</stp>
        <stp>T</stp>
        <tr r="L517" s="1"/>
      </tp>
      <tp>
        <v>5926.9488662274998</v>
        <stp/>
        <stp>StudyData</stp>
        <stp>EP</stp>
        <stp>BBnds</stp>
        <stp>MAType=Sim,InputChoice=Close,Period1=20,Percent=2</stp>
        <stp>BHI</stp>
        <stp>ADC</stp>
        <stp>-195</stp>
        <stp>All</stp>
        <stp/>
        <stp/>
        <stp>TRUE</stp>
        <stp>T</stp>
        <tr r="K197" s="1"/>
      </tp>
      <tp>
        <v>4871.5874999999996</v>
        <stp/>
        <stp>StudyData</stp>
        <stp>EP</stp>
        <stp>BBnds</stp>
        <stp>MAType=Sim,InputChoice=Close,Period1=20,Percent=2</stp>
        <stp>BMA</stp>
        <stp>ADC</stp>
        <stp>-415</stp>
        <stp>All</stp>
        <stp/>
        <stp/>
        <stp>TRUE</stp>
        <stp>T</stp>
        <tr r="L417" s="1"/>
      </tp>
      <tp>
        <v>4748.0365184944003</v>
        <stp/>
        <stp>StudyData</stp>
        <stp>EP</stp>
        <stp>BBnds</stp>
        <stp>MAType=Sim,InputChoice=Close,Period1=20,Percent=2</stp>
        <stp>BHI</stp>
        <stp>ADC</stp>
        <stp>-695</stp>
        <stp>All</stp>
        <stp/>
        <stp/>
        <stp>TRUE</stp>
        <stp>T</stp>
        <tr r="K697" s="1"/>
      </tp>
      <tp>
        <v>5204.3999999999996</v>
        <stp/>
        <stp>StudyData</stp>
        <stp>EP</stp>
        <stp>BBnds</stp>
        <stp>MAType=Sim,InputChoice=Close,Period1=20,Percent=2</stp>
        <stp>BMA</stp>
        <stp>ADC</stp>
        <stp>-315</stp>
        <stp>All</stp>
        <stp/>
        <stp/>
        <stp>TRUE</stp>
        <stp>T</stp>
        <tr r="L317" s="1"/>
      </tp>
      <tp>
        <v>5026.7916086638998</v>
        <stp/>
        <stp>StudyData</stp>
        <stp>EP</stp>
        <stp>BBnds</stp>
        <stp>MAType=Sim,InputChoice=Close,Period1=20,Percent=2</stp>
        <stp>BHI</stp>
        <stp>ADC</stp>
        <stp>-795</stp>
        <stp>All</stp>
        <stp/>
        <stp/>
        <stp>TRUE</stp>
        <stp>T</stp>
        <tr r="K797" s="1"/>
      </tp>
      <tp>
        <v>5682.6750000000002</v>
        <stp/>
        <stp>StudyData</stp>
        <stp>EP</stp>
        <stp>BBnds</stp>
        <stp>MAType=Sim,InputChoice=Close,Period1=20,Percent=2</stp>
        <stp>BMA</stp>
        <stp>ADC</stp>
        <stp>-215</stp>
        <stp>All</stp>
        <stp/>
        <stp/>
        <stp>TRUE</stp>
        <stp>T</stp>
        <tr r="L217" s="1"/>
      </tp>
      <tp>
        <v>4676.8397021055998</v>
        <stp/>
        <stp>StudyData</stp>
        <stp>EP</stp>
        <stp>BBnds</stp>
        <stp>MAType=Sim,InputChoice=Close,Period1=20,Percent=2</stp>
        <stp>BHI</stp>
        <stp>ADC</stp>
        <stp>-495</stp>
        <stp>All</stp>
        <stp/>
        <stp/>
        <stp>TRUE</stp>
        <stp>T</stp>
        <tr r="K497" s="1"/>
      </tp>
      <tp>
        <v>6030.875</v>
        <stp/>
        <stp>StudyData</stp>
        <stp>EP</stp>
        <stp>BBnds</stp>
        <stp>MAType=Sim,InputChoice=Close,Period1=20,Percent=2</stp>
        <stp>BMA</stp>
        <stp>ADC</stp>
        <stp>-115</stp>
        <stp>All</stp>
        <stp/>
        <stp/>
        <stp>TRUE</stp>
        <stp>T</stp>
        <tr r="L117" s="1"/>
      </tp>
      <tp>
        <v>4640.7795277516998</v>
        <stp/>
        <stp>StudyData</stp>
        <stp>EP</stp>
        <stp>BBnds</stp>
        <stp>MAType=Sim,InputChoice=Close,Period1=20,Percent=2</stp>
        <stp>BHI</stp>
        <stp>ADC</stp>
        <stp>-595</stp>
        <stp>All</stp>
        <stp/>
        <stp/>
        <stp>TRUE</stp>
        <stp>T</stp>
        <tr r="K597" s="1"/>
      </tp>
      <tp>
        <v>5031.6946193279</v>
        <stp/>
        <stp>StudyData</stp>
        <stp>EP</stp>
        <stp>BBnds</stp>
        <stp>MAType=Sim,InputChoice=Close,Period1=20,Percent=2</stp>
        <stp>BHI</stp>
        <stp>ADC</stp>
        <stp>-894</stp>
        <stp>All</stp>
        <stp/>
        <stp/>
        <stp>TRUE</stp>
        <stp>T</stp>
        <tr r="K896" s="1"/>
      </tp>
      <tp>
        <v>4746.1698844926996</v>
        <stp/>
        <stp>StudyData</stp>
        <stp>EP</stp>
        <stp>BBnds</stp>
        <stp>MAType=Sim,InputChoice=Close,Period1=20,Percent=2</stp>
        <stp>BHI</stp>
        <stp>ADC</stp>
        <stp>-994</stp>
        <stp>All</stp>
        <stp/>
        <stp/>
        <stp>TRUE</stp>
        <stp>T</stp>
        <tr r="K996" s="1"/>
      </tp>
      <tp>
        <v>4997.25</v>
        <stp/>
        <stp>StudyData</stp>
        <stp>EP</stp>
        <stp>BBnds</stp>
        <stp>MAType=Sim,InputChoice=Close,Period1=20,Percent=2</stp>
        <stp>BMA</stp>
        <stp>ADC</stp>
        <stp>-914</stp>
        <stp>All</stp>
        <stp/>
        <stp/>
        <stp>TRUE</stp>
        <stp>T</stp>
        <tr r="L916" s="1"/>
      </tp>
      <tp>
        <v>5010.0625</v>
        <stp/>
        <stp>StudyData</stp>
        <stp>EP</stp>
        <stp>BBnds</stp>
        <stp>MAType=Sim,InputChoice=Close,Period1=20,Percent=2</stp>
        <stp>BMA</stp>
        <stp>ADC</stp>
        <stp>-814</stp>
        <stp>All</stp>
        <stp/>
        <stp/>
        <stp>TRUE</stp>
        <stp>T</stp>
        <tr r="L816" s="1"/>
      </tp>
      <tp>
        <v>5490.6593882021998</v>
        <stp/>
        <stp>StudyData</stp>
        <stp>EP</stp>
        <stp>BBnds</stp>
        <stp>MAType=Sim,InputChoice=Close,Period1=20,Percent=2</stp>
        <stp>BHI</stp>
        <stp>ADC</stp>
        <stp>-294</stp>
        <stp>All</stp>
        <stp/>
        <stp/>
        <stp>TRUE</stp>
        <stp>T</stp>
        <tr r="K296" s="1"/>
      </tp>
      <tp>
        <v>4365.4875000000002</v>
        <stp/>
        <stp>StudyData</stp>
        <stp>EP</stp>
        <stp>BBnds</stp>
        <stp>MAType=Sim,InputChoice=Close,Period1=20,Percent=2</stp>
        <stp>BMA</stp>
        <stp>ADC</stp>
        <stp>-714</stp>
        <stp>All</stp>
        <stp/>
        <stp/>
        <stp>TRUE</stp>
        <stp>T</stp>
        <tr r="L716" s="1"/>
      </tp>
      <tp>
        <v>4849.3147990945999</v>
        <stp/>
        <stp>StudyData</stp>
        <stp>EP</stp>
        <stp>BBnds</stp>
        <stp>MAType=Sim,InputChoice=Close,Period1=20,Percent=2</stp>
        <stp>BHI</stp>
        <stp>ADC</stp>
        <stp>-394</stp>
        <stp>All</stp>
        <stp/>
        <stp/>
        <stp>TRUE</stp>
        <stp>T</stp>
        <tr r="K396" s="1"/>
      </tp>
      <tp>
        <v>4441.4250000000002</v>
        <stp/>
        <stp>StudyData</stp>
        <stp>EP</stp>
        <stp>BBnds</stp>
        <stp>MAType=Sim,InputChoice=Close,Period1=20,Percent=2</stp>
        <stp>BMA</stp>
        <stp>ADC</stp>
        <stp>-614</stp>
        <stp>All</stp>
        <stp/>
        <stp/>
        <stp>TRUE</stp>
        <stp>T</stp>
        <tr r="L616" s="1"/>
      </tp>
      <tp>
        <v>4591.3999999999996</v>
        <stp/>
        <stp>StudyData</stp>
        <stp>EP</stp>
        <stp>BBnds</stp>
        <stp>MAType=Sim,InputChoice=Close,Period1=20,Percent=2</stp>
        <stp>BMA</stp>
        <stp>ADC</stp>
        <stp>-514</stp>
        <stp>All</stp>
        <stp/>
        <stp/>
        <stp>TRUE</stp>
        <stp>T</stp>
        <tr r="L516" s="1"/>
      </tp>
      <tp>
        <v>5928.7677894223998</v>
        <stp/>
        <stp>StudyData</stp>
        <stp>EP</stp>
        <stp>BBnds</stp>
        <stp>MAType=Sim,InputChoice=Close,Period1=20,Percent=2</stp>
        <stp>BHI</stp>
        <stp>ADC</stp>
        <stp>-194</stp>
        <stp>All</stp>
        <stp/>
        <stp/>
        <stp>TRUE</stp>
        <stp>T</stp>
        <tr r="K196" s="1"/>
      </tp>
      <tp>
        <v>4874.7875000000004</v>
        <stp/>
        <stp>StudyData</stp>
        <stp>EP</stp>
        <stp>BBnds</stp>
        <stp>MAType=Sim,InputChoice=Close,Period1=20,Percent=2</stp>
        <stp>BMA</stp>
        <stp>ADC</stp>
        <stp>-414</stp>
        <stp>All</stp>
        <stp/>
        <stp/>
        <stp>TRUE</stp>
        <stp>T</stp>
        <tr r="L416" s="1"/>
      </tp>
      <tp>
        <v>4770.1601553239998</v>
        <stp/>
        <stp>StudyData</stp>
        <stp>EP</stp>
        <stp>BBnds</stp>
        <stp>MAType=Sim,InputChoice=Close,Period1=20,Percent=2</stp>
        <stp>BHI</stp>
        <stp>ADC</stp>
        <stp>-694</stp>
        <stp>All</stp>
        <stp/>
        <stp/>
        <stp>TRUE</stp>
        <stp>T</stp>
        <tr r="K696" s="1"/>
      </tp>
      <tp>
        <v>5214.2749999999996</v>
        <stp/>
        <stp>StudyData</stp>
        <stp>EP</stp>
        <stp>BBnds</stp>
        <stp>MAType=Sim,InputChoice=Close,Period1=20,Percent=2</stp>
        <stp>BMA</stp>
        <stp>ADC</stp>
        <stp>-314</stp>
        <stp>All</stp>
        <stp/>
        <stp/>
        <stp>TRUE</stp>
        <stp>T</stp>
        <tr r="L316" s="1"/>
      </tp>
      <tp>
        <v>5022.4507687005998</v>
        <stp/>
        <stp>StudyData</stp>
        <stp>EP</stp>
        <stp>BBnds</stp>
        <stp>MAType=Sim,InputChoice=Close,Period1=20,Percent=2</stp>
        <stp>BHI</stp>
        <stp>ADC</stp>
        <stp>-794</stp>
        <stp>All</stp>
        <stp/>
        <stp/>
        <stp>TRUE</stp>
        <stp>T</stp>
        <tr r="K796" s="1"/>
      </tp>
      <tp>
        <v>5693.75</v>
        <stp/>
        <stp>StudyData</stp>
        <stp>EP</stp>
        <stp>BBnds</stp>
        <stp>MAType=Sim,InputChoice=Close,Period1=20,Percent=2</stp>
        <stp>BMA</stp>
        <stp>ADC</stp>
        <stp>-214</stp>
        <stp>All</stp>
        <stp/>
        <stp/>
        <stp>TRUE</stp>
        <stp>T</stp>
        <tr r="L216" s="1"/>
      </tp>
      <tp>
        <v>4683.3979340142996</v>
        <stp/>
        <stp>StudyData</stp>
        <stp>EP</stp>
        <stp>BBnds</stp>
        <stp>MAType=Sim,InputChoice=Close,Period1=20,Percent=2</stp>
        <stp>BHI</stp>
        <stp>ADC</stp>
        <stp>-494</stp>
        <stp>All</stp>
        <stp/>
        <stp/>
        <stp>TRUE</stp>
        <stp>T</stp>
        <tr r="K496" s="1"/>
      </tp>
      <tp>
        <v>6037.9250000000002</v>
        <stp/>
        <stp>StudyData</stp>
        <stp>EP</stp>
        <stp>BBnds</stp>
        <stp>MAType=Sim,InputChoice=Close,Period1=20,Percent=2</stp>
        <stp>BMA</stp>
        <stp>ADC</stp>
        <stp>-114</stp>
        <stp>All</stp>
        <stp/>
        <stp/>
        <stp>TRUE</stp>
        <stp>T</stp>
        <tr r="L116" s="1"/>
      </tp>
      <tp>
        <v>4644.0633602759999</v>
        <stp/>
        <stp>StudyData</stp>
        <stp>EP</stp>
        <stp>BBnds</stp>
        <stp>MAType=Sim,InputChoice=Close,Period1=20,Percent=2</stp>
        <stp>BHI</stp>
        <stp>ADC</stp>
        <stp>-594</stp>
        <stp>All</stp>
        <stp/>
        <stp/>
        <stp>TRUE</stp>
        <stp>T</stp>
        <tr r="K596" s="1"/>
      </tp>
      <tp>
        <v>5054.1554680527997</v>
        <stp/>
        <stp>StudyData</stp>
        <stp>EP</stp>
        <stp>BBnds</stp>
        <stp>MAType=Sim,InputChoice=Close,Period1=20,Percent=2</stp>
        <stp>BHI</stp>
        <stp>ADC</stp>
        <stp>-893</stp>
        <stp>All</stp>
        <stp/>
        <stp/>
        <stp>TRUE</stp>
        <stp>T</stp>
        <tr r="K895" s="1"/>
      </tp>
      <tp>
        <v>4749.4932844978002</v>
        <stp/>
        <stp>StudyData</stp>
        <stp>EP</stp>
        <stp>BBnds</stp>
        <stp>MAType=Sim,InputChoice=Close,Period1=20,Percent=2</stp>
        <stp>BHI</stp>
        <stp>ADC</stp>
        <stp>-993</stp>
        <stp>All</stp>
        <stp/>
        <stp/>
        <stp>TRUE</stp>
        <stp>T</stp>
        <tr r="K995" s="1"/>
      </tp>
      <tp>
        <v>4992.7875000000004</v>
        <stp/>
        <stp>StudyData</stp>
        <stp>EP</stp>
        <stp>BBnds</stp>
        <stp>MAType=Sim,InputChoice=Close,Period1=20,Percent=2</stp>
        <stp>BMA</stp>
        <stp>ADC</stp>
        <stp>-913</stp>
        <stp>All</stp>
        <stp/>
        <stp/>
        <stp>TRUE</stp>
        <stp>T</stp>
        <tr r="L915" s="1"/>
      </tp>
      <tp>
        <v>4997.0249999999996</v>
        <stp/>
        <stp>StudyData</stp>
        <stp>EP</stp>
        <stp>BBnds</stp>
        <stp>MAType=Sim,InputChoice=Close,Period1=20,Percent=2</stp>
        <stp>BMA</stp>
        <stp>ADC</stp>
        <stp>-813</stp>
        <stp>All</stp>
        <stp/>
        <stp/>
        <stp>TRUE</stp>
        <stp>T</stp>
        <tr r="L815" s="1"/>
      </tp>
      <tp>
        <v>5495.8041297227001</v>
        <stp/>
        <stp>StudyData</stp>
        <stp>EP</stp>
        <stp>BBnds</stp>
        <stp>MAType=Sim,InputChoice=Close,Period1=20,Percent=2</stp>
        <stp>BHI</stp>
        <stp>ADC</stp>
        <stp>-293</stp>
        <stp>All</stp>
        <stp/>
        <stp/>
        <stp>TRUE</stp>
        <stp>T</stp>
        <tr r="K295" s="1"/>
      </tp>
      <tp>
        <v>4357.4375</v>
        <stp/>
        <stp>StudyData</stp>
        <stp>EP</stp>
        <stp>BBnds</stp>
        <stp>MAType=Sim,InputChoice=Close,Period1=20,Percent=2</stp>
        <stp>BMA</stp>
        <stp>ADC</stp>
        <stp>-713</stp>
        <stp>All</stp>
        <stp/>
        <stp/>
        <stp>TRUE</stp>
        <stp>T</stp>
        <tr r="L715" s="1"/>
      </tp>
      <tp>
        <v>4828.3125295718</v>
        <stp/>
        <stp>StudyData</stp>
        <stp>EP</stp>
        <stp>BBnds</stp>
        <stp>MAType=Sim,InputChoice=Close,Period1=20,Percent=2</stp>
        <stp>BHI</stp>
        <stp>ADC</stp>
        <stp>-393</stp>
        <stp>All</stp>
        <stp/>
        <stp/>
        <stp>TRUE</stp>
        <stp>T</stp>
        <tr r="K395" s="1"/>
      </tp>
      <tp>
        <v>4452.1875</v>
        <stp/>
        <stp>StudyData</stp>
        <stp>EP</stp>
        <stp>BBnds</stp>
        <stp>MAType=Sim,InputChoice=Close,Period1=20,Percent=2</stp>
        <stp>BMA</stp>
        <stp>ADC</stp>
        <stp>-613</stp>
        <stp>All</stp>
        <stp/>
        <stp/>
        <stp>TRUE</stp>
        <stp>T</stp>
        <tr r="L615" s="1"/>
      </tp>
      <tp>
        <v>4595.9875000000002</v>
        <stp/>
        <stp>StudyData</stp>
        <stp>EP</stp>
        <stp>BBnds</stp>
        <stp>MAType=Sim,InputChoice=Close,Period1=20,Percent=2</stp>
        <stp>BMA</stp>
        <stp>ADC</stp>
        <stp>-513</stp>
        <stp>All</stp>
        <stp/>
        <stp/>
        <stp>TRUE</stp>
        <stp>T</stp>
        <tr r="L515" s="1"/>
      </tp>
      <tp>
        <v>5939.2814902042001</v>
        <stp/>
        <stp>StudyData</stp>
        <stp>EP</stp>
        <stp>BBnds</stp>
        <stp>MAType=Sim,InputChoice=Close,Period1=20,Percent=2</stp>
        <stp>BHI</stp>
        <stp>ADC</stp>
        <stp>-193</stp>
        <stp>All</stp>
        <stp/>
        <stp/>
        <stp>TRUE</stp>
        <stp>T</stp>
        <tr r="K195" s="1"/>
      </tp>
      <tp>
        <v>4878.25</v>
        <stp/>
        <stp>StudyData</stp>
        <stp>EP</stp>
        <stp>BBnds</stp>
        <stp>MAType=Sim,InputChoice=Close,Period1=20,Percent=2</stp>
        <stp>BMA</stp>
        <stp>ADC</stp>
        <stp>-413</stp>
        <stp>All</stp>
        <stp/>
        <stp/>
        <stp>TRUE</stp>
        <stp>T</stp>
        <tr r="L415" s="1"/>
      </tp>
      <tp>
        <v>4786.7782321289997</v>
        <stp/>
        <stp>StudyData</stp>
        <stp>EP</stp>
        <stp>BBnds</stp>
        <stp>MAType=Sim,InputChoice=Close,Period1=20,Percent=2</stp>
        <stp>BHI</stp>
        <stp>ADC</stp>
        <stp>-693</stp>
        <stp>All</stp>
        <stp/>
        <stp/>
        <stp>TRUE</stp>
        <stp>T</stp>
        <tr r="K695" s="1"/>
      </tp>
      <tp>
        <v>5225.7</v>
        <stp/>
        <stp>StudyData</stp>
        <stp>EP</stp>
        <stp>BBnds</stp>
        <stp>MAType=Sim,InputChoice=Close,Period1=20,Percent=2</stp>
        <stp>BMA</stp>
        <stp>ADC</stp>
        <stp>-313</stp>
        <stp>All</stp>
        <stp/>
        <stp/>
        <stp>TRUE</stp>
        <stp>T</stp>
        <tr r="L315" s="1"/>
      </tp>
      <tp>
        <v>5012.9680211834002</v>
        <stp/>
        <stp>StudyData</stp>
        <stp>EP</stp>
        <stp>BBnds</stp>
        <stp>MAType=Sim,InputChoice=Close,Period1=20,Percent=2</stp>
        <stp>BHI</stp>
        <stp>ADC</stp>
        <stp>-793</stp>
        <stp>All</stp>
        <stp/>
        <stp/>
        <stp>TRUE</stp>
        <stp>T</stp>
        <tr r="K795" s="1"/>
      </tp>
      <tp>
        <v>5703.2875000000004</v>
        <stp/>
        <stp>StudyData</stp>
        <stp>EP</stp>
        <stp>BBnds</stp>
        <stp>MAType=Sim,InputChoice=Close,Period1=20,Percent=2</stp>
        <stp>BMA</stp>
        <stp>ADC</stp>
        <stp>-213</stp>
        <stp>All</stp>
        <stp/>
        <stp/>
        <stp>TRUE</stp>
        <stp>T</stp>
        <tr r="L215" s="1"/>
      </tp>
      <tp>
        <v>4682.6439400103</v>
        <stp/>
        <stp>StudyData</stp>
        <stp>EP</stp>
        <stp>BBnds</stp>
        <stp>MAType=Sim,InputChoice=Close,Period1=20,Percent=2</stp>
        <stp>BHI</stp>
        <stp>ADC</stp>
        <stp>-493</stp>
        <stp>All</stp>
        <stp/>
        <stp/>
        <stp>TRUE</stp>
        <stp>T</stp>
        <tr r="K495" s="1"/>
      </tp>
      <tp>
        <v>6045.1750000000002</v>
        <stp/>
        <stp>StudyData</stp>
        <stp>EP</stp>
        <stp>BBnds</stp>
        <stp>MAType=Sim,InputChoice=Close,Period1=20,Percent=2</stp>
        <stp>BMA</stp>
        <stp>ADC</stp>
        <stp>-113</stp>
        <stp>All</stp>
        <stp/>
        <stp/>
        <stp>TRUE</stp>
        <stp>T</stp>
        <tr r="L115" s="1"/>
      </tp>
      <tp>
        <v>4621.8097151556003</v>
        <stp/>
        <stp>StudyData</stp>
        <stp>EP</stp>
        <stp>BBnds</stp>
        <stp>MAType=Sim,InputChoice=Close,Period1=20,Percent=2</stp>
        <stp>BHI</stp>
        <stp>ADC</stp>
        <stp>-593</stp>
        <stp>All</stp>
        <stp/>
        <stp/>
        <stp>TRUE</stp>
        <stp>T</stp>
        <tr r="K595" s="1"/>
      </tp>
      <tp>
        <v>5073.2842085932998</v>
        <stp/>
        <stp>StudyData</stp>
        <stp>EP</stp>
        <stp>BBnds</stp>
        <stp>MAType=Sim,InputChoice=Close,Period1=20,Percent=2</stp>
        <stp>BHI</stp>
        <stp>ADC</stp>
        <stp>-892</stp>
        <stp>All</stp>
        <stp/>
        <stp/>
        <stp>TRUE</stp>
        <stp>T</stp>
        <tr r="K894" s="1"/>
      </tp>
      <tp>
        <v>4751.0759702178002</v>
        <stp/>
        <stp>StudyData</stp>
        <stp>EP</stp>
        <stp>BBnds</stp>
        <stp>MAType=Sim,InputChoice=Close,Period1=20,Percent=2</stp>
        <stp>BHI</stp>
        <stp>ADC</stp>
        <stp>-992</stp>
        <stp>All</stp>
        <stp/>
        <stp/>
        <stp>TRUE</stp>
        <stp>T</stp>
        <tr r="K994" s="1"/>
      </tp>
      <tp>
        <v>4990.5</v>
        <stp/>
        <stp>StudyData</stp>
        <stp>EP</stp>
        <stp>BBnds</stp>
        <stp>MAType=Sim,InputChoice=Close,Period1=20,Percent=2</stp>
        <stp>BMA</stp>
        <stp>ADC</stp>
        <stp>-912</stp>
        <stp>All</stp>
        <stp/>
        <stp/>
        <stp>TRUE</stp>
        <stp>T</stp>
        <tr r="L914" s="1"/>
      </tp>
      <tp>
        <v>4991.6875</v>
        <stp/>
        <stp>StudyData</stp>
        <stp>EP</stp>
        <stp>BBnds</stp>
        <stp>MAType=Sim,InputChoice=Close,Period1=20,Percent=2</stp>
        <stp>BMA</stp>
        <stp>ADC</stp>
        <stp>-812</stp>
        <stp>All</stp>
        <stp/>
        <stp/>
        <stp>TRUE</stp>
        <stp>T</stp>
        <tr r="L814" s="1"/>
      </tp>
      <tp>
        <v>5509.8632627579</v>
        <stp/>
        <stp>StudyData</stp>
        <stp>EP</stp>
        <stp>BBnds</stp>
        <stp>MAType=Sim,InputChoice=Close,Period1=20,Percent=2</stp>
        <stp>BHI</stp>
        <stp>ADC</stp>
        <stp>-292</stp>
        <stp>All</stp>
        <stp/>
        <stp/>
        <stp>TRUE</stp>
        <stp>T</stp>
        <tr r="K294" s="1"/>
      </tp>
      <tp>
        <v>4353.6000000000004</v>
        <stp/>
        <stp>StudyData</stp>
        <stp>EP</stp>
        <stp>BBnds</stp>
        <stp>MAType=Sim,InputChoice=Close,Period1=20,Percent=2</stp>
        <stp>BMA</stp>
        <stp>ADC</stp>
        <stp>-712</stp>
        <stp>All</stp>
        <stp/>
        <stp/>
        <stp>TRUE</stp>
        <stp>T</stp>
        <tr r="L714" s="1"/>
      </tp>
      <tp>
        <v>4807.6734348661003</v>
        <stp/>
        <stp>StudyData</stp>
        <stp>EP</stp>
        <stp>BBnds</stp>
        <stp>MAType=Sim,InputChoice=Close,Period1=20,Percent=2</stp>
        <stp>BHI</stp>
        <stp>ADC</stp>
        <stp>-392</stp>
        <stp>All</stp>
        <stp/>
        <stp/>
        <stp>TRUE</stp>
        <stp>T</stp>
        <tr r="K394" s="1"/>
      </tp>
      <tp>
        <v>4467.8374999999996</v>
        <stp/>
        <stp>StudyData</stp>
        <stp>EP</stp>
        <stp>BBnds</stp>
        <stp>MAType=Sim,InputChoice=Close,Period1=20,Percent=2</stp>
        <stp>BMA</stp>
        <stp>ADC</stp>
        <stp>-612</stp>
        <stp>All</stp>
        <stp/>
        <stp/>
        <stp>TRUE</stp>
        <stp>T</stp>
        <tr r="L614" s="1"/>
      </tp>
      <tp>
        <v>4596.9125000000004</v>
        <stp/>
        <stp>StudyData</stp>
        <stp>EP</stp>
        <stp>BBnds</stp>
        <stp>MAType=Sim,InputChoice=Close,Period1=20,Percent=2</stp>
        <stp>BMA</stp>
        <stp>ADC</stp>
        <stp>-512</stp>
        <stp>All</stp>
        <stp/>
        <stp/>
        <stp>TRUE</stp>
        <stp>T</stp>
        <tr r="L514" s="1"/>
      </tp>
      <tp>
        <v>5973.4308729110999</v>
        <stp/>
        <stp>StudyData</stp>
        <stp>EP</stp>
        <stp>BBnds</stp>
        <stp>MAType=Sim,InputChoice=Close,Period1=20,Percent=2</stp>
        <stp>BHI</stp>
        <stp>ADC</stp>
        <stp>-192</stp>
        <stp>All</stp>
        <stp/>
        <stp/>
        <stp>TRUE</stp>
        <stp>T</stp>
        <tr r="K194" s="1"/>
      </tp>
      <tp>
        <v>4879.6499999999996</v>
        <stp/>
        <stp>StudyData</stp>
        <stp>EP</stp>
        <stp>BBnds</stp>
        <stp>MAType=Sim,InputChoice=Close,Period1=20,Percent=2</stp>
        <stp>BMA</stp>
        <stp>ADC</stp>
        <stp>-412</stp>
        <stp>All</stp>
        <stp/>
        <stp/>
        <stp>TRUE</stp>
        <stp>T</stp>
        <tr r="L414" s="1"/>
      </tp>
      <tp>
        <v>4794.5468842326</v>
        <stp/>
        <stp>StudyData</stp>
        <stp>EP</stp>
        <stp>BBnds</stp>
        <stp>MAType=Sim,InputChoice=Close,Period1=20,Percent=2</stp>
        <stp>BHI</stp>
        <stp>ADC</stp>
        <stp>-692</stp>
        <stp>All</stp>
        <stp/>
        <stp/>
        <stp>TRUE</stp>
        <stp>T</stp>
        <tr r="K694" s="1"/>
      </tp>
      <tp>
        <v>5236.9375</v>
        <stp/>
        <stp>StudyData</stp>
        <stp>EP</stp>
        <stp>BBnds</stp>
        <stp>MAType=Sim,InputChoice=Close,Period1=20,Percent=2</stp>
        <stp>BMA</stp>
        <stp>ADC</stp>
        <stp>-312</stp>
        <stp>All</stp>
        <stp/>
        <stp/>
        <stp>TRUE</stp>
        <stp>T</stp>
        <tr r="L314" s="1"/>
      </tp>
      <tp>
        <v>4993.7952147097003</v>
        <stp/>
        <stp>StudyData</stp>
        <stp>EP</stp>
        <stp>BBnds</stp>
        <stp>MAType=Sim,InputChoice=Close,Period1=20,Percent=2</stp>
        <stp>BHI</stp>
        <stp>ADC</stp>
        <stp>-792</stp>
        <stp>All</stp>
        <stp/>
        <stp/>
        <stp>TRUE</stp>
        <stp>T</stp>
        <tr r="K794" s="1"/>
      </tp>
      <tp>
        <v>5713.1125000000002</v>
        <stp/>
        <stp>StudyData</stp>
        <stp>EP</stp>
        <stp>BBnds</stp>
        <stp>MAType=Sim,InputChoice=Close,Period1=20,Percent=2</stp>
        <stp>BMA</stp>
        <stp>ADC</stp>
        <stp>-212</stp>
        <stp>All</stp>
        <stp/>
        <stp/>
        <stp>TRUE</stp>
        <stp>T</stp>
        <tr r="L214" s="1"/>
      </tp>
      <tp>
        <v>4677.8514015146002</v>
        <stp/>
        <stp>StudyData</stp>
        <stp>EP</stp>
        <stp>BBnds</stp>
        <stp>MAType=Sim,InputChoice=Close,Period1=20,Percent=2</stp>
        <stp>BHI</stp>
        <stp>ADC</stp>
        <stp>-492</stp>
        <stp>All</stp>
        <stp/>
        <stp/>
        <stp>TRUE</stp>
        <stp>T</stp>
        <tr r="K494" s="1"/>
      </tp>
      <tp>
        <v>6053.5375000000004</v>
        <stp/>
        <stp>StudyData</stp>
        <stp>EP</stp>
        <stp>BBnds</stp>
        <stp>MAType=Sim,InputChoice=Close,Period1=20,Percent=2</stp>
        <stp>BMA</stp>
        <stp>ADC</stp>
        <stp>-112</stp>
        <stp>All</stp>
        <stp/>
        <stp/>
        <stp>TRUE</stp>
        <stp>T</stp>
        <tr r="L114" s="1"/>
      </tp>
      <tp>
        <v>4595.7213513520001</v>
        <stp/>
        <stp>StudyData</stp>
        <stp>EP</stp>
        <stp>BBnds</stp>
        <stp>MAType=Sim,InputChoice=Close,Period1=20,Percent=2</stp>
        <stp>BHI</stp>
        <stp>ADC</stp>
        <stp>-592</stp>
        <stp>All</stp>
        <stp/>
        <stp/>
        <stp>TRUE</stp>
        <stp>T</stp>
        <tr r="K594" s="1"/>
      </tp>
      <tp>
        <v>5088.6009065386997</v>
        <stp/>
        <stp>StudyData</stp>
        <stp>EP</stp>
        <stp>BBnds</stp>
        <stp>MAType=Sim,InputChoice=Close,Period1=20,Percent=2</stp>
        <stp>BHI</stp>
        <stp>ADC</stp>
        <stp>-891</stp>
        <stp>All</stp>
        <stp/>
        <stp/>
        <stp>TRUE</stp>
        <stp>T</stp>
        <tr r="K893" s="1"/>
      </tp>
      <tp>
        <v>4755.5854257204001</v>
        <stp/>
        <stp>StudyData</stp>
        <stp>EP</stp>
        <stp>BBnds</stp>
        <stp>MAType=Sim,InputChoice=Close,Period1=20,Percent=2</stp>
        <stp>BHI</stp>
        <stp>ADC</stp>
        <stp>-991</stp>
        <stp>All</stp>
        <stp/>
        <stp/>
        <stp>TRUE</stp>
        <stp>T</stp>
        <tr r="K993" s="1"/>
      </tp>
      <tp>
        <v>4989.9250000000002</v>
        <stp/>
        <stp>StudyData</stp>
        <stp>EP</stp>
        <stp>BBnds</stp>
        <stp>MAType=Sim,InputChoice=Close,Period1=20,Percent=2</stp>
        <stp>BMA</stp>
        <stp>ADC</stp>
        <stp>-911</stp>
        <stp>All</stp>
        <stp/>
        <stp/>
        <stp>TRUE</stp>
        <stp>T</stp>
        <tr r="L913" s="1"/>
      </tp>
      <tp>
        <v>4988.9750000000004</v>
        <stp/>
        <stp>StudyData</stp>
        <stp>EP</stp>
        <stp>BBnds</stp>
        <stp>MAType=Sim,InputChoice=Close,Period1=20,Percent=2</stp>
        <stp>BMA</stp>
        <stp>ADC</stp>
        <stp>-811</stp>
        <stp>All</stp>
        <stp/>
        <stp/>
        <stp>TRUE</stp>
        <stp>T</stp>
        <tr r="L813" s="1"/>
      </tp>
      <tp>
        <v>5513.2447933478998</v>
        <stp/>
        <stp>StudyData</stp>
        <stp>EP</stp>
        <stp>BBnds</stp>
        <stp>MAType=Sim,InputChoice=Close,Period1=20,Percent=2</stp>
        <stp>BHI</stp>
        <stp>ADC</stp>
        <stp>-291</stp>
        <stp>All</stp>
        <stp/>
        <stp/>
        <stp>TRUE</stp>
        <stp>T</stp>
        <tr r="K293" s="1"/>
      </tp>
      <tp>
        <v>4356.1499999999996</v>
        <stp/>
        <stp>StudyData</stp>
        <stp>EP</stp>
        <stp>BBnds</stp>
        <stp>MAType=Sim,InputChoice=Close,Period1=20,Percent=2</stp>
        <stp>BMA</stp>
        <stp>ADC</stp>
        <stp>-711</stp>
        <stp>All</stp>
        <stp/>
        <stp/>
        <stp>TRUE</stp>
        <stp>T</stp>
        <tr r="L713" s="1"/>
      </tp>
      <tp>
        <v>4791.6517350435997</v>
        <stp/>
        <stp>StudyData</stp>
        <stp>EP</stp>
        <stp>BBnds</stp>
        <stp>MAType=Sim,InputChoice=Close,Period1=20,Percent=2</stp>
        <stp>BHI</stp>
        <stp>ADC</stp>
        <stp>-391</stp>
        <stp>All</stp>
        <stp/>
        <stp/>
        <stp>TRUE</stp>
        <stp>T</stp>
        <tr r="K393" s="1"/>
      </tp>
      <tp>
        <v>4485.2250000000004</v>
        <stp/>
        <stp>StudyData</stp>
        <stp>EP</stp>
        <stp>BBnds</stp>
        <stp>MAType=Sim,InputChoice=Close,Period1=20,Percent=2</stp>
        <stp>BMA</stp>
        <stp>ADC</stp>
        <stp>-611</stp>
        <stp>All</stp>
        <stp/>
        <stp/>
        <stp>TRUE</stp>
        <stp>T</stp>
        <tr r="L613" s="1"/>
      </tp>
      <tp>
        <v>4600.6000000000004</v>
        <stp/>
        <stp>StudyData</stp>
        <stp>EP</stp>
        <stp>BBnds</stp>
        <stp>MAType=Sim,InputChoice=Close,Period1=20,Percent=2</stp>
        <stp>BMA</stp>
        <stp>ADC</stp>
        <stp>-511</stp>
        <stp>All</stp>
        <stp/>
        <stp/>
        <stp>TRUE</stp>
        <stp>T</stp>
        <tr r="L513" s="1"/>
      </tp>
      <tp>
        <v>5982.5062434458996</v>
        <stp/>
        <stp>StudyData</stp>
        <stp>EP</stp>
        <stp>BBnds</stp>
        <stp>MAType=Sim,InputChoice=Close,Period1=20,Percent=2</stp>
        <stp>BHI</stp>
        <stp>ADC</stp>
        <stp>-191</stp>
        <stp>All</stp>
        <stp/>
        <stp/>
        <stp>TRUE</stp>
        <stp>T</stp>
        <tr r="K193" s="1"/>
      </tp>
      <tp>
        <v>4879.5625</v>
        <stp/>
        <stp>StudyData</stp>
        <stp>EP</stp>
        <stp>BBnds</stp>
        <stp>MAType=Sim,InputChoice=Close,Period1=20,Percent=2</stp>
        <stp>BMA</stp>
        <stp>ADC</stp>
        <stp>-411</stp>
        <stp>All</stp>
        <stp/>
        <stp/>
        <stp>TRUE</stp>
        <stp>T</stp>
        <tr r="L413" s="1"/>
      </tp>
      <tp>
        <v>4810.0391416626999</v>
        <stp/>
        <stp>StudyData</stp>
        <stp>EP</stp>
        <stp>BBnds</stp>
        <stp>MAType=Sim,InputChoice=Close,Period1=20,Percent=2</stp>
        <stp>BHI</stp>
        <stp>ADC</stp>
        <stp>-691</stp>
        <stp>All</stp>
        <stp/>
        <stp/>
        <stp>TRUE</stp>
        <stp>T</stp>
        <tr r="K693" s="1"/>
      </tp>
      <tp>
        <v>5245.5749999999998</v>
        <stp/>
        <stp>StudyData</stp>
        <stp>EP</stp>
        <stp>BBnds</stp>
        <stp>MAType=Sim,InputChoice=Close,Period1=20,Percent=2</stp>
        <stp>BMA</stp>
        <stp>ADC</stp>
        <stp>-311</stp>
        <stp>All</stp>
        <stp/>
        <stp/>
        <stp>TRUE</stp>
        <stp>T</stp>
        <tr r="L313" s="1"/>
      </tp>
      <tp>
        <v>4979.9732251017003</v>
        <stp/>
        <stp>StudyData</stp>
        <stp>EP</stp>
        <stp>BBnds</stp>
        <stp>MAType=Sim,InputChoice=Close,Period1=20,Percent=2</stp>
        <stp>BHI</stp>
        <stp>ADC</stp>
        <stp>-791</stp>
        <stp>All</stp>
        <stp/>
        <stp/>
        <stp>TRUE</stp>
        <stp>T</stp>
        <tr r="K793" s="1"/>
      </tp>
      <tp>
        <v>5723.65</v>
        <stp/>
        <stp>StudyData</stp>
        <stp>EP</stp>
        <stp>BBnds</stp>
        <stp>MAType=Sim,InputChoice=Close,Period1=20,Percent=2</stp>
        <stp>BMA</stp>
        <stp>ADC</stp>
        <stp>-211</stp>
        <stp>All</stp>
        <stp/>
        <stp/>
        <stp>TRUE</stp>
        <stp>T</stp>
        <tr r="L213" s="1"/>
      </tp>
      <tp>
        <v>4678.2074473150997</v>
        <stp/>
        <stp>StudyData</stp>
        <stp>EP</stp>
        <stp>BBnds</stp>
        <stp>MAType=Sim,InputChoice=Close,Period1=20,Percent=2</stp>
        <stp>BHI</stp>
        <stp>ADC</stp>
        <stp>-491</stp>
        <stp>All</stp>
        <stp/>
        <stp/>
        <stp>TRUE</stp>
        <stp>T</stp>
        <tr r="K493" s="1"/>
      </tp>
      <tp>
        <v>6061.6875</v>
        <stp/>
        <stp>StudyData</stp>
        <stp>EP</stp>
        <stp>BBnds</stp>
        <stp>MAType=Sim,InputChoice=Close,Period1=20,Percent=2</stp>
        <stp>BMA</stp>
        <stp>ADC</stp>
        <stp>-111</stp>
        <stp>All</stp>
        <stp/>
        <stp/>
        <stp>TRUE</stp>
        <stp>T</stp>
        <tr r="L113" s="1"/>
      </tp>
      <tp>
        <v>4566.7352934108003</v>
        <stp/>
        <stp>StudyData</stp>
        <stp>EP</stp>
        <stp>BBnds</stp>
        <stp>MAType=Sim,InputChoice=Close,Period1=20,Percent=2</stp>
        <stp>BHI</stp>
        <stp>ADC</stp>
        <stp>-591</stp>
        <stp>All</stp>
        <stp/>
        <stp/>
        <stp>TRUE</stp>
        <stp>T</stp>
        <tr r="K593" s="1"/>
      </tp>
      <tp>
        <v>5108.4474010425001</v>
        <stp/>
        <stp>StudyData</stp>
        <stp>EP</stp>
        <stp>BBnds</stp>
        <stp>MAType=Sim,InputChoice=Close,Period1=20,Percent=2</stp>
        <stp>BHI</stp>
        <stp>ADC</stp>
        <stp>-890</stp>
        <stp>All</stp>
        <stp/>
        <stp/>
        <stp>TRUE</stp>
        <stp>T</stp>
        <tr r="K892" s="1"/>
      </tp>
      <tp>
        <v>4757.8304606063002</v>
        <stp/>
        <stp>StudyData</stp>
        <stp>EP</stp>
        <stp>BBnds</stp>
        <stp>MAType=Sim,InputChoice=Close,Period1=20,Percent=2</stp>
        <stp>BHI</stp>
        <stp>ADC</stp>
        <stp>-990</stp>
        <stp>All</stp>
        <stp/>
        <stp/>
        <stp>TRUE</stp>
        <stp>T</stp>
        <tr r="K992" s="1"/>
      </tp>
      <tp>
        <v>4986.7624999999998</v>
        <stp/>
        <stp>StudyData</stp>
        <stp>EP</stp>
        <stp>BBnds</stp>
        <stp>MAType=Sim,InputChoice=Close,Period1=20,Percent=2</stp>
        <stp>BMA</stp>
        <stp>ADC</stp>
        <stp>-910</stp>
        <stp>All</stp>
        <stp/>
        <stp/>
        <stp>TRUE</stp>
        <stp>T</stp>
        <tr r="L912" s="1"/>
      </tp>
      <tp>
        <v>4983.9624999999996</v>
        <stp/>
        <stp>StudyData</stp>
        <stp>EP</stp>
        <stp>BBnds</stp>
        <stp>MAType=Sim,InputChoice=Close,Period1=20,Percent=2</stp>
        <stp>BMA</stp>
        <stp>ADC</stp>
        <stp>-810</stp>
        <stp>All</stp>
        <stp/>
        <stp/>
        <stp>TRUE</stp>
        <stp>T</stp>
        <tr r="L812" s="1"/>
      </tp>
      <tp>
        <v>5517.3719724159</v>
        <stp/>
        <stp>StudyData</stp>
        <stp>EP</stp>
        <stp>BBnds</stp>
        <stp>MAType=Sim,InputChoice=Close,Period1=20,Percent=2</stp>
        <stp>BHI</stp>
        <stp>ADC</stp>
        <stp>-290</stp>
        <stp>All</stp>
        <stp/>
        <stp/>
        <stp>TRUE</stp>
        <stp>T</stp>
        <tr r="K292" s="1"/>
      </tp>
      <tp>
        <v>4358.8</v>
        <stp/>
        <stp>StudyData</stp>
        <stp>EP</stp>
        <stp>BBnds</stp>
        <stp>MAType=Sim,InputChoice=Close,Period1=20,Percent=2</stp>
        <stp>BMA</stp>
        <stp>ADC</stp>
        <stp>-710</stp>
        <stp>All</stp>
        <stp/>
        <stp/>
        <stp>TRUE</stp>
        <stp>T</stp>
        <tr r="L712" s="1"/>
      </tp>
      <tp>
        <v>4789.8531701708998</v>
        <stp/>
        <stp>StudyData</stp>
        <stp>EP</stp>
        <stp>BBnds</stp>
        <stp>MAType=Sim,InputChoice=Close,Period1=20,Percent=2</stp>
        <stp>BHI</stp>
        <stp>ADC</stp>
        <stp>-390</stp>
        <stp>All</stp>
        <stp/>
        <stp/>
        <stp>TRUE</stp>
        <stp>T</stp>
        <tr r="K392" s="1"/>
      </tp>
      <tp>
        <v>4496.4125000000004</v>
        <stp/>
        <stp>StudyData</stp>
        <stp>EP</stp>
        <stp>BBnds</stp>
        <stp>MAType=Sim,InputChoice=Close,Period1=20,Percent=2</stp>
        <stp>BMA</stp>
        <stp>ADC</stp>
        <stp>-610</stp>
        <stp>All</stp>
        <stp/>
        <stp/>
        <stp>TRUE</stp>
        <stp>T</stp>
        <tr r="L612" s="1"/>
      </tp>
      <tp>
        <v>4603.1374999999998</v>
        <stp/>
        <stp>StudyData</stp>
        <stp>EP</stp>
        <stp>BBnds</stp>
        <stp>MAType=Sim,InputChoice=Close,Period1=20,Percent=2</stp>
        <stp>BMA</stp>
        <stp>ADC</stp>
        <stp>-510</stp>
        <stp>All</stp>
        <stp/>
        <stp/>
        <stp>TRUE</stp>
        <stp>T</stp>
        <tr r="L512" s="1"/>
      </tp>
      <tp>
        <v>5981.0141118089005</v>
        <stp/>
        <stp>StudyData</stp>
        <stp>EP</stp>
        <stp>BBnds</stp>
        <stp>MAType=Sim,InputChoice=Close,Period1=20,Percent=2</stp>
        <stp>BHI</stp>
        <stp>ADC</stp>
        <stp>-190</stp>
        <stp>All</stp>
        <stp/>
        <stp/>
        <stp>TRUE</stp>
        <stp>T</stp>
        <tr r="K192" s="1"/>
      </tp>
      <tp>
        <v>4873.3374999999996</v>
        <stp/>
        <stp>StudyData</stp>
        <stp>EP</stp>
        <stp>BBnds</stp>
        <stp>MAType=Sim,InputChoice=Close,Period1=20,Percent=2</stp>
        <stp>BMA</stp>
        <stp>ADC</stp>
        <stp>-410</stp>
        <stp>All</stp>
        <stp/>
        <stp/>
        <stp>TRUE</stp>
        <stp>T</stp>
        <tr r="L412" s="1"/>
      </tp>
      <tp>
        <v>4816.1542800303996</v>
        <stp/>
        <stp>StudyData</stp>
        <stp>EP</stp>
        <stp>BBnds</stp>
        <stp>MAType=Sim,InputChoice=Close,Period1=20,Percent=2</stp>
        <stp>BHI</stp>
        <stp>ADC</stp>
        <stp>-690</stp>
        <stp>All</stp>
        <stp/>
        <stp/>
        <stp>TRUE</stp>
        <stp>T</stp>
        <tr r="K692" s="1"/>
      </tp>
      <tp>
        <v>5257.9125000000004</v>
        <stp/>
        <stp>StudyData</stp>
        <stp>EP</stp>
        <stp>BBnds</stp>
        <stp>MAType=Sim,InputChoice=Close,Period1=20,Percent=2</stp>
        <stp>BMA</stp>
        <stp>ADC</stp>
        <stp>-310</stp>
        <stp>All</stp>
        <stp/>
        <stp/>
        <stp>TRUE</stp>
        <stp>T</stp>
        <tr r="L312" s="1"/>
      </tp>
      <tp>
        <v>4997.9891220515001</v>
        <stp/>
        <stp>StudyData</stp>
        <stp>EP</stp>
        <stp>BBnds</stp>
        <stp>MAType=Sim,InputChoice=Close,Period1=20,Percent=2</stp>
        <stp>BHI</stp>
        <stp>ADC</stp>
        <stp>-790</stp>
        <stp>All</stp>
        <stp/>
        <stp/>
        <stp>TRUE</stp>
        <stp>T</stp>
        <tr r="K792" s="1"/>
      </tp>
      <tp>
        <v>5736.25</v>
        <stp/>
        <stp>StudyData</stp>
        <stp>EP</stp>
        <stp>BBnds</stp>
        <stp>MAType=Sim,InputChoice=Close,Period1=20,Percent=2</stp>
        <stp>BMA</stp>
        <stp>ADC</stp>
        <stp>-210</stp>
        <stp>All</stp>
        <stp/>
        <stp/>
        <stp>TRUE</stp>
        <stp>T</stp>
        <tr r="L212" s="1"/>
      </tp>
      <tp>
        <v>4682.8101518882004</v>
        <stp/>
        <stp>StudyData</stp>
        <stp>EP</stp>
        <stp>BBnds</stp>
        <stp>MAType=Sim,InputChoice=Close,Period1=20,Percent=2</stp>
        <stp>BHI</stp>
        <stp>ADC</stp>
        <stp>-490</stp>
        <stp>All</stp>
        <stp/>
        <stp/>
        <stp>TRUE</stp>
        <stp>T</stp>
        <tr r="K492" s="1"/>
      </tp>
      <tp>
        <v>6077.3374999999996</v>
        <stp/>
        <stp>StudyData</stp>
        <stp>EP</stp>
        <stp>BBnds</stp>
        <stp>MAType=Sim,InputChoice=Close,Period1=20,Percent=2</stp>
        <stp>BMA</stp>
        <stp>ADC</stp>
        <stp>-110</stp>
        <stp>All</stp>
        <stp/>
        <stp/>
        <stp>TRUE</stp>
        <stp>T</stp>
        <tr r="L112" s="1"/>
      </tp>
      <tp>
        <v>4550.5710754278998</v>
        <stp/>
        <stp>StudyData</stp>
        <stp>EP</stp>
        <stp>BBnds</stp>
        <stp>MAType=Sim,InputChoice=Close,Period1=20,Percent=2</stp>
        <stp>BHI</stp>
        <stp>ADC</stp>
        <stp>-590</stp>
        <stp>All</stp>
        <stp/>
        <stp/>
        <stp>TRUE</stp>
        <stp>T</stp>
        <tr r="K592" s="1"/>
      </tp>
      <tp>
        <v>6197.625</v>
        <stp/>
        <stp>StudyData</stp>
        <stp>EP</stp>
        <stp>Imoku</stp>
        <stp>Period1=9</stp>
        <stp>Imoku1</stp>
        <stp>ADC</stp>
        <stp>-98</stp>
        <stp>All</stp>
        <stp/>
        <stp/>
        <stp>TRUE</stp>
        <stp>T</stp>
        <tr r="T100" s="1"/>
      </tp>
      <tp>
        <v>6197.625</v>
        <stp/>
        <stp>StudyData</stp>
        <stp>EP</stp>
        <stp>Imoku</stp>
        <stp>Period1=9</stp>
        <stp>Imoku1</stp>
        <stp>ADC</stp>
        <stp>-99</stp>
        <stp>All</stp>
        <stp/>
        <stp/>
        <stp>TRUE</stp>
        <stp>T</stp>
        <tr r="T101" s="1"/>
      </tp>
      <tp>
        <v>6093.25</v>
        <stp/>
        <stp>StudyData</stp>
        <stp>EP</stp>
        <stp>Imoku</stp>
        <stp>Period1=9</stp>
        <stp>Imoku1</stp>
        <stp>ADC</stp>
        <stp>-96</stp>
        <stp>All</stp>
        <stp/>
        <stp/>
        <stp>TRUE</stp>
        <stp>T</stp>
        <tr r="T98" s="1"/>
      </tp>
      <tp>
        <v>6095.875</v>
        <stp/>
        <stp>StudyData</stp>
        <stp>EP</stp>
        <stp>Imoku</stp>
        <stp>Period1=9</stp>
        <stp>Imoku1</stp>
        <stp>ADC</stp>
        <stp>-97</stp>
        <stp>All</stp>
        <stp/>
        <stp/>
        <stp>TRUE</stp>
        <stp>T</stp>
        <tr r="T99" s="1"/>
      </tp>
      <tp>
        <v>6071.375</v>
        <stp/>
        <stp>StudyData</stp>
        <stp>EP</stp>
        <stp>Imoku</stp>
        <stp>Period1=9</stp>
        <stp>Imoku1</stp>
        <stp>ADC</stp>
        <stp>-94</stp>
        <stp>All</stp>
        <stp/>
        <stp/>
        <stp>TRUE</stp>
        <stp>T</stp>
        <tr r="T96" s="1"/>
      </tp>
      <tp>
        <v>6071.375</v>
        <stp/>
        <stp>StudyData</stp>
        <stp>EP</stp>
        <stp>Imoku</stp>
        <stp>Period1=9</stp>
        <stp>Imoku1</stp>
        <stp>ADC</stp>
        <stp>-95</stp>
        <stp>All</stp>
        <stp/>
        <stp/>
        <stp>TRUE</stp>
        <stp>T</stp>
        <tr r="T97" s="1"/>
      </tp>
      <tp>
        <v>6066.875</v>
        <stp/>
        <stp>StudyData</stp>
        <stp>EP</stp>
        <stp>Imoku</stp>
        <stp>Period1=9</stp>
        <stp>Imoku1</stp>
        <stp>ADC</stp>
        <stp>-92</stp>
        <stp>All</stp>
        <stp/>
        <stp/>
        <stp>TRUE</stp>
        <stp>T</stp>
        <tr r="T94" s="1"/>
      </tp>
      <tp>
        <v>6066.875</v>
        <stp/>
        <stp>StudyData</stp>
        <stp>EP</stp>
        <stp>Imoku</stp>
        <stp>Period1=9</stp>
        <stp>Imoku1</stp>
        <stp>ADC</stp>
        <stp>-93</stp>
        <stp>All</stp>
        <stp/>
        <stp/>
        <stp>TRUE</stp>
        <stp>T</stp>
        <tr r="T95" s="1"/>
      </tp>
      <tp>
        <v>6061.375</v>
        <stp/>
        <stp>StudyData</stp>
        <stp>EP</stp>
        <stp>Imoku</stp>
        <stp>Period1=9</stp>
        <stp>Imoku1</stp>
        <stp>ADC</stp>
        <stp>-90</stp>
        <stp>All</stp>
        <stp/>
        <stp/>
        <stp>TRUE</stp>
        <stp>T</stp>
        <tr r="T92" s="1"/>
      </tp>
      <tp>
        <v>6066.875</v>
        <stp/>
        <stp>StudyData</stp>
        <stp>EP</stp>
        <stp>Imoku</stp>
        <stp>Period1=9</stp>
        <stp>Imoku1</stp>
        <stp>ADC</stp>
        <stp>-91</stp>
        <stp>All</stp>
        <stp/>
        <stp/>
        <stp>TRUE</stp>
        <stp>T</stp>
        <tr r="T93" s="1"/>
      </tp>
      <tp>
        <v>-7.37819</v>
        <stp/>
        <stp>StudyData</stp>
        <stp>EP</stp>
        <stp>MACD</stp>
        <stp>Period1=12,Period2=26,Period3=9,InputChoice=Close</stp>
        <stp>MACDA</stp>
        <stp>ADC</stp>
        <stp>-87</stp>
        <stp>All</stp>
        <stp/>
        <stp/>
        <stp>TRUE</stp>
        <stp>T</stp>
        <tr r="O89" s="1"/>
      </tp>
      <tp>
        <v>5626.25</v>
        <stp/>
        <stp>StudyData</stp>
        <stp>EP</stp>
        <stp>BAR</stp>
        <stp/>
        <stp>High</stp>
        <stp>ADC</stp>
        <stp>-7</stp>
        <stp>All</stp>
        <stp/>
        <stp/>
        <stp>TRUE</stp>
        <stp>T</stp>
        <tr r="F9" s="1"/>
      </tp>
      <tp>
        <v>-10.3066</v>
        <stp/>
        <stp>StudyData</stp>
        <stp>EP</stp>
        <stp>MACD</stp>
        <stp>Period1=12,Period2=26,Period3=9,InputChoice=Close</stp>
        <stp>MACDA</stp>
        <stp>ADC</stp>
        <stp>-86</stp>
        <stp>All</stp>
        <stp/>
        <stp/>
        <stp>TRUE</stp>
        <stp>T</stp>
        <tr r="O88" s="1"/>
      </tp>
      <tp>
        <v>5682.5</v>
        <stp/>
        <stp>StudyData</stp>
        <stp>EP</stp>
        <stp>BAR</stp>
        <stp/>
        <stp>High</stp>
        <stp>ADC</stp>
        <stp>-6</stp>
        <stp>All</stp>
        <stp/>
        <stp/>
        <stp>TRUE</stp>
        <stp>T</stp>
        <tr r="F8" s="1"/>
      </tp>
      <tp>
        <v>-13.2232</v>
        <stp/>
        <stp>StudyData</stp>
        <stp>EP</stp>
        <stp>MACD</stp>
        <stp>Period1=12,Period2=26,Period3=9,InputChoice=Close</stp>
        <stp>MACDA</stp>
        <stp>ADC</stp>
        <stp>-85</stp>
        <stp>All</stp>
        <stp/>
        <stp/>
        <stp>TRUE</stp>
        <stp>T</stp>
        <tr r="O87" s="1"/>
      </tp>
      <tp>
        <v>5724.75</v>
        <stp/>
        <stp>StudyData</stp>
        <stp>EP</stp>
        <stp>BAR</stp>
        <stp/>
        <stp>High</stp>
        <stp>ADC</stp>
        <stp>-5</stp>
        <stp>All</stp>
        <stp/>
        <stp/>
        <stp>TRUE</stp>
        <stp>T</stp>
        <tr r="F7" s="1"/>
      </tp>
      <tp>
        <v>-15.8726</v>
        <stp/>
        <stp>StudyData</stp>
        <stp>EP</stp>
        <stp>MACD</stp>
        <stp>Period1=12,Period2=26,Period3=9,InputChoice=Close</stp>
        <stp>MACDA</stp>
        <stp>ADC</stp>
        <stp>-84</stp>
        <stp>All</stp>
        <stp/>
        <stp/>
        <stp>TRUE</stp>
        <stp>T</stp>
        <tr r="O86" s="1"/>
      </tp>
      <tp>
        <v>5706.25</v>
        <stp/>
        <stp>StudyData</stp>
        <stp>EP</stp>
        <stp>BAR</stp>
        <stp/>
        <stp>High</stp>
        <stp>ADC</stp>
        <stp>-4</stp>
        <stp>All</stp>
        <stp/>
        <stp/>
        <stp>TRUE</stp>
        <stp>T</stp>
        <tr r="F6" s="1"/>
      </tp>
      <tp>
        <v>-18.176100000000002</v>
        <stp/>
        <stp>StudyData</stp>
        <stp>EP</stp>
        <stp>MACD</stp>
        <stp>Period1=12,Period2=26,Period3=9,InputChoice=Close</stp>
        <stp>MACDA</stp>
        <stp>ADC</stp>
        <stp>-83</stp>
        <stp>All</stp>
        <stp/>
        <stp/>
        <stp>TRUE</stp>
        <stp>T</stp>
        <tr r="O85" s="1"/>
      </tp>
      <tp>
        <v>5673.25</v>
        <stp/>
        <stp>StudyData</stp>
        <stp>EP</stp>
        <stp>BAR</stp>
        <stp/>
        <stp>High</stp>
        <stp>ADC</stp>
        <stp>-3</stp>
        <stp>All</stp>
        <stp/>
        <stp/>
        <stp>TRUE</stp>
        <stp>T</stp>
        <tr r="F5" s="1"/>
      </tp>
      <tp>
        <v>-21.5869</v>
        <stp/>
        <stp>StudyData</stp>
        <stp>EP</stp>
        <stp>MACD</stp>
        <stp>Period1=12,Period2=26,Period3=9,InputChoice=Close</stp>
        <stp>MACDA</stp>
        <stp>ADC</stp>
        <stp>-82</stp>
        <stp>All</stp>
        <stp/>
        <stp/>
        <stp>TRUE</stp>
        <stp>T</stp>
        <tr r="O84" s="1"/>
      </tp>
      <tp>
        <v>5689.75</v>
        <stp/>
        <stp>StudyData</stp>
        <stp>EP</stp>
        <stp>BAR</stp>
        <stp/>
        <stp>High</stp>
        <stp>ADC</stp>
        <stp>-2</stp>
        <stp>All</stp>
        <stp/>
        <stp/>
        <stp>TRUE</stp>
        <stp>T</stp>
        <tr r="F4" s="1"/>
      </tp>
      <tp>
        <v>-25.333500000000001</v>
        <stp/>
        <stp>StudyData</stp>
        <stp>EP</stp>
        <stp>MACD</stp>
        <stp>Period1=12,Period2=26,Period3=9,InputChoice=Close</stp>
        <stp>MACDA</stp>
        <stp>ADC</stp>
        <stp>-81</stp>
        <stp>All</stp>
        <stp/>
        <stp/>
        <stp>TRUE</stp>
        <stp>T</stp>
        <tr r="O83" s="1"/>
      </tp>
      <tp>
        <v>5741</v>
        <stp/>
        <stp>StudyData</stp>
        <stp>EP</stp>
        <stp>BAR</stp>
        <stp/>
        <stp>High</stp>
        <stp>ADC</stp>
        <stp>-1</stp>
        <stp>All</stp>
        <stp/>
        <stp/>
        <stp>TRUE</stp>
        <stp>T</stp>
        <tr r="F3" s="1"/>
      </tp>
      <tp>
        <v>-28.908799999999999</v>
        <stp/>
        <stp>StudyData</stp>
        <stp>EP</stp>
        <stp>MACD</stp>
        <stp>Period1=12,Period2=26,Period3=9,InputChoice=Close</stp>
        <stp>MACDA</stp>
        <stp>ADC</stp>
        <stp>-80</stp>
        <stp>All</stp>
        <stp/>
        <stp/>
        <stp>TRUE</stp>
        <stp>T</stp>
        <tr r="O82" s="1"/>
      </tp>
      <tp>
        <v>2.4022000000000001</v>
        <stp/>
        <stp>StudyData</stp>
        <stp>EP</stp>
        <stp>MACD</stp>
        <stp>Period1=12,Period2=26,Period3=9,InputChoice=Close</stp>
        <stp>MACDA</stp>
        <stp>ADC</stp>
        <stp>-89</stp>
        <stp>All</stp>
        <stp/>
        <stp/>
        <stp>TRUE</stp>
        <stp>T</stp>
        <tr r="O91" s="1"/>
      </tp>
      <tp>
        <v>5578.75</v>
        <stp/>
        <stp>StudyData</stp>
        <stp>EP</stp>
        <stp>BAR</stp>
        <stp/>
        <stp>High</stp>
        <stp>ADC</stp>
        <stp>-9</stp>
        <stp>All</stp>
        <stp/>
        <stp/>
        <stp>TRUE</stp>
        <stp>T</stp>
        <tr r="F11" s="1"/>
      </tp>
      <tp>
        <v>-3.03024</v>
        <stp/>
        <stp>StudyData</stp>
        <stp>EP</stp>
        <stp>MACD</stp>
        <stp>Period1=12,Period2=26,Period3=9,InputChoice=Close</stp>
        <stp>MACDA</stp>
        <stp>ADC</stp>
        <stp>-88</stp>
        <stp>All</stp>
        <stp/>
        <stp/>
        <stp>TRUE</stp>
        <stp>T</stp>
        <tr r="O90" s="1"/>
      </tp>
      <tp>
        <v>5597.25</v>
        <stp/>
        <stp>StudyData</stp>
        <stp>EP</stp>
        <stp>BAR</stp>
        <stp/>
        <stp>High</stp>
        <stp>ADC</stp>
        <stp>-8</stp>
        <stp>All</stp>
        <stp/>
        <stp/>
        <stp>TRUE</stp>
        <stp>T</stp>
        <tr r="F10" s="1"/>
      </tp>
      <tp>
        <v>4967.1374999999998</v>
        <stp/>
        <stp>StudyData</stp>
        <stp>EP</stp>
        <stp>BBnds</stp>
        <stp>MAType=Sim,InputChoice=Close,Period1=20,Percent=2</stp>
        <stp>BMA</stp>
        <stp>ADC</stp>
        <stp>-929</stp>
        <stp>All</stp>
        <stp/>
        <stp/>
        <stp>TRUE</stp>
        <stp>T</stp>
        <tr r="L931" s="1"/>
      </tp>
      <tp>
        <v>5213.0124999999998</v>
        <stp/>
        <stp>StudyData</stp>
        <stp>EP</stp>
        <stp>BBnds</stp>
        <stp>MAType=Sim,InputChoice=Close,Period1=20,Percent=2</stp>
        <stp>BMA</stp>
        <stp>ADC</stp>
        <stp>-829</stp>
        <stp>All</stp>
        <stp/>
        <stp/>
        <stp>TRUE</stp>
        <stp>T</stp>
        <tr r="L831" s="1"/>
      </tp>
      <tp>
        <v>4540.4624999999996</v>
        <stp/>
        <stp>StudyData</stp>
        <stp>EP</stp>
        <stp>BBnds</stp>
        <stp>MAType=Sim,InputChoice=Close,Period1=20,Percent=2</stp>
        <stp>BMA</stp>
        <stp>ADC</stp>
        <stp>-729</stp>
        <stp>All</stp>
        <stp/>
        <stp/>
        <stp>TRUE</stp>
        <stp>T</stp>
        <tr r="L731" s="1"/>
      </tp>
      <tp>
        <v>4280.8500000000004</v>
        <stp/>
        <stp>StudyData</stp>
        <stp>EP</stp>
        <stp>BBnds</stp>
        <stp>MAType=Sim,InputChoice=Close,Period1=20,Percent=2</stp>
        <stp>BMA</stp>
        <stp>ADC</stp>
        <stp>-629</stp>
        <stp>All</stp>
        <stp/>
        <stp/>
        <stp>TRUE</stp>
        <stp>T</stp>
        <tr r="L631" s="1"/>
      </tp>
      <tp>
        <v>4458.8625000000002</v>
        <stp/>
        <stp>StudyData</stp>
        <stp>EP</stp>
        <stp>BBnds</stp>
        <stp>MAType=Sim,InputChoice=Close,Period1=20,Percent=2</stp>
        <stp>BMA</stp>
        <stp>ADC</stp>
        <stp>-529</stp>
        <stp>All</stp>
        <stp/>
        <stp/>
        <stp>TRUE</stp>
        <stp>T</stp>
        <tr r="L531" s="1"/>
      </tp>
      <tp>
        <v>4897.7375000000002</v>
        <stp/>
        <stp>StudyData</stp>
        <stp>EP</stp>
        <stp>BBnds</stp>
        <stp>MAType=Sim,InputChoice=Close,Period1=20,Percent=2</stp>
        <stp>BMA</stp>
        <stp>ADC</stp>
        <stp>-429</stp>
        <stp>All</stp>
        <stp/>
        <stp/>
        <stp>TRUE</stp>
        <stp>T</stp>
        <tr r="L431" s="1"/>
      </tp>
      <tp>
        <v>5107.1499999999996</v>
        <stp/>
        <stp>StudyData</stp>
        <stp>EP</stp>
        <stp>BBnds</stp>
        <stp>MAType=Sim,InputChoice=Close,Period1=20,Percent=2</stp>
        <stp>BMA</stp>
        <stp>ADC</stp>
        <stp>-329</stp>
        <stp>All</stp>
        <stp/>
        <stp/>
        <stp>TRUE</stp>
        <stp>T</stp>
        <tr r="L331" s="1"/>
      </tp>
      <tp>
        <v>5571.3125</v>
        <stp/>
        <stp>StudyData</stp>
        <stp>EP</stp>
        <stp>BBnds</stp>
        <stp>MAType=Sim,InputChoice=Close,Period1=20,Percent=2</stp>
        <stp>BMA</stp>
        <stp>ADC</stp>
        <stp>-229</stp>
        <stp>All</stp>
        <stp/>
        <stp/>
        <stp>TRUE</stp>
        <stp>T</stp>
        <tr r="L231" s="1"/>
      </tp>
      <tp>
        <v>5968.7</v>
        <stp/>
        <stp>StudyData</stp>
        <stp>EP</stp>
        <stp>BBnds</stp>
        <stp>MAType=Sim,InputChoice=Close,Period1=20,Percent=2</stp>
        <stp>BMA</stp>
        <stp>ADC</stp>
        <stp>-129</stp>
        <stp>All</stp>
        <stp/>
        <stp/>
        <stp>TRUE</stp>
        <stp>T</stp>
        <tr r="L131" s="1"/>
      </tp>
      <tp>
        <v>4972.4125000000004</v>
        <stp/>
        <stp>StudyData</stp>
        <stp>EP</stp>
        <stp>BBnds</stp>
        <stp>MAType=Sim,InputChoice=Close,Period1=20,Percent=2</stp>
        <stp>BMA</stp>
        <stp>ADC</stp>
        <stp>-928</stp>
        <stp>All</stp>
        <stp/>
        <stp/>
        <stp>TRUE</stp>
        <stp>T</stp>
        <tr r="L930" s="1"/>
      </tp>
      <tp>
        <v>5197.4125000000004</v>
        <stp/>
        <stp>StudyData</stp>
        <stp>EP</stp>
        <stp>BBnds</stp>
        <stp>MAType=Sim,InputChoice=Close,Period1=20,Percent=2</stp>
        <stp>BMA</stp>
        <stp>ADC</stp>
        <stp>-828</stp>
        <stp>All</stp>
        <stp/>
        <stp/>
        <stp>TRUE</stp>
        <stp>T</stp>
        <tr r="L830" s="1"/>
      </tp>
      <tp>
        <v>4527.8125</v>
        <stp/>
        <stp>StudyData</stp>
        <stp>EP</stp>
        <stp>BBnds</stp>
        <stp>MAType=Sim,InputChoice=Close,Period1=20,Percent=2</stp>
        <stp>BMA</stp>
        <stp>ADC</stp>
        <stp>-728</stp>
        <stp>All</stp>
        <stp/>
        <stp/>
        <stp>TRUE</stp>
        <stp>T</stp>
        <tr r="L730" s="1"/>
      </tp>
      <tp>
        <v>4292.6499999999996</v>
        <stp/>
        <stp>StudyData</stp>
        <stp>EP</stp>
        <stp>BBnds</stp>
        <stp>MAType=Sim,InputChoice=Close,Period1=20,Percent=2</stp>
        <stp>BMA</stp>
        <stp>ADC</stp>
        <stp>-628</stp>
        <stp>All</stp>
        <stp/>
        <stp/>
        <stp>TRUE</stp>
        <stp>T</stp>
        <tr r="L630" s="1"/>
      </tp>
      <tp>
        <v>4464.0874999999996</v>
        <stp/>
        <stp>StudyData</stp>
        <stp>EP</stp>
        <stp>BBnds</stp>
        <stp>MAType=Sim,InputChoice=Close,Period1=20,Percent=2</stp>
        <stp>BMA</stp>
        <stp>ADC</stp>
        <stp>-528</stp>
        <stp>All</stp>
        <stp/>
        <stp/>
        <stp>TRUE</stp>
        <stp>T</stp>
        <tr r="L530" s="1"/>
      </tp>
      <tp>
        <v>4888.125</v>
        <stp/>
        <stp>StudyData</stp>
        <stp>EP</stp>
        <stp>BBnds</stp>
        <stp>MAType=Sim,InputChoice=Close,Period1=20,Percent=2</stp>
        <stp>BMA</stp>
        <stp>ADC</stp>
        <stp>-428</stp>
        <stp>All</stp>
        <stp/>
        <stp/>
        <stp>TRUE</stp>
        <stp>T</stp>
        <tr r="L430" s="1"/>
      </tp>
      <tp>
        <v>5109.6125000000002</v>
        <stp/>
        <stp>StudyData</stp>
        <stp>EP</stp>
        <stp>BBnds</stp>
        <stp>MAType=Sim,InputChoice=Close,Period1=20,Percent=2</stp>
        <stp>BMA</stp>
        <stp>ADC</stp>
        <stp>-328</stp>
        <stp>All</stp>
        <stp/>
        <stp/>
        <stp>TRUE</stp>
        <stp>T</stp>
        <tr r="L330" s="1"/>
      </tp>
      <tp>
        <v>5579.2124999999996</v>
        <stp/>
        <stp>StudyData</stp>
        <stp>EP</stp>
        <stp>BBnds</stp>
        <stp>MAType=Sim,InputChoice=Close,Period1=20,Percent=2</stp>
        <stp>BMA</stp>
        <stp>ADC</stp>
        <stp>-228</stp>
        <stp>All</stp>
        <stp/>
        <stp/>
        <stp>TRUE</stp>
        <stp>T</stp>
        <tr r="L230" s="1"/>
      </tp>
      <tp>
        <v>5968.625</v>
        <stp/>
        <stp>StudyData</stp>
        <stp>EP</stp>
        <stp>BBnds</stp>
        <stp>MAType=Sim,InputChoice=Close,Period1=20,Percent=2</stp>
        <stp>BMA</stp>
        <stp>ADC</stp>
        <stp>-128</stp>
        <stp>All</stp>
        <stp/>
        <stp/>
        <stp>TRUE</stp>
        <stp>T</stp>
        <tr r="L130" s="1"/>
      </tp>
      <tp>
        <v>4978.7375000000002</v>
        <stp/>
        <stp>StudyData</stp>
        <stp>EP</stp>
        <stp>BBnds</stp>
        <stp>MAType=Sim,InputChoice=Close,Period1=20,Percent=2</stp>
        <stp>BMA</stp>
        <stp>ADC</stp>
        <stp>-927</stp>
        <stp>All</stp>
        <stp/>
        <stp/>
        <stp>TRUE</stp>
        <stp>T</stp>
        <tr r="L929" s="1"/>
      </tp>
      <tp>
        <v>5175.75</v>
        <stp/>
        <stp>StudyData</stp>
        <stp>EP</stp>
        <stp>BBnds</stp>
        <stp>MAType=Sim,InputChoice=Close,Period1=20,Percent=2</stp>
        <stp>BMA</stp>
        <stp>ADC</stp>
        <stp>-827</stp>
        <stp>All</stp>
        <stp/>
        <stp/>
        <stp>TRUE</stp>
        <stp>T</stp>
        <tr r="L829" s="1"/>
      </tp>
      <tp>
        <v>4516.6374999999998</v>
        <stp/>
        <stp>StudyData</stp>
        <stp>EP</stp>
        <stp>BBnds</stp>
        <stp>MAType=Sim,InputChoice=Close,Period1=20,Percent=2</stp>
        <stp>BMA</stp>
        <stp>ADC</stp>
        <stp>-727</stp>
        <stp>All</stp>
        <stp/>
        <stp/>
        <stp>TRUE</stp>
        <stp>T</stp>
        <tr r="L729" s="1"/>
      </tp>
      <tp>
        <v>4301</v>
        <stp/>
        <stp>StudyData</stp>
        <stp>EP</stp>
        <stp>BBnds</stp>
        <stp>MAType=Sim,InputChoice=Close,Period1=20,Percent=2</stp>
        <stp>BMA</stp>
        <stp>ADC</stp>
        <stp>-627</stp>
        <stp>All</stp>
        <stp/>
        <stp/>
        <stp>TRUE</stp>
        <stp>T</stp>
        <tr r="L629" s="1"/>
      </tp>
      <tp>
        <v>4468.4624999999996</v>
        <stp/>
        <stp>StudyData</stp>
        <stp>EP</stp>
        <stp>BBnds</stp>
        <stp>MAType=Sim,InputChoice=Close,Period1=20,Percent=2</stp>
        <stp>BMA</stp>
        <stp>ADC</stp>
        <stp>-527</stp>
        <stp>All</stp>
        <stp/>
        <stp/>
        <stp>TRUE</stp>
        <stp>T</stp>
        <tr r="L529" s="1"/>
      </tp>
      <tp>
        <v>4879.5124999999998</v>
        <stp/>
        <stp>StudyData</stp>
        <stp>EP</stp>
        <stp>BBnds</stp>
        <stp>MAType=Sim,InputChoice=Close,Period1=20,Percent=2</stp>
        <stp>BMA</stp>
        <stp>ADC</stp>
        <stp>-427</stp>
        <stp>All</stp>
        <stp/>
        <stp/>
        <stp>TRUE</stp>
        <stp>T</stp>
        <tr r="L429" s="1"/>
      </tp>
      <tp>
        <v>5116.1750000000002</v>
        <stp/>
        <stp>StudyData</stp>
        <stp>EP</stp>
        <stp>BBnds</stp>
        <stp>MAType=Sim,InputChoice=Close,Period1=20,Percent=2</stp>
        <stp>BMA</stp>
        <stp>ADC</stp>
        <stp>-327</stp>
        <stp>All</stp>
        <stp/>
        <stp/>
        <stp>TRUE</stp>
        <stp>T</stp>
        <tr r="L329" s="1"/>
      </tp>
      <tp>
        <v>5584.4875000000002</v>
        <stp/>
        <stp>StudyData</stp>
        <stp>EP</stp>
        <stp>BBnds</stp>
        <stp>MAType=Sim,InputChoice=Close,Period1=20,Percent=2</stp>
        <stp>BMA</stp>
        <stp>ADC</stp>
        <stp>-227</stp>
        <stp>All</stp>
        <stp/>
        <stp/>
        <stp>TRUE</stp>
        <stp>T</stp>
        <tr r="L229" s="1"/>
      </tp>
      <tp>
        <v>5969.2124999999996</v>
        <stp/>
        <stp>StudyData</stp>
        <stp>EP</stp>
        <stp>BBnds</stp>
        <stp>MAType=Sim,InputChoice=Close,Period1=20,Percent=2</stp>
        <stp>BMA</stp>
        <stp>ADC</stp>
        <stp>-127</stp>
        <stp>All</stp>
        <stp/>
        <stp/>
        <stp>TRUE</stp>
        <stp>T</stp>
        <tr r="L129" s="1"/>
      </tp>
      <tp>
        <v>4984.4250000000002</v>
        <stp/>
        <stp>StudyData</stp>
        <stp>EP</stp>
        <stp>BBnds</stp>
        <stp>MAType=Sim,InputChoice=Close,Period1=20,Percent=2</stp>
        <stp>BMA</stp>
        <stp>ADC</stp>
        <stp>-926</stp>
        <stp>All</stp>
        <stp/>
        <stp/>
        <stp>TRUE</stp>
        <stp>T</stp>
        <tr r="L928" s="1"/>
      </tp>
      <tp>
        <v>5153.8999999999996</v>
        <stp/>
        <stp>StudyData</stp>
        <stp>EP</stp>
        <stp>BBnds</stp>
        <stp>MAType=Sim,InputChoice=Close,Period1=20,Percent=2</stp>
        <stp>BMA</stp>
        <stp>ADC</stp>
        <stp>-826</stp>
        <stp>All</stp>
        <stp/>
        <stp/>
        <stp>TRUE</stp>
        <stp>T</stp>
        <tr r="L828" s="1"/>
      </tp>
      <tp>
        <v>4509.9750000000004</v>
        <stp/>
        <stp>StudyData</stp>
        <stp>EP</stp>
        <stp>BBnds</stp>
        <stp>MAType=Sim,InputChoice=Close,Period1=20,Percent=2</stp>
        <stp>BMA</stp>
        <stp>ADC</stp>
        <stp>-726</stp>
        <stp>All</stp>
        <stp/>
        <stp/>
        <stp>TRUE</stp>
        <stp>T</stp>
        <tr r="L728" s="1"/>
      </tp>
      <tp>
        <v>4314.9624999999996</v>
        <stp/>
        <stp>StudyData</stp>
        <stp>EP</stp>
        <stp>BBnds</stp>
        <stp>MAType=Sim,InputChoice=Close,Period1=20,Percent=2</stp>
        <stp>BMA</stp>
        <stp>ADC</stp>
        <stp>-626</stp>
        <stp>All</stp>
        <stp/>
        <stp/>
        <stp>TRUE</stp>
        <stp>T</stp>
        <tr r="L628" s="1"/>
      </tp>
      <tp>
        <v>4477.3249999999998</v>
        <stp/>
        <stp>StudyData</stp>
        <stp>EP</stp>
        <stp>BBnds</stp>
        <stp>MAType=Sim,InputChoice=Close,Period1=20,Percent=2</stp>
        <stp>BMA</stp>
        <stp>ADC</stp>
        <stp>-526</stp>
        <stp>All</stp>
        <stp/>
        <stp/>
        <stp>TRUE</stp>
        <stp>T</stp>
        <tr r="L528" s="1"/>
      </tp>
      <tp>
        <v>4874.7875000000004</v>
        <stp/>
        <stp>StudyData</stp>
        <stp>EP</stp>
        <stp>BBnds</stp>
        <stp>MAType=Sim,InputChoice=Close,Period1=20,Percent=2</stp>
        <stp>BMA</stp>
        <stp>ADC</stp>
        <stp>-426</stp>
        <stp>All</stp>
        <stp/>
        <stp/>
        <stp>TRUE</stp>
        <stp>T</stp>
        <tr r="L428" s="1"/>
      </tp>
      <tp>
        <v>5121.0874999999996</v>
        <stp/>
        <stp>StudyData</stp>
        <stp>EP</stp>
        <stp>BBnds</stp>
        <stp>MAType=Sim,InputChoice=Close,Period1=20,Percent=2</stp>
        <stp>BMA</stp>
        <stp>ADC</stp>
        <stp>-326</stp>
        <stp>All</stp>
        <stp/>
        <stp/>
        <stp>TRUE</stp>
        <stp>T</stp>
        <tr r="L328" s="1"/>
      </tp>
      <tp>
        <v>5590.35</v>
        <stp/>
        <stp>StudyData</stp>
        <stp>EP</stp>
        <stp>BBnds</stp>
        <stp>MAType=Sim,InputChoice=Close,Period1=20,Percent=2</stp>
        <stp>BMA</stp>
        <stp>ADC</stp>
        <stp>-226</stp>
        <stp>All</stp>
        <stp/>
        <stp/>
        <stp>TRUE</stp>
        <stp>T</stp>
        <tr r="L228" s="1"/>
      </tp>
      <tp>
        <v>5975.0625</v>
        <stp/>
        <stp>StudyData</stp>
        <stp>EP</stp>
        <stp>BBnds</stp>
        <stp>MAType=Sim,InputChoice=Close,Period1=20,Percent=2</stp>
        <stp>BMA</stp>
        <stp>ADC</stp>
        <stp>-126</stp>
        <stp>All</stp>
        <stp/>
        <stp/>
        <stp>TRUE</stp>
        <stp>T</stp>
        <tr r="L128" s="1"/>
      </tp>
      <tp>
        <v>4989.6750000000002</v>
        <stp/>
        <stp>StudyData</stp>
        <stp>EP</stp>
        <stp>BBnds</stp>
        <stp>MAType=Sim,InputChoice=Close,Period1=20,Percent=2</stp>
        <stp>BMA</stp>
        <stp>ADC</stp>
        <stp>-925</stp>
        <stp>All</stp>
        <stp/>
        <stp/>
        <stp>TRUE</stp>
        <stp>T</stp>
        <tr r="L927" s="1"/>
      </tp>
      <tp>
        <v>5130.5625</v>
        <stp/>
        <stp>StudyData</stp>
        <stp>EP</stp>
        <stp>BBnds</stp>
        <stp>MAType=Sim,InputChoice=Close,Period1=20,Percent=2</stp>
        <stp>BMA</stp>
        <stp>ADC</stp>
        <stp>-825</stp>
        <stp>All</stp>
        <stp/>
        <stp/>
        <stp>TRUE</stp>
        <stp>T</stp>
        <tr r="L827" s="1"/>
      </tp>
      <tp>
        <v>4499.45</v>
        <stp/>
        <stp>StudyData</stp>
        <stp>EP</stp>
        <stp>BBnds</stp>
        <stp>MAType=Sim,InputChoice=Close,Period1=20,Percent=2</stp>
        <stp>BMA</stp>
        <stp>ADC</stp>
        <stp>-725</stp>
        <stp>All</stp>
        <stp/>
        <stp/>
        <stp>TRUE</stp>
        <stp>T</stp>
        <tr r="L727" s="1"/>
      </tp>
      <tp>
        <v>4335.1000000000004</v>
        <stp/>
        <stp>StudyData</stp>
        <stp>EP</stp>
        <stp>BBnds</stp>
        <stp>MAType=Sim,InputChoice=Close,Period1=20,Percent=2</stp>
        <stp>BMA</stp>
        <stp>ADC</stp>
        <stp>-625</stp>
        <stp>All</stp>
        <stp/>
        <stp/>
        <stp>TRUE</stp>
        <stp>T</stp>
        <tr r="L627" s="1"/>
      </tp>
      <tp>
        <v>4489.05</v>
        <stp/>
        <stp>StudyData</stp>
        <stp>EP</stp>
        <stp>BBnds</stp>
        <stp>MAType=Sim,InputChoice=Close,Period1=20,Percent=2</stp>
        <stp>BMA</stp>
        <stp>ADC</stp>
        <stp>-525</stp>
        <stp>All</stp>
        <stp/>
        <stp/>
        <stp>TRUE</stp>
        <stp>T</stp>
        <tr r="L527" s="1"/>
      </tp>
      <tp>
        <v>4874.1374999999998</v>
        <stp/>
        <stp>StudyData</stp>
        <stp>EP</stp>
        <stp>BBnds</stp>
        <stp>MAType=Sim,InputChoice=Close,Period1=20,Percent=2</stp>
        <stp>BMA</stp>
        <stp>ADC</stp>
        <stp>-425</stp>
        <stp>All</stp>
        <stp/>
        <stp/>
        <stp>TRUE</stp>
        <stp>T</stp>
        <tr r="L427" s="1"/>
      </tp>
      <tp>
        <v>5125.7250000000004</v>
        <stp/>
        <stp>StudyData</stp>
        <stp>EP</stp>
        <stp>BBnds</stp>
        <stp>MAType=Sim,InputChoice=Close,Period1=20,Percent=2</stp>
        <stp>BMA</stp>
        <stp>ADC</stp>
        <stp>-325</stp>
        <stp>All</stp>
        <stp/>
        <stp/>
        <stp>TRUE</stp>
        <stp>T</stp>
        <tr r="L327" s="1"/>
      </tp>
      <tp>
        <v>5598.0625</v>
        <stp/>
        <stp>StudyData</stp>
        <stp>EP</stp>
        <stp>BBnds</stp>
        <stp>MAType=Sim,InputChoice=Close,Period1=20,Percent=2</stp>
        <stp>BMA</stp>
        <stp>ADC</stp>
        <stp>-225</stp>
        <stp>All</stp>
        <stp/>
        <stp/>
        <stp>TRUE</stp>
        <stp>T</stp>
        <tr r="L227" s="1"/>
      </tp>
      <tp>
        <v>5983.8</v>
        <stp/>
        <stp>StudyData</stp>
        <stp>EP</stp>
        <stp>BBnds</stp>
        <stp>MAType=Sim,InputChoice=Close,Period1=20,Percent=2</stp>
        <stp>BMA</stp>
        <stp>ADC</stp>
        <stp>-125</stp>
        <stp>All</stp>
        <stp/>
        <stp/>
        <stp>TRUE</stp>
        <stp>T</stp>
        <tr r="L127" s="1"/>
      </tp>
      <tp>
        <v>4994.3500000000004</v>
        <stp/>
        <stp>StudyData</stp>
        <stp>EP</stp>
        <stp>BBnds</stp>
        <stp>MAType=Sim,InputChoice=Close,Period1=20,Percent=2</stp>
        <stp>BMA</stp>
        <stp>ADC</stp>
        <stp>-924</stp>
        <stp>All</stp>
        <stp/>
        <stp/>
        <stp>TRUE</stp>
        <stp>T</stp>
        <tr r="L926" s="1"/>
      </tp>
      <tp>
        <v>5113.1125000000002</v>
        <stp/>
        <stp>StudyData</stp>
        <stp>EP</stp>
        <stp>BBnds</stp>
        <stp>MAType=Sim,InputChoice=Close,Period1=20,Percent=2</stp>
        <stp>BMA</stp>
        <stp>ADC</stp>
        <stp>-824</stp>
        <stp>All</stp>
        <stp/>
        <stp/>
        <stp>TRUE</stp>
        <stp>T</stp>
        <tr r="L826" s="1"/>
      </tp>
      <tp>
        <v>4492.3374999999996</v>
        <stp/>
        <stp>StudyData</stp>
        <stp>EP</stp>
        <stp>BBnds</stp>
        <stp>MAType=Sim,InputChoice=Close,Period1=20,Percent=2</stp>
        <stp>BMA</stp>
        <stp>ADC</stp>
        <stp>-724</stp>
        <stp>All</stp>
        <stp/>
        <stp/>
        <stp>TRUE</stp>
        <stp>T</stp>
        <tr r="L726" s="1"/>
      </tp>
      <tp>
        <v>4348.9375</v>
        <stp/>
        <stp>StudyData</stp>
        <stp>EP</stp>
        <stp>BBnds</stp>
        <stp>MAType=Sim,InputChoice=Close,Period1=20,Percent=2</stp>
        <stp>BMA</stp>
        <stp>ADC</stp>
        <stp>-624</stp>
        <stp>All</stp>
        <stp/>
        <stp/>
        <stp>TRUE</stp>
        <stp>T</stp>
        <tr r="L626" s="1"/>
      </tp>
      <tp>
        <v>4501.4250000000002</v>
        <stp/>
        <stp>StudyData</stp>
        <stp>EP</stp>
        <stp>BBnds</stp>
        <stp>MAType=Sim,InputChoice=Close,Period1=20,Percent=2</stp>
        <stp>BMA</stp>
        <stp>ADC</stp>
        <stp>-524</stp>
        <stp>All</stp>
        <stp/>
        <stp/>
        <stp>TRUE</stp>
        <stp>T</stp>
        <tr r="L526" s="1"/>
      </tp>
      <tp>
        <v>4873.8500000000004</v>
        <stp/>
        <stp>StudyData</stp>
        <stp>EP</stp>
        <stp>BBnds</stp>
        <stp>MAType=Sim,InputChoice=Close,Period1=20,Percent=2</stp>
        <stp>BMA</stp>
        <stp>ADC</stp>
        <stp>-424</stp>
        <stp>All</stp>
        <stp/>
        <stp/>
        <stp>TRUE</stp>
        <stp>T</stp>
        <tr r="L426" s="1"/>
      </tp>
      <tp>
        <v>5130.6374999999998</v>
        <stp/>
        <stp>StudyData</stp>
        <stp>EP</stp>
        <stp>BBnds</stp>
        <stp>MAType=Sim,InputChoice=Close,Period1=20,Percent=2</stp>
        <stp>BMA</stp>
        <stp>ADC</stp>
        <stp>-324</stp>
        <stp>All</stp>
        <stp/>
        <stp/>
        <stp>TRUE</stp>
        <stp>T</stp>
        <tr r="L326" s="1"/>
      </tp>
      <tp>
        <v>5606.2250000000004</v>
        <stp/>
        <stp>StudyData</stp>
        <stp>EP</stp>
        <stp>BBnds</stp>
        <stp>MAType=Sim,InputChoice=Close,Period1=20,Percent=2</stp>
        <stp>BMA</stp>
        <stp>ADC</stp>
        <stp>-224</stp>
        <stp>All</stp>
        <stp/>
        <stp/>
        <stp>TRUE</stp>
        <stp>T</stp>
        <tr r="L226" s="1"/>
      </tp>
      <tp>
        <v>5992.0749999999998</v>
        <stp/>
        <stp>StudyData</stp>
        <stp>EP</stp>
        <stp>BBnds</stp>
        <stp>MAType=Sim,InputChoice=Close,Period1=20,Percent=2</stp>
        <stp>BMA</stp>
        <stp>ADC</stp>
        <stp>-124</stp>
        <stp>All</stp>
        <stp/>
        <stp/>
        <stp>TRUE</stp>
        <stp>T</stp>
        <tr r="L126" s="1"/>
      </tp>
      <tp>
        <v>4998.4750000000004</v>
        <stp/>
        <stp>StudyData</stp>
        <stp>EP</stp>
        <stp>BBnds</stp>
        <stp>MAType=Sim,InputChoice=Close,Period1=20,Percent=2</stp>
        <stp>BMA</stp>
        <stp>ADC</stp>
        <stp>-923</stp>
        <stp>All</stp>
        <stp/>
        <stp/>
        <stp>TRUE</stp>
        <stp>T</stp>
        <tr r="L925" s="1"/>
      </tp>
      <tp>
        <v>5100.3999999999996</v>
        <stp/>
        <stp>StudyData</stp>
        <stp>EP</stp>
        <stp>BBnds</stp>
        <stp>MAType=Sim,InputChoice=Close,Period1=20,Percent=2</stp>
        <stp>BMA</stp>
        <stp>ADC</stp>
        <stp>-823</stp>
        <stp>All</stp>
        <stp/>
        <stp/>
        <stp>TRUE</stp>
        <stp>T</stp>
        <tr r="L825" s="1"/>
      </tp>
      <tp>
        <v>4489.2375000000002</v>
        <stp/>
        <stp>StudyData</stp>
        <stp>EP</stp>
        <stp>BBnds</stp>
        <stp>MAType=Sim,InputChoice=Close,Period1=20,Percent=2</stp>
        <stp>BMA</stp>
        <stp>ADC</stp>
        <stp>-723</stp>
        <stp>All</stp>
        <stp/>
        <stp/>
        <stp>TRUE</stp>
        <stp>T</stp>
        <tr r="L725" s="1"/>
      </tp>
      <tp>
        <v>4362.2749999999996</v>
        <stp/>
        <stp>StudyData</stp>
        <stp>EP</stp>
        <stp>BBnds</stp>
        <stp>MAType=Sim,InputChoice=Close,Period1=20,Percent=2</stp>
        <stp>BMA</stp>
        <stp>ADC</stp>
        <stp>-623</stp>
        <stp>All</stp>
        <stp/>
        <stp/>
        <stp>TRUE</stp>
        <stp>T</stp>
        <tr r="L625" s="1"/>
      </tp>
      <tp>
        <v>4510.5375000000004</v>
        <stp/>
        <stp>StudyData</stp>
        <stp>EP</stp>
        <stp>BBnds</stp>
        <stp>MAType=Sim,InputChoice=Close,Period1=20,Percent=2</stp>
        <stp>BMA</stp>
        <stp>ADC</stp>
        <stp>-523</stp>
        <stp>All</stp>
        <stp/>
        <stp/>
        <stp>TRUE</stp>
        <stp>T</stp>
        <tr r="L525" s="1"/>
      </tp>
      <tp>
        <v>4875.0249999999996</v>
        <stp/>
        <stp>StudyData</stp>
        <stp>EP</stp>
        <stp>BBnds</stp>
        <stp>MAType=Sim,InputChoice=Close,Period1=20,Percent=2</stp>
        <stp>BMA</stp>
        <stp>ADC</stp>
        <stp>-423</stp>
        <stp>All</stp>
        <stp/>
        <stp/>
        <stp>TRUE</stp>
        <stp>T</stp>
        <tr r="L425" s="1"/>
      </tp>
      <tp>
        <v>5134.7749999999996</v>
        <stp/>
        <stp>StudyData</stp>
        <stp>EP</stp>
        <stp>BBnds</stp>
        <stp>MAType=Sim,InputChoice=Close,Period1=20,Percent=2</stp>
        <stp>BMA</stp>
        <stp>ADC</stp>
        <stp>-323</stp>
        <stp>All</stp>
        <stp/>
        <stp/>
        <stp>TRUE</stp>
        <stp>T</stp>
        <tr r="L325" s="1"/>
      </tp>
      <tp>
        <v>5612.95</v>
        <stp/>
        <stp>StudyData</stp>
        <stp>EP</stp>
        <stp>BBnds</stp>
        <stp>MAType=Sim,InputChoice=Close,Period1=20,Percent=2</stp>
        <stp>BMA</stp>
        <stp>ADC</stp>
        <stp>-223</stp>
        <stp>All</stp>
        <stp/>
        <stp/>
        <stp>TRUE</stp>
        <stp>T</stp>
        <tr r="L225" s="1"/>
      </tp>
      <tp>
        <v>5998.25</v>
        <stp/>
        <stp>StudyData</stp>
        <stp>EP</stp>
        <stp>BBnds</stp>
        <stp>MAType=Sim,InputChoice=Close,Period1=20,Percent=2</stp>
        <stp>BMA</stp>
        <stp>ADC</stp>
        <stp>-123</stp>
        <stp>All</stp>
        <stp/>
        <stp/>
        <stp>TRUE</stp>
        <stp>T</stp>
        <tr r="L125" s="1"/>
      </tp>
      <tp>
        <v>5001.0625</v>
        <stp/>
        <stp>StudyData</stp>
        <stp>EP</stp>
        <stp>BBnds</stp>
        <stp>MAType=Sim,InputChoice=Close,Period1=20,Percent=2</stp>
        <stp>BMA</stp>
        <stp>ADC</stp>
        <stp>-922</stp>
        <stp>All</stp>
        <stp/>
        <stp/>
        <stp>TRUE</stp>
        <stp>T</stp>
        <tr r="L924" s="1"/>
      </tp>
      <tp>
        <v>5087.8500000000004</v>
        <stp/>
        <stp>StudyData</stp>
        <stp>EP</stp>
        <stp>BBnds</stp>
        <stp>MAType=Sim,InputChoice=Close,Period1=20,Percent=2</stp>
        <stp>BMA</stp>
        <stp>ADC</stp>
        <stp>-822</stp>
        <stp>All</stp>
        <stp/>
        <stp/>
        <stp>TRUE</stp>
        <stp>T</stp>
        <tr r="L824" s="1"/>
      </tp>
      <tp>
        <v>4481.5625</v>
        <stp/>
        <stp>StudyData</stp>
        <stp>EP</stp>
        <stp>BBnds</stp>
        <stp>MAType=Sim,InputChoice=Close,Period1=20,Percent=2</stp>
        <stp>BMA</stp>
        <stp>ADC</stp>
        <stp>-722</stp>
        <stp>All</stp>
        <stp/>
        <stp/>
        <stp>TRUE</stp>
        <stp>T</stp>
        <tr r="L724" s="1"/>
      </tp>
      <tp>
        <v>4375.3374999999996</v>
        <stp/>
        <stp>StudyData</stp>
        <stp>EP</stp>
        <stp>BBnds</stp>
        <stp>MAType=Sim,InputChoice=Close,Period1=20,Percent=2</stp>
        <stp>BMA</stp>
        <stp>ADC</stp>
        <stp>-622</stp>
        <stp>All</stp>
        <stp/>
        <stp/>
        <stp>TRUE</stp>
        <stp>T</stp>
        <tr r="L624" s="1"/>
      </tp>
      <tp>
        <v>4520.2375000000002</v>
        <stp/>
        <stp>StudyData</stp>
        <stp>EP</stp>
        <stp>BBnds</stp>
        <stp>MAType=Sim,InputChoice=Close,Period1=20,Percent=2</stp>
        <stp>BMA</stp>
        <stp>ADC</stp>
        <stp>-522</stp>
        <stp>All</stp>
        <stp/>
        <stp/>
        <stp>TRUE</stp>
        <stp>T</stp>
        <tr r="L524" s="1"/>
      </tp>
      <tp>
        <v>4873.2624999999998</v>
        <stp/>
        <stp>StudyData</stp>
        <stp>EP</stp>
        <stp>BBnds</stp>
        <stp>MAType=Sim,InputChoice=Close,Period1=20,Percent=2</stp>
        <stp>BMA</stp>
        <stp>ADC</stp>
        <stp>-422</stp>
        <stp>All</stp>
        <stp/>
        <stp/>
        <stp>TRUE</stp>
        <stp>T</stp>
        <tr r="L424" s="1"/>
      </tp>
      <tp>
        <v>5140.8874999999998</v>
        <stp/>
        <stp>StudyData</stp>
        <stp>EP</stp>
        <stp>BBnds</stp>
        <stp>MAType=Sim,InputChoice=Close,Period1=20,Percent=2</stp>
        <stp>BMA</stp>
        <stp>ADC</stp>
        <stp>-322</stp>
        <stp>All</stp>
        <stp/>
        <stp/>
        <stp>TRUE</stp>
        <stp>T</stp>
        <tr r="L324" s="1"/>
      </tp>
      <tp>
        <v>5620.0249999999996</v>
        <stp/>
        <stp>StudyData</stp>
        <stp>EP</stp>
        <stp>BBnds</stp>
        <stp>MAType=Sim,InputChoice=Close,Period1=20,Percent=2</stp>
        <stp>BMA</stp>
        <stp>ADC</stp>
        <stp>-222</stp>
        <stp>All</stp>
        <stp/>
        <stp/>
        <stp>TRUE</stp>
        <stp>T</stp>
        <tr r="L224" s="1"/>
      </tp>
      <tp>
        <v>6005.7624999999998</v>
        <stp/>
        <stp>StudyData</stp>
        <stp>EP</stp>
        <stp>BBnds</stp>
        <stp>MAType=Sim,InputChoice=Close,Period1=20,Percent=2</stp>
        <stp>BMA</stp>
        <stp>ADC</stp>
        <stp>-122</stp>
        <stp>All</stp>
        <stp/>
        <stp/>
        <stp>TRUE</stp>
        <stp>T</stp>
        <tr r="L124" s="1"/>
      </tp>
      <tp>
        <v>5001.25</v>
        <stp/>
        <stp>StudyData</stp>
        <stp>EP</stp>
        <stp>BBnds</stp>
        <stp>MAType=Sim,InputChoice=Close,Period1=20,Percent=2</stp>
        <stp>BMA</stp>
        <stp>ADC</stp>
        <stp>-921</stp>
        <stp>All</stp>
        <stp/>
        <stp/>
        <stp>TRUE</stp>
        <stp>T</stp>
        <tr r="L923" s="1"/>
      </tp>
      <tp>
        <v>5077.5</v>
        <stp/>
        <stp>StudyData</stp>
        <stp>EP</stp>
        <stp>BBnds</stp>
        <stp>MAType=Sim,InputChoice=Close,Period1=20,Percent=2</stp>
        <stp>BMA</stp>
        <stp>ADC</stp>
        <stp>-821</stp>
        <stp>All</stp>
        <stp/>
        <stp/>
        <stp>TRUE</stp>
        <stp>T</stp>
        <tr r="L823" s="1"/>
      </tp>
      <tp>
        <v>4464.9750000000004</v>
        <stp/>
        <stp>StudyData</stp>
        <stp>EP</stp>
        <stp>BBnds</stp>
        <stp>MAType=Sim,InputChoice=Close,Period1=20,Percent=2</stp>
        <stp>BMA</stp>
        <stp>ADC</stp>
        <stp>-721</stp>
        <stp>All</stp>
        <stp/>
        <stp/>
        <stp>TRUE</stp>
        <stp>T</stp>
        <tr r="L723" s="1"/>
      </tp>
      <tp>
        <v>4389.3374999999996</v>
        <stp/>
        <stp>StudyData</stp>
        <stp>EP</stp>
        <stp>BBnds</stp>
        <stp>MAType=Sim,InputChoice=Close,Period1=20,Percent=2</stp>
        <stp>BMA</stp>
        <stp>ADC</stp>
        <stp>-621</stp>
        <stp>All</stp>
        <stp/>
        <stp/>
        <stp>TRUE</stp>
        <stp>T</stp>
        <tr r="L623" s="1"/>
      </tp>
      <tp>
        <v>4529.1499999999996</v>
        <stp/>
        <stp>StudyData</stp>
        <stp>EP</stp>
        <stp>BBnds</stp>
        <stp>MAType=Sim,InputChoice=Close,Period1=20,Percent=2</stp>
        <stp>BMA</stp>
        <stp>ADC</stp>
        <stp>-521</stp>
        <stp>All</stp>
        <stp/>
        <stp/>
        <stp>TRUE</stp>
        <stp>T</stp>
        <tr r="L523" s="1"/>
      </tp>
      <tp>
        <v>4870.9125000000004</v>
        <stp/>
        <stp>StudyData</stp>
        <stp>EP</stp>
        <stp>BBnds</stp>
        <stp>MAType=Sim,InputChoice=Close,Period1=20,Percent=2</stp>
        <stp>BMA</stp>
        <stp>ADC</stp>
        <stp>-421</stp>
        <stp>All</stp>
        <stp/>
        <stp/>
        <stp>TRUE</stp>
        <stp>T</stp>
        <tr r="L423" s="1"/>
      </tp>
      <tp>
        <v>5147.4375</v>
        <stp/>
        <stp>StudyData</stp>
        <stp>EP</stp>
        <stp>BBnds</stp>
        <stp>MAType=Sim,InputChoice=Close,Period1=20,Percent=2</stp>
        <stp>BMA</stp>
        <stp>ADC</stp>
        <stp>-321</stp>
        <stp>All</stp>
        <stp/>
        <stp/>
        <stp>TRUE</stp>
        <stp>T</stp>
        <tr r="L323" s="1"/>
      </tp>
      <tp>
        <v>5628.375</v>
        <stp/>
        <stp>StudyData</stp>
        <stp>EP</stp>
        <stp>BBnds</stp>
        <stp>MAType=Sim,InputChoice=Close,Period1=20,Percent=2</stp>
        <stp>BMA</stp>
        <stp>ADC</stp>
        <stp>-221</stp>
        <stp>All</stp>
        <stp/>
        <stp/>
        <stp>TRUE</stp>
        <stp>T</stp>
        <tr r="L223" s="1"/>
      </tp>
      <tp>
        <v>6012.2124999999996</v>
        <stp/>
        <stp>StudyData</stp>
        <stp>EP</stp>
        <stp>BBnds</stp>
        <stp>MAType=Sim,InputChoice=Close,Period1=20,Percent=2</stp>
        <stp>BMA</stp>
        <stp>ADC</stp>
        <stp>-121</stp>
        <stp>All</stp>
        <stp/>
        <stp/>
        <stp>TRUE</stp>
        <stp>T</stp>
        <tr r="L123" s="1"/>
      </tp>
      <tp>
        <v>5001.5625</v>
        <stp/>
        <stp>StudyData</stp>
        <stp>EP</stp>
        <stp>BBnds</stp>
        <stp>MAType=Sim,InputChoice=Close,Period1=20,Percent=2</stp>
        <stp>BMA</stp>
        <stp>ADC</stp>
        <stp>-920</stp>
        <stp>All</stp>
        <stp/>
        <stp/>
        <stp>TRUE</stp>
        <stp>T</stp>
        <tr r="L922" s="1"/>
      </tp>
      <tp>
        <v>5066.3249999999998</v>
        <stp/>
        <stp>StudyData</stp>
        <stp>EP</stp>
        <stp>BBnds</stp>
        <stp>MAType=Sim,InputChoice=Close,Period1=20,Percent=2</stp>
        <stp>BMA</stp>
        <stp>ADC</stp>
        <stp>-820</stp>
        <stp>All</stp>
        <stp/>
        <stp/>
        <stp>TRUE</stp>
        <stp>T</stp>
        <tr r="L822" s="1"/>
      </tp>
      <tp>
        <v>4449.3999999999996</v>
        <stp/>
        <stp>StudyData</stp>
        <stp>EP</stp>
        <stp>BBnds</stp>
        <stp>MAType=Sim,InputChoice=Close,Period1=20,Percent=2</stp>
        <stp>BMA</stp>
        <stp>ADC</stp>
        <stp>-720</stp>
        <stp>All</stp>
        <stp/>
        <stp/>
        <stp>TRUE</stp>
        <stp>T</stp>
        <tr r="L722" s="1"/>
      </tp>
      <tp>
        <v>4399.8374999999996</v>
        <stp/>
        <stp>StudyData</stp>
        <stp>EP</stp>
        <stp>BBnds</stp>
        <stp>MAType=Sim,InputChoice=Close,Period1=20,Percent=2</stp>
        <stp>BMA</stp>
        <stp>ADC</stp>
        <stp>-620</stp>
        <stp>All</stp>
        <stp/>
        <stp/>
        <stp>TRUE</stp>
        <stp>T</stp>
        <tr r="L622" s="1"/>
      </tp>
      <tp>
        <v>4539.9875000000002</v>
        <stp/>
        <stp>StudyData</stp>
        <stp>EP</stp>
        <stp>BBnds</stp>
        <stp>MAType=Sim,InputChoice=Close,Period1=20,Percent=2</stp>
        <stp>BMA</stp>
        <stp>ADC</stp>
        <stp>-520</stp>
        <stp>All</stp>
        <stp/>
        <stp/>
        <stp>TRUE</stp>
        <stp>T</stp>
        <tr r="L522" s="1"/>
      </tp>
      <tp>
        <v>4869.4375</v>
        <stp/>
        <stp>StudyData</stp>
        <stp>EP</stp>
        <stp>BBnds</stp>
        <stp>MAType=Sim,InputChoice=Close,Period1=20,Percent=2</stp>
        <stp>BMA</stp>
        <stp>ADC</stp>
        <stp>-420</stp>
        <stp>All</stp>
        <stp/>
        <stp/>
        <stp>TRUE</stp>
        <stp>T</stp>
        <tr r="L422" s="1"/>
      </tp>
      <tp>
        <v>5151.6000000000004</v>
        <stp/>
        <stp>StudyData</stp>
        <stp>EP</stp>
        <stp>BBnds</stp>
        <stp>MAType=Sim,InputChoice=Close,Period1=20,Percent=2</stp>
        <stp>BMA</stp>
        <stp>ADC</stp>
        <stp>-320</stp>
        <stp>All</stp>
        <stp/>
        <stp/>
        <stp>TRUE</stp>
        <stp>T</stp>
        <tr r="L322" s="1"/>
      </tp>
      <tp>
        <v>5635.9125000000004</v>
        <stp/>
        <stp>StudyData</stp>
        <stp>EP</stp>
        <stp>BBnds</stp>
        <stp>MAType=Sim,InputChoice=Close,Period1=20,Percent=2</stp>
        <stp>BMA</stp>
        <stp>ADC</stp>
        <stp>-220</stp>
        <stp>All</stp>
        <stp/>
        <stp/>
        <stp>TRUE</stp>
        <stp>T</stp>
        <tr r="L222" s="1"/>
      </tp>
      <tp>
        <v>6016.7749999999996</v>
        <stp/>
        <stp>StudyData</stp>
        <stp>EP</stp>
        <stp>BBnds</stp>
        <stp>MAType=Sim,InputChoice=Close,Period1=20,Percent=2</stp>
        <stp>BMA</stp>
        <stp>ADC</stp>
        <stp>-120</stp>
        <stp>All</stp>
        <stp/>
        <stp/>
        <stp>TRUE</stp>
        <stp>T</stp>
        <tr r="L122" s="1"/>
      </tp>
      <tp>
        <v>6038.75</v>
        <stp/>
        <stp>StudyData</stp>
        <stp>EP</stp>
        <stp>Imoku</stp>
        <stp>Period1=9</stp>
        <stp>Imoku1</stp>
        <stp>ADC</stp>
        <stp>-88</stp>
        <stp>All</stp>
        <stp/>
        <stp/>
        <stp>TRUE</stp>
        <stp>T</stp>
        <tr r="T90" s="1"/>
      </tp>
      <tp>
        <v>6059</v>
        <stp/>
        <stp>StudyData</stp>
        <stp>EP</stp>
        <stp>Imoku</stp>
        <stp>Period1=9</stp>
        <stp>Imoku1</stp>
        <stp>ADC</stp>
        <stp>-89</stp>
        <stp>All</stp>
        <stp/>
        <stp/>
        <stp>TRUE</stp>
        <stp>T</stp>
        <tr r="T91" s="1"/>
      </tp>
      <tp>
        <v>6043.125</v>
        <stp/>
        <stp>StudyData</stp>
        <stp>EP</stp>
        <stp>Imoku</stp>
        <stp>Period1=9</stp>
        <stp>Imoku1</stp>
        <stp>ADC</stp>
        <stp>-86</stp>
        <stp>All</stp>
        <stp/>
        <stp/>
        <stp>TRUE</stp>
        <stp>T</stp>
        <tr r="T88" s="1"/>
      </tp>
      <tp>
        <v>6038.75</v>
        <stp/>
        <stp>StudyData</stp>
        <stp>EP</stp>
        <stp>Imoku</stp>
        <stp>Period1=9</stp>
        <stp>Imoku1</stp>
        <stp>ADC</stp>
        <stp>-87</stp>
        <stp>All</stp>
        <stp/>
        <stp/>
        <stp>TRUE</stp>
        <stp>T</stp>
        <tr r="T89" s="1"/>
      </tp>
      <tp>
        <v>6043.125</v>
        <stp/>
        <stp>StudyData</stp>
        <stp>EP</stp>
        <stp>Imoku</stp>
        <stp>Period1=9</stp>
        <stp>Imoku1</stp>
        <stp>ADC</stp>
        <stp>-84</stp>
        <stp>All</stp>
        <stp/>
        <stp/>
        <stp>TRUE</stp>
        <stp>T</stp>
        <tr r="T86" s="1"/>
      </tp>
      <tp>
        <v>6043.125</v>
        <stp/>
        <stp>StudyData</stp>
        <stp>EP</stp>
        <stp>Imoku</stp>
        <stp>Period1=9</stp>
        <stp>Imoku1</stp>
        <stp>ADC</stp>
        <stp>-85</stp>
        <stp>All</stp>
        <stp/>
        <stp/>
        <stp>TRUE</stp>
        <stp>T</stp>
        <tr r="T87" s="1"/>
      </tp>
      <tp>
        <v>6008.75</v>
        <stp/>
        <stp>StudyData</stp>
        <stp>EP</stp>
        <stp>Imoku</stp>
        <stp>Period1=9</stp>
        <stp>Imoku1</stp>
        <stp>ADC</stp>
        <stp>-82</stp>
        <stp>All</stp>
        <stp/>
        <stp/>
        <stp>TRUE</stp>
        <stp>T</stp>
        <tr r="T84" s="1"/>
      </tp>
      <tp>
        <v>6037</v>
        <stp/>
        <stp>StudyData</stp>
        <stp>EP</stp>
        <stp>Imoku</stp>
        <stp>Period1=9</stp>
        <stp>Imoku1</stp>
        <stp>ADC</stp>
        <stp>-83</stp>
        <stp>All</stp>
        <stp/>
        <stp/>
        <stp>TRUE</stp>
        <stp>T</stp>
        <tr r="T85" s="1"/>
      </tp>
      <tp>
        <v>5990.625</v>
        <stp/>
        <stp>StudyData</stp>
        <stp>EP</stp>
        <stp>Imoku</stp>
        <stp>Period1=9</stp>
        <stp>Imoku1</stp>
        <stp>ADC</stp>
        <stp>-80</stp>
        <stp>All</stp>
        <stp/>
        <stp/>
        <stp>TRUE</stp>
        <stp>T</stp>
        <tr r="T82" s="1"/>
      </tp>
      <tp>
        <v>5990.625</v>
        <stp/>
        <stp>StudyData</stp>
        <stp>EP</stp>
        <stp>Imoku</stp>
        <stp>Period1=9</stp>
        <stp>Imoku1</stp>
        <stp>ADC</stp>
        <stp>-81</stp>
        <stp>All</stp>
        <stp/>
        <stp/>
        <stp>TRUE</stp>
        <stp>T</stp>
        <tr r="T83" s="1"/>
      </tp>
      <tp>
        <v>40.322299999999998</v>
        <stp/>
        <stp>StudyData</stp>
        <stp>EP</stp>
        <stp>MACD</stp>
        <stp>Period1=12,Period2=26,Period3=9,InputChoice=Close</stp>
        <stp>MACDA</stp>
        <stp>ADC</stp>
        <stp>-97</stp>
        <stp>All</stp>
        <stp/>
        <stp/>
        <stp>TRUE</stp>
        <stp>T</stp>
        <tr r="O99" s="1"/>
      </tp>
      <tp>
        <v>33.465800000000002</v>
        <stp/>
        <stp>StudyData</stp>
        <stp>EP</stp>
        <stp>MACD</stp>
        <stp>Period1=12,Period2=26,Period3=9,InputChoice=Close</stp>
        <stp>MACDA</stp>
        <stp>ADC</stp>
        <stp>-96</stp>
        <stp>All</stp>
        <stp/>
        <stp/>
        <stp>TRUE</stp>
        <stp>T</stp>
        <tr r="O98" s="1"/>
      </tp>
      <tp>
        <v>26.7287</v>
        <stp/>
        <stp>StudyData</stp>
        <stp>EP</stp>
        <stp>MACD</stp>
        <stp>Period1=12,Period2=26,Period3=9,InputChoice=Close</stp>
        <stp>MACDA</stp>
        <stp>ADC</stp>
        <stp>-95</stp>
        <stp>All</stp>
        <stp/>
        <stp/>
        <stp>TRUE</stp>
        <stp>T</stp>
        <tr r="O97" s="1"/>
      </tp>
      <tp>
        <v>20.904900000000001</v>
        <stp/>
        <stp>StudyData</stp>
        <stp>EP</stp>
        <stp>MACD</stp>
        <stp>Period1=12,Period2=26,Period3=9,InputChoice=Close</stp>
        <stp>MACDA</stp>
        <stp>ADC</stp>
        <stp>-94</stp>
        <stp>All</stp>
        <stp/>
        <stp/>
        <stp>TRUE</stp>
        <stp>T</stp>
        <tr r="O96" s="1"/>
      </tp>
      <tp>
        <v>16.899899999999999</v>
        <stp/>
        <stp>StudyData</stp>
        <stp>EP</stp>
        <stp>MACD</stp>
        <stp>Period1=12,Period2=26,Period3=9,InputChoice=Close</stp>
        <stp>MACDA</stp>
        <stp>ADC</stp>
        <stp>-93</stp>
        <stp>All</stp>
        <stp/>
        <stp/>
        <stp>TRUE</stp>
        <stp>T</stp>
        <tr r="O95" s="1"/>
      </tp>
      <tp>
        <v>14.162000000000001</v>
        <stp/>
        <stp>StudyData</stp>
        <stp>EP</stp>
        <stp>MACD</stp>
        <stp>Period1=12,Period2=26,Period3=9,InputChoice=Close</stp>
        <stp>MACDA</stp>
        <stp>ADC</stp>
        <stp>-92</stp>
        <stp>All</stp>
        <stp/>
        <stp/>
        <stp>TRUE</stp>
        <stp>T</stp>
        <tr r="O94" s="1"/>
      </tp>
      <tp>
        <v>11.2416</v>
        <stp/>
        <stp>StudyData</stp>
        <stp>EP</stp>
        <stp>MACD</stp>
        <stp>Period1=12,Period2=26,Period3=9,InputChoice=Close</stp>
        <stp>MACDA</stp>
        <stp>ADC</stp>
        <stp>-91</stp>
        <stp>All</stp>
        <stp/>
        <stp/>
        <stp>TRUE</stp>
        <stp>T</stp>
        <tr r="O93" s="1"/>
      </tp>
      <tp>
        <v>7.2452500000000004</v>
        <stp/>
        <stp>StudyData</stp>
        <stp>EP</stp>
        <stp>MACD</stp>
        <stp>Period1=12,Period2=26,Period3=9,InputChoice=Close</stp>
        <stp>MACDA</stp>
        <stp>ADC</stp>
        <stp>-90</stp>
        <stp>All</stp>
        <stp/>
        <stp/>
        <stp>TRUE</stp>
        <stp>T</stp>
        <tr r="O92" s="1"/>
      </tp>
      <tp>
        <v>46.793599999999998</v>
        <stp/>
        <stp>StudyData</stp>
        <stp>EP</stp>
        <stp>MACD</stp>
        <stp>Period1=12,Period2=26,Period3=9,InputChoice=Close</stp>
        <stp>MACDA</stp>
        <stp>ADC</stp>
        <stp>-99</stp>
        <stp>All</stp>
        <stp/>
        <stp/>
        <stp>TRUE</stp>
        <stp>T</stp>
        <tr r="O101" s="1"/>
      </tp>
      <tp>
        <v>45.192799999999998</v>
        <stp/>
        <stp>StudyData</stp>
        <stp>EP</stp>
        <stp>MACD</stp>
        <stp>Period1=12,Period2=26,Period3=9,InputChoice=Close</stp>
        <stp>MACDA</stp>
        <stp>ADC</stp>
        <stp>-98</stp>
        <stp>All</stp>
        <stp/>
        <stp/>
        <stp>TRUE</stp>
        <stp>T</stp>
        <tr r="O100" s="1"/>
      </tp>
      <tp>
        <v>4926.5</v>
        <stp/>
        <stp>StudyData</stp>
        <stp>EP</stp>
        <stp>BBnds</stp>
        <stp>MAType=Sim,InputChoice=Close,Period1=20,Percent=2</stp>
        <stp>BMA</stp>
        <stp>ADC</stp>
        <stp>-939</stp>
        <stp>All</stp>
        <stp/>
        <stp/>
        <stp>TRUE</stp>
        <stp>T</stp>
        <tr r="L941" s="1"/>
      </tp>
      <tp>
        <v>5237.3874999999998</v>
        <stp/>
        <stp>StudyData</stp>
        <stp>EP</stp>
        <stp>BBnds</stp>
        <stp>MAType=Sim,InputChoice=Close,Period1=20,Percent=2</stp>
        <stp>BMA</stp>
        <stp>ADC</stp>
        <stp>-839</stp>
        <stp>All</stp>
        <stp/>
        <stp/>
        <stp>TRUE</stp>
        <stp>T</stp>
        <tr r="L841" s="1"/>
      </tp>
      <tp>
        <v>4572.2375000000002</v>
        <stp/>
        <stp>StudyData</stp>
        <stp>EP</stp>
        <stp>BBnds</stp>
        <stp>MAType=Sim,InputChoice=Close,Period1=20,Percent=2</stp>
        <stp>BMA</stp>
        <stp>ADC</stp>
        <stp>-739</stp>
        <stp>All</stp>
        <stp/>
        <stp/>
        <stp>TRUE</stp>
        <stp>T</stp>
        <tr r="L741" s="1"/>
      </tp>
      <tp>
        <v>4215.3125</v>
        <stp/>
        <stp>StudyData</stp>
        <stp>EP</stp>
        <stp>BBnds</stp>
        <stp>MAType=Sim,InputChoice=Close,Period1=20,Percent=2</stp>
        <stp>BMA</stp>
        <stp>ADC</stp>
        <stp>-639</stp>
        <stp>All</stp>
        <stp/>
        <stp/>
        <stp>TRUE</stp>
        <stp>T</stp>
        <tr r="L641" s="1"/>
      </tp>
      <tp>
        <v>4455.3874999999998</v>
        <stp/>
        <stp>StudyData</stp>
        <stp>EP</stp>
        <stp>BBnds</stp>
        <stp>MAType=Sim,InputChoice=Close,Period1=20,Percent=2</stp>
        <stp>BMA</stp>
        <stp>ADC</stp>
        <stp>-539</stp>
        <stp>All</stp>
        <stp/>
        <stp/>
        <stp>TRUE</stp>
        <stp>T</stp>
        <tr r="L541" s="1"/>
      </tp>
      <tp>
        <v>4971.3249999999998</v>
        <stp/>
        <stp>StudyData</stp>
        <stp>EP</stp>
        <stp>BBnds</stp>
        <stp>MAType=Sim,InputChoice=Close,Period1=20,Percent=2</stp>
        <stp>BMA</stp>
        <stp>ADC</stp>
        <stp>-439</stp>
        <stp>All</stp>
        <stp/>
        <stp/>
        <stp>TRUE</stp>
        <stp>T</stp>
        <tr r="L441" s="1"/>
      </tp>
      <tp>
        <v>5063.05</v>
        <stp/>
        <stp>StudyData</stp>
        <stp>EP</stp>
        <stp>BBnds</stp>
        <stp>MAType=Sim,InputChoice=Close,Period1=20,Percent=2</stp>
        <stp>BMA</stp>
        <stp>ADC</stp>
        <stp>-339</stp>
        <stp>All</stp>
        <stp/>
        <stp/>
        <stp>TRUE</stp>
        <stp>T</stp>
        <tr r="L341" s="1"/>
      </tp>
      <tp>
        <v>5493.75</v>
        <stp/>
        <stp>StudyData</stp>
        <stp>EP</stp>
        <stp>BBnds</stp>
        <stp>MAType=Sim,InputChoice=Close,Period1=20,Percent=2</stp>
        <stp>BMA</stp>
        <stp>ADC</stp>
        <stp>-239</stp>
        <stp>All</stp>
        <stp/>
        <stp/>
        <stp>TRUE</stp>
        <stp>T</stp>
        <tr r="L241" s="1"/>
      </tp>
      <tp>
        <v>5939.9250000000002</v>
        <stp/>
        <stp>StudyData</stp>
        <stp>EP</stp>
        <stp>BBnds</stp>
        <stp>MAType=Sim,InputChoice=Close,Period1=20,Percent=2</stp>
        <stp>BMA</stp>
        <stp>ADC</stp>
        <stp>-139</stp>
        <stp>All</stp>
        <stp/>
        <stp/>
        <stp>TRUE</stp>
        <stp>T</stp>
        <tr r="L141" s="1"/>
      </tp>
      <tp>
        <v>4932.8999999999996</v>
        <stp/>
        <stp>StudyData</stp>
        <stp>EP</stp>
        <stp>BBnds</stp>
        <stp>MAType=Sim,InputChoice=Close,Period1=20,Percent=2</stp>
        <stp>BMA</stp>
        <stp>ADC</stp>
        <stp>-938</stp>
        <stp>All</stp>
        <stp/>
        <stp/>
        <stp>TRUE</stp>
        <stp>T</stp>
        <tr r="L940" s="1"/>
      </tp>
      <tp>
        <v>5237.7875000000004</v>
        <stp/>
        <stp>StudyData</stp>
        <stp>EP</stp>
        <stp>BBnds</stp>
        <stp>MAType=Sim,InputChoice=Close,Period1=20,Percent=2</stp>
        <stp>BMA</stp>
        <stp>ADC</stp>
        <stp>-838</stp>
        <stp>All</stp>
        <stp/>
        <stp/>
        <stp>TRUE</stp>
        <stp>T</stp>
        <tr r="L840" s="1"/>
      </tp>
      <tp>
        <v>4566.2375000000002</v>
        <stp/>
        <stp>StudyData</stp>
        <stp>EP</stp>
        <stp>BBnds</stp>
        <stp>MAType=Sim,InputChoice=Close,Period1=20,Percent=2</stp>
        <stp>BMA</stp>
        <stp>ADC</stp>
        <stp>-738</stp>
        <stp>All</stp>
        <stp/>
        <stp/>
        <stp>TRUE</stp>
        <stp>T</stp>
        <tr r="L740" s="1"/>
      </tp>
      <tp>
        <v>4225.7749999999996</v>
        <stp/>
        <stp>StudyData</stp>
        <stp>EP</stp>
        <stp>BBnds</stp>
        <stp>MAType=Sim,InputChoice=Close,Period1=20,Percent=2</stp>
        <stp>BMA</stp>
        <stp>ADC</stp>
        <stp>-638</stp>
        <stp>All</stp>
        <stp/>
        <stp/>
        <stp>TRUE</stp>
        <stp>T</stp>
        <tr r="L640" s="1"/>
      </tp>
      <tp>
        <v>4455.1499999999996</v>
        <stp/>
        <stp>StudyData</stp>
        <stp>EP</stp>
        <stp>BBnds</stp>
        <stp>MAType=Sim,InputChoice=Close,Period1=20,Percent=2</stp>
        <stp>BMA</stp>
        <stp>ADC</stp>
        <stp>-538</stp>
        <stp>All</stp>
        <stp/>
        <stp/>
        <stp>TRUE</stp>
        <stp>T</stp>
        <tr r="L540" s="1"/>
      </tp>
      <tp>
        <v>4968.5249999999996</v>
        <stp/>
        <stp>StudyData</stp>
        <stp>EP</stp>
        <stp>BBnds</stp>
        <stp>MAType=Sim,InputChoice=Close,Period1=20,Percent=2</stp>
        <stp>BMA</stp>
        <stp>ADC</stp>
        <stp>-438</stp>
        <stp>All</stp>
        <stp/>
        <stp/>
        <stp>TRUE</stp>
        <stp>T</stp>
        <tr r="L440" s="1"/>
      </tp>
      <tp>
        <v>5068.1499999999996</v>
        <stp/>
        <stp>StudyData</stp>
        <stp>EP</stp>
        <stp>BBnds</stp>
        <stp>MAType=Sim,InputChoice=Close,Period1=20,Percent=2</stp>
        <stp>BMA</stp>
        <stp>ADC</stp>
        <stp>-338</stp>
        <stp>All</stp>
        <stp/>
        <stp/>
        <stp>TRUE</stp>
        <stp>T</stp>
        <tr r="L340" s="1"/>
      </tp>
      <tp>
        <v>5504.6</v>
        <stp/>
        <stp>StudyData</stp>
        <stp>EP</stp>
        <stp>BBnds</stp>
        <stp>MAType=Sim,InputChoice=Close,Period1=20,Percent=2</stp>
        <stp>BMA</stp>
        <stp>ADC</stp>
        <stp>-238</stp>
        <stp>All</stp>
        <stp/>
        <stp/>
        <stp>TRUE</stp>
        <stp>T</stp>
        <tr r="L240" s="1"/>
      </tp>
      <tp>
        <v>5945.9</v>
        <stp/>
        <stp>StudyData</stp>
        <stp>EP</stp>
        <stp>BBnds</stp>
        <stp>MAType=Sim,InputChoice=Close,Period1=20,Percent=2</stp>
        <stp>BMA</stp>
        <stp>ADC</stp>
        <stp>-138</stp>
        <stp>All</stp>
        <stp/>
        <stp/>
        <stp>TRUE</stp>
        <stp>T</stp>
        <tr r="L140" s="1"/>
      </tp>
      <tp>
        <v>4935.1000000000004</v>
        <stp/>
        <stp>StudyData</stp>
        <stp>EP</stp>
        <stp>BBnds</stp>
        <stp>MAType=Sim,InputChoice=Close,Period1=20,Percent=2</stp>
        <stp>BMA</stp>
        <stp>ADC</stp>
        <stp>-937</stp>
        <stp>All</stp>
        <stp/>
        <stp/>
        <stp>TRUE</stp>
        <stp>T</stp>
        <tr r="L939" s="1"/>
      </tp>
      <tp>
        <v>5235.7250000000004</v>
        <stp/>
        <stp>StudyData</stp>
        <stp>EP</stp>
        <stp>BBnds</stp>
        <stp>MAType=Sim,InputChoice=Close,Period1=20,Percent=2</stp>
        <stp>BMA</stp>
        <stp>ADC</stp>
        <stp>-837</stp>
        <stp>All</stp>
        <stp/>
        <stp/>
        <stp>TRUE</stp>
        <stp>T</stp>
        <tr r="L839" s="1"/>
      </tp>
      <tp>
        <v>4564.4250000000002</v>
        <stp/>
        <stp>StudyData</stp>
        <stp>EP</stp>
        <stp>BBnds</stp>
        <stp>MAType=Sim,InputChoice=Close,Period1=20,Percent=2</stp>
        <stp>BMA</stp>
        <stp>ADC</stp>
        <stp>-737</stp>
        <stp>All</stp>
        <stp/>
        <stp/>
        <stp>TRUE</stp>
        <stp>T</stp>
        <tr r="L739" s="1"/>
      </tp>
      <tp>
        <v>4231.2250000000004</v>
        <stp/>
        <stp>StudyData</stp>
        <stp>EP</stp>
        <stp>BBnds</stp>
        <stp>MAType=Sim,InputChoice=Close,Period1=20,Percent=2</stp>
        <stp>BMA</stp>
        <stp>ADC</stp>
        <stp>-637</stp>
        <stp>All</stp>
        <stp/>
        <stp/>
        <stp>TRUE</stp>
        <stp>T</stp>
        <tr r="L639" s="1"/>
      </tp>
      <tp>
        <v>4451.9875000000002</v>
        <stp/>
        <stp>StudyData</stp>
        <stp>EP</stp>
        <stp>BBnds</stp>
        <stp>MAType=Sim,InputChoice=Close,Period1=20,Percent=2</stp>
        <stp>BMA</stp>
        <stp>ADC</stp>
        <stp>-537</stp>
        <stp>All</stp>
        <stp/>
        <stp/>
        <stp>TRUE</stp>
        <stp>T</stp>
        <tr r="L539" s="1"/>
      </tp>
      <tp>
        <v>4966.1374999999998</v>
        <stp/>
        <stp>StudyData</stp>
        <stp>EP</stp>
        <stp>BBnds</stp>
        <stp>MAType=Sim,InputChoice=Close,Period1=20,Percent=2</stp>
        <stp>BMA</stp>
        <stp>ADC</stp>
        <stp>-437</stp>
        <stp>All</stp>
        <stp/>
        <stp/>
        <stp>TRUE</stp>
        <stp>T</stp>
        <tr r="L439" s="1"/>
      </tp>
      <tp>
        <v>5074.4624999999996</v>
        <stp/>
        <stp>StudyData</stp>
        <stp>EP</stp>
        <stp>BBnds</stp>
        <stp>MAType=Sim,InputChoice=Close,Period1=20,Percent=2</stp>
        <stp>BMA</stp>
        <stp>ADC</stp>
        <stp>-337</stp>
        <stp>All</stp>
        <stp/>
        <stp/>
        <stp>TRUE</stp>
        <stp>T</stp>
        <tr r="L339" s="1"/>
      </tp>
      <tp>
        <v>5514.9250000000002</v>
        <stp/>
        <stp>StudyData</stp>
        <stp>EP</stp>
        <stp>BBnds</stp>
        <stp>MAType=Sim,InputChoice=Close,Period1=20,Percent=2</stp>
        <stp>BMA</stp>
        <stp>ADC</stp>
        <stp>-237</stp>
        <stp>All</stp>
        <stp/>
        <stp/>
        <stp>TRUE</stp>
        <stp>T</stp>
        <tr r="L239" s="1"/>
      </tp>
      <tp>
        <v>5950.9250000000002</v>
        <stp/>
        <stp>StudyData</stp>
        <stp>EP</stp>
        <stp>BBnds</stp>
        <stp>MAType=Sim,InputChoice=Close,Period1=20,Percent=2</stp>
        <stp>BMA</stp>
        <stp>ADC</stp>
        <stp>-137</stp>
        <stp>All</stp>
        <stp/>
        <stp/>
        <stp>TRUE</stp>
        <stp>T</stp>
        <tr r="L139" s="1"/>
      </tp>
      <tp>
        <v>4937.2</v>
        <stp/>
        <stp>StudyData</stp>
        <stp>EP</stp>
        <stp>BBnds</stp>
        <stp>MAType=Sim,InputChoice=Close,Period1=20,Percent=2</stp>
        <stp>BMA</stp>
        <stp>ADC</stp>
        <stp>-936</stp>
        <stp>All</stp>
        <stp/>
        <stp/>
        <stp>TRUE</stp>
        <stp>T</stp>
        <tr r="L938" s="1"/>
      </tp>
      <tp>
        <v>5238</v>
        <stp/>
        <stp>StudyData</stp>
        <stp>EP</stp>
        <stp>BBnds</stp>
        <stp>MAType=Sim,InputChoice=Close,Period1=20,Percent=2</stp>
        <stp>BMA</stp>
        <stp>ADC</stp>
        <stp>-836</stp>
        <stp>All</stp>
        <stp/>
        <stp/>
        <stp>TRUE</stp>
        <stp>T</stp>
        <tr r="L838" s="1"/>
      </tp>
      <tp>
        <v>4564.4750000000004</v>
        <stp/>
        <stp>StudyData</stp>
        <stp>EP</stp>
        <stp>BBnds</stp>
        <stp>MAType=Sim,InputChoice=Close,Period1=20,Percent=2</stp>
        <stp>BMA</stp>
        <stp>ADC</stp>
        <stp>-736</stp>
        <stp>All</stp>
        <stp/>
        <stp/>
        <stp>TRUE</stp>
        <stp>T</stp>
        <tr r="L738" s="1"/>
      </tp>
      <tp>
        <v>4239.4875000000002</v>
        <stp/>
        <stp>StudyData</stp>
        <stp>EP</stp>
        <stp>BBnds</stp>
        <stp>MAType=Sim,InputChoice=Close,Period1=20,Percent=2</stp>
        <stp>BMA</stp>
        <stp>ADC</stp>
        <stp>-636</stp>
        <stp>All</stp>
        <stp/>
        <stp/>
        <stp>TRUE</stp>
        <stp>T</stp>
        <tr r="L638" s="1"/>
      </tp>
      <tp>
        <v>4448.2124999999996</v>
        <stp/>
        <stp>StudyData</stp>
        <stp>EP</stp>
        <stp>BBnds</stp>
        <stp>MAType=Sim,InputChoice=Close,Period1=20,Percent=2</stp>
        <stp>BMA</stp>
        <stp>ADC</stp>
        <stp>-536</stp>
        <stp>All</stp>
        <stp/>
        <stp/>
        <stp>TRUE</stp>
        <stp>T</stp>
        <tr r="L538" s="1"/>
      </tp>
      <tp>
        <v>4959.45</v>
        <stp/>
        <stp>StudyData</stp>
        <stp>EP</stp>
        <stp>BBnds</stp>
        <stp>MAType=Sim,InputChoice=Close,Period1=20,Percent=2</stp>
        <stp>BMA</stp>
        <stp>ADC</stp>
        <stp>-436</stp>
        <stp>All</stp>
        <stp/>
        <stp/>
        <stp>TRUE</stp>
        <stp>T</stp>
        <tr r="L438" s="1"/>
      </tp>
      <tp>
        <v>5082.4250000000002</v>
        <stp/>
        <stp>StudyData</stp>
        <stp>EP</stp>
        <stp>BBnds</stp>
        <stp>MAType=Sim,InputChoice=Close,Period1=20,Percent=2</stp>
        <stp>BMA</stp>
        <stp>ADC</stp>
        <stp>-336</stp>
        <stp>All</stp>
        <stp/>
        <stp/>
        <stp>TRUE</stp>
        <stp>T</stp>
        <tr r="L338" s="1"/>
      </tp>
      <tp>
        <v>5525.125</v>
        <stp/>
        <stp>StudyData</stp>
        <stp>EP</stp>
        <stp>BBnds</stp>
        <stp>MAType=Sim,InputChoice=Close,Period1=20,Percent=2</stp>
        <stp>BMA</stp>
        <stp>ADC</stp>
        <stp>-236</stp>
        <stp>All</stp>
        <stp/>
        <stp/>
        <stp>TRUE</stp>
        <stp>T</stp>
        <tr r="L238" s="1"/>
      </tp>
      <tp>
        <v>5953.8625000000002</v>
        <stp/>
        <stp>StudyData</stp>
        <stp>EP</stp>
        <stp>BBnds</stp>
        <stp>MAType=Sim,InputChoice=Close,Period1=20,Percent=2</stp>
        <stp>BMA</stp>
        <stp>ADC</stp>
        <stp>-136</stp>
        <stp>All</stp>
        <stp/>
        <stp/>
        <stp>TRUE</stp>
        <stp>T</stp>
        <tr r="L138" s="1"/>
      </tp>
      <tp>
        <v>4938.8999999999996</v>
        <stp/>
        <stp>StudyData</stp>
        <stp>EP</stp>
        <stp>BBnds</stp>
        <stp>MAType=Sim,InputChoice=Close,Period1=20,Percent=2</stp>
        <stp>BMA</stp>
        <stp>ADC</stp>
        <stp>-935</stp>
        <stp>All</stp>
        <stp/>
        <stp/>
        <stp>TRUE</stp>
        <stp>T</stp>
        <tr r="L937" s="1"/>
      </tp>
      <tp>
        <v>5242.4125000000004</v>
        <stp/>
        <stp>StudyData</stp>
        <stp>EP</stp>
        <stp>BBnds</stp>
        <stp>MAType=Sim,InputChoice=Close,Period1=20,Percent=2</stp>
        <stp>BMA</stp>
        <stp>ADC</stp>
        <stp>-835</stp>
        <stp>All</stp>
        <stp/>
        <stp/>
        <stp>TRUE</stp>
        <stp>T</stp>
        <tr r="L837" s="1"/>
      </tp>
      <tp>
        <v>4573.0375000000004</v>
        <stp/>
        <stp>StudyData</stp>
        <stp>EP</stp>
        <stp>BBnds</stp>
        <stp>MAType=Sim,InputChoice=Close,Period1=20,Percent=2</stp>
        <stp>BMA</stp>
        <stp>ADC</stp>
        <stp>-735</stp>
        <stp>All</stp>
        <stp/>
        <stp/>
        <stp>TRUE</stp>
        <stp>T</stp>
        <tr r="L737" s="1"/>
      </tp>
      <tp>
        <v>4254.9750000000004</v>
        <stp/>
        <stp>StudyData</stp>
        <stp>EP</stp>
        <stp>BBnds</stp>
        <stp>MAType=Sim,InputChoice=Close,Period1=20,Percent=2</stp>
        <stp>BMA</stp>
        <stp>ADC</stp>
        <stp>-635</stp>
        <stp>All</stp>
        <stp/>
        <stp/>
        <stp>TRUE</stp>
        <stp>T</stp>
        <tr r="L637" s="1"/>
      </tp>
      <tp>
        <v>4447.75</v>
        <stp/>
        <stp>StudyData</stp>
        <stp>EP</stp>
        <stp>BBnds</stp>
        <stp>MAType=Sim,InputChoice=Close,Period1=20,Percent=2</stp>
        <stp>BMA</stp>
        <stp>ADC</stp>
        <stp>-535</stp>
        <stp>All</stp>
        <stp/>
        <stp/>
        <stp>TRUE</stp>
        <stp>T</stp>
        <tr r="L537" s="1"/>
      </tp>
      <tp>
        <v>4950.6000000000004</v>
        <stp/>
        <stp>StudyData</stp>
        <stp>EP</stp>
        <stp>BBnds</stp>
        <stp>MAType=Sim,InputChoice=Close,Period1=20,Percent=2</stp>
        <stp>BMA</stp>
        <stp>ADC</stp>
        <stp>-435</stp>
        <stp>All</stp>
        <stp/>
        <stp/>
        <stp>TRUE</stp>
        <stp>T</stp>
        <tr r="L437" s="1"/>
      </tp>
      <tp>
        <v>5089.0625</v>
        <stp/>
        <stp>StudyData</stp>
        <stp>EP</stp>
        <stp>BBnds</stp>
        <stp>MAType=Sim,InputChoice=Close,Period1=20,Percent=2</stp>
        <stp>BMA</stp>
        <stp>ADC</stp>
        <stp>-335</stp>
        <stp>All</stp>
        <stp/>
        <stp/>
        <stp>TRUE</stp>
        <stp>T</stp>
        <tr r="L337" s="1"/>
      </tp>
      <tp>
        <v>5532.25</v>
        <stp/>
        <stp>StudyData</stp>
        <stp>EP</stp>
        <stp>BBnds</stp>
        <stp>MAType=Sim,InputChoice=Close,Period1=20,Percent=2</stp>
        <stp>BMA</stp>
        <stp>ADC</stp>
        <stp>-235</stp>
        <stp>All</stp>
        <stp/>
        <stp/>
        <stp>TRUE</stp>
        <stp>T</stp>
        <tr r="L237" s="1"/>
      </tp>
      <tp>
        <v>5956.0874999999996</v>
        <stp/>
        <stp>StudyData</stp>
        <stp>EP</stp>
        <stp>BBnds</stp>
        <stp>MAType=Sim,InputChoice=Close,Period1=20,Percent=2</stp>
        <stp>BMA</stp>
        <stp>ADC</stp>
        <stp>-135</stp>
        <stp>All</stp>
        <stp/>
        <stp/>
        <stp>TRUE</stp>
        <stp>T</stp>
        <tr r="L137" s="1"/>
      </tp>
      <tp>
        <v>4941.9624999999996</v>
        <stp/>
        <stp>StudyData</stp>
        <stp>EP</stp>
        <stp>BBnds</stp>
        <stp>MAType=Sim,InputChoice=Close,Period1=20,Percent=2</stp>
        <stp>BMA</stp>
        <stp>ADC</stp>
        <stp>-934</stp>
        <stp>All</stp>
        <stp/>
        <stp/>
        <stp>TRUE</stp>
        <stp>T</stp>
        <tr r="L936" s="1"/>
      </tp>
      <tp>
        <v>5239.9875000000002</v>
        <stp/>
        <stp>StudyData</stp>
        <stp>EP</stp>
        <stp>BBnds</stp>
        <stp>MAType=Sim,InputChoice=Close,Period1=20,Percent=2</stp>
        <stp>BMA</stp>
        <stp>ADC</stp>
        <stp>-834</stp>
        <stp>All</stp>
        <stp/>
        <stp/>
        <stp>TRUE</stp>
        <stp>T</stp>
        <tr r="L836" s="1"/>
      </tp>
      <tp>
        <v>4578.8999999999996</v>
        <stp/>
        <stp>StudyData</stp>
        <stp>EP</stp>
        <stp>BBnds</stp>
        <stp>MAType=Sim,InputChoice=Close,Period1=20,Percent=2</stp>
        <stp>BMA</stp>
        <stp>ADC</stp>
        <stp>-734</stp>
        <stp>All</stp>
        <stp/>
        <stp/>
        <stp>TRUE</stp>
        <stp>T</stp>
        <tr r="L736" s="1"/>
      </tp>
      <tp>
        <v>4264.6125000000002</v>
        <stp/>
        <stp>StudyData</stp>
        <stp>EP</stp>
        <stp>BBnds</stp>
        <stp>MAType=Sim,InputChoice=Close,Period1=20,Percent=2</stp>
        <stp>BMA</stp>
        <stp>ADC</stp>
        <stp>-634</stp>
        <stp>All</stp>
        <stp/>
        <stp/>
        <stp>TRUE</stp>
        <stp>T</stp>
        <tr r="L636" s="1"/>
      </tp>
      <tp>
        <v>4446.9750000000004</v>
        <stp/>
        <stp>StudyData</stp>
        <stp>EP</stp>
        <stp>BBnds</stp>
        <stp>MAType=Sim,InputChoice=Close,Period1=20,Percent=2</stp>
        <stp>BMA</stp>
        <stp>ADC</stp>
        <stp>-534</stp>
        <stp>All</stp>
        <stp/>
        <stp/>
        <stp>TRUE</stp>
        <stp>T</stp>
        <tr r="L536" s="1"/>
      </tp>
      <tp>
        <v>4941.55</v>
        <stp/>
        <stp>StudyData</stp>
        <stp>EP</stp>
        <stp>BBnds</stp>
        <stp>MAType=Sim,InputChoice=Close,Period1=20,Percent=2</stp>
        <stp>BMA</stp>
        <stp>ADC</stp>
        <stp>-434</stp>
        <stp>All</stp>
        <stp/>
        <stp/>
        <stp>TRUE</stp>
        <stp>T</stp>
        <tr r="L436" s="1"/>
      </tp>
      <tp>
        <v>5096.1499999999996</v>
        <stp/>
        <stp>StudyData</stp>
        <stp>EP</stp>
        <stp>BBnds</stp>
        <stp>MAType=Sim,InputChoice=Close,Period1=20,Percent=2</stp>
        <stp>BMA</stp>
        <stp>ADC</stp>
        <stp>-334</stp>
        <stp>All</stp>
        <stp/>
        <stp/>
        <stp>TRUE</stp>
        <stp>T</stp>
        <tr r="L336" s="1"/>
      </tp>
      <tp>
        <v>5537.125</v>
        <stp/>
        <stp>StudyData</stp>
        <stp>EP</stp>
        <stp>BBnds</stp>
        <stp>MAType=Sim,InputChoice=Close,Period1=20,Percent=2</stp>
        <stp>BMA</stp>
        <stp>ADC</stp>
        <stp>-234</stp>
        <stp>All</stp>
        <stp/>
        <stp/>
        <stp>TRUE</stp>
        <stp>T</stp>
        <tr r="L236" s="1"/>
      </tp>
      <tp>
        <v>5958.8249999999998</v>
        <stp/>
        <stp>StudyData</stp>
        <stp>EP</stp>
        <stp>BBnds</stp>
        <stp>MAType=Sim,InputChoice=Close,Period1=20,Percent=2</stp>
        <stp>BMA</stp>
        <stp>ADC</stp>
        <stp>-134</stp>
        <stp>All</stp>
        <stp/>
        <stp/>
        <stp>TRUE</stp>
        <stp>T</stp>
        <tr r="L136" s="1"/>
      </tp>
      <tp>
        <v>4946.3625000000002</v>
        <stp/>
        <stp>StudyData</stp>
        <stp>EP</stp>
        <stp>BBnds</stp>
        <stp>MAType=Sim,InputChoice=Close,Period1=20,Percent=2</stp>
        <stp>BMA</stp>
        <stp>ADC</stp>
        <stp>-933</stp>
        <stp>All</stp>
        <stp/>
        <stp/>
        <stp>TRUE</stp>
        <stp>T</stp>
        <tr r="L935" s="1"/>
      </tp>
      <tp>
        <v>5239.7624999999998</v>
        <stp/>
        <stp>StudyData</stp>
        <stp>EP</stp>
        <stp>BBnds</stp>
        <stp>MAType=Sim,InputChoice=Close,Period1=20,Percent=2</stp>
        <stp>BMA</stp>
        <stp>ADC</stp>
        <stp>-833</stp>
        <stp>All</stp>
        <stp/>
        <stp/>
        <stp>TRUE</stp>
        <stp>T</stp>
        <tr r="L835" s="1"/>
      </tp>
      <tp>
        <v>4583.2</v>
        <stp/>
        <stp>StudyData</stp>
        <stp>EP</stp>
        <stp>BBnds</stp>
        <stp>MAType=Sim,InputChoice=Close,Period1=20,Percent=2</stp>
        <stp>BMA</stp>
        <stp>ADC</stp>
        <stp>-733</stp>
        <stp>All</stp>
        <stp/>
        <stp/>
        <stp>TRUE</stp>
        <stp>T</stp>
        <tr r="L735" s="1"/>
      </tp>
      <tp>
        <v>4267.75</v>
        <stp/>
        <stp>StudyData</stp>
        <stp>EP</stp>
        <stp>BBnds</stp>
        <stp>MAType=Sim,InputChoice=Close,Period1=20,Percent=2</stp>
        <stp>BMA</stp>
        <stp>ADC</stp>
        <stp>-633</stp>
        <stp>All</stp>
        <stp/>
        <stp/>
        <stp>TRUE</stp>
        <stp>T</stp>
        <tr r="L635" s="1"/>
      </tp>
      <tp>
        <v>4446.5375000000004</v>
        <stp/>
        <stp>StudyData</stp>
        <stp>EP</stp>
        <stp>BBnds</stp>
        <stp>MAType=Sim,InputChoice=Close,Period1=20,Percent=2</stp>
        <stp>BMA</stp>
        <stp>ADC</stp>
        <stp>-533</stp>
        <stp>All</stp>
        <stp/>
        <stp/>
        <stp>TRUE</stp>
        <stp>T</stp>
        <tr r="L535" s="1"/>
      </tp>
      <tp>
        <v>4932.45</v>
        <stp/>
        <stp>StudyData</stp>
        <stp>EP</stp>
        <stp>BBnds</stp>
        <stp>MAType=Sim,InputChoice=Close,Period1=20,Percent=2</stp>
        <stp>BMA</stp>
        <stp>ADC</stp>
        <stp>-433</stp>
        <stp>All</stp>
        <stp/>
        <stp/>
        <stp>TRUE</stp>
        <stp>T</stp>
        <tr r="L435" s="1"/>
      </tp>
      <tp>
        <v>5102.0625</v>
        <stp/>
        <stp>StudyData</stp>
        <stp>EP</stp>
        <stp>BBnds</stp>
        <stp>MAType=Sim,InputChoice=Close,Period1=20,Percent=2</stp>
        <stp>BMA</stp>
        <stp>ADC</stp>
        <stp>-333</stp>
        <stp>All</stp>
        <stp/>
        <stp/>
        <stp>TRUE</stp>
        <stp>T</stp>
        <tr r="L335" s="1"/>
      </tp>
      <tp>
        <v>5544.7375000000002</v>
        <stp/>
        <stp>StudyData</stp>
        <stp>EP</stp>
        <stp>BBnds</stp>
        <stp>MAType=Sim,InputChoice=Close,Period1=20,Percent=2</stp>
        <stp>BMA</stp>
        <stp>ADC</stp>
        <stp>-233</stp>
        <stp>All</stp>
        <stp/>
        <stp/>
        <stp>TRUE</stp>
        <stp>T</stp>
        <tr r="L235" s="1"/>
      </tp>
      <tp>
        <v>5961.1875</v>
        <stp/>
        <stp>StudyData</stp>
        <stp>EP</stp>
        <stp>BBnds</stp>
        <stp>MAType=Sim,InputChoice=Close,Period1=20,Percent=2</stp>
        <stp>BMA</stp>
        <stp>ADC</stp>
        <stp>-133</stp>
        <stp>All</stp>
        <stp/>
        <stp/>
        <stp>TRUE</stp>
        <stp>T</stp>
        <tr r="L135" s="1"/>
      </tp>
      <tp>
        <v>4951.3249999999998</v>
        <stp/>
        <stp>StudyData</stp>
        <stp>EP</stp>
        <stp>BBnds</stp>
        <stp>MAType=Sim,InputChoice=Close,Period1=20,Percent=2</stp>
        <stp>BMA</stp>
        <stp>ADC</stp>
        <stp>-932</stp>
        <stp>All</stp>
        <stp/>
        <stp/>
        <stp>TRUE</stp>
        <stp>T</stp>
        <tr r="L934" s="1"/>
      </tp>
      <tp>
        <v>5237.8249999999998</v>
        <stp/>
        <stp>StudyData</stp>
        <stp>EP</stp>
        <stp>BBnds</stp>
        <stp>MAType=Sim,InputChoice=Close,Period1=20,Percent=2</stp>
        <stp>BMA</stp>
        <stp>ADC</stp>
        <stp>-832</stp>
        <stp>All</stp>
        <stp/>
        <stp/>
        <stp>TRUE</stp>
        <stp>T</stp>
        <tr r="L834" s="1"/>
      </tp>
      <tp>
        <v>4581.7875000000004</v>
        <stp/>
        <stp>StudyData</stp>
        <stp>EP</stp>
        <stp>BBnds</stp>
        <stp>MAType=Sim,InputChoice=Close,Period1=20,Percent=2</stp>
        <stp>BMA</stp>
        <stp>ADC</stp>
        <stp>-732</stp>
        <stp>All</stp>
        <stp/>
        <stp/>
        <stp>TRUE</stp>
        <stp>T</stp>
        <tr r="L734" s="1"/>
      </tp>
      <tp>
        <v>4266.4875000000002</v>
        <stp/>
        <stp>StudyData</stp>
        <stp>EP</stp>
        <stp>BBnds</stp>
        <stp>MAType=Sim,InputChoice=Close,Period1=20,Percent=2</stp>
        <stp>BMA</stp>
        <stp>ADC</stp>
        <stp>-632</stp>
        <stp>All</stp>
        <stp/>
        <stp/>
        <stp>TRUE</stp>
        <stp>T</stp>
        <tr r="L634" s="1"/>
      </tp>
      <tp>
        <v>4449.8500000000004</v>
        <stp/>
        <stp>StudyData</stp>
        <stp>EP</stp>
        <stp>BBnds</stp>
        <stp>MAType=Sim,InputChoice=Close,Period1=20,Percent=2</stp>
        <stp>BMA</stp>
        <stp>ADC</stp>
        <stp>-532</stp>
        <stp>All</stp>
        <stp/>
        <stp/>
        <stp>TRUE</stp>
        <stp>T</stp>
        <tr r="L534" s="1"/>
      </tp>
      <tp>
        <v>4923.8999999999996</v>
        <stp/>
        <stp>StudyData</stp>
        <stp>EP</stp>
        <stp>BBnds</stp>
        <stp>MAType=Sim,InputChoice=Close,Period1=20,Percent=2</stp>
        <stp>BMA</stp>
        <stp>ADC</stp>
        <stp>-432</stp>
        <stp>All</stp>
        <stp/>
        <stp/>
        <stp>TRUE</stp>
        <stp>T</stp>
        <tr r="L434" s="1"/>
      </tp>
      <tp>
        <v>5104.8500000000004</v>
        <stp/>
        <stp>StudyData</stp>
        <stp>EP</stp>
        <stp>BBnds</stp>
        <stp>MAType=Sim,InputChoice=Close,Period1=20,Percent=2</stp>
        <stp>BMA</stp>
        <stp>ADC</stp>
        <stp>-332</stp>
        <stp>All</stp>
        <stp/>
        <stp/>
        <stp>TRUE</stp>
        <stp>T</stp>
        <tr r="L334" s="1"/>
      </tp>
      <tp>
        <v>5552.3</v>
        <stp/>
        <stp>StudyData</stp>
        <stp>EP</stp>
        <stp>BBnds</stp>
        <stp>MAType=Sim,InputChoice=Close,Period1=20,Percent=2</stp>
        <stp>BMA</stp>
        <stp>ADC</stp>
        <stp>-232</stp>
        <stp>All</stp>
        <stp/>
        <stp/>
        <stp>TRUE</stp>
        <stp>T</stp>
        <tr r="L234" s="1"/>
      </tp>
      <tp>
        <v>5966.75</v>
        <stp/>
        <stp>StudyData</stp>
        <stp>EP</stp>
        <stp>BBnds</stp>
        <stp>MAType=Sim,InputChoice=Close,Period1=20,Percent=2</stp>
        <stp>BMA</stp>
        <stp>ADC</stp>
        <stp>-132</stp>
        <stp>All</stp>
        <stp/>
        <stp/>
        <stp>TRUE</stp>
        <stp>T</stp>
        <tr r="L134" s="1"/>
      </tp>
      <tp>
        <v>4954.0625</v>
        <stp/>
        <stp>StudyData</stp>
        <stp>EP</stp>
        <stp>BBnds</stp>
        <stp>MAType=Sim,InputChoice=Close,Period1=20,Percent=2</stp>
        <stp>BMA</stp>
        <stp>ADC</stp>
        <stp>-931</stp>
        <stp>All</stp>
        <stp/>
        <stp/>
        <stp>TRUE</stp>
        <stp>T</stp>
        <tr r="L933" s="1"/>
      </tp>
      <tp>
        <v>5236.1125000000002</v>
        <stp/>
        <stp>StudyData</stp>
        <stp>EP</stp>
        <stp>BBnds</stp>
        <stp>MAType=Sim,InputChoice=Close,Period1=20,Percent=2</stp>
        <stp>BMA</stp>
        <stp>ADC</stp>
        <stp>-831</stp>
        <stp>All</stp>
        <stp/>
        <stp/>
        <stp>TRUE</stp>
        <stp>T</stp>
        <tr r="L833" s="1"/>
      </tp>
      <tp>
        <v>4568.3999999999996</v>
        <stp/>
        <stp>StudyData</stp>
        <stp>EP</stp>
        <stp>BBnds</stp>
        <stp>MAType=Sim,InputChoice=Close,Period1=20,Percent=2</stp>
        <stp>BMA</stp>
        <stp>ADC</stp>
        <stp>-731</stp>
        <stp>All</stp>
        <stp/>
        <stp/>
        <stp>TRUE</stp>
        <stp>T</stp>
        <tr r="L733" s="1"/>
      </tp>
      <tp>
        <v>4265.0375000000004</v>
        <stp/>
        <stp>StudyData</stp>
        <stp>EP</stp>
        <stp>BBnds</stp>
        <stp>MAType=Sim,InputChoice=Close,Period1=20,Percent=2</stp>
        <stp>BMA</stp>
        <stp>ADC</stp>
        <stp>-631</stp>
        <stp>All</stp>
        <stp/>
        <stp/>
        <stp>TRUE</stp>
        <stp>T</stp>
        <tr r="L633" s="1"/>
      </tp>
      <tp>
        <v>4452.875</v>
        <stp/>
        <stp>StudyData</stp>
        <stp>EP</stp>
        <stp>BBnds</stp>
        <stp>MAType=Sim,InputChoice=Close,Period1=20,Percent=2</stp>
        <stp>BMA</stp>
        <stp>ADC</stp>
        <stp>-531</stp>
        <stp>All</stp>
        <stp/>
        <stp/>
        <stp>TRUE</stp>
        <stp>T</stp>
        <tr r="L533" s="1"/>
      </tp>
      <tp>
        <v>4914.0625</v>
        <stp/>
        <stp>StudyData</stp>
        <stp>EP</stp>
        <stp>BBnds</stp>
        <stp>MAType=Sim,InputChoice=Close,Period1=20,Percent=2</stp>
        <stp>BMA</stp>
        <stp>ADC</stp>
        <stp>-431</stp>
        <stp>All</stp>
        <stp/>
        <stp/>
        <stp>TRUE</stp>
        <stp>T</stp>
        <tr r="L433" s="1"/>
      </tp>
      <tp>
        <v>5106.0749999999998</v>
        <stp/>
        <stp>StudyData</stp>
        <stp>EP</stp>
        <stp>BBnds</stp>
        <stp>MAType=Sim,InputChoice=Close,Period1=20,Percent=2</stp>
        <stp>BMA</stp>
        <stp>ADC</stp>
        <stp>-331</stp>
        <stp>All</stp>
        <stp/>
        <stp/>
        <stp>TRUE</stp>
        <stp>T</stp>
        <tr r="L333" s="1"/>
      </tp>
      <tp>
        <v>5558.1374999999998</v>
        <stp/>
        <stp>StudyData</stp>
        <stp>EP</stp>
        <stp>BBnds</stp>
        <stp>MAType=Sim,InputChoice=Close,Period1=20,Percent=2</stp>
        <stp>BMA</stp>
        <stp>ADC</stp>
        <stp>-231</stp>
        <stp>All</stp>
        <stp/>
        <stp/>
        <stp>TRUE</stp>
        <stp>T</stp>
        <tr r="L233" s="1"/>
      </tp>
      <tp>
        <v>5971.3374999999996</v>
        <stp/>
        <stp>StudyData</stp>
        <stp>EP</stp>
        <stp>BBnds</stp>
        <stp>MAType=Sim,InputChoice=Close,Period1=20,Percent=2</stp>
        <stp>BMA</stp>
        <stp>ADC</stp>
        <stp>-131</stp>
        <stp>All</stp>
        <stp/>
        <stp/>
        <stp>TRUE</stp>
        <stp>T</stp>
        <tr r="L133" s="1"/>
      </tp>
      <tp>
        <v>4959.8625000000002</v>
        <stp/>
        <stp>StudyData</stp>
        <stp>EP</stp>
        <stp>BBnds</stp>
        <stp>MAType=Sim,InputChoice=Close,Period1=20,Percent=2</stp>
        <stp>BMA</stp>
        <stp>ADC</stp>
        <stp>-930</stp>
        <stp>All</stp>
        <stp/>
        <stp/>
        <stp>TRUE</stp>
        <stp>T</stp>
        <tr r="L932" s="1"/>
      </tp>
      <tp>
        <v>5227.8125</v>
        <stp/>
        <stp>StudyData</stp>
        <stp>EP</stp>
        <stp>BBnds</stp>
        <stp>MAType=Sim,InputChoice=Close,Period1=20,Percent=2</stp>
        <stp>BMA</stp>
        <stp>ADC</stp>
        <stp>-830</stp>
        <stp>All</stp>
        <stp/>
        <stp/>
        <stp>TRUE</stp>
        <stp>T</stp>
        <tr r="L832" s="1"/>
      </tp>
      <tp>
        <v>4555.1000000000004</v>
        <stp/>
        <stp>StudyData</stp>
        <stp>EP</stp>
        <stp>BBnds</stp>
        <stp>MAType=Sim,InputChoice=Close,Period1=20,Percent=2</stp>
        <stp>BMA</stp>
        <stp>ADC</stp>
        <stp>-730</stp>
        <stp>All</stp>
        <stp/>
        <stp/>
        <stp>TRUE</stp>
        <stp>T</stp>
        <tr r="L732" s="1"/>
      </tp>
      <tp>
        <v>4271.3500000000004</v>
        <stp/>
        <stp>StudyData</stp>
        <stp>EP</stp>
        <stp>BBnds</stp>
        <stp>MAType=Sim,InputChoice=Close,Period1=20,Percent=2</stp>
        <stp>BMA</stp>
        <stp>ADC</stp>
        <stp>-630</stp>
        <stp>All</stp>
        <stp/>
        <stp/>
        <stp>TRUE</stp>
        <stp>T</stp>
        <tr r="L632" s="1"/>
      </tp>
      <tp>
        <v>4455.5375000000004</v>
        <stp/>
        <stp>StudyData</stp>
        <stp>EP</stp>
        <stp>BBnds</stp>
        <stp>MAType=Sim,InputChoice=Close,Period1=20,Percent=2</stp>
        <stp>BMA</stp>
        <stp>ADC</stp>
        <stp>-530</stp>
        <stp>All</stp>
        <stp/>
        <stp/>
        <stp>TRUE</stp>
        <stp>T</stp>
        <tr r="L532" s="1"/>
      </tp>
      <tp>
        <v>4906.6499999999996</v>
        <stp/>
        <stp>StudyData</stp>
        <stp>EP</stp>
        <stp>BBnds</stp>
        <stp>MAType=Sim,InputChoice=Close,Period1=20,Percent=2</stp>
        <stp>BMA</stp>
        <stp>ADC</stp>
        <stp>-430</stp>
        <stp>All</stp>
        <stp/>
        <stp/>
        <stp>TRUE</stp>
        <stp>T</stp>
        <tr r="L432" s="1"/>
      </tp>
      <tp>
        <v>5106.2375000000002</v>
        <stp/>
        <stp>StudyData</stp>
        <stp>EP</stp>
        <stp>BBnds</stp>
        <stp>MAType=Sim,InputChoice=Close,Period1=20,Percent=2</stp>
        <stp>BMA</stp>
        <stp>ADC</stp>
        <stp>-330</stp>
        <stp>All</stp>
        <stp/>
        <stp/>
        <stp>TRUE</stp>
        <stp>T</stp>
        <tr r="L332" s="1"/>
      </tp>
      <tp>
        <v>5564.3874999999998</v>
        <stp/>
        <stp>StudyData</stp>
        <stp>EP</stp>
        <stp>BBnds</stp>
        <stp>MAType=Sim,InputChoice=Close,Period1=20,Percent=2</stp>
        <stp>BMA</stp>
        <stp>ADC</stp>
        <stp>-230</stp>
        <stp>All</stp>
        <stp/>
        <stp/>
        <stp>TRUE</stp>
        <stp>T</stp>
        <tr r="L232" s="1"/>
      </tp>
      <tp>
        <v>5970.7875000000004</v>
        <stp/>
        <stp>StudyData</stp>
        <stp>EP</stp>
        <stp>BBnds</stp>
        <stp>MAType=Sim,InputChoice=Close,Period1=20,Percent=2</stp>
        <stp>BMA</stp>
        <stp>ADC</stp>
        <stp>-130</stp>
        <stp>All</stp>
        <stp/>
        <stp/>
        <stp>TRUE</stp>
        <stp>T</stp>
        <tr r="L132" s="1"/>
      </tp>
      <tp>
        <v>43.998557244235606</v>
        <stp/>
        <stp>StudyData</stp>
        <stp>EP</stp>
        <stp>RSI</stp>
        <stp>InputChoice=Close,Period=9</stp>
        <stp>RSI</stp>
        <stp>ADC</stp>
        <stp>-1000</stp>
        <stp>All</stp>
        <stp/>
        <stp/>
        <stp>TRUE</stp>
        <stp>T</stp>
        <tr r="Q1002" s="1"/>
      </tp>
      <tp>
        <v>3.16</v>
        <stp/>
        <stp>StudyData</stp>
        <stp>EP</stp>
        <stp>MACD</stp>
        <stp>Period1=12,Period2=26,Period3=9,InputChoice=Close</stp>
        <stp>MACD</stp>
        <stp>ADC</stp>
        <stp>-182</stp>
        <stp>All</stp>
        <stp/>
        <stp/>
        <stp>TRUE</stp>
        <stp>T</stp>
        <tr r="N184" s="1"/>
      </tp>
      <tp>
        <v>51.12</v>
        <stp/>
        <stp>StudyData</stp>
        <stp>EP</stp>
        <stp>MACD</stp>
        <stp>Period1=12,Period2=26,Period3=9,InputChoice=Close</stp>
        <stp>MACD</stp>
        <stp>ADC</stp>
        <stp>-282</stp>
        <stp>All</stp>
        <stp/>
        <stp/>
        <stp>TRUE</stp>
        <stp>T</stp>
        <tr r="N284" s="1"/>
      </tp>
      <tp>
        <v>-59.69</v>
        <stp/>
        <stp>StudyData</stp>
        <stp>EP</stp>
        <stp>MACD</stp>
        <stp>Period1=12,Period2=26,Period3=9,InputChoice=Close</stp>
        <stp>MACD</stp>
        <stp>ADC</stp>
        <stp>-382</stp>
        <stp>All</stp>
        <stp/>
        <stp/>
        <stp>TRUE</stp>
        <stp>T</stp>
        <tr r="N384" s="1"/>
      </tp>
      <tp>
        <v>38.85</v>
        <stp/>
        <stp>StudyData</stp>
        <stp>EP</stp>
        <stp>MACD</stp>
        <stp>Period1=12,Period2=26,Period3=9,InputChoice=Close</stp>
        <stp>MACD</stp>
        <stp>ADC</stp>
        <stp>-482</stp>
        <stp>All</stp>
        <stp/>
        <stp/>
        <stp>TRUE</stp>
        <stp>T</stp>
        <tr r="N484" s="1"/>
      </tp>
      <tp>
        <v>13.72</v>
        <stp/>
        <stp>StudyData</stp>
        <stp>EP</stp>
        <stp>MACD</stp>
        <stp>Period1=12,Period2=26,Period3=9,InputChoice=Close</stp>
        <stp>MACD</stp>
        <stp>ADC</stp>
        <stp>-582</stp>
        <stp>All</stp>
        <stp/>
        <stp/>
        <stp>TRUE</stp>
        <stp>T</stp>
        <tr r="N584" s="1"/>
      </tp>
      <tp>
        <v>62.23</v>
        <stp/>
        <stp>StudyData</stp>
        <stp>EP</stp>
        <stp>MACD</stp>
        <stp>Period1=12,Period2=26,Period3=9,InputChoice=Close</stp>
        <stp>MACD</stp>
        <stp>ADC</stp>
        <stp>-682</stp>
        <stp>All</stp>
        <stp/>
        <stp/>
        <stp>TRUE</stp>
        <stp>T</stp>
        <tr r="N684" s="1"/>
      </tp>
      <tp>
        <v>58.05</v>
        <stp/>
        <stp>StudyData</stp>
        <stp>EP</stp>
        <stp>MACD</stp>
        <stp>Period1=12,Period2=26,Period3=9,InputChoice=Close</stp>
        <stp>MACD</stp>
        <stp>ADC</stp>
        <stp>-782</stp>
        <stp>All</stp>
        <stp/>
        <stp/>
        <stp>TRUE</stp>
        <stp>T</stp>
        <tr r="N784" s="1"/>
      </tp>
      <tp>
        <v>62.48</v>
        <stp/>
        <stp>StudyData</stp>
        <stp>EP</stp>
        <stp>MACD</stp>
        <stp>Period1=12,Period2=26,Period3=9,InputChoice=Close</stp>
        <stp>MACD</stp>
        <stp>ADC</stp>
        <stp>-882</stp>
        <stp>All</stp>
        <stp/>
        <stp/>
        <stp>TRUE</stp>
        <stp>T</stp>
        <tr r="N884" s="1"/>
      </tp>
      <tp>
        <v>27.56</v>
        <stp/>
        <stp>StudyData</stp>
        <stp>EP</stp>
        <stp>MACD</stp>
        <stp>Period1=12,Period2=26,Period3=9,InputChoice=Close</stp>
        <stp>MACD</stp>
        <stp>ADC</stp>
        <stp>-982</stp>
        <stp>All</stp>
        <stp/>
        <stp/>
        <stp>TRUE</stp>
        <stp>T</stp>
        <tr r="N984" s="1"/>
      </tp>
      <tp>
        <v>-11.56</v>
        <stp/>
        <stp>StudyData</stp>
        <stp>EP</stp>
        <stp>MACD</stp>
        <stp>Period1=12,Period2=26,Period3=9,InputChoice=Close</stp>
        <stp>MACD</stp>
        <stp>ADC</stp>
        <stp>-183</stp>
        <stp>All</stp>
        <stp/>
        <stp/>
        <stp>TRUE</stp>
        <stp>T</stp>
        <tr r="N185" s="1"/>
      </tp>
      <tp>
        <v>53.43</v>
        <stp/>
        <stp>StudyData</stp>
        <stp>EP</stp>
        <stp>MACD</stp>
        <stp>Period1=12,Period2=26,Period3=9,InputChoice=Close</stp>
        <stp>MACD</stp>
        <stp>ADC</stp>
        <stp>-283</stp>
        <stp>All</stp>
        <stp/>
        <stp/>
        <stp>TRUE</stp>
        <stp>T</stp>
        <tr r="N285" s="1"/>
      </tp>
      <tp>
        <v>-61.52</v>
        <stp/>
        <stp>StudyData</stp>
        <stp>EP</stp>
        <stp>MACD</stp>
        <stp>Period1=12,Period2=26,Period3=9,InputChoice=Close</stp>
        <stp>MACD</stp>
        <stp>ADC</stp>
        <stp>-383</stp>
        <stp>All</stp>
        <stp/>
        <stp/>
        <stp>TRUE</stp>
        <stp>T</stp>
        <tr r="N385" s="1"/>
      </tp>
      <tp>
        <v>36.33</v>
        <stp/>
        <stp>StudyData</stp>
        <stp>EP</stp>
        <stp>MACD</stp>
        <stp>Period1=12,Period2=26,Period3=9,InputChoice=Close</stp>
        <stp>MACD</stp>
        <stp>ADC</stp>
        <stp>-483</stp>
        <stp>All</stp>
        <stp/>
        <stp/>
        <stp>TRUE</stp>
        <stp>T</stp>
        <tr r="N485" s="1"/>
      </tp>
      <tp>
        <v>8.56</v>
        <stp/>
        <stp>StudyData</stp>
        <stp>EP</stp>
        <stp>MACD</stp>
        <stp>Period1=12,Period2=26,Period3=9,InputChoice=Close</stp>
        <stp>MACD</stp>
        <stp>ADC</stp>
        <stp>-583</stp>
        <stp>All</stp>
        <stp/>
        <stp/>
        <stp>TRUE</stp>
        <stp>T</stp>
        <tr r="N585" s="1"/>
      </tp>
      <tp>
        <v>73.819999999999993</v>
        <stp/>
        <stp>StudyData</stp>
        <stp>EP</stp>
        <stp>MACD</stp>
        <stp>Period1=12,Period2=26,Period3=9,InputChoice=Close</stp>
        <stp>MACD</stp>
        <stp>ADC</stp>
        <stp>-683</stp>
        <stp>All</stp>
        <stp/>
        <stp/>
        <stp>TRUE</stp>
        <stp>T</stp>
        <tr r="N685" s="1"/>
      </tp>
      <tp>
        <v>51.79</v>
        <stp/>
        <stp>StudyData</stp>
        <stp>EP</stp>
        <stp>MACD</stp>
        <stp>Period1=12,Period2=26,Period3=9,InputChoice=Close</stp>
        <stp>MACD</stp>
        <stp>ADC</stp>
        <stp>-783</stp>
        <stp>All</stp>
        <stp/>
        <stp/>
        <stp>TRUE</stp>
        <stp>T</stp>
        <tr r="N785" s="1"/>
      </tp>
      <tp>
        <v>58.33</v>
        <stp/>
        <stp>StudyData</stp>
        <stp>EP</stp>
        <stp>MACD</stp>
        <stp>Period1=12,Period2=26,Period3=9,InputChoice=Close</stp>
        <stp>MACD</stp>
        <stp>ADC</stp>
        <stp>-883</stp>
        <stp>All</stp>
        <stp/>
        <stp/>
        <stp>TRUE</stp>
        <stp>T</stp>
        <tr r="N885" s="1"/>
      </tp>
      <tp>
        <v>27.58</v>
        <stp/>
        <stp>StudyData</stp>
        <stp>EP</stp>
        <stp>MACD</stp>
        <stp>Period1=12,Period2=26,Period3=9,InputChoice=Close</stp>
        <stp>MACD</stp>
        <stp>ADC</stp>
        <stp>-983</stp>
        <stp>All</stp>
        <stp/>
        <stp/>
        <stp>TRUE</stp>
        <stp>T</stp>
        <tr r="N985" s="1"/>
      </tp>
      <tp>
        <v>23.78</v>
        <stp/>
        <stp>StudyData</stp>
        <stp>EP</stp>
        <stp>MACD</stp>
        <stp>Period1=12,Period2=26,Period3=9,InputChoice=Close</stp>
        <stp>MACD</stp>
        <stp>ADC</stp>
        <stp>-180</stp>
        <stp>All</stp>
        <stp/>
        <stp/>
        <stp>TRUE</stp>
        <stp>T</stp>
        <tr r="N182" s="1"/>
      </tp>
      <tp>
        <v>52.38</v>
        <stp/>
        <stp>StudyData</stp>
        <stp>EP</stp>
        <stp>MACD</stp>
        <stp>Period1=12,Period2=26,Period3=9,InputChoice=Close</stp>
        <stp>MACD</stp>
        <stp>ADC</stp>
        <stp>-280</stp>
        <stp>All</stp>
        <stp/>
        <stp/>
        <stp>TRUE</stp>
        <stp>T</stp>
        <tr r="N282" s="1"/>
      </tp>
      <tp>
        <v>-42.71</v>
        <stp/>
        <stp>StudyData</stp>
        <stp>EP</stp>
        <stp>MACD</stp>
        <stp>Period1=12,Period2=26,Period3=9,InputChoice=Close</stp>
        <stp>MACD</stp>
        <stp>ADC</stp>
        <stp>-380</stp>
        <stp>All</stp>
        <stp/>
        <stp/>
        <stp>TRUE</stp>
        <stp>T</stp>
        <tr r="N382" s="1"/>
      </tp>
      <tp>
        <v>45.17</v>
        <stp/>
        <stp>StudyData</stp>
        <stp>EP</stp>
        <stp>MACD</stp>
        <stp>Period1=12,Period2=26,Period3=9,InputChoice=Close</stp>
        <stp>MACD</stp>
        <stp>ADC</stp>
        <stp>-480</stp>
        <stp>All</stp>
        <stp/>
        <stp/>
        <stp>TRUE</stp>
        <stp>T</stp>
        <tr r="N482" s="1"/>
      </tp>
      <tp>
        <v>9.0399999999999991</v>
        <stp/>
        <stp>StudyData</stp>
        <stp>EP</stp>
        <stp>MACD</stp>
        <stp>Period1=12,Period2=26,Period3=9,InputChoice=Close</stp>
        <stp>MACD</stp>
        <stp>ADC</stp>
        <stp>-580</stp>
        <stp>All</stp>
        <stp/>
        <stp/>
        <stp>TRUE</stp>
        <stp>T</stp>
        <tr r="N582" s="1"/>
      </tp>
      <tp>
        <v>50.56</v>
        <stp/>
        <stp>StudyData</stp>
        <stp>EP</stp>
        <stp>MACD</stp>
        <stp>Period1=12,Period2=26,Period3=9,InputChoice=Close</stp>
        <stp>MACD</stp>
        <stp>ADC</stp>
        <stp>-680</stp>
        <stp>All</stp>
        <stp/>
        <stp/>
        <stp>TRUE</stp>
        <stp>T</stp>
        <tr r="N682" s="1"/>
      </tp>
      <tp>
        <v>56.35</v>
        <stp/>
        <stp>StudyData</stp>
        <stp>EP</stp>
        <stp>MACD</stp>
        <stp>Period1=12,Period2=26,Period3=9,InputChoice=Close</stp>
        <stp>MACD</stp>
        <stp>ADC</stp>
        <stp>-780</stp>
        <stp>All</stp>
        <stp/>
        <stp/>
        <stp>TRUE</stp>
        <stp>T</stp>
        <tr r="N782" s="1"/>
      </tp>
      <tp>
        <v>68.98</v>
        <stp/>
        <stp>StudyData</stp>
        <stp>EP</stp>
        <stp>MACD</stp>
        <stp>Period1=12,Period2=26,Period3=9,InputChoice=Close</stp>
        <stp>MACD</stp>
        <stp>ADC</stp>
        <stp>-880</stp>
        <stp>All</stp>
        <stp/>
        <stp/>
        <stp>TRUE</stp>
        <stp>T</stp>
        <tr r="N882" s="1"/>
      </tp>
      <tp>
        <v>23.26</v>
        <stp/>
        <stp>StudyData</stp>
        <stp>EP</stp>
        <stp>MACD</stp>
        <stp>Period1=12,Period2=26,Period3=9,InputChoice=Close</stp>
        <stp>MACD</stp>
        <stp>ADC</stp>
        <stp>-980</stp>
        <stp>All</stp>
        <stp/>
        <stp/>
        <stp>TRUE</stp>
        <stp>T</stp>
        <tr r="N982" s="1"/>
      </tp>
      <tp>
        <v>13.84</v>
        <stp/>
        <stp>StudyData</stp>
        <stp>EP</stp>
        <stp>MACD</stp>
        <stp>Period1=12,Period2=26,Period3=9,InputChoice=Close</stp>
        <stp>MACD</stp>
        <stp>ADC</stp>
        <stp>-181</stp>
        <stp>All</stp>
        <stp/>
        <stp/>
        <stp>TRUE</stp>
        <stp>T</stp>
        <tr r="N183" s="1"/>
      </tp>
      <tp>
        <v>52.14</v>
        <stp/>
        <stp>StudyData</stp>
        <stp>EP</stp>
        <stp>MACD</stp>
        <stp>Period1=12,Period2=26,Period3=9,InputChoice=Close</stp>
        <stp>MACD</stp>
        <stp>ADC</stp>
        <stp>-281</stp>
        <stp>All</stp>
        <stp/>
        <stp/>
        <stp>TRUE</stp>
        <stp>T</stp>
        <tr r="N283" s="1"/>
      </tp>
      <tp>
        <v>-54.08</v>
        <stp/>
        <stp>StudyData</stp>
        <stp>EP</stp>
        <stp>MACD</stp>
        <stp>Period1=12,Period2=26,Period3=9,InputChoice=Close</stp>
        <stp>MACD</stp>
        <stp>ADC</stp>
        <stp>-381</stp>
        <stp>All</stp>
        <stp/>
        <stp/>
        <stp>TRUE</stp>
        <stp>T</stp>
        <tr r="N383" s="1"/>
      </tp>
      <tp>
        <v>40.9</v>
        <stp/>
        <stp>StudyData</stp>
        <stp>EP</stp>
        <stp>MACD</stp>
        <stp>Period1=12,Period2=26,Period3=9,InputChoice=Close</stp>
        <stp>MACD</stp>
        <stp>ADC</stp>
        <stp>-481</stp>
        <stp>All</stp>
        <stp/>
        <stp/>
        <stp>TRUE</stp>
        <stp>T</stp>
        <tr r="N483" s="1"/>
      </tp>
      <tp>
        <v>12.53</v>
        <stp/>
        <stp>StudyData</stp>
        <stp>EP</stp>
        <stp>MACD</stp>
        <stp>Period1=12,Period2=26,Period3=9,InputChoice=Close</stp>
        <stp>MACD</stp>
        <stp>ADC</stp>
        <stp>-581</stp>
        <stp>All</stp>
        <stp/>
        <stp/>
        <stp>TRUE</stp>
        <stp>T</stp>
        <tr r="N583" s="1"/>
      </tp>
      <tp>
        <v>53.42</v>
        <stp/>
        <stp>StudyData</stp>
        <stp>EP</stp>
        <stp>MACD</stp>
        <stp>Period1=12,Period2=26,Period3=9,InputChoice=Close</stp>
        <stp>MACD</stp>
        <stp>ADC</stp>
        <stp>-681</stp>
        <stp>All</stp>
        <stp/>
        <stp/>
        <stp>TRUE</stp>
        <stp>T</stp>
        <tr r="N683" s="1"/>
      </tp>
      <tp>
        <v>57.08</v>
        <stp/>
        <stp>StudyData</stp>
        <stp>EP</stp>
        <stp>MACD</stp>
        <stp>Period1=12,Period2=26,Period3=9,InputChoice=Close</stp>
        <stp>MACD</stp>
        <stp>ADC</stp>
        <stp>-781</stp>
        <stp>All</stp>
        <stp/>
        <stp/>
        <stp>TRUE</stp>
        <stp>T</stp>
        <tr r="N783" s="1"/>
      </tp>
      <tp>
        <v>66.39</v>
        <stp/>
        <stp>StudyData</stp>
        <stp>EP</stp>
        <stp>MACD</stp>
        <stp>Period1=12,Period2=26,Period3=9,InputChoice=Close</stp>
        <stp>MACD</stp>
        <stp>ADC</stp>
        <stp>-881</stp>
        <stp>All</stp>
        <stp/>
        <stp/>
        <stp>TRUE</stp>
        <stp>T</stp>
        <tr r="N883" s="1"/>
      </tp>
      <tp>
        <v>25.34</v>
        <stp/>
        <stp>StudyData</stp>
        <stp>EP</stp>
        <stp>MACD</stp>
        <stp>Period1=12,Period2=26,Period3=9,InputChoice=Close</stp>
        <stp>MACD</stp>
        <stp>ADC</stp>
        <stp>-981</stp>
        <stp>All</stp>
        <stp/>
        <stp/>
        <stp>TRUE</stp>
        <stp>T</stp>
        <tr r="N983" s="1"/>
      </tp>
      <tp>
        <v>-50.56</v>
        <stp/>
        <stp>StudyData</stp>
        <stp>EP</stp>
        <stp>MACD</stp>
        <stp>Period1=12,Period2=26,Period3=9,InputChoice=Close</stp>
        <stp>MACD</stp>
        <stp>ADC</stp>
        <stp>-186</stp>
        <stp>All</stp>
        <stp/>
        <stp/>
        <stp>TRUE</stp>
        <stp>T</stp>
        <tr r="N188" s="1"/>
      </tp>
      <tp>
        <v>49.77</v>
        <stp/>
        <stp>StudyData</stp>
        <stp>EP</stp>
        <stp>MACD</stp>
        <stp>Period1=12,Period2=26,Period3=9,InputChoice=Close</stp>
        <stp>MACD</stp>
        <stp>ADC</stp>
        <stp>-286</stp>
        <stp>All</stp>
        <stp/>
        <stp/>
        <stp>TRUE</stp>
        <stp>T</stp>
        <tr r="N288" s="1"/>
      </tp>
      <tp>
        <v>-44.63</v>
        <stp/>
        <stp>StudyData</stp>
        <stp>EP</stp>
        <stp>MACD</stp>
        <stp>Period1=12,Period2=26,Period3=9,InputChoice=Close</stp>
        <stp>MACD</stp>
        <stp>ADC</stp>
        <stp>-386</stp>
        <stp>All</stp>
        <stp/>
        <stp/>
        <stp>TRUE</stp>
        <stp>T</stp>
        <tr r="N388" s="1"/>
      </tp>
      <tp>
        <v>26.92</v>
        <stp/>
        <stp>StudyData</stp>
        <stp>EP</stp>
        <stp>MACD</stp>
        <stp>Period1=12,Period2=26,Period3=9,InputChoice=Close</stp>
        <stp>MACD</stp>
        <stp>ADC</stp>
        <stp>-486</stp>
        <stp>All</stp>
        <stp/>
        <stp/>
        <stp>TRUE</stp>
        <stp>T</stp>
        <tr r="N488" s="1"/>
      </tp>
      <tp>
        <v>-16.29</v>
        <stp/>
        <stp>StudyData</stp>
        <stp>EP</stp>
        <stp>MACD</stp>
        <stp>Period1=12,Period2=26,Period3=9,InputChoice=Close</stp>
        <stp>MACD</stp>
        <stp>ADC</stp>
        <stp>-586</stp>
        <stp>All</stp>
        <stp/>
        <stp/>
        <stp>TRUE</stp>
        <stp>T</stp>
        <tr r="N588" s="1"/>
      </tp>
      <tp>
        <v>92.39</v>
        <stp/>
        <stp>StudyData</stp>
        <stp>EP</stp>
        <stp>MACD</stp>
        <stp>Period1=12,Period2=26,Period3=9,InputChoice=Close</stp>
        <stp>MACD</stp>
        <stp>ADC</stp>
        <stp>-686</stp>
        <stp>All</stp>
        <stp/>
        <stp/>
        <stp>TRUE</stp>
        <stp>T</stp>
        <tr r="N688" s="1"/>
      </tp>
      <tp>
        <v>20.7</v>
        <stp/>
        <stp>StudyData</stp>
        <stp>EP</stp>
        <stp>MACD</stp>
        <stp>Period1=12,Period2=26,Period3=9,InputChoice=Close</stp>
        <stp>MACD</stp>
        <stp>ADC</stp>
        <stp>-786</stp>
        <stp>All</stp>
        <stp/>
        <stp/>
        <stp>TRUE</stp>
        <stp>T</stp>
        <tr r="N788" s="1"/>
      </tp>
      <tp>
        <v>48.57</v>
        <stp/>
        <stp>StudyData</stp>
        <stp>EP</stp>
        <stp>MACD</stp>
        <stp>Period1=12,Period2=26,Period3=9,InputChoice=Close</stp>
        <stp>MACD</stp>
        <stp>ADC</stp>
        <stp>-886</stp>
        <stp>All</stp>
        <stp/>
        <stp/>
        <stp>TRUE</stp>
        <stp>T</stp>
        <tr r="N888" s="1"/>
      </tp>
      <tp>
        <v>24.18</v>
        <stp/>
        <stp>StudyData</stp>
        <stp>EP</stp>
        <stp>MACD</stp>
        <stp>Period1=12,Period2=26,Period3=9,InputChoice=Close</stp>
        <stp>MACD</stp>
        <stp>ADC</stp>
        <stp>-986</stp>
        <stp>All</stp>
        <stp/>
        <stp/>
        <stp>TRUE</stp>
        <stp>T</stp>
        <tr r="N988" s="1"/>
      </tp>
      <tp>
        <v>-60.86</v>
        <stp/>
        <stp>StudyData</stp>
        <stp>EP</stp>
        <stp>MACD</stp>
        <stp>Period1=12,Period2=26,Period3=9,InputChoice=Close</stp>
        <stp>MACD</stp>
        <stp>ADC</stp>
        <stp>-187</stp>
        <stp>All</stp>
        <stp/>
        <stp/>
        <stp>TRUE</stp>
        <stp>T</stp>
        <tr r="N189" s="1"/>
      </tp>
      <tp>
        <v>46.46</v>
        <stp/>
        <stp>StudyData</stp>
        <stp>EP</stp>
        <stp>MACD</stp>
        <stp>Period1=12,Period2=26,Period3=9,InputChoice=Close</stp>
        <stp>MACD</stp>
        <stp>ADC</stp>
        <stp>-287</stp>
        <stp>All</stp>
        <stp/>
        <stp/>
        <stp>TRUE</stp>
        <stp>T</stp>
        <tr r="N289" s="1"/>
      </tp>
      <tp>
        <v>-38.86</v>
        <stp/>
        <stp>StudyData</stp>
        <stp>EP</stp>
        <stp>MACD</stp>
        <stp>Period1=12,Period2=26,Period3=9,InputChoice=Close</stp>
        <stp>MACD</stp>
        <stp>ADC</stp>
        <stp>-387</stp>
        <stp>All</stp>
        <stp/>
        <stp/>
        <stp>TRUE</stp>
        <stp>T</stp>
        <tr r="N389" s="1"/>
      </tp>
      <tp>
        <v>20.260000000000002</v>
        <stp/>
        <stp>StudyData</stp>
        <stp>EP</stp>
        <stp>MACD</stp>
        <stp>Period1=12,Period2=26,Period3=9,InputChoice=Close</stp>
        <stp>MACD</stp>
        <stp>ADC</stp>
        <stp>-487</stp>
        <stp>All</stp>
        <stp/>
        <stp/>
        <stp>TRUE</stp>
        <stp>T</stp>
        <tr r="N489" s="1"/>
      </tp>
      <tp>
        <v>-22.54</v>
        <stp/>
        <stp>StudyData</stp>
        <stp>EP</stp>
        <stp>MACD</stp>
        <stp>Period1=12,Period2=26,Period3=9,InputChoice=Close</stp>
        <stp>MACD</stp>
        <stp>ADC</stp>
        <stp>-587</stp>
        <stp>All</stp>
        <stp/>
        <stp/>
        <stp>TRUE</stp>
        <stp>T</stp>
        <tr r="N589" s="1"/>
      </tp>
      <tp>
        <v>92.41</v>
        <stp/>
        <stp>StudyData</stp>
        <stp>EP</stp>
        <stp>MACD</stp>
        <stp>Period1=12,Period2=26,Period3=9,InputChoice=Close</stp>
        <stp>MACD</stp>
        <stp>ADC</stp>
        <stp>-687</stp>
        <stp>All</stp>
        <stp/>
        <stp/>
        <stp>TRUE</stp>
        <stp>T</stp>
        <tr r="N689" s="1"/>
      </tp>
      <tp>
        <v>10.56</v>
        <stp/>
        <stp>StudyData</stp>
        <stp>EP</stp>
        <stp>MACD</stp>
        <stp>Period1=12,Period2=26,Period3=9,InputChoice=Close</stp>
        <stp>MACD</stp>
        <stp>ADC</stp>
        <stp>-787</stp>
        <stp>All</stp>
        <stp/>
        <stp/>
        <stp>TRUE</stp>
        <stp>T</stp>
        <tr r="N789" s="1"/>
      </tp>
      <tp>
        <v>45.23</v>
        <stp/>
        <stp>StudyData</stp>
        <stp>EP</stp>
        <stp>MACD</stp>
        <stp>Period1=12,Period2=26,Period3=9,InputChoice=Close</stp>
        <stp>MACD</stp>
        <stp>ADC</stp>
        <stp>-887</stp>
        <stp>All</stp>
        <stp/>
        <stp/>
        <stp>TRUE</stp>
        <stp>T</stp>
        <tr r="N889" s="1"/>
      </tp>
      <tp>
        <v>24.56</v>
        <stp/>
        <stp>StudyData</stp>
        <stp>EP</stp>
        <stp>MACD</stp>
        <stp>Period1=12,Period2=26,Period3=9,InputChoice=Close</stp>
        <stp>MACD</stp>
        <stp>ADC</stp>
        <stp>-987</stp>
        <stp>All</stp>
        <stp/>
        <stp/>
        <stp>TRUE</stp>
        <stp>T</stp>
        <tr r="N989" s="1"/>
      </tp>
      <tp>
        <v>-24.9</v>
        <stp/>
        <stp>StudyData</stp>
        <stp>EP</stp>
        <stp>MACD</stp>
        <stp>Period1=12,Period2=26,Period3=9,InputChoice=Close</stp>
        <stp>MACD</stp>
        <stp>ADC</stp>
        <stp>-184</stp>
        <stp>All</stp>
        <stp/>
        <stp/>
        <stp>TRUE</stp>
        <stp>T</stp>
        <tr r="N186" s="1"/>
      </tp>
      <tp>
        <v>54.28</v>
        <stp/>
        <stp>StudyData</stp>
        <stp>EP</stp>
        <stp>MACD</stp>
        <stp>Period1=12,Period2=26,Period3=9,InputChoice=Close</stp>
        <stp>MACD</stp>
        <stp>ADC</stp>
        <stp>-284</stp>
        <stp>All</stp>
        <stp/>
        <stp/>
        <stp>TRUE</stp>
        <stp>T</stp>
        <tr r="N286" s="1"/>
      </tp>
      <tp>
        <v>-60.26</v>
        <stp/>
        <stp>StudyData</stp>
        <stp>EP</stp>
        <stp>MACD</stp>
        <stp>Period1=12,Period2=26,Period3=9,InputChoice=Close</stp>
        <stp>MACD</stp>
        <stp>ADC</stp>
        <stp>-384</stp>
        <stp>All</stp>
        <stp/>
        <stp/>
        <stp>TRUE</stp>
        <stp>T</stp>
        <tr r="N386" s="1"/>
      </tp>
      <tp>
        <v>35.020000000000003</v>
        <stp/>
        <stp>StudyData</stp>
        <stp>EP</stp>
        <stp>MACD</stp>
        <stp>Period1=12,Period2=26,Period3=9,InputChoice=Close</stp>
        <stp>MACD</stp>
        <stp>ADC</stp>
        <stp>-484</stp>
        <stp>All</stp>
        <stp/>
        <stp/>
        <stp>TRUE</stp>
        <stp>T</stp>
        <tr r="N486" s="1"/>
      </tp>
      <tp>
        <v>0.95</v>
        <stp/>
        <stp>StudyData</stp>
        <stp>EP</stp>
        <stp>MACD</stp>
        <stp>Period1=12,Period2=26,Period3=9,InputChoice=Close</stp>
        <stp>MACD</stp>
        <stp>ADC</stp>
        <stp>-584</stp>
        <stp>All</stp>
        <stp/>
        <stp/>
        <stp>TRUE</stp>
        <stp>T</stp>
        <tr r="N586" s="1"/>
      </tp>
      <tp>
        <v>86.44</v>
        <stp/>
        <stp>StudyData</stp>
        <stp>EP</stp>
        <stp>MACD</stp>
        <stp>Period1=12,Period2=26,Period3=9,InputChoice=Close</stp>
        <stp>MACD</stp>
        <stp>ADC</stp>
        <stp>-684</stp>
        <stp>All</stp>
        <stp/>
        <stp/>
        <stp>TRUE</stp>
        <stp>T</stp>
        <tr r="N686" s="1"/>
      </tp>
      <tp>
        <v>40.06</v>
        <stp/>
        <stp>StudyData</stp>
        <stp>EP</stp>
        <stp>MACD</stp>
        <stp>Period1=12,Period2=26,Period3=9,InputChoice=Close</stp>
        <stp>MACD</stp>
        <stp>ADC</stp>
        <stp>-784</stp>
        <stp>All</stp>
        <stp/>
        <stp/>
        <stp>TRUE</stp>
        <stp>T</stp>
        <tr r="N786" s="1"/>
      </tp>
      <tp>
        <v>54.3</v>
        <stp/>
        <stp>StudyData</stp>
        <stp>EP</stp>
        <stp>MACD</stp>
        <stp>Period1=12,Period2=26,Period3=9,InputChoice=Close</stp>
        <stp>MACD</stp>
        <stp>ADC</stp>
        <stp>-884</stp>
        <stp>All</stp>
        <stp/>
        <stp/>
        <stp>TRUE</stp>
        <stp>T</stp>
        <tr r="N886" s="1"/>
      </tp>
      <tp>
        <v>26.27</v>
        <stp/>
        <stp>StudyData</stp>
        <stp>EP</stp>
        <stp>MACD</stp>
        <stp>Period1=12,Period2=26,Period3=9,InputChoice=Close</stp>
        <stp>MACD</stp>
        <stp>ADC</stp>
        <stp>-984</stp>
        <stp>All</stp>
        <stp/>
        <stp/>
        <stp>TRUE</stp>
        <stp>T</stp>
        <tr r="N986" s="1"/>
      </tp>
      <tp>
        <v>-40.479999999999997</v>
        <stp/>
        <stp>StudyData</stp>
        <stp>EP</stp>
        <stp>MACD</stp>
        <stp>Period1=12,Period2=26,Period3=9,InputChoice=Close</stp>
        <stp>MACD</stp>
        <stp>ADC</stp>
        <stp>-185</stp>
        <stp>All</stp>
        <stp/>
        <stp/>
        <stp>TRUE</stp>
        <stp>T</stp>
        <tr r="N187" s="1"/>
      </tp>
      <tp>
        <v>53.05</v>
        <stp/>
        <stp>StudyData</stp>
        <stp>EP</stp>
        <stp>MACD</stp>
        <stp>Period1=12,Period2=26,Period3=9,InputChoice=Close</stp>
        <stp>MACD</stp>
        <stp>ADC</stp>
        <stp>-285</stp>
        <stp>All</stp>
        <stp/>
        <stp/>
        <stp>TRUE</stp>
        <stp>T</stp>
        <tr r="N287" s="1"/>
      </tp>
      <tp>
        <v>-52.89</v>
        <stp/>
        <stp>StudyData</stp>
        <stp>EP</stp>
        <stp>MACD</stp>
        <stp>Period1=12,Period2=26,Period3=9,InputChoice=Close</stp>
        <stp>MACD</stp>
        <stp>ADC</stp>
        <stp>-385</stp>
        <stp>All</stp>
        <stp/>
        <stp/>
        <stp>TRUE</stp>
        <stp>T</stp>
        <tr r="N387" s="1"/>
      </tp>
      <tp>
        <v>31.27</v>
        <stp/>
        <stp>StudyData</stp>
        <stp>EP</stp>
        <stp>MACD</stp>
        <stp>Period1=12,Period2=26,Period3=9,InputChoice=Close</stp>
        <stp>MACD</stp>
        <stp>ADC</stp>
        <stp>-485</stp>
        <stp>All</stp>
        <stp/>
        <stp/>
        <stp>TRUE</stp>
        <stp>T</stp>
        <tr r="N487" s="1"/>
      </tp>
      <tp>
        <v>-7.27</v>
        <stp/>
        <stp>StudyData</stp>
        <stp>EP</stp>
        <stp>MACD</stp>
        <stp>Period1=12,Period2=26,Period3=9,InputChoice=Close</stp>
        <stp>MACD</stp>
        <stp>ADC</stp>
        <stp>-585</stp>
        <stp>All</stp>
        <stp/>
        <stp/>
        <stp>TRUE</stp>
        <stp>T</stp>
        <tr r="N587" s="1"/>
      </tp>
      <tp>
        <v>92.1</v>
        <stp/>
        <stp>StudyData</stp>
        <stp>EP</stp>
        <stp>MACD</stp>
        <stp>Period1=12,Period2=26,Period3=9,InputChoice=Close</stp>
        <stp>MACD</stp>
        <stp>ADC</stp>
        <stp>-685</stp>
        <stp>All</stp>
        <stp/>
        <stp/>
        <stp>TRUE</stp>
        <stp>T</stp>
        <tr r="N687" s="1"/>
      </tp>
      <tp>
        <v>30.34</v>
        <stp/>
        <stp>StudyData</stp>
        <stp>EP</stp>
        <stp>MACD</stp>
        <stp>Period1=12,Period2=26,Period3=9,InputChoice=Close</stp>
        <stp>MACD</stp>
        <stp>ADC</stp>
        <stp>-785</stp>
        <stp>All</stp>
        <stp/>
        <stp/>
        <stp>TRUE</stp>
        <stp>T</stp>
        <tr r="N787" s="1"/>
      </tp>
      <tp>
        <v>51.32</v>
        <stp/>
        <stp>StudyData</stp>
        <stp>EP</stp>
        <stp>MACD</stp>
        <stp>Period1=12,Period2=26,Period3=9,InputChoice=Close</stp>
        <stp>MACD</stp>
        <stp>ADC</stp>
        <stp>-885</stp>
        <stp>All</stp>
        <stp/>
        <stp/>
        <stp>TRUE</stp>
        <stp>T</stp>
        <tr r="N887" s="1"/>
      </tp>
      <tp>
        <v>25.17</v>
        <stp/>
        <stp>StudyData</stp>
        <stp>EP</stp>
        <stp>MACD</stp>
        <stp>Period1=12,Period2=26,Period3=9,InputChoice=Close</stp>
        <stp>MACD</stp>
        <stp>ADC</stp>
        <stp>-985</stp>
        <stp>All</stp>
        <stp/>
        <stp/>
        <stp>TRUE</stp>
        <stp>T</stp>
        <tr r="N987" s="1"/>
      </tp>
      <tp>
        <v>-64.02</v>
        <stp/>
        <stp>StudyData</stp>
        <stp>EP</stp>
        <stp>MACD</stp>
        <stp>Period1=12,Period2=26,Period3=9,InputChoice=Close</stp>
        <stp>MACD</stp>
        <stp>ADC</stp>
        <stp>-188</stp>
        <stp>All</stp>
        <stp/>
        <stp/>
        <stp>TRUE</stp>
        <stp>T</stp>
        <tr r="N190" s="1"/>
      </tp>
      <tp>
        <v>46.14</v>
        <stp/>
        <stp>StudyData</stp>
        <stp>EP</stp>
        <stp>MACD</stp>
        <stp>Period1=12,Period2=26,Period3=9,InputChoice=Close</stp>
        <stp>MACD</stp>
        <stp>ADC</stp>
        <stp>-288</stp>
        <stp>All</stp>
        <stp/>
        <stp/>
        <stp>TRUE</stp>
        <stp>T</stp>
        <tr r="N290" s="1"/>
      </tp>
      <tp>
        <v>-37.19</v>
        <stp/>
        <stp>StudyData</stp>
        <stp>EP</stp>
        <stp>MACD</stp>
        <stp>Period1=12,Period2=26,Period3=9,InputChoice=Close</stp>
        <stp>MACD</stp>
        <stp>ADC</stp>
        <stp>-388</stp>
        <stp>All</stp>
        <stp/>
        <stp/>
        <stp>TRUE</stp>
        <stp>T</stp>
        <tr r="N390" s="1"/>
      </tp>
      <tp>
        <v>17.57</v>
        <stp/>
        <stp>StudyData</stp>
        <stp>EP</stp>
        <stp>MACD</stp>
        <stp>Period1=12,Period2=26,Period3=9,InputChoice=Close</stp>
        <stp>MACD</stp>
        <stp>ADC</stp>
        <stp>-488</stp>
        <stp>All</stp>
        <stp/>
        <stp/>
        <stp>TRUE</stp>
        <stp>T</stp>
        <tr r="N490" s="1"/>
      </tp>
      <tp>
        <v>-27.46</v>
        <stp/>
        <stp>StudyData</stp>
        <stp>EP</stp>
        <stp>MACD</stp>
        <stp>Period1=12,Period2=26,Period3=9,InputChoice=Close</stp>
        <stp>MACD</stp>
        <stp>ADC</stp>
        <stp>-588</stp>
        <stp>All</stp>
        <stp/>
        <stp/>
        <stp>TRUE</stp>
        <stp>T</stp>
        <tr r="N590" s="1"/>
      </tp>
      <tp>
        <v>87.94</v>
        <stp/>
        <stp>StudyData</stp>
        <stp>EP</stp>
        <stp>MACD</stp>
        <stp>Period1=12,Period2=26,Period3=9,InputChoice=Close</stp>
        <stp>MACD</stp>
        <stp>ADC</stp>
        <stp>-688</stp>
        <stp>All</stp>
        <stp/>
        <stp/>
        <stp>TRUE</stp>
        <stp>T</stp>
        <tr r="N690" s="1"/>
      </tp>
      <tp>
        <v>4.07</v>
        <stp/>
        <stp>StudyData</stp>
        <stp>EP</stp>
        <stp>MACD</stp>
        <stp>Period1=12,Period2=26,Period3=9,InputChoice=Close</stp>
        <stp>MACD</stp>
        <stp>ADC</stp>
        <stp>-788</stp>
        <stp>All</stp>
        <stp/>
        <stp/>
        <stp>TRUE</stp>
        <stp>T</stp>
        <tr r="N790" s="1"/>
      </tp>
      <tp>
        <v>41.29</v>
        <stp/>
        <stp>StudyData</stp>
        <stp>EP</stp>
        <stp>MACD</stp>
        <stp>Period1=12,Period2=26,Period3=9,InputChoice=Close</stp>
        <stp>MACD</stp>
        <stp>ADC</stp>
        <stp>-888</stp>
        <stp>All</stp>
        <stp/>
        <stp/>
        <stp>TRUE</stp>
        <stp>T</stp>
        <tr r="N890" s="1"/>
      </tp>
      <tp>
        <v>23.93</v>
        <stp/>
        <stp>StudyData</stp>
        <stp>EP</stp>
        <stp>MACD</stp>
        <stp>Period1=12,Period2=26,Period3=9,InputChoice=Close</stp>
        <stp>MACD</stp>
        <stp>ADC</stp>
        <stp>-988</stp>
        <stp>All</stp>
        <stp/>
        <stp/>
        <stp>TRUE</stp>
        <stp>T</stp>
        <tr r="N990" s="1"/>
      </tp>
      <tp>
        <v>-67.19</v>
        <stp/>
        <stp>StudyData</stp>
        <stp>EP</stp>
        <stp>MACD</stp>
        <stp>Period1=12,Period2=26,Period3=9,InputChoice=Close</stp>
        <stp>MACD</stp>
        <stp>ADC</stp>
        <stp>-189</stp>
        <stp>All</stp>
        <stp/>
        <stp/>
        <stp>TRUE</stp>
        <stp>T</stp>
        <tr r="N191" s="1"/>
      </tp>
      <tp>
        <v>47.82</v>
        <stp/>
        <stp>StudyData</stp>
        <stp>EP</stp>
        <stp>MACD</stp>
        <stp>Period1=12,Period2=26,Period3=9,InputChoice=Close</stp>
        <stp>MACD</stp>
        <stp>ADC</stp>
        <stp>-289</stp>
        <stp>All</stp>
        <stp/>
        <stp/>
        <stp>TRUE</stp>
        <stp>T</stp>
        <tr r="N291" s="1"/>
      </tp>
      <tp>
        <v>-31.5</v>
        <stp/>
        <stp>StudyData</stp>
        <stp>EP</stp>
        <stp>MACD</stp>
        <stp>Period1=12,Period2=26,Period3=9,InputChoice=Close</stp>
        <stp>MACD</stp>
        <stp>ADC</stp>
        <stp>-389</stp>
        <stp>All</stp>
        <stp/>
        <stp/>
        <stp>TRUE</stp>
        <stp>T</stp>
        <tr r="N391" s="1"/>
      </tp>
      <tp>
        <v>17.71</v>
        <stp/>
        <stp>StudyData</stp>
        <stp>EP</stp>
        <stp>MACD</stp>
        <stp>Period1=12,Period2=26,Period3=9,InputChoice=Close</stp>
        <stp>MACD</stp>
        <stp>ADC</stp>
        <stp>-489</stp>
        <stp>All</stp>
        <stp/>
        <stp/>
        <stp>TRUE</stp>
        <stp>T</stp>
        <tr r="N491" s="1"/>
      </tp>
      <tp>
        <v>-33.5</v>
        <stp/>
        <stp>StudyData</stp>
        <stp>EP</stp>
        <stp>MACD</stp>
        <stp>Period1=12,Period2=26,Period3=9,InputChoice=Close</stp>
        <stp>MACD</stp>
        <stp>ADC</stp>
        <stp>-589</stp>
        <stp>All</stp>
        <stp/>
        <stp/>
        <stp>TRUE</stp>
        <stp>T</stp>
        <tr r="N591" s="1"/>
      </tp>
      <tp>
        <v>81.91</v>
        <stp/>
        <stp>StudyData</stp>
        <stp>EP</stp>
        <stp>MACD</stp>
        <stp>Period1=12,Period2=26,Period3=9,InputChoice=Close</stp>
        <stp>MACD</stp>
        <stp>ADC</stp>
        <stp>-689</stp>
        <stp>All</stp>
        <stp/>
        <stp/>
        <stp>TRUE</stp>
        <stp>T</stp>
        <tr r="N691" s="1"/>
      </tp>
      <tp>
        <v>-10.130000000000001</v>
        <stp/>
        <stp>StudyData</stp>
        <stp>EP</stp>
        <stp>MACD</stp>
        <stp>Period1=12,Period2=26,Period3=9,InputChoice=Close</stp>
        <stp>MACD</stp>
        <stp>ADC</stp>
        <stp>-789</stp>
        <stp>All</stp>
        <stp/>
        <stp/>
        <stp>TRUE</stp>
        <stp>T</stp>
        <tr r="N791" s="1"/>
      </tp>
      <tp>
        <v>40.03</v>
        <stp/>
        <stp>StudyData</stp>
        <stp>EP</stp>
        <stp>MACD</stp>
        <stp>Period1=12,Period2=26,Period3=9,InputChoice=Close</stp>
        <stp>MACD</stp>
        <stp>ADC</stp>
        <stp>-889</stp>
        <stp>All</stp>
        <stp/>
        <stp/>
        <stp>TRUE</stp>
        <stp>T</stp>
        <tr r="N891" s="1"/>
      </tp>
      <tp>
        <v>22.81</v>
        <stp/>
        <stp>StudyData</stp>
        <stp>EP</stp>
        <stp>MACD</stp>
        <stp>Period1=12,Period2=26,Period3=9,InputChoice=Close</stp>
        <stp>MACD</stp>
        <stp>ADC</stp>
        <stp>-989</stp>
        <stp>All</stp>
        <stp/>
        <stp/>
        <stp>TRUE</stp>
        <stp>T</stp>
        <tr r="N991" s="1"/>
      </tp>
      <tp>
        <v>4878.3</v>
        <stp/>
        <stp>StudyData</stp>
        <stp>EP</stp>
        <stp>BBnds</stp>
        <stp>MAType=Sim,InputChoice=Close,Period1=20,Percent=2</stp>
        <stp>BMA</stp>
        <stp>ADC</stp>
        <stp>-949</stp>
        <stp>All</stp>
        <stp/>
        <stp/>
        <stp>TRUE</stp>
        <stp>T</stp>
        <tr r="L951" s="1"/>
      </tp>
      <tp>
        <v>5162.05</v>
        <stp/>
        <stp>StudyData</stp>
        <stp>EP</stp>
        <stp>BBnds</stp>
        <stp>MAType=Sim,InputChoice=Close,Period1=20,Percent=2</stp>
        <stp>BMA</stp>
        <stp>ADC</stp>
        <stp>-849</stp>
        <stp>All</stp>
        <stp/>
        <stp/>
        <stp>TRUE</stp>
        <stp>T</stp>
        <tr r="L851" s="1"/>
      </tp>
      <tp>
        <v>4694.1000000000004</v>
        <stp/>
        <stp>StudyData</stp>
        <stp>EP</stp>
        <stp>BBnds</stp>
        <stp>MAType=Sim,InputChoice=Close,Period1=20,Percent=2</stp>
        <stp>BMA</stp>
        <stp>ADC</stp>
        <stp>-749</stp>
        <stp>All</stp>
        <stp/>
        <stp/>
        <stp>TRUE</stp>
        <stp>T</stp>
        <tr r="L751" s="1"/>
      </tp>
      <tp>
        <v>4296.6875</v>
        <stp/>
        <stp>StudyData</stp>
        <stp>EP</stp>
        <stp>BBnds</stp>
        <stp>MAType=Sim,InputChoice=Close,Period1=20,Percent=2</stp>
        <stp>BMA</stp>
        <stp>ADC</stp>
        <stp>-649</stp>
        <stp>All</stp>
        <stp/>
        <stp/>
        <stp>TRUE</stp>
        <stp>T</stp>
        <tr r="L651" s="1"/>
      </tp>
      <tp>
        <v>4555.7875000000004</v>
        <stp/>
        <stp>StudyData</stp>
        <stp>EP</stp>
        <stp>BBnds</stp>
        <stp>MAType=Sim,InputChoice=Close,Period1=20,Percent=2</stp>
        <stp>BMA</stp>
        <stp>ADC</stp>
        <stp>-549</stp>
        <stp>All</stp>
        <stp/>
        <stp/>
        <stp>TRUE</stp>
        <stp>T</stp>
        <tr r="L551" s="1"/>
      </tp>
      <tp>
        <v>4938.4624999999996</v>
        <stp/>
        <stp>StudyData</stp>
        <stp>EP</stp>
        <stp>BBnds</stp>
        <stp>MAType=Sim,InputChoice=Close,Period1=20,Percent=2</stp>
        <stp>BMA</stp>
        <stp>ADC</stp>
        <stp>-449</stp>
        <stp>All</stp>
        <stp/>
        <stp/>
        <stp>TRUE</stp>
        <stp>T</stp>
        <tr r="L451" s="1"/>
      </tp>
      <tp>
        <v>4972.7875000000004</v>
        <stp/>
        <stp>StudyData</stp>
        <stp>EP</stp>
        <stp>BBnds</stp>
        <stp>MAType=Sim,InputChoice=Close,Period1=20,Percent=2</stp>
        <stp>BMA</stp>
        <stp>ADC</stp>
        <stp>-349</stp>
        <stp>All</stp>
        <stp/>
        <stp/>
        <stp>TRUE</stp>
        <stp>T</stp>
        <tr r="L351" s="1"/>
      </tp>
      <tp>
        <v>5375.9125000000004</v>
        <stp/>
        <stp>StudyData</stp>
        <stp>EP</stp>
        <stp>BBnds</stp>
        <stp>MAType=Sim,InputChoice=Close,Period1=20,Percent=2</stp>
        <stp>BMA</stp>
        <stp>ADC</stp>
        <stp>-249</stp>
        <stp>All</stp>
        <stp/>
        <stp/>
        <stp>TRUE</stp>
        <stp>T</stp>
        <tr r="L251" s="1"/>
      </tp>
      <tp>
        <v>5848.7375000000002</v>
        <stp/>
        <stp>StudyData</stp>
        <stp>EP</stp>
        <stp>BBnds</stp>
        <stp>MAType=Sim,InputChoice=Close,Period1=20,Percent=2</stp>
        <stp>BMA</stp>
        <stp>ADC</stp>
        <stp>-149</stp>
        <stp>All</stp>
        <stp/>
        <stp/>
        <stp>TRUE</stp>
        <stp>T</stp>
        <tr r="L151" s="1"/>
      </tp>
      <tp>
        <v>4882.3500000000004</v>
        <stp/>
        <stp>StudyData</stp>
        <stp>EP</stp>
        <stp>BBnds</stp>
        <stp>MAType=Sim,InputChoice=Close,Period1=20,Percent=2</stp>
        <stp>BMA</stp>
        <stp>ADC</stp>
        <stp>-948</stp>
        <stp>All</stp>
        <stp/>
        <stp/>
        <stp>TRUE</stp>
        <stp>T</stp>
        <tr r="L950" s="1"/>
      </tp>
      <tp>
        <v>5163.25</v>
        <stp/>
        <stp>StudyData</stp>
        <stp>EP</stp>
        <stp>BBnds</stp>
        <stp>MAType=Sim,InputChoice=Close,Period1=20,Percent=2</stp>
        <stp>BMA</stp>
        <stp>ADC</stp>
        <stp>-848</stp>
        <stp>All</stp>
        <stp/>
        <stp/>
        <stp>TRUE</stp>
        <stp>T</stp>
        <tr r="L850" s="1"/>
      </tp>
      <tp>
        <v>4667.4624999999996</v>
        <stp/>
        <stp>StudyData</stp>
        <stp>EP</stp>
        <stp>BBnds</stp>
        <stp>MAType=Sim,InputChoice=Close,Period1=20,Percent=2</stp>
        <stp>BMA</stp>
        <stp>ADC</stp>
        <stp>-748</stp>
        <stp>All</stp>
        <stp/>
        <stp/>
        <stp>TRUE</stp>
        <stp>T</stp>
        <tr r="L750" s="1"/>
      </tp>
      <tp>
        <v>4279.1374999999998</v>
        <stp/>
        <stp>StudyData</stp>
        <stp>EP</stp>
        <stp>BBnds</stp>
        <stp>MAType=Sim,InputChoice=Close,Period1=20,Percent=2</stp>
        <stp>BMA</stp>
        <stp>ADC</stp>
        <stp>-648</stp>
        <stp>All</stp>
        <stp/>
        <stp/>
        <stp>TRUE</stp>
        <stp>T</stp>
        <tr r="L650" s="1"/>
      </tp>
      <tp>
        <v>4549.1000000000004</v>
        <stp/>
        <stp>StudyData</stp>
        <stp>EP</stp>
        <stp>BBnds</stp>
        <stp>MAType=Sim,InputChoice=Close,Period1=20,Percent=2</stp>
        <stp>BMA</stp>
        <stp>ADC</stp>
        <stp>-548</stp>
        <stp>All</stp>
        <stp/>
        <stp/>
        <stp>TRUE</stp>
        <stp>T</stp>
        <tr r="L550" s="1"/>
      </tp>
      <tp>
        <v>4947</v>
        <stp/>
        <stp>StudyData</stp>
        <stp>EP</stp>
        <stp>BBnds</stp>
        <stp>MAType=Sim,InputChoice=Close,Period1=20,Percent=2</stp>
        <stp>BMA</stp>
        <stp>ADC</stp>
        <stp>-448</stp>
        <stp>All</stp>
        <stp/>
        <stp/>
        <stp>TRUE</stp>
        <stp>T</stp>
        <tr r="L450" s="1"/>
      </tp>
      <tp>
        <v>4983.0625</v>
        <stp/>
        <stp>StudyData</stp>
        <stp>EP</stp>
        <stp>BBnds</stp>
        <stp>MAType=Sim,InputChoice=Close,Period1=20,Percent=2</stp>
        <stp>BMA</stp>
        <stp>ADC</stp>
        <stp>-348</stp>
        <stp>All</stp>
        <stp/>
        <stp/>
        <stp>TRUE</stp>
        <stp>T</stp>
        <tr r="L350" s="1"/>
      </tp>
      <tp>
        <v>5384.7624999999998</v>
        <stp/>
        <stp>StudyData</stp>
        <stp>EP</stp>
        <stp>BBnds</stp>
        <stp>MAType=Sim,InputChoice=Close,Period1=20,Percent=2</stp>
        <stp>BMA</stp>
        <stp>ADC</stp>
        <stp>-248</stp>
        <stp>All</stp>
        <stp/>
        <stp/>
        <stp>TRUE</stp>
        <stp>T</stp>
        <tr r="L250" s="1"/>
      </tp>
      <tp>
        <v>5858.9375</v>
        <stp/>
        <stp>StudyData</stp>
        <stp>EP</stp>
        <stp>BBnds</stp>
        <stp>MAType=Sim,InputChoice=Close,Period1=20,Percent=2</stp>
        <stp>BMA</stp>
        <stp>ADC</stp>
        <stp>-148</stp>
        <stp>All</stp>
        <stp/>
        <stp/>
        <stp>TRUE</stp>
        <stp>T</stp>
        <tr r="L150" s="1"/>
      </tp>
      <tp>
        <v>4884.6000000000004</v>
        <stp/>
        <stp>StudyData</stp>
        <stp>EP</stp>
        <stp>BBnds</stp>
        <stp>MAType=Sim,InputChoice=Close,Period1=20,Percent=2</stp>
        <stp>BMA</stp>
        <stp>ADC</stp>
        <stp>-947</stp>
        <stp>All</stp>
        <stp/>
        <stp/>
        <stp>TRUE</stp>
        <stp>T</stp>
        <tr r="L949" s="1"/>
      </tp>
      <tp>
        <v>5172.9375</v>
        <stp/>
        <stp>StudyData</stp>
        <stp>EP</stp>
        <stp>BBnds</stp>
        <stp>MAType=Sim,InputChoice=Close,Period1=20,Percent=2</stp>
        <stp>BMA</stp>
        <stp>ADC</stp>
        <stp>-847</stp>
        <stp>All</stp>
        <stp/>
        <stp/>
        <stp>TRUE</stp>
        <stp>T</stp>
        <tr r="L849" s="1"/>
      </tp>
      <tp>
        <v>4642.8249999999998</v>
        <stp/>
        <stp>StudyData</stp>
        <stp>EP</stp>
        <stp>BBnds</stp>
        <stp>MAType=Sim,InputChoice=Close,Period1=20,Percent=2</stp>
        <stp>BMA</stp>
        <stp>ADC</stp>
        <stp>-747</stp>
        <stp>All</stp>
        <stp/>
        <stp/>
        <stp>TRUE</stp>
        <stp>T</stp>
        <tr r="L749" s="1"/>
      </tp>
      <tp>
        <v>4260.2875000000004</v>
        <stp/>
        <stp>StudyData</stp>
        <stp>EP</stp>
        <stp>BBnds</stp>
        <stp>MAType=Sim,InputChoice=Close,Period1=20,Percent=2</stp>
        <stp>BMA</stp>
        <stp>ADC</stp>
        <stp>-647</stp>
        <stp>All</stp>
        <stp/>
        <stp/>
        <stp>TRUE</stp>
        <stp>T</stp>
        <tr r="L649" s="1"/>
      </tp>
      <tp>
        <v>4540.0625</v>
        <stp/>
        <stp>StudyData</stp>
        <stp>EP</stp>
        <stp>BBnds</stp>
        <stp>MAType=Sim,InputChoice=Close,Period1=20,Percent=2</stp>
        <stp>BMA</stp>
        <stp>ADC</stp>
        <stp>-547</stp>
        <stp>All</stp>
        <stp/>
        <stp/>
        <stp>TRUE</stp>
        <stp>T</stp>
        <tr r="L549" s="1"/>
      </tp>
      <tp>
        <v>4953.3125</v>
        <stp/>
        <stp>StudyData</stp>
        <stp>EP</stp>
        <stp>BBnds</stp>
        <stp>MAType=Sim,InputChoice=Close,Period1=20,Percent=2</stp>
        <stp>BMA</stp>
        <stp>ADC</stp>
        <stp>-447</stp>
        <stp>All</stp>
        <stp/>
        <stp/>
        <stp>TRUE</stp>
        <stp>T</stp>
        <tr r="L449" s="1"/>
      </tp>
      <tp>
        <v>4990.3625000000002</v>
        <stp/>
        <stp>StudyData</stp>
        <stp>EP</stp>
        <stp>BBnds</stp>
        <stp>MAType=Sim,InputChoice=Close,Period1=20,Percent=2</stp>
        <stp>BMA</stp>
        <stp>ADC</stp>
        <stp>-347</stp>
        <stp>All</stp>
        <stp/>
        <stp/>
        <stp>TRUE</stp>
        <stp>T</stp>
        <tr r="L349" s="1"/>
      </tp>
      <tp>
        <v>5398.3</v>
        <stp/>
        <stp>StudyData</stp>
        <stp>EP</stp>
        <stp>BBnds</stp>
        <stp>MAType=Sim,InputChoice=Close,Period1=20,Percent=2</stp>
        <stp>BMA</stp>
        <stp>ADC</stp>
        <stp>-247</stp>
        <stp>All</stp>
        <stp/>
        <stp/>
        <stp>TRUE</stp>
        <stp>T</stp>
        <tr r="L249" s="1"/>
      </tp>
      <tp>
        <v>5870.7</v>
        <stp/>
        <stp>StudyData</stp>
        <stp>EP</stp>
        <stp>BBnds</stp>
        <stp>MAType=Sim,InputChoice=Close,Period1=20,Percent=2</stp>
        <stp>BMA</stp>
        <stp>ADC</stp>
        <stp>-147</stp>
        <stp>All</stp>
        <stp/>
        <stp/>
        <stp>TRUE</stp>
        <stp>T</stp>
        <tr r="L149" s="1"/>
      </tp>
      <tp>
        <v>4890.0249999999996</v>
        <stp/>
        <stp>StudyData</stp>
        <stp>EP</stp>
        <stp>BBnds</stp>
        <stp>MAType=Sim,InputChoice=Close,Period1=20,Percent=2</stp>
        <stp>BMA</stp>
        <stp>ADC</stp>
        <stp>-946</stp>
        <stp>All</stp>
        <stp/>
        <stp/>
        <stp>TRUE</stp>
        <stp>T</stp>
        <tr r="L948" s="1"/>
      </tp>
      <tp>
        <v>5179.6750000000002</v>
        <stp/>
        <stp>StudyData</stp>
        <stp>EP</stp>
        <stp>BBnds</stp>
        <stp>MAType=Sim,InputChoice=Close,Period1=20,Percent=2</stp>
        <stp>BMA</stp>
        <stp>ADC</stp>
        <stp>-846</stp>
        <stp>All</stp>
        <stp/>
        <stp/>
        <stp>TRUE</stp>
        <stp>T</stp>
        <tr r="L848" s="1"/>
      </tp>
      <tp>
        <v>4624.4375</v>
        <stp/>
        <stp>StudyData</stp>
        <stp>EP</stp>
        <stp>BBnds</stp>
        <stp>MAType=Sim,InputChoice=Close,Period1=20,Percent=2</stp>
        <stp>BMA</stp>
        <stp>ADC</stp>
        <stp>-746</stp>
        <stp>All</stp>
        <stp/>
        <stp/>
        <stp>TRUE</stp>
        <stp>T</stp>
        <tr r="L748" s="1"/>
      </tp>
      <tp>
        <v>4248.4125000000004</v>
        <stp/>
        <stp>StudyData</stp>
        <stp>EP</stp>
        <stp>BBnds</stp>
        <stp>MAType=Sim,InputChoice=Close,Period1=20,Percent=2</stp>
        <stp>BMA</stp>
        <stp>ADC</stp>
        <stp>-646</stp>
        <stp>All</stp>
        <stp/>
        <stp/>
        <stp>TRUE</stp>
        <stp>T</stp>
        <tr r="L648" s="1"/>
      </tp>
      <tp>
        <v>4529.5375000000004</v>
        <stp/>
        <stp>StudyData</stp>
        <stp>EP</stp>
        <stp>BBnds</stp>
        <stp>MAType=Sim,InputChoice=Close,Period1=20,Percent=2</stp>
        <stp>BMA</stp>
        <stp>ADC</stp>
        <stp>-546</stp>
        <stp>All</stp>
        <stp/>
        <stp/>
        <stp>TRUE</stp>
        <stp>T</stp>
        <tr r="L548" s="1"/>
      </tp>
      <tp>
        <v>4958.7624999999998</v>
        <stp/>
        <stp>StudyData</stp>
        <stp>EP</stp>
        <stp>BBnds</stp>
        <stp>MAType=Sim,InputChoice=Close,Period1=20,Percent=2</stp>
        <stp>BMA</stp>
        <stp>ADC</stp>
        <stp>-446</stp>
        <stp>All</stp>
        <stp/>
        <stp/>
        <stp>TRUE</stp>
        <stp>T</stp>
        <tr r="L448" s="1"/>
      </tp>
      <tp>
        <v>4999.2124999999996</v>
        <stp/>
        <stp>StudyData</stp>
        <stp>EP</stp>
        <stp>BBnds</stp>
        <stp>MAType=Sim,InputChoice=Close,Period1=20,Percent=2</stp>
        <stp>BMA</stp>
        <stp>ADC</stp>
        <stp>-346</stp>
        <stp>All</stp>
        <stp/>
        <stp/>
        <stp>TRUE</stp>
        <stp>T</stp>
        <tr r="L348" s="1"/>
      </tp>
      <tp>
        <v>5411.8625000000002</v>
        <stp/>
        <stp>StudyData</stp>
        <stp>EP</stp>
        <stp>BBnds</stp>
        <stp>MAType=Sim,InputChoice=Close,Period1=20,Percent=2</stp>
        <stp>BMA</stp>
        <stp>ADC</stp>
        <stp>-246</stp>
        <stp>All</stp>
        <stp/>
        <stp/>
        <stp>TRUE</stp>
        <stp>T</stp>
        <tr r="L248" s="1"/>
      </tp>
      <tp>
        <v>5881.6374999999998</v>
        <stp/>
        <stp>StudyData</stp>
        <stp>EP</stp>
        <stp>BBnds</stp>
        <stp>MAType=Sim,InputChoice=Close,Period1=20,Percent=2</stp>
        <stp>BMA</stp>
        <stp>ADC</stp>
        <stp>-146</stp>
        <stp>All</stp>
        <stp/>
        <stp/>
        <stp>TRUE</stp>
        <stp>T</stp>
        <tr r="L148" s="1"/>
      </tp>
      <tp>
        <v>4893.5</v>
        <stp/>
        <stp>StudyData</stp>
        <stp>EP</stp>
        <stp>BBnds</stp>
        <stp>MAType=Sim,InputChoice=Close,Period1=20,Percent=2</stp>
        <stp>BMA</stp>
        <stp>ADC</stp>
        <stp>-945</stp>
        <stp>All</stp>
        <stp/>
        <stp/>
        <stp>TRUE</stp>
        <stp>T</stp>
        <tr r="L947" s="1"/>
      </tp>
      <tp>
        <v>5190.95</v>
        <stp/>
        <stp>StudyData</stp>
        <stp>EP</stp>
        <stp>BBnds</stp>
        <stp>MAType=Sim,InputChoice=Close,Period1=20,Percent=2</stp>
        <stp>BMA</stp>
        <stp>ADC</stp>
        <stp>-845</stp>
        <stp>All</stp>
        <stp/>
        <stp/>
        <stp>TRUE</stp>
        <stp>T</stp>
        <tr r="L847" s="1"/>
      </tp>
      <tp>
        <v>4608.3874999999998</v>
        <stp/>
        <stp>StudyData</stp>
        <stp>EP</stp>
        <stp>BBnds</stp>
        <stp>MAType=Sim,InputChoice=Close,Period1=20,Percent=2</stp>
        <stp>BMA</stp>
        <stp>ADC</stp>
        <stp>-745</stp>
        <stp>All</stp>
        <stp/>
        <stp/>
        <stp>TRUE</stp>
        <stp>T</stp>
        <tr r="L747" s="1"/>
      </tp>
      <tp>
        <v>4233.7875000000004</v>
        <stp/>
        <stp>StudyData</stp>
        <stp>EP</stp>
        <stp>BBnds</stp>
        <stp>MAType=Sim,InputChoice=Close,Period1=20,Percent=2</stp>
        <stp>BMA</stp>
        <stp>ADC</stp>
        <stp>-645</stp>
        <stp>All</stp>
        <stp/>
        <stp/>
        <stp>TRUE</stp>
        <stp>T</stp>
        <tr r="L647" s="1"/>
      </tp>
      <tp>
        <v>4518.0874999999996</v>
        <stp/>
        <stp>StudyData</stp>
        <stp>EP</stp>
        <stp>BBnds</stp>
        <stp>MAType=Sim,InputChoice=Close,Period1=20,Percent=2</stp>
        <stp>BMA</stp>
        <stp>ADC</stp>
        <stp>-545</stp>
        <stp>All</stp>
        <stp/>
        <stp/>
        <stp>TRUE</stp>
        <stp>T</stp>
        <tr r="L547" s="1"/>
      </tp>
      <tp>
        <v>4961.4375</v>
        <stp/>
        <stp>StudyData</stp>
        <stp>EP</stp>
        <stp>BBnds</stp>
        <stp>MAType=Sim,InputChoice=Close,Period1=20,Percent=2</stp>
        <stp>BMA</stp>
        <stp>ADC</stp>
        <stp>-445</stp>
        <stp>All</stp>
        <stp/>
        <stp/>
        <stp>TRUE</stp>
        <stp>T</stp>
        <tr r="L447" s="1"/>
      </tp>
      <tp>
        <v>5008.4375</v>
        <stp/>
        <stp>StudyData</stp>
        <stp>EP</stp>
        <stp>BBnds</stp>
        <stp>MAType=Sim,InputChoice=Close,Period1=20,Percent=2</stp>
        <stp>BMA</stp>
        <stp>ADC</stp>
        <stp>-345</stp>
        <stp>All</stp>
        <stp/>
        <stp/>
        <stp>TRUE</stp>
        <stp>T</stp>
        <tr r="L347" s="1"/>
      </tp>
      <tp>
        <v>5428.0375000000004</v>
        <stp/>
        <stp>StudyData</stp>
        <stp>EP</stp>
        <stp>BBnds</stp>
        <stp>MAType=Sim,InputChoice=Close,Period1=20,Percent=2</stp>
        <stp>BMA</stp>
        <stp>ADC</stp>
        <stp>-245</stp>
        <stp>All</stp>
        <stp/>
        <stp/>
        <stp>TRUE</stp>
        <stp>T</stp>
        <tr r="L247" s="1"/>
      </tp>
      <tp>
        <v>5889.9125000000004</v>
        <stp/>
        <stp>StudyData</stp>
        <stp>EP</stp>
        <stp>BBnds</stp>
        <stp>MAType=Sim,InputChoice=Close,Period1=20,Percent=2</stp>
        <stp>BMA</stp>
        <stp>ADC</stp>
        <stp>-145</stp>
        <stp>All</stp>
        <stp/>
        <stp/>
        <stp>TRUE</stp>
        <stp>T</stp>
        <tr r="L147" s="1"/>
      </tp>
      <tp>
        <v>4895.9624999999996</v>
        <stp/>
        <stp>StudyData</stp>
        <stp>EP</stp>
        <stp>BBnds</stp>
        <stp>MAType=Sim,InputChoice=Close,Period1=20,Percent=2</stp>
        <stp>BMA</stp>
        <stp>ADC</stp>
        <stp>-944</stp>
        <stp>All</stp>
        <stp/>
        <stp/>
        <stp>TRUE</stp>
        <stp>T</stp>
        <tr r="L946" s="1"/>
      </tp>
      <tp>
        <v>5204.5</v>
        <stp/>
        <stp>StudyData</stp>
        <stp>EP</stp>
        <stp>BBnds</stp>
        <stp>MAType=Sim,InputChoice=Close,Period1=20,Percent=2</stp>
        <stp>BMA</stp>
        <stp>ADC</stp>
        <stp>-844</stp>
        <stp>All</stp>
        <stp/>
        <stp/>
        <stp>TRUE</stp>
        <stp>T</stp>
        <tr r="L846" s="1"/>
      </tp>
      <tp>
        <v>4596.8874999999998</v>
        <stp/>
        <stp>StudyData</stp>
        <stp>EP</stp>
        <stp>BBnds</stp>
        <stp>MAType=Sim,InputChoice=Close,Period1=20,Percent=2</stp>
        <stp>BMA</stp>
        <stp>ADC</stp>
        <stp>-744</stp>
        <stp>All</stp>
        <stp/>
        <stp/>
        <stp>TRUE</stp>
        <stp>T</stp>
        <tr r="L746" s="1"/>
      </tp>
      <tp>
        <v>4222.3874999999998</v>
        <stp/>
        <stp>StudyData</stp>
        <stp>EP</stp>
        <stp>BBnds</stp>
        <stp>MAType=Sim,InputChoice=Close,Period1=20,Percent=2</stp>
        <stp>BMA</stp>
        <stp>ADC</stp>
        <stp>-644</stp>
        <stp>All</stp>
        <stp/>
        <stp/>
        <stp>TRUE</stp>
        <stp>T</stp>
        <tr r="L646" s="1"/>
      </tp>
      <tp>
        <v>4505.8</v>
        <stp/>
        <stp>StudyData</stp>
        <stp>EP</stp>
        <stp>BBnds</stp>
        <stp>MAType=Sim,InputChoice=Close,Period1=20,Percent=2</stp>
        <stp>BMA</stp>
        <stp>ADC</stp>
        <stp>-544</stp>
        <stp>All</stp>
        <stp/>
        <stp/>
        <stp>TRUE</stp>
        <stp>T</stp>
        <tr r="L546" s="1"/>
      </tp>
      <tp>
        <v>4965.1750000000002</v>
        <stp/>
        <stp>StudyData</stp>
        <stp>EP</stp>
        <stp>BBnds</stp>
        <stp>MAType=Sim,InputChoice=Close,Period1=20,Percent=2</stp>
        <stp>BMA</stp>
        <stp>ADC</stp>
        <stp>-444</stp>
        <stp>All</stp>
        <stp/>
        <stp/>
        <stp>TRUE</stp>
        <stp>T</stp>
        <tr r="L446" s="1"/>
      </tp>
      <tp>
        <v>5019.0124999999998</v>
        <stp/>
        <stp>StudyData</stp>
        <stp>EP</stp>
        <stp>BBnds</stp>
        <stp>MAType=Sim,InputChoice=Close,Period1=20,Percent=2</stp>
        <stp>BMA</stp>
        <stp>ADC</stp>
        <stp>-344</stp>
        <stp>All</stp>
        <stp/>
        <stp/>
        <stp>TRUE</stp>
        <stp>T</stp>
        <tr r="L346" s="1"/>
      </tp>
      <tp>
        <v>5442.25</v>
        <stp/>
        <stp>StudyData</stp>
        <stp>EP</stp>
        <stp>BBnds</stp>
        <stp>MAType=Sim,InputChoice=Close,Period1=20,Percent=2</stp>
        <stp>BMA</stp>
        <stp>ADC</stp>
        <stp>-244</stp>
        <stp>All</stp>
        <stp/>
        <stp/>
        <stp>TRUE</stp>
        <stp>T</stp>
        <tr r="L246" s="1"/>
      </tp>
      <tp>
        <v>5898.35</v>
        <stp/>
        <stp>StudyData</stp>
        <stp>EP</stp>
        <stp>BBnds</stp>
        <stp>MAType=Sim,InputChoice=Close,Period1=20,Percent=2</stp>
        <stp>BMA</stp>
        <stp>ADC</stp>
        <stp>-144</stp>
        <stp>All</stp>
        <stp/>
        <stp/>
        <stp>TRUE</stp>
        <stp>T</stp>
        <tr r="L146" s="1"/>
      </tp>
      <tp>
        <v>4899.3999999999996</v>
        <stp/>
        <stp>StudyData</stp>
        <stp>EP</stp>
        <stp>BBnds</stp>
        <stp>MAType=Sim,InputChoice=Close,Period1=20,Percent=2</stp>
        <stp>BMA</stp>
        <stp>ADC</stp>
        <stp>-943</stp>
        <stp>All</stp>
        <stp/>
        <stp/>
        <stp>TRUE</stp>
        <stp>T</stp>
        <tr r="L945" s="1"/>
      </tp>
      <tp>
        <v>5214</v>
        <stp/>
        <stp>StudyData</stp>
        <stp>EP</stp>
        <stp>BBnds</stp>
        <stp>MAType=Sim,InputChoice=Close,Period1=20,Percent=2</stp>
        <stp>BMA</stp>
        <stp>ADC</stp>
        <stp>-843</stp>
        <stp>All</stp>
        <stp/>
        <stp/>
        <stp>TRUE</stp>
        <stp>T</stp>
        <tr r="L845" s="1"/>
      </tp>
      <tp>
        <v>4586.7124999999996</v>
        <stp/>
        <stp>StudyData</stp>
        <stp>EP</stp>
        <stp>BBnds</stp>
        <stp>MAType=Sim,InputChoice=Close,Period1=20,Percent=2</stp>
        <stp>BMA</stp>
        <stp>ADC</stp>
        <stp>-743</stp>
        <stp>All</stp>
        <stp/>
        <stp/>
        <stp>TRUE</stp>
        <stp>T</stp>
        <tr r="L745" s="1"/>
      </tp>
      <tp>
        <v>4215.3874999999998</v>
        <stp/>
        <stp>StudyData</stp>
        <stp>EP</stp>
        <stp>BBnds</stp>
        <stp>MAType=Sim,InputChoice=Close,Period1=20,Percent=2</stp>
        <stp>BMA</stp>
        <stp>ADC</stp>
        <stp>-643</stp>
        <stp>All</stp>
        <stp/>
        <stp/>
        <stp>TRUE</stp>
        <stp>T</stp>
        <tr r="L645" s="1"/>
      </tp>
      <tp>
        <v>4494.4125000000004</v>
        <stp/>
        <stp>StudyData</stp>
        <stp>EP</stp>
        <stp>BBnds</stp>
        <stp>MAType=Sim,InputChoice=Close,Period1=20,Percent=2</stp>
        <stp>BMA</stp>
        <stp>ADC</stp>
        <stp>-543</stp>
        <stp>All</stp>
        <stp/>
        <stp/>
        <stp>TRUE</stp>
        <stp>T</stp>
        <tr r="L545" s="1"/>
      </tp>
      <tp>
        <v>4968.375</v>
        <stp/>
        <stp>StudyData</stp>
        <stp>EP</stp>
        <stp>BBnds</stp>
        <stp>MAType=Sim,InputChoice=Close,Period1=20,Percent=2</stp>
        <stp>BMA</stp>
        <stp>ADC</stp>
        <stp>-443</stp>
        <stp>All</stp>
        <stp/>
        <stp/>
        <stp>TRUE</stp>
        <stp>T</stp>
        <tr r="L445" s="1"/>
      </tp>
      <tp>
        <v>5029.9125000000004</v>
        <stp/>
        <stp>StudyData</stp>
        <stp>EP</stp>
        <stp>BBnds</stp>
        <stp>MAType=Sim,InputChoice=Close,Period1=20,Percent=2</stp>
        <stp>BMA</stp>
        <stp>ADC</stp>
        <stp>-343</stp>
        <stp>All</stp>
        <stp/>
        <stp/>
        <stp>TRUE</stp>
        <stp>T</stp>
        <tr r="L345" s="1"/>
      </tp>
      <tp>
        <v>5454.1875</v>
        <stp/>
        <stp>StudyData</stp>
        <stp>EP</stp>
        <stp>BBnds</stp>
        <stp>MAType=Sim,InputChoice=Close,Period1=20,Percent=2</stp>
        <stp>BMA</stp>
        <stp>ADC</stp>
        <stp>-243</stp>
        <stp>All</stp>
        <stp/>
        <stp/>
        <stp>TRUE</stp>
        <stp>T</stp>
        <tr r="L245" s="1"/>
      </tp>
      <tp>
        <v>5908.8</v>
        <stp/>
        <stp>StudyData</stp>
        <stp>EP</stp>
        <stp>BBnds</stp>
        <stp>MAType=Sim,InputChoice=Close,Period1=20,Percent=2</stp>
        <stp>BMA</stp>
        <stp>ADC</stp>
        <stp>-143</stp>
        <stp>All</stp>
        <stp/>
        <stp/>
        <stp>TRUE</stp>
        <stp>T</stp>
        <tr r="L145" s="1"/>
      </tp>
      <tp>
        <v>4903.0375000000004</v>
        <stp/>
        <stp>StudyData</stp>
        <stp>EP</stp>
        <stp>BBnds</stp>
        <stp>MAType=Sim,InputChoice=Close,Period1=20,Percent=2</stp>
        <stp>BMA</stp>
        <stp>ADC</stp>
        <stp>-942</stp>
        <stp>All</stp>
        <stp/>
        <stp/>
        <stp>TRUE</stp>
        <stp>T</stp>
        <tr r="L944" s="1"/>
      </tp>
      <tp>
        <v>5226.7875000000004</v>
        <stp/>
        <stp>StudyData</stp>
        <stp>EP</stp>
        <stp>BBnds</stp>
        <stp>MAType=Sim,InputChoice=Close,Period1=20,Percent=2</stp>
        <stp>BMA</stp>
        <stp>ADC</stp>
        <stp>-842</stp>
        <stp>All</stp>
        <stp/>
        <stp/>
        <stp>TRUE</stp>
        <stp>T</stp>
        <tr r="L844" s="1"/>
      </tp>
      <tp>
        <v>4575.3249999999998</v>
        <stp/>
        <stp>StudyData</stp>
        <stp>EP</stp>
        <stp>BBnds</stp>
        <stp>MAType=Sim,InputChoice=Close,Period1=20,Percent=2</stp>
        <stp>BMA</stp>
        <stp>ADC</stp>
        <stp>-742</stp>
        <stp>All</stp>
        <stp/>
        <stp/>
        <stp>TRUE</stp>
        <stp>T</stp>
        <tr r="L744" s="1"/>
      </tp>
      <tp>
        <v>4210.4375</v>
        <stp/>
        <stp>StudyData</stp>
        <stp>EP</stp>
        <stp>BBnds</stp>
        <stp>MAType=Sim,InputChoice=Close,Period1=20,Percent=2</stp>
        <stp>BMA</stp>
        <stp>ADC</stp>
        <stp>-642</stp>
        <stp>All</stp>
        <stp/>
        <stp/>
        <stp>TRUE</stp>
        <stp>T</stp>
        <tr r="L644" s="1"/>
      </tp>
      <tp>
        <v>4481.6499999999996</v>
        <stp/>
        <stp>StudyData</stp>
        <stp>EP</stp>
        <stp>BBnds</stp>
        <stp>MAType=Sim,InputChoice=Close,Period1=20,Percent=2</stp>
        <stp>BMA</stp>
        <stp>ADC</stp>
        <stp>-542</stp>
        <stp>All</stp>
        <stp/>
        <stp/>
        <stp>TRUE</stp>
        <stp>T</stp>
        <tr r="L544" s="1"/>
      </tp>
      <tp>
        <v>4973.05</v>
        <stp/>
        <stp>StudyData</stp>
        <stp>EP</stp>
        <stp>BBnds</stp>
        <stp>MAType=Sim,InputChoice=Close,Period1=20,Percent=2</stp>
        <stp>BMA</stp>
        <stp>ADC</stp>
        <stp>-442</stp>
        <stp>All</stp>
        <stp/>
        <stp/>
        <stp>TRUE</stp>
        <stp>T</stp>
        <tr r="L444" s="1"/>
      </tp>
      <tp>
        <v>5040.9375</v>
        <stp/>
        <stp>StudyData</stp>
        <stp>EP</stp>
        <stp>BBnds</stp>
        <stp>MAType=Sim,InputChoice=Close,Period1=20,Percent=2</stp>
        <stp>BMA</stp>
        <stp>ADC</stp>
        <stp>-342</stp>
        <stp>All</stp>
        <stp/>
        <stp/>
        <stp>TRUE</stp>
        <stp>T</stp>
        <tr r="L344" s="1"/>
      </tp>
      <tp>
        <v>5465.2124999999996</v>
        <stp/>
        <stp>StudyData</stp>
        <stp>EP</stp>
        <stp>BBnds</stp>
        <stp>MAType=Sim,InputChoice=Close,Period1=20,Percent=2</stp>
        <stp>BMA</stp>
        <stp>ADC</stp>
        <stp>-242</stp>
        <stp>All</stp>
        <stp/>
        <stp/>
        <stp>TRUE</stp>
        <stp>T</stp>
        <tr r="L244" s="1"/>
      </tp>
      <tp>
        <v>5916.9250000000002</v>
        <stp/>
        <stp>StudyData</stp>
        <stp>EP</stp>
        <stp>BBnds</stp>
        <stp>MAType=Sim,InputChoice=Close,Period1=20,Percent=2</stp>
        <stp>BMA</stp>
        <stp>ADC</stp>
        <stp>-142</stp>
        <stp>All</stp>
        <stp/>
        <stp/>
        <stp>TRUE</stp>
        <stp>T</stp>
        <tr r="L144" s="1"/>
      </tp>
      <tp>
        <v>4908.1625000000004</v>
        <stp/>
        <stp>StudyData</stp>
        <stp>EP</stp>
        <stp>BBnds</stp>
        <stp>MAType=Sim,InputChoice=Close,Period1=20,Percent=2</stp>
        <stp>BMA</stp>
        <stp>ADC</stp>
        <stp>-941</stp>
        <stp>All</stp>
        <stp/>
        <stp/>
        <stp>TRUE</stp>
        <stp>T</stp>
        <tr r="L943" s="1"/>
      </tp>
      <tp>
        <v>5236.8625000000002</v>
        <stp/>
        <stp>StudyData</stp>
        <stp>EP</stp>
        <stp>BBnds</stp>
        <stp>MAType=Sim,InputChoice=Close,Period1=20,Percent=2</stp>
        <stp>BMA</stp>
        <stp>ADC</stp>
        <stp>-841</stp>
        <stp>All</stp>
        <stp/>
        <stp/>
        <stp>TRUE</stp>
        <stp>T</stp>
        <tr r="L843" s="1"/>
      </tp>
      <tp>
        <v>4576.7375000000002</v>
        <stp/>
        <stp>StudyData</stp>
        <stp>EP</stp>
        <stp>BBnds</stp>
        <stp>MAType=Sim,InputChoice=Close,Period1=20,Percent=2</stp>
        <stp>BMA</stp>
        <stp>ADC</stp>
        <stp>-741</stp>
        <stp>All</stp>
        <stp/>
        <stp/>
        <stp>TRUE</stp>
        <stp>T</stp>
        <tr r="L743" s="1"/>
      </tp>
      <tp>
        <v>4205.6000000000004</v>
        <stp/>
        <stp>StudyData</stp>
        <stp>EP</stp>
        <stp>BBnds</stp>
        <stp>MAType=Sim,InputChoice=Close,Period1=20,Percent=2</stp>
        <stp>BMA</stp>
        <stp>ADC</stp>
        <stp>-641</stp>
        <stp>All</stp>
        <stp/>
        <stp/>
        <stp>TRUE</stp>
        <stp>T</stp>
        <tr r="L643" s="1"/>
      </tp>
      <tp>
        <v>4471.7250000000004</v>
        <stp/>
        <stp>StudyData</stp>
        <stp>EP</stp>
        <stp>BBnds</stp>
        <stp>MAType=Sim,InputChoice=Close,Period1=20,Percent=2</stp>
        <stp>BMA</stp>
        <stp>ADC</stp>
        <stp>-541</stp>
        <stp>All</stp>
        <stp/>
        <stp/>
        <stp>TRUE</stp>
        <stp>T</stp>
        <tr r="L543" s="1"/>
      </tp>
      <tp>
        <v>4975.3</v>
        <stp/>
        <stp>StudyData</stp>
        <stp>EP</stp>
        <stp>BBnds</stp>
        <stp>MAType=Sim,InputChoice=Close,Period1=20,Percent=2</stp>
        <stp>BMA</stp>
        <stp>ADC</stp>
        <stp>-441</stp>
        <stp>All</stp>
        <stp/>
        <stp/>
        <stp>TRUE</stp>
        <stp>T</stp>
        <tr r="L443" s="1"/>
      </tp>
      <tp>
        <v>5050.4750000000004</v>
        <stp/>
        <stp>StudyData</stp>
        <stp>EP</stp>
        <stp>BBnds</stp>
        <stp>MAType=Sim,InputChoice=Close,Period1=20,Percent=2</stp>
        <stp>BMA</stp>
        <stp>ADC</stp>
        <stp>-341</stp>
        <stp>All</stp>
        <stp/>
        <stp/>
        <stp>TRUE</stp>
        <stp>T</stp>
        <tr r="L343" s="1"/>
      </tp>
      <tp>
        <v>5475.3625000000002</v>
        <stp/>
        <stp>StudyData</stp>
        <stp>EP</stp>
        <stp>BBnds</stp>
        <stp>MAType=Sim,InputChoice=Close,Period1=20,Percent=2</stp>
        <stp>BMA</stp>
        <stp>ADC</stp>
        <stp>-241</stp>
        <stp>All</stp>
        <stp/>
        <stp/>
        <stp>TRUE</stp>
        <stp>T</stp>
        <tr r="L243" s="1"/>
      </tp>
      <tp>
        <v>5927.2749999999996</v>
        <stp/>
        <stp>StudyData</stp>
        <stp>EP</stp>
        <stp>BBnds</stp>
        <stp>MAType=Sim,InputChoice=Close,Period1=20,Percent=2</stp>
        <stp>BMA</stp>
        <stp>ADC</stp>
        <stp>-141</stp>
        <stp>All</stp>
        <stp/>
        <stp/>
        <stp>TRUE</stp>
        <stp>T</stp>
        <tr r="L143" s="1"/>
      </tp>
      <tp>
        <v>4915.3625000000002</v>
        <stp/>
        <stp>StudyData</stp>
        <stp>EP</stp>
        <stp>BBnds</stp>
        <stp>MAType=Sim,InputChoice=Close,Period1=20,Percent=2</stp>
        <stp>BMA</stp>
        <stp>ADC</stp>
        <stp>-940</stp>
        <stp>All</stp>
        <stp/>
        <stp/>
        <stp>TRUE</stp>
        <stp>T</stp>
        <tr r="L942" s="1"/>
      </tp>
      <tp>
        <v>5237.6000000000004</v>
        <stp/>
        <stp>StudyData</stp>
        <stp>EP</stp>
        <stp>BBnds</stp>
        <stp>MAType=Sim,InputChoice=Close,Period1=20,Percent=2</stp>
        <stp>BMA</stp>
        <stp>ADC</stp>
        <stp>-840</stp>
        <stp>All</stp>
        <stp/>
        <stp/>
        <stp>TRUE</stp>
        <stp>T</stp>
        <tr r="L842" s="1"/>
      </tp>
      <tp>
        <v>4575.75</v>
        <stp/>
        <stp>StudyData</stp>
        <stp>EP</stp>
        <stp>BBnds</stp>
        <stp>MAType=Sim,InputChoice=Close,Period1=20,Percent=2</stp>
        <stp>BMA</stp>
        <stp>ADC</stp>
        <stp>-740</stp>
        <stp>All</stp>
        <stp/>
        <stp/>
        <stp>TRUE</stp>
        <stp>T</stp>
        <tr r="L742" s="1"/>
      </tp>
      <tp>
        <v>4208.3500000000004</v>
        <stp/>
        <stp>StudyData</stp>
        <stp>EP</stp>
        <stp>BBnds</stp>
        <stp>MAType=Sim,InputChoice=Close,Period1=20,Percent=2</stp>
        <stp>BMA</stp>
        <stp>ADC</stp>
        <stp>-640</stp>
        <stp>All</stp>
        <stp/>
        <stp/>
        <stp>TRUE</stp>
        <stp>T</stp>
        <tr r="L642" s="1"/>
      </tp>
      <tp>
        <v>4462.3500000000004</v>
        <stp/>
        <stp>StudyData</stp>
        <stp>EP</stp>
        <stp>BBnds</stp>
        <stp>MAType=Sim,InputChoice=Close,Period1=20,Percent=2</stp>
        <stp>BMA</stp>
        <stp>ADC</stp>
        <stp>-540</stp>
        <stp>All</stp>
        <stp/>
        <stp/>
        <stp>TRUE</stp>
        <stp>T</stp>
        <tr r="L542" s="1"/>
      </tp>
      <tp>
        <v>4974.2124999999996</v>
        <stp/>
        <stp>StudyData</stp>
        <stp>EP</stp>
        <stp>BBnds</stp>
        <stp>MAType=Sim,InputChoice=Close,Period1=20,Percent=2</stp>
        <stp>BMA</stp>
        <stp>ADC</stp>
        <stp>-440</stp>
        <stp>All</stp>
        <stp/>
        <stp/>
        <stp>TRUE</stp>
        <stp>T</stp>
        <tr r="L442" s="1"/>
      </tp>
      <tp>
        <v>5057.1750000000002</v>
        <stp/>
        <stp>StudyData</stp>
        <stp>EP</stp>
        <stp>BBnds</stp>
        <stp>MAType=Sim,InputChoice=Close,Period1=20,Percent=2</stp>
        <stp>BMA</stp>
        <stp>ADC</stp>
        <stp>-340</stp>
        <stp>All</stp>
        <stp/>
        <stp/>
        <stp>TRUE</stp>
        <stp>T</stp>
        <tr r="L342" s="1"/>
      </tp>
      <tp>
        <v>5484.8625000000002</v>
        <stp/>
        <stp>StudyData</stp>
        <stp>EP</stp>
        <stp>BBnds</stp>
        <stp>MAType=Sim,InputChoice=Close,Period1=20,Percent=2</stp>
        <stp>BMA</stp>
        <stp>ADC</stp>
        <stp>-240</stp>
        <stp>All</stp>
        <stp/>
        <stp/>
        <stp>TRUE</stp>
        <stp>T</stp>
        <tr r="L242" s="1"/>
      </tp>
      <tp>
        <v>5932.7250000000004</v>
        <stp/>
        <stp>StudyData</stp>
        <stp>EP</stp>
        <stp>BBnds</stp>
        <stp>MAType=Sim,InputChoice=Close,Period1=20,Percent=2</stp>
        <stp>BMA</stp>
        <stp>ADC</stp>
        <stp>-140</stp>
        <stp>All</stp>
        <stp/>
        <stp/>
        <stp>TRUE</stp>
        <stp>T</stp>
        <tr r="L142" s="1"/>
      </tp>
      <tp>
        <v>5742.1164755727004</v>
        <stp/>
        <stp>StudyData</stp>
        <stp>EP</stp>
        <stp>BBnds</stp>
        <stp>MAType=Sim,InputChoice=Close,Period1=20,Percent=2</stp>
        <stp>BHI</stp>
        <stp>ADC</stp>
        <stp>-7</stp>
        <stp>All</stp>
        <stp/>
        <stp/>
        <stp>TRUE</stp>
        <stp>T</stp>
        <tr r="K9" s="1"/>
      </tp>
      <tp>
        <v>5109.4982410390003</v>
        <stp/>
        <stp>StudyData</stp>
        <stp>EP</stp>
        <stp>BBnds</stp>
        <stp>MAType=Sim,InputChoice=Close,Period1=20,Percent=2</stp>
        <stp>BLO</stp>
        <stp>ADC</stp>
        <stp>-3</stp>
        <stp>All</stp>
        <stp/>
        <stp/>
        <stp>TRUE</stp>
        <stp>T</stp>
        <tr r="M5" s="1"/>
      </tp>
      <tp>
        <v>5481.9750000000004</v>
        <stp/>
        <stp>StudyData</stp>
        <stp>EP</stp>
        <stp>BBnds</stp>
        <stp>MAType=Sim,InputChoice=Close,Period1=20,Percent=2</stp>
        <stp>BMA</stp>
        <stp>ADC</stp>
        <stp>-2</stp>
        <stp>All</stp>
        <stp/>
        <stp/>
        <stp>TRUE</stp>
        <stp>T</stp>
        <tr r="L4" s="1"/>
      </tp>
      <tp>
        <v>-43.3</v>
        <stp/>
        <stp>StudyData</stp>
        <stp>EP</stp>
        <stp>MACD</stp>
        <stp>Period1=12,Period2=26,Period3=9,InputChoice=Close</stp>
        <stp>MACD</stp>
        <stp>ADC</stp>
        <stp>-192</stp>
        <stp>All</stp>
        <stp/>
        <stp/>
        <stp>TRUE</stp>
        <stp>T</stp>
        <tr r="N194" s="1"/>
      </tp>
      <tp>
        <v>54</v>
        <stp/>
        <stp>StudyData</stp>
        <stp>EP</stp>
        <stp>MACD</stp>
        <stp>Period1=12,Period2=26,Period3=9,InputChoice=Close</stp>
        <stp>MACD</stp>
        <stp>ADC</stp>
        <stp>-292</stp>
        <stp>All</stp>
        <stp/>
        <stp/>
        <stp>TRUE</stp>
        <stp>T</stp>
        <tr r="N294" s="1"/>
      </tp>
      <tp>
        <v>-19.600000000000001</v>
        <stp/>
        <stp>StudyData</stp>
        <stp>EP</stp>
        <stp>MACD</stp>
        <stp>Period1=12,Period2=26,Period3=9,InputChoice=Close</stp>
        <stp>MACD</stp>
        <stp>ADC</stp>
        <stp>-392</stp>
        <stp>All</stp>
        <stp/>
        <stp/>
        <stp>TRUE</stp>
        <stp>T</stp>
        <tr r="N394" s="1"/>
      </tp>
      <tp>
        <v>12.81</v>
        <stp/>
        <stp>StudyData</stp>
        <stp>EP</stp>
        <stp>MACD</stp>
        <stp>Period1=12,Period2=26,Period3=9,InputChoice=Close</stp>
        <stp>MACD</stp>
        <stp>ADC</stp>
        <stp>-492</stp>
        <stp>All</stp>
        <stp/>
        <stp/>
        <stp>TRUE</stp>
        <stp>T</stp>
        <tr r="N494" s="1"/>
      </tp>
      <tp>
        <v>-33.43</v>
        <stp/>
        <stp>StudyData</stp>
        <stp>EP</stp>
        <stp>MACD</stp>
        <stp>Period1=12,Period2=26,Period3=9,InputChoice=Close</stp>
        <stp>MACD</stp>
        <stp>ADC</stp>
        <stp>-592</stp>
        <stp>All</stp>
        <stp/>
        <stp/>
        <stp>TRUE</stp>
        <stp>T</stp>
        <tr r="N594" s="1"/>
      </tp>
      <tp>
        <v>67.040000000000006</v>
        <stp/>
        <stp>StudyData</stp>
        <stp>EP</stp>
        <stp>MACD</stp>
        <stp>Period1=12,Period2=26,Period3=9,InputChoice=Close</stp>
        <stp>MACD</stp>
        <stp>ADC</stp>
        <stp>-692</stp>
        <stp>All</stp>
        <stp/>
        <stp/>
        <stp>TRUE</stp>
        <stp>T</stp>
        <tr r="N694" s="1"/>
      </tp>
      <tp>
        <v>-53.1</v>
        <stp/>
        <stp>StudyData</stp>
        <stp>EP</stp>
        <stp>MACD</stp>
        <stp>Period1=12,Period2=26,Period3=9,InputChoice=Close</stp>
        <stp>MACD</stp>
        <stp>ADC</stp>
        <stp>-792</stp>
        <stp>All</stp>
        <stp/>
        <stp/>
        <stp>TRUE</stp>
        <stp>T</stp>
        <tr r="N794" s="1"/>
      </tp>
      <tp>
        <v>25.49</v>
        <stp/>
        <stp>StudyData</stp>
        <stp>EP</stp>
        <stp>MACD</stp>
        <stp>Period1=12,Period2=26,Period3=9,InputChoice=Close</stp>
        <stp>MACD</stp>
        <stp>ADC</stp>
        <stp>-892</stp>
        <stp>All</stp>
        <stp/>
        <stp/>
        <stp>TRUE</stp>
        <stp>T</stp>
        <tr r="N894" s="1"/>
      </tp>
      <tp>
        <v>20.9</v>
        <stp/>
        <stp>StudyData</stp>
        <stp>EP</stp>
        <stp>MACD</stp>
        <stp>Period1=12,Period2=26,Period3=9,InputChoice=Close</stp>
        <stp>MACD</stp>
        <stp>ADC</stp>
        <stp>-992</stp>
        <stp>All</stp>
        <stp/>
        <stp/>
        <stp>TRUE</stp>
        <stp>T</stp>
        <tr r="N994" s="1"/>
      </tp>
      <tp>
        <v>5723.1827212552998</v>
        <stp/>
        <stp>StudyData</stp>
        <stp>EP</stp>
        <stp>BBnds</stp>
        <stp>MAType=Sim,InputChoice=Close,Period1=20,Percent=2</stp>
        <stp>BHI</stp>
        <stp>ADC</stp>
        <stp>-6</stp>
        <stp>All</stp>
        <stp/>
        <stp/>
        <stp>TRUE</stp>
        <stp>T</stp>
        <tr r="K8" s="1"/>
      </tp>
      <tp>
        <v>5193.2878466661996</v>
        <stp/>
        <stp>StudyData</stp>
        <stp>EP</stp>
        <stp>BBnds</stp>
        <stp>MAType=Sim,InputChoice=Close,Period1=20,Percent=2</stp>
        <stp>BLO</stp>
        <stp>ADC</stp>
        <stp>-2</stp>
        <stp>All</stp>
        <stp/>
        <stp/>
        <stp>TRUE</stp>
        <stp>T</stp>
        <tr r="M4" s="1"/>
      </tp>
      <tp>
        <v>5450.3874999999998</v>
        <stp/>
        <stp>StudyData</stp>
        <stp>EP</stp>
        <stp>BBnds</stp>
        <stp>MAType=Sim,InputChoice=Close,Period1=20,Percent=2</stp>
        <stp>BMA</stp>
        <stp>ADC</stp>
        <stp>-3</stp>
        <stp>All</stp>
        <stp/>
        <stp/>
        <stp>TRUE</stp>
        <stp>T</stp>
        <tr r="L5" s="1"/>
      </tp>
      <tp>
        <v>-21.77</v>
        <stp/>
        <stp>StudyData</stp>
        <stp>EP</stp>
        <stp>MACD</stp>
        <stp>Period1=12,Period2=26,Period3=9,InputChoice=Close</stp>
        <stp>MACD</stp>
        <stp>ADC</stp>
        <stp>-193</stp>
        <stp>All</stp>
        <stp/>
        <stp/>
        <stp>TRUE</stp>
        <stp>T</stp>
        <tr r="N195" s="1"/>
      </tp>
      <tp>
        <v>52.11</v>
        <stp/>
        <stp>StudyData</stp>
        <stp>EP</stp>
        <stp>MACD</stp>
        <stp>Period1=12,Period2=26,Period3=9,InputChoice=Close</stp>
        <stp>MACD</stp>
        <stp>ADC</stp>
        <stp>-293</stp>
        <stp>All</stp>
        <stp/>
        <stp/>
        <stp>TRUE</stp>
        <stp>T</stp>
        <tr r="N295" s="1"/>
      </tp>
      <tp>
        <v>-23.96</v>
        <stp/>
        <stp>StudyData</stp>
        <stp>EP</stp>
        <stp>MACD</stp>
        <stp>Period1=12,Period2=26,Period3=9,InputChoice=Close</stp>
        <stp>MACD</stp>
        <stp>ADC</stp>
        <stp>-393</stp>
        <stp>All</stp>
        <stp/>
        <stp/>
        <stp>TRUE</stp>
        <stp>T</stp>
        <tr r="N395" s="1"/>
      </tp>
      <tp>
        <v>17.36</v>
        <stp/>
        <stp>StudyData</stp>
        <stp>EP</stp>
        <stp>MACD</stp>
        <stp>Period1=12,Period2=26,Period3=9,InputChoice=Close</stp>
        <stp>MACD</stp>
        <stp>ADC</stp>
        <stp>-493</stp>
        <stp>All</stp>
        <stp/>
        <stp/>
        <stp>TRUE</stp>
        <stp>T</stp>
        <tr r="N495" s="1"/>
      </tp>
      <tp>
        <v>-33.64</v>
        <stp/>
        <stp>StudyData</stp>
        <stp>EP</stp>
        <stp>MACD</stp>
        <stp>Period1=12,Period2=26,Period3=9,InputChoice=Close</stp>
        <stp>MACD</stp>
        <stp>ADC</stp>
        <stp>-593</stp>
        <stp>All</stp>
        <stp/>
        <stp/>
        <stp>TRUE</stp>
        <stp>T</stp>
        <tr r="N595" s="1"/>
      </tp>
      <tp>
        <v>68.63</v>
        <stp/>
        <stp>StudyData</stp>
        <stp>EP</stp>
        <stp>MACD</stp>
        <stp>Period1=12,Period2=26,Period3=9,InputChoice=Close</stp>
        <stp>MACD</stp>
        <stp>ADC</stp>
        <stp>-693</stp>
        <stp>All</stp>
        <stp/>
        <stp/>
        <stp>TRUE</stp>
        <stp>T</stp>
        <tr r="N695" s="1"/>
      </tp>
      <tp>
        <v>-65.459999999999994</v>
        <stp/>
        <stp>StudyData</stp>
        <stp>EP</stp>
        <stp>MACD</stp>
        <stp>Period1=12,Period2=26,Period3=9,InputChoice=Close</stp>
        <stp>MACD</stp>
        <stp>ADC</stp>
        <stp>-793</stp>
        <stp>All</stp>
        <stp/>
        <stp/>
        <stp>TRUE</stp>
        <stp>T</stp>
        <tr r="N795" s="1"/>
      </tp>
      <tp>
        <v>18.25</v>
        <stp/>
        <stp>StudyData</stp>
        <stp>EP</stp>
        <stp>MACD</stp>
        <stp>Period1=12,Period2=26,Period3=9,InputChoice=Close</stp>
        <stp>MACD</stp>
        <stp>ADC</stp>
        <stp>-893</stp>
        <stp>All</stp>
        <stp/>
        <stp/>
        <stp>TRUE</stp>
        <stp>T</stp>
        <tr r="N895" s="1"/>
      </tp>
      <tp>
        <v>20.440000000000001</v>
        <stp/>
        <stp>StudyData</stp>
        <stp>EP</stp>
        <stp>MACD</stp>
        <stp>Period1=12,Period2=26,Period3=9,InputChoice=Close</stp>
        <stp>MACD</stp>
        <stp>ADC</stp>
        <stp>-993</stp>
        <stp>All</stp>
        <stp/>
        <stp/>
        <stp>TRUE</stp>
        <stp>T</stp>
        <tr r="N995" s="1"/>
      </tp>
      <tp>
        <v>5765.2839494618001</v>
        <stp/>
        <stp>StudyData</stp>
        <stp>EP</stp>
        <stp>BBnds</stp>
        <stp>MAType=Sim,InputChoice=Close,Period1=20,Percent=2</stp>
        <stp>BHI</stp>
        <stp>ADC</stp>
        <stp>-5</stp>
        <stp>All</stp>
        <stp/>
        <stp/>
        <stp>TRUE</stp>
        <stp>T</stp>
        <tr r="K7" s="1"/>
      </tp>
      <tp>
        <v>5189.7347221487998</v>
        <stp/>
        <stp>StudyData</stp>
        <stp>EP</stp>
        <stp>BBnds</stp>
        <stp>MAType=Sim,InputChoice=Close,Period1=20,Percent=2</stp>
        <stp>BLO</stp>
        <stp>ADC</stp>
        <stp>-1</stp>
        <stp>All</stp>
        <stp/>
        <stp/>
        <stp>TRUE</stp>
        <stp>T</stp>
        <tr r="M3" s="1"/>
      </tp>
      <tp>
        <v>-68.010000000000005</v>
        <stp/>
        <stp>StudyData</stp>
        <stp>EP</stp>
        <stp>MACD</stp>
        <stp>Period1=12,Period2=26,Period3=9,InputChoice=Close</stp>
        <stp>MACD</stp>
        <stp>ADC</stp>
        <stp>-190</stp>
        <stp>All</stp>
        <stp/>
        <stp/>
        <stp>TRUE</stp>
        <stp>T</stp>
        <tr r="N192" s="1"/>
      </tp>
      <tp>
        <v>52.52</v>
        <stp/>
        <stp>StudyData</stp>
        <stp>EP</stp>
        <stp>MACD</stp>
        <stp>Period1=12,Period2=26,Period3=9,InputChoice=Close</stp>
        <stp>MACD</stp>
        <stp>ADC</stp>
        <stp>-290</stp>
        <stp>All</stp>
        <stp/>
        <stp/>
        <stp>TRUE</stp>
        <stp>T</stp>
        <tr r="N292" s="1"/>
      </tp>
      <tp>
        <v>-24.48</v>
        <stp/>
        <stp>StudyData</stp>
        <stp>EP</stp>
        <stp>MACD</stp>
        <stp>Period1=12,Period2=26,Period3=9,InputChoice=Close</stp>
        <stp>MACD</stp>
        <stp>ADC</stp>
        <stp>-390</stp>
        <stp>All</stp>
        <stp/>
        <stp/>
        <stp>TRUE</stp>
        <stp>T</stp>
        <tr r="N392" s="1"/>
      </tp>
      <tp>
        <v>15.13</v>
        <stp/>
        <stp>StudyData</stp>
        <stp>EP</stp>
        <stp>MACD</stp>
        <stp>Period1=12,Period2=26,Period3=9,InputChoice=Close</stp>
        <stp>MACD</stp>
        <stp>ADC</stp>
        <stp>-490</stp>
        <stp>All</stp>
        <stp/>
        <stp/>
        <stp>TRUE</stp>
        <stp>T</stp>
        <tr r="N492" s="1"/>
      </tp>
      <tp>
        <v>-31.93</v>
        <stp/>
        <stp>StudyData</stp>
        <stp>EP</stp>
        <stp>MACD</stp>
        <stp>Period1=12,Period2=26,Period3=9,InputChoice=Close</stp>
        <stp>MACD</stp>
        <stp>ADC</stp>
        <stp>-590</stp>
        <stp>All</stp>
        <stp/>
        <stp/>
        <stp>TRUE</stp>
        <stp>T</stp>
        <tr r="N592" s="1"/>
      </tp>
      <tp>
        <v>74.78</v>
        <stp/>
        <stp>StudyData</stp>
        <stp>EP</stp>
        <stp>MACD</stp>
        <stp>Period1=12,Period2=26,Period3=9,InputChoice=Close</stp>
        <stp>MACD</stp>
        <stp>ADC</stp>
        <stp>-690</stp>
        <stp>All</stp>
        <stp/>
        <stp/>
        <stp>TRUE</stp>
        <stp>T</stp>
        <tr r="N692" s="1"/>
      </tp>
      <tp>
        <v>-22.75</v>
        <stp/>
        <stp>StudyData</stp>
        <stp>EP</stp>
        <stp>MACD</stp>
        <stp>Period1=12,Period2=26,Period3=9,InputChoice=Close</stp>
        <stp>MACD</stp>
        <stp>ADC</stp>
        <stp>-790</stp>
        <stp>All</stp>
        <stp/>
        <stp/>
        <stp>TRUE</stp>
        <stp>T</stp>
        <tr r="N792" s="1"/>
      </tp>
      <tp>
        <v>35.74</v>
        <stp/>
        <stp>StudyData</stp>
        <stp>EP</stp>
        <stp>MACD</stp>
        <stp>Period1=12,Period2=26,Period3=9,InputChoice=Close</stp>
        <stp>MACD</stp>
        <stp>ADC</stp>
        <stp>-890</stp>
        <stp>All</stp>
        <stp/>
        <stp/>
        <stp>TRUE</stp>
        <stp>T</stp>
        <tr r="N892" s="1"/>
      </tp>
      <tp>
        <v>20.78</v>
        <stp/>
        <stp>StudyData</stp>
        <stp>EP</stp>
        <stp>MACD</stp>
        <stp>Period1=12,Period2=26,Period3=9,InputChoice=Close</stp>
        <stp>MACD</stp>
        <stp>ADC</stp>
        <stp>-990</stp>
        <stp>All</stp>
        <stp/>
        <stp/>
        <stp>TRUE</stp>
        <stp>T</stp>
        <tr r="N992" s="1"/>
      </tp>
      <tp>
        <v>5787.5600548253997</v>
        <stp/>
        <stp>StudyData</stp>
        <stp>EP</stp>
        <stp>BBnds</stp>
        <stp>MAType=Sim,InputChoice=Close,Period1=20,Percent=2</stp>
        <stp>BHI</stp>
        <stp>ADC</stp>
        <stp>-4</stp>
        <stp>All</stp>
        <stp/>
        <stp/>
        <stp>TRUE</stp>
        <stp>T</stp>
        <tr r="K6" s="1"/>
      </tp>
      <tp>
        <v>5491.65</v>
        <stp/>
        <stp>StudyData</stp>
        <stp>EP</stp>
        <stp>BBnds</stp>
        <stp>MAType=Sim,InputChoice=Close,Period1=20,Percent=2</stp>
        <stp>BMA</stp>
        <stp>ADC</stp>
        <stp>-1</stp>
        <stp>All</stp>
        <stp/>
        <stp/>
        <stp>TRUE</stp>
        <stp>T</stp>
        <tr r="L3" s="1"/>
      </tp>
      <tp>
        <v>-55.77</v>
        <stp/>
        <stp>StudyData</stp>
        <stp>EP</stp>
        <stp>MACD</stp>
        <stp>Period1=12,Period2=26,Period3=9,InputChoice=Close</stp>
        <stp>MACD</stp>
        <stp>ADC</stp>
        <stp>-191</stp>
        <stp>All</stp>
        <stp/>
        <stp/>
        <stp>TRUE</stp>
        <stp>T</stp>
        <tr r="N193" s="1"/>
      </tp>
      <tp>
        <v>54.16</v>
        <stp/>
        <stp>StudyData</stp>
        <stp>EP</stp>
        <stp>MACD</stp>
        <stp>Period1=12,Period2=26,Period3=9,InputChoice=Close</stp>
        <stp>MACD</stp>
        <stp>ADC</stp>
        <stp>-291</stp>
        <stp>All</stp>
        <stp/>
        <stp/>
        <stp>TRUE</stp>
        <stp>T</stp>
        <tr r="N293" s="1"/>
      </tp>
      <tp>
        <v>-20.72</v>
        <stp/>
        <stp>StudyData</stp>
        <stp>EP</stp>
        <stp>MACD</stp>
        <stp>Period1=12,Period2=26,Period3=9,InputChoice=Close</stp>
        <stp>MACD</stp>
        <stp>ADC</stp>
        <stp>-391</stp>
        <stp>All</stp>
        <stp/>
        <stp/>
        <stp>TRUE</stp>
        <stp>T</stp>
        <tr r="N393" s="1"/>
      </tp>
      <tp>
        <v>11.8</v>
        <stp/>
        <stp>StudyData</stp>
        <stp>EP</stp>
        <stp>MACD</stp>
        <stp>Period1=12,Period2=26,Period3=9,InputChoice=Close</stp>
        <stp>MACD</stp>
        <stp>ADC</stp>
        <stp>-491</stp>
        <stp>All</stp>
        <stp/>
        <stp/>
        <stp>TRUE</stp>
        <stp>T</stp>
        <tr r="N493" s="1"/>
      </tp>
      <tp>
        <v>-34.07</v>
        <stp/>
        <stp>StudyData</stp>
        <stp>EP</stp>
        <stp>MACD</stp>
        <stp>Period1=12,Period2=26,Period3=9,InputChoice=Close</stp>
        <stp>MACD</stp>
        <stp>ADC</stp>
        <stp>-591</stp>
        <stp>All</stp>
        <stp/>
        <stp/>
        <stp>TRUE</stp>
        <stp>T</stp>
        <tr r="N593" s="1"/>
      </tp>
      <tp>
        <v>71.849999999999994</v>
        <stp/>
        <stp>StudyData</stp>
        <stp>EP</stp>
        <stp>MACD</stp>
        <stp>Period1=12,Period2=26,Period3=9,InputChoice=Close</stp>
        <stp>MACD</stp>
        <stp>ADC</stp>
        <stp>-691</stp>
        <stp>All</stp>
        <stp/>
        <stp/>
        <stp>TRUE</stp>
        <stp>T</stp>
        <tr r="N693" s="1"/>
      </tp>
      <tp>
        <v>-38.630000000000003</v>
        <stp/>
        <stp>StudyData</stp>
        <stp>EP</stp>
        <stp>MACD</stp>
        <stp>Period1=12,Period2=26,Period3=9,InputChoice=Close</stp>
        <stp>MACD</stp>
        <stp>ADC</stp>
        <stp>-791</stp>
        <stp>All</stp>
        <stp/>
        <stp/>
        <stp>TRUE</stp>
        <stp>T</stp>
        <tr r="N793" s="1"/>
      </tp>
      <tp>
        <v>30.47</v>
        <stp/>
        <stp>StudyData</stp>
        <stp>EP</stp>
        <stp>MACD</stp>
        <stp>Period1=12,Period2=26,Period3=9,InputChoice=Close</stp>
        <stp>MACD</stp>
        <stp>ADC</stp>
        <stp>-891</stp>
        <stp>All</stp>
        <stp/>
        <stp/>
        <stp>TRUE</stp>
        <stp>T</stp>
        <tr r="N893" s="1"/>
      </tp>
      <tp>
        <v>21.64</v>
        <stp/>
        <stp>StudyData</stp>
        <stp>EP</stp>
        <stp>MACD</stp>
        <stp>Period1=12,Period2=26,Period3=9,InputChoice=Close</stp>
        <stp>MACD</stp>
        <stp>ADC</stp>
        <stp>-991</stp>
        <stp>All</stp>
        <stp/>
        <stp/>
        <stp>TRUE</stp>
        <stp>T</stp>
        <tr r="N993" s="1"/>
      </tp>
      <tp>
        <v>5791.2767589610003</v>
        <stp/>
        <stp>StudyData</stp>
        <stp>EP</stp>
        <stp>BBnds</stp>
        <stp>MAType=Sim,InputChoice=Close,Period1=20,Percent=2</stp>
        <stp>BHI</stp>
        <stp>ADC</stp>
        <stp>-3</stp>
        <stp>All</stp>
        <stp/>
        <stp/>
        <stp>TRUE</stp>
        <stp>T</stp>
        <tr r="K5" s="1"/>
      </tp>
      <tp>
        <v>5030.9335244272997</v>
        <stp/>
        <stp>StudyData</stp>
        <stp>EP</stp>
        <stp>BBnds</stp>
        <stp>MAType=Sim,InputChoice=Close,Period1=20,Percent=2</stp>
        <stp>BLO</stp>
        <stp>ADC</stp>
        <stp>-7</stp>
        <stp>All</stp>
        <stp/>
        <stp/>
        <stp>TRUE</stp>
        <stp>T</stp>
        <tr r="M9" s="1"/>
      </tp>
      <tp>
        <v>5382.0749999999998</v>
        <stp/>
        <stp>StudyData</stp>
        <stp>EP</stp>
        <stp>BBnds</stp>
        <stp>MAType=Sim,InputChoice=Close,Period1=20,Percent=2</stp>
        <stp>BMA</stp>
        <stp>ADC</stp>
        <stp>-6</stp>
        <stp>All</stp>
        <stp/>
        <stp/>
        <stp>TRUE</stp>
        <stp>T</stp>
        <tr r="L8" s="1"/>
      </tp>
      <tp>
        <v>-7.93</v>
        <stp/>
        <stp>StudyData</stp>
        <stp>EP</stp>
        <stp>MACD</stp>
        <stp>Period1=12,Period2=26,Period3=9,InputChoice=Close</stp>
        <stp>MACD</stp>
        <stp>ADC</stp>
        <stp>-196</stp>
        <stp>All</stp>
        <stp/>
        <stp/>
        <stp>TRUE</stp>
        <stp>T</stp>
        <tr r="N198" s="1"/>
      </tp>
      <tp>
        <v>54.29</v>
        <stp/>
        <stp>StudyData</stp>
        <stp>EP</stp>
        <stp>MACD</stp>
        <stp>Period1=12,Period2=26,Period3=9,InputChoice=Close</stp>
        <stp>MACD</stp>
        <stp>ADC</stp>
        <stp>-296</stp>
        <stp>All</stp>
        <stp/>
        <stp/>
        <stp>TRUE</stp>
        <stp>T</stp>
        <tr r="N298" s="1"/>
      </tp>
      <tp>
        <v>-34.79</v>
        <stp/>
        <stp>StudyData</stp>
        <stp>EP</stp>
        <stp>MACD</stp>
        <stp>Period1=12,Period2=26,Period3=9,InputChoice=Close</stp>
        <stp>MACD</stp>
        <stp>ADC</stp>
        <stp>-396</stp>
        <stp>All</stp>
        <stp/>
        <stp/>
        <stp>TRUE</stp>
        <stp>T</stp>
        <tr r="N398" s="1"/>
      </tp>
      <tp>
        <v>14.43</v>
        <stp/>
        <stp>StudyData</stp>
        <stp>EP</stp>
        <stp>MACD</stp>
        <stp>Period1=12,Period2=26,Period3=9,InputChoice=Close</stp>
        <stp>MACD</stp>
        <stp>ADC</stp>
        <stp>-496</stp>
        <stp>All</stp>
        <stp/>
        <stp/>
        <stp>TRUE</stp>
        <stp>T</stp>
        <tr r="N498" s="1"/>
      </tp>
      <tp>
        <v>-25.46</v>
        <stp/>
        <stp>StudyData</stp>
        <stp>EP</stp>
        <stp>MACD</stp>
        <stp>Period1=12,Period2=26,Period3=9,InputChoice=Close</stp>
        <stp>MACD</stp>
        <stp>ADC</stp>
        <stp>-596</stp>
        <stp>All</stp>
        <stp/>
        <stp/>
        <stp>TRUE</stp>
        <stp>T</stp>
        <tr r="N598" s="1"/>
      </tp>
      <tp>
        <v>60.87</v>
        <stp/>
        <stp>StudyData</stp>
        <stp>EP</stp>
        <stp>MACD</stp>
        <stp>Period1=12,Period2=26,Period3=9,InputChoice=Close</stp>
        <stp>MACD</stp>
        <stp>ADC</stp>
        <stp>-696</stp>
        <stp>All</stp>
        <stp/>
        <stp/>
        <stp>TRUE</stp>
        <stp>T</stp>
        <tr r="N698" s="1"/>
      </tp>
      <tp>
        <v>-63.98</v>
        <stp/>
        <stp>StudyData</stp>
        <stp>EP</stp>
        <stp>MACD</stp>
        <stp>Period1=12,Period2=26,Period3=9,InputChoice=Close</stp>
        <stp>MACD</stp>
        <stp>ADC</stp>
        <stp>-796</stp>
        <stp>All</stp>
        <stp/>
        <stp/>
        <stp>TRUE</stp>
        <stp>T</stp>
        <tr r="N798" s="1"/>
      </tp>
      <tp>
        <v>-6.53</v>
        <stp/>
        <stp>StudyData</stp>
        <stp>EP</stp>
        <stp>MACD</stp>
        <stp>Period1=12,Period2=26,Period3=9,InputChoice=Close</stp>
        <stp>MACD</stp>
        <stp>ADC</stp>
        <stp>-896</stp>
        <stp>All</stp>
        <stp/>
        <stp/>
        <stp>TRUE</stp>
        <stp>T</stp>
        <tr r="N898" s="1"/>
      </tp>
      <tp>
        <v>15.94</v>
        <stp/>
        <stp>StudyData</stp>
        <stp>EP</stp>
        <stp>MACD</stp>
        <stp>Period1=12,Period2=26,Period3=9,InputChoice=Close</stp>
        <stp>MACD</stp>
        <stp>ADC</stp>
        <stp>-996</stp>
        <stp>All</stp>
        <stp/>
        <stp/>
        <stp>TRUE</stp>
        <stp>T</stp>
        <tr r="N998" s="1"/>
      </tp>
      <tp>
        <v>5770.6621533339003</v>
        <stp/>
        <stp>StudyData</stp>
        <stp>EP</stp>
        <stp>BBnds</stp>
        <stp>MAType=Sim,InputChoice=Close,Period1=20,Percent=2</stp>
        <stp>BHI</stp>
        <stp>ADC</stp>
        <stp>-2</stp>
        <stp>All</stp>
        <stp/>
        <stp/>
        <stp>TRUE</stp>
        <stp>T</stp>
        <tr r="K4" s="1"/>
      </tp>
      <tp>
        <v>5040.9672787446998</v>
        <stp/>
        <stp>StudyData</stp>
        <stp>EP</stp>
        <stp>BBnds</stp>
        <stp>MAType=Sim,InputChoice=Close,Period1=20,Percent=2</stp>
        <stp>BLO</stp>
        <stp>ADC</stp>
        <stp>-6</stp>
        <stp>All</stp>
        <stp/>
        <stp/>
        <stp>TRUE</stp>
        <stp>T</stp>
        <tr r="M8" s="1"/>
      </tp>
      <tp>
        <v>5386.5249999999996</v>
        <stp/>
        <stp>StudyData</stp>
        <stp>EP</stp>
        <stp>BBnds</stp>
        <stp>MAType=Sim,InputChoice=Close,Period1=20,Percent=2</stp>
        <stp>BMA</stp>
        <stp>ADC</stp>
        <stp>-7</stp>
        <stp>All</stp>
        <stp/>
        <stp/>
        <stp>TRUE</stp>
        <stp>T</stp>
        <tr r="L9" s="1"/>
      </tp>
      <tp>
        <v>-1.92</v>
        <stp/>
        <stp>StudyData</stp>
        <stp>EP</stp>
        <stp>MACD</stp>
        <stp>Period1=12,Period2=26,Period3=9,InputChoice=Close</stp>
        <stp>MACD</stp>
        <stp>ADC</stp>
        <stp>-197</stp>
        <stp>All</stp>
        <stp/>
        <stp/>
        <stp>TRUE</stp>
        <stp>T</stp>
        <tr r="N199" s="1"/>
      </tp>
      <tp>
        <v>56.05</v>
        <stp/>
        <stp>StudyData</stp>
        <stp>EP</stp>
        <stp>MACD</stp>
        <stp>Period1=12,Period2=26,Period3=9,InputChoice=Close</stp>
        <stp>MACD</stp>
        <stp>ADC</stp>
        <stp>-297</stp>
        <stp>All</stp>
        <stp/>
        <stp/>
        <stp>TRUE</stp>
        <stp>T</stp>
        <tr r="N299" s="1"/>
      </tp>
      <tp>
        <v>-42.43</v>
        <stp/>
        <stp>StudyData</stp>
        <stp>EP</stp>
        <stp>MACD</stp>
        <stp>Period1=12,Period2=26,Period3=9,InputChoice=Close</stp>
        <stp>MACD</stp>
        <stp>ADC</stp>
        <stp>-397</stp>
        <stp>All</stp>
        <stp/>
        <stp/>
        <stp>TRUE</stp>
        <stp>T</stp>
        <tr r="N399" s="1"/>
      </tp>
      <tp>
        <v>9.67</v>
        <stp/>
        <stp>StudyData</stp>
        <stp>EP</stp>
        <stp>MACD</stp>
        <stp>Period1=12,Period2=26,Period3=9,InputChoice=Close</stp>
        <stp>MACD</stp>
        <stp>ADC</stp>
        <stp>-497</stp>
        <stp>All</stp>
        <stp/>
        <stp/>
        <stp>TRUE</stp>
        <stp>T</stp>
        <tr r="N499" s="1"/>
      </tp>
      <tp>
        <v>-22.57</v>
        <stp/>
        <stp>StudyData</stp>
        <stp>EP</stp>
        <stp>MACD</stp>
        <stp>Period1=12,Period2=26,Period3=9,InputChoice=Close</stp>
        <stp>MACD</stp>
        <stp>ADC</stp>
        <stp>-597</stp>
        <stp>All</stp>
        <stp/>
        <stp/>
        <stp>TRUE</stp>
        <stp>T</stp>
        <tr r="N599" s="1"/>
      </tp>
      <tp>
        <v>53.7</v>
        <stp/>
        <stp>StudyData</stp>
        <stp>EP</stp>
        <stp>MACD</stp>
        <stp>Period1=12,Period2=26,Period3=9,InputChoice=Close</stp>
        <stp>MACD</stp>
        <stp>ADC</stp>
        <stp>-697</stp>
        <stp>All</stp>
        <stp/>
        <stp/>
        <stp>TRUE</stp>
        <stp>T</stp>
        <tr r="N699" s="1"/>
      </tp>
      <tp>
        <v>-65.13</v>
        <stp/>
        <stp>StudyData</stp>
        <stp>EP</stp>
        <stp>MACD</stp>
        <stp>Period1=12,Period2=26,Period3=9,InputChoice=Close</stp>
        <stp>MACD</stp>
        <stp>ADC</stp>
        <stp>-797</stp>
        <stp>All</stp>
        <stp/>
        <stp/>
        <stp>TRUE</stp>
        <stp>T</stp>
        <tr r="N799" s="1"/>
      </tp>
      <tp>
        <v>-14.9</v>
        <stp/>
        <stp>StudyData</stp>
        <stp>EP</stp>
        <stp>MACD</stp>
        <stp>Period1=12,Period2=26,Period3=9,InputChoice=Close</stp>
        <stp>MACD</stp>
        <stp>ADC</stp>
        <stp>-897</stp>
        <stp>All</stp>
        <stp/>
        <stp/>
        <stp>TRUE</stp>
        <stp>T</stp>
        <tr r="N899" s="1"/>
      </tp>
      <tp>
        <v>14.37</v>
        <stp/>
        <stp>StudyData</stp>
        <stp>EP</stp>
        <stp>MACD</stp>
        <stp>Period1=12,Period2=26,Period3=9,InputChoice=Close</stp>
        <stp>MACD</stp>
        <stp>ADC</stp>
        <stp>-997</stp>
        <stp>All</stp>
        <stp/>
        <stp/>
        <stp>TRUE</stp>
        <stp>T</stp>
        <tr r="N999" s="1"/>
      </tp>
      <tp>
        <v>5793.5652778513004</v>
        <stp/>
        <stp>StudyData</stp>
        <stp>EP</stp>
        <stp>BBnds</stp>
        <stp>MAType=Sim,InputChoice=Close,Period1=20,Percent=2</stp>
        <stp>BHI</stp>
        <stp>ADC</stp>
        <stp>-1</stp>
        <stp>All</stp>
        <stp/>
        <stp/>
        <stp>TRUE</stp>
        <stp>T</stp>
        <tr r="K3" s="1"/>
      </tp>
      <tp>
        <v>5026.4910505382004</v>
        <stp/>
        <stp>StudyData</stp>
        <stp>EP</stp>
        <stp>BBnds</stp>
        <stp>MAType=Sim,InputChoice=Close,Period1=20,Percent=2</stp>
        <stp>BLO</stp>
        <stp>ADC</stp>
        <stp>-5</stp>
        <stp>All</stp>
        <stp/>
        <stp/>
        <stp>TRUE</stp>
        <stp>T</stp>
        <tr r="M7" s="1"/>
      </tp>
      <tp>
        <v>5423.9624999999996</v>
        <stp/>
        <stp>StudyData</stp>
        <stp>EP</stp>
        <stp>BBnds</stp>
        <stp>MAType=Sim,InputChoice=Close,Period1=20,Percent=2</stp>
        <stp>BMA</stp>
        <stp>ADC</stp>
        <stp>-4</stp>
        <stp>All</stp>
        <stp/>
        <stp/>
        <stp>TRUE</stp>
        <stp>T</stp>
        <tr r="L6" s="1"/>
      </tp>
      <tp>
        <v>-10.119999999999999</v>
        <stp/>
        <stp>StudyData</stp>
        <stp>EP</stp>
        <stp>MACD</stp>
        <stp>Period1=12,Period2=26,Period3=9,InputChoice=Close</stp>
        <stp>MACD</stp>
        <stp>ADC</stp>
        <stp>-194</stp>
        <stp>All</stp>
        <stp/>
        <stp/>
        <stp>TRUE</stp>
        <stp>T</stp>
        <tr r="N196" s="1"/>
      </tp>
      <tp>
        <v>54.6</v>
        <stp/>
        <stp>StudyData</stp>
        <stp>EP</stp>
        <stp>MACD</stp>
        <stp>Period1=12,Period2=26,Period3=9,InputChoice=Close</stp>
        <stp>MACD</stp>
        <stp>ADC</stp>
        <stp>-294</stp>
        <stp>All</stp>
        <stp/>
        <stp/>
        <stp>TRUE</stp>
        <stp>T</stp>
        <tr r="N296" s="1"/>
      </tp>
      <tp>
        <v>-29.08</v>
        <stp/>
        <stp>StudyData</stp>
        <stp>EP</stp>
        <stp>MACD</stp>
        <stp>Period1=12,Period2=26,Period3=9,InputChoice=Close</stp>
        <stp>MACD</stp>
        <stp>ADC</stp>
        <stp>-394</stp>
        <stp>All</stp>
        <stp/>
        <stp/>
        <stp>TRUE</stp>
        <stp>T</stp>
        <tr r="N396" s="1"/>
      </tp>
      <tp>
        <v>19.579999999999998</v>
        <stp/>
        <stp>StudyData</stp>
        <stp>EP</stp>
        <stp>MACD</stp>
        <stp>Period1=12,Period2=26,Period3=9,InputChoice=Close</stp>
        <stp>MACD</stp>
        <stp>ADC</stp>
        <stp>-494</stp>
        <stp>All</stp>
        <stp/>
        <stp/>
        <stp>TRUE</stp>
        <stp>T</stp>
        <tr r="N496" s="1"/>
      </tp>
      <tp>
        <v>-34.520000000000003</v>
        <stp/>
        <stp>StudyData</stp>
        <stp>EP</stp>
        <stp>MACD</stp>
        <stp>Period1=12,Period2=26,Period3=9,InputChoice=Close</stp>
        <stp>MACD</stp>
        <stp>ADC</stp>
        <stp>-594</stp>
        <stp>All</stp>
        <stp/>
        <stp/>
        <stp>TRUE</stp>
        <stp>T</stp>
        <tr r="N596" s="1"/>
      </tp>
      <tp>
        <v>67.91</v>
        <stp/>
        <stp>StudyData</stp>
        <stp>EP</stp>
        <stp>MACD</stp>
        <stp>Period1=12,Period2=26,Period3=9,InputChoice=Close</stp>
        <stp>MACD</stp>
        <stp>ADC</stp>
        <stp>-694</stp>
        <stp>All</stp>
        <stp/>
        <stp/>
        <stp>TRUE</stp>
        <stp>T</stp>
        <tr r="N696" s="1"/>
      </tp>
      <tp>
        <v>-70.53</v>
        <stp/>
        <stp>StudyData</stp>
        <stp>EP</stp>
        <stp>MACD</stp>
        <stp>Period1=12,Period2=26,Period3=9,InputChoice=Close</stp>
        <stp>MACD</stp>
        <stp>ADC</stp>
        <stp>-794</stp>
        <stp>All</stp>
        <stp/>
        <stp/>
        <stp>TRUE</stp>
        <stp>T</stp>
        <tr r="N796" s="1"/>
      </tp>
      <tp>
        <v>10.119999999999999</v>
        <stp/>
        <stp>StudyData</stp>
        <stp>EP</stp>
        <stp>MACD</stp>
        <stp>Period1=12,Period2=26,Period3=9,InputChoice=Close</stp>
        <stp>MACD</stp>
        <stp>ADC</stp>
        <stp>-894</stp>
        <stp>All</stp>
        <stp/>
        <stp/>
        <stp>TRUE</stp>
        <stp>T</stp>
        <tr r="N896" s="1"/>
      </tp>
      <tp>
        <v>19.16</v>
        <stp/>
        <stp>StudyData</stp>
        <stp>EP</stp>
        <stp>MACD</stp>
        <stp>Period1=12,Period2=26,Period3=9,InputChoice=Close</stp>
        <stp>MACD</stp>
        <stp>ADC</stp>
        <stp>-994</stp>
        <stp>All</stp>
        <stp/>
        <stp/>
        <stp>TRUE</stp>
        <stp>T</stp>
        <tr r="N996" s="1"/>
      </tp>
      <tp>
        <v>5060.3649451745996</v>
        <stp/>
        <stp>StudyData</stp>
        <stp>EP</stp>
        <stp>BBnds</stp>
        <stp>MAType=Sim,InputChoice=Close,Period1=20,Percent=2</stp>
        <stp>BLO</stp>
        <stp>ADC</stp>
        <stp>-4</stp>
        <stp>All</stp>
        <stp/>
        <stp/>
        <stp>TRUE</stp>
        <stp>T</stp>
        <tr r="M6" s="1"/>
      </tp>
      <tp>
        <v>5395.8874999999998</v>
        <stp/>
        <stp>StudyData</stp>
        <stp>EP</stp>
        <stp>BBnds</stp>
        <stp>MAType=Sim,InputChoice=Close,Period1=20,Percent=2</stp>
        <stp>BMA</stp>
        <stp>ADC</stp>
        <stp>-5</stp>
        <stp>All</stp>
        <stp/>
        <stp/>
        <stp>TRUE</stp>
        <stp>T</stp>
        <tr r="L7" s="1"/>
      </tp>
      <tp>
        <v>-5.71</v>
        <stp/>
        <stp>StudyData</stp>
        <stp>EP</stp>
        <stp>MACD</stp>
        <stp>Period1=12,Period2=26,Period3=9,InputChoice=Close</stp>
        <stp>MACD</stp>
        <stp>ADC</stp>
        <stp>-195</stp>
        <stp>All</stp>
        <stp/>
        <stp/>
        <stp>TRUE</stp>
        <stp>T</stp>
        <tr r="N197" s="1"/>
      </tp>
      <tp>
        <v>56.29</v>
        <stp/>
        <stp>StudyData</stp>
        <stp>EP</stp>
        <stp>MACD</stp>
        <stp>Period1=12,Period2=26,Period3=9,InputChoice=Close</stp>
        <stp>MACD</stp>
        <stp>ADC</stp>
        <stp>-295</stp>
        <stp>All</stp>
        <stp/>
        <stp/>
        <stp>TRUE</stp>
        <stp>T</stp>
        <tr r="N297" s="1"/>
      </tp>
      <tp>
        <v>-30.74</v>
        <stp/>
        <stp>StudyData</stp>
        <stp>EP</stp>
        <stp>MACD</stp>
        <stp>Period1=12,Period2=26,Period3=9,InputChoice=Close</stp>
        <stp>MACD</stp>
        <stp>ADC</stp>
        <stp>-395</stp>
        <stp>All</stp>
        <stp/>
        <stp/>
        <stp>TRUE</stp>
        <stp>T</stp>
        <tr r="N397" s="1"/>
      </tp>
      <tp>
        <v>17.420000000000002</v>
        <stp/>
        <stp>StudyData</stp>
        <stp>EP</stp>
        <stp>MACD</stp>
        <stp>Period1=12,Period2=26,Period3=9,InputChoice=Close</stp>
        <stp>MACD</stp>
        <stp>ADC</stp>
        <stp>-495</stp>
        <stp>All</stp>
        <stp/>
        <stp/>
        <stp>TRUE</stp>
        <stp>T</stp>
        <tr r="N497" s="1"/>
      </tp>
      <tp>
        <v>-28.59</v>
        <stp/>
        <stp>StudyData</stp>
        <stp>EP</stp>
        <stp>MACD</stp>
        <stp>Period1=12,Period2=26,Period3=9,InputChoice=Close</stp>
        <stp>MACD</stp>
        <stp>ADC</stp>
        <stp>-595</stp>
        <stp>All</stp>
        <stp/>
        <stp/>
        <stp>TRUE</stp>
        <stp>T</stp>
        <tr r="N597" s="1"/>
      </tp>
      <tp>
        <v>65.48</v>
        <stp/>
        <stp>StudyData</stp>
        <stp>EP</stp>
        <stp>MACD</stp>
        <stp>Period1=12,Period2=26,Period3=9,InputChoice=Close</stp>
        <stp>MACD</stp>
        <stp>ADC</stp>
        <stp>-695</stp>
        <stp>All</stp>
        <stp/>
        <stp/>
        <stp>TRUE</stp>
        <stp>T</stp>
        <tr r="N697" s="1"/>
      </tp>
      <tp>
        <v>-66.78</v>
        <stp/>
        <stp>StudyData</stp>
        <stp>EP</stp>
        <stp>MACD</stp>
        <stp>Period1=12,Period2=26,Period3=9,InputChoice=Close</stp>
        <stp>MACD</stp>
        <stp>ADC</stp>
        <stp>-795</stp>
        <stp>All</stp>
        <stp/>
        <stp/>
        <stp>TRUE</stp>
        <stp>T</stp>
        <tr r="N797" s="1"/>
      </tp>
      <tp>
        <v>1.3</v>
        <stp/>
        <stp>StudyData</stp>
        <stp>EP</stp>
        <stp>MACD</stp>
        <stp>Period1=12,Period2=26,Period3=9,InputChoice=Close</stp>
        <stp>MACD</stp>
        <stp>ADC</stp>
        <stp>-895</stp>
        <stp>All</stp>
        <stp/>
        <stp/>
        <stp>TRUE</stp>
        <stp>T</stp>
        <tr r="N897" s="1"/>
      </tp>
      <tp>
        <v>17.579999999999998</v>
        <stp/>
        <stp>StudyData</stp>
        <stp>EP</stp>
        <stp>MACD</stp>
        <stp>Period1=12,Period2=26,Period3=9,InputChoice=Close</stp>
        <stp>MACD</stp>
        <stp>ADC</stp>
        <stp>-995</stp>
        <stp>All</stp>
        <stp/>
        <stp/>
        <stp>TRUE</stp>
        <stp>T</stp>
        <tr r="N997" s="1"/>
      </tp>
      <tp>
        <v>5018.6149868267003</v>
        <stp/>
        <stp>StudyData</stp>
        <stp>EP</stp>
        <stp>BBnds</stp>
        <stp>MAType=Sim,InputChoice=Close,Period1=20,Percent=2</stp>
        <stp>BLO</stp>
        <stp>ADC</stp>
        <stp>-9</stp>
        <stp>All</stp>
        <stp/>
        <stp/>
        <stp>TRUE</stp>
        <stp>T</stp>
        <tr r="M11" s="1"/>
      </tp>
      <tp>
        <v>5390.9</v>
        <stp/>
        <stp>StudyData</stp>
        <stp>EP</stp>
        <stp>BBnds</stp>
        <stp>MAType=Sim,InputChoice=Close,Period1=20,Percent=2</stp>
        <stp>BMA</stp>
        <stp>ADC</stp>
        <stp>-8</stp>
        <stp>All</stp>
        <stp/>
        <stp/>
        <stp>TRUE</stp>
        <stp>T</stp>
        <tr r="L10" s="1"/>
      </tp>
      <tp>
        <v>2.65</v>
        <stp/>
        <stp>StudyData</stp>
        <stp>EP</stp>
        <stp>MACD</stp>
        <stp>Period1=12,Period2=26,Period3=9,InputChoice=Close</stp>
        <stp>MACD</stp>
        <stp>ADC</stp>
        <stp>-198</stp>
        <stp>All</stp>
        <stp/>
        <stp/>
        <stp>TRUE</stp>
        <stp>T</stp>
        <tr r="N200" s="1"/>
      </tp>
      <tp>
        <v>60.11</v>
        <stp/>
        <stp>StudyData</stp>
        <stp>EP</stp>
        <stp>MACD</stp>
        <stp>Period1=12,Period2=26,Period3=9,InputChoice=Close</stp>
        <stp>MACD</stp>
        <stp>ADC</stp>
        <stp>-298</stp>
        <stp>All</stp>
        <stp/>
        <stp/>
        <stp>TRUE</stp>
        <stp>T</stp>
        <tr r="N300" s="1"/>
      </tp>
      <tp>
        <v>-49.71</v>
        <stp/>
        <stp>StudyData</stp>
        <stp>EP</stp>
        <stp>MACD</stp>
        <stp>Period1=12,Period2=26,Period3=9,InputChoice=Close</stp>
        <stp>MACD</stp>
        <stp>ADC</stp>
        <stp>-398</stp>
        <stp>All</stp>
        <stp/>
        <stp/>
        <stp>TRUE</stp>
        <stp>T</stp>
        <tr r="N400" s="1"/>
      </tp>
      <tp>
        <v>7.59</v>
        <stp/>
        <stp>StudyData</stp>
        <stp>EP</stp>
        <stp>MACD</stp>
        <stp>Period1=12,Period2=26,Period3=9,InputChoice=Close</stp>
        <stp>MACD</stp>
        <stp>ADC</stp>
        <stp>-498</stp>
        <stp>All</stp>
        <stp/>
        <stp/>
        <stp>TRUE</stp>
        <stp>T</stp>
        <tr r="N500" s="1"/>
      </tp>
      <tp>
        <v>-16.489999999999998</v>
        <stp/>
        <stp>StudyData</stp>
        <stp>EP</stp>
        <stp>MACD</stp>
        <stp>Period1=12,Period2=26,Period3=9,InputChoice=Close</stp>
        <stp>MACD</stp>
        <stp>ADC</stp>
        <stp>-598</stp>
        <stp>All</stp>
        <stp/>
        <stp/>
        <stp>TRUE</stp>
        <stp>T</stp>
        <tr r="N600" s="1"/>
      </tp>
      <tp>
        <v>50.14</v>
        <stp/>
        <stp>StudyData</stp>
        <stp>EP</stp>
        <stp>MACD</stp>
        <stp>Period1=12,Period2=26,Period3=9,InputChoice=Close</stp>
        <stp>MACD</stp>
        <stp>ADC</stp>
        <stp>-698</stp>
        <stp>All</stp>
        <stp/>
        <stp/>
        <stp>TRUE</stp>
        <stp>T</stp>
        <tr r="N700" s="1"/>
      </tp>
      <tp>
        <v>-67.47</v>
        <stp/>
        <stp>StudyData</stp>
        <stp>EP</stp>
        <stp>MACD</stp>
        <stp>Period1=12,Period2=26,Period3=9,InputChoice=Close</stp>
        <stp>MACD</stp>
        <stp>ADC</stp>
        <stp>-798</stp>
        <stp>All</stp>
        <stp/>
        <stp/>
        <stp>TRUE</stp>
        <stp>T</stp>
        <tr r="N800" s="1"/>
      </tp>
      <tp>
        <v>-21.95</v>
        <stp/>
        <stp>StudyData</stp>
        <stp>EP</stp>
        <stp>MACD</stp>
        <stp>Period1=12,Period2=26,Period3=9,InputChoice=Close</stp>
        <stp>MACD</stp>
        <stp>ADC</stp>
        <stp>-898</stp>
        <stp>All</stp>
        <stp/>
        <stp/>
        <stp>TRUE</stp>
        <stp>T</stp>
        <tr r="N900" s="1"/>
      </tp>
      <tp>
        <v>11.32</v>
        <stp/>
        <stp>StudyData</stp>
        <stp>EP</stp>
        <stp>MACD</stp>
        <stp>Period1=12,Period2=26,Period3=9,InputChoice=Close</stp>
        <stp>MACD</stp>
        <stp>ADC</stp>
        <stp>-998</stp>
        <stp>All</stp>
        <stp/>
        <stp/>
        <stp>TRUE</stp>
        <stp>T</stp>
        <tr r="N1000" s="1"/>
      </tp>
      <tp>
        <v>5023.5900355286003</v>
        <stp/>
        <stp>StudyData</stp>
        <stp>EP</stp>
        <stp>BBnds</stp>
        <stp>MAType=Sim,InputChoice=Close,Period1=20,Percent=2</stp>
        <stp>BLO</stp>
        <stp>ADC</stp>
        <stp>-8</stp>
        <stp>All</stp>
        <stp/>
        <stp/>
        <stp>TRUE</stp>
        <stp>T</stp>
        <tr r="M10" s="1"/>
      </tp>
      <tp>
        <v>5394.375</v>
        <stp/>
        <stp>StudyData</stp>
        <stp>EP</stp>
        <stp>BBnds</stp>
        <stp>MAType=Sim,InputChoice=Close,Period1=20,Percent=2</stp>
        <stp>BMA</stp>
        <stp>ADC</stp>
        <stp>-9</stp>
        <stp>All</stp>
        <stp/>
        <stp/>
        <stp>TRUE</stp>
        <stp>T</stp>
        <tr r="L11" s="1"/>
      </tp>
      <tp>
        <v>8.8699999999999992</v>
        <stp/>
        <stp>StudyData</stp>
        <stp>EP</stp>
        <stp>MACD</stp>
        <stp>Period1=12,Period2=26,Period3=9,InputChoice=Close</stp>
        <stp>MACD</stp>
        <stp>ADC</stp>
        <stp>-199</stp>
        <stp>All</stp>
        <stp/>
        <stp/>
        <stp>TRUE</stp>
        <stp>T</stp>
        <tr r="N201" s="1"/>
      </tp>
      <tp>
        <v>59.09</v>
        <stp/>
        <stp>StudyData</stp>
        <stp>EP</stp>
        <stp>MACD</stp>
        <stp>Period1=12,Period2=26,Period3=9,InputChoice=Close</stp>
        <stp>MACD</stp>
        <stp>ADC</stp>
        <stp>-299</stp>
        <stp>All</stp>
        <stp/>
        <stp/>
        <stp>TRUE</stp>
        <stp>T</stp>
        <tr r="N301" s="1"/>
      </tp>
      <tp>
        <v>-55.96</v>
        <stp/>
        <stp>StudyData</stp>
        <stp>EP</stp>
        <stp>MACD</stp>
        <stp>Period1=12,Period2=26,Period3=9,InputChoice=Close</stp>
        <stp>MACD</stp>
        <stp>ADC</stp>
        <stp>-399</stp>
        <stp>All</stp>
        <stp/>
        <stp/>
        <stp>TRUE</stp>
        <stp>T</stp>
        <tr r="N401" s="1"/>
      </tp>
      <tp>
        <v>9.74</v>
        <stp/>
        <stp>StudyData</stp>
        <stp>EP</stp>
        <stp>MACD</stp>
        <stp>Period1=12,Period2=26,Period3=9,InputChoice=Close</stp>
        <stp>MACD</stp>
        <stp>ADC</stp>
        <stp>-499</stp>
        <stp>All</stp>
        <stp/>
        <stp/>
        <stp>TRUE</stp>
        <stp>T</stp>
        <tr r="N501" s="1"/>
      </tp>
      <tp>
        <v>-14.23</v>
        <stp/>
        <stp>StudyData</stp>
        <stp>EP</stp>
        <stp>MACD</stp>
        <stp>Period1=12,Period2=26,Period3=9,InputChoice=Close</stp>
        <stp>MACD</stp>
        <stp>ADC</stp>
        <stp>-599</stp>
        <stp>All</stp>
        <stp/>
        <stp/>
        <stp>TRUE</stp>
        <stp>T</stp>
        <tr r="N601" s="1"/>
      </tp>
      <tp>
        <v>42.14</v>
        <stp/>
        <stp>StudyData</stp>
        <stp>EP</stp>
        <stp>MACD</stp>
        <stp>Period1=12,Period2=26,Period3=9,InputChoice=Close</stp>
        <stp>MACD</stp>
        <stp>ADC</stp>
        <stp>-699</stp>
        <stp>All</stp>
        <stp/>
        <stp/>
        <stp>TRUE</stp>
        <stp>T</stp>
        <tr r="N701" s="1"/>
      </tp>
      <tp>
        <v>-58.64</v>
        <stp/>
        <stp>StudyData</stp>
        <stp>EP</stp>
        <stp>MACD</stp>
        <stp>Period1=12,Period2=26,Period3=9,InputChoice=Close</stp>
        <stp>MACD</stp>
        <stp>ADC</stp>
        <stp>-799</stp>
        <stp>All</stp>
        <stp/>
        <stp/>
        <stp>TRUE</stp>
        <stp>T</stp>
        <tr r="N801" s="1"/>
      </tp>
      <tp>
        <v>-23.11</v>
        <stp/>
        <stp>StudyData</stp>
        <stp>EP</stp>
        <stp>MACD</stp>
        <stp>Period1=12,Period2=26,Period3=9,InputChoice=Close</stp>
        <stp>MACD</stp>
        <stp>ADC</stp>
        <stp>-899</stp>
        <stp>All</stp>
        <stp/>
        <stp/>
        <stp>TRUE</stp>
        <stp>T</stp>
        <tr r="N901" s="1"/>
      </tp>
      <tp>
        <v>11.53</v>
        <stp/>
        <stp>StudyData</stp>
        <stp>EP</stp>
        <stp>MACD</stp>
        <stp>Period1=12,Period2=26,Period3=9,InputChoice=Close</stp>
        <stp>MACD</stp>
        <stp>ADC</stp>
        <stp>-999</stp>
        <stp>All</stp>
        <stp/>
        <stp/>
        <stp>TRUE</stp>
        <stp>T</stp>
        <tr r="N1001" s="1"/>
      </tp>
      <tp>
        <v>5770.1350131732997</v>
        <stp/>
        <stp>StudyData</stp>
        <stp>EP</stp>
        <stp>BBnds</stp>
        <stp>MAType=Sim,InputChoice=Close,Period1=20,Percent=2</stp>
        <stp>BHI</stp>
        <stp>ADC</stp>
        <stp>-9</stp>
        <stp>All</stp>
        <stp/>
        <stp/>
        <stp>TRUE</stp>
        <stp>T</stp>
        <tr r="K11" s="1"/>
      </tp>
      <tp>
        <v>5758.2099644713999</v>
        <stp/>
        <stp>StudyData</stp>
        <stp>EP</stp>
        <stp>BBnds</stp>
        <stp>MAType=Sim,InputChoice=Close,Period1=20,Percent=2</stp>
        <stp>BHI</stp>
        <stp>ADC</stp>
        <stp>-8</stp>
        <stp>All</stp>
        <stp/>
        <stp/>
        <stp>TRUE</stp>
        <stp>T</stp>
        <tr r="K10" s="1"/>
      </tp>
      <tp>
        <v>4823.3625000000002</v>
        <stp/>
        <stp>StudyData</stp>
        <stp>EP</stp>
        <stp>BBnds</stp>
        <stp>MAType=Sim,InputChoice=Close,Period1=20,Percent=2</stp>
        <stp>BMA</stp>
        <stp>ADC</stp>
        <stp>-959</stp>
        <stp>All</stp>
        <stp/>
        <stp/>
        <stp>TRUE</stp>
        <stp>T</stp>
        <tr r="L961" s="1"/>
      </tp>
      <tp>
        <v>5172.5749999999998</v>
        <stp/>
        <stp>StudyData</stp>
        <stp>EP</stp>
        <stp>BBnds</stp>
        <stp>MAType=Sim,InputChoice=Close,Period1=20,Percent=2</stp>
        <stp>BMA</stp>
        <stp>ADC</stp>
        <stp>-859</stp>
        <stp>All</stp>
        <stp/>
        <stp/>
        <stp>TRUE</stp>
        <stp>T</stp>
        <tr r="L861" s="1"/>
      </tp>
      <tp>
        <v>4891.3249999999998</v>
        <stp/>
        <stp>StudyData</stp>
        <stp>EP</stp>
        <stp>BBnds</stp>
        <stp>MAType=Sim,InputChoice=Close,Period1=20,Percent=2</stp>
        <stp>BMA</stp>
        <stp>ADC</stp>
        <stp>-759</stp>
        <stp>All</stp>
        <stp/>
        <stp/>
        <stp>TRUE</stp>
        <stp>T</stp>
        <tr r="L761" s="1"/>
      </tp>
      <tp>
        <v>4454.4125000000004</v>
        <stp/>
        <stp>StudyData</stp>
        <stp>EP</stp>
        <stp>BBnds</stp>
        <stp>MAType=Sim,InputChoice=Close,Period1=20,Percent=2</stp>
        <stp>BMA</stp>
        <stp>ADC</stp>
        <stp>-659</stp>
        <stp>All</stp>
        <stp/>
        <stp/>
        <stp>TRUE</stp>
        <stp>T</stp>
        <tr r="L661" s="1"/>
      </tp>
      <tp>
        <v>4598.2250000000004</v>
        <stp/>
        <stp>StudyData</stp>
        <stp>EP</stp>
        <stp>BBnds</stp>
        <stp>MAType=Sim,InputChoice=Close,Period1=20,Percent=2</stp>
        <stp>BMA</stp>
        <stp>ADC</stp>
        <stp>-559</stp>
        <stp>All</stp>
        <stp/>
        <stp/>
        <stp>TRUE</stp>
        <stp>T</stp>
        <tr r="L561" s="1"/>
      </tp>
      <tp>
        <v>4861.5749999999998</v>
        <stp/>
        <stp>StudyData</stp>
        <stp>EP</stp>
        <stp>BBnds</stp>
        <stp>MAType=Sim,InputChoice=Close,Period1=20,Percent=2</stp>
        <stp>BMA</stp>
        <stp>ADC</stp>
        <stp>-459</stp>
        <stp>All</stp>
        <stp/>
        <stp/>
        <stp>TRUE</stp>
        <stp>T</stp>
        <tr r="L461" s="1"/>
      </tp>
      <tp>
        <v>4872.5</v>
        <stp/>
        <stp>StudyData</stp>
        <stp>EP</stp>
        <stp>BBnds</stp>
        <stp>MAType=Sim,InputChoice=Close,Period1=20,Percent=2</stp>
        <stp>BMA</stp>
        <stp>ADC</stp>
        <stp>-359</stp>
        <stp>All</stp>
        <stp/>
        <stp/>
        <stp>TRUE</stp>
        <stp>T</stp>
        <tr r="L361" s="1"/>
      </tp>
      <tp>
        <v>5400.4</v>
        <stp/>
        <stp>StudyData</stp>
        <stp>EP</stp>
        <stp>BBnds</stp>
        <stp>MAType=Sim,InputChoice=Close,Period1=20,Percent=2</stp>
        <stp>BMA</stp>
        <stp>ADC</stp>
        <stp>-259</stp>
        <stp>All</stp>
        <stp/>
        <stp/>
        <stp>TRUE</stp>
        <stp>T</stp>
        <tr r="L261" s="1"/>
      </tp>
      <tp>
        <v>5778.95</v>
        <stp/>
        <stp>StudyData</stp>
        <stp>EP</stp>
        <stp>BBnds</stp>
        <stp>MAType=Sim,InputChoice=Close,Period1=20,Percent=2</stp>
        <stp>BMA</stp>
        <stp>ADC</stp>
        <stp>-159</stp>
        <stp>All</stp>
        <stp/>
        <stp/>
        <stp>TRUE</stp>
        <stp>T</stp>
        <tr r="L161" s="1"/>
      </tp>
      <tp>
        <v>4828.45</v>
        <stp/>
        <stp>StudyData</stp>
        <stp>EP</stp>
        <stp>BBnds</stp>
        <stp>MAType=Sim,InputChoice=Close,Period1=20,Percent=2</stp>
        <stp>BMA</stp>
        <stp>ADC</stp>
        <stp>-958</stp>
        <stp>All</stp>
        <stp/>
        <stp/>
        <stp>TRUE</stp>
        <stp>T</stp>
        <tr r="L960" s="1"/>
      </tp>
      <tp>
        <v>5173.8249999999998</v>
        <stp/>
        <stp>StudyData</stp>
        <stp>EP</stp>
        <stp>BBnds</stp>
        <stp>MAType=Sim,InputChoice=Close,Period1=20,Percent=2</stp>
        <stp>BMA</stp>
        <stp>ADC</stp>
        <stp>-858</stp>
        <stp>All</stp>
        <stp/>
        <stp/>
        <stp>TRUE</stp>
        <stp>T</stp>
        <tr r="L860" s="1"/>
      </tp>
      <tp>
        <v>4880.0749999999998</v>
        <stp/>
        <stp>StudyData</stp>
        <stp>EP</stp>
        <stp>BBnds</stp>
        <stp>MAType=Sim,InputChoice=Close,Period1=20,Percent=2</stp>
        <stp>BMA</stp>
        <stp>ADC</stp>
        <stp>-758</stp>
        <stp>All</stp>
        <stp/>
        <stp/>
        <stp>TRUE</stp>
        <stp>T</stp>
        <tr r="L760" s="1"/>
      </tp>
      <tp>
        <v>4434.9875000000002</v>
        <stp/>
        <stp>StudyData</stp>
        <stp>EP</stp>
        <stp>BBnds</stp>
        <stp>MAType=Sim,InputChoice=Close,Period1=20,Percent=2</stp>
        <stp>BMA</stp>
        <stp>ADC</stp>
        <stp>-658</stp>
        <stp>All</stp>
        <stp/>
        <stp/>
        <stp>TRUE</stp>
        <stp>T</stp>
        <tr r="L660" s="1"/>
      </tp>
      <tp>
        <v>4596.6875</v>
        <stp/>
        <stp>StudyData</stp>
        <stp>EP</stp>
        <stp>BBnds</stp>
        <stp>MAType=Sim,InputChoice=Close,Period1=20,Percent=2</stp>
        <stp>BMA</stp>
        <stp>ADC</stp>
        <stp>-558</stp>
        <stp>All</stp>
        <stp/>
        <stp/>
        <stp>TRUE</stp>
        <stp>T</stp>
        <tr r="L560" s="1"/>
      </tp>
      <tp>
        <v>4867.4875000000002</v>
        <stp/>
        <stp>StudyData</stp>
        <stp>EP</stp>
        <stp>BBnds</stp>
        <stp>MAType=Sim,InputChoice=Close,Period1=20,Percent=2</stp>
        <stp>BMA</stp>
        <stp>ADC</stp>
        <stp>-458</stp>
        <stp>All</stp>
        <stp/>
        <stp/>
        <stp>TRUE</stp>
        <stp>T</stp>
        <tr r="L460" s="1"/>
      </tp>
      <tp>
        <v>4882.0375000000004</v>
        <stp/>
        <stp>StudyData</stp>
        <stp>EP</stp>
        <stp>BBnds</stp>
        <stp>MAType=Sim,InputChoice=Close,Period1=20,Percent=2</stp>
        <stp>BMA</stp>
        <stp>ADC</stp>
        <stp>-358</stp>
        <stp>All</stp>
        <stp/>
        <stp/>
        <stp>TRUE</stp>
        <stp>T</stp>
        <tr r="L360" s="1"/>
      </tp>
      <tp>
        <v>5390.7250000000004</v>
        <stp/>
        <stp>StudyData</stp>
        <stp>EP</stp>
        <stp>BBnds</stp>
        <stp>MAType=Sim,InputChoice=Close,Period1=20,Percent=2</stp>
        <stp>BMA</stp>
        <stp>ADC</stp>
        <stp>-258</stp>
        <stp>All</stp>
        <stp/>
        <stp/>
        <stp>TRUE</stp>
        <stp>T</stp>
        <tr r="L260" s="1"/>
      </tp>
      <tp>
        <v>5782.1</v>
        <stp/>
        <stp>StudyData</stp>
        <stp>EP</stp>
        <stp>BBnds</stp>
        <stp>MAType=Sim,InputChoice=Close,Period1=20,Percent=2</stp>
        <stp>BMA</stp>
        <stp>ADC</stp>
        <stp>-158</stp>
        <stp>All</stp>
        <stp/>
        <stp/>
        <stp>TRUE</stp>
        <stp>T</stp>
        <tr r="L160" s="1"/>
      </tp>
      <tp>
        <v>4834.1625000000004</v>
        <stp/>
        <stp>StudyData</stp>
        <stp>EP</stp>
        <stp>BBnds</stp>
        <stp>MAType=Sim,InputChoice=Close,Period1=20,Percent=2</stp>
        <stp>BMA</stp>
        <stp>ADC</stp>
        <stp>-957</stp>
        <stp>All</stp>
        <stp/>
        <stp/>
        <stp>TRUE</stp>
        <stp>T</stp>
        <tr r="L959" s="1"/>
      </tp>
      <tp>
        <v>5177.2124999999996</v>
        <stp/>
        <stp>StudyData</stp>
        <stp>EP</stp>
        <stp>BBnds</stp>
        <stp>MAType=Sim,InputChoice=Close,Period1=20,Percent=2</stp>
        <stp>BMA</stp>
        <stp>ADC</stp>
        <stp>-857</stp>
        <stp>All</stp>
        <stp/>
        <stp/>
        <stp>TRUE</stp>
        <stp>T</stp>
        <tr r="L859" s="1"/>
      </tp>
      <tp>
        <v>4863.45</v>
        <stp/>
        <stp>StudyData</stp>
        <stp>EP</stp>
        <stp>BBnds</stp>
        <stp>MAType=Sim,InputChoice=Close,Period1=20,Percent=2</stp>
        <stp>BMA</stp>
        <stp>ADC</stp>
        <stp>-757</stp>
        <stp>All</stp>
        <stp/>
        <stp/>
        <stp>TRUE</stp>
        <stp>T</stp>
        <tr r="L759" s="1"/>
      </tp>
      <tp>
        <v>4421.3</v>
        <stp/>
        <stp>StudyData</stp>
        <stp>EP</stp>
        <stp>BBnds</stp>
        <stp>MAType=Sim,InputChoice=Close,Period1=20,Percent=2</stp>
        <stp>BMA</stp>
        <stp>ADC</stp>
        <stp>-657</stp>
        <stp>All</stp>
        <stp/>
        <stp/>
        <stp>TRUE</stp>
        <stp>T</stp>
        <tr r="L659" s="1"/>
      </tp>
      <tp>
        <v>4595</v>
        <stp/>
        <stp>StudyData</stp>
        <stp>EP</stp>
        <stp>BBnds</stp>
        <stp>MAType=Sim,InputChoice=Close,Period1=20,Percent=2</stp>
        <stp>BMA</stp>
        <stp>ADC</stp>
        <stp>-557</stp>
        <stp>All</stp>
        <stp/>
        <stp/>
        <stp>TRUE</stp>
        <stp>T</stp>
        <tr r="L559" s="1"/>
      </tp>
      <tp>
        <v>4871.6125000000002</v>
        <stp/>
        <stp>StudyData</stp>
        <stp>EP</stp>
        <stp>BBnds</stp>
        <stp>MAType=Sim,InputChoice=Close,Period1=20,Percent=2</stp>
        <stp>BMA</stp>
        <stp>ADC</stp>
        <stp>-457</stp>
        <stp>All</stp>
        <stp/>
        <stp/>
        <stp>TRUE</stp>
        <stp>T</stp>
        <tr r="L459" s="1"/>
      </tp>
      <tp>
        <v>4890.0375000000004</v>
        <stp/>
        <stp>StudyData</stp>
        <stp>EP</stp>
        <stp>BBnds</stp>
        <stp>MAType=Sim,InputChoice=Close,Period1=20,Percent=2</stp>
        <stp>BMA</stp>
        <stp>ADC</stp>
        <stp>-357</stp>
        <stp>All</stp>
        <stp/>
        <stp/>
        <stp>TRUE</stp>
        <stp>T</stp>
        <tr r="L359" s="1"/>
      </tp>
      <tp>
        <v>5379.7250000000004</v>
        <stp/>
        <stp>StudyData</stp>
        <stp>EP</stp>
        <stp>BBnds</stp>
        <stp>MAType=Sim,InputChoice=Close,Period1=20,Percent=2</stp>
        <stp>BMA</stp>
        <stp>ADC</stp>
        <stp>-257</stp>
        <stp>All</stp>
        <stp/>
        <stp/>
        <stp>TRUE</stp>
        <stp>T</stp>
        <tr r="L259" s="1"/>
      </tp>
      <tp>
        <v>5786.7875000000004</v>
        <stp/>
        <stp>StudyData</stp>
        <stp>EP</stp>
        <stp>BBnds</stp>
        <stp>MAType=Sim,InputChoice=Close,Period1=20,Percent=2</stp>
        <stp>BMA</stp>
        <stp>ADC</stp>
        <stp>-157</stp>
        <stp>All</stp>
        <stp/>
        <stp/>
        <stp>TRUE</stp>
        <stp>T</stp>
        <tr r="L159" s="1"/>
      </tp>
      <tp>
        <v>4840.5625</v>
        <stp/>
        <stp>StudyData</stp>
        <stp>EP</stp>
        <stp>BBnds</stp>
        <stp>MAType=Sim,InputChoice=Close,Period1=20,Percent=2</stp>
        <stp>BMA</stp>
        <stp>ADC</stp>
        <stp>-956</stp>
        <stp>All</stp>
        <stp/>
        <stp/>
        <stp>TRUE</stp>
        <stp>T</stp>
        <tr r="L958" s="1"/>
      </tp>
      <tp>
        <v>5176.6374999999998</v>
        <stp/>
        <stp>StudyData</stp>
        <stp>EP</stp>
        <stp>BBnds</stp>
        <stp>MAType=Sim,InputChoice=Close,Period1=20,Percent=2</stp>
        <stp>BMA</stp>
        <stp>ADC</stp>
        <stp>-856</stp>
        <stp>All</stp>
        <stp/>
        <stp/>
        <stp>TRUE</stp>
        <stp>T</stp>
        <tr r="L858" s="1"/>
      </tp>
      <tp>
        <v>4844.6125000000002</v>
        <stp/>
        <stp>StudyData</stp>
        <stp>EP</stp>
        <stp>BBnds</stp>
        <stp>MAType=Sim,InputChoice=Close,Period1=20,Percent=2</stp>
        <stp>BMA</stp>
        <stp>ADC</stp>
        <stp>-756</stp>
        <stp>All</stp>
        <stp/>
        <stp/>
        <stp>TRUE</stp>
        <stp>T</stp>
        <tr r="L758" s="1"/>
      </tp>
      <tp>
        <v>4405.2749999999996</v>
        <stp/>
        <stp>StudyData</stp>
        <stp>EP</stp>
        <stp>BBnds</stp>
        <stp>MAType=Sim,InputChoice=Close,Period1=20,Percent=2</stp>
        <stp>BMA</stp>
        <stp>ADC</stp>
        <stp>-656</stp>
        <stp>All</stp>
        <stp/>
        <stp/>
        <stp>TRUE</stp>
        <stp>T</stp>
        <tr r="L658" s="1"/>
      </tp>
      <tp>
        <v>4594.3374999999996</v>
        <stp/>
        <stp>StudyData</stp>
        <stp>EP</stp>
        <stp>BBnds</stp>
        <stp>MAType=Sim,InputChoice=Close,Period1=20,Percent=2</stp>
        <stp>BMA</stp>
        <stp>ADC</stp>
        <stp>-556</stp>
        <stp>All</stp>
        <stp/>
        <stp/>
        <stp>TRUE</stp>
        <stp>T</stp>
        <tr r="L558" s="1"/>
      </tp>
      <tp>
        <v>4878.3125</v>
        <stp/>
        <stp>StudyData</stp>
        <stp>EP</stp>
        <stp>BBnds</stp>
        <stp>MAType=Sim,InputChoice=Close,Period1=20,Percent=2</stp>
        <stp>BMA</stp>
        <stp>ADC</stp>
        <stp>-456</stp>
        <stp>All</stp>
        <stp/>
        <stp/>
        <stp>TRUE</stp>
        <stp>T</stp>
        <tr r="L458" s="1"/>
      </tp>
      <tp>
        <v>4899.5375000000004</v>
        <stp/>
        <stp>StudyData</stp>
        <stp>EP</stp>
        <stp>BBnds</stp>
        <stp>MAType=Sim,InputChoice=Close,Period1=20,Percent=2</stp>
        <stp>BMA</stp>
        <stp>ADC</stp>
        <stp>-356</stp>
        <stp>All</stp>
        <stp/>
        <stp/>
        <stp>TRUE</stp>
        <stp>T</stp>
        <tr r="L358" s="1"/>
      </tp>
      <tp>
        <v>5374.4375</v>
        <stp/>
        <stp>StudyData</stp>
        <stp>EP</stp>
        <stp>BBnds</stp>
        <stp>MAType=Sim,InputChoice=Close,Period1=20,Percent=2</stp>
        <stp>BMA</stp>
        <stp>ADC</stp>
        <stp>-256</stp>
        <stp>All</stp>
        <stp/>
        <stp/>
        <stp>TRUE</stp>
        <stp>T</stp>
        <tr r="L258" s="1"/>
      </tp>
      <tp>
        <v>5790.4375</v>
        <stp/>
        <stp>StudyData</stp>
        <stp>EP</stp>
        <stp>BBnds</stp>
        <stp>MAType=Sim,InputChoice=Close,Period1=20,Percent=2</stp>
        <stp>BMA</stp>
        <stp>ADC</stp>
        <stp>-156</stp>
        <stp>All</stp>
        <stp/>
        <stp/>
        <stp>TRUE</stp>
        <stp>T</stp>
        <tr r="L158" s="1"/>
      </tp>
      <tp>
        <v>4847.9125000000004</v>
        <stp/>
        <stp>StudyData</stp>
        <stp>EP</stp>
        <stp>BBnds</stp>
        <stp>MAType=Sim,InputChoice=Close,Period1=20,Percent=2</stp>
        <stp>BMA</stp>
        <stp>ADC</stp>
        <stp>-955</stp>
        <stp>All</stp>
        <stp/>
        <stp/>
        <stp>TRUE</stp>
        <stp>T</stp>
        <tr r="L957" s="1"/>
      </tp>
      <tp>
        <v>5174.45</v>
        <stp/>
        <stp>StudyData</stp>
        <stp>EP</stp>
        <stp>BBnds</stp>
        <stp>MAType=Sim,InputChoice=Close,Period1=20,Percent=2</stp>
        <stp>BMA</stp>
        <stp>ADC</stp>
        <stp>-855</stp>
        <stp>All</stp>
        <stp/>
        <stp/>
        <stp>TRUE</stp>
        <stp>T</stp>
        <tr r="L857" s="1"/>
      </tp>
      <tp>
        <v>4819.8125</v>
        <stp/>
        <stp>StudyData</stp>
        <stp>EP</stp>
        <stp>BBnds</stp>
        <stp>MAType=Sim,InputChoice=Close,Period1=20,Percent=2</stp>
        <stp>BMA</stp>
        <stp>ADC</stp>
        <stp>-755</stp>
        <stp>All</stp>
        <stp/>
        <stp/>
        <stp>TRUE</stp>
        <stp>T</stp>
        <tr r="L757" s="1"/>
      </tp>
      <tp>
        <v>4386</v>
        <stp/>
        <stp>StudyData</stp>
        <stp>EP</stp>
        <stp>BBnds</stp>
        <stp>MAType=Sim,InputChoice=Close,Period1=20,Percent=2</stp>
        <stp>BMA</stp>
        <stp>ADC</stp>
        <stp>-655</stp>
        <stp>All</stp>
        <stp/>
        <stp/>
        <stp>TRUE</stp>
        <stp>T</stp>
        <tr r="L657" s="1"/>
      </tp>
      <tp>
        <v>4589.3500000000004</v>
        <stp/>
        <stp>StudyData</stp>
        <stp>EP</stp>
        <stp>BBnds</stp>
        <stp>MAType=Sim,InputChoice=Close,Period1=20,Percent=2</stp>
        <stp>BMA</stp>
        <stp>ADC</stp>
        <stp>-555</stp>
        <stp>All</stp>
        <stp/>
        <stp/>
        <stp>TRUE</stp>
        <stp>T</stp>
        <tr r="L557" s="1"/>
      </tp>
      <tp>
        <v>4886.4250000000002</v>
        <stp/>
        <stp>StudyData</stp>
        <stp>EP</stp>
        <stp>BBnds</stp>
        <stp>MAType=Sim,InputChoice=Close,Period1=20,Percent=2</stp>
        <stp>BMA</stp>
        <stp>ADC</stp>
        <stp>-455</stp>
        <stp>All</stp>
        <stp/>
        <stp/>
        <stp>TRUE</stp>
        <stp>T</stp>
        <tr r="L457" s="1"/>
      </tp>
      <tp>
        <v>4911.8</v>
        <stp/>
        <stp>StudyData</stp>
        <stp>EP</stp>
        <stp>BBnds</stp>
        <stp>MAType=Sim,InputChoice=Close,Period1=20,Percent=2</stp>
        <stp>BMA</stp>
        <stp>ADC</stp>
        <stp>-355</stp>
        <stp>All</stp>
        <stp/>
        <stp/>
        <stp>TRUE</stp>
        <stp>T</stp>
        <tr r="L357" s="1"/>
      </tp>
      <tp>
        <v>5369.5249999999996</v>
        <stp/>
        <stp>StudyData</stp>
        <stp>EP</stp>
        <stp>BBnds</stp>
        <stp>MAType=Sim,InputChoice=Close,Period1=20,Percent=2</stp>
        <stp>BMA</stp>
        <stp>ADC</stp>
        <stp>-255</stp>
        <stp>All</stp>
        <stp/>
        <stp/>
        <stp>TRUE</stp>
        <stp>T</stp>
        <tr r="L257" s="1"/>
      </tp>
      <tp>
        <v>5797.0874999999996</v>
        <stp/>
        <stp>StudyData</stp>
        <stp>EP</stp>
        <stp>BBnds</stp>
        <stp>MAType=Sim,InputChoice=Close,Period1=20,Percent=2</stp>
        <stp>BMA</stp>
        <stp>ADC</stp>
        <stp>-155</stp>
        <stp>All</stp>
        <stp/>
        <stp/>
        <stp>TRUE</stp>
        <stp>T</stp>
        <tr r="L157" s="1"/>
      </tp>
      <tp>
        <v>4855.0625</v>
        <stp/>
        <stp>StudyData</stp>
        <stp>EP</stp>
        <stp>BBnds</stp>
        <stp>MAType=Sim,InputChoice=Close,Period1=20,Percent=2</stp>
        <stp>BMA</stp>
        <stp>ADC</stp>
        <stp>-954</stp>
        <stp>All</stp>
        <stp/>
        <stp/>
        <stp>TRUE</stp>
        <stp>T</stp>
        <tr r="L956" s="1"/>
      </tp>
      <tp>
        <v>5175.0375000000004</v>
        <stp/>
        <stp>StudyData</stp>
        <stp>EP</stp>
        <stp>BBnds</stp>
        <stp>MAType=Sim,InputChoice=Close,Period1=20,Percent=2</stp>
        <stp>BMA</stp>
        <stp>ADC</stp>
        <stp>-854</stp>
        <stp>All</stp>
        <stp/>
        <stp/>
        <stp>TRUE</stp>
        <stp>T</stp>
        <tr r="L856" s="1"/>
      </tp>
      <tp>
        <v>4799.2</v>
        <stp/>
        <stp>StudyData</stp>
        <stp>EP</stp>
        <stp>BBnds</stp>
        <stp>MAType=Sim,InputChoice=Close,Period1=20,Percent=2</stp>
        <stp>BMA</stp>
        <stp>ADC</stp>
        <stp>-754</stp>
        <stp>All</stp>
        <stp/>
        <stp/>
        <stp>TRUE</stp>
        <stp>T</stp>
        <tr r="L756" s="1"/>
      </tp>
      <tp>
        <v>4373.375</v>
        <stp/>
        <stp>StudyData</stp>
        <stp>EP</stp>
        <stp>BBnds</stp>
        <stp>MAType=Sim,InputChoice=Close,Period1=20,Percent=2</stp>
        <stp>BMA</stp>
        <stp>ADC</stp>
        <stp>-654</stp>
        <stp>All</stp>
        <stp/>
        <stp/>
        <stp>TRUE</stp>
        <stp>T</stp>
        <tr r="L656" s="1"/>
      </tp>
      <tp>
        <v>4584.5375000000004</v>
        <stp/>
        <stp>StudyData</stp>
        <stp>EP</stp>
        <stp>BBnds</stp>
        <stp>MAType=Sim,InputChoice=Close,Period1=20,Percent=2</stp>
        <stp>BMA</stp>
        <stp>ADC</stp>
        <stp>-554</stp>
        <stp>All</stp>
        <stp/>
        <stp/>
        <stp>TRUE</stp>
        <stp>T</stp>
        <tr r="L556" s="1"/>
      </tp>
      <tp>
        <v>4894.2375000000002</v>
        <stp/>
        <stp>StudyData</stp>
        <stp>EP</stp>
        <stp>BBnds</stp>
        <stp>MAType=Sim,InputChoice=Close,Period1=20,Percent=2</stp>
        <stp>BMA</stp>
        <stp>ADC</stp>
        <stp>-454</stp>
        <stp>All</stp>
        <stp/>
        <stp/>
        <stp>TRUE</stp>
        <stp>T</stp>
        <tr r="L456" s="1"/>
      </tp>
      <tp>
        <v>4921.5749999999998</v>
        <stp/>
        <stp>StudyData</stp>
        <stp>EP</stp>
        <stp>BBnds</stp>
        <stp>MAType=Sim,InputChoice=Close,Period1=20,Percent=2</stp>
        <stp>BMA</stp>
        <stp>ADC</stp>
        <stp>-354</stp>
        <stp>All</stp>
        <stp/>
        <stp/>
        <stp>TRUE</stp>
        <stp>T</stp>
        <tr r="L356" s="1"/>
      </tp>
      <tp>
        <v>5367.1875</v>
        <stp/>
        <stp>StudyData</stp>
        <stp>EP</stp>
        <stp>BBnds</stp>
        <stp>MAType=Sim,InputChoice=Close,Period1=20,Percent=2</stp>
        <stp>BMA</stp>
        <stp>ADC</stp>
        <stp>-254</stp>
        <stp>All</stp>
        <stp/>
        <stp/>
        <stp>TRUE</stp>
        <stp>T</stp>
        <tr r="L256" s="1"/>
      </tp>
      <tp>
        <v>5803.0874999999996</v>
        <stp/>
        <stp>StudyData</stp>
        <stp>EP</stp>
        <stp>BBnds</stp>
        <stp>MAType=Sim,InputChoice=Close,Period1=20,Percent=2</stp>
        <stp>BMA</stp>
        <stp>ADC</stp>
        <stp>-154</stp>
        <stp>All</stp>
        <stp/>
        <stp/>
        <stp>TRUE</stp>
        <stp>T</stp>
        <tr r="L156" s="1"/>
      </tp>
      <tp>
        <v>4860.7624999999998</v>
        <stp/>
        <stp>StudyData</stp>
        <stp>EP</stp>
        <stp>BBnds</stp>
        <stp>MAType=Sim,InputChoice=Close,Period1=20,Percent=2</stp>
        <stp>BMA</stp>
        <stp>ADC</stp>
        <stp>-953</stp>
        <stp>All</stp>
        <stp/>
        <stp/>
        <stp>TRUE</stp>
        <stp>T</stp>
        <tr r="L955" s="1"/>
      </tp>
      <tp>
        <v>5174.05</v>
        <stp/>
        <stp>StudyData</stp>
        <stp>EP</stp>
        <stp>BBnds</stp>
        <stp>MAType=Sim,InputChoice=Close,Period1=20,Percent=2</stp>
        <stp>BMA</stp>
        <stp>ADC</stp>
        <stp>-853</stp>
        <stp>All</stp>
        <stp/>
        <stp/>
        <stp>TRUE</stp>
        <stp>T</stp>
        <tr r="L855" s="1"/>
      </tp>
      <tp>
        <v>4776.0625</v>
        <stp/>
        <stp>StudyData</stp>
        <stp>EP</stp>
        <stp>BBnds</stp>
        <stp>MAType=Sim,InputChoice=Close,Period1=20,Percent=2</stp>
        <stp>BMA</stp>
        <stp>ADC</stp>
        <stp>-753</stp>
        <stp>All</stp>
        <stp/>
        <stp/>
        <stp>TRUE</stp>
        <stp>T</stp>
        <tr r="L755" s="1"/>
      </tp>
      <tp>
        <v>4367.1000000000004</v>
        <stp/>
        <stp>StudyData</stp>
        <stp>EP</stp>
        <stp>BBnds</stp>
        <stp>MAType=Sim,InputChoice=Close,Period1=20,Percent=2</stp>
        <stp>BMA</stp>
        <stp>ADC</stp>
        <stp>-653</stp>
        <stp>All</stp>
        <stp/>
        <stp/>
        <stp>TRUE</stp>
        <stp>T</stp>
        <tr r="L655" s="1"/>
      </tp>
      <tp>
        <v>4581.6875</v>
        <stp/>
        <stp>StudyData</stp>
        <stp>EP</stp>
        <stp>BBnds</stp>
        <stp>MAType=Sim,InputChoice=Close,Period1=20,Percent=2</stp>
        <stp>BMA</stp>
        <stp>ADC</stp>
        <stp>-553</stp>
        <stp>All</stp>
        <stp/>
        <stp/>
        <stp>TRUE</stp>
        <stp>T</stp>
        <tr r="L555" s="1"/>
      </tp>
      <tp>
        <v>4901.2875000000004</v>
        <stp/>
        <stp>StudyData</stp>
        <stp>EP</stp>
        <stp>BBnds</stp>
        <stp>MAType=Sim,InputChoice=Close,Period1=20,Percent=2</stp>
        <stp>BMA</stp>
        <stp>ADC</stp>
        <stp>-453</stp>
        <stp>All</stp>
        <stp/>
        <stp/>
        <stp>TRUE</stp>
        <stp>T</stp>
        <tr r="L455" s="1"/>
      </tp>
      <tp>
        <v>4932.55</v>
        <stp/>
        <stp>StudyData</stp>
        <stp>EP</stp>
        <stp>BBnds</stp>
        <stp>MAType=Sim,InputChoice=Close,Period1=20,Percent=2</stp>
        <stp>BMA</stp>
        <stp>ADC</stp>
        <stp>-353</stp>
        <stp>All</stp>
        <stp/>
        <stp/>
        <stp>TRUE</stp>
        <stp>T</stp>
        <tr r="L355" s="1"/>
      </tp>
      <tp>
        <v>5364.8625000000002</v>
        <stp/>
        <stp>StudyData</stp>
        <stp>EP</stp>
        <stp>BBnds</stp>
        <stp>MAType=Sim,InputChoice=Close,Period1=20,Percent=2</stp>
        <stp>BMA</stp>
        <stp>ADC</stp>
        <stp>-253</stp>
        <stp>All</stp>
        <stp/>
        <stp/>
        <stp>TRUE</stp>
        <stp>T</stp>
        <tr r="L255" s="1"/>
      </tp>
      <tp>
        <v>5807.6875</v>
        <stp/>
        <stp>StudyData</stp>
        <stp>EP</stp>
        <stp>BBnds</stp>
        <stp>MAType=Sim,InputChoice=Close,Period1=20,Percent=2</stp>
        <stp>BMA</stp>
        <stp>ADC</stp>
        <stp>-153</stp>
        <stp>All</stp>
        <stp/>
        <stp/>
        <stp>TRUE</stp>
        <stp>T</stp>
        <tr r="L155" s="1"/>
      </tp>
      <tp>
        <v>4866.3500000000004</v>
        <stp/>
        <stp>StudyData</stp>
        <stp>EP</stp>
        <stp>BBnds</stp>
        <stp>MAType=Sim,InputChoice=Close,Period1=20,Percent=2</stp>
        <stp>BMA</stp>
        <stp>ADC</stp>
        <stp>-952</stp>
        <stp>All</stp>
        <stp/>
        <stp/>
        <stp>TRUE</stp>
        <stp>T</stp>
        <tr r="L954" s="1"/>
      </tp>
      <tp>
        <v>5169.8374999999996</v>
        <stp/>
        <stp>StudyData</stp>
        <stp>EP</stp>
        <stp>BBnds</stp>
        <stp>MAType=Sim,InputChoice=Close,Period1=20,Percent=2</stp>
        <stp>BMA</stp>
        <stp>ADC</stp>
        <stp>-852</stp>
        <stp>All</stp>
        <stp/>
        <stp/>
        <stp>TRUE</stp>
        <stp>T</stp>
        <tr r="L854" s="1"/>
      </tp>
      <tp>
        <v>4750.3125</v>
        <stp/>
        <stp>StudyData</stp>
        <stp>EP</stp>
        <stp>BBnds</stp>
        <stp>MAType=Sim,InputChoice=Close,Period1=20,Percent=2</stp>
        <stp>BMA</stp>
        <stp>ADC</stp>
        <stp>-752</stp>
        <stp>All</stp>
        <stp/>
        <stp/>
        <stp>TRUE</stp>
        <stp>T</stp>
        <tr r="L754" s="1"/>
      </tp>
      <tp>
        <v>4356.8874999999998</v>
        <stp/>
        <stp>StudyData</stp>
        <stp>EP</stp>
        <stp>BBnds</stp>
        <stp>MAType=Sim,InputChoice=Close,Period1=20,Percent=2</stp>
        <stp>BMA</stp>
        <stp>ADC</stp>
        <stp>-652</stp>
        <stp>All</stp>
        <stp/>
        <stp/>
        <stp>TRUE</stp>
        <stp>T</stp>
        <tr r="L654" s="1"/>
      </tp>
      <tp>
        <v>4575.0124999999998</v>
        <stp/>
        <stp>StudyData</stp>
        <stp>EP</stp>
        <stp>BBnds</stp>
        <stp>MAType=Sim,InputChoice=Close,Period1=20,Percent=2</stp>
        <stp>BMA</stp>
        <stp>ADC</stp>
        <stp>-552</stp>
        <stp>All</stp>
        <stp/>
        <stp/>
        <stp>TRUE</stp>
        <stp>T</stp>
        <tr r="L554" s="1"/>
      </tp>
      <tp>
        <v>4911.0124999999998</v>
        <stp/>
        <stp>StudyData</stp>
        <stp>EP</stp>
        <stp>BBnds</stp>
        <stp>MAType=Sim,InputChoice=Close,Period1=20,Percent=2</stp>
        <stp>BMA</stp>
        <stp>ADC</stp>
        <stp>-452</stp>
        <stp>All</stp>
        <stp/>
        <stp/>
        <stp>TRUE</stp>
        <stp>T</stp>
        <tr r="L454" s="1"/>
      </tp>
      <tp>
        <v>4942.4125000000004</v>
        <stp/>
        <stp>StudyData</stp>
        <stp>EP</stp>
        <stp>BBnds</stp>
        <stp>MAType=Sim,InputChoice=Close,Period1=20,Percent=2</stp>
        <stp>BMA</stp>
        <stp>ADC</stp>
        <stp>-352</stp>
        <stp>All</stp>
        <stp/>
        <stp/>
        <stp>TRUE</stp>
        <stp>T</stp>
        <tr r="L354" s="1"/>
      </tp>
      <tp>
        <v>5365.1125000000002</v>
        <stp/>
        <stp>StudyData</stp>
        <stp>EP</stp>
        <stp>BBnds</stp>
        <stp>MAType=Sim,InputChoice=Close,Period1=20,Percent=2</stp>
        <stp>BMA</stp>
        <stp>ADC</stp>
        <stp>-252</stp>
        <stp>All</stp>
        <stp/>
        <stp/>
        <stp>TRUE</stp>
        <stp>T</stp>
        <tr r="L254" s="1"/>
      </tp>
      <tp>
        <v>5815.5249999999996</v>
        <stp/>
        <stp>StudyData</stp>
        <stp>EP</stp>
        <stp>BBnds</stp>
        <stp>MAType=Sim,InputChoice=Close,Period1=20,Percent=2</stp>
        <stp>BMA</stp>
        <stp>ADC</stp>
        <stp>-152</stp>
        <stp>All</stp>
        <stp/>
        <stp/>
        <stp>TRUE</stp>
        <stp>T</stp>
        <tr r="L154" s="1"/>
      </tp>
      <tp>
        <v>4872.5124999999998</v>
        <stp/>
        <stp>StudyData</stp>
        <stp>EP</stp>
        <stp>BBnds</stp>
        <stp>MAType=Sim,InputChoice=Close,Period1=20,Percent=2</stp>
        <stp>BMA</stp>
        <stp>ADC</stp>
        <stp>-951</stp>
        <stp>All</stp>
        <stp/>
        <stp/>
        <stp>TRUE</stp>
        <stp>T</stp>
        <tr r="L953" s="1"/>
      </tp>
      <tp>
        <v>5163.3999999999996</v>
        <stp/>
        <stp>StudyData</stp>
        <stp>EP</stp>
        <stp>BBnds</stp>
        <stp>MAType=Sim,InputChoice=Close,Period1=20,Percent=2</stp>
        <stp>BMA</stp>
        <stp>ADC</stp>
        <stp>-851</stp>
        <stp>All</stp>
        <stp/>
        <stp/>
        <stp>TRUE</stp>
        <stp>T</stp>
        <tr r="L853" s="1"/>
      </tp>
      <tp>
        <v>4731.9250000000002</v>
        <stp/>
        <stp>StudyData</stp>
        <stp>EP</stp>
        <stp>BBnds</stp>
        <stp>MAType=Sim,InputChoice=Close,Period1=20,Percent=2</stp>
        <stp>BMA</stp>
        <stp>ADC</stp>
        <stp>-751</stp>
        <stp>All</stp>
        <stp/>
        <stp/>
        <stp>TRUE</stp>
        <stp>T</stp>
        <tr r="L753" s="1"/>
      </tp>
      <tp>
        <v>4343.5375000000004</v>
        <stp/>
        <stp>StudyData</stp>
        <stp>EP</stp>
        <stp>BBnds</stp>
        <stp>MAType=Sim,InputChoice=Close,Period1=20,Percent=2</stp>
        <stp>BMA</stp>
        <stp>ADC</stp>
        <stp>-651</stp>
        <stp>All</stp>
        <stp/>
        <stp/>
        <stp>TRUE</stp>
        <stp>T</stp>
        <tr r="L653" s="1"/>
      </tp>
      <tp>
        <v>4567.6374999999998</v>
        <stp/>
        <stp>StudyData</stp>
        <stp>EP</stp>
        <stp>BBnds</stp>
        <stp>MAType=Sim,InputChoice=Close,Period1=20,Percent=2</stp>
        <stp>BMA</stp>
        <stp>ADC</stp>
        <stp>-551</stp>
        <stp>All</stp>
        <stp/>
        <stp/>
        <stp>TRUE</stp>
        <stp>T</stp>
        <tr r="L553" s="1"/>
      </tp>
      <tp>
        <v>4922.3</v>
        <stp/>
        <stp>StudyData</stp>
        <stp>EP</stp>
        <stp>BBnds</stp>
        <stp>MAType=Sim,InputChoice=Close,Period1=20,Percent=2</stp>
        <stp>BMA</stp>
        <stp>ADC</stp>
        <stp>-451</stp>
        <stp>All</stp>
        <stp/>
        <stp/>
        <stp>TRUE</stp>
        <stp>T</stp>
        <tr r="L453" s="1"/>
      </tp>
      <tp>
        <v>4952.5249999999996</v>
        <stp/>
        <stp>StudyData</stp>
        <stp>EP</stp>
        <stp>BBnds</stp>
        <stp>MAType=Sim,InputChoice=Close,Period1=20,Percent=2</stp>
        <stp>BMA</stp>
        <stp>ADC</stp>
        <stp>-351</stp>
        <stp>All</stp>
        <stp/>
        <stp/>
        <stp>TRUE</stp>
        <stp>T</stp>
        <tr r="L353" s="1"/>
      </tp>
      <tp>
        <v>5364.9</v>
        <stp/>
        <stp>StudyData</stp>
        <stp>EP</stp>
        <stp>BBnds</stp>
        <stp>MAType=Sim,InputChoice=Close,Period1=20,Percent=2</stp>
        <stp>BMA</stp>
        <stp>ADC</stp>
        <stp>-251</stp>
        <stp>All</stp>
        <stp/>
        <stp/>
        <stp>TRUE</stp>
        <stp>T</stp>
        <tr r="L253" s="1"/>
      </tp>
      <tp>
        <v>5823.9750000000004</v>
        <stp/>
        <stp>StudyData</stp>
        <stp>EP</stp>
        <stp>BBnds</stp>
        <stp>MAType=Sim,InputChoice=Close,Period1=20,Percent=2</stp>
        <stp>BMA</stp>
        <stp>ADC</stp>
        <stp>-151</stp>
        <stp>All</stp>
        <stp/>
        <stp/>
        <stp>TRUE</stp>
        <stp>T</stp>
        <tr r="L153" s="1"/>
      </tp>
      <tp>
        <v>4876.45</v>
        <stp/>
        <stp>StudyData</stp>
        <stp>EP</stp>
        <stp>BBnds</stp>
        <stp>MAType=Sim,InputChoice=Close,Period1=20,Percent=2</stp>
        <stp>BMA</stp>
        <stp>ADC</stp>
        <stp>-950</stp>
        <stp>All</stp>
        <stp/>
        <stp/>
        <stp>TRUE</stp>
        <stp>T</stp>
        <tr r="L952" s="1"/>
      </tp>
      <tp>
        <v>5161.8125</v>
        <stp/>
        <stp>StudyData</stp>
        <stp>EP</stp>
        <stp>BBnds</stp>
        <stp>MAType=Sim,InputChoice=Close,Period1=20,Percent=2</stp>
        <stp>BMA</stp>
        <stp>ADC</stp>
        <stp>-850</stp>
        <stp>All</stp>
        <stp/>
        <stp/>
        <stp>TRUE</stp>
        <stp>T</stp>
        <tr r="L852" s="1"/>
      </tp>
      <tp>
        <v>4712.8249999999998</v>
        <stp/>
        <stp>StudyData</stp>
        <stp>EP</stp>
        <stp>BBnds</stp>
        <stp>MAType=Sim,InputChoice=Close,Period1=20,Percent=2</stp>
        <stp>BMA</stp>
        <stp>ADC</stp>
        <stp>-750</stp>
        <stp>All</stp>
        <stp/>
        <stp/>
        <stp>TRUE</stp>
        <stp>T</stp>
        <tr r="L752" s="1"/>
      </tp>
      <tp>
        <v>4321.9250000000002</v>
        <stp/>
        <stp>StudyData</stp>
        <stp>EP</stp>
        <stp>BBnds</stp>
        <stp>MAType=Sim,InputChoice=Close,Period1=20,Percent=2</stp>
        <stp>BMA</stp>
        <stp>ADC</stp>
        <stp>-650</stp>
        <stp>All</stp>
        <stp/>
        <stp/>
        <stp>TRUE</stp>
        <stp>T</stp>
        <tr r="L652" s="1"/>
      </tp>
      <tp>
        <v>4560.55</v>
        <stp/>
        <stp>StudyData</stp>
        <stp>EP</stp>
        <stp>BBnds</stp>
        <stp>MAType=Sim,InputChoice=Close,Period1=20,Percent=2</stp>
        <stp>BMA</stp>
        <stp>ADC</stp>
        <stp>-550</stp>
        <stp>All</stp>
        <stp/>
        <stp/>
        <stp>TRUE</stp>
        <stp>T</stp>
        <tr r="L552" s="1"/>
      </tp>
      <tp>
        <v>4931.125</v>
        <stp/>
        <stp>StudyData</stp>
        <stp>EP</stp>
        <stp>BBnds</stp>
        <stp>MAType=Sim,InputChoice=Close,Period1=20,Percent=2</stp>
        <stp>BMA</stp>
        <stp>ADC</stp>
        <stp>-450</stp>
        <stp>All</stp>
        <stp/>
        <stp/>
        <stp>TRUE</stp>
        <stp>T</stp>
        <tr r="L452" s="1"/>
      </tp>
      <tp>
        <v>4962.1374999999998</v>
        <stp/>
        <stp>StudyData</stp>
        <stp>EP</stp>
        <stp>BBnds</stp>
        <stp>MAType=Sim,InputChoice=Close,Period1=20,Percent=2</stp>
        <stp>BMA</stp>
        <stp>ADC</stp>
        <stp>-350</stp>
        <stp>All</stp>
        <stp/>
        <stp/>
        <stp>TRUE</stp>
        <stp>T</stp>
        <tr r="L352" s="1"/>
      </tp>
      <tp>
        <v>5368.8374999999996</v>
        <stp/>
        <stp>StudyData</stp>
        <stp>EP</stp>
        <stp>BBnds</stp>
        <stp>MAType=Sim,InputChoice=Close,Period1=20,Percent=2</stp>
        <stp>BMA</stp>
        <stp>ADC</stp>
        <stp>-250</stp>
        <stp>All</stp>
        <stp/>
        <stp/>
        <stp>TRUE</stp>
        <stp>T</stp>
        <tr r="L252" s="1"/>
      </tp>
      <tp>
        <v>5832.7749999999996</v>
        <stp/>
        <stp>StudyData</stp>
        <stp>EP</stp>
        <stp>BBnds</stp>
        <stp>MAType=Sim,InputChoice=Close,Period1=20,Percent=2</stp>
        <stp>BMA</stp>
        <stp>ADC</stp>
        <stp>-150</stp>
        <stp>All</stp>
        <stp/>
        <stp/>
        <stp>TRUE</stp>
        <stp>T</stp>
        <tr r="L152" s="1"/>
      </tp>
      <tp>
        <v>45659</v>
        <stp/>
        <stp>StudyData</stp>
        <stp>EP</stp>
        <stp>BAR</stp>
        <stp/>
        <stp>Time</stp>
        <stp>ADC</stp>
        <stp>-88</stp>
        <stp>All</stp>
        <stp/>
        <stp/>
        <stp>False</stp>
        <stp>T</stp>
        <tr r="C90" s="1"/>
        <tr r="D90" s="1"/>
      </tp>
      <tp>
        <v>45643</v>
        <stp/>
        <stp>StudyData</stp>
        <stp>EP</stp>
        <stp>BAR</stp>
        <stp/>
        <stp>Time</stp>
        <stp>ADC</stp>
        <stp>-98</stp>
        <stp>All</stp>
        <stp/>
        <stp/>
        <stp>False</stp>
        <stp>T</stp>
        <tr r="D100" s="1"/>
        <tr r="C100" s="1"/>
      </tp>
      <tp>
        <v>45688</v>
        <stp/>
        <stp>StudyData</stp>
        <stp>EP</stp>
        <stp>BAR</stp>
        <stp/>
        <stp>Time</stp>
        <stp>ADC</stp>
        <stp>-68</stp>
        <stp>All</stp>
        <stp/>
        <stp/>
        <stp>False</stp>
        <stp>T</stp>
        <tr r="C70" s="1"/>
        <tr r="D70" s="1"/>
      </tp>
      <tp>
        <v>45673</v>
        <stp/>
        <stp>StudyData</stp>
        <stp>EP</stp>
        <stp>BAR</stp>
        <stp/>
        <stp>Time</stp>
        <stp>ADC</stp>
        <stp>-78</stp>
        <stp>All</stp>
        <stp/>
        <stp/>
        <stp>False</stp>
        <stp>T</stp>
        <tr r="C80" s="1"/>
        <tr r="D80" s="1"/>
      </tp>
      <tp>
        <v>45719</v>
        <stp/>
        <stp>StudyData</stp>
        <stp>EP</stp>
        <stp>BAR</stp>
        <stp/>
        <stp>Time</stp>
        <stp>ADC</stp>
        <stp>-48</stp>
        <stp>All</stp>
        <stp/>
        <stp/>
        <stp>False</stp>
        <stp>T</stp>
        <tr r="C50" s="1"/>
        <tr r="D50" s="1"/>
      </tp>
      <tp>
        <v>45702</v>
        <stp/>
        <stp>StudyData</stp>
        <stp>EP</stp>
        <stp>BAR</stp>
        <stp/>
        <stp>Time</stp>
        <stp>ADC</stp>
        <stp>-58</stp>
        <stp>All</stp>
        <stp/>
        <stp/>
        <stp>False</stp>
        <stp>T</stp>
        <tr r="C60" s="1"/>
        <tr r="D60" s="1"/>
      </tp>
      <tp>
        <v>45747</v>
        <stp/>
        <stp>StudyData</stp>
        <stp>EP</stp>
        <stp>BAR</stp>
        <stp/>
        <stp>Time</stp>
        <stp>ADC</stp>
        <stp>-28</stp>
        <stp>All</stp>
        <stp/>
        <stp/>
        <stp>False</stp>
        <stp>T</stp>
        <tr r="C30" s="1"/>
        <tr r="D30" s="1"/>
      </tp>
      <tp>
        <v>45733</v>
        <stp/>
        <stp>StudyData</stp>
        <stp>EP</stp>
        <stp>BAR</stp>
        <stp/>
        <stp>Time</stp>
        <stp>ADC</stp>
        <stp>-38</stp>
        <stp>All</stp>
        <stp/>
        <stp/>
        <stp>False</stp>
        <stp>T</stp>
        <tr r="C40" s="1"/>
        <tr r="D40" s="1"/>
      </tp>
      <tp>
        <v>45761</v>
        <stp/>
        <stp>StudyData</stp>
        <stp>EP</stp>
        <stp>BAR</stp>
        <stp/>
        <stp>Time</stp>
        <stp>ADC</stp>
        <stp>-18</stp>
        <stp>All</stp>
        <stp/>
        <stp/>
        <stp>False</stp>
        <stp>T</stp>
        <tr r="D20" s="1"/>
        <tr r="C20" s="1"/>
      </tp>
      <tp>
        <v>6039.875</v>
        <stp/>
        <stp>StudyData</stp>
        <stp>EP</stp>
        <stp>Imoku</stp>
        <stp>Period3=52</stp>
        <stp>Imoku3</stp>
        <stp>ADC</stp>
        <stp>-89</stp>
        <stp>All</stp>
        <stp/>
        <stp/>
        <stp>TRUE</stp>
        <stp>T</stp>
        <tr r="V65" s="1"/>
      </tp>
      <tp>
        <v>6039.875</v>
        <stp/>
        <stp>StudyData</stp>
        <stp>EP</stp>
        <stp>Imoku</stp>
        <stp>Period3=52</stp>
        <stp>Imoku3</stp>
        <stp>ADC</stp>
        <stp>-88</stp>
        <stp>All</stp>
        <stp/>
        <stp/>
        <stp>TRUE</stp>
        <stp>T</stp>
        <tr r="V64" s="1"/>
      </tp>
      <tp>
        <v>6075.625</v>
        <stp/>
        <stp>StudyData</stp>
        <stp>EP</stp>
        <stp>Imoku</stp>
        <stp>Period2=26</stp>
        <stp>Imoku2</stp>
        <stp>ADC</stp>
        <stp>-89</stp>
        <stp>All</stp>
        <stp/>
        <stp/>
        <stp>TRUE</stp>
        <stp>T</stp>
        <tr r="U91" s="1"/>
      </tp>
      <tp>
        <v>6075.625</v>
        <stp/>
        <stp>StudyData</stp>
        <stp>EP</stp>
        <stp>Imoku</stp>
        <stp>Period2=26</stp>
        <stp>Imoku2</stp>
        <stp>ADC</stp>
        <stp>-88</stp>
        <stp>All</stp>
        <stp/>
        <stp/>
        <stp>TRUE</stp>
        <stp>T</stp>
        <tr r="U90" s="1"/>
      </tp>
      <tp>
        <v>6039.875</v>
        <stp/>
        <stp>StudyData</stp>
        <stp>EP</stp>
        <stp>Imoku</stp>
        <stp>Period3=52</stp>
        <stp>Imoku3</stp>
        <stp>ADC</stp>
        <stp>-81</stp>
        <stp>All</stp>
        <stp/>
        <stp/>
        <stp>TRUE</stp>
        <stp>T</stp>
        <tr r="V57" s="1"/>
      </tp>
      <tp>
        <v>6075.625</v>
        <stp/>
        <stp>StudyData</stp>
        <stp>EP</stp>
        <stp>Imoku</stp>
        <stp>Period2=26</stp>
        <stp>Imoku2</stp>
        <stp>ADC</stp>
        <stp>-87</stp>
        <stp>All</stp>
        <stp/>
        <stp/>
        <stp>TRUE</stp>
        <stp>T</stp>
        <tr r="U89" s="1"/>
      </tp>
      <tp>
        <v>6039.875</v>
        <stp/>
        <stp>StudyData</stp>
        <stp>EP</stp>
        <stp>Imoku</stp>
        <stp>Period3=52</stp>
        <stp>Imoku3</stp>
        <stp>ADC</stp>
        <stp>-80</stp>
        <stp>All</stp>
        <stp/>
        <stp/>
        <stp>TRUE</stp>
        <stp>T</stp>
        <tr r="V56" s="1"/>
      </tp>
      <tp>
        <v>6075.625</v>
        <stp/>
        <stp>StudyData</stp>
        <stp>EP</stp>
        <stp>Imoku</stp>
        <stp>Period2=26</stp>
        <stp>Imoku2</stp>
        <stp>ADC</stp>
        <stp>-86</stp>
        <stp>All</stp>
        <stp/>
        <stp/>
        <stp>TRUE</stp>
        <stp>T</stp>
        <tr r="U88" s="1"/>
      </tp>
      <tp>
        <v>6039.875</v>
        <stp/>
        <stp>StudyData</stp>
        <stp>EP</stp>
        <stp>Imoku</stp>
        <stp>Period3=52</stp>
        <stp>Imoku3</stp>
        <stp>ADC</stp>
        <stp>-83</stp>
        <stp>All</stp>
        <stp/>
        <stp/>
        <stp>TRUE</stp>
        <stp>T</stp>
        <tr r="V59" s="1"/>
      </tp>
      <tp>
        <v>6075.625</v>
        <stp/>
        <stp>StudyData</stp>
        <stp>EP</stp>
        <stp>Imoku</stp>
        <stp>Period2=26</stp>
        <stp>Imoku2</stp>
        <stp>ADC</stp>
        <stp>-85</stp>
        <stp>All</stp>
        <stp/>
        <stp/>
        <stp>TRUE</stp>
        <stp>T</stp>
        <tr r="U87" s="1"/>
      </tp>
      <tp>
        <v>6039.875</v>
        <stp/>
        <stp>StudyData</stp>
        <stp>EP</stp>
        <stp>Imoku</stp>
        <stp>Period3=52</stp>
        <stp>Imoku3</stp>
        <stp>ADC</stp>
        <stp>-82</stp>
        <stp>All</stp>
        <stp/>
        <stp/>
        <stp>TRUE</stp>
        <stp>T</stp>
        <tr r="V58" s="1"/>
      </tp>
      <tp>
        <v>6075.625</v>
        <stp/>
        <stp>StudyData</stp>
        <stp>EP</stp>
        <stp>Imoku</stp>
        <stp>Period2=26</stp>
        <stp>Imoku2</stp>
        <stp>ADC</stp>
        <stp>-84</stp>
        <stp>All</stp>
        <stp/>
        <stp/>
        <stp>TRUE</stp>
        <stp>T</stp>
        <tr r="U86" s="1"/>
      </tp>
      <tp>
        <v>6039.875</v>
        <stp/>
        <stp>StudyData</stp>
        <stp>EP</stp>
        <stp>Imoku</stp>
        <stp>Period3=52</stp>
        <stp>Imoku3</stp>
        <stp>ADC</stp>
        <stp>-85</stp>
        <stp>All</stp>
        <stp/>
        <stp/>
        <stp>TRUE</stp>
        <stp>T</stp>
        <tr r="V61" s="1"/>
      </tp>
      <tp>
        <v>6075.625</v>
        <stp/>
        <stp>StudyData</stp>
        <stp>EP</stp>
        <stp>Imoku</stp>
        <stp>Period2=26</stp>
        <stp>Imoku2</stp>
        <stp>ADC</stp>
        <stp>-83</stp>
        <stp>All</stp>
        <stp/>
        <stp/>
        <stp>TRUE</stp>
        <stp>T</stp>
        <tr r="U85" s="1"/>
      </tp>
      <tp>
        <v>6039.875</v>
        <stp/>
        <stp>StudyData</stp>
        <stp>EP</stp>
        <stp>Imoku</stp>
        <stp>Period3=52</stp>
        <stp>Imoku3</stp>
        <stp>ADC</stp>
        <stp>-84</stp>
        <stp>All</stp>
        <stp/>
        <stp/>
        <stp>TRUE</stp>
        <stp>T</stp>
        <tr r="V60" s="1"/>
      </tp>
      <tp>
        <v>6065.25</v>
        <stp/>
        <stp>StudyData</stp>
        <stp>EP</stp>
        <stp>Imoku</stp>
        <stp>Period2=26</stp>
        <stp>Imoku2</stp>
        <stp>ADC</stp>
        <stp>-82</stp>
        <stp>All</stp>
        <stp/>
        <stp/>
        <stp>TRUE</stp>
        <stp>T</stp>
        <tr r="U84" s="1"/>
      </tp>
      <tp>
        <v>6039.875</v>
        <stp/>
        <stp>StudyData</stp>
        <stp>EP</stp>
        <stp>Imoku</stp>
        <stp>Period3=52</stp>
        <stp>Imoku3</stp>
        <stp>ADC</stp>
        <stp>-87</stp>
        <stp>All</stp>
        <stp/>
        <stp/>
        <stp>TRUE</stp>
        <stp>T</stp>
        <tr r="V63" s="1"/>
      </tp>
      <tp>
        <v>6047.125</v>
        <stp/>
        <stp>StudyData</stp>
        <stp>EP</stp>
        <stp>Imoku</stp>
        <stp>Period2=26</stp>
        <stp>Imoku2</stp>
        <stp>ADC</stp>
        <stp>-81</stp>
        <stp>All</stp>
        <stp/>
        <stp/>
        <stp>TRUE</stp>
        <stp>T</stp>
        <tr r="U83" s="1"/>
      </tp>
      <tp>
        <v>6039.875</v>
        <stp/>
        <stp>StudyData</stp>
        <stp>EP</stp>
        <stp>Imoku</stp>
        <stp>Period3=52</stp>
        <stp>Imoku3</stp>
        <stp>ADC</stp>
        <stp>-86</stp>
        <stp>All</stp>
        <stp/>
        <stp/>
        <stp>TRUE</stp>
        <stp>T</stp>
        <tr r="V62" s="1"/>
      </tp>
      <tp>
        <v>6047.125</v>
        <stp/>
        <stp>StudyData</stp>
        <stp>EP</stp>
        <stp>Imoku</stp>
        <stp>Period2=26</stp>
        <stp>Imoku2</stp>
        <stp>ADC</stp>
        <stp>-80</stp>
        <stp>All</stp>
        <stp/>
        <stp/>
        <stp>TRUE</stp>
        <stp>T</stp>
        <tr r="U82" s="1"/>
      </tp>
      <tp>
        <v>4765.8690044468003</v>
        <stp/>
        <stp>StudyData</stp>
        <stp>EP</stp>
        <stp>BBnds</stp>
        <stp>MAType=Sim,InputChoice=Close,Period1=20,Percent=2</stp>
        <stp>BLO</stp>
        <stp>ADC</stp>
        <stp>-889</stp>
        <stp>All</stp>
        <stp/>
        <stp/>
        <stp>TRUE</stp>
        <stp>T</stp>
        <tr r="M891" s="1"/>
      </tp>
      <tp>
        <v>4762.5749999999998</v>
        <stp/>
        <stp>StudyData</stp>
        <stp>EP</stp>
        <stp>BBnds</stp>
        <stp>MAType=Sim,InputChoice=Close,Period1=20,Percent=2</stp>
        <stp>BMA</stp>
        <stp>ADC</stp>
        <stp>-969</stp>
        <stp>All</stp>
        <stp/>
        <stp/>
        <stp>TRUE</stp>
        <stp>T</stp>
        <tr r="L971" s="1"/>
      </tp>
      <tp>
        <v>4594.0519822717997</v>
        <stp/>
        <stp>StudyData</stp>
        <stp>EP</stp>
        <stp>BBnds</stp>
        <stp>MAType=Sim,InputChoice=Close,Period1=20,Percent=2</stp>
        <stp>BLO</stp>
        <stp>ADC</stp>
        <stp>-989</stp>
        <stp>All</stp>
        <stp/>
        <stp/>
        <stp>TRUE</stp>
        <stp>T</stp>
        <tr r="M991" s="1"/>
      </tp>
      <tp>
        <v>5184.5</v>
        <stp/>
        <stp>StudyData</stp>
        <stp>EP</stp>
        <stp>BBnds</stp>
        <stp>MAType=Sim,InputChoice=Close,Period1=20,Percent=2</stp>
        <stp>BMA</stp>
        <stp>ADC</stp>
        <stp>-869</stp>
        <stp>All</stp>
        <stp/>
        <stp/>
        <stp>TRUE</stp>
        <stp>T</stp>
        <tr r="L871" s="1"/>
      </tp>
      <tp>
        <v>4390.8150625146</v>
        <stp/>
        <stp>StudyData</stp>
        <stp>EP</stp>
        <stp>BBnds</stp>
        <stp>MAType=Sim,InputChoice=Close,Period1=20,Percent=2</stp>
        <stp>BLO</stp>
        <stp>ADC</stp>
        <stp>-689</stp>
        <stp>All</stp>
        <stp/>
        <stp/>
        <stp>TRUE</stp>
        <stp>T</stp>
        <tr r="M691" s="1"/>
      </tp>
      <tp>
        <v>5038.8625000000002</v>
        <stp/>
        <stp>StudyData</stp>
        <stp>EP</stp>
        <stp>BBnds</stp>
        <stp>MAType=Sim,InputChoice=Close,Period1=20,Percent=2</stp>
        <stp>BMA</stp>
        <stp>ADC</stp>
        <stp>-769</stp>
        <stp>All</stp>
        <stp/>
        <stp/>
        <stp>TRUE</stp>
        <stp>T</stp>
        <tr r="L771" s="1"/>
      </tp>
      <tp>
        <v>4668.1435274486003</v>
        <stp/>
        <stp>StudyData</stp>
        <stp>EP</stp>
        <stp>BBnds</stp>
        <stp>MAType=Sim,InputChoice=Close,Period1=20,Percent=2</stp>
        <stp>BLO</stp>
        <stp>ADC</stp>
        <stp>-789</stp>
        <stp>All</stp>
        <stp/>
        <stp/>
        <stp>TRUE</stp>
        <stp>T</stp>
        <tr r="M791" s="1"/>
      </tp>
      <tp>
        <v>4643.7124999999996</v>
        <stp/>
        <stp>StudyData</stp>
        <stp>EP</stp>
        <stp>BBnds</stp>
        <stp>MAType=Sim,InputChoice=Close,Period1=20,Percent=2</stp>
        <stp>BMA</stp>
        <stp>ADC</stp>
        <stp>-669</stp>
        <stp>All</stp>
        <stp/>
        <stp/>
        <stp>TRUE</stp>
        <stp>T</stp>
        <tr r="L671" s="1"/>
      </tp>
      <tp>
        <v>4540.5695838152997</v>
        <stp/>
        <stp>StudyData</stp>
        <stp>EP</stp>
        <stp>BBnds</stp>
        <stp>MAType=Sim,InputChoice=Close,Period1=20,Percent=2</stp>
        <stp>BLO</stp>
        <stp>ADC</stp>
        <stp>-489</stp>
        <stp>All</stp>
        <stp/>
        <stp/>
        <stp>TRUE</stp>
        <stp>T</stp>
        <tr r="M491" s="1"/>
      </tp>
      <tp>
        <v>4517.3</v>
        <stp/>
        <stp>StudyData</stp>
        <stp>EP</stp>
        <stp>BBnds</stp>
        <stp>MAType=Sim,InputChoice=Close,Period1=20,Percent=2</stp>
        <stp>BMA</stp>
        <stp>ADC</stp>
        <stp>-569</stp>
        <stp>All</stp>
        <stp/>
        <stp/>
        <stp>TRUE</stp>
        <stp>T</stp>
        <tr r="L571" s="1"/>
      </tp>
      <tp>
        <v>4252.1292353115005</v>
        <stp/>
        <stp>StudyData</stp>
        <stp>EP</stp>
        <stp>BBnds</stp>
        <stp>MAType=Sim,InputChoice=Close,Period1=20,Percent=2</stp>
        <stp>BLO</stp>
        <stp>ADC</stp>
        <stp>-589</stp>
        <stp>All</stp>
        <stp/>
        <stp/>
        <stp>TRUE</stp>
        <stp>T</stp>
        <tr r="M591" s="1"/>
      </tp>
      <tp>
        <v>4789.6499999999996</v>
        <stp/>
        <stp>StudyData</stp>
        <stp>EP</stp>
        <stp>BBnds</stp>
        <stp>MAType=Sim,InputChoice=Close,Period1=20,Percent=2</stp>
        <stp>BMA</stp>
        <stp>ADC</stp>
        <stp>-469</stp>
        <stp>All</stp>
        <stp/>
        <stp/>
        <stp>TRUE</stp>
        <stp>T</stp>
        <tr r="L471" s="1"/>
      </tp>
      <tp>
        <v>5312.8687486691997</v>
        <stp/>
        <stp>StudyData</stp>
        <stp>EP</stp>
        <stp>BBnds</stp>
        <stp>MAType=Sim,InputChoice=Close,Period1=20,Percent=2</stp>
        <stp>BLO</stp>
        <stp>ADC</stp>
        <stp>-289</stp>
        <stp>All</stp>
        <stp/>
        <stp/>
        <stp>TRUE</stp>
        <stp>T</stp>
        <tr r="M291" s="1"/>
      </tp>
      <tp>
        <v>4707.3249999999998</v>
        <stp/>
        <stp>StudyData</stp>
        <stp>EP</stp>
        <stp>BBnds</stp>
        <stp>MAType=Sim,InputChoice=Close,Period1=20,Percent=2</stp>
        <stp>BMA</stp>
        <stp>ADC</stp>
        <stp>-369</stp>
        <stp>All</stp>
        <stp/>
        <stp/>
        <stp>TRUE</stp>
        <stp>T</stp>
        <tr r="L371" s="1"/>
      </tp>
      <tp>
        <v>4613.6449428434998</v>
        <stp/>
        <stp>StudyData</stp>
        <stp>EP</stp>
        <stp>BBnds</stp>
        <stp>MAType=Sim,InputChoice=Close,Period1=20,Percent=2</stp>
        <stp>BLO</stp>
        <stp>ADC</stp>
        <stp>-389</stp>
        <stp>All</stp>
        <stp/>
        <stp/>
        <stp>TRUE</stp>
        <stp>T</stp>
        <tr r="M391" s="1"/>
      </tp>
      <tp>
        <v>5498.6374999999998</v>
        <stp/>
        <stp>StudyData</stp>
        <stp>EP</stp>
        <stp>BBnds</stp>
        <stp>MAType=Sim,InputChoice=Close,Period1=20,Percent=2</stp>
        <stp>BMA</stp>
        <stp>ADC</stp>
        <stp>-269</stp>
        <stp>All</stp>
        <stp/>
        <stp/>
        <stp>TRUE</stp>
        <stp>T</stp>
        <tr r="L271" s="1"/>
      </tp>
      <tp>
        <v>5739.8</v>
        <stp/>
        <stp>StudyData</stp>
        <stp>EP</stp>
        <stp>BBnds</stp>
        <stp>MAType=Sim,InputChoice=Close,Period1=20,Percent=2</stp>
        <stp>BMA</stp>
        <stp>ADC</stp>
        <stp>-169</stp>
        <stp>All</stp>
        <stp/>
        <stp/>
        <stp>TRUE</stp>
        <stp>T</stp>
        <tr r="L171" s="1"/>
      </tp>
      <tp>
        <v>5391.0159359777999</v>
        <stp/>
        <stp>StudyData</stp>
        <stp>EP</stp>
        <stp>BBnds</stp>
        <stp>MAType=Sim,InputChoice=Close,Period1=20,Percent=2</stp>
        <stp>BLO</stp>
        <stp>ADC</stp>
        <stp>-189</stp>
        <stp>All</stp>
        <stp/>
        <stp/>
        <stp>TRUE</stp>
        <stp>T</stp>
        <tr r="M191" s="1"/>
      </tp>
      <tp>
        <v>4770.8923949553</v>
        <stp/>
        <stp>StudyData</stp>
        <stp>EP</stp>
        <stp>BBnds</stp>
        <stp>MAType=Sim,InputChoice=Close,Period1=20,Percent=2</stp>
        <stp>BLO</stp>
        <stp>ADC</stp>
        <stp>-888</stp>
        <stp>All</stp>
        <stp/>
        <stp/>
        <stp>TRUE</stp>
        <stp>T</stp>
        <tr r="M890" s="1"/>
      </tp>
      <tp>
        <v>4768.4624999999996</v>
        <stp/>
        <stp>StudyData</stp>
        <stp>EP</stp>
        <stp>BBnds</stp>
        <stp>MAType=Sim,InputChoice=Close,Period1=20,Percent=2</stp>
        <stp>BMA</stp>
        <stp>ADC</stp>
        <stp>-968</stp>
        <stp>All</stp>
        <stp/>
        <stp/>
        <stp>TRUE</stp>
        <stp>T</stp>
        <tr r="L970" s="1"/>
      </tp>
      <tp>
        <v>4594.0313112291997</v>
        <stp/>
        <stp>StudyData</stp>
        <stp>EP</stp>
        <stp>BBnds</stp>
        <stp>MAType=Sim,InputChoice=Close,Period1=20,Percent=2</stp>
        <stp>BLO</stp>
        <stp>ADC</stp>
        <stp>-988</stp>
        <stp>All</stp>
        <stp/>
        <stp/>
        <stp>TRUE</stp>
        <stp>T</stp>
        <tr r="M990" s="1"/>
      </tp>
      <tp>
        <v>5192.2250000000004</v>
        <stp/>
        <stp>StudyData</stp>
        <stp>EP</stp>
        <stp>BBnds</stp>
        <stp>MAType=Sim,InputChoice=Close,Period1=20,Percent=2</stp>
        <stp>BMA</stp>
        <stp>ADC</stp>
        <stp>-868</stp>
        <stp>All</stp>
        <stp/>
        <stp/>
        <stp>TRUE</stp>
        <stp>T</stp>
        <tr r="L870" s="1"/>
      </tp>
      <tp>
        <v>4421.8877086692</v>
        <stp/>
        <stp>StudyData</stp>
        <stp>EP</stp>
        <stp>BBnds</stp>
        <stp>MAType=Sim,InputChoice=Close,Period1=20,Percent=2</stp>
        <stp>BLO</stp>
        <stp>ADC</stp>
        <stp>-688</stp>
        <stp>All</stp>
        <stp/>
        <stp/>
        <stp>TRUE</stp>
        <stp>T</stp>
        <tr r="M690" s="1"/>
      </tp>
      <tp>
        <v>5036.3874999999998</v>
        <stp/>
        <stp>StudyData</stp>
        <stp>EP</stp>
        <stp>BBnds</stp>
        <stp>MAType=Sim,InputChoice=Close,Period1=20,Percent=2</stp>
        <stp>BMA</stp>
        <stp>ADC</stp>
        <stp>-768</stp>
        <stp>All</stp>
        <stp/>
        <stp/>
        <stp>TRUE</stp>
        <stp>T</stp>
        <tr r="L770" s="1"/>
      </tp>
      <tp>
        <v>4657.1752247344002</v>
        <stp/>
        <stp>StudyData</stp>
        <stp>EP</stp>
        <stp>BBnds</stp>
        <stp>MAType=Sim,InputChoice=Close,Period1=20,Percent=2</stp>
        <stp>BLO</stp>
        <stp>ADC</stp>
        <stp>-788</stp>
        <stp>All</stp>
        <stp/>
        <stp/>
        <stp>TRUE</stp>
        <stp>T</stp>
        <tr r="M790" s="1"/>
      </tp>
      <tp>
        <v>4625.3999999999996</v>
        <stp/>
        <stp>StudyData</stp>
        <stp>EP</stp>
        <stp>BBnds</stp>
        <stp>MAType=Sim,InputChoice=Close,Period1=20,Percent=2</stp>
        <stp>BMA</stp>
        <stp>ADC</stp>
        <stp>-668</stp>
        <stp>All</stp>
        <stp/>
        <stp/>
        <stp>TRUE</stp>
        <stp>T</stp>
        <tr r="L670" s="1"/>
      </tp>
      <tp>
        <v>4542.4164266677999</v>
        <stp/>
        <stp>StudyData</stp>
        <stp>EP</stp>
        <stp>BBnds</stp>
        <stp>MAType=Sim,InputChoice=Close,Period1=20,Percent=2</stp>
        <stp>BLO</stp>
        <stp>ADC</stp>
        <stp>-488</stp>
        <stp>All</stp>
        <stp/>
        <stp/>
        <stp>TRUE</stp>
        <stp>T</stp>
        <tr r="M490" s="1"/>
      </tp>
      <tp>
        <v>4527.7</v>
        <stp/>
        <stp>StudyData</stp>
        <stp>EP</stp>
        <stp>BBnds</stp>
        <stp>MAType=Sim,InputChoice=Close,Period1=20,Percent=2</stp>
        <stp>BMA</stp>
        <stp>ADC</stp>
        <stp>-568</stp>
        <stp>All</stp>
        <stp/>
        <stp/>
        <stp>TRUE</stp>
        <stp>T</stp>
        <tr r="L570" s="1"/>
      </tp>
      <tp>
        <v>4252.2354435561001</v>
        <stp/>
        <stp>StudyData</stp>
        <stp>EP</stp>
        <stp>BBnds</stp>
        <stp>MAType=Sim,InputChoice=Close,Period1=20,Percent=2</stp>
        <stp>BLO</stp>
        <stp>ADC</stp>
        <stp>-588</stp>
        <stp>All</stp>
        <stp/>
        <stp/>
        <stp>TRUE</stp>
        <stp>T</stp>
        <tr r="M590" s="1"/>
      </tp>
      <tp>
        <v>4799.7124999999996</v>
        <stp/>
        <stp>StudyData</stp>
        <stp>EP</stp>
        <stp>BBnds</stp>
        <stp>MAType=Sim,InputChoice=Close,Period1=20,Percent=2</stp>
        <stp>BMA</stp>
        <stp>ADC</stp>
        <stp>-468</stp>
        <stp>All</stp>
        <stp/>
        <stp/>
        <stp>TRUE</stp>
        <stp>T</stp>
        <tr r="L470" s="1"/>
      </tp>
      <tp>
        <v>5325.1411012840999</v>
        <stp/>
        <stp>StudyData</stp>
        <stp>EP</stp>
        <stp>BBnds</stp>
        <stp>MAType=Sim,InputChoice=Close,Period1=20,Percent=2</stp>
        <stp>BLO</stp>
        <stp>ADC</stp>
        <stp>-288</stp>
        <stp>All</stp>
        <stp/>
        <stp/>
        <stp>TRUE</stp>
        <stp>T</stp>
        <tr r="M290" s="1"/>
      </tp>
      <tp>
        <v>4723.3500000000004</v>
        <stp/>
        <stp>StudyData</stp>
        <stp>EP</stp>
        <stp>BBnds</stp>
        <stp>MAType=Sim,InputChoice=Close,Period1=20,Percent=2</stp>
        <stp>BMA</stp>
        <stp>ADC</stp>
        <stp>-368</stp>
        <stp>All</stp>
        <stp/>
        <stp/>
        <stp>TRUE</stp>
        <stp>T</stp>
        <tr r="L370" s="1"/>
      </tp>
      <tp>
        <v>4599.2241288207997</v>
        <stp/>
        <stp>StudyData</stp>
        <stp>EP</stp>
        <stp>BBnds</stp>
        <stp>MAType=Sim,InputChoice=Close,Period1=20,Percent=2</stp>
        <stp>BLO</stp>
        <stp>ADC</stp>
        <stp>-388</stp>
        <stp>All</stp>
        <stp/>
        <stp/>
        <stp>TRUE</stp>
        <stp>T</stp>
        <tr r="M390" s="1"/>
      </tp>
      <tp>
        <v>5492.5249999999996</v>
        <stp/>
        <stp>StudyData</stp>
        <stp>EP</stp>
        <stp>BBnds</stp>
        <stp>MAType=Sim,InputChoice=Close,Period1=20,Percent=2</stp>
        <stp>BMA</stp>
        <stp>ADC</stp>
        <stp>-268</stp>
        <stp>All</stp>
        <stp/>
        <stp/>
        <stp>TRUE</stp>
        <stp>T</stp>
        <tr r="L270" s="1"/>
      </tp>
      <tp>
        <v>5745.2624999999998</v>
        <stp/>
        <stp>StudyData</stp>
        <stp>EP</stp>
        <stp>BBnds</stp>
        <stp>MAType=Sim,InputChoice=Close,Period1=20,Percent=2</stp>
        <stp>BMA</stp>
        <stp>ADC</stp>
        <stp>-168</stp>
        <stp>All</stp>
        <stp/>
        <stp/>
        <stp>TRUE</stp>
        <stp>T</stp>
        <tr r="L170" s="1"/>
      </tp>
      <tp>
        <v>5382.2022537224002</v>
        <stp/>
        <stp>StudyData</stp>
        <stp>EP</stp>
        <stp>BBnds</stp>
        <stp>MAType=Sim,InputChoice=Close,Period1=20,Percent=2</stp>
        <stp>BLO</stp>
        <stp>ADC</stp>
        <stp>-188</stp>
        <stp>All</stp>
        <stp/>
        <stp/>
        <stp>TRUE</stp>
        <stp>T</stp>
        <tr r="M190" s="1"/>
      </tp>
      <tp>
        <v>4783.6234089845002</v>
        <stp/>
        <stp>StudyData</stp>
        <stp>EP</stp>
        <stp>BBnds</stp>
        <stp>MAType=Sim,InputChoice=Close,Period1=20,Percent=2</stp>
        <stp>BLO</stp>
        <stp>ADC</stp>
        <stp>-887</stp>
        <stp>All</stp>
        <stp/>
        <stp/>
        <stp>TRUE</stp>
        <stp>T</stp>
        <tr r="M889" s="1"/>
      </tp>
      <tp>
        <v>4775.125</v>
        <stp/>
        <stp>StudyData</stp>
        <stp>EP</stp>
        <stp>BBnds</stp>
        <stp>MAType=Sim,InputChoice=Close,Period1=20,Percent=2</stp>
        <stp>BMA</stp>
        <stp>ADC</stp>
        <stp>-967</stp>
        <stp>All</stp>
        <stp/>
        <stp/>
        <stp>TRUE</stp>
        <stp>T</stp>
        <tr r="L969" s="1"/>
      </tp>
      <tp>
        <v>4592.7861355176001</v>
        <stp/>
        <stp>StudyData</stp>
        <stp>EP</stp>
        <stp>BBnds</stp>
        <stp>MAType=Sim,InputChoice=Close,Period1=20,Percent=2</stp>
        <stp>BLO</stp>
        <stp>ADC</stp>
        <stp>-987</stp>
        <stp>All</stp>
        <stp/>
        <stp/>
        <stp>TRUE</stp>
        <stp>T</stp>
        <tr r="M989" s="1"/>
      </tp>
      <tp>
        <v>5192.6374999999998</v>
        <stp/>
        <stp>StudyData</stp>
        <stp>EP</stp>
        <stp>BBnds</stp>
        <stp>MAType=Sim,InputChoice=Close,Period1=20,Percent=2</stp>
        <stp>BMA</stp>
        <stp>ADC</stp>
        <stp>-867</stp>
        <stp>All</stp>
        <stp/>
        <stp/>
        <stp>TRUE</stp>
        <stp>T</stp>
        <tr r="L869" s="1"/>
      </tp>
      <tp>
        <v>4434.6514468418</v>
        <stp/>
        <stp>StudyData</stp>
        <stp>EP</stp>
        <stp>BBnds</stp>
        <stp>MAType=Sim,InputChoice=Close,Period1=20,Percent=2</stp>
        <stp>BLO</stp>
        <stp>ADC</stp>
        <stp>-687</stp>
        <stp>All</stp>
        <stp/>
        <stp/>
        <stp>TRUE</stp>
        <stp>T</stp>
        <tr r="M689" s="1"/>
      </tp>
      <tp>
        <v>5033.5375000000004</v>
        <stp/>
        <stp>StudyData</stp>
        <stp>EP</stp>
        <stp>BBnds</stp>
        <stp>MAType=Sim,InputChoice=Close,Period1=20,Percent=2</stp>
        <stp>BMA</stp>
        <stp>ADC</stp>
        <stp>-767</stp>
        <stp>All</stp>
        <stp/>
        <stp/>
        <stp>TRUE</stp>
        <stp>T</stp>
        <tr r="L769" s="1"/>
      </tp>
      <tp>
        <v>4665.3783758725003</v>
        <stp/>
        <stp>StudyData</stp>
        <stp>EP</stp>
        <stp>BBnds</stp>
        <stp>MAType=Sim,InputChoice=Close,Period1=20,Percent=2</stp>
        <stp>BLO</stp>
        <stp>ADC</stp>
        <stp>-787</stp>
        <stp>All</stp>
        <stp/>
        <stp/>
        <stp>TRUE</stp>
        <stp>T</stp>
        <tr r="M789" s="1"/>
      </tp>
      <tp>
        <v>4607.375</v>
        <stp/>
        <stp>StudyData</stp>
        <stp>EP</stp>
        <stp>BBnds</stp>
        <stp>MAType=Sim,InputChoice=Close,Period1=20,Percent=2</stp>
        <stp>BMA</stp>
        <stp>ADC</stp>
        <stp>-667</stp>
        <stp>All</stp>
        <stp/>
        <stp/>
        <stp>TRUE</stp>
        <stp>T</stp>
        <tr r="L669" s="1"/>
      </tp>
      <tp>
        <v>4546.6634349966998</v>
        <stp/>
        <stp>StudyData</stp>
        <stp>EP</stp>
        <stp>BBnds</stp>
        <stp>MAType=Sim,InputChoice=Close,Period1=20,Percent=2</stp>
        <stp>BLO</stp>
        <stp>ADC</stp>
        <stp>-487</stp>
        <stp>All</stp>
        <stp/>
        <stp/>
        <stp>TRUE</stp>
        <stp>T</stp>
        <tr r="M489" s="1"/>
      </tp>
      <tp>
        <v>4540.8</v>
        <stp/>
        <stp>StudyData</stp>
        <stp>EP</stp>
        <stp>BBnds</stp>
        <stp>MAType=Sim,InputChoice=Close,Period1=20,Percent=2</stp>
        <stp>BMA</stp>
        <stp>ADC</stp>
        <stp>-567</stp>
        <stp>All</stp>
        <stp/>
        <stp/>
        <stp>TRUE</stp>
        <stp>T</stp>
        <tr r="L569" s="1"/>
      </tp>
      <tp>
        <v>4254.5930856696996</v>
        <stp/>
        <stp>StudyData</stp>
        <stp>EP</stp>
        <stp>BBnds</stp>
        <stp>MAType=Sim,InputChoice=Close,Period1=20,Percent=2</stp>
        <stp>BLO</stp>
        <stp>ADC</stp>
        <stp>-587</stp>
        <stp>All</stp>
        <stp/>
        <stp/>
        <stp>TRUE</stp>
        <stp>T</stp>
        <tr r="M589" s="1"/>
      </tp>
      <tp>
        <v>4810.5249999999996</v>
        <stp/>
        <stp>StudyData</stp>
        <stp>EP</stp>
        <stp>BBnds</stp>
        <stp>MAType=Sim,InputChoice=Close,Period1=20,Percent=2</stp>
        <stp>BMA</stp>
        <stp>ADC</stp>
        <stp>-467</stp>
        <stp>All</stp>
        <stp/>
        <stp/>
        <stp>TRUE</stp>
        <stp>T</stp>
        <tr r="L469" s="1"/>
      </tp>
      <tp>
        <v>5346.9061357298997</v>
        <stp/>
        <stp>StudyData</stp>
        <stp>EP</stp>
        <stp>BBnds</stp>
        <stp>MAType=Sim,InputChoice=Close,Period1=20,Percent=2</stp>
        <stp>BLO</stp>
        <stp>ADC</stp>
        <stp>-287</stp>
        <stp>All</stp>
        <stp/>
        <stp/>
        <stp>TRUE</stp>
        <stp>T</stp>
        <tr r="M289" s="1"/>
      </tp>
      <tp>
        <v>4737.3500000000004</v>
        <stp/>
        <stp>StudyData</stp>
        <stp>EP</stp>
        <stp>BBnds</stp>
        <stp>MAType=Sim,InputChoice=Close,Period1=20,Percent=2</stp>
        <stp>BMA</stp>
        <stp>ADC</stp>
        <stp>-367</stp>
        <stp>All</stp>
        <stp/>
        <stp/>
        <stp>TRUE</stp>
        <stp>T</stp>
        <tr r="L369" s="1"/>
      </tp>
      <tp>
        <v>4593.6641732665003</v>
        <stp/>
        <stp>StudyData</stp>
        <stp>EP</stp>
        <stp>BBnds</stp>
        <stp>MAType=Sim,InputChoice=Close,Period1=20,Percent=2</stp>
        <stp>BLO</stp>
        <stp>ADC</stp>
        <stp>-387</stp>
        <stp>All</stp>
        <stp/>
        <stp/>
        <stp>TRUE</stp>
        <stp>T</stp>
        <tr r="M389" s="1"/>
      </tp>
      <tp>
        <v>5483.55</v>
        <stp/>
        <stp>StudyData</stp>
        <stp>EP</stp>
        <stp>BBnds</stp>
        <stp>MAType=Sim,InputChoice=Close,Period1=20,Percent=2</stp>
        <stp>BMA</stp>
        <stp>ADC</stp>
        <stp>-267</stp>
        <stp>All</stp>
        <stp/>
        <stp/>
        <stp>TRUE</stp>
        <stp>T</stp>
        <tr r="L269" s="1"/>
      </tp>
      <tp>
        <v>5751.9750000000004</v>
        <stp/>
        <stp>StudyData</stp>
        <stp>EP</stp>
        <stp>BBnds</stp>
        <stp>MAType=Sim,InputChoice=Close,Period1=20,Percent=2</stp>
        <stp>BMA</stp>
        <stp>ADC</stp>
        <stp>-167</stp>
        <stp>All</stp>
        <stp/>
        <stp/>
        <stp>TRUE</stp>
        <stp>T</stp>
        <tr r="L169" s="1"/>
      </tp>
      <tp>
        <v>5378.4779828005003</v>
        <stp/>
        <stp>StudyData</stp>
        <stp>EP</stp>
        <stp>BBnds</stp>
        <stp>MAType=Sim,InputChoice=Close,Period1=20,Percent=2</stp>
        <stp>BLO</stp>
        <stp>ADC</stp>
        <stp>-187</stp>
        <stp>All</stp>
        <stp/>
        <stp/>
        <stp>TRUE</stp>
        <stp>T</stp>
        <tr r="M189" s="1"/>
      </tp>
      <tp>
        <v>4791.0189187962997</v>
        <stp/>
        <stp>StudyData</stp>
        <stp>EP</stp>
        <stp>BBnds</stp>
        <stp>MAType=Sim,InputChoice=Close,Period1=20,Percent=2</stp>
        <stp>BLO</stp>
        <stp>ADC</stp>
        <stp>-886</stp>
        <stp>All</stp>
        <stp/>
        <stp/>
        <stp>TRUE</stp>
        <stp>T</stp>
        <tr r="M888" s="1"/>
      </tp>
      <tp>
        <v>4780.3125</v>
        <stp/>
        <stp>StudyData</stp>
        <stp>EP</stp>
        <stp>BBnds</stp>
        <stp>MAType=Sim,InputChoice=Close,Period1=20,Percent=2</stp>
        <stp>BMA</stp>
        <stp>ADC</stp>
        <stp>-966</stp>
        <stp>All</stp>
        <stp/>
        <stp/>
        <stp>TRUE</stp>
        <stp>T</stp>
        <tr r="L968" s="1"/>
      </tp>
      <tp>
        <v>4594.9079336831001</v>
        <stp/>
        <stp>StudyData</stp>
        <stp>EP</stp>
        <stp>BBnds</stp>
        <stp>MAType=Sim,InputChoice=Close,Period1=20,Percent=2</stp>
        <stp>BLO</stp>
        <stp>ADC</stp>
        <stp>-986</stp>
        <stp>All</stp>
        <stp/>
        <stp/>
        <stp>TRUE</stp>
        <stp>T</stp>
        <tr r="M988" s="1"/>
      </tp>
      <tp>
        <v>5195.3374999999996</v>
        <stp/>
        <stp>StudyData</stp>
        <stp>EP</stp>
        <stp>BBnds</stp>
        <stp>MAType=Sim,InputChoice=Close,Period1=20,Percent=2</stp>
        <stp>BMA</stp>
        <stp>ADC</stp>
        <stp>-866</stp>
        <stp>All</stp>
        <stp/>
        <stp/>
        <stp>TRUE</stp>
        <stp>T</stp>
        <tr r="L868" s="1"/>
      </tp>
      <tp>
        <v>4451.2203038412999</v>
        <stp/>
        <stp>StudyData</stp>
        <stp>EP</stp>
        <stp>BBnds</stp>
        <stp>MAType=Sim,InputChoice=Close,Period1=20,Percent=2</stp>
        <stp>BLO</stp>
        <stp>ADC</stp>
        <stp>-686</stp>
        <stp>All</stp>
        <stp/>
        <stp/>
        <stp>TRUE</stp>
        <stp>T</stp>
        <tr r="M688" s="1"/>
      </tp>
      <tp>
        <v>5021.2749999999996</v>
        <stp/>
        <stp>StudyData</stp>
        <stp>EP</stp>
        <stp>BBnds</stp>
        <stp>MAType=Sim,InputChoice=Close,Period1=20,Percent=2</stp>
        <stp>BMA</stp>
        <stp>ADC</stp>
        <stp>-766</stp>
        <stp>All</stp>
        <stp/>
        <stp/>
        <stp>TRUE</stp>
        <stp>T</stp>
        <tr r="L768" s="1"/>
      </tp>
      <tp>
        <v>4662.0081625088997</v>
        <stp/>
        <stp>StudyData</stp>
        <stp>EP</stp>
        <stp>BBnds</stp>
        <stp>MAType=Sim,InputChoice=Close,Period1=20,Percent=2</stp>
        <stp>BLO</stp>
        <stp>ADC</stp>
        <stp>-786</stp>
        <stp>All</stp>
        <stp/>
        <stp/>
        <stp>TRUE</stp>
        <stp>T</stp>
        <tr r="M788" s="1"/>
      </tp>
      <tp>
        <v>4588.5874999999996</v>
        <stp/>
        <stp>StudyData</stp>
        <stp>EP</stp>
        <stp>BBnds</stp>
        <stp>MAType=Sim,InputChoice=Close,Period1=20,Percent=2</stp>
        <stp>BMA</stp>
        <stp>ADC</stp>
        <stp>-666</stp>
        <stp>All</stp>
        <stp/>
        <stp/>
        <stp>TRUE</stp>
        <stp>T</stp>
        <tr r="L668" s="1"/>
      </tp>
      <tp>
        <v>4551.1923180468002</v>
        <stp/>
        <stp>StudyData</stp>
        <stp>EP</stp>
        <stp>BBnds</stp>
        <stp>MAType=Sim,InputChoice=Close,Period1=20,Percent=2</stp>
        <stp>BLO</stp>
        <stp>ADC</stp>
        <stp>-486</stp>
        <stp>All</stp>
        <stp/>
        <stp/>
        <stp>TRUE</stp>
        <stp>T</stp>
        <tr r="M488" s="1"/>
      </tp>
      <tp>
        <v>4550.2875000000004</v>
        <stp/>
        <stp>StudyData</stp>
        <stp>EP</stp>
        <stp>BBnds</stp>
        <stp>MAType=Sim,InputChoice=Close,Period1=20,Percent=2</stp>
        <stp>BMA</stp>
        <stp>ADC</stp>
        <stp>-566</stp>
        <stp>All</stp>
        <stp/>
        <stp/>
        <stp>TRUE</stp>
        <stp>T</stp>
        <tr r="L568" s="1"/>
      </tp>
      <tp>
        <v>4255.4971322059</v>
        <stp/>
        <stp>StudyData</stp>
        <stp>EP</stp>
        <stp>BBnds</stp>
        <stp>MAType=Sim,InputChoice=Close,Period1=20,Percent=2</stp>
        <stp>BLO</stp>
        <stp>ADC</stp>
        <stp>-586</stp>
        <stp>All</stp>
        <stp/>
        <stp/>
        <stp>TRUE</stp>
        <stp>T</stp>
        <tr r="M588" s="1"/>
      </tp>
      <tp>
        <v>4818.5375000000004</v>
        <stp/>
        <stp>StudyData</stp>
        <stp>EP</stp>
        <stp>BBnds</stp>
        <stp>MAType=Sim,InputChoice=Close,Period1=20,Percent=2</stp>
        <stp>BMA</stp>
        <stp>ADC</stp>
        <stp>-466</stp>
        <stp>All</stp>
        <stp/>
        <stp/>
        <stp>TRUE</stp>
        <stp>T</stp>
        <tr r="L468" s="1"/>
      </tp>
      <tp>
        <v>5367.1405621286003</v>
        <stp/>
        <stp>StudyData</stp>
        <stp>EP</stp>
        <stp>BBnds</stp>
        <stp>MAType=Sim,InputChoice=Close,Period1=20,Percent=2</stp>
        <stp>BLO</stp>
        <stp>ADC</stp>
        <stp>-286</stp>
        <stp>All</stp>
        <stp/>
        <stp/>
        <stp>TRUE</stp>
        <stp>T</stp>
        <tr r="M288" s="1"/>
      </tp>
      <tp>
        <v>4755.2250000000004</v>
        <stp/>
        <stp>StudyData</stp>
        <stp>EP</stp>
        <stp>BBnds</stp>
        <stp>MAType=Sim,InputChoice=Close,Period1=20,Percent=2</stp>
        <stp>BMA</stp>
        <stp>ADC</stp>
        <stp>-366</stp>
        <stp>All</stp>
        <stp/>
        <stp/>
        <stp>TRUE</stp>
        <stp>T</stp>
        <tr r="L368" s="1"/>
      </tp>
      <tp>
        <v>4575.6713193973001</v>
        <stp/>
        <stp>StudyData</stp>
        <stp>EP</stp>
        <stp>BBnds</stp>
        <stp>MAType=Sim,InputChoice=Close,Period1=20,Percent=2</stp>
        <stp>BLO</stp>
        <stp>ADC</stp>
        <stp>-386</stp>
        <stp>All</stp>
        <stp/>
        <stp/>
        <stp>TRUE</stp>
        <stp>T</stp>
        <tr r="M388" s="1"/>
      </tp>
      <tp>
        <v>5471.6625000000004</v>
        <stp/>
        <stp>StudyData</stp>
        <stp>EP</stp>
        <stp>BBnds</stp>
        <stp>MAType=Sim,InputChoice=Close,Period1=20,Percent=2</stp>
        <stp>BMA</stp>
        <stp>ADC</stp>
        <stp>-266</stp>
        <stp>All</stp>
        <stp/>
        <stp/>
        <stp>TRUE</stp>
        <stp>T</stp>
        <tr r="L268" s="1"/>
      </tp>
      <tp>
        <v>5757.0874999999996</v>
        <stp/>
        <stp>StudyData</stp>
        <stp>EP</stp>
        <stp>BBnds</stp>
        <stp>MAType=Sim,InputChoice=Close,Period1=20,Percent=2</stp>
        <stp>BMA</stp>
        <stp>ADC</stp>
        <stp>-166</stp>
        <stp>All</stp>
        <stp/>
        <stp/>
        <stp>TRUE</stp>
        <stp>T</stp>
        <tr r="L168" s="1"/>
      </tp>
      <tp>
        <v>5391.3539066397998</v>
        <stp/>
        <stp>StudyData</stp>
        <stp>EP</stp>
        <stp>BBnds</stp>
        <stp>MAType=Sim,InputChoice=Close,Period1=20,Percent=2</stp>
        <stp>BLO</stp>
        <stp>ADC</stp>
        <stp>-186</stp>
        <stp>All</stp>
        <stp/>
        <stp/>
        <stp>TRUE</stp>
        <stp>T</stp>
        <tr r="M188" s="1"/>
      </tp>
      <tp>
        <v>4812.0855182221003</v>
        <stp/>
        <stp>StudyData</stp>
        <stp>EP</stp>
        <stp>BBnds</stp>
        <stp>MAType=Sim,InputChoice=Close,Period1=20,Percent=2</stp>
        <stp>BLO</stp>
        <stp>ADC</stp>
        <stp>-885</stp>
        <stp>All</stp>
        <stp/>
        <stp/>
        <stp>TRUE</stp>
        <stp>T</stp>
        <tr r="M887" s="1"/>
      </tp>
      <tp>
        <v>4786.875</v>
        <stp/>
        <stp>StudyData</stp>
        <stp>EP</stp>
        <stp>BBnds</stp>
        <stp>MAType=Sim,InputChoice=Close,Period1=20,Percent=2</stp>
        <stp>BMA</stp>
        <stp>ADC</stp>
        <stp>-965</stp>
        <stp>All</stp>
        <stp/>
        <stp/>
        <stp>TRUE</stp>
        <stp>T</stp>
        <tr r="L967" s="1"/>
      </tp>
      <tp>
        <v>4617.3836701824002</v>
        <stp/>
        <stp>StudyData</stp>
        <stp>EP</stp>
        <stp>BBnds</stp>
        <stp>MAType=Sim,InputChoice=Close,Period1=20,Percent=2</stp>
        <stp>BLO</stp>
        <stp>ADC</stp>
        <stp>-985</stp>
        <stp>All</stp>
        <stp/>
        <stp/>
        <stp>TRUE</stp>
        <stp>T</stp>
        <tr r="M987" s="1"/>
      </tp>
      <tp>
        <v>5193.3625000000002</v>
        <stp/>
        <stp>StudyData</stp>
        <stp>EP</stp>
        <stp>BBnds</stp>
        <stp>MAType=Sim,InputChoice=Close,Period1=20,Percent=2</stp>
        <stp>BMA</stp>
        <stp>ADC</stp>
        <stp>-865</stp>
        <stp>All</stp>
        <stp/>
        <stp/>
        <stp>TRUE</stp>
        <stp>T</stp>
        <tr r="L867" s="1"/>
      </tp>
      <tp>
        <v>4463.8875199123004</v>
        <stp/>
        <stp>StudyData</stp>
        <stp>EP</stp>
        <stp>BBnds</stp>
        <stp>MAType=Sim,InputChoice=Close,Period1=20,Percent=2</stp>
        <stp>BLO</stp>
        <stp>ADC</stp>
        <stp>-685</stp>
        <stp>All</stp>
        <stp/>
        <stp/>
        <stp>TRUE</stp>
        <stp>T</stp>
        <tr r="M687" s="1"/>
      </tp>
      <tp>
        <v>5009.0874999999996</v>
        <stp/>
        <stp>StudyData</stp>
        <stp>EP</stp>
        <stp>BBnds</stp>
        <stp>MAType=Sim,InputChoice=Close,Period1=20,Percent=2</stp>
        <stp>BMA</stp>
        <stp>ADC</stp>
        <stp>-765</stp>
        <stp>All</stp>
        <stp/>
        <stp/>
        <stp>TRUE</stp>
        <stp>T</stp>
        <tr r="L767" s="1"/>
      </tp>
      <tp>
        <v>4653.039035535</v>
        <stp/>
        <stp>StudyData</stp>
        <stp>EP</stp>
        <stp>BBnds</stp>
        <stp>MAType=Sim,InputChoice=Close,Period1=20,Percent=2</stp>
        <stp>BLO</stp>
        <stp>ADC</stp>
        <stp>-785</stp>
        <stp>All</stp>
        <stp/>
        <stp/>
        <stp>TRUE</stp>
        <stp>T</stp>
        <tr r="M787" s="1"/>
      </tp>
      <tp>
        <v>4567.8500000000004</v>
        <stp/>
        <stp>StudyData</stp>
        <stp>EP</stp>
        <stp>BBnds</stp>
        <stp>MAType=Sim,InputChoice=Close,Period1=20,Percent=2</stp>
        <stp>BMA</stp>
        <stp>ADC</stp>
        <stp>-665</stp>
        <stp>All</stp>
        <stp/>
        <stp/>
        <stp>TRUE</stp>
        <stp>T</stp>
        <tr r="L667" s="1"/>
      </tp>
      <tp>
        <v>4546.8471984335001</v>
        <stp/>
        <stp>StudyData</stp>
        <stp>EP</stp>
        <stp>BBnds</stp>
        <stp>MAType=Sim,InputChoice=Close,Period1=20,Percent=2</stp>
        <stp>BLO</stp>
        <stp>ADC</stp>
        <stp>-485</stp>
        <stp>All</stp>
        <stp/>
        <stp/>
        <stp>TRUE</stp>
        <stp>T</stp>
        <tr r="M487" s="1"/>
      </tp>
      <tp>
        <v>4555.375</v>
        <stp/>
        <stp>StudyData</stp>
        <stp>EP</stp>
        <stp>BBnds</stp>
        <stp>MAType=Sim,InputChoice=Close,Period1=20,Percent=2</stp>
        <stp>BMA</stp>
        <stp>ADC</stp>
        <stp>-565</stp>
        <stp>All</stp>
        <stp/>
        <stp/>
        <stp>TRUE</stp>
        <stp>T</stp>
        <tr r="L567" s="1"/>
      </tp>
      <tp>
        <v>4259.6393267493004</v>
        <stp/>
        <stp>StudyData</stp>
        <stp>EP</stp>
        <stp>BBnds</stp>
        <stp>MAType=Sim,InputChoice=Close,Period1=20,Percent=2</stp>
        <stp>BLO</stp>
        <stp>ADC</stp>
        <stp>-585</stp>
        <stp>All</stp>
        <stp/>
        <stp/>
        <stp>TRUE</stp>
        <stp>T</stp>
        <tr r="M587" s="1"/>
      </tp>
      <tp>
        <v>4826.4750000000004</v>
        <stp/>
        <stp>StudyData</stp>
        <stp>EP</stp>
        <stp>BBnds</stp>
        <stp>MAType=Sim,InputChoice=Close,Period1=20,Percent=2</stp>
        <stp>BMA</stp>
        <stp>ADC</stp>
        <stp>-465</stp>
        <stp>All</stp>
        <stp/>
        <stp/>
        <stp>TRUE</stp>
        <stp>T</stp>
        <tr r="L467" s="1"/>
      </tp>
      <tp>
        <v>5362.5200373262996</v>
        <stp/>
        <stp>StudyData</stp>
        <stp>EP</stp>
        <stp>BBnds</stp>
        <stp>MAType=Sim,InputChoice=Close,Period1=20,Percent=2</stp>
        <stp>BLO</stp>
        <stp>ADC</stp>
        <stp>-285</stp>
        <stp>All</stp>
        <stp/>
        <stp/>
        <stp>TRUE</stp>
        <stp>T</stp>
        <tr r="M287" s="1"/>
      </tp>
      <tp>
        <v>4775.8125</v>
        <stp/>
        <stp>StudyData</stp>
        <stp>EP</stp>
        <stp>BBnds</stp>
        <stp>MAType=Sim,InputChoice=Close,Period1=20,Percent=2</stp>
        <stp>BMA</stp>
        <stp>ADC</stp>
        <stp>-365</stp>
        <stp>All</stp>
        <stp/>
        <stp/>
        <stp>TRUE</stp>
        <stp>T</stp>
        <tr r="L367" s="1"/>
      </tp>
      <tp>
        <v>4545.1704443467997</v>
        <stp/>
        <stp>StudyData</stp>
        <stp>EP</stp>
        <stp>BBnds</stp>
        <stp>MAType=Sim,InputChoice=Close,Period1=20,Percent=2</stp>
        <stp>BLO</stp>
        <stp>ADC</stp>
        <stp>-385</stp>
        <stp>All</stp>
        <stp/>
        <stp/>
        <stp>TRUE</stp>
        <stp>T</stp>
        <tr r="M387" s="1"/>
      </tp>
      <tp>
        <v>5456.7250000000004</v>
        <stp/>
        <stp>StudyData</stp>
        <stp>EP</stp>
        <stp>BBnds</stp>
        <stp>MAType=Sim,InputChoice=Close,Period1=20,Percent=2</stp>
        <stp>BMA</stp>
        <stp>ADC</stp>
        <stp>-265</stp>
        <stp>All</stp>
        <stp/>
        <stp/>
        <stp>TRUE</stp>
        <stp>T</stp>
        <tr r="L267" s="1"/>
      </tp>
      <tp>
        <v>5763.35</v>
        <stp/>
        <stp>StudyData</stp>
        <stp>EP</stp>
        <stp>BBnds</stp>
        <stp>MAType=Sim,InputChoice=Close,Period1=20,Percent=2</stp>
        <stp>BMA</stp>
        <stp>ADC</stp>
        <stp>-165</stp>
        <stp>All</stp>
        <stp/>
        <stp/>
        <stp>TRUE</stp>
        <stp>T</stp>
        <tr r="L167" s="1"/>
      </tp>
      <tp>
        <v>5398.1403038950002</v>
        <stp/>
        <stp>StudyData</stp>
        <stp>EP</stp>
        <stp>BBnds</stp>
        <stp>MAType=Sim,InputChoice=Close,Period1=20,Percent=2</stp>
        <stp>BLO</stp>
        <stp>ADC</stp>
        <stp>-185</stp>
        <stp>All</stp>
        <stp/>
        <stp/>
        <stp>TRUE</stp>
        <stp>T</stp>
        <tr r="M187" s="1"/>
      </tp>
      <tp>
        <v>4826.8876135003002</v>
        <stp/>
        <stp>StudyData</stp>
        <stp>EP</stp>
        <stp>BBnds</stp>
        <stp>MAType=Sim,InputChoice=Close,Period1=20,Percent=2</stp>
        <stp>BLO</stp>
        <stp>ADC</stp>
        <stp>-884</stp>
        <stp>All</stp>
        <stp/>
        <stp/>
        <stp>TRUE</stp>
        <stp>T</stp>
        <tr r="M886" s="1"/>
      </tp>
      <tp>
        <v>4793.875</v>
        <stp/>
        <stp>StudyData</stp>
        <stp>EP</stp>
        <stp>BBnds</stp>
        <stp>MAType=Sim,InputChoice=Close,Period1=20,Percent=2</stp>
        <stp>BMA</stp>
        <stp>ADC</stp>
        <stp>-964</stp>
        <stp>All</stp>
        <stp/>
        <stp/>
        <stp>TRUE</stp>
        <stp>T</stp>
        <tr r="L966" s="1"/>
      </tp>
      <tp>
        <v>4628.4937284783</v>
        <stp/>
        <stp>StudyData</stp>
        <stp>EP</stp>
        <stp>BBnds</stp>
        <stp>MAType=Sim,InputChoice=Close,Period1=20,Percent=2</stp>
        <stp>BLO</stp>
        <stp>ADC</stp>
        <stp>-984</stp>
        <stp>All</stp>
        <stp/>
        <stp/>
        <stp>TRUE</stp>
        <stp>T</stp>
        <tr r="M986" s="1"/>
      </tp>
      <tp>
        <v>5187.6125000000002</v>
        <stp/>
        <stp>StudyData</stp>
        <stp>EP</stp>
        <stp>BBnds</stp>
        <stp>MAType=Sim,InputChoice=Close,Period1=20,Percent=2</stp>
        <stp>BMA</stp>
        <stp>ADC</stp>
        <stp>-864</stp>
        <stp>All</stp>
        <stp/>
        <stp/>
        <stp>TRUE</stp>
        <stp>T</stp>
        <tr r="L866" s="1"/>
      </tp>
      <tp>
        <v>4490.2700033241999</v>
        <stp/>
        <stp>StudyData</stp>
        <stp>EP</stp>
        <stp>BBnds</stp>
        <stp>MAType=Sim,InputChoice=Close,Period1=20,Percent=2</stp>
        <stp>BLO</stp>
        <stp>ADC</stp>
        <stp>-684</stp>
        <stp>All</stp>
        <stp/>
        <stp/>
        <stp>TRUE</stp>
        <stp>T</stp>
        <tr r="M686" s="1"/>
      </tp>
      <tp>
        <v>4989.2124999999996</v>
        <stp/>
        <stp>StudyData</stp>
        <stp>EP</stp>
        <stp>BBnds</stp>
        <stp>MAType=Sim,InputChoice=Close,Period1=20,Percent=2</stp>
        <stp>BMA</stp>
        <stp>ADC</stp>
        <stp>-764</stp>
        <stp>All</stp>
        <stp/>
        <stp/>
        <stp>TRUE</stp>
        <stp>T</stp>
        <tr r="L766" s="1"/>
      </tp>
      <tp>
        <v>4643.3321240057003</v>
        <stp/>
        <stp>StudyData</stp>
        <stp>EP</stp>
        <stp>BBnds</stp>
        <stp>MAType=Sim,InputChoice=Close,Period1=20,Percent=2</stp>
        <stp>BLO</stp>
        <stp>ADC</stp>
        <stp>-784</stp>
        <stp>All</stp>
        <stp/>
        <stp/>
        <stp>TRUE</stp>
        <stp>T</stp>
        <tr r="M786" s="1"/>
      </tp>
      <tp>
        <v>4551.2250000000004</v>
        <stp/>
        <stp>StudyData</stp>
        <stp>EP</stp>
        <stp>BBnds</stp>
        <stp>MAType=Sim,InputChoice=Close,Period1=20,Percent=2</stp>
        <stp>BMA</stp>
        <stp>ADC</stp>
        <stp>-664</stp>
        <stp>All</stp>
        <stp/>
        <stp/>
        <stp>TRUE</stp>
        <stp>T</stp>
        <tr r="L666" s="1"/>
      </tp>
      <tp>
        <v>4543.7990668970997</v>
        <stp/>
        <stp>StudyData</stp>
        <stp>EP</stp>
        <stp>BBnds</stp>
        <stp>MAType=Sim,InputChoice=Close,Period1=20,Percent=2</stp>
        <stp>BLO</stp>
        <stp>ADC</stp>
        <stp>-484</stp>
        <stp>All</stp>
        <stp/>
        <stp/>
        <stp>TRUE</stp>
        <stp>T</stp>
        <tr r="M486" s="1"/>
      </tp>
      <tp>
        <v>4560.1875</v>
        <stp/>
        <stp>StudyData</stp>
        <stp>EP</stp>
        <stp>BBnds</stp>
        <stp>MAType=Sim,InputChoice=Close,Period1=20,Percent=2</stp>
        <stp>BMA</stp>
        <stp>ADC</stp>
        <stp>-564</stp>
        <stp>All</stp>
        <stp/>
        <stp/>
        <stp>TRUE</stp>
        <stp>T</stp>
        <tr r="L566" s="1"/>
      </tp>
      <tp>
        <v>4268.3972389001001</v>
        <stp/>
        <stp>StudyData</stp>
        <stp>EP</stp>
        <stp>BBnds</stp>
        <stp>MAType=Sim,InputChoice=Close,Period1=20,Percent=2</stp>
        <stp>BLO</stp>
        <stp>ADC</stp>
        <stp>-584</stp>
        <stp>All</stp>
        <stp/>
        <stp/>
        <stp>TRUE</stp>
        <stp>T</stp>
        <tr r="M586" s="1"/>
      </tp>
      <tp>
        <v>4832.1374999999998</v>
        <stp/>
        <stp>StudyData</stp>
        <stp>EP</stp>
        <stp>BBnds</stp>
        <stp>MAType=Sim,InputChoice=Close,Period1=20,Percent=2</stp>
        <stp>BMA</stp>
        <stp>ADC</stp>
        <stp>-464</stp>
        <stp>All</stp>
        <stp/>
        <stp/>
        <stp>TRUE</stp>
        <stp>T</stp>
        <tr r="L466" s="1"/>
      </tp>
      <tp>
        <v>5362.0860709656999</v>
        <stp/>
        <stp>StudyData</stp>
        <stp>EP</stp>
        <stp>BBnds</stp>
        <stp>MAType=Sim,InputChoice=Close,Period1=20,Percent=2</stp>
        <stp>BLO</stp>
        <stp>ADC</stp>
        <stp>-284</stp>
        <stp>All</stp>
        <stp/>
        <stp/>
        <stp>TRUE</stp>
        <stp>T</stp>
        <tr r="M286" s="1"/>
      </tp>
      <tp>
        <v>4796.9750000000004</v>
        <stp/>
        <stp>StudyData</stp>
        <stp>EP</stp>
        <stp>BBnds</stp>
        <stp>MAType=Sim,InputChoice=Close,Period1=20,Percent=2</stp>
        <stp>BMA</stp>
        <stp>ADC</stp>
        <stp>-364</stp>
        <stp>All</stp>
        <stp/>
        <stp/>
        <stp>TRUE</stp>
        <stp>T</stp>
        <tr r="L366" s="1"/>
      </tp>
      <tp>
        <v>4515.1573691586</v>
        <stp/>
        <stp>StudyData</stp>
        <stp>EP</stp>
        <stp>BBnds</stp>
        <stp>MAType=Sim,InputChoice=Close,Period1=20,Percent=2</stp>
        <stp>BLO</stp>
        <stp>ADC</stp>
        <stp>-384</stp>
        <stp>All</stp>
        <stp/>
        <stp/>
        <stp>TRUE</stp>
        <stp>T</stp>
        <tr r="M386" s="1"/>
      </tp>
      <tp>
        <v>5444.4375</v>
        <stp/>
        <stp>StudyData</stp>
        <stp>EP</stp>
        <stp>BBnds</stp>
        <stp>MAType=Sim,InputChoice=Close,Period1=20,Percent=2</stp>
        <stp>BMA</stp>
        <stp>ADC</stp>
        <stp>-264</stp>
        <stp>All</stp>
        <stp/>
        <stp/>
        <stp>TRUE</stp>
        <stp>T</stp>
        <tr r="L266" s="1"/>
      </tp>
      <tp>
        <v>5766.4624999999996</v>
        <stp/>
        <stp>StudyData</stp>
        <stp>EP</stp>
        <stp>BBnds</stp>
        <stp>MAType=Sim,InputChoice=Close,Period1=20,Percent=2</stp>
        <stp>BMA</stp>
        <stp>ADC</stp>
        <stp>-164</stp>
        <stp>All</stp>
        <stp/>
        <stp/>
        <stp>TRUE</stp>
        <stp>T</stp>
        <tr r="L166" s="1"/>
      </tp>
      <tp>
        <v>5400.0248584945002</v>
        <stp/>
        <stp>StudyData</stp>
        <stp>EP</stp>
        <stp>BBnds</stp>
        <stp>MAType=Sim,InputChoice=Close,Period1=20,Percent=2</stp>
        <stp>BLO</stp>
        <stp>ADC</stp>
        <stp>-184</stp>
        <stp>All</stp>
        <stp/>
        <stp/>
        <stp>TRUE</stp>
        <stp>T</stp>
        <tr r="M186" s="1"/>
      </tp>
      <tp>
        <v>4839.0838508546003</v>
        <stp/>
        <stp>StudyData</stp>
        <stp>EP</stp>
        <stp>BBnds</stp>
        <stp>MAType=Sim,InputChoice=Close,Period1=20,Percent=2</stp>
        <stp>BLO</stp>
        <stp>ADC</stp>
        <stp>-883</stp>
        <stp>All</stp>
        <stp/>
        <stp/>
        <stp>TRUE</stp>
        <stp>T</stp>
        <tr r="M885" s="1"/>
      </tp>
      <tp>
        <v>4799.6499999999996</v>
        <stp/>
        <stp>StudyData</stp>
        <stp>EP</stp>
        <stp>BBnds</stp>
        <stp>MAType=Sim,InputChoice=Close,Period1=20,Percent=2</stp>
        <stp>BMA</stp>
        <stp>ADC</stp>
        <stp>-963</stp>
        <stp>All</stp>
        <stp/>
        <stp/>
        <stp>TRUE</stp>
        <stp>T</stp>
        <tr r="L965" s="1"/>
      </tp>
      <tp>
        <v>4628.3915942296999</v>
        <stp/>
        <stp>StudyData</stp>
        <stp>EP</stp>
        <stp>BBnds</stp>
        <stp>MAType=Sim,InputChoice=Close,Period1=20,Percent=2</stp>
        <stp>BLO</stp>
        <stp>ADC</stp>
        <stp>-983</stp>
        <stp>All</stp>
        <stp/>
        <stp/>
        <stp>TRUE</stp>
        <stp>T</stp>
        <tr r="M985" s="1"/>
      </tp>
      <tp>
        <v>5183.7875000000004</v>
        <stp/>
        <stp>StudyData</stp>
        <stp>EP</stp>
        <stp>BBnds</stp>
        <stp>MAType=Sim,InputChoice=Close,Period1=20,Percent=2</stp>
        <stp>BMA</stp>
        <stp>ADC</stp>
        <stp>-863</stp>
        <stp>All</stp>
        <stp/>
        <stp/>
        <stp>TRUE</stp>
        <stp>T</stp>
        <tr r="L865" s="1"/>
      </tp>
      <tp>
        <v>4516.9777529427001</v>
        <stp/>
        <stp>StudyData</stp>
        <stp>EP</stp>
        <stp>BBnds</stp>
        <stp>MAType=Sim,InputChoice=Close,Period1=20,Percent=2</stp>
        <stp>BLO</stp>
        <stp>ADC</stp>
        <stp>-683</stp>
        <stp>All</stp>
        <stp/>
        <stp/>
        <stp>TRUE</stp>
        <stp>T</stp>
        <tr r="M685" s="1"/>
      </tp>
      <tp>
        <v>4966.95</v>
        <stp/>
        <stp>StudyData</stp>
        <stp>EP</stp>
        <stp>BBnds</stp>
        <stp>MAType=Sim,InputChoice=Close,Period1=20,Percent=2</stp>
        <stp>BMA</stp>
        <stp>ADC</stp>
        <stp>-763</stp>
        <stp>All</stp>
        <stp/>
        <stp/>
        <stp>TRUE</stp>
        <stp>T</stp>
        <tr r="L765" s="1"/>
      </tp>
      <tp>
        <v>4634.9088943407996</v>
        <stp/>
        <stp>StudyData</stp>
        <stp>EP</stp>
        <stp>BBnds</stp>
        <stp>MAType=Sim,InputChoice=Close,Period1=20,Percent=2</stp>
        <stp>BLO</stp>
        <stp>ADC</stp>
        <stp>-783</stp>
        <stp>All</stp>
        <stp/>
        <stp/>
        <stp>TRUE</stp>
        <stp>T</stp>
        <tr r="M785" s="1"/>
      </tp>
      <tp>
        <v>4536.8874999999998</v>
        <stp/>
        <stp>StudyData</stp>
        <stp>EP</stp>
        <stp>BBnds</stp>
        <stp>MAType=Sim,InputChoice=Close,Period1=20,Percent=2</stp>
        <stp>BMA</stp>
        <stp>ADC</stp>
        <stp>-663</stp>
        <stp>All</stp>
        <stp/>
        <stp/>
        <stp>TRUE</stp>
        <stp>T</stp>
        <tr r="L665" s="1"/>
      </tp>
      <tp>
        <v>4547.7518278667003</v>
        <stp/>
        <stp>StudyData</stp>
        <stp>EP</stp>
        <stp>BBnds</stp>
        <stp>MAType=Sim,InputChoice=Close,Period1=20,Percent=2</stp>
        <stp>BLO</stp>
        <stp>ADC</stp>
        <stp>-483</stp>
        <stp>All</stp>
        <stp/>
        <stp/>
        <stp>TRUE</stp>
        <stp>T</stp>
        <tr r="M485" s="1"/>
      </tp>
      <tp>
        <v>4566.6374999999998</v>
        <stp/>
        <stp>StudyData</stp>
        <stp>EP</stp>
        <stp>BBnds</stp>
        <stp>MAType=Sim,InputChoice=Close,Period1=20,Percent=2</stp>
        <stp>BMA</stp>
        <stp>ADC</stp>
        <stp>-563</stp>
        <stp>All</stp>
        <stp/>
        <stp/>
        <stp>TRUE</stp>
        <stp>T</stp>
        <tr r="L565" s="1"/>
      </tp>
      <tp>
        <v>4270.6098280879996</v>
        <stp/>
        <stp>StudyData</stp>
        <stp>EP</stp>
        <stp>BBnds</stp>
        <stp>MAType=Sim,InputChoice=Close,Period1=20,Percent=2</stp>
        <stp>BLO</stp>
        <stp>ADC</stp>
        <stp>-583</stp>
        <stp>All</stp>
        <stp/>
        <stp/>
        <stp>TRUE</stp>
        <stp>T</stp>
        <tr r="M585" s="1"/>
      </tp>
      <tp>
        <v>4837.9250000000002</v>
        <stp/>
        <stp>StudyData</stp>
        <stp>EP</stp>
        <stp>BBnds</stp>
        <stp>MAType=Sim,InputChoice=Close,Period1=20,Percent=2</stp>
        <stp>BMA</stp>
        <stp>ADC</stp>
        <stp>-463</stp>
        <stp>All</stp>
        <stp/>
        <stp/>
        <stp>TRUE</stp>
        <stp>T</stp>
        <tr r="L465" s="1"/>
      </tp>
      <tp>
        <v>5368.9395916567</v>
        <stp/>
        <stp>StudyData</stp>
        <stp>EP</stp>
        <stp>BBnds</stp>
        <stp>MAType=Sim,InputChoice=Close,Period1=20,Percent=2</stp>
        <stp>BLO</stp>
        <stp>ADC</stp>
        <stp>-283</stp>
        <stp>All</stp>
        <stp/>
        <stp/>
        <stp>TRUE</stp>
        <stp>T</stp>
        <tr r="M285" s="1"/>
      </tp>
      <tp>
        <v>4815.8374999999996</v>
        <stp/>
        <stp>StudyData</stp>
        <stp>EP</stp>
        <stp>BBnds</stp>
        <stp>MAType=Sim,InputChoice=Close,Period1=20,Percent=2</stp>
        <stp>BMA</stp>
        <stp>ADC</stp>
        <stp>-363</stp>
        <stp>All</stp>
        <stp/>
        <stp/>
        <stp>TRUE</stp>
        <stp>T</stp>
        <tr r="L365" s="1"/>
      </tp>
      <tp>
        <v>4499.8428743279001</v>
        <stp/>
        <stp>StudyData</stp>
        <stp>EP</stp>
        <stp>BBnds</stp>
        <stp>MAType=Sim,InputChoice=Close,Period1=20,Percent=2</stp>
        <stp>BLO</stp>
        <stp>ADC</stp>
        <stp>-383</stp>
        <stp>All</stp>
        <stp/>
        <stp/>
        <stp>TRUE</stp>
        <stp>T</stp>
        <tr r="M385" s="1"/>
      </tp>
      <tp>
        <v>5435.85</v>
        <stp/>
        <stp>StudyData</stp>
        <stp>EP</stp>
        <stp>BBnds</stp>
        <stp>MAType=Sim,InputChoice=Close,Period1=20,Percent=2</stp>
        <stp>BMA</stp>
        <stp>ADC</stp>
        <stp>-263</stp>
        <stp>All</stp>
        <stp/>
        <stp/>
        <stp>TRUE</stp>
        <stp>T</stp>
        <tr r="L265" s="1"/>
      </tp>
      <tp>
        <v>5769.45</v>
        <stp/>
        <stp>StudyData</stp>
        <stp>EP</stp>
        <stp>BBnds</stp>
        <stp>MAType=Sim,InputChoice=Close,Period1=20,Percent=2</stp>
        <stp>BMA</stp>
        <stp>ADC</stp>
        <stp>-163</stp>
        <stp>All</stp>
        <stp/>
        <stp/>
        <stp>TRUE</stp>
        <stp>T</stp>
        <tr r="L165" s="1"/>
      </tp>
      <tp>
        <v>5398.6315502895004</v>
        <stp/>
        <stp>StudyData</stp>
        <stp>EP</stp>
        <stp>BBnds</stp>
        <stp>MAType=Sim,InputChoice=Close,Period1=20,Percent=2</stp>
        <stp>BLO</stp>
        <stp>ADC</stp>
        <stp>-183</stp>
        <stp>All</stp>
        <stp/>
        <stp/>
        <stp>TRUE</stp>
        <stp>T</stp>
        <tr r="M185" s="1"/>
      </tp>
      <tp>
        <v>4846.6499065154003</v>
        <stp/>
        <stp>StudyData</stp>
        <stp>EP</stp>
        <stp>BBnds</stp>
        <stp>MAType=Sim,InputChoice=Close,Period1=20,Percent=2</stp>
        <stp>BLO</stp>
        <stp>ADC</stp>
        <stp>-882</stp>
        <stp>All</stp>
        <stp/>
        <stp/>
        <stp>TRUE</stp>
        <stp>T</stp>
        <tr r="M884" s="1"/>
      </tp>
      <tp>
        <v>4806.2124999999996</v>
        <stp/>
        <stp>StudyData</stp>
        <stp>EP</stp>
        <stp>BBnds</stp>
        <stp>MAType=Sim,InputChoice=Close,Period1=20,Percent=2</stp>
        <stp>BMA</stp>
        <stp>ADC</stp>
        <stp>-962</stp>
        <stp>All</stp>
        <stp/>
        <stp/>
        <stp>TRUE</stp>
        <stp>T</stp>
        <tr r="L964" s="1"/>
      </tp>
      <tp>
        <v>4631.8006212526998</v>
        <stp/>
        <stp>StudyData</stp>
        <stp>EP</stp>
        <stp>BBnds</stp>
        <stp>MAType=Sim,InputChoice=Close,Period1=20,Percent=2</stp>
        <stp>BLO</stp>
        <stp>ADC</stp>
        <stp>-982</stp>
        <stp>All</stp>
        <stp/>
        <stp/>
        <stp>TRUE</stp>
        <stp>T</stp>
        <tr r="M984" s="1"/>
      </tp>
      <tp>
        <v>5177</v>
        <stp/>
        <stp>StudyData</stp>
        <stp>EP</stp>
        <stp>BBnds</stp>
        <stp>MAType=Sim,InputChoice=Close,Period1=20,Percent=2</stp>
        <stp>BMA</stp>
        <stp>ADC</stp>
        <stp>-862</stp>
        <stp>All</stp>
        <stp/>
        <stp/>
        <stp>TRUE</stp>
        <stp>T</stp>
        <tr r="L864" s="1"/>
      </tp>
      <tp>
        <v>4561.6193093025004</v>
        <stp/>
        <stp>StudyData</stp>
        <stp>EP</stp>
        <stp>BBnds</stp>
        <stp>MAType=Sim,InputChoice=Close,Period1=20,Percent=2</stp>
        <stp>BLO</stp>
        <stp>ADC</stp>
        <stp>-682</stp>
        <stp>All</stp>
        <stp/>
        <stp/>
        <stp>TRUE</stp>
        <stp>T</stp>
        <tr r="M684" s="1"/>
      </tp>
      <tp>
        <v>4951.3249999999998</v>
        <stp/>
        <stp>StudyData</stp>
        <stp>EP</stp>
        <stp>BBnds</stp>
        <stp>MAType=Sim,InputChoice=Close,Period1=20,Percent=2</stp>
        <stp>BMA</stp>
        <stp>ADC</stp>
        <stp>-762</stp>
        <stp>All</stp>
        <stp/>
        <stp/>
        <stp>TRUE</stp>
        <stp>T</stp>
        <tr r="L764" s="1"/>
      </tp>
      <tp>
        <v>4628.8425884362996</v>
        <stp/>
        <stp>StudyData</stp>
        <stp>EP</stp>
        <stp>BBnds</stp>
        <stp>MAType=Sim,InputChoice=Close,Period1=20,Percent=2</stp>
        <stp>BLO</stp>
        <stp>ADC</stp>
        <stp>-782</stp>
        <stp>All</stp>
        <stp/>
        <stp/>
        <stp>TRUE</stp>
        <stp>T</stp>
        <tr r="M784" s="1"/>
      </tp>
      <tp>
        <v>4519.7624999999998</v>
        <stp/>
        <stp>StudyData</stp>
        <stp>EP</stp>
        <stp>BBnds</stp>
        <stp>MAType=Sim,InputChoice=Close,Period1=20,Percent=2</stp>
        <stp>BMA</stp>
        <stp>ADC</stp>
        <stp>-662</stp>
        <stp>All</stp>
        <stp/>
        <stp/>
        <stp>TRUE</stp>
        <stp>T</stp>
        <tr r="L664" s="1"/>
      </tp>
      <tp>
        <v>4548.3228087861999</v>
        <stp/>
        <stp>StudyData</stp>
        <stp>EP</stp>
        <stp>BBnds</stp>
        <stp>MAType=Sim,InputChoice=Close,Period1=20,Percent=2</stp>
        <stp>BLO</stp>
        <stp>ADC</stp>
        <stp>-482</stp>
        <stp>All</stp>
        <stp/>
        <stp/>
        <stp>TRUE</stp>
        <stp>T</stp>
        <tr r="M484" s="1"/>
      </tp>
      <tp>
        <v>4573.4375</v>
        <stp/>
        <stp>StudyData</stp>
        <stp>EP</stp>
        <stp>BBnds</stp>
        <stp>MAType=Sim,InputChoice=Close,Period1=20,Percent=2</stp>
        <stp>BMA</stp>
        <stp>ADC</stp>
        <stp>-562</stp>
        <stp>All</stp>
        <stp/>
        <stp/>
        <stp>TRUE</stp>
        <stp>T</stp>
        <tr r="L564" s="1"/>
      </tp>
      <tp>
        <v>4264.5823207124004</v>
        <stp/>
        <stp>StudyData</stp>
        <stp>EP</stp>
        <stp>BBnds</stp>
        <stp>MAType=Sim,InputChoice=Close,Period1=20,Percent=2</stp>
        <stp>BLO</stp>
        <stp>ADC</stp>
        <stp>-582</stp>
        <stp>All</stp>
        <stp/>
        <stp/>
        <stp>TRUE</stp>
        <stp>T</stp>
        <tr r="M584" s="1"/>
      </tp>
      <tp>
        <v>4843.0249999999996</v>
        <stp/>
        <stp>StudyData</stp>
        <stp>EP</stp>
        <stp>BBnds</stp>
        <stp>MAType=Sim,InputChoice=Close,Period1=20,Percent=2</stp>
        <stp>BMA</stp>
        <stp>ADC</stp>
        <stp>-462</stp>
        <stp>All</stp>
        <stp/>
        <stp/>
        <stp>TRUE</stp>
        <stp>T</stp>
        <tr r="L464" s="1"/>
      </tp>
      <tp>
        <v>5376.5023738775999</v>
        <stp/>
        <stp>StudyData</stp>
        <stp>EP</stp>
        <stp>BBnds</stp>
        <stp>MAType=Sim,InputChoice=Close,Period1=20,Percent=2</stp>
        <stp>BLO</stp>
        <stp>ADC</stp>
        <stp>-282</stp>
        <stp>All</stp>
        <stp/>
        <stp/>
        <stp>TRUE</stp>
        <stp>T</stp>
        <tr r="M284" s="1"/>
      </tp>
      <tp>
        <v>4833.1875</v>
        <stp/>
        <stp>StudyData</stp>
        <stp>EP</stp>
        <stp>BBnds</stp>
        <stp>MAType=Sim,InputChoice=Close,Period1=20,Percent=2</stp>
        <stp>BMA</stp>
        <stp>ADC</stp>
        <stp>-362</stp>
        <stp>All</stp>
        <stp/>
        <stp/>
        <stp>TRUE</stp>
        <stp>T</stp>
        <tr r="L364" s="1"/>
      </tp>
      <tp>
        <v>4493.4143809523002</v>
        <stp/>
        <stp>StudyData</stp>
        <stp>EP</stp>
        <stp>BBnds</stp>
        <stp>MAType=Sim,InputChoice=Close,Period1=20,Percent=2</stp>
        <stp>BLO</stp>
        <stp>ADC</stp>
        <stp>-382</stp>
        <stp>All</stp>
        <stp/>
        <stp/>
        <stp>TRUE</stp>
        <stp>T</stp>
        <tr r="M384" s="1"/>
      </tp>
      <tp>
        <v>5427.9624999999996</v>
        <stp/>
        <stp>StudyData</stp>
        <stp>EP</stp>
        <stp>BBnds</stp>
        <stp>MAType=Sim,InputChoice=Close,Period1=20,Percent=2</stp>
        <stp>BMA</stp>
        <stp>ADC</stp>
        <stp>-262</stp>
        <stp>All</stp>
        <stp/>
        <stp/>
        <stp>TRUE</stp>
        <stp>T</stp>
        <tr r="L264" s="1"/>
      </tp>
      <tp>
        <v>5769.9</v>
        <stp/>
        <stp>StudyData</stp>
        <stp>EP</stp>
        <stp>BBnds</stp>
        <stp>MAType=Sim,InputChoice=Close,Period1=20,Percent=2</stp>
        <stp>BMA</stp>
        <stp>ADC</stp>
        <stp>-162</stp>
        <stp>All</stp>
        <stp/>
        <stp/>
        <stp>TRUE</stp>
        <stp>T</stp>
        <tr r="L164" s="1"/>
      </tp>
      <tp>
        <v>5396.6734190201996</v>
        <stp/>
        <stp>StudyData</stp>
        <stp>EP</stp>
        <stp>BBnds</stp>
        <stp>MAType=Sim,InputChoice=Close,Period1=20,Percent=2</stp>
        <stp>BLO</stp>
        <stp>ADC</stp>
        <stp>-182</stp>
        <stp>All</stp>
        <stp/>
        <stp/>
        <stp>TRUE</stp>
        <stp>T</stp>
        <tr r="M184" s="1"/>
      </tp>
      <tp>
        <v>4858.2066098936002</v>
        <stp/>
        <stp>StudyData</stp>
        <stp>EP</stp>
        <stp>BBnds</stp>
        <stp>MAType=Sim,InputChoice=Close,Period1=20,Percent=2</stp>
        <stp>BLO</stp>
        <stp>ADC</stp>
        <stp>-881</stp>
        <stp>All</stp>
        <stp/>
        <stp/>
        <stp>TRUE</stp>
        <stp>T</stp>
        <tr r="M883" s="1"/>
      </tp>
      <tp>
        <v>4813.1625000000004</v>
        <stp/>
        <stp>StudyData</stp>
        <stp>EP</stp>
        <stp>BBnds</stp>
        <stp>MAType=Sim,InputChoice=Close,Period1=20,Percent=2</stp>
        <stp>BMA</stp>
        <stp>ADC</stp>
        <stp>-961</stp>
        <stp>All</stp>
        <stp/>
        <stp/>
        <stp>TRUE</stp>
        <stp>T</stp>
        <tr r="L963" s="1"/>
      </tp>
      <tp>
        <v>4644.7740635242999</v>
        <stp/>
        <stp>StudyData</stp>
        <stp>EP</stp>
        <stp>BBnds</stp>
        <stp>MAType=Sim,InputChoice=Close,Period1=20,Percent=2</stp>
        <stp>BLO</stp>
        <stp>ADC</stp>
        <stp>-981</stp>
        <stp>All</stp>
        <stp/>
        <stp/>
        <stp>TRUE</stp>
        <stp>T</stp>
        <tr r="M983" s="1"/>
      </tp>
      <tp>
        <v>5171.9875000000002</v>
        <stp/>
        <stp>StudyData</stp>
        <stp>EP</stp>
        <stp>BBnds</stp>
        <stp>MAType=Sim,InputChoice=Close,Period1=20,Percent=2</stp>
        <stp>BMA</stp>
        <stp>ADC</stp>
        <stp>-861</stp>
        <stp>All</stp>
        <stp/>
        <stp/>
        <stp>TRUE</stp>
        <stp>T</stp>
        <tr r="L863" s="1"/>
      </tp>
      <tp>
        <v>4582.6645232620003</v>
        <stp/>
        <stp>StudyData</stp>
        <stp>EP</stp>
        <stp>BBnds</stp>
        <stp>MAType=Sim,InputChoice=Close,Period1=20,Percent=2</stp>
        <stp>BLO</stp>
        <stp>ADC</stp>
        <stp>-681</stp>
        <stp>All</stp>
        <stp/>
        <stp/>
        <stp>TRUE</stp>
        <stp>T</stp>
        <tr r="M683" s="1"/>
      </tp>
      <tp>
        <v>4931.1625000000004</v>
        <stp/>
        <stp>StudyData</stp>
        <stp>EP</stp>
        <stp>BBnds</stp>
        <stp>MAType=Sim,InputChoice=Close,Period1=20,Percent=2</stp>
        <stp>BMA</stp>
        <stp>ADC</stp>
        <stp>-761</stp>
        <stp>All</stp>
        <stp/>
        <stp/>
        <stp>TRUE</stp>
        <stp>T</stp>
        <tr r="L763" s="1"/>
      </tp>
      <tp>
        <v>4631.0420579897</v>
        <stp/>
        <stp>StudyData</stp>
        <stp>EP</stp>
        <stp>BBnds</stp>
        <stp>MAType=Sim,InputChoice=Close,Period1=20,Percent=2</stp>
        <stp>BLO</stp>
        <stp>ADC</stp>
        <stp>-781</stp>
        <stp>All</stp>
        <stp/>
        <stp/>
        <stp>TRUE</stp>
        <stp>T</stp>
        <tr r="M783" s="1"/>
      </tp>
      <tp>
        <v>4500.3125</v>
        <stp/>
        <stp>StudyData</stp>
        <stp>EP</stp>
        <stp>BBnds</stp>
        <stp>MAType=Sim,InputChoice=Close,Period1=20,Percent=2</stp>
        <stp>BMA</stp>
        <stp>ADC</stp>
        <stp>-661</stp>
        <stp>All</stp>
        <stp/>
        <stp/>
        <stp>TRUE</stp>
        <stp>T</stp>
        <tr r="L663" s="1"/>
      </tp>
      <tp>
        <v>4551.7083451419003</v>
        <stp/>
        <stp>StudyData</stp>
        <stp>EP</stp>
        <stp>BBnds</stp>
        <stp>MAType=Sim,InputChoice=Close,Period1=20,Percent=2</stp>
        <stp>BLO</stp>
        <stp>ADC</stp>
        <stp>-481</stp>
        <stp>All</stp>
        <stp/>
        <stp/>
        <stp>TRUE</stp>
        <stp>T</stp>
        <tr r="M483" s="1"/>
      </tp>
      <tp>
        <v>4584.0625</v>
        <stp/>
        <stp>StudyData</stp>
        <stp>EP</stp>
        <stp>BBnds</stp>
        <stp>MAType=Sim,InputChoice=Close,Period1=20,Percent=2</stp>
        <stp>BMA</stp>
        <stp>ADC</stp>
        <stp>-561</stp>
        <stp>All</stp>
        <stp/>
        <stp/>
        <stp>TRUE</stp>
        <stp>T</stp>
        <tr r="L563" s="1"/>
      </tp>
      <tp>
        <v>4266.4312315730003</v>
        <stp/>
        <stp>StudyData</stp>
        <stp>EP</stp>
        <stp>BBnds</stp>
        <stp>MAType=Sim,InputChoice=Close,Period1=20,Percent=2</stp>
        <stp>BLO</stp>
        <stp>ADC</stp>
        <stp>-581</stp>
        <stp>All</stp>
        <stp/>
        <stp/>
        <stp>TRUE</stp>
        <stp>T</stp>
        <tr r="M583" s="1"/>
      </tp>
      <tp>
        <v>4849.2624999999998</v>
        <stp/>
        <stp>StudyData</stp>
        <stp>EP</stp>
        <stp>BBnds</stp>
        <stp>MAType=Sim,InputChoice=Close,Period1=20,Percent=2</stp>
        <stp>BMA</stp>
        <stp>ADC</stp>
        <stp>-461</stp>
        <stp>All</stp>
        <stp/>
        <stp/>
        <stp>TRUE</stp>
        <stp>T</stp>
        <tr r="L463" s="1"/>
      </tp>
      <tp>
        <v>5384.0236708848997</v>
        <stp/>
        <stp>StudyData</stp>
        <stp>EP</stp>
        <stp>BBnds</stp>
        <stp>MAType=Sim,InputChoice=Close,Period1=20,Percent=2</stp>
        <stp>BLO</stp>
        <stp>ADC</stp>
        <stp>-281</stp>
        <stp>All</stp>
        <stp/>
        <stp/>
        <stp>TRUE</stp>
        <stp>T</stp>
        <tr r="M283" s="1"/>
      </tp>
      <tp>
        <v>4849.2250000000004</v>
        <stp/>
        <stp>StudyData</stp>
        <stp>EP</stp>
        <stp>BBnds</stp>
        <stp>MAType=Sim,InputChoice=Close,Period1=20,Percent=2</stp>
        <stp>BMA</stp>
        <stp>ADC</stp>
        <stp>-361</stp>
        <stp>All</stp>
        <stp/>
        <stp/>
        <stp>TRUE</stp>
        <stp>T</stp>
        <tr r="L363" s="1"/>
      </tp>
      <tp>
        <v>4490.3600080494998</v>
        <stp/>
        <stp>StudyData</stp>
        <stp>EP</stp>
        <stp>BBnds</stp>
        <stp>MAType=Sim,InputChoice=Close,Period1=20,Percent=2</stp>
        <stp>BLO</stp>
        <stp>ADC</stp>
        <stp>-381</stp>
        <stp>All</stp>
        <stp/>
        <stp/>
        <stp>TRUE</stp>
        <stp>T</stp>
        <tr r="M383" s="1"/>
      </tp>
      <tp>
        <v>5416.6625000000004</v>
        <stp/>
        <stp>StudyData</stp>
        <stp>EP</stp>
        <stp>BBnds</stp>
        <stp>MAType=Sim,InputChoice=Close,Period1=20,Percent=2</stp>
        <stp>BMA</stp>
        <stp>ADC</stp>
        <stp>-261</stp>
        <stp>All</stp>
        <stp/>
        <stp/>
        <stp>TRUE</stp>
        <stp>T</stp>
        <tr r="L263" s="1"/>
      </tp>
      <tp>
        <v>5769.85</v>
        <stp/>
        <stp>StudyData</stp>
        <stp>EP</stp>
        <stp>BBnds</stp>
        <stp>MAType=Sim,InputChoice=Close,Period1=20,Percent=2</stp>
        <stp>BMA</stp>
        <stp>ADC</stp>
        <stp>-161</stp>
        <stp>All</stp>
        <stp/>
        <stp/>
        <stp>TRUE</stp>
        <stp>T</stp>
        <tr r="L163" s="1"/>
      </tp>
      <tp>
        <v>5394.8346583837001</v>
        <stp/>
        <stp>StudyData</stp>
        <stp>EP</stp>
        <stp>BBnds</stp>
        <stp>MAType=Sim,InputChoice=Close,Period1=20,Percent=2</stp>
        <stp>BLO</stp>
        <stp>ADC</stp>
        <stp>-181</stp>
        <stp>All</stp>
        <stp/>
        <stp/>
        <stp>TRUE</stp>
        <stp>T</stp>
        <tr r="M183" s="1"/>
      </tp>
      <tp>
        <v>4881.4537777645</v>
        <stp/>
        <stp>StudyData</stp>
        <stp>EP</stp>
        <stp>BBnds</stp>
        <stp>MAType=Sim,InputChoice=Close,Period1=20,Percent=2</stp>
        <stp>BLO</stp>
        <stp>ADC</stp>
        <stp>-880</stp>
        <stp>All</stp>
        <stp/>
        <stp/>
        <stp>TRUE</stp>
        <stp>T</stp>
        <tr r="M882" s="1"/>
      </tp>
      <tp>
        <v>4818.4750000000004</v>
        <stp/>
        <stp>StudyData</stp>
        <stp>EP</stp>
        <stp>BBnds</stp>
        <stp>MAType=Sim,InputChoice=Close,Period1=20,Percent=2</stp>
        <stp>BMA</stp>
        <stp>ADC</stp>
        <stp>-960</stp>
        <stp>All</stp>
        <stp/>
        <stp/>
        <stp>TRUE</stp>
        <stp>T</stp>
        <tr r="L962" s="1"/>
      </tp>
      <tp>
        <v>4664.8148278630997</v>
        <stp/>
        <stp>StudyData</stp>
        <stp>EP</stp>
        <stp>BBnds</stp>
        <stp>MAType=Sim,InputChoice=Close,Period1=20,Percent=2</stp>
        <stp>BLO</stp>
        <stp>ADC</stp>
        <stp>-980</stp>
        <stp>All</stp>
        <stp/>
        <stp/>
        <stp>TRUE</stp>
        <stp>T</stp>
        <tr r="M982" s="1"/>
      </tp>
      <tp>
        <v>5171.5375000000004</v>
        <stp/>
        <stp>StudyData</stp>
        <stp>EP</stp>
        <stp>BBnds</stp>
        <stp>MAType=Sim,InputChoice=Close,Period1=20,Percent=2</stp>
        <stp>BMA</stp>
        <stp>ADC</stp>
        <stp>-860</stp>
        <stp>All</stp>
        <stp/>
        <stp/>
        <stp>TRUE</stp>
        <stp>T</stp>
        <tr r="L862" s="1"/>
      </tp>
      <tp>
        <v>4598.0365813313001</v>
        <stp/>
        <stp>StudyData</stp>
        <stp>EP</stp>
        <stp>BBnds</stp>
        <stp>MAType=Sim,InputChoice=Close,Period1=20,Percent=2</stp>
        <stp>BLO</stp>
        <stp>ADC</stp>
        <stp>-680</stp>
        <stp>All</stp>
        <stp/>
        <stp/>
        <stp>TRUE</stp>
        <stp>T</stp>
        <tr r="M682" s="1"/>
      </tp>
      <tp>
        <v>4911.75</v>
        <stp/>
        <stp>StudyData</stp>
        <stp>EP</stp>
        <stp>BBnds</stp>
        <stp>MAType=Sim,InputChoice=Close,Period1=20,Percent=2</stp>
        <stp>BMA</stp>
        <stp>ADC</stp>
        <stp>-760</stp>
        <stp>All</stp>
        <stp/>
        <stp/>
        <stp>TRUE</stp>
        <stp>T</stp>
        <tr r="L762" s="1"/>
      </tp>
      <tp>
        <v>4637.0688066098</v>
        <stp/>
        <stp>StudyData</stp>
        <stp>EP</stp>
        <stp>BBnds</stp>
        <stp>MAType=Sim,InputChoice=Close,Period1=20,Percent=2</stp>
        <stp>BLO</stp>
        <stp>ADC</stp>
        <stp>-780</stp>
        <stp>All</stp>
        <stp/>
        <stp/>
        <stp>TRUE</stp>
        <stp>T</stp>
        <tr r="M782" s="1"/>
      </tp>
      <tp>
        <v>4474.8</v>
        <stp/>
        <stp>StudyData</stp>
        <stp>EP</stp>
        <stp>BBnds</stp>
        <stp>MAType=Sim,InputChoice=Close,Period1=20,Percent=2</stp>
        <stp>BMA</stp>
        <stp>ADC</stp>
        <stp>-660</stp>
        <stp>All</stp>
        <stp/>
        <stp/>
        <stp>TRUE</stp>
        <stp>T</stp>
        <tr r="L662" s="1"/>
      </tp>
      <tp>
        <v>4553.7920253867997</v>
        <stp/>
        <stp>StudyData</stp>
        <stp>EP</stp>
        <stp>BBnds</stp>
        <stp>MAType=Sim,InputChoice=Close,Period1=20,Percent=2</stp>
        <stp>BLO</stp>
        <stp>ADC</stp>
        <stp>-480</stp>
        <stp>All</stp>
        <stp/>
        <stp/>
        <stp>TRUE</stp>
        <stp>T</stp>
        <tr r="M482" s="1"/>
      </tp>
      <tp>
        <v>4593.2749999999996</v>
        <stp/>
        <stp>StudyData</stp>
        <stp>EP</stp>
        <stp>BBnds</stp>
        <stp>MAType=Sim,InputChoice=Close,Period1=20,Percent=2</stp>
        <stp>BMA</stp>
        <stp>ADC</stp>
        <stp>-560</stp>
        <stp>All</stp>
        <stp/>
        <stp/>
        <stp>TRUE</stp>
        <stp>T</stp>
        <tr r="L562" s="1"/>
      </tp>
      <tp>
        <v>4272.3194320123002</v>
        <stp/>
        <stp>StudyData</stp>
        <stp>EP</stp>
        <stp>BBnds</stp>
        <stp>MAType=Sim,InputChoice=Close,Period1=20,Percent=2</stp>
        <stp>BLO</stp>
        <stp>ADC</stp>
        <stp>-580</stp>
        <stp>All</stp>
        <stp/>
        <stp/>
        <stp>TRUE</stp>
        <stp>T</stp>
        <tr r="M582" s="1"/>
      </tp>
      <tp>
        <v>4855.2375000000002</v>
        <stp/>
        <stp>StudyData</stp>
        <stp>EP</stp>
        <stp>BBnds</stp>
        <stp>MAType=Sim,InputChoice=Close,Period1=20,Percent=2</stp>
        <stp>BMA</stp>
        <stp>ADC</stp>
        <stp>-460</stp>
        <stp>All</stp>
        <stp/>
        <stp/>
        <stp>TRUE</stp>
        <stp>T</stp>
        <tr r="L462" s="1"/>
      </tp>
      <tp>
        <v>5389.3503569547001</v>
        <stp/>
        <stp>StudyData</stp>
        <stp>EP</stp>
        <stp>BBnds</stp>
        <stp>MAType=Sim,InputChoice=Close,Period1=20,Percent=2</stp>
        <stp>BLO</stp>
        <stp>ADC</stp>
        <stp>-280</stp>
        <stp>All</stp>
        <stp/>
        <stp/>
        <stp>TRUE</stp>
        <stp>T</stp>
        <tr r="M282" s="1"/>
      </tp>
      <tp>
        <v>4862.4750000000004</v>
        <stp/>
        <stp>StudyData</stp>
        <stp>EP</stp>
        <stp>BBnds</stp>
        <stp>MAType=Sim,InputChoice=Close,Period1=20,Percent=2</stp>
        <stp>BMA</stp>
        <stp>ADC</stp>
        <stp>-360</stp>
        <stp>All</stp>
        <stp/>
        <stp/>
        <stp>TRUE</stp>
        <stp>T</stp>
        <tr r="L362" s="1"/>
      </tp>
      <tp>
        <v>4491.7217235108001</v>
        <stp/>
        <stp>StudyData</stp>
        <stp>EP</stp>
        <stp>BBnds</stp>
        <stp>MAType=Sim,InputChoice=Close,Period1=20,Percent=2</stp>
        <stp>BLO</stp>
        <stp>ADC</stp>
        <stp>-380</stp>
        <stp>All</stp>
        <stp/>
        <stp/>
        <stp>TRUE</stp>
        <stp>T</stp>
        <tr r="M382" s="1"/>
      </tp>
      <tp>
        <v>5407.8125</v>
        <stp/>
        <stp>StudyData</stp>
        <stp>EP</stp>
        <stp>BBnds</stp>
        <stp>MAType=Sim,InputChoice=Close,Period1=20,Percent=2</stp>
        <stp>BMA</stp>
        <stp>ADC</stp>
        <stp>-260</stp>
        <stp>All</stp>
        <stp/>
        <stp/>
        <stp>TRUE</stp>
        <stp>T</stp>
        <tr r="L262" s="1"/>
      </tp>
      <tp>
        <v>5773.6125000000002</v>
        <stp/>
        <stp>StudyData</stp>
        <stp>EP</stp>
        <stp>BBnds</stp>
        <stp>MAType=Sim,InputChoice=Close,Period1=20,Percent=2</stp>
        <stp>BMA</stp>
        <stp>ADC</stp>
        <stp>-160</stp>
        <stp>All</stp>
        <stp/>
        <stp/>
        <stp>TRUE</stp>
        <stp>T</stp>
        <tr r="L162" s="1"/>
      </tp>
      <tp>
        <v>5388.5234456265998</v>
        <stp/>
        <stp>StudyData</stp>
        <stp>EP</stp>
        <stp>BBnds</stp>
        <stp>MAType=Sim,InputChoice=Close,Period1=20,Percent=2</stp>
        <stp>BLO</stp>
        <stp>ADC</stp>
        <stp>-180</stp>
        <stp>All</stp>
        <stp/>
        <stp/>
        <stp>TRUE</stp>
        <stp>T</stp>
        <tr r="M182" s="1"/>
      </tp>
      <tp>
        <v>45657</v>
        <stp/>
        <stp>StudyData</stp>
        <stp>EP</stp>
        <stp>BAR</stp>
        <stp/>
        <stp>Time</stp>
        <stp>ADC</stp>
        <stp>-89</stp>
        <stp>All</stp>
        <stp/>
        <stp/>
        <stp>False</stp>
        <stp>T</stp>
        <tr r="C91" s="1"/>
        <tr r="D91" s="1"/>
      </tp>
      <tp>
        <v>45642</v>
        <stp/>
        <stp>StudyData</stp>
        <stp>EP</stp>
        <stp>BAR</stp>
        <stp/>
        <stp>Time</stp>
        <stp>ADC</stp>
        <stp>-99</stp>
        <stp>All</stp>
        <stp/>
        <stp/>
        <stp>False</stp>
        <stp>T</stp>
        <tr r="C101" s="1"/>
        <tr r="D101" s="1"/>
      </tp>
      <tp>
        <v>45687</v>
        <stp/>
        <stp>StudyData</stp>
        <stp>EP</stp>
        <stp>BAR</stp>
        <stp/>
        <stp>Time</stp>
        <stp>ADC</stp>
        <stp>-69</stp>
        <stp>All</stp>
        <stp/>
        <stp/>
        <stp>False</stp>
        <stp>T</stp>
        <tr r="D71" s="1"/>
        <tr r="C71" s="1"/>
      </tp>
      <tp>
        <v>45672</v>
        <stp/>
        <stp>StudyData</stp>
        <stp>EP</stp>
        <stp>BAR</stp>
        <stp/>
        <stp>Time</stp>
        <stp>ADC</stp>
        <stp>-79</stp>
        <stp>All</stp>
        <stp/>
        <stp/>
        <stp>False</stp>
        <stp>T</stp>
        <tr r="C81" s="1"/>
        <tr r="D81" s="1"/>
      </tp>
      <tp>
        <v>45716</v>
        <stp/>
        <stp>StudyData</stp>
        <stp>EP</stp>
        <stp>BAR</stp>
        <stp/>
        <stp>Time</stp>
        <stp>ADC</stp>
        <stp>-49</stp>
        <stp>All</stp>
        <stp/>
        <stp/>
        <stp>False</stp>
        <stp>T</stp>
        <tr r="D51" s="1"/>
        <tr r="C51" s="1"/>
      </tp>
      <tp>
        <v>45701</v>
        <stp/>
        <stp>StudyData</stp>
        <stp>EP</stp>
        <stp>BAR</stp>
        <stp/>
        <stp>Time</stp>
        <stp>ADC</stp>
        <stp>-59</stp>
        <stp>All</stp>
        <stp/>
        <stp/>
        <stp>False</stp>
        <stp>T</stp>
        <tr r="C61" s="1"/>
        <tr r="D61" s="1"/>
      </tp>
      <tp>
        <v>45744</v>
        <stp/>
        <stp>StudyData</stp>
        <stp>EP</stp>
        <stp>BAR</stp>
        <stp/>
        <stp>Time</stp>
        <stp>ADC</stp>
        <stp>-29</stp>
        <stp>All</stp>
        <stp/>
        <stp/>
        <stp>False</stp>
        <stp>T</stp>
        <tr r="C31" s="1"/>
        <tr r="D31" s="1"/>
      </tp>
      <tp>
        <v>45730</v>
        <stp/>
        <stp>StudyData</stp>
        <stp>EP</stp>
        <stp>BAR</stp>
        <stp/>
        <stp>Time</stp>
        <stp>ADC</stp>
        <stp>-39</stp>
        <stp>All</stp>
        <stp/>
        <stp/>
        <stp>False</stp>
        <stp>T</stp>
        <tr r="D41" s="1"/>
        <tr r="C41" s="1"/>
      </tp>
      <tp>
        <v>45758</v>
        <stp/>
        <stp>StudyData</stp>
        <stp>EP</stp>
        <stp>BAR</stp>
        <stp/>
        <stp>Time</stp>
        <stp>ADC</stp>
        <stp>-19</stp>
        <stp>All</stp>
        <stp/>
        <stp/>
        <stp>False</stp>
        <stp>T</stp>
        <tr r="C21" s="1"/>
        <tr r="D21" s="1"/>
      </tp>
      <tp>
        <v>6039.875</v>
        <stp/>
        <stp>StudyData</stp>
        <stp>EP</stp>
        <stp>Imoku</stp>
        <stp>Period3=52</stp>
        <stp>Imoku3</stp>
        <stp>ADC</stp>
        <stp>-99</stp>
        <stp>All</stp>
        <stp/>
        <stp/>
        <stp>TRUE</stp>
        <stp>T</stp>
        <tr r="V75" s="1"/>
      </tp>
      <tp>
        <v>6039.875</v>
        <stp/>
        <stp>StudyData</stp>
        <stp>EP</stp>
        <stp>Imoku</stp>
        <stp>Period3=52</stp>
        <stp>Imoku3</stp>
        <stp>ADC</stp>
        <stp>-98</stp>
        <stp>All</stp>
        <stp/>
        <stp/>
        <stp>TRUE</stp>
        <stp>T</stp>
        <tr r="V74" s="1"/>
      </tp>
      <tp>
        <v>6105.25</v>
        <stp/>
        <stp>StudyData</stp>
        <stp>EP</stp>
        <stp>Imoku</stp>
        <stp>Period2=26</stp>
        <stp>Imoku2</stp>
        <stp>ADC</stp>
        <stp>-99</stp>
        <stp>All</stp>
        <stp/>
        <stp/>
        <stp>TRUE</stp>
        <stp>T</stp>
        <tr r="U101" s="1"/>
      </tp>
      <tp>
        <v>6105.25</v>
        <stp/>
        <stp>StudyData</stp>
        <stp>EP</stp>
        <stp>Imoku</stp>
        <stp>Period2=26</stp>
        <stp>Imoku2</stp>
        <stp>ADC</stp>
        <stp>-98</stp>
        <stp>All</stp>
        <stp/>
        <stp/>
        <stp>TRUE</stp>
        <stp>T</stp>
        <tr r="U100" s="1"/>
      </tp>
      <tp>
        <v>6039.875</v>
        <stp/>
        <stp>StudyData</stp>
        <stp>EP</stp>
        <stp>Imoku</stp>
        <stp>Period3=52</stp>
        <stp>Imoku3</stp>
        <stp>ADC</stp>
        <stp>-91</stp>
        <stp>All</stp>
        <stp/>
        <stp/>
        <stp>TRUE</stp>
        <stp>T</stp>
        <tr r="V67" s="1"/>
      </tp>
      <tp>
        <v>6095.875</v>
        <stp/>
        <stp>StudyData</stp>
        <stp>EP</stp>
        <stp>Imoku</stp>
        <stp>Period2=26</stp>
        <stp>Imoku2</stp>
        <stp>ADC</stp>
        <stp>-97</stp>
        <stp>All</stp>
        <stp/>
        <stp/>
        <stp>TRUE</stp>
        <stp>T</stp>
        <tr r="U99" s="1"/>
      </tp>
      <tp>
        <v>6039.875</v>
        <stp/>
        <stp>StudyData</stp>
        <stp>EP</stp>
        <stp>Imoku</stp>
        <stp>Period3=52</stp>
        <stp>Imoku3</stp>
        <stp>ADC</stp>
        <stp>-90</stp>
        <stp>All</stp>
        <stp/>
        <stp/>
        <stp>TRUE</stp>
        <stp>T</stp>
        <tr r="V66" s="1"/>
      </tp>
      <tp>
        <v>6095.875</v>
        <stp/>
        <stp>StudyData</stp>
        <stp>EP</stp>
        <stp>Imoku</stp>
        <stp>Period2=26</stp>
        <stp>Imoku2</stp>
        <stp>ADC</stp>
        <stp>-96</stp>
        <stp>All</stp>
        <stp/>
        <stp/>
        <stp>TRUE</stp>
        <stp>T</stp>
        <tr r="U98" s="1"/>
      </tp>
      <tp>
        <v>6039.875</v>
        <stp/>
        <stp>StudyData</stp>
        <stp>EP</stp>
        <stp>Imoku</stp>
        <stp>Period3=52</stp>
        <stp>Imoku3</stp>
        <stp>ADC</stp>
        <stp>-93</stp>
        <stp>All</stp>
        <stp/>
        <stp/>
        <stp>TRUE</stp>
        <stp>T</stp>
        <tr r="V69" s="1"/>
      </tp>
      <tp>
        <v>6075.625</v>
        <stp/>
        <stp>StudyData</stp>
        <stp>EP</stp>
        <stp>Imoku</stp>
        <stp>Period2=26</stp>
        <stp>Imoku2</stp>
        <stp>ADC</stp>
        <stp>-95</stp>
        <stp>All</stp>
        <stp/>
        <stp/>
        <stp>TRUE</stp>
        <stp>T</stp>
        <tr r="U97" s="1"/>
      </tp>
      <tp>
        <v>6039.875</v>
        <stp/>
        <stp>StudyData</stp>
        <stp>EP</stp>
        <stp>Imoku</stp>
        <stp>Period3=52</stp>
        <stp>Imoku3</stp>
        <stp>ADC</stp>
        <stp>-92</stp>
        <stp>All</stp>
        <stp/>
        <stp/>
        <stp>TRUE</stp>
        <stp>T</stp>
        <tr r="V68" s="1"/>
      </tp>
      <tp>
        <v>6075.625</v>
        <stp/>
        <stp>StudyData</stp>
        <stp>EP</stp>
        <stp>Imoku</stp>
        <stp>Period2=26</stp>
        <stp>Imoku2</stp>
        <stp>ADC</stp>
        <stp>-94</stp>
        <stp>All</stp>
        <stp/>
        <stp/>
        <stp>TRUE</stp>
        <stp>T</stp>
        <tr r="U96" s="1"/>
      </tp>
      <tp>
        <v>6039.875</v>
        <stp/>
        <stp>StudyData</stp>
        <stp>EP</stp>
        <stp>Imoku</stp>
        <stp>Period3=52</stp>
        <stp>Imoku3</stp>
        <stp>ADC</stp>
        <stp>-95</stp>
        <stp>All</stp>
        <stp/>
        <stp/>
        <stp>TRUE</stp>
        <stp>T</stp>
        <tr r="V71" s="1"/>
      </tp>
      <tp>
        <v>6075.625</v>
        <stp/>
        <stp>StudyData</stp>
        <stp>EP</stp>
        <stp>Imoku</stp>
        <stp>Period2=26</stp>
        <stp>Imoku2</stp>
        <stp>ADC</stp>
        <stp>-93</stp>
        <stp>All</stp>
        <stp/>
        <stp/>
        <stp>TRUE</stp>
        <stp>T</stp>
        <tr r="U95" s="1"/>
      </tp>
      <tp>
        <v>6039.875</v>
        <stp/>
        <stp>StudyData</stp>
        <stp>EP</stp>
        <stp>Imoku</stp>
        <stp>Period3=52</stp>
        <stp>Imoku3</stp>
        <stp>ADC</stp>
        <stp>-94</stp>
        <stp>All</stp>
        <stp/>
        <stp/>
        <stp>TRUE</stp>
        <stp>T</stp>
        <tr r="V70" s="1"/>
      </tp>
      <tp>
        <v>6075.625</v>
        <stp/>
        <stp>StudyData</stp>
        <stp>EP</stp>
        <stp>Imoku</stp>
        <stp>Period2=26</stp>
        <stp>Imoku2</stp>
        <stp>ADC</stp>
        <stp>-92</stp>
        <stp>All</stp>
        <stp/>
        <stp/>
        <stp>TRUE</stp>
        <stp>T</stp>
        <tr r="U94" s="1"/>
      </tp>
      <tp>
        <v>6039.875</v>
        <stp/>
        <stp>StudyData</stp>
        <stp>EP</stp>
        <stp>Imoku</stp>
        <stp>Period3=52</stp>
        <stp>Imoku3</stp>
        <stp>ADC</stp>
        <stp>-97</stp>
        <stp>All</stp>
        <stp/>
        <stp/>
        <stp>TRUE</stp>
        <stp>T</stp>
        <tr r="V73" s="1"/>
      </tp>
      <tp>
        <v>6075.625</v>
        <stp/>
        <stp>StudyData</stp>
        <stp>EP</stp>
        <stp>Imoku</stp>
        <stp>Period2=26</stp>
        <stp>Imoku2</stp>
        <stp>ADC</stp>
        <stp>-91</stp>
        <stp>All</stp>
        <stp/>
        <stp/>
        <stp>TRUE</stp>
        <stp>T</stp>
        <tr r="U93" s="1"/>
      </tp>
      <tp>
        <v>6039.875</v>
        <stp/>
        <stp>StudyData</stp>
        <stp>EP</stp>
        <stp>Imoku</stp>
        <stp>Period3=52</stp>
        <stp>Imoku3</stp>
        <stp>ADC</stp>
        <stp>-96</stp>
        <stp>All</stp>
        <stp/>
        <stp/>
        <stp>TRUE</stp>
        <stp>T</stp>
        <tr r="V72" s="1"/>
      </tp>
      <tp>
        <v>6075.625</v>
        <stp/>
        <stp>StudyData</stp>
        <stp>EP</stp>
        <stp>Imoku</stp>
        <stp>Period2=26</stp>
        <stp>Imoku2</stp>
        <stp>ADC</stp>
        <stp>-90</stp>
        <stp>All</stp>
        <stp/>
        <stp/>
        <stp>TRUE</stp>
        <stp>T</stp>
        <tr r="U92" s="1"/>
      </tp>
      <tp>
        <v>4800.8183812752004</v>
        <stp/>
        <stp>StudyData</stp>
        <stp>EP</stp>
        <stp>BBnds</stp>
        <stp>MAType=Sim,InputChoice=Close,Period1=20,Percent=2</stp>
        <stp>BLO</stp>
        <stp>ADC</stp>
        <stp>-899</stp>
        <stp>All</stp>
        <stp/>
        <stp/>
        <stp>TRUE</stp>
        <stp>T</stp>
        <tr r="M901" s="1"/>
      </tp>
      <tp>
        <v>4719.7749999999996</v>
        <stp/>
        <stp>StudyData</stp>
        <stp>EP</stp>
        <stp>BBnds</stp>
        <stp>MAType=Sim,InputChoice=Close,Period1=20,Percent=2</stp>
        <stp>BMA</stp>
        <stp>ADC</stp>
        <stp>-979</stp>
        <stp>All</stp>
        <stp/>
        <stp/>
        <stp>TRUE</stp>
        <stp>T</stp>
        <tr r="L981" s="1"/>
      </tp>
      <tp>
        <v>4596.7552395486</v>
        <stp/>
        <stp>StudyData</stp>
        <stp>EP</stp>
        <stp>BBnds</stp>
        <stp>MAType=Sim,InputChoice=Close,Period1=20,Percent=2</stp>
        <stp>BLO</stp>
        <stp>ADC</stp>
        <stp>-999</stp>
        <stp>All</stp>
        <stp/>
        <stp/>
        <stp>TRUE</stp>
        <stp>T</stp>
        <tr r="M1001" s="1"/>
      </tp>
      <tp>
        <v>5093.3</v>
        <stp/>
        <stp>StudyData</stp>
        <stp>EP</stp>
        <stp>BBnds</stp>
        <stp>MAType=Sim,InputChoice=Close,Period1=20,Percent=2</stp>
        <stp>BMA</stp>
        <stp>ADC</stp>
        <stp>-879</stp>
        <stp>All</stp>
        <stp/>
        <stp/>
        <stp>TRUE</stp>
        <stp>T</stp>
        <tr r="L881" s="1"/>
      </tp>
      <tp>
        <v>4273.9094369195</v>
        <stp/>
        <stp>StudyData</stp>
        <stp>EP</stp>
        <stp>BBnds</stp>
        <stp>MAType=Sim,InputChoice=Close,Period1=20,Percent=2</stp>
        <stp>BLO</stp>
        <stp>ADC</stp>
        <stp>-699</stp>
        <stp>All</stp>
        <stp/>
        <stp/>
        <stp>TRUE</stp>
        <stp>T</stp>
        <tr r="M701" s="1"/>
      </tp>
      <tp>
        <v>4963.2124999999996</v>
        <stp/>
        <stp>StudyData</stp>
        <stp>EP</stp>
        <stp>BBnds</stp>
        <stp>MAType=Sim,InputChoice=Close,Period1=20,Percent=2</stp>
        <stp>BMA</stp>
        <stp>ADC</stp>
        <stp>-779</stp>
        <stp>All</stp>
        <stp/>
        <stp/>
        <stp>TRUE</stp>
        <stp>T</stp>
        <tr r="L781" s="1"/>
      </tp>
      <tp>
        <v>4727.5137722447998</v>
        <stp/>
        <stp>StudyData</stp>
        <stp>EP</stp>
        <stp>BBnds</stp>
        <stp>MAType=Sim,InputChoice=Close,Period1=20,Percent=2</stp>
        <stp>BLO</stp>
        <stp>ADC</stp>
        <stp>-799</stp>
        <stp>All</stp>
        <stp/>
        <stp/>
        <stp>TRUE</stp>
        <stp>T</stp>
        <tr r="M801" s="1"/>
      </tp>
      <tp>
        <v>4728.3625000000002</v>
        <stp/>
        <stp>StudyData</stp>
        <stp>EP</stp>
        <stp>BBnds</stp>
        <stp>MAType=Sim,InputChoice=Close,Period1=20,Percent=2</stp>
        <stp>BMA</stp>
        <stp>ADC</stp>
        <stp>-679</stp>
        <stp>All</stp>
        <stp/>
        <stp/>
        <stp>TRUE</stp>
        <stp>T</stp>
        <tr r="L681" s="1"/>
      </tp>
      <tp>
        <v>4537.1956771787</v>
        <stp/>
        <stp>StudyData</stp>
        <stp>EP</stp>
        <stp>BBnds</stp>
        <stp>MAType=Sim,InputChoice=Close,Period1=20,Percent=2</stp>
        <stp>BLO</stp>
        <stp>ADC</stp>
        <stp>-499</stp>
        <stp>All</stp>
        <stp/>
        <stp/>
        <stp>TRUE</stp>
        <stp>T</stp>
        <tr r="M501" s="1"/>
      </tp>
      <tp>
        <v>4403.0249999999996</v>
        <stp/>
        <stp>StudyData</stp>
        <stp>EP</stp>
        <stp>BBnds</stp>
        <stp>MAType=Sim,InputChoice=Close,Period1=20,Percent=2</stp>
        <stp>BMA</stp>
        <stp>ADC</stp>
        <stp>-579</stp>
        <stp>All</stp>
        <stp/>
        <stp/>
        <stp>TRUE</stp>
        <stp>T</stp>
        <tr r="L581" s="1"/>
      </tp>
      <tp>
        <v>4339.2056375916</v>
        <stp/>
        <stp>StudyData</stp>
        <stp>EP</stp>
        <stp>BBnds</stp>
        <stp>MAType=Sim,InputChoice=Close,Period1=20,Percent=2</stp>
        <stp>BLO</stp>
        <stp>ADC</stp>
        <stp>-599</stp>
        <stp>All</stp>
        <stp/>
        <stp/>
        <stp>TRUE</stp>
        <stp>T</stp>
        <tr r="M601" s="1"/>
      </tp>
      <tp>
        <v>4690.7624999999998</v>
        <stp/>
        <stp>StudyData</stp>
        <stp>EP</stp>
        <stp>BBnds</stp>
        <stp>MAType=Sim,InputChoice=Close,Period1=20,Percent=2</stp>
        <stp>BMA</stp>
        <stp>ADC</stp>
        <stp>-479</stp>
        <stp>All</stp>
        <stp/>
        <stp/>
        <stp>TRUE</stp>
        <stp>T</stp>
        <tr r="L481" s="1"/>
      </tp>
      <tp>
        <v>5247.5741067137997</v>
        <stp/>
        <stp>StudyData</stp>
        <stp>EP</stp>
        <stp>BBnds</stp>
        <stp>MAType=Sim,InputChoice=Close,Period1=20,Percent=2</stp>
        <stp>BLO</stp>
        <stp>ADC</stp>
        <stp>-299</stp>
        <stp>All</stp>
        <stp/>
        <stp/>
        <stp>TRUE</stp>
        <stp>T</stp>
        <tr r="M301" s="1"/>
      </tp>
      <tp>
        <v>4663.6000000000004</v>
        <stp/>
        <stp>StudyData</stp>
        <stp>EP</stp>
        <stp>BBnds</stp>
        <stp>MAType=Sim,InputChoice=Close,Period1=20,Percent=2</stp>
        <stp>BMA</stp>
        <stp>ADC</stp>
        <stp>-379</stp>
        <stp>All</stp>
        <stp/>
        <stp/>
        <stp>TRUE</stp>
        <stp>T</stp>
        <tr r="L381" s="1"/>
      </tp>
      <tp>
        <v>4575.1862219535997</v>
        <stp/>
        <stp>StudyData</stp>
        <stp>EP</stp>
        <stp>BBnds</stp>
        <stp>MAType=Sim,InputChoice=Close,Period1=20,Percent=2</stp>
        <stp>BLO</stp>
        <stp>ADC</stp>
        <stp>-399</stp>
        <stp>All</stp>
        <stp/>
        <stp/>
        <stp>TRUE</stp>
        <stp>T</stp>
        <tr r="M401" s="1"/>
      </tp>
      <tp>
        <v>5488.1875</v>
        <stp/>
        <stp>StudyData</stp>
        <stp>EP</stp>
        <stp>BBnds</stp>
        <stp>MAType=Sim,InputChoice=Close,Period1=20,Percent=2</stp>
        <stp>BMA</stp>
        <stp>ADC</stp>
        <stp>-279</stp>
        <stp>All</stp>
        <stp/>
        <stp/>
        <stp>TRUE</stp>
        <stp>T</stp>
        <tr r="L281" s="1"/>
      </tp>
      <tp>
        <v>5646.2624999999998</v>
        <stp/>
        <stp>StudyData</stp>
        <stp>EP</stp>
        <stp>BBnds</stp>
        <stp>MAType=Sim,InputChoice=Close,Period1=20,Percent=2</stp>
        <stp>BMA</stp>
        <stp>ADC</stp>
        <stp>-179</stp>
        <stp>All</stp>
        <stp/>
        <stp/>
        <stp>TRUE</stp>
        <stp>T</stp>
        <tr r="L181" s="1"/>
      </tp>
      <tp>
        <v>5642.0185945183002</v>
        <stp/>
        <stp>StudyData</stp>
        <stp>EP</stp>
        <stp>BBnds</stp>
        <stp>MAType=Sim,InputChoice=Close,Period1=20,Percent=2</stp>
        <stp>BLO</stp>
        <stp>ADC</stp>
        <stp>-199</stp>
        <stp>All</stp>
        <stp/>
        <stp/>
        <stp>TRUE</stp>
        <stp>T</stp>
        <tr r="M201" s="1"/>
      </tp>
      <tp>
        <v>4804.4646344143002</v>
        <stp/>
        <stp>StudyData</stp>
        <stp>EP</stp>
        <stp>BBnds</stp>
        <stp>MAType=Sim,InputChoice=Close,Period1=20,Percent=2</stp>
        <stp>BLO</stp>
        <stp>ADC</stp>
        <stp>-898</stp>
        <stp>All</stp>
        <stp/>
        <stp/>
        <stp>TRUE</stp>
        <stp>T</stp>
        <tr r="M900" s="1"/>
      </tp>
      <tp>
        <v>4723.3374999999996</v>
        <stp/>
        <stp>StudyData</stp>
        <stp>EP</stp>
        <stp>BBnds</stp>
        <stp>MAType=Sim,InputChoice=Close,Period1=20,Percent=2</stp>
        <stp>BMA</stp>
        <stp>ADC</stp>
        <stp>-978</stp>
        <stp>All</stp>
        <stp/>
        <stp/>
        <stp>TRUE</stp>
        <stp>T</stp>
        <tr r="L980" s="1"/>
      </tp>
      <tp>
        <v>4595.8313077669</v>
        <stp/>
        <stp>StudyData</stp>
        <stp>EP</stp>
        <stp>BBnds</stp>
        <stp>MAType=Sim,InputChoice=Close,Period1=20,Percent=2</stp>
        <stp>BLO</stp>
        <stp>ADC</stp>
        <stp>-998</stp>
        <stp>All</stp>
        <stp/>
        <stp/>
        <stp>TRUE</stp>
        <stp>T</stp>
        <tr r="M1000" s="1"/>
      </tp>
      <tp>
        <v>5107.6499999999996</v>
        <stp/>
        <stp>StudyData</stp>
        <stp>EP</stp>
        <stp>BBnds</stp>
        <stp>MAType=Sim,InputChoice=Close,Period1=20,Percent=2</stp>
        <stp>BMA</stp>
        <stp>ADC</stp>
        <stp>-878</stp>
        <stp>All</stp>
        <stp/>
        <stp/>
        <stp>TRUE</stp>
        <stp>T</stp>
        <tr r="L880" s="1"/>
      </tp>
      <tp>
        <v>4272.5003766954997</v>
        <stp/>
        <stp>StudyData</stp>
        <stp>EP</stp>
        <stp>BBnds</stp>
        <stp>MAType=Sim,InputChoice=Close,Period1=20,Percent=2</stp>
        <stp>BLO</stp>
        <stp>ADC</stp>
        <stp>-698</stp>
        <stp>All</stp>
        <stp/>
        <stp/>
        <stp>TRUE</stp>
        <stp>T</stp>
        <tr r="M700" s="1"/>
      </tp>
      <tp>
        <v>4981.25</v>
        <stp/>
        <stp>StudyData</stp>
        <stp>EP</stp>
        <stp>BBnds</stp>
        <stp>MAType=Sim,InputChoice=Close,Period1=20,Percent=2</stp>
        <stp>BMA</stp>
        <stp>ADC</stp>
        <stp>-778</stp>
        <stp>All</stp>
        <stp/>
        <stp/>
        <stp>TRUE</stp>
        <stp>T</stp>
        <tr r="L780" s="1"/>
      </tp>
      <tp>
        <v>4695.9368265506</v>
        <stp/>
        <stp>StudyData</stp>
        <stp>EP</stp>
        <stp>BBnds</stp>
        <stp>MAType=Sim,InputChoice=Close,Period1=20,Percent=2</stp>
        <stp>BLO</stp>
        <stp>ADC</stp>
        <stp>-798</stp>
        <stp>All</stp>
        <stp/>
        <stp/>
        <stp>TRUE</stp>
        <stp>T</stp>
        <tr r="M800" s="1"/>
      </tp>
      <tp>
        <v>4723.8999999999996</v>
        <stp/>
        <stp>StudyData</stp>
        <stp>EP</stp>
        <stp>BBnds</stp>
        <stp>MAType=Sim,InputChoice=Close,Period1=20,Percent=2</stp>
        <stp>BMA</stp>
        <stp>ADC</stp>
        <stp>-678</stp>
        <stp>All</stp>
        <stp/>
        <stp/>
        <stp>TRUE</stp>
        <stp>T</stp>
        <tr r="L680" s="1"/>
      </tp>
      <tp>
        <v>4536.0957466211003</v>
        <stp/>
        <stp>StudyData</stp>
        <stp>EP</stp>
        <stp>BBnds</stp>
        <stp>MAType=Sim,InputChoice=Close,Period1=20,Percent=2</stp>
        <stp>BLO</stp>
        <stp>ADC</stp>
        <stp>-498</stp>
        <stp>All</stp>
        <stp/>
        <stp/>
        <stp>TRUE</stp>
        <stp>T</stp>
        <tr r="M500" s="1"/>
      </tp>
      <tp>
        <v>4409.5625</v>
        <stp/>
        <stp>StudyData</stp>
        <stp>EP</stp>
        <stp>BBnds</stp>
        <stp>MAType=Sim,InputChoice=Close,Period1=20,Percent=2</stp>
        <stp>BMA</stp>
        <stp>ADC</stp>
        <stp>-578</stp>
        <stp>All</stp>
        <stp/>
        <stp/>
        <stp>TRUE</stp>
        <stp>T</stp>
        <tr r="L580" s="1"/>
      </tp>
      <tp>
        <v>4327.9627181647002</v>
        <stp/>
        <stp>StudyData</stp>
        <stp>EP</stp>
        <stp>BBnds</stp>
        <stp>MAType=Sim,InputChoice=Close,Period1=20,Percent=2</stp>
        <stp>BLO</stp>
        <stp>ADC</stp>
        <stp>-598</stp>
        <stp>All</stp>
        <stp/>
        <stp/>
        <stp>TRUE</stp>
        <stp>T</stp>
        <tr r="M600" s="1"/>
      </tp>
      <tp>
        <v>4703.3374999999996</v>
        <stp/>
        <stp>StudyData</stp>
        <stp>EP</stp>
        <stp>BBnds</stp>
        <stp>MAType=Sim,InputChoice=Close,Period1=20,Percent=2</stp>
        <stp>BMA</stp>
        <stp>ADC</stp>
        <stp>-478</stp>
        <stp>All</stp>
        <stp/>
        <stp/>
        <stp>TRUE</stp>
        <stp>T</stp>
        <tr r="L480" s="1"/>
      </tp>
      <tp>
        <v>5250.5760104491001</v>
        <stp/>
        <stp>StudyData</stp>
        <stp>EP</stp>
        <stp>BBnds</stp>
        <stp>MAType=Sim,InputChoice=Close,Period1=20,Percent=2</stp>
        <stp>BLO</stp>
        <stp>ADC</stp>
        <stp>-298</stp>
        <stp>All</stp>
        <stp/>
        <stp/>
        <stp>TRUE</stp>
        <stp>T</stp>
        <tr r="M300" s="1"/>
      </tp>
      <tp>
        <v>4664.375</v>
        <stp/>
        <stp>StudyData</stp>
        <stp>EP</stp>
        <stp>BBnds</stp>
        <stp>MAType=Sim,InputChoice=Close,Period1=20,Percent=2</stp>
        <stp>BMA</stp>
        <stp>ADC</stp>
        <stp>-378</stp>
        <stp>All</stp>
        <stp/>
        <stp/>
        <stp>TRUE</stp>
        <stp>T</stp>
        <tr r="L380" s="1"/>
      </tp>
      <tp>
        <v>4577.7079649835996</v>
        <stp/>
        <stp>StudyData</stp>
        <stp>EP</stp>
        <stp>BBnds</stp>
        <stp>MAType=Sim,InputChoice=Close,Period1=20,Percent=2</stp>
        <stp>BLO</stp>
        <stp>ADC</stp>
        <stp>-398</stp>
        <stp>All</stp>
        <stp/>
        <stp/>
        <stp>TRUE</stp>
        <stp>T</stp>
        <tr r="M400" s="1"/>
      </tp>
      <tp>
        <v>5491.125</v>
        <stp/>
        <stp>StudyData</stp>
        <stp>EP</stp>
        <stp>BBnds</stp>
        <stp>MAType=Sim,InputChoice=Close,Period1=20,Percent=2</stp>
        <stp>BMA</stp>
        <stp>ADC</stp>
        <stp>-278</stp>
        <stp>All</stp>
        <stp/>
        <stp/>
        <stp>TRUE</stp>
        <stp>T</stp>
        <tr r="L280" s="1"/>
      </tp>
      <tp>
        <v>5653.9375</v>
        <stp/>
        <stp>StudyData</stp>
        <stp>EP</stp>
        <stp>BBnds</stp>
        <stp>MAType=Sim,InputChoice=Close,Period1=20,Percent=2</stp>
        <stp>BMA</stp>
        <stp>ADC</stp>
        <stp>-178</stp>
        <stp>All</stp>
        <stp/>
        <stp/>
        <stp>TRUE</stp>
        <stp>T</stp>
        <tr r="L180" s="1"/>
      </tp>
      <tp>
        <v>5634.7753659816999</v>
        <stp/>
        <stp>StudyData</stp>
        <stp>EP</stp>
        <stp>BBnds</stp>
        <stp>MAType=Sim,InputChoice=Close,Period1=20,Percent=2</stp>
        <stp>BLO</stp>
        <stp>ADC</stp>
        <stp>-198</stp>
        <stp>All</stp>
        <stp/>
        <stp/>
        <stp>TRUE</stp>
        <stp>T</stp>
        <tr r="M200" s="1"/>
      </tp>
      <tp>
        <v>4808.6721586518997</v>
        <stp/>
        <stp>StudyData</stp>
        <stp>EP</stp>
        <stp>BBnds</stp>
        <stp>MAType=Sim,InputChoice=Close,Period1=20,Percent=2</stp>
        <stp>BLO</stp>
        <stp>ADC</stp>
        <stp>-897</stp>
        <stp>All</stp>
        <stp/>
        <stp/>
        <stp>TRUE</stp>
        <stp>T</stp>
        <tr r="M899" s="1"/>
      </tp>
      <tp>
        <v>4725.9250000000002</v>
        <stp/>
        <stp>StudyData</stp>
        <stp>EP</stp>
        <stp>BBnds</stp>
        <stp>MAType=Sim,InputChoice=Close,Period1=20,Percent=2</stp>
        <stp>BMA</stp>
        <stp>ADC</stp>
        <stp>-977</stp>
        <stp>All</stp>
        <stp/>
        <stp/>
        <stp>TRUE</stp>
        <stp>T</stp>
        <tr r="L979" s="1"/>
      </tp>
      <tp>
        <v>4595.5284837398003</v>
        <stp/>
        <stp>StudyData</stp>
        <stp>EP</stp>
        <stp>BBnds</stp>
        <stp>MAType=Sim,InputChoice=Close,Period1=20,Percent=2</stp>
        <stp>BLO</stp>
        <stp>ADC</stp>
        <stp>-997</stp>
        <stp>All</stp>
        <stp/>
        <stp/>
        <stp>TRUE</stp>
        <stp>T</stp>
        <tr r="M999" s="1"/>
      </tp>
      <tp>
        <v>5118.3500000000004</v>
        <stp/>
        <stp>StudyData</stp>
        <stp>EP</stp>
        <stp>BBnds</stp>
        <stp>MAType=Sim,InputChoice=Close,Period1=20,Percent=2</stp>
        <stp>BMA</stp>
        <stp>ADC</stp>
        <stp>-877</stp>
        <stp>All</stp>
        <stp/>
        <stp/>
        <stp>TRUE</stp>
        <stp>T</stp>
        <tr r="L879" s="1"/>
      </tp>
      <tp>
        <v>4278.1775756383004</v>
        <stp/>
        <stp>StudyData</stp>
        <stp>EP</stp>
        <stp>BBnds</stp>
        <stp>MAType=Sim,InputChoice=Close,Period1=20,Percent=2</stp>
        <stp>BLO</stp>
        <stp>ADC</stp>
        <stp>-697</stp>
        <stp>All</stp>
        <stp/>
        <stp/>
        <stp>TRUE</stp>
        <stp>T</stp>
        <tr r="M699" s="1"/>
      </tp>
      <tp>
        <v>4991.7375000000002</v>
        <stp/>
        <stp>StudyData</stp>
        <stp>EP</stp>
        <stp>BBnds</stp>
        <stp>MAType=Sim,InputChoice=Close,Period1=20,Percent=2</stp>
        <stp>BMA</stp>
        <stp>ADC</stp>
        <stp>-777</stp>
        <stp>All</stp>
        <stp/>
        <stp/>
        <stp>TRUE</stp>
        <stp>T</stp>
        <tr r="L779" s="1"/>
      </tp>
      <tp>
        <v>4691.8141242024003</v>
        <stp/>
        <stp>StudyData</stp>
        <stp>EP</stp>
        <stp>BBnds</stp>
        <stp>MAType=Sim,InputChoice=Close,Period1=20,Percent=2</stp>
        <stp>BLO</stp>
        <stp>ADC</stp>
        <stp>-797</stp>
        <stp>All</stp>
        <stp/>
        <stp/>
        <stp>TRUE</stp>
        <stp>T</stp>
        <tr r="M799" s="1"/>
      </tp>
      <tp>
        <v>4718.5874999999996</v>
        <stp/>
        <stp>StudyData</stp>
        <stp>EP</stp>
        <stp>BBnds</stp>
        <stp>MAType=Sim,InputChoice=Close,Period1=20,Percent=2</stp>
        <stp>BMA</stp>
        <stp>ADC</stp>
        <stp>-677</stp>
        <stp>All</stp>
        <stp/>
        <stp/>
        <stp>TRUE</stp>
        <stp>T</stp>
        <tr r="L679" s="1"/>
      </tp>
      <tp>
        <v>4536.5348786770001</v>
        <stp/>
        <stp>StudyData</stp>
        <stp>EP</stp>
        <stp>BBnds</stp>
        <stp>MAType=Sim,InputChoice=Close,Period1=20,Percent=2</stp>
        <stp>BLO</stp>
        <stp>ADC</stp>
        <stp>-497</stp>
        <stp>All</stp>
        <stp/>
        <stp/>
        <stp>TRUE</stp>
        <stp>T</stp>
        <tr r="M499" s="1"/>
      </tp>
      <tp>
        <v>4418.7375000000002</v>
        <stp/>
        <stp>StudyData</stp>
        <stp>EP</stp>
        <stp>BBnds</stp>
        <stp>MAType=Sim,InputChoice=Close,Period1=20,Percent=2</stp>
        <stp>BMA</stp>
        <stp>ADC</stp>
        <stp>-577</stp>
        <stp>All</stp>
        <stp/>
        <stp/>
        <stp>TRUE</stp>
        <stp>T</stp>
        <tr r="L579" s="1"/>
      </tp>
      <tp>
        <v>4308.3642780901</v>
        <stp/>
        <stp>StudyData</stp>
        <stp>EP</stp>
        <stp>BBnds</stp>
        <stp>MAType=Sim,InputChoice=Close,Period1=20,Percent=2</stp>
        <stp>BLO</stp>
        <stp>ADC</stp>
        <stp>-597</stp>
        <stp>All</stp>
        <stp/>
        <stp/>
        <stp>TRUE</stp>
        <stp>T</stp>
        <tr r="M599" s="1"/>
      </tp>
      <tp>
        <v>4716.125</v>
        <stp/>
        <stp>StudyData</stp>
        <stp>EP</stp>
        <stp>BBnds</stp>
        <stp>MAType=Sim,InputChoice=Close,Period1=20,Percent=2</stp>
        <stp>BMA</stp>
        <stp>ADC</stp>
        <stp>-477</stp>
        <stp>All</stp>
        <stp/>
        <stp/>
        <stp>TRUE</stp>
        <stp>T</stp>
        <tr r="L479" s="1"/>
      </tp>
      <tp>
        <v>5262.9089237036997</v>
        <stp/>
        <stp>StudyData</stp>
        <stp>EP</stp>
        <stp>BBnds</stp>
        <stp>MAType=Sim,InputChoice=Close,Period1=20,Percent=2</stp>
        <stp>BLO</stp>
        <stp>ADC</stp>
        <stp>-297</stp>
        <stp>All</stp>
        <stp/>
        <stp/>
        <stp>TRUE</stp>
        <stp>T</stp>
        <tr r="M299" s="1"/>
      </tp>
      <tp>
        <v>4664.6000000000004</v>
        <stp/>
        <stp>StudyData</stp>
        <stp>EP</stp>
        <stp>BBnds</stp>
        <stp>MAType=Sim,InputChoice=Close,Period1=20,Percent=2</stp>
        <stp>BMA</stp>
        <stp>ADC</stp>
        <stp>-377</stp>
        <stp>All</stp>
        <stp/>
        <stp/>
        <stp>TRUE</stp>
        <stp>T</stp>
        <tr r="L379" s="1"/>
      </tp>
      <tp>
        <v>4580.8033577635997</v>
        <stp/>
        <stp>StudyData</stp>
        <stp>EP</stp>
        <stp>BBnds</stp>
        <stp>MAType=Sim,InputChoice=Close,Period1=20,Percent=2</stp>
        <stp>BLO</stp>
        <stp>ADC</stp>
        <stp>-397</stp>
        <stp>All</stp>
        <stp/>
        <stp/>
        <stp>TRUE</stp>
        <stp>T</stp>
        <tr r="M399" s="1"/>
      </tp>
      <tp>
        <v>5496.9875000000002</v>
        <stp/>
        <stp>StudyData</stp>
        <stp>EP</stp>
        <stp>BBnds</stp>
        <stp>MAType=Sim,InputChoice=Close,Period1=20,Percent=2</stp>
        <stp>BMA</stp>
        <stp>ADC</stp>
        <stp>-277</stp>
        <stp>All</stp>
        <stp/>
        <stp/>
        <stp>TRUE</stp>
        <stp>T</stp>
        <tr r="L279" s="1"/>
      </tp>
      <tp>
        <v>5660.6374999999998</v>
        <stp/>
        <stp>StudyData</stp>
        <stp>EP</stp>
        <stp>BBnds</stp>
        <stp>MAType=Sim,InputChoice=Close,Period1=20,Percent=2</stp>
        <stp>BMA</stp>
        <stp>ADC</stp>
        <stp>-177</stp>
        <stp>All</stp>
        <stp/>
        <stp/>
        <stp>TRUE</stp>
        <stp>T</stp>
        <tr r="L179" s="1"/>
      </tp>
      <tp>
        <v>5631.7503864657001</v>
        <stp/>
        <stp>StudyData</stp>
        <stp>EP</stp>
        <stp>BBnds</stp>
        <stp>MAType=Sim,InputChoice=Close,Period1=20,Percent=2</stp>
        <stp>BLO</stp>
        <stp>ADC</stp>
        <stp>-197</stp>
        <stp>All</stp>
        <stp/>
        <stp/>
        <stp>TRUE</stp>
        <stp>T</stp>
        <tr r="M199" s="1"/>
      </tp>
      <tp>
        <v>4804.2418224360999</v>
        <stp/>
        <stp>StudyData</stp>
        <stp>EP</stp>
        <stp>BBnds</stp>
        <stp>MAType=Sim,InputChoice=Close,Period1=20,Percent=2</stp>
        <stp>BLO</stp>
        <stp>ADC</stp>
        <stp>-896</stp>
        <stp>All</stp>
        <stp/>
        <stp/>
        <stp>TRUE</stp>
        <stp>T</stp>
        <tr r="M898" s="1"/>
      </tp>
      <tp>
        <v>4728.6875</v>
        <stp/>
        <stp>StudyData</stp>
        <stp>EP</stp>
        <stp>BBnds</stp>
        <stp>MAType=Sim,InputChoice=Close,Period1=20,Percent=2</stp>
        <stp>BMA</stp>
        <stp>ADC</stp>
        <stp>-976</stp>
        <stp>All</stp>
        <stp/>
        <stp/>
        <stp>TRUE</stp>
        <stp>T</stp>
        <tr r="L978" s="1"/>
      </tp>
      <tp>
        <v>4595.4799794752998</v>
        <stp/>
        <stp>StudyData</stp>
        <stp>EP</stp>
        <stp>BBnds</stp>
        <stp>MAType=Sim,InputChoice=Close,Period1=20,Percent=2</stp>
        <stp>BLO</stp>
        <stp>ADC</stp>
        <stp>-996</stp>
        <stp>All</stp>
        <stp/>
        <stp/>
        <stp>TRUE</stp>
        <stp>T</stp>
        <tr r="M998" s="1"/>
      </tp>
      <tp>
        <v>5129.1374999999998</v>
        <stp/>
        <stp>StudyData</stp>
        <stp>EP</stp>
        <stp>BBnds</stp>
        <stp>MAType=Sim,InputChoice=Close,Period1=20,Percent=2</stp>
        <stp>BMA</stp>
        <stp>ADC</stp>
        <stp>-876</stp>
        <stp>All</stp>
        <stp/>
        <stp/>
        <stp>TRUE</stp>
        <stp>T</stp>
        <tr r="L878" s="1"/>
      </tp>
      <tp>
        <v>4278.4040239125998</v>
        <stp/>
        <stp>StudyData</stp>
        <stp>EP</stp>
        <stp>BBnds</stp>
        <stp>MAType=Sim,InputChoice=Close,Period1=20,Percent=2</stp>
        <stp>BLO</stp>
        <stp>ADC</stp>
        <stp>-696</stp>
        <stp>All</stp>
        <stp/>
        <stp/>
        <stp>TRUE</stp>
        <stp>T</stp>
        <tr r="M698" s="1"/>
      </tp>
      <tp>
        <v>5004.1499999999996</v>
        <stp/>
        <stp>StudyData</stp>
        <stp>EP</stp>
        <stp>BBnds</stp>
        <stp>MAType=Sim,InputChoice=Close,Period1=20,Percent=2</stp>
        <stp>BMA</stp>
        <stp>ADC</stp>
        <stp>-776</stp>
        <stp>All</stp>
        <stp/>
        <stp/>
        <stp>TRUE</stp>
        <stp>T</stp>
        <tr r="L778" s="1"/>
      </tp>
      <tp>
        <v>4700.0907602750003</v>
        <stp/>
        <stp>StudyData</stp>
        <stp>EP</stp>
        <stp>BBnds</stp>
        <stp>MAType=Sim,InputChoice=Close,Period1=20,Percent=2</stp>
        <stp>BLO</stp>
        <stp>ADC</stp>
        <stp>-796</stp>
        <stp>All</stp>
        <stp/>
        <stp/>
        <stp>TRUE</stp>
        <stp>T</stp>
        <tr r="M798" s="1"/>
      </tp>
      <tp>
        <v>4708.6000000000004</v>
        <stp/>
        <stp>StudyData</stp>
        <stp>EP</stp>
        <stp>BBnds</stp>
        <stp>MAType=Sim,InputChoice=Close,Period1=20,Percent=2</stp>
        <stp>BMA</stp>
        <stp>ADC</stp>
        <stp>-676</stp>
        <stp>All</stp>
        <stp/>
        <stp/>
        <stp>TRUE</stp>
        <stp>T</stp>
        <tr r="L678" s="1"/>
      </tp>
      <tp>
        <v>4532.058998816</v>
        <stp/>
        <stp>StudyData</stp>
        <stp>EP</stp>
        <stp>BBnds</stp>
        <stp>MAType=Sim,InputChoice=Close,Period1=20,Percent=2</stp>
        <stp>BLO</stp>
        <stp>ADC</stp>
        <stp>-496</stp>
        <stp>All</stp>
        <stp/>
        <stp/>
        <stp>TRUE</stp>
        <stp>T</stp>
        <tr r="M498" s="1"/>
      </tp>
      <tp>
        <v>4426.8500000000004</v>
        <stp/>
        <stp>StudyData</stp>
        <stp>EP</stp>
        <stp>BBnds</stp>
        <stp>MAType=Sim,InputChoice=Close,Period1=20,Percent=2</stp>
        <stp>BMA</stp>
        <stp>ADC</stp>
        <stp>-576</stp>
        <stp>All</stp>
        <stp/>
        <stp/>
        <stp>TRUE</stp>
        <stp>T</stp>
        <tr r="L578" s="1"/>
      </tp>
      <tp>
        <v>4295.5612443938999</v>
        <stp/>
        <stp>StudyData</stp>
        <stp>EP</stp>
        <stp>BBnds</stp>
        <stp>MAType=Sim,InputChoice=Close,Period1=20,Percent=2</stp>
        <stp>BLO</stp>
        <stp>ADC</stp>
        <stp>-596</stp>
        <stp>All</stp>
        <stp/>
        <stp/>
        <stp>TRUE</stp>
        <stp>T</stp>
        <tr r="M598" s="1"/>
      </tp>
      <tp>
        <v>4726.0124999999998</v>
        <stp/>
        <stp>StudyData</stp>
        <stp>EP</stp>
        <stp>BBnds</stp>
        <stp>MAType=Sim,InputChoice=Close,Period1=20,Percent=2</stp>
        <stp>BMA</stp>
        <stp>ADC</stp>
        <stp>-476</stp>
        <stp>All</stp>
        <stp/>
        <stp/>
        <stp>TRUE</stp>
        <stp>T</stp>
        <tr r="L478" s="1"/>
      </tp>
      <tp>
        <v>5273.3736005189003</v>
        <stp/>
        <stp>StudyData</stp>
        <stp>EP</stp>
        <stp>BBnds</stp>
        <stp>MAType=Sim,InputChoice=Close,Period1=20,Percent=2</stp>
        <stp>BLO</stp>
        <stp>ADC</stp>
        <stp>-296</stp>
        <stp>All</stp>
        <stp/>
        <stp/>
        <stp>TRUE</stp>
        <stp>T</stp>
        <tr r="M298" s="1"/>
      </tp>
      <tp>
        <v>4664.0874999999996</v>
        <stp/>
        <stp>StudyData</stp>
        <stp>EP</stp>
        <stp>BBnds</stp>
        <stp>MAType=Sim,InputChoice=Close,Period1=20,Percent=2</stp>
        <stp>BMA</stp>
        <stp>ADC</stp>
        <stp>-376</stp>
        <stp>All</stp>
        <stp/>
        <stp/>
        <stp>TRUE</stp>
        <stp>T</stp>
        <tr r="L378" s="1"/>
      </tp>
      <tp>
        <v>4586.2519186534</v>
        <stp/>
        <stp>StudyData</stp>
        <stp>EP</stp>
        <stp>BBnds</stp>
        <stp>MAType=Sim,InputChoice=Close,Period1=20,Percent=2</stp>
        <stp>BLO</stp>
        <stp>ADC</stp>
        <stp>-396</stp>
        <stp>All</stp>
        <stp/>
        <stp/>
        <stp>TRUE</stp>
        <stp>T</stp>
        <tr r="M398" s="1"/>
      </tp>
      <tp>
        <v>5498.0874999999996</v>
        <stp/>
        <stp>StudyData</stp>
        <stp>EP</stp>
        <stp>BBnds</stp>
        <stp>MAType=Sim,InputChoice=Close,Period1=20,Percent=2</stp>
        <stp>BMA</stp>
        <stp>ADC</stp>
        <stp>-276</stp>
        <stp>All</stp>
        <stp/>
        <stp/>
        <stp>TRUE</stp>
        <stp>T</stp>
        <tr r="L278" s="1"/>
      </tp>
      <tp>
        <v>5669.25</v>
        <stp/>
        <stp>StudyData</stp>
        <stp>EP</stp>
        <stp>BBnds</stp>
        <stp>MAType=Sim,InputChoice=Close,Period1=20,Percent=2</stp>
        <stp>BMA</stp>
        <stp>ADC</stp>
        <stp>-176</stp>
        <stp>All</stp>
        <stp/>
        <stp/>
        <stp>TRUE</stp>
        <stp>T</stp>
        <tr r="L178" s="1"/>
      </tp>
      <tp>
        <v>5621.3692172367</v>
        <stp/>
        <stp>StudyData</stp>
        <stp>EP</stp>
        <stp>BBnds</stp>
        <stp>MAType=Sim,InputChoice=Close,Period1=20,Percent=2</stp>
        <stp>BLO</stp>
        <stp>ADC</stp>
        <stp>-196</stp>
        <stp>All</stp>
        <stp/>
        <stp/>
        <stp>TRUE</stp>
        <stp>T</stp>
        <tr r="M198" s="1"/>
      </tp>
      <tp>
        <v>4800.6115492263998</v>
        <stp/>
        <stp>StudyData</stp>
        <stp>EP</stp>
        <stp>BBnds</stp>
        <stp>MAType=Sim,InputChoice=Close,Period1=20,Percent=2</stp>
        <stp>BLO</stp>
        <stp>ADC</stp>
        <stp>-895</stp>
        <stp>All</stp>
        <stp/>
        <stp/>
        <stp>TRUE</stp>
        <stp>T</stp>
        <tr r="M897" s="1"/>
      </tp>
      <tp>
        <v>4732.3</v>
        <stp/>
        <stp>StudyData</stp>
        <stp>EP</stp>
        <stp>BBnds</stp>
        <stp>MAType=Sim,InputChoice=Close,Period1=20,Percent=2</stp>
        <stp>BMA</stp>
        <stp>ADC</stp>
        <stp>-975</stp>
        <stp>All</stp>
        <stp/>
        <stp/>
        <stp>TRUE</stp>
        <stp>T</stp>
        <tr r="L977" s="1"/>
      </tp>
      <tp>
        <v>4595.2841529273001</v>
        <stp/>
        <stp>StudyData</stp>
        <stp>EP</stp>
        <stp>BBnds</stp>
        <stp>MAType=Sim,InputChoice=Close,Period1=20,Percent=2</stp>
        <stp>BLO</stp>
        <stp>ADC</stp>
        <stp>-995</stp>
        <stp>All</stp>
        <stp/>
        <stp/>
        <stp>TRUE</stp>
        <stp>T</stp>
        <tr r="M997" s="1"/>
      </tp>
      <tp>
        <v>5139.2124999999996</v>
        <stp/>
        <stp>StudyData</stp>
        <stp>EP</stp>
        <stp>BBnds</stp>
        <stp>MAType=Sim,InputChoice=Close,Period1=20,Percent=2</stp>
        <stp>BMA</stp>
        <stp>ADC</stp>
        <stp>-875</stp>
        <stp>All</stp>
        <stp/>
        <stp/>
        <stp>TRUE</stp>
        <stp>T</stp>
        <tr r="L877" s="1"/>
      </tp>
      <tp>
        <v>4276.6634815056004</v>
        <stp/>
        <stp>StudyData</stp>
        <stp>EP</stp>
        <stp>BBnds</stp>
        <stp>MAType=Sim,InputChoice=Close,Period1=20,Percent=2</stp>
        <stp>BLO</stp>
        <stp>ADC</stp>
        <stp>-695</stp>
        <stp>All</stp>
        <stp/>
        <stp/>
        <stp>TRUE</stp>
        <stp>T</stp>
        <tr r="M697" s="1"/>
      </tp>
      <tp>
        <v>5018.7</v>
        <stp/>
        <stp>StudyData</stp>
        <stp>EP</stp>
        <stp>BBnds</stp>
        <stp>MAType=Sim,InputChoice=Close,Period1=20,Percent=2</stp>
        <stp>BMA</stp>
        <stp>ADC</stp>
        <stp>-775</stp>
        <stp>All</stp>
        <stp/>
        <stp/>
        <stp>TRUE</stp>
        <stp>T</stp>
        <tr r="L777" s="1"/>
      </tp>
      <tp>
        <v>4691.5583913360997</v>
        <stp/>
        <stp>StudyData</stp>
        <stp>EP</stp>
        <stp>BBnds</stp>
        <stp>MAType=Sim,InputChoice=Close,Period1=20,Percent=2</stp>
        <stp>BLO</stp>
        <stp>ADC</stp>
        <stp>-795</stp>
        <stp>All</stp>
        <stp/>
        <stp/>
        <stp>TRUE</stp>
        <stp>T</stp>
        <tr r="M797" s="1"/>
      </tp>
      <tp>
        <v>4699.4250000000002</v>
        <stp/>
        <stp>StudyData</stp>
        <stp>EP</stp>
        <stp>BBnds</stp>
        <stp>MAType=Sim,InputChoice=Close,Period1=20,Percent=2</stp>
        <stp>BMA</stp>
        <stp>ADC</stp>
        <stp>-675</stp>
        <stp>All</stp>
        <stp/>
        <stp/>
        <stp>TRUE</stp>
        <stp>T</stp>
        <tr r="L677" s="1"/>
      </tp>
      <tp>
        <v>4529.5352978944002</v>
        <stp/>
        <stp>StudyData</stp>
        <stp>EP</stp>
        <stp>BBnds</stp>
        <stp>MAType=Sim,InputChoice=Close,Period1=20,Percent=2</stp>
        <stp>BLO</stp>
        <stp>ADC</stp>
        <stp>-495</stp>
        <stp>All</stp>
        <stp/>
        <stp/>
        <stp>TRUE</stp>
        <stp>T</stp>
        <tr r="M497" s="1"/>
      </tp>
      <tp>
        <v>4437.875</v>
        <stp/>
        <stp>StudyData</stp>
        <stp>EP</stp>
        <stp>BBnds</stp>
        <stp>MAType=Sim,InputChoice=Close,Period1=20,Percent=2</stp>
        <stp>BMA</stp>
        <stp>ADC</stp>
        <stp>-575</stp>
        <stp>All</stp>
        <stp/>
        <stp/>
        <stp>TRUE</stp>
        <stp>T</stp>
        <tr r="L577" s="1"/>
      </tp>
      <tp>
        <v>4280.9454722482997</v>
        <stp/>
        <stp>StudyData</stp>
        <stp>EP</stp>
        <stp>BBnds</stp>
        <stp>MAType=Sim,InputChoice=Close,Period1=20,Percent=2</stp>
        <stp>BLO</stp>
        <stp>ADC</stp>
        <stp>-595</stp>
        <stp>All</stp>
        <stp/>
        <stp/>
        <stp>TRUE</stp>
        <stp>T</stp>
        <tr r="M597" s="1"/>
      </tp>
      <tp>
        <v>4735.3125</v>
        <stp/>
        <stp>StudyData</stp>
        <stp>EP</stp>
        <stp>BBnds</stp>
        <stp>MAType=Sim,InputChoice=Close,Period1=20,Percent=2</stp>
        <stp>BMA</stp>
        <stp>ADC</stp>
        <stp>-475</stp>
        <stp>All</stp>
        <stp/>
        <stp/>
        <stp>TRUE</stp>
        <stp>T</stp>
        <tr r="L477" s="1"/>
      </tp>
      <tp>
        <v>5273.5168932450997</v>
        <stp/>
        <stp>StudyData</stp>
        <stp>EP</stp>
        <stp>BBnds</stp>
        <stp>MAType=Sim,InputChoice=Close,Period1=20,Percent=2</stp>
        <stp>BLO</stp>
        <stp>ADC</stp>
        <stp>-295</stp>
        <stp>All</stp>
        <stp/>
        <stp/>
        <stp>TRUE</stp>
        <stp>T</stp>
        <tr r="M297" s="1"/>
      </tp>
      <tp>
        <v>4663.1750000000002</v>
        <stp/>
        <stp>StudyData</stp>
        <stp>EP</stp>
        <stp>BBnds</stp>
        <stp>MAType=Sim,InputChoice=Close,Period1=20,Percent=2</stp>
        <stp>BMA</stp>
        <stp>ADC</stp>
        <stp>-375</stp>
        <stp>All</stp>
        <stp/>
        <stp/>
        <stp>TRUE</stp>
        <stp>T</stp>
        <tr r="L377" s="1"/>
      </tp>
      <tp>
        <v>4599.7320778851999</v>
        <stp/>
        <stp>StudyData</stp>
        <stp>EP</stp>
        <stp>BBnds</stp>
        <stp>MAType=Sim,InputChoice=Close,Period1=20,Percent=2</stp>
        <stp>BLO</stp>
        <stp>ADC</stp>
        <stp>-395</stp>
        <stp>All</stp>
        <stp/>
        <stp/>
        <stp>TRUE</stp>
        <stp>T</stp>
        <tr r="M397" s="1"/>
      </tp>
      <tp>
        <v>5499.4750000000004</v>
        <stp/>
        <stp>StudyData</stp>
        <stp>EP</stp>
        <stp>BBnds</stp>
        <stp>MAType=Sim,InputChoice=Close,Period1=20,Percent=2</stp>
        <stp>BMA</stp>
        <stp>ADC</stp>
        <stp>-275</stp>
        <stp>All</stp>
        <stp/>
        <stp/>
        <stp>TRUE</stp>
        <stp>T</stp>
        <tr r="L277" s="1"/>
      </tp>
      <tp>
        <v>5671.8625000000002</v>
        <stp/>
        <stp>StudyData</stp>
        <stp>EP</stp>
        <stp>BBnds</stp>
        <stp>MAType=Sim,InputChoice=Close,Period1=20,Percent=2</stp>
        <stp>BMA</stp>
        <stp>ADC</stp>
        <stp>-175</stp>
        <stp>All</stp>
        <stp/>
        <stp/>
        <stp>TRUE</stp>
        <stp>T</stp>
        <tr r="L177" s="1"/>
      </tp>
      <tp>
        <v>5620.4511337725999</v>
        <stp/>
        <stp>StudyData</stp>
        <stp>EP</stp>
        <stp>BBnds</stp>
        <stp>MAType=Sim,InputChoice=Close,Period1=20,Percent=2</stp>
        <stp>BLO</stp>
        <stp>ADC</stp>
        <stp>-195</stp>
        <stp>All</stp>
        <stp/>
        <stp/>
        <stp>TRUE</stp>
        <stp>T</stp>
        <tr r="M197" s="1"/>
      </tp>
      <tp>
        <v>4795.2053806720996</v>
        <stp/>
        <stp>StudyData</stp>
        <stp>EP</stp>
        <stp>BBnds</stp>
        <stp>MAType=Sim,InputChoice=Close,Period1=20,Percent=2</stp>
        <stp>BLO</stp>
        <stp>ADC</stp>
        <stp>-894</stp>
        <stp>All</stp>
        <stp/>
        <stp/>
        <stp>TRUE</stp>
        <stp>T</stp>
        <tr r="M896" s="1"/>
      </tp>
      <tp>
        <v>4736.375</v>
        <stp/>
        <stp>StudyData</stp>
        <stp>EP</stp>
        <stp>BBnds</stp>
        <stp>MAType=Sim,InputChoice=Close,Period1=20,Percent=2</stp>
        <stp>BMA</stp>
        <stp>ADC</stp>
        <stp>-974</stp>
        <stp>All</stp>
        <stp/>
        <stp/>
        <stp>TRUE</stp>
        <stp>T</stp>
        <tr r="L976" s="1"/>
      </tp>
      <tp>
        <v>4595.5301155073003</v>
        <stp/>
        <stp>StudyData</stp>
        <stp>EP</stp>
        <stp>BBnds</stp>
        <stp>MAType=Sim,InputChoice=Close,Period1=20,Percent=2</stp>
        <stp>BLO</stp>
        <stp>ADC</stp>
        <stp>-994</stp>
        <stp>All</stp>
        <stp/>
        <stp/>
        <stp>TRUE</stp>
        <stp>T</stp>
        <tr r="M996" s="1"/>
      </tp>
      <tp>
        <v>5148.45</v>
        <stp/>
        <stp>StudyData</stp>
        <stp>EP</stp>
        <stp>BBnds</stp>
        <stp>MAType=Sim,InputChoice=Close,Period1=20,Percent=2</stp>
        <stp>BMA</stp>
        <stp>ADC</stp>
        <stp>-874</stp>
        <stp>All</stp>
        <stp/>
        <stp/>
        <stp>TRUE</stp>
        <stp>T</stp>
        <tr r="L876" s="1"/>
      </tp>
      <tp>
        <v>4279.0898446760002</v>
        <stp/>
        <stp>StudyData</stp>
        <stp>EP</stp>
        <stp>BBnds</stp>
        <stp>MAType=Sim,InputChoice=Close,Period1=20,Percent=2</stp>
        <stp>BLO</stp>
        <stp>ADC</stp>
        <stp>-694</stp>
        <stp>All</stp>
        <stp/>
        <stp/>
        <stp>TRUE</stp>
        <stp>T</stp>
        <tr r="M696" s="1"/>
      </tp>
      <tp>
        <v>5030.9750000000004</v>
        <stp/>
        <stp>StudyData</stp>
        <stp>EP</stp>
        <stp>BBnds</stp>
        <stp>MAType=Sim,InputChoice=Close,Period1=20,Percent=2</stp>
        <stp>BMA</stp>
        <stp>ADC</stp>
        <stp>-774</stp>
        <stp>All</stp>
        <stp/>
        <stp/>
        <stp>TRUE</stp>
        <stp>T</stp>
        <tr r="L776" s="1"/>
      </tp>
      <tp>
        <v>4672.2242312994003</v>
        <stp/>
        <stp>StudyData</stp>
        <stp>EP</stp>
        <stp>BBnds</stp>
        <stp>MAType=Sim,InputChoice=Close,Period1=20,Percent=2</stp>
        <stp>BLO</stp>
        <stp>ADC</stp>
        <stp>-794</stp>
        <stp>All</stp>
        <stp/>
        <stp/>
        <stp>TRUE</stp>
        <stp>T</stp>
        <tr r="M796" s="1"/>
      </tp>
      <tp>
        <v>4688.3125</v>
        <stp/>
        <stp>StudyData</stp>
        <stp>EP</stp>
        <stp>BBnds</stp>
        <stp>MAType=Sim,InputChoice=Close,Period1=20,Percent=2</stp>
        <stp>BMA</stp>
        <stp>ADC</stp>
        <stp>-674</stp>
        <stp>All</stp>
        <stp/>
        <stp/>
        <stp>TRUE</stp>
        <stp>T</stp>
        <tr r="L676" s="1"/>
      </tp>
      <tp>
        <v>4527.5270659856997</v>
        <stp/>
        <stp>StudyData</stp>
        <stp>EP</stp>
        <stp>BBnds</stp>
        <stp>MAType=Sim,InputChoice=Close,Period1=20,Percent=2</stp>
        <stp>BLO</stp>
        <stp>ADC</stp>
        <stp>-494</stp>
        <stp>All</stp>
        <stp/>
        <stp/>
        <stp>TRUE</stp>
        <stp>T</stp>
        <tr r="M496" s="1"/>
      </tp>
      <tp>
        <v>4451.7124999999996</v>
        <stp/>
        <stp>StudyData</stp>
        <stp>EP</stp>
        <stp>BBnds</stp>
        <stp>MAType=Sim,InputChoice=Close,Period1=20,Percent=2</stp>
        <stp>BMA</stp>
        <stp>ADC</stp>
        <stp>-574</stp>
        <stp>All</stp>
        <stp/>
        <stp/>
        <stp>TRUE</stp>
        <stp>T</stp>
        <tr r="L576" s="1"/>
      </tp>
      <tp>
        <v>4259.0116397239999</v>
        <stp/>
        <stp>StudyData</stp>
        <stp>EP</stp>
        <stp>BBnds</stp>
        <stp>MAType=Sim,InputChoice=Close,Period1=20,Percent=2</stp>
        <stp>BLO</stp>
        <stp>ADC</stp>
        <stp>-594</stp>
        <stp>All</stp>
        <stp/>
        <stp/>
        <stp>TRUE</stp>
        <stp>T</stp>
        <tr r="M596" s="1"/>
      </tp>
      <tp>
        <v>4743.3249999999998</v>
        <stp/>
        <stp>StudyData</stp>
        <stp>EP</stp>
        <stp>BBnds</stp>
        <stp>MAType=Sim,InputChoice=Close,Period1=20,Percent=2</stp>
        <stp>BMA</stp>
        <stp>ADC</stp>
        <stp>-474</stp>
        <stp>All</stp>
        <stp/>
        <stp/>
        <stp>TRUE</stp>
        <stp>T</stp>
        <tr r="L476" s="1"/>
      </tp>
      <tp>
        <v>5278.3656117978999</v>
        <stp/>
        <stp>StudyData</stp>
        <stp>EP</stp>
        <stp>BBnds</stp>
        <stp>MAType=Sim,InputChoice=Close,Period1=20,Percent=2</stp>
        <stp>BLO</stp>
        <stp>ADC</stp>
        <stp>-294</stp>
        <stp>All</stp>
        <stp/>
        <stp/>
        <stp>TRUE</stp>
        <stp>T</stp>
        <tr r="M296" s="1"/>
      </tp>
      <tp>
        <v>4666.8374999999996</v>
        <stp/>
        <stp>StudyData</stp>
        <stp>EP</stp>
        <stp>BBnds</stp>
        <stp>MAType=Sim,InputChoice=Close,Period1=20,Percent=2</stp>
        <stp>BMA</stp>
        <stp>ADC</stp>
        <stp>-374</stp>
        <stp>All</stp>
        <stp/>
        <stp/>
        <stp>TRUE</stp>
        <stp>T</stp>
        <tr r="L376" s="1"/>
      </tp>
      <tp>
        <v>4606.0102009053999</v>
        <stp/>
        <stp>StudyData</stp>
        <stp>EP</stp>
        <stp>BBnds</stp>
        <stp>MAType=Sim,InputChoice=Close,Period1=20,Percent=2</stp>
        <stp>BLO</stp>
        <stp>ADC</stp>
        <stp>-394</stp>
        <stp>All</stp>
        <stp/>
        <stp/>
        <stp>TRUE</stp>
        <stp>T</stp>
        <tr r="M396" s="1"/>
      </tp>
      <tp>
        <v>5502.5124999999998</v>
        <stp/>
        <stp>StudyData</stp>
        <stp>EP</stp>
        <stp>BBnds</stp>
        <stp>MAType=Sim,InputChoice=Close,Period1=20,Percent=2</stp>
        <stp>BMA</stp>
        <stp>ADC</stp>
        <stp>-274</stp>
        <stp>All</stp>
        <stp/>
        <stp/>
        <stp>TRUE</stp>
        <stp>T</stp>
        <tr r="L276" s="1"/>
      </tp>
      <tp>
        <v>5678.35</v>
        <stp/>
        <stp>StudyData</stp>
        <stp>EP</stp>
        <stp>BBnds</stp>
        <stp>MAType=Sim,InputChoice=Close,Period1=20,Percent=2</stp>
        <stp>BMA</stp>
        <stp>ADC</stp>
        <stp>-174</stp>
        <stp>All</stp>
        <stp/>
        <stp/>
        <stp>TRUE</stp>
        <stp>T</stp>
        <tr r="L176" s="1"/>
      </tp>
      <tp>
        <v>5607.6322105775998</v>
        <stp/>
        <stp>StudyData</stp>
        <stp>EP</stp>
        <stp>BBnds</stp>
        <stp>MAType=Sim,InputChoice=Close,Period1=20,Percent=2</stp>
        <stp>BLO</stp>
        <stp>ADC</stp>
        <stp>-194</stp>
        <stp>All</stp>
        <stp/>
        <stp/>
        <stp>TRUE</stp>
        <stp>T</stp>
        <tr r="M196" s="1"/>
      </tp>
      <tp>
        <v>4787.1445319472004</v>
        <stp/>
        <stp>StudyData</stp>
        <stp>EP</stp>
        <stp>BBnds</stp>
        <stp>MAType=Sim,InputChoice=Close,Period1=20,Percent=2</stp>
        <stp>BLO</stp>
        <stp>ADC</stp>
        <stp>-893</stp>
        <stp>All</stp>
        <stp/>
        <stp/>
        <stp>TRUE</stp>
        <stp>T</stp>
        <tr r="M895" s="1"/>
      </tp>
      <tp>
        <v>4740.7375000000002</v>
        <stp/>
        <stp>StudyData</stp>
        <stp>EP</stp>
        <stp>BBnds</stp>
        <stp>MAType=Sim,InputChoice=Close,Period1=20,Percent=2</stp>
        <stp>BMA</stp>
        <stp>ADC</stp>
        <stp>-973</stp>
        <stp>All</stp>
        <stp/>
        <stp/>
        <stp>TRUE</stp>
        <stp>T</stp>
        <tr r="L975" s="1"/>
      </tp>
      <tp>
        <v>4595.0067155022998</v>
        <stp/>
        <stp>StudyData</stp>
        <stp>EP</stp>
        <stp>BBnds</stp>
        <stp>MAType=Sim,InputChoice=Close,Period1=20,Percent=2</stp>
        <stp>BLO</stp>
        <stp>ADC</stp>
        <stp>-993</stp>
        <stp>All</stp>
        <stp/>
        <stp/>
        <stp>TRUE</stp>
        <stp>T</stp>
        <tr r="M995" s="1"/>
      </tp>
      <tp>
        <v>5156.3625000000002</v>
        <stp/>
        <stp>StudyData</stp>
        <stp>EP</stp>
        <stp>BBnds</stp>
        <stp>MAType=Sim,InputChoice=Close,Period1=20,Percent=2</stp>
        <stp>BMA</stp>
        <stp>ADC</stp>
        <stp>-873</stp>
        <stp>All</stp>
        <stp/>
        <stp/>
        <stp>TRUE</stp>
        <stp>T</stp>
        <tr r="L875" s="1"/>
      </tp>
      <tp>
        <v>4290.9717678710003</v>
        <stp/>
        <stp>StudyData</stp>
        <stp>EP</stp>
        <stp>BBnds</stp>
        <stp>MAType=Sim,InputChoice=Close,Period1=20,Percent=2</stp>
        <stp>BLO</stp>
        <stp>ADC</stp>
        <stp>-693</stp>
        <stp>All</stp>
        <stp/>
        <stp/>
        <stp>TRUE</stp>
        <stp>T</stp>
        <tr r="M695" s="1"/>
      </tp>
      <tp>
        <v>5037.9375</v>
        <stp/>
        <stp>StudyData</stp>
        <stp>EP</stp>
        <stp>BBnds</stp>
        <stp>MAType=Sim,InputChoice=Close,Period1=20,Percent=2</stp>
        <stp>BMA</stp>
        <stp>ADC</stp>
        <stp>-773</stp>
        <stp>All</stp>
        <stp/>
        <stp/>
        <stp>TRUE</stp>
        <stp>T</stp>
        <tr r="L775" s="1"/>
      </tp>
      <tp>
        <v>4668.6069788165996</v>
        <stp/>
        <stp>StudyData</stp>
        <stp>EP</stp>
        <stp>BBnds</stp>
        <stp>MAType=Sim,InputChoice=Close,Period1=20,Percent=2</stp>
        <stp>BLO</stp>
        <stp>ADC</stp>
        <stp>-793</stp>
        <stp>All</stp>
        <stp/>
        <stp/>
        <stp>TRUE</stp>
        <stp>T</stp>
        <tr r="M795" s="1"/>
      </tp>
      <tp>
        <v>4676.75</v>
        <stp/>
        <stp>StudyData</stp>
        <stp>EP</stp>
        <stp>BBnds</stp>
        <stp>MAType=Sim,InputChoice=Close,Period1=20,Percent=2</stp>
        <stp>BMA</stp>
        <stp>ADC</stp>
        <stp>-673</stp>
        <stp>All</stp>
        <stp/>
        <stp/>
        <stp>TRUE</stp>
        <stp>T</stp>
        <tr r="L675" s="1"/>
      </tp>
      <tp>
        <v>4534.8310599897004</v>
        <stp/>
        <stp>StudyData</stp>
        <stp>EP</stp>
        <stp>BBnds</stp>
        <stp>MAType=Sim,InputChoice=Close,Period1=20,Percent=2</stp>
        <stp>BLO</stp>
        <stp>ADC</stp>
        <stp>-493</stp>
        <stp>All</stp>
        <stp/>
        <stp/>
        <stp>TRUE</stp>
        <stp>T</stp>
        <tr r="M495" s="1"/>
      </tp>
      <tp>
        <v>4459.75</v>
        <stp/>
        <stp>StudyData</stp>
        <stp>EP</stp>
        <stp>BBnds</stp>
        <stp>MAType=Sim,InputChoice=Close,Period1=20,Percent=2</stp>
        <stp>BMA</stp>
        <stp>ADC</stp>
        <stp>-573</stp>
        <stp>All</stp>
        <stp/>
        <stp/>
        <stp>TRUE</stp>
        <stp>T</stp>
        <tr r="L575" s="1"/>
      </tp>
      <tp>
        <v>4257.1152848443999</v>
        <stp/>
        <stp>StudyData</stp>
        <stp>EP</stp>
        <stp>BBnds</stp>
        <stp>MAType=Sim,InputChoice=Close,Period1=20,Percent=2</stp>
        <stp>BLO</stp>
        <stp>ADC</stp>
        <stp>-593</stp>
        <stp>All</stp>
        <stp/>
        <stp/>
        <stp>TRUE</stp>
        <stp>T</stp>
        <tr r="M595" s="1"/>
      </tp>
      <tp>
        <v>4754.375</v>
        <stp/>
        <stp>StudyData</stp>
        <stp>EP</stp>
        <stp>BBnds</stp>
        <stp>MAType=Sim,InputChoice=Close,Period1=20,Percent=2</stp>
        <stp>BMA</stp>
        <stp>ADC</stp>
        <stp>-473</stp>
        <stp>All</stp>
        <stp/>
        <stp/>
        <stp>TRUE</stp>
        <stp>T</stp>
        <tr r="L475" s="1"/>
      </tp>
      <tp>
        <v>5281.0458702773003</v>
        <stp/>
        <stp>StudyData</stp>
        <stp>EP</stp>
        <stp>BBnds</stp>
        <stp>MAType=Sim,InputChoice=Close,Period1=20,Percent=2</stp>
        <stp>BLO</stp>
        <stp>ADC</stp>
        <stp>-293</stp>
        <stp>All</stp>
        <stp/>
        <stp/>
        <stp>TRUE</stp>
        <stp>T</stp>
        <tr r="M295" s="1"/>
      </tp>
      <tp>
        <v>4668.05</v>
        <stp/>
        <stp>StudyData</stp>
        <stp>EP</stp>
        <stp>BBnds</stp>
        <stp>MAType=Sim,InputChoice=Close,Period1=20,Percent=2</stp>
        <stp>BMA</stp>
        <stp>ADC</stp>
        <stp>-373</stp>
        <stp>All</stp>
        <stp/>
        <stp/>
        <stp>TRUE</stp>
        <stp>T</stp>
        <tr r="L375" s="1"/>
      </tp>
      <tp>
        <v>4616.9624704281996</v>
        <stp/>
        <stp>StudyData</stp>
        <stp>EP</stp>
        <stp>BBnds</stp>
        <stp>MAType=Sim,InputChoice=Close,Period1=20,Percent=2</stp>
        <stp>BLO</stp>
        <stp>ADC</stp>
        <stp>-393</stp>
        <stp>All</stp>
        <stp/>
        <stp/>
        <stp>TRUE</stp>
        <stp>T</stp>
        <tr r="M395" s="1"/>
      </tp>
      <tp>
        <v>5506.2375000000002</v>
        <stp/>
        <stp>StudyData</stp>
        <stp>EP</stp>
        <stp>BBnds</stp>
        <stp>MAType=Sim,InputChoice=Close,Period1=20,Percent=2</stp>
        <stp>BMA</stp>
        <stp>ADC</stp>
        <stp>-273</stp>
        <stp>All</stp>
        <stp/>
        <stp/>
        <stp>TRUE</stp>
        <stp>T</stp>
        <tr r="L275" s="1"/>
      </tp>
      <tp>
        <v>5692.6</v>
        <stp/>
        <stp>StudyData</stp>
        <stp>EP</stp>
        <stp>BBnds</stp>
        <stp>MAType=Sim,InputChoice=Close,Period1=20,Percent=2</stp>
        <stp>BMA</stp>
        <stp>ADC</stp>
        <stp>-173</stp>
        <stp>All</stp>
        <stp/>
        <stp/>
        <stp>TRUE</stp>
        <stp>T</stp>
        <tr r="L175" s="1"/>
      </tp>
      <tp>
        <v>5572.5685097958003</v>
        <stp/>
        <stp>StudyData</stp>
        <stp>EP</stp>
        <stp>BBnds</stp>
        <stp>MAType=Sim,InputChoice=Close,Period1=20,Percent=2</stp>
        <stp>BLO</stp>
        <stp>ADC</stp>
        <stp>-193</stp>
        <stp>All</stp>
        <stp/>
        <stp/>
        <stp>TRUE</stp>
        <stp>T</stp>
        <tr r="M195" s="1"/>
      </tp>
      <tp>
        <v>4778.3907914067004</v>
        <stp/>
        <stp>StudyData</stp>
        <stp>EP</stp>
        <stp>BBnds</stp>
        <stp>MAType=Sim,InputChoice=Close,Period1=20,Percent=2</stp>
        <stp>BLO</stp>
        <stp>ADC</stp>
        <stp>-892</stp>
        <stp>All</stp>
        <stp/>
        <stp/>
        <stp>TRUE</stp>
        <stp>T</stp>
        <tr r="M894" s="1"/>
      </tp>
      <tp>
        <v>4745.375</v>
        <stp/>
        <stp>StudyData</stp>
        <stp>EP</stp>
        <stp>BBnds</stp>
        <stp>MAType=Sim,InputChoice=Close,Period1=20,Percent=2</stp>
        <stp>BMA</stp>
        <stp>ADC</stp>
        <stp>-972</stp>
        <stp>All</stp>
        <stp/>
        <stp/>
        <stp>TRUE</stp>
        <stp>T</stp>
        <tr r="L974" s="1"/>
      </tp>
      <tp>
        <v>4594.6990297822003</v>
        <stp/>
        <stp>StudyData</stp>
        <stp>EP</stp>
        <stp>BBnds</stp>
        <stp>MAType=Sim,InputChoice=Close,Period1=20,Percent=2</stp>
        <stp>BLO</stp>
        <stp>ADC</stp>
        <stp>-992</stp>
        <stp>All</stp>
        <stp/>
        <stp/>
        <stp>TRUE</stp>
        <stp>T</stp>
        <tr r="M994" s="1"/>
      </tp>
      <tp>
        <v>5164.3500000000004</v>
        <stp/>
        <stp>StudyData</stp>
        <stp>EP</stp>
        <stp>BBnds</stp>
        <stp>MAType=Sim,InputChoice=Close,Period1=20,Percent=2</stp>
        <stp>BMA</stp>
        <stp>ADC</stp>
        <stp>-872</stp>
        <stp>All</stp>
        <stp/>
        <stp/>
        <stp>TRUE</stp>
        <stp>T</stp>
        <tr r="L874" s="1"/>
      </tp>
      <tp>
        <v>4313.2781157673999</v>
        <stp/>
        <stp>StudyData</stp>
        <stp>EP</stp>
        <stp>BBnds</stp>
        <stp>MAType=Sim,InputChoice=Close,Period1=20,Percent=2</stp>
        <stp>BLO</stp>
        <stp>ADC</stp>
        <stp>-692</stp>
        <stp>All</stp>
        <stp/>
        <stp/>
        <stp>TRUE</stp>
        <stp>T</stp>
        <tr r="M694" s="1"/>
      </tp>
      <tp>
        <v>5042.5749999999998</v>
        <stp/>
        <stp>StudyData</stp>
        <stp>EP</stp>
        <stp>BBnds</stp>
        <stp>MAType=Sim,InputChoice=Close,Period1=20,Percent=2</stp>
        <stp>BMA</stp>
        <stp>ADC</stp>
        <stp>-772</stp>
        <stp>All</stp>
        <stp/>
        <stp/>
        <stp>TRUE</stp>
        <stp>T</stp>
        <tr r="L774" s="1"/>
      </tp>
      <tp>
        <v>4677.2047852902997</v>
        <stp/>
        <stp>StudyData</stp>
        <stp>EP</stp>
        <stp>BBnds</stp>
        <stp>MAType=Sim,InputChoice=Close,Period1=20,Percent=2</stp>
        <stp>BLO</stp>
        <stp>ADC</stp>
        <stp>-792</stp>
        <stp>All</stp>
        <stp/>
        <stp/>
        <stp>TRUE</stp>
        <stp>T</stp>
        <tr r="M794" s="1"/>
      </tp>
      <tp>
        <v>4669.5249999999996</v>
        <stp/>
        <stp>StudyData</stp>
        <stp>EP</stp>
        <stp>BBnds</stp>
        <stp>MAType=Sim,InputChoice=Close,Period1=20,Percent=2</stp>
        <stp>BMA</stp>
        <stp>ADC</stp>
        <stp>-672</stp>
        <stp>All</stp>
        <stp/>
        <stp/>
        <stp>TRUE</stp>
        <stp>T</stp>
        <tr r="L674" s="1"/>
      </tp>
      <tp>
        <v>4544.6235984854002</v>
        <stp/>
        <stp>StudyData</stp>
        <stp>EP</stp>
        <stp>BBnds</stp>
        <stp>MAType=Sim,InputChoice=Close,Period1=20,Percent=2</stp>
        <stp>BLO</stp>
        <stp>ADC</stp>
        <stp>-492</stp>
        <stp>All</stp>
        <stp/>
        <stp/>
        <stp>TRUE</stp>
        <stp>T</stp>
        <tr r="M494" s="1"/>
      </tp>
      <tp>
        <v>4471.2</v>
        <stp/>
        <stp>StudyData</stp>
        <stp>EP</stp>
        <stp>BBnds</stp>
        <stp>MAType=Sim,InputChoice=Close,Period1=20,Percent=2</stp>
        <stp>BMA</stp>
        <stp>ADC</stp>
        <stp>-572</stp>
        <stp>All</stp>
        <stp/>
        <stp/>
        <stp>TRUE</stp>
        <stp>T</stp>
        <tr r="L574" s="1"/>
      </tp>
      <tp>
        <v>4257.9286486480996</v>
        <stp/>
        <stp>StudyData</stp>
        <stp>EP</stp>
        <stp>BBnds</stp>
        <stp>MAType=Sim,InputChoice=Close,Period1=20,Percent=2</stp>
        <stp>BLO</stp>
        <stp>ADC</stp>
        <stp>-592</stp>
        <stp>All</stp>
        <stp/>
        <stp/>
        <stp>TRUE</stp>
        <stp>T</stp>
        <tr r="M594" s="1"/>
      </tp>
      <tp>
        <v>4765.3249999999998</v>
        <stp/>
        <stp>StudyData</stp>
        <stp>EP</stp>
        <stp>BBnds</stp>
        <stp>MAType=Sim,InputChoice=Close,Period1=20,Percent=2</stp>
        <stp>BMA</stp>
        <stp>ADC</stp>
        <stp>-472</stp>
        <stp>All</stp>
        <stp/>
        <stp/>
        <stp>TRUE</stp>
        <stp>T</stp>
        <tr r="L474" s="1"/>
      </tp>
      <tp>
        <v>5280.6367372422001</v>
        <stp/>
        <stp>StudyData</stp>
        <stp>EP</stp>
        <stp>BBnds</stp>
        <stp>MAType=Sim,InputChoice=Close,Period1=20,Percent=2</stp>
        <stp>BLO</stp>
        <stp>ADC</stp>
        <stp>-292</stp>
        <stp>All</stp>
        <stp/>
        <stp/>
        <stp>TRUE</stp>
        <stp>T</stp>
        <tr r="M294" s="1"/>
      </tp>
      <tp>
        <v>4673.5124999999998</v>
        <stp/>
        <stp>StudyData</stp>
        <stp>EP</stp>
        <stp>BBnds</stp>
        <stp>MAType=Sim,InputChoice=Close,Period1=20,Percent=2</stp>
        <stp>BMA</stp>
        <stp>ADC</stp>
        <stp>-372</stp>
        <stp>All</stp>
        <stp/>
        <stp/>
        <stp>TRUE</stp>
        <stp>T</stp>
        <tr r="L374" s="1"/>
      </tp>
      <tp>
        <v>4628.7765651338996</v>
        <stp/>
        <stp>StudyData</stp>
        <stp>EP</stp>
        <stp>BBnds</stp>
        <stp>MAType=Sim,InputChoice=Close,Period1=20,Percent=2</stp>
        <stp>BLO</stp>
        <stp>ADC</stp>
        <stp>-392</stp>
        <stp>All</stp>
        <stp/>
        <stp/>
        <stp>TRUE</stp>
        <stp>T</stp>
        <tr r="M394" s="1"/>
      </tp>
      <tp>
        <v>5504.5625</v>
        <stp/>
        <stp>StudyData</stp>
        <stp>EP</stp>
        <stp>BBnds</stp>
        <stp>MAType=Sim,InputChoice=Close,Period1=20,Percent=2</stp>
        <stp>BMA</stp>
        <stp>ADC</stp>
        <stp>-272</stp>
        <stp>All</stp>
        <stp/>
        <stp/>
        <stp>TRUE</stp>
        <stp>T</stp>
        <tr r="L274" s="1"/>
      </tp>
      <tp>
        <v>5708.8125</v>
        <stp/>
        <stp>StudyData</stp>
        <stp>EP</stp>
        <stp>BBnds</stp>
        <stp>MAType=Sim,InputChoice=Close,Period1=20,Percent=2</stp>
        <stp>BMA</stp>
        <stp>ADC</stp>
        <stp>-172</stp>
        <stp>All</stp>
        <stp/>
        <stp/>
        <stp>TRUE</stp>
        <stp>T</stp>
        <tr r="L174" s="1"/>
      </tp>
      <tp>
        <v>5497.6441270888999</v>
        <stp/>
        <stp>StudyData</stp>
        <stp>EP</stp>
        <stp>BBnds</stp>
        <stp>MAType=Sim,InputChoice=Close,Period1=20,Percent=2</stp>
        <stp>BLO</stp>
        <stp>ADC</stp>
        <stp>-192</stp>
        <stp>All</stp>
        <stp/>
        <stp/>
        <stp>TRUE</stp>
        <stp>T</stp>
        <tr r="M194" s="1"/>
      </tp>
      <tp>
        <v>4772.1490934613003</v>
        <stp/>
        <stp>StudyData</stp>
        <stp>EP</stp>
        <stp>BBnds</stp>
        <stp>MAType=Sim,InputChoice=Close,Period1=20,Percent=2</stp>
        <stp>BLO</stp>
        <stp>ADC</stp>
        <stp>-891</stp>
        <stp>All</stp>
        <stp/>
        <stp/>
        <stp>TRUE</stp>
        <stp>T</stp>
        <tr r="M893" s="1"/>
      </tp>
      <tp>
        <v>4749.95</v>
        <stp/>
        <stp>StudyData</stp>
        <stp>EP</stp>
        <stp>BBnds</stp>
        <stp>MAType=Sim,InputChoice=Close,Period1=20,Percent=2</stp>
        <stp>BMA</stp>
        <stp>ADC</stp>
        <stp>-971</stp>
        <stp>All</stp>
        <stp/>
        <stp/>
        <stp>TRUE</stp>
        <stp>T</stp>
        <tr r="L973" s="1"/>
      </tp>
      <tp>
        <v>4594.9895742795998</v>
        <stp/>
        <stp>StudyData</stp>
        <stp>EP</stp>
        <stp>BBnds</stp>
        <stp>MAType=Sim,InputChoice=Close,Period1=20,Percent=2</stp>
        <stp>BLO</stp>
        <stp>ADC</stp>
        <stp>-991</stp>
        <stp>All</stp>
        <stp/>
        <stp/>
        <stp>TRUE</stp>
        <stp>T</stp>
        <tr r="M993" s="1"/>
      </tp>
      <tp>
        <v>5172.25</v>
        <stp/>
        <stp>StudyData</stp>
        <stp>EP</stp>
        <stp>BBnds</stp>
        <stp>MAType=Sim,InputChoice=Close,Period1=20,Percent=2</stp>
        <stp>BMA</stp>
        <stp>ADC</stp>
        <stp>-871</stp>
        <stp>All</stp>
        <stp/>
        <stp/>
        <stp>TRUE</stp>
        <stp>T</stp>
        <tr r="L873" s="1"/>
      </tp>
      <tp>
        <v>4338.3358583373001</v>
        <stp/>
        <stp>StudyData</stp>
        <stp>EP</stp>
        <stp>BBnds</stp>
        <stp>MAType=Sim,InputChoice=Close,Period1=20,Percent=2</stp>
        <stp>BLO</stp>
        <stp>ADC</stp>
        <stp>-691</stp>
        <stp>All</stp>
        <stp/>
        <stp/>
        <stp>TRUE</stp>
        <stp>T</stp>
        <tr r="M693" s="1"/>
      </tp>
      <tp>
        <v>5041.8500000000004</v>
        <stp/>
        <stp>StudyData</stp>
        <stp>EP</stp>
        <stp>BBnds</stp>
        <stp>MAType=Sim,InputChoice=Close,Period1=20,Percent=2</stp>
        <stp>BMA</stp>
        <stp>ADC</stp>
        <stp>-771</stp>
        <stp>All</stp>
        <stp/>
        <stp/>
        <stp>TRUE</stp>
        <stp>T</stp>
        <tr r="L773" s="1"/>
      </tp>
      <tp>
        <v>4685.1517748982997</v>
        <stp/>
        <stp>StudyData</stp>
        <stp>EP</stp>
        <stp>BBnds</stp>
        <stp>MAType=Sim,InputChoice=Close,Period1=20,Percent=2</stp>
        <stp>BLO</stp>
        <stp>ADC</stp>
        <stp>-791</stp>
        <stp>All</stp>
        <stp/>
        <stp/>
        <stp>TRUE</stp>
        <stp>T</stp>
        <tr r="M793" s="1"/>
      </tp>
      <tp>
        <v>4659.3</v>
        <stp/>
        <stp>StudyData</stp>
        <stp>EP</stp>
        <stp>BBnds</stp>
        <stp>MAType=Sim,InputChoice=Close,Period1=20,Percent=2</stp>
        <stp>BMA</stp>
        <stp>ADC</stp>
        <stp>-671</stp>
        <stp>All</stp>
        <stp/>
        <stp/>
        <stp>TRUE</stp>
        <stp>T</stp>
        <tr r="L673" s="1"/>
      </tp>
      <tp>
        <v>4544.8675526849001</v>
        <stp/>
        <stp>StudyData</stp>
        <stp>EP</stp>
        <stp>BBnds</stp>
        <stp>MAType=Sim,InputChoice=Close,Period1=20,Percent=2</stp>
        <stp>BLO</stp>
        <stp>ADC</stp>
        <stp>-491</stp>
        <stp>All</stp>
        <stp/>
        <stp/>
        <stp>TRUE</stp>
        <stp>T</stp>
        <tr r="M493" s="1"/>
      </tp>
      <tp>
        <v>4485.5124999999998</v>
        <stp/>
        <stp>StudyData</stp>
        <stp>EP</stp>
        <stp>BBnds</stp>
        <stp>MAType=Sim,InputChoice=Close,Period1=20,Percent=2</stp>
        <stp>BMA</stp>
        <stp>ADC</stp>
        <stp>-571</stp>
        <stp>All</stp>
        <stp/>
        <stp/>
        <stp>TRUE</stp>
        <stp>T</stp>
        <tr r="L573" s="1"/>
      </tp>
      <tp>
        <v>4260.7647065891997</v>
        <stp/>
        <stp>StudyData</stp>
        <stp>EP</stp>
        <stp>BBnds</stp>
        <stp>MAType=Sim,InputChoice=Close,Period1=20,Percent=2</stp>
        <stp>BLO</stp>
        <stp>ADC</stp>
        <stp>-591</stp>
        <stp>All</stp>
        <stp/>
        <stp/>
        <stp>TRUE</stp>
        <stp>T</stp>
        <tr r="M593" s="1"/>
      </tp>
      <tp>
        <v>4773.6499999999996</v>
        <stp/>
        <stp>StudyData</stp>
        <stp>EP</stp>
        <stp>BBnds</stp>
        <stp>MAType=Sim,InputChoice=Close,Period1=20,Percent=2</stp>
        <stp>BMA</stp>
        <stp>ADC</stp>
        <stp>-471</stp>
        <stp>All</stp>
        <stp/>
        <stp/>
        <stp>TRUE</stp>
        <stp>T</stp>
        <tr r="L473" s="1"/>
      </tp>
      <tp>
        <v>5297.0302066520999</v>
        <stp/>
        <stp>StudyData</stp>
        <stp>EP</stp>
        <stp>BBnds</stp>
        <stp>MAType=Sim,InputChoice=Close,Period1=20,Percent=2</stp>
        <stp>BLO</stp>
        <stp>ADC</stp>
        <stp>-291</stp>
        <stp>All</stp>
        <stp/>
        <stp/>
        <stp>TRUE</stp>
        <stp>T</stp>
        <tr r="M293" s="1"/>
      </tp>
      <tp>
        <v>4682.3625000000002</v>
        <stp/>
        <stp>StudyData</stp>
        <stp>EP</stp>
        <stp>BBnds</stp>
        <stp>MAType=Sim,InputChoice=Close,Period1=20,Percent=2</stp>
        <stp>BMA</stp>
        <stp>ADC</stp>
        <stp>-371</stp>
        <stp>All</stp>
        <stp/>
        <stp/>
        <stp>TRUE</stp>
        <stp>T</stp>
        <tr r="L373" s="1"/>
      </tp>
      <tp>
        <v>4634.3232649563997</v>
        <stp/>
        <stp>StudyData</stp>
        <stp>EP</stp>
        <stp>BBnds</stp>
        <stp>MAType=Sim,InputChoice=Close,Period1=20,Percent=2</stp>
        <stp>BLO</stp>
        <stp>ADC</stp>
        <stp>-391</stp>
        <stp>All</stp>
        <stp/>
        <stp/>
        <stp>TRUE</stp>
        <stp>T</stp>
        <tr r="M393" s="1"/>
      </tp>
      <tp>
        <v>5505.1</v>
        <stp/>
        <stp>StudyData</stp>
        <stp>EP</stp>
        <stp>BBnds</stp>
        <stp>MAType=Sim,InputChoice=Close,Period1=20,Percent=2</stp>
        <stp>BMA</stp>
        <stp>ADC</stp>
        <stp>-271</stp>
        <stp>All</stp>
        <stp/>
        <stp/>
        <stp>TRUE</stp>
        <stp>T</stp>
        <tr r="L273" s="1"/>
      </tp>
      <tp>
        <v>5722</v>
        <stp/>
        <stp>StudyData</stp>
        <stp>EP</stp>
        <stp>BBnds</stp>
        <stp>MAType=Sim,InputChoice=Close,Period1=20,Percent=2</stp>
        <stp>BMA</stp>
        <stp>ADC</stp>
        <stp>-171</stp>
        <stp>All</stp>
        <stp/>
        <stp/>
        <stp>TRUE</stp>
        <stp>T</stp>
        <tr r="L173" s="1"/>
      </tp>
      <tp>
        <v>5452.0687565541002</v>
        <stp/>
        <stp>StudyData</stp>
        <stp>EP</stp>
        <stp>BBnds</stp>
        <stp>MAType=Sim,InputChoice=Close,Period1=20,Percent=2</stp>
        <stp>BLO</stp>
        <stp>ADC</stp>
        <stp>-191</stp>
        <stp>All</stp>
        <stp/>
        <stp/>
        <stp>TRUE</stp>
        <stp>T</stp>
        <tr r="M193" s="1"/>
      </tp>
      <tp>
        <v>4764.8025989574999</v>
        <stp/>
        <stp>StudyData</stp>
        <stp>EP</stp>
        <stp>BBnds</stp>
        <stp>MAType=Sim,InputChoice=Close,Period1=20,Percent=2</stp>
        <stp>BLO</stp>
        <stp>ADC</stp>
        <stp>-890</stp>
        <stp>All</stp>
        <stp/>
        <stp/>
        <stp>TRUE</stp>
        <stp>T</stp>
        <tr r="M892" s="1"/>
      </tp>
      <tp>
        <v>4756.3874999999998</v>
        <stp/>
        <stp>StudyData</stp>
        <stp>EP</stp>
        <stp>BBnds</stp>
        <stp>MAType=Sim,InputChoice=Close,Period1=20,Percent=2</stp>
        <stp>BMA</stp>
        <stp>ADC</stp>
        <stp>-970</stp>
        <stp>All</stp>
        <stp/>
        <stp/>
        <stp>TRUE</stp>
        <stp>T</stp>
        <tr r="L972" s="1"/>
      </tp>
      <tp>
        <v>4595.8695393937996</v>
        <stp/>
        <stp>StudyData</stp>
        <stp>EP</stp>
        <stp>BBnds</stp>
        <stp>MAType=Sim,InputChoice=Close,Period1=20,Percent=2</stp>
        <stp>BLO</stp>
        <stp>ADC</stp>
        <stp>-990</stp>
        <stp>All</stp>
        <stp/>
        <stp/>
        <stp>TRUE</stp>
        <stp>T</stp>
        <tr r="M992" s="1"/>
      </tp>
      <tp>
        <v>5178.3374999999996</v>
        <stp/>
        <stp>StudyData</stp>
        <stp>EP</stp>
        <stp>BBnds</stp>
        <stp>MAType=Sim,InputChoice=Close,Period1=20,Percent=2</stp>
        <stp>BMA</stp>
        <stp>ADC</stp>
        <stp>-870</stp>
        <stp>All</stp>
        <stp/>
        <stp/>
        <stp>TRUE</stp>
        <stp>T</stp>
        <tr r="L872" s="1"/>
      </tp>
      <tp>
        <v>4373.8707199696</v>
        <stp/>
        <stp>StudyData</stp>
        <stp>EP</stp>
        <stp>BBnds</stp>
        <stp>MAType=Sim,InputChoice=Close,Period1=20,Percent=2</stp>
        <stp>BLO</stp>
        <stp>ADC</stp>
        <stp>-690</stp>
        <stp>All</stp>
        <stp/>
        <stp/>
        <stp>TRUE</stp>
        <stp>T</stp>
        <tr r="M692" s="1"/>
      </tp>
      <tp>
        <v>5038.5124999999998</v>
        <stp/>
        <stp>StudyData</stp>
        <stp>EP</stp>
        <stp>BBnds</stp>
        <stp>MAType=Sim,InputChoice=Close,Period1=20,Percent=2</stp>
        <stp>BMA</stp>
        <stp>ADC</stp>
        <stp>-770</stp>
        <stp>All</stp>
        <stp/>
        <stp/>
        <stp>TRUE</stp>
        <stp>T</stp>
        <tr r="L772" s="1"/>
      </tp>
      <tp>
        <v>4675.9608779485998</v>
        <stp/>
        <stp>StudyData</stp>
        <stp>EP</stp>
        <stp>BBnds</stp>
        <stp>MAType=Sim,InputChoice=Close,Period1=20,Percent=2</stp>
        <stp>BLO</stp>
        <stp>ADC</stp>
        <stp>-790</stp>
        <stp>All</stp>
        <stp/>
        <stp/>
        <stp>TRUE</stp>
        <stp>T</stp>
        <tr r="M792" s="1"/>
      </tp>
      <tp>
        <v>4652.1750000000002</v>
        <stp/>
        <stp>StudyData</stp>
        <stp>EP</stp>
        <stp>BBnds</stp>
        <stp>MAType=Sim,InputChoice=Close,Period1=20,Percent=2</stp>
        <stp>BMA</stp>
        <stp>ADC</stp>
        <stp>-670</stp>
        <stp>All</stp>
        <stp/>
        <stp/>
        <stp>TRUE</stp>
        <stp>T</stp>
        <tr r="L672" s="1"/>
      </tp>
      <tp>
        <v>4542.7398481117998</v>
        <stp/>
        <stp>StudyData</stp>
        <stp>EP</stp>
        <stp>BBnds</stp>
        <stp>MAType=Sim,InputChoice=Close,Period1=20,Percent=2</stp>
        <stp>BLO</stp>
        <stp>ADC</stp>
        <stp>-490</stp>
        <stp>All</stp>
        <stp/>
        <stp/>
        <stp>TRUE</stp>
        <stp>T</stp>
        <tr r="M492" s="1"/>
      </tp>
      <tp>
        <v>4501.3625000000002</v>
        <stp/>
        <stp>StudyData</stp>
        <stp>EP</stp>
        <stp>BBnds</stp>
        <stp>MAType=Sim,InputChoice=Close,Period1=20,Percent=2</stp>
        <stp>BMA</stp>
        <stp>ADC</stp>
        <stp>-570</stp>
        <stp>All</stp>
        <stp/>
        <stp/>
        <stp>TRUE</stp>
        <stp>T</stp>
        <tr r="L572" s="1"/>
      </tp>
      <tp>
        <v>4260.8539245721004</v>
        <stp/>
        <stp>StudyData</stp>
        <stp>EP</stp>
        <stp>BBnds</stp>
        <stp>MAType=Sim,InputChoice=Close,Period1=20,Percent=2</stp>
        <stp>BLO</stp>
        <stp>ADC</stp>
        <stp>-590</stp>
        <stp>All</stp>
        <stp/>
        <stp/>
        <stp>TRUE</stp>
        <stp>T</stp>
        <tr r="M592" s="1"/>
      </tp>
      <tp>
        <v>4781.7250000000004</v>
        <stp/>
        <stp>StudyData</stp>
        <stp>EP</stp>
        <stp>BBnds</stp>
        <stp>MAType=Sim,InputChoice=Close,Period1=20,Percent=2</stp>
        <stp>BMA</stp>
        <stp>ADC</stp>
        <stp>-470</stp>
        <stp>All</stp>
        <stp/>
        <stp/>
        <stp>TRUE</stp>
        <stp>T</stp>
        <tr r="L472" s="1"/>
      </tp>
      <tp>
        <v>5306.5530275841002</v>
        <stp/>
        <stp>StudyData</stp>
        <stp>EP</stp>
        <stp>BBnds</stp>
        <stp>MAType=Sim,InputChoice=Close,Period1=20,Percent=2</stp>
        <stp>BLO</stp>
        <stp>ADC</stp>
        <stp>-290</stp>
        <stp>All</stp>
        <stp/>
        <stp/>
        <stp>TRUE</stp>
        <stp>T</stp>
        <tr r="M292" s="1"/>
      </tp>
      <tp>
        <v>4693.375</v>
        <stp/>
        <stp>StudyData</stp>
        <stp>EP</stp>
        <stp>BBnds</stp>
        <stp>MAType=Sim,InputChoice=Close,Period1=20,Percent=2</stp>
        <stp>BMA</stp>
        <stp>ADC</stp>
        <stp>-370</stp>
        <stp>All</stp>
        <stp/>
        <stp/>
        <stp>TRUE</stp>
        <stp>T</stp>
        <tr r="L372" s="1"/>
      </tp>
      <tp>
        <v>4629.2218298291</v>
        <stp/>
        <stp>StudyData</stp>
        <stp>EP</stp>
        <stp>BBnds</stp>
        <stp>MAType=Sim,InputChoice=Close,Period1=20,Percent=2</stp>
        <stp>BLO</stp>
        <stp>ADC</stp>
        <stp>-390</stp>
        <stp>All</stp>
        <stp/>
        <stp/>
        <stp>TRUE</stp>
        <stp>T</stp>
        <tr r="M392" s="1"/>
      </tp>
      <tp>
        <v>5502.5749999999998</v>
        <stp/>
        <stp>StudyData</stp>
        <stp>EP</stp>
        <stp>BBnds</stp>
        <stp>MAType=Sim,InputChoice=Close,Period1=20,Percent=2</stp>
        <stp>BMA</stp>
        <stp>ADC</stp>
        <stp>-270</stp>
        <stp>All</stp>
        <stp/>
        <stp/>
        <stp>TRUE</stp>
        <stp>T</stp>
        <tr r="L272" s="1"/>
      </tp>
      <tp>
        <v>5736.2375000000002</v>
        <stp/>
        <stp>StudyData</stp>
        <stp>EP</stp>
        <stp>BBnds</stp>
        <stp>MAType=Sim,InputChoice=Close,Period1=20,Percent=2</stp>
        <stp>BMA</stp>
        <stp>ADC</stp>
        <stp>-170</stp>
        <stp>All</stp>
        <stp/>
        <stp/>
        <stp>TRUE</stp>
        <stp>T</stp>
        <tr r="L172" s="1"/>
      </tp>
      <tp>
        <v>5407.5108881911001</v>
        <stp/>
        <stp>StudyData</stp>
        <stp>EP</stp>
        <stp>BBnds</stp>
        <stp>MAType=Sim,InputChoice=Close,Period1=20,Percent=2</stp>
        <stp>BLO</stp>
        <stp>ADC</stp>
        <stp>-190</stp>
        <stp>All</stp>
        <stp/>
        <stp/>
        <stp>TRUE</stp>
        <stp>T</stp>
        <tr r="M192" s="1"/>
      </tp>
      <tp>
        <v>45663</v>
        <stp/>
        <stp>StudyData</stp>
        <stp>EP</stp>
        <stp>BAR</stp>
        <stp/>
        <stp>Time</stp>
        <stp>ADC</stp>
        <stp>-86</stp>
        <stp>All</stp>
        <stp/>
        <stp/>
        <stp>False</stp>
        <stp>T</stp>
        <tr r="D88" s="1"/>
        <tr r="C88" s="1"/>
      </tp>
      <tp>
        <v>45645</v>
        <stp/>
        <stp>StudyData</stp>
        <stp>EP</stp>
        <stp>BAR</stp>
        <stp/>
        <stp>Time</stp>
        <stp>ADC</stp>
        <stp>-96</stp>
        <stp>All</stp>
        <stp/>
        <stp/>
        <stp>False</stp>
        <stp>T</stp>
        <tr r="D98" s="1"/>
        <tr r="C98" s="1"/>
      </tp>
      <tp>
        <v>45692</v>
        <stp/>
        <stp>StudyData</stp>
        <stp>EP</stp>
        <stp>BAR</stp>
        <stp/>
        <stp>Time</stp>
        <stp>ADC</stp>
        <stp>-66</stp>
        <stp>All</stp>
        <stp/>
        <stp/>
        <stp>False</stp>
        <stp>T</stp>
        <tr r="C68" s="1"/>
        <tr r="D68" s="1"/>
      </tp>
      <tp>
        <v>45678</v>
        <stp/>
        <stp>StudyData</stp>
        <stp>EP</stp>
        <stp>BAR</stp>
        <stp/>
        <stp>Time</stp>
        <stp>ADC</stp>
        <stp>-76</stp>
        <stp>All</stp>
        <stp/>
        <stp/>
        <stp>False</stp>
        <stp>T</stp>
        <tr r="C78" s="1"/>
        <tr r="D78" s="1"/>
      </tp>
      <tp>
        <v>45721</v>
        <stp/>
        <stp>StudyData</stp>
        <stp>EP</stp>
        <stp>BAR</stp>
        <stp/>
        <stp>Time</stp>
        <stp>ADC</stp>
        <stp>-46</stp>
        <stp>All</stp>
        <stp/>
        <stp/>
        <stp>False</stp>
        <stp>T</stp>
        <tr r="D48" s="1"/>
        <tr r="C48" s="1"/>
      </tp>
      <tp>
        <v>45707</v>
        <stp/>
        <stp>StudyData</stp>
        <stp>EP</stp>
        <stp>BAR</stp>
        <stp/>
        <stp>Time</stp>
        <stp>ADC</stp>
        <stp>-56</stp>
        <stp>All</stp>
        <stp/>
        <stp/>
        <stp>False</stp>
        <stp>T</stp>
        <tr r="C58" s="1"/>
        <tr r="D58" s="1"/>
      </tp>
      <tp>
        <v>45749</v>
        <stp/>
        <stp>StudyData</stp>
        <stp>EP</stp>
        <stp>BAR</stp>
        <stp/>
        <stp>Time</stp>
        <stp>ADC</stp>
        <stp>-26</stp>
        <stp>All</stp>
        <stp/>
        <stp/>
        <stp>False</stp>
        <stp>T</stp>
        <tr r="D28" s="1"/>
        <tr r="C28" s="1"/>
      </tp>
      <tp>
        <v>45735</v>
        <stp/>
        <stp>StudyData</stp>
        <stp>EP</stp>
        <stp>BAR</stp>
        <stp/>
        <stp>Time</stp>
        <stp>ADC</stp>
        <stp>-36</stp>
        <stp>All</stp>
        <stp/>
        <stp/>
        <stp>False</stp>
        <stp>T</stp>
        <tr r="C38" s="1"/>
        <tr r="D38" s="1"/>
      </tp>
      <tp>
        <v>45763</v>
        <stp/>
        <stp>StudyData</stp>
        <stp>EP</stp>
        <stp>BAR</stp>
        <stp/>
        <stp>Time</stp>
        <stp>ADC</stp>
        <stp>-16</stp>
        <stp>All</stp>
        <stp/>
        <stp/>
        <stp>False</stp>
        <stp>T</stp>
        <tr r="D18" s="1"/>
        <tr r="C18" s="1"/>
      </tp>
      <tp>
        <v>6047.125</v>
        <stp/>
        <stp>StudyData</stp>
        <stp>EP</stp>
        <stp>Imoku</stp>
        <stp>Period3=52</stp>
        <stp>Imoku3</stp>
        <stp>ADC</stp>
        <stp>-69</stp>
        <stp>All</stp>
        <stp/>
        <stp/>
        <stp>TRUE</stp>
        <stp>T</stp>
        <tr r="V45" s="1"/>
      </tp>
      <tp>
        <v>6047.125</v>
        <stp/>
        <stp>StudyData</stp>
        <stp>EP</stp>
        <stp>Imoku</stp>
        <stp>Period3=52</stp>
        <stp>Imoku3</stp>
        <stp>ADC</stp>
        <stp>-68</stp>
        <stp>All</stp>
        <stp/>
        <stp/>
        <stp>TRUE</stp>
        <stp>T</stp>
        <tr r="V44" s="1"/>
      </tp>
      <tp>
        <v>6037.625</v>
        <stp/>
        <stp>StudyData</stp>
        <stp>EP</stp>
        <stp>Imoku</stp>
        <stp>Period2=26</stp>
        <stp>Imoku2</stp>
        <stp>ADC</stp>
        <stp>-69</stp>
        <stp>All</stp>
        <stp/>
        <stp/>
        <stp>TRUE</stp>
        <stp>T</stp>
        <tr r="U71" s="1"/>
      </tp>
      <tp>
        <v>6037.625</v>
        <stp/>
        <stp>StudyData</stp>
        <stp>EP</stp>
        <stp>Imoku</stp>
        <stp>Period2=26</stp>
        <stp>Imoku2</stp>
        <stp>ADC</stp>
        <stp>-68</stp>
        <stp>All</stp>
        <stp/>
        <stp/>
        <stp>TRUE</stp>
        <stp>T</stp>
        <tr r="U70" s="1"/>
      </tp>
      <tp>
        <v>6047.125</v>
        <stp/>
        <stp>StudyData</stp>
        <stp>EP</stp>
        <stp>Imoku</stp>
        <stp>Period3=52</stp>
        <stp>Imoku3</stp>
        <stp>ADC</stp>
        <stp>-61</stp>
        <stp>All</stp>
        <stp/>
        <stp/>
        <stp>TRUE</stp>
        <stp>T</stp>
        <tr r="V37" s="1"/>
      </tp>
      <tp>
        <v>6037.625</v>
        <stp/>
        <stp>StudyData</stp>
        <stp>EP</stp>
        <stp>Imoku</stp>
        <stp>Period2=26</stp>
        <stp>Imoku2</stp>
        <stp>ADC</stp>
        <stp>-67</stp>
        <stp>All</stp>
        <stp/>
        <stp/>
        <stp>TRUE</stp>
        <stp>T</stp>
        <tr r="U69" s="1"/>
      </tp>
      <tp>
        <v>6047.125</v>
        <stp/>
        <stp>StudyData</stp>
        <stp>EP</stp>
        <stp>Imoku</stp>
        <stp>Period3=52</stp>
        <stp>Imoku3</stp>
        <stp>ADC</stp>
        <stp>-60</stp>
        <stp>All</stp>
        <stp/>
        <stp/>
        <stp>TRUE</stp>
        <stp>T</stp>
        <tr r="V36" s="1"/>
      </tp>
      <tp>
        <v>6037.625</v>
        <stp/>
        <stp>StudyData</stp>
        <stp>EP</stp>
        <stp>Imoku</stp>
        <stp>Period2=26</stp>
        <stp>Imoku2</stp>
        <stp>ADC</stp>
        <stp>-66</stp>
        <stp>All</stp>
        <stp/>
        <stp/>
        <stp>TRUE</stp>
        <stp>T</stp>
        <tr r="U68" s="1"/>
      </tp>
      <tp>
        <v>6047.125</v>
        <stp/>
        <stp>StudyData</stp>
        <stp>EP</stp>
        <stp>Imoku</stp>
        <stp>Period3=52</stp>
        <stp>Imoku3</stp>
        <stp>ADC</stp>
        <stp>-63</stp>
        <stp>All</stp>
        <stp/>
        <stp/>
        <stp>TRUE</stp>
        <stp>T</stp>
        <tr r="V39" s="1"/>
      </tp>
      <tp>
        <v>6037.625</v>
        <stp/>
        <stp>StudyData</stp>
        <stp>EP</stp>
        <stp>Imoku</stp>
        <stp>Period2=26</stp>
        <stp>Imoku2</stp>
        <stp>ADC</stp>
        <stp>-65</stp>
        <stp>All</stp>
        <stp/>
        <stp/>
        <stp>TRUE</stp>
        <stp>T</stp>
        <tr r="U67" s="1"/>
      </tp>
      <tp>
        <v>6047.125</v>
        <stp/>
        <stp>StudyData</stp>
        <stp>EP</stp>
        <stp>Imoku</stp>
        <stp>Period3=52</stp>
        <stp>Imoku3</stp>
        <stp>ADC</stp>
        <stp>-62</stp>
        <stp>All</stp>
        <stp/>
        <stp/>
        <stp>TRUE</stp>
        <stp>T</stp>
        <tr r="V38" s="1"/>
      </tp>
      <tp>
        <v>6037.625</v>
        <stp/>
        <stp>StudyData</stp>
        <stp>EP</stp>
        <stp>Imoku</stp>
        <stp>Period2=26</stp>
        <stp>Imoku2</stp>
        <stp>ADC</stp>
        <stp>-64</stp>
        <stp>All</stp>
        <stp/>
        <stp/>
        <stp>TRUE</stp>
        <stp>T</stp>
        <tr r="U66" s="1"/>
      </tp>
      <tp>
        <v>6047.125</v>
        <stp/>
        <stp>StudyData</stp>
        <stp>EP</stp>
        <stp>Imoku</stp>
        <stp>Period3=52</stp>
        <stp>Imoku3</stp>
        <stp>ADC</stp>
        <stp>-65</stp>
        <stp>All</stp>
        <stp/>
        <stp/>
        <stp>TRUE</stp>
        <stp>T</stp>
        <tr r="V41" s="1"/>
      </tp>
      <tp>
        <v>6037.625</v>
        <stp/>
        <stp>StudyData</stp>
        <stp>EP</stp>
        <stp>Imoku</stp>
        <stp>Period2=26</stp>
        <stp>Imoku2</stp>
        <stp>ADC</stp>
        <stp>-63</stp>
        <stp>All</stp>
        <stp/>
        <stp/>
        <stp>TRUE</stp>
        <stp>T</stp>
        <tr r="U65" s="1"/>
      </tp>
      <tp>
        <v>6047.125</v>
        <stp/>
        <stp>StudyData</stp>
        <stp>EP</stp>
        <stp>Imoku</stp>
        <stp>Period3=52</stp>
        <stp>Imoku3</stp>
        <stp>ADC</stp>
        <stp>-64</stp>
        <stp>All</stp>
        <stp/>
        <stp/>
        <stp>TRUE</stp>
        <stp>T</stp>
        <tr r="V40" s="1"/>
      </tp>
      <tp>
        <v>6037.625</v>
        <stp/>
        <stp>StudyData</stp>
        <stp>EP</stp>
        <stp>Imoku</stp>
        <stp>Period2=26</stp>
        <stp>Imoku2</stp>
        <stp>ADC</stp>
        <stp>-62</stp>
        <stp>All</stp>
        <stp/>
        <stp/>
        <stp>TRUE</stp>
        <stp>T</stp>
        <tr r="U64" s="1"/>
      </tp>
      <tp>
        <v>6047.125</v>
        <stp/>
        <stp>StudyData</stp>
        <stp>EP</stp>
        <stp>Imoku</stp>
        <stp>Period3=52</stp>
        <stp>Imoku3</stp>
        <stp>ADC</stp>
        <stp>-67</stp>
        <stp>All</stp>
        <stp/>
        <stp/>
        <stp>TRUE</stp>
        <stp>T</stp>
        <tr r="V43" s="1"/>
      </tp>
      <tp>
        <v>6037.625</v>
        <stp/>
        <stp>StudyData</stp>
        <stp>EP</stp>
        <stp>Imoku</stp>
        <stp>Period2=26</stp>
        <stp>Imoku2</stp>
        <stp>ADC</stp>
        <stp>-61</stp>
        <stp>All</stp>
        <stp/>
        <stp/>
        <stp>TRUE</stp>
        <stp>T</stp>
        <tr r="U63" s="1"/>
      </tp>
      <tp>
        <v>6047.125</v>
        <stp/>
        <stp>StudyData</stp>
        <stp>EP</stp>
        <stp>Imoku</stp>
        <stp>Period3=52</stp>
        <stp>Imoku3</stp>
        <stp>ADC</stp>
        <stp>-66</stp>
        <stp>All</stp>
        <stp/>
        <stp/>
        <stp>TRUE</stp>
        <stp>T</stp>
        <tr r="V42" s="1"/>
      </tp>
      <tp>
        <v>6037.625</v>
        <stp/>
        <stp>StudyData</stp>
        <stp>EP</stp>
        <stp>Imoku</stp>
        <stp>Period2=26</stp>
        <stp>Imoku2</stp>
        <stp>ADC</stp>
        <stp>-60</stp>
        <stp>All</stp>
        <stp/>
        <stp/>
        <stp>TRUE</stp>
        <stp>T</stp>
        <tr r="U62" s="1"/>
      </tp>
      <tp>
        <v>-139.13</v>
        <stp/>
        <stp>StudyData</stp>
        <stp>EP</stp>
        <stp>MACD</stp>
        <stp>Period1=12,Period2=26,Period3=9,InputChoice=Close</stp>
        <stp>MACD</stp>
        <stp>ADC</stp>
        <stp>-18</stp>
        <stp>All</stp>
        <stp/>
        <stp/>
        <stp>TRUE</stp>
        <stp>T</stp>
        <tr r="N20" s="1"/>
      </tp>
      <tp>
        <v>-152.28</v>
        <stp/>
        <stp>StudyData</stp>
        <stp>EP</stp>
        <stp>MACD</stp>
        <stp>Period1=12,Period2=26,Period3=9,InputChoice=Close</stp>
        <stp>MACD</stp>
        <stp>ADC</stp>
        <stp>-19</stp>
        <stp>All</stp>
        <stp/>
        <stp/>
        <stp>TRUE</stp>
        <stp>T</stp>
        <tr r="N21" s="1"/>
      </tp>
      <tp>
        <v>-72.540000000000006</v>
        <stp/>
        <stp>StudyData</stp>
        <stp>EP</stp>
        <stp>MACD</stp>
        <stp>Period1=12,Period2=26,Period3=9,InputChoice=Close</stp>
        <stp>MACD</stp>
        <stp>ADC</stp>
        <stp>-10</stp>
        <stp>All</stp>
        <stp/>
        <stp/>
        <stp>TRUE</stp>
        <stp>T</stp>
        <tr r="N12" s="1"/>
      </tp>
      <tp>
        <v>-92.72</v>
        <stp/>
        <stp>StudyData</stp>
        <stp>EP</stp>
        <stp>MACD</stp>
        <stp>Period1=12,Period2=26,Period3=9,InputChoice=Close</stp>
        <stp>MACD</stp>
        <stp>ADC</stp>
        <stp>-11</stp>
        <stp>All</stp>
        <stp/>
        <stp/>
        <stp>TRUE</stp>
        <stp>T</stp>
        <tr r="N13" s="1"/>
      </tp>
      <tp>
        <v>-113.21</v>
        <stp/>
        <stp>StudyData</stp>
        <stp>EP</stp>
        <stp>MACD</stp>
        <stp>Period1=12,Period2=26,Period3=9,InputChoice=Close</stp>
        <stp>MACD</stp>
        <stp>ADC</stp>
        <stp>-12</stp>
        <stp>All</stp>
        <stp/>
        <stp/>
        <stp>TRUE</stp>
        <stp>T</stp>
        <tr r="N14" s="1"/>
      </tp>
      <tp>
        <v>-126.57</v>
        <stp/>
        <stp>StudyData</stp>
        <stp>EP</stp>
        <stp>MACD</stp>
        <stp>Period1=12,Period2=26,Period3=9,InputChoice=Close</stp>
        <stp>MACD</stp>
        <stp>ADC</stp>
        <stp>-13</stp>
        <stp>All</stp>
        <stp/>
        <stp/>
        <stp>TRUE</stp>
        <stp>T</stp>
        <tr r="N15" s="1"/>
      </tp>
      <tp>
        <v>-132.91999999999999</v>
        <stp/>
        <stp>StudyData</stp>
        <stp>EP</stp>
        <stp>MACD</stp>
        <stp>Period1=12,Period2=26,Period3=9,InputChoice=Close</stp>
        <stp>MACD</stp>
        <stp>ADC</stp>
        <stp>-14</stp>
        <stp>All</stp>
        <stp/>
        <stp/>
        <stp>TRUE</stp>
        <stp>T</stp>
        <tr r="N16" s="1"/>
      </tp>
      <tp>
        <v>-125.86</v>
        <stp/>
        <stp>StudyData</stp>
        <stp>EP</stp>
        <stp>MACD</stp>
        <stp>Period1=12,Period2=26,Period3=9,InputChoice=Close</stp>
        <stp>MACD</stp>
        <stp>ADC</stp>
        <stp>-15</stp>
        <stp>All</stp>
        <stp/>
        <stp/>
        <stp>TRUE</stp>
        <stp>T</stp>
        <tr r="N17" s="1"/>
      </tp>
      <tp>
        <v>-128.04</v>
        <stp/>
        <stp>StudyData</stp>
        <stp>EP</stp>
        <stp>MACD</stp>
        <stp>Period1=12,Period2=26,Period3=9,InputChoice=Close</stp>
        <stp>MACD</stp>
        <stp>ADC</stp>
        <stp>-16</stp>
        <stp>All</stp>
        <stp/>
        <stp/>
        <stp>TRUE</stp>
        <stp>T</stp>
        <tr r="N18" s="1"/>
      </tp>
      <tp>
        <v>-128.26</v>
        <stp/>
        <stp>StudyData</stp>
        <stp>EP</stp>
        <stp>MACD</stp>
        <stp>Period1=12,Period2=26,Period3=9,InputChoice=Close</stp>
        <stp>MACD</stp>
        <stp>ADC</stp>
        <stp>-17</stp>
        <stp>All</stp>
        <stp/>
        <stp/>
        <stp>TRUE</stp>
        <stp>T</stp>
        <tr r="N19" s="1"/>
      </tp>
      <tp>
        <v>5741.375</v>
        <stp/>
        <stp>StudyData</stp>
        <stp>EP</stp>
        <stp>Imoku</stp>
        <stp>Period1=9</stp>
        <stp>Imoku1</stp>
        <stp>ADC</stp>
        <stp>-38</stp>
        <stp>All</stp>
        <stp/>
        <stp/>
        <stp>TRUE</stp>
        <stp>T</stp>
        <tr r="T40" s="1"/>
      </tp>
      <tp>
        <v>5748.625</v>
        <stp/>
        <stp>StudyData</stp>
        <stp>EP</stp>
        <stp>Imoku</stp>
        <stp>Period1=9</stp>
        <stp>Imoku1</stp>
        <stp>ADC</stp>
        <stp>-39</stp>
        <stp>All</stp>
        <stp/>
        <stp/>
        <stp>TRUE</stp>
        <stp>T</stp>
        <tr r="T41" s="1"/>
      </tp>
      <tp>
        <v>5702.125</v>
        <stp/>
        <stp>StudyData</stp>
        <stp>EP</stp>
        <stp>Imoku</stp>
        <stp>Period1=9</stp>
        <stp>Imoku1</stp>
        <stp>ADC</stp>
        <stp>-36</stp>
        <stp>All</stp>
        <stp/>
        <stp/>
        <stp>TRUE</stp>
        <stp>T</stp>
        <tr r="T38" s="1"/>
      </tp>
      <tp>
        <v>5733.375</v>
        <stp/>
        <stp>StudyData</stp>
        <stp>EP</stp>
        <stp>Imoku</stp>
        <stp>Period1=9</stp>
        <stp>Imoku1</stp>
        <stp>ADC</stp>
        <stp>-37</stp>
        <stp>All</stp>
        <stp/>
        <stp/>
        <stp>TRUE</stp>
        <stp>T</stp>
        <tr r="T39" s="1"/>
      </tp>
      <tp>
        <v>5665.875</v>
        <stp/>
        <stp>StudyData</stp>
        <stp>EP</stp>
        <stp>Imoku</stp>
        <stp>Period1=9</stp>
        <stp>Imoku1</stp>
        <stp>ADC</stp>
        <stp>-34</stp>
        <stp>All</stp>
        <stp/>
        <stp/>
        <stp>TRUE</stp>
        <stp>T</stp>
        <tr r="T36" s="1"/>
      </tp>
      <tp>
        <v>5685.5</v>
        <stp/>
        <stp>StudyData</stp>
        <stp>EP</stp>
        <stp>Imoku</stp>
        <stp>Period1=9</stp>
        <stp>Imoku1</stp>
        <stp>ADC</stp>
        <stp>-35</stp>
        <stp>All</stp>
        <stp/>
        <stp/>
        <stp>TRUE</stp>
        <stp>T</stp>
        <tr r="T37" s="1"/>
      </tp>
      <tp>
        <v>5699.25</v>
        <stp/>
        <stp>StudyData</stp>
        <stp>EP</stp>
        <stp>Imoku</stp>
        <stp>Period1=9</stp>
        <stp>Imoku1</stp>
        <stp>ADC</stp>
        <stp>-32</stp>
        <stp>All</stp>
        <stp/>
        <stp/>
        <stp>TRUE</stp>
        <stp>T</stp>
        <tr r="T34" s="1"/>
      </tp>
      <tp>
        <v>5693.375</v>
        <stp/>
        <stp>StudyData</stp>
        <stp>EP</stp>
        <stp>Imoku</stp>
        <stp>Period1=9</stp>
        <stp>Imoku1</stp>
        <stp>ADC</stp>
        <stp>-33</stp>
        <stp>All</stp>
        <stp/>
        <stp/>
        <stp>TRUE</stp>
        <stp>T</stp>
        <tr r="T35" s="1"/>
      </tp>
      <tp>
        <v>5744</v>
        <stp/>
        <stp>StudyData</stp>
        <stp>EP</stp>
        <stp>Imoku</stp>
        <stp>Period1=9</stp>
        <stp>Imoku1</stp>
        <stp>ADC</stp>
        <stp>-30</stp>
        <stp>All</stp>
        <stp/>
        <stp/>
        <stp>TRUE</stp>
        <stp>T</stp>
        <tr r="T32" s="1"/>
      </tp>
      <tp>
        <v>5714</v>
        <stp/>
        <stp>StudyData</stp>
        <stp>EP</stp>
        <stp>Imoku</stp>
        <stp>Period1=9</stp>
        <stp>Imoku1</stp>
        <stp>ADC</stp>
        <stp>-31</stp>
        <stp>All</stp>
        <stp/>
        <stp/>
        <stp>TRUE</stp>
        <stp>T</stp>
        <tr r="T33" s="1"/>
      </tp>
      <tp>
        <v>-77.343599999999995</v>
        <stp/>
        <stp>StudyData</stp>
        <stp>EP</stp>
        <stp>MACD</stp>
        <stp>Period1=12,Period2=26,Period3=9,InputChoice=Close</stp>
        <stp>MACDA</stp>
        <stp>ADC</stp>
        <stp>-27</stp>
        <stp>All</stp>
        <stp/>
        <stp/>
        <stp>TRUE</stp>
        <stp>T</stp>
        <tr r="O29" s="1"/>
      </tp>
      <tp>
        <v>51.5</v>
        <stp/>
        <stp>StudyData</stp>
        <stp>EP</stp>
        <stp>MACD</stp>
        <stp>Period1=12,Period2=26,Period3=9,InputChoice=Close</stp>
        <stp>MACD</stp>
        <stp>ADC</stp>
        <stp>-142</stp>
        <stp>All</stp>
        <stp/>
        <stp/>
        <stp>TRUE</stp>
        <stp>T</stp>
        <tr r="N144" s="1"/>
      </tp>
      <tp>
        <v>49.43</v>
        <stp/>
        <stp>StudyData</stp>
        <stp>EP</stp>
        <stp>MACD</stp>
        <stp>Period1=12,Period2=26,Period3=9,InputChoice=Close</stp>
        <stp>MACD</stp>
        <stp>ADC</stp>
        <stp>-242</stp>
        <stp>All</stp>
        <stp/>
        <stp/>
        <stp>TRUE</stp>
        <stp>T</stp>
        <tr r="N244" s="1"/>
      </tp>
      <tp>
        <v>73.16</v>
        <stp/>
        <stp>StudyData</stp>
        <stp>EP</stp>
        <stp>MACD</stp>
        <stp>Period1=12,Period2=26,Period3=9,InputChoice=Close</stp>
        <stp>MACD</stp>
        <stp>ADC</stp>
        <stp>-342</stp>
        <stp>All</stp>
        <stp/>
        <stp/>
        <stp>TRUE</stp>
        <stp>T</stp>
        <tr r="N344" s="1"/>
      </tp>
      <tp>
        <v>26.01</v>
        <stp/>
        <stp>StudyData</stp>
        <stp>EP</stp>
        <stp>MACD</stp>
        <stp>Period1=12,Period2=26,Period3=9,InputChoice=Close</stp>
        <stp>MACD</stp>
        <stp>ADC</stp>
        <stp>-442</stp>
        <stp>All</stp>
        <stp/>
        <stp/>
        <stp>TRUE</stp>
        <stp>T</stp>
        <tr r="N444" s="1"/>
      </tp>
      <tp>
        <v>-40.76</v>
        <stp/>
        <stp>StudyData</stp>
        <stp>EP</stp>
        <stp>MACD</stp>
        <stp>Period1=12,Period2=26,Period3=9,InputChoice=Close</stp>
        <stp>MACD</stp>
        <stp>ADC</stp>
        <stp>-542</stp>
        <stp>All</stp>
        <stp/>
        <stp/>
        <stp>TRUE</stp>
        <stp>T</stp>
        <tr r="N544" s="1"/>
      </tp>
      <tp>
        <v>-62.03</v>
        <stp/>
        <stp>StudyData</stp>
        <stp>EP</stp>
        <stp>MACD</stp>
        <stp>Period1=12,Period2=26,Period3=9,InputChoice=Close</stp>
        <stp>MACD</stp>
        <stp>ADC</stp>
        <stp>-642</stp>
        <stp>All</stp>
        <stp/>
        <stp/>
        <stp>TRUE</stp>
        <stp>T</stp>
        <tr r="N644" s="1"/>
      </tp>
      <tp>
        <v>-84.62</v>
        <stp/>
        <stp>StudyData</stp>
        <stp>EP</stp>
        <stp>MACD</stp>
        <stp>Period1=12,Period2=26,Period3=9,InputChoice=Close</stp>
        <stp>MACD</stp>
        <stp>ADC</stp>
        <stp>-742</stp>
        <stp>All</stp>
        <stp/>
        <stp/>
        <stp>TRUE</stp>
        <stp>T</stp>
        <tr r="N744" s="1"/>
      </tp>
      <tp>
        <v>42.37</v>
        <stp/>
        <stp>StudyData</stp>
        <stp>EP</stp>
        <stp>MACD</stp>
        <stp>Period1=12,Period2=26,Period3=9,InputChoice=Close</stp>
        <stp>MACD</stp>
        <stp>ADC</stp>
        <stp>-842</stp>
        <stp>All</stp>
        <stp/>
        <stp/>
        <stp>TRUE</stp>
        <stp>T</stp>
        <tr r="N844" s="1"/>
      </tp>
      <tp>
        <v>34.65</v>
        <stp/>
        <stp>StudyData</stp>
        <stp>EP</stp>
        <stp>MACD</stp>
        <stp>Period1=12,Period2=26,Period3=9,InputChoice=Close</stp>
        <stp>MACD</stp>
        <stp>ADC</stp>
        <stp>-942</stp>
        <stp>All</stp>
        <stp/>
        <stp/>
        <stp>TRUE</stp>
        <stp>T</stp>
        <tr r="N944" s="1"/>
      </tp>
      <tp>
        <v>-75.0809</v>
        <stp/>
        <stp>StudyData</stp>
        <stp>EP</stp>
        <stp>MACD</stp>
        <stp>Period1=12,Period2=26,Period3=9,InputChoice=Close</stp>
        <stp>MACDA</stp>
        <stp>ADC</stp>
        <stp>-26</stp>
        <stp>All</stp>
        <stp/>
        <stp/>
        <stp>TRUE</stp>
        <stp>T</stp>
        <tr r="O28" s="1"/>
      </tp>
      <tp>
        <v>51.4</v>
        <stp/>
        <stp>StudyData</stp>
        <stp>EP</stp>
        <stp>MACD</stp>
        <stp>Period1=12,Period2=26,Period3=9,InputChoice=Close</stp>
        <stp>MACD</stp>
        <stp>ADC</stp>
        <stp>-143</stp>
        <stp>All</stp>
        <stp/>
        <stp/>
        <stp>TRUE</stp>
        <stp>T</stp>
        <tr r="N145" s="1"/>
      </tp>
      <tp>
        <v>48.8</v>
        <stp/>
        <stp>StudyData</stp>
        <stp>EP</stp>
        <stp>MACD</stp>
        <stp>Period1=12,Period2=26,Period3=9,InputChoice=Close</stp>
        <stp>MACD</stp>
        <stp>ADC</stp>
        <stp>-243</stp>
        <stp>All</stp>
        <stp/>
        <stp/>
        <stp>TRUE</stp>
        <stp>T</stp>
        <tr r="N245" s="1"/>
      </tp>
      <tp>
        <v>73.760000000000005</v>
        <stp/>
        <stp>StudyData</stp>
        <stp>EP</stp>
        <stp>MACD</stp>
        <stp>Period1=12,Period2=26,Period3=9,InputChoice=Close</stp>
        <stp>MACD</stp>
        <stp>ADC</stp>
        <stp>-343</stp>
        <stp>All</stp>
        <stp/>
        <stp/>
        <stp>TRUE</stp>
        <stp>T</stp>
        <tr r="N345" s="1"/>
      </tp>
      <tp>
        <v>29.42</v>
        <stp/>
        <stp>StudyData</stp>
        <stp>EP</stp>
        <stp>MACD</stp>
        <stp>Period1=12,Period2=26,Period3=9,InputChoice=Close</stp>
        <stp>MACD</stp>
        <stp>ADC</stp>
        <stp>-443</stp>
        <stp>All</stp>
        <stp/>
        <stp/>
        <stp>TRUE</stp>
        <stp>T</stp>
        <tr r="N445" s="1"/>
      </tp>
      <tp>
        <v>-38.450000000000003</v>
        <stp/>
        <stp>StudyData</stp>
        <stp>EP</stp>
        <stp>MACD</stp>
        <stp>Period1=12,Period2=26,Period3=9,InputChoice=Close</stp>
        <stp>MACD</stp>
        <stp>ADC</stp>
        <stp>-543</stp>
        <stp>All</stp>
        <stp/>
        <stp/>
        <stp>TRUE</stp>
        <stp>T</stp>
        <tr r="N545" s="1"/>
      </tp>
      <tp>
        <v>-68.95</v>
        <stp/>
        <stp>StudyData</stp>
        <stp>EP</stp>
        <stp>MACD</stp>
        <stp>Period1=12,Period2=26,Period3=9,InputChoice=Close</stp>
        <stp>MACD</stp>
        <stp>ADC</stp>
        <stp>-643</stp>
        <stp>All</stp>
        <stp/>
        <stp/>
        <stp>TRUE</stp>
        <stp>T</stp>
        <tr r="N645" s="1"/>
      </tp>
      <tp>
        <v>-97.09</v>
        <stp/>
        <stp>StudyData</stp>
        <stp>EP</stp>
        <stp>MACD</stp>
        <stp>Period1=12,Period2=26,Period3=9,InputChoice=Close</stp>
        <stp>MACD</stp>
        <stp>ADC</stp>
        <stp>-743</stp>
        <stp>All</stp>
        <stp/>
        <stp/>
        <stp>TRUE</stp>
        <stp>T</stp>
        <tr r="N745" s="1"/>
      </tp>
      <tp>
        <v>40.159999999999997</v>
        <stp/>
        <stp>StudyData</stp>
        <stp>EP</stp>
        <stp>MACD</stp>
        <stp>Period1=12,Period2=26,Period3=9,InputChoice=Close</stp>
        <stp>MACD</stp>
        <stp>ADC</stp>
        <stp>-843</stp>
        <stp>All</stp>
        <stp/>
        <stp/>
        <stp>TRUE</stp>
        <stp>T</stp>
        <tr r="N845" s="1"/>
      </tp>
      <tp>
        <v>34.32</v>
        <stp/>
        <stp>StudyData</stp>
        <stp>EP</stp>
        <stp>MACD</stp>
        <stp>Period1=12,Period2=26,Period3=9,InputChoice=Close</stp>
        <stp>MACD</stp>
        <stp>ADC</stp>
        <stp>-943</stp>
        <stp>All</stp>
        <stp/>
        <stp/>
        <stp>TRUE</stp>
        <stp>T</stp>
        <tr r="N945" s="1"/>
      </tp>
      <tp>
        <v>-76.820700000000002</v>
        <stp/>
        <stp>StudyData</stp>
        <stp>EP</stp>
        <stp>MACD</stp>
        <stp>Period1=12,Period2=26,Period3=9,InputChoice=Close</stp>
        <stp>MACDA</stp>
        <stp>ADC</stp>
        <stp>-25</stp>
        <stp>All</stp>
        <stp/>
        <stp/>
        <stp>TRUE</stp>
        <stp>T</stp>
        <tr r="O27" s="1"/>
      </tp>
      <tp>
        <v>53.43</v>
        <stp/>
        <stp>StudyData</stp>
        <stp>EP</stp>
        <stp>MACD</stp>
        <stp>Period1=12,Period2=26,Period3=9,InputChoice=Close</stp>
        <stp>MACD</stp>
        <stp>ADC</stp>
        <stp>-140</stp>
        <stp>All</stp>
        <stp/>
        <stp/>
        <stp>TRUE</stp>
        <stp>T</stp>
        <tr r="N142" s="1"/>
      </tp>
      <tp>
        <v>45.58</v>
        <stp/>
        <stp>StudyData</stp>
        <stp>EP</stp>
        <stp>MACD</stp>
        <stp>Period1=12,Period2=26,Period3=9,InputChoice=Close</stp>
        <stp>MACD</stp>
        <stp>ADC</stp>
        <stp>-240</stp>
        <stp>All</stp>
        <stp/>
        <stp/>
        <stp>TRUE</stp>
        <stp>T</stp>
        <tr r="N242" s="1"/>
      </tp>
      <tp>
        <v>65.67</v>
        <stp/>
        <stp>StudyData</stp>
        <stp>EP</stp>
        <stp>MACD</stp>
        <stp>Period1=12,Period2=26,Period3=9,InputChoice=Close</stp>
        <stp>MACD</stp>
        <stp>ADC</stp>
        <stp>-340</stp>
        <stp>All</stp>
        <stp/>
        <stp/>
        <stp>TRUE</stp>
        <stp>T</stp>
        <tr r="N342" s="1"/>
      </tp>
      <tp>
        <v>15.12</v>
        <stp/>
        <stp>StudyData</stp>
        <stp>EP</stp>
        <stp>MACD</stp>
        <stp>Period1=12,Period2=26,Period3=9,InputChoice=Close</stp>
        <stp>MACD</stp>
        <stp>ADC</stp>
        <stp>-440</stp>
        <stp>All</stp>
        <stp/>
        <stp/>
        <stp>TRUE</stp>
        <stp>T</stp>
        <tr r="N442" s="1"/>
      </tp>
      <tp>
        <v>-36.64</v>
        <stp/>
        <stp>StudyData</stp>
        <stp>EP</stp>
        <stp>MACD</stp>
        <stp>Period1=12,Period2=26,Period3=9,InputChoice=Close</stp>
        <stp>MACD</stp>
        <stp>ADC</stp>
        <stp>-540</stp>
        <stp>All</stp>
        <stp/>
        <stp/>
        <stp>TRUE</stp>
        <stp>T</stp>
        <tr r="N542" s="1"/>
      </tp>
      <tp>
        <v>-47.9</v>
        <stp/>
        <stp>StudyData</stp>
        <stp>EP</stp>
        <stp>MACD</stp>
        <stp>Period1=12,Period2=26,Period3=9,InputChoice=Close</stp>
        <stp>MACD</stp>
        <stp>ADC</stp>
        <stp>-640</stp>
        <stp>All</stp>
        <stp/>
        <stp/>
        <stp>TRUE</stp>
        <stp>T</stp>
        <tr r="N642" s="1"/>
      </tp>
      <tp>
        <v>-52.45</v>
        <stp/>
        <stp>StudyData</stp>
        <stp>EP</stp>
        <stp>MACD</stp>
        <stp>Period1=12,Period2=26,Period3=9,InputChoice=Close</stp>
        <stp>MACD</stp>
        <stp>ADC</stp>
        <stp>-740</stp>
        <stp>All</stp>
        <stp/>
        <stp/>
        <stp>TRUE</stp>
        <stp>T</stp>
        <tr r="N742" s="1"/>
      </tp>
      <tp>
        <v>36.549999999999997</v>
        <stp/>
        <stp>StudyData</stp>
        <stp>EP</stp>
        <stp>MACD</stp>
        <stp>Period1=12,Period2=26,Period3=9,InputChoice=Close</stp>
        <stp>MACD</stp>
        <stp>ADC</stp>
        <stp>-840</stp>
        <stp>All</stp>
        <stp/>
        <stp/>
        <stp>TRUE</stp>
        <stp>T</stp>
        <tr r="N842" s="1"/>
      </tp>
      <tp>
        <v>36.619999999999997</v>
        <stp/>
        <stp>StudyData</stp>
        <stp>EP</stp>
        <stp>MACD</stp>
        <stp>Period1=12,Period2=26,Period3=9,InputChoice=Close</stp>
        <stp>MACD</stp>
        <stp>ADC</stp>
        <stp>-940</stp>
        <stp>All</stp>
        <stp/>
        <stp/>
        <stp>TRUE</stp>
        <stp>T</stp>
        <tr r="N942" s="1"/>
      </tp>
      <tp>
        <v>-85.948499999999996</v>
        <stp/>
        <stp>StudyData</stp>
        <stp>EP</stp>
        <stp>MACD</stp>
        <stp>Period1=12,Period2=26,Period3=9,InputChoice=Close</stp>
        <stp>MACDA</stp>
        <stp>ADC</stp>
        <stp>-24</stp>
        <stp>All</stp>
        <stp/>
        <stp/>
        <stp>TRUE</stp>
        <stp>T</stp>
        <tr r="O26" s="1"/>
      </tp>
      <tp>
        <v>52.91</v>
        <stp/>
        <stp>StudyData</stp>
        <stp>EP</stp>
        <stp>MACD</stp>
        <stp>Period1=12,Period2=26,Period3=9,InputChoice=Close</stp>
        <stp>MACD</stp>
        <stp>ADC</stp>
        <stp>-141</stp>
        <stp>All</stp>
        <stp/>
        <stp/>
        <stp>TRUE</stp>
        <stp>T</stp>
        <tr r="N143" s="1"/>
      </tp>
      <tp>
        <v>45.94</v>
        <stp/>
        <stp>StudyData</stp>
        <stp>EP</stp>
        <stp>MACD</stp>
        <stp>Period1=12,Period2=26,Period3=9,InputChoice=Close</stp>
        <stp>MACD</stp>
        <stp>ADC</stp>
        <stp>-241</stp>
        <stp>All</stp>
        <stp/>
        <stp/>
        <stp>TRUE</stp>
        <stp>T</stp>
        <tr r="N243" s="1"/>
      </tp>
      <tp>
        <v>70.88</v>
        <stp/>
        <stp>StudyData</stp>
        <stp>EP</stp>
        <stp>MACD</stp>
        <stp>Period1=12,Period2=26,Period3=9,InputChoice=Close</stp>
        <stp>MACD</stp>
        <stp>ADC</stp>
        <stp>-341</stp>
        <stp>All</stp>
        <stp/>
        <stp/>
        <stp>TRUE</stp>
        <stp>T</stp>
        <tr r="N343" s="1"/>
      </tp>
      <tp>
        <v>21.51</v>
        <stp/>
        <stp>StudyData</stp>
        <stp>EP</stp>
        <stp>MACD</stp>
        <stp>Period1=12,Period2=26,Period3=9,InputChoice=Close</stp>
        <stp>MACD</stp>
        <stp>ADC</stp>
        <stp>-441</stp>
        <stp>All</stp>
        <stp/>
        <stp/>
        <stp>TRUE</stp>
        <stp>T</stp>
        <tr r="N443" s="1"/>
      </tp>
      <tp>
        <v>-36.56</v>
        <stp/>
        <stp>StudyData</stp>
        <stp>EP</stp>
        <stp>MACD</stp>
        <stp>Period1=12,Period2=26,Period3=9,InputChoice=Close</stp>
        <stp>MACD</stp>
        <stp>ADC</stp>
        <stp>-541</stp>
        <stp>All</stp>
        <stp/>
        <stp/>
        <stp>TRUE</stp>
        <stp>T</stp>
        <tr r="N543" s="1"/>
      </tp>
      <tp>
        <v>-58.45</v>
        <stp/>
        <stp>StudyData</stp>
        <stp>EP</stp>
        <stp>MACD</stp>
        <stp>Period1=12,Period2=26,Period3=9,InputChoice=Close</stp>
        <stp>MACD</stp>
        <stp>ADC</stp>
        <stp>-641</stp>
        <stp>All</stp>
        <stp/>
        <stp/>
        <stp>TRUE</stp>
        <stp>T</stp>
        <tr r="N643" s="1"/>
      </tp>
      <tp>
        <v>-65.91</v>
        <stp/>
        <stp>StudyData</stp>
        <stp>EP</stp>
        <stp>MACD</stp>
        <stp>Period1=12,Period2=26,Period3=9,InputChoice=Close</stp>
        <stp>MACD</stp>
        <stp>ADC</stp>
        <stp>-741</stp>
        <stp>All</stp>
        <stp/>
        <stp/>
        <stp>TRUE</stp>
        <stp>T</stp>
        <tr r="N743" s="1"/>
      </tp>
      <tp>
        <v>43.49</v>
        <stp/>
        <stp>StudyData</stp>
        <stp>EP</stp>
        <stp>MACD</stp>
        <stp>Period1=12,Period2=26,Period3=9,InputChoice=Close</stp>
        <stp>MACD</stp>
        <stp>ADC</stp>
        <stp>-841</stp>
        <stp>All</stp>
        <stp/>
        <stp/>
        <stp>TRUE</stp>
        <stp>T</stp>
        <tr r="N843" s="1"/>
      </tp>
      <tp>
        <v>35.619999999999997</v>
        <stp/>
        <stp>StudyData</stp>
        <stp>EP</stp>
        <stp>MACD</stp>
        <stp>Period1=12,Period2=26,Period3=9,InputChoice=Close</stp>
        <stp>MACD</stp>
        <stp>ADC</stp>
        <stp>-941</stp>
        <stp>All</stp>
        <stp/>
        <stp/>
        <stp>TRUE</stp>
        <stp>T</stp>
        <tr r="N943" s="1"/>
      </tp>
      <tp>
        <v>-99.238799999999998</v>
        <stp/>
        <stp>StudyData</stp>
        <stp>EP</stp>
        <stp>MACD</stp>
        <stp>Period1=12,Period2=26,Period3=9,InputChoice=Close</stp>
        <stp>MACDA</stp>
        <stp>ADC</stp>
        <stp>-23</stp>
        <stp>All</stp>
        <stp/>
        <stp/>
        <stp>TRUE</stp>
        <stp>T</stp>
        <tr r="O25" s="1"/>
      </tp>
      <tp>
        <v>42.15</v>
        <stp/>
        <stp>StudyData</stp>
        <stp>EP</stp>
        <stp>MACD</stp>
        <stp>Period1=12,Period2=26,Period3=9,InputChoice=Close</stp>
        <stp>MACD</stp>
        <stp>ADC</stp>
        <stp>-146</stp>
        <stp>All</stp>
        <stp/>
        <stp/>
        <stp>TRUE</stp>
        <stp>T</stp>
        <tr r="N148" s="1"/>
      </tp>
      <tp>
        <v>37.51</v>
        <stp/>
        <stp>StudyData</stp>
        <stp>EP</stp>
        <stp>MACD</stp>
        <stp>Period1=12,Period2=26,Period3=9,InputChoice=Close</stp>
        <stp>MACD</stp>
        <stp>ADC</stp>
        <stp>-246</stp>
        <stp>All</stp>
        <stp/>
        <stp/>
        <stp>TRUE</stp>
        <stp>T</stp>
        <tr r="N248" s="1"/>
      </tp>
      <tp>
        <v>72.569999999999993</v>
        <stp/>
        <stp>StudyData</stp>
        <stp>EP</stp>
        <stp>MACD</stp>
        <stp>Period1=12,Period2=26,Period3=9,InputChoice=Close</stp>
        <stp>MACD</stp>
        <stp>ADC</stp>
        <stp>-346</stp>
        <stp>All</stp>
        <stp/>
        <stp/>
        <stp>TRUE</stp>
        <stp>T</stp>
        <tr r="N348" s="1"/>
      </tp>
      <tp>
        <v>51.58</v>
        <stp/>
        <stp>StudyData</stp>
        <stp>EP</stp>
        <stp>MACD</stp>
        <stp>Period1=12,Period2=26,Period3=9,InputChoice=Close</stp>
        <stp>MACD</stp>
        <stp>ADC</stp>
        <stp>-446</stp>
        <stp>All</stp>
        <stp/>
        <stp/>
        <stp>TRUE</stp>
        <stp>T</stp>
        <tr r="N448" s="1"/>
      </tp>
      <tp>
        <v>-20.41</v>
        <stp/>
        <stp>StudyData</stp>
        <stp>EP</stp>
        <stp>MACD</stp>
        <stp>Period1=12,Period2=26,Period3=9,InputChoice=Close</stp>
        <stp>MACD</stp>
        <stp>ADC</stp>
        <stp>-546</stp>
        <stp>All</stp>
        <stp/>
        <stp/>
        <stp>TRUE</stp>
        <stp>T</stp>
        <tr r="N548" s="1"/>
      </tp>
      <tp>
        <v>-86.37</v>
        <stp/>
        <stp>StudyData</stp>
        <stp>EP</stp>
        <stp>MACD</stp>
        <stp>Period1=12,Period2=26,Period3=9,InputChoice=Close</stp>
        <stp>MACD</stp>
        <stp>ADC</stp>
        <stp>-646</stp>
        <stp>All</stp>
        <stp/>
        <stp/>
        <stp>TRUE</stp>
        <stp>T</stp>
        <tr r="N648" s="1"/>
      </tp>
      <tp>
        <v>-112.11</v>
        <stp/>
        <stp>StudyData</stp>
        <stp>EP</stp>
        <stp>MACD</stp>
        <stp>Period1=12,Period2=26,Period3=9,InputChoice=Close</stp>
        <stp>MACD</stp>
        <stp>ADC</stp>
        <stp>-746</stp>
        <stp>All</stp>
        <stp/>
        <stp/>
        <stp>TRUE</stp>
        <stp>T</stp>
        <tr r="N748" s="1"/>
      </tp>
      <tp>
        <v>31.48</v>
        <stp/>
        <stp>StudyData</stp>
        <stp>EP</stp>
        <stp>MACD</stp>
        <stp>Period1=12,Period2=26,Period3=9,InputChoice=Close</stp>
        <stp>MACD</stp>
        <stp>ADC</stp>
        <stp>-846</stp>
        <stp>All</stp>
        <stp/>
        <stp/>
        <stp>TRUE</stp>
        <stp>T</stp>
        <tr r="N848" s="1"/>
      </tp>
      <tp>
        <v>33.89</v>
        <stp/>
        <stp>StudyData</stp>
        <stp>EP</stp>
        <stp>MACD</stp>
        <stp>Period1=12,Period2=26,Period3=9,InputChoice=Close</stp>
        <stp>MACD</stp>
        <stp>ADC</stp>
        <stp>-946</stp>
        <stp>All</stp>
        <stp/>
        <stp/>
        <stp>TRUE</stp>
        <stp>T</stp>
        <tr r="N948" s="1"/>
      </tp>
      <tp>
        <v>-115.44499999999999</v>
        <stp/>
        <stp>StudyData</stp>
        <stp>EP</stp>
        <stp>MACD</stp>
        <stp>Period1=12,Period2=26,Period3=9,InputChoice=Close</stp>
        <stp>MACDA</stp>
        <stp>ADC</stp>
        <stp>-22</stp>
        <stp>All</stp>
        <stp/>
        <stp/>
        <stp>TRUE</stp>
        <stp>T</stp>
        <tr r="O24" s="1"/>
      </tp>
      <tp>
        <v>39.01</v>
        <stp/>
        <stp>StudyData</stp>
        <stp>EP</stp>
        <stp>MACD</stp>
        <stp>Period1=12,Period2=26,Period3=9,InputChoice=Close</stp>
        <stp>MACD</stp>
        <stp>ADC</stp>
        <stp>-147</stp>
        <stp>All</stp>
        <stp/>
        <stp/>
        <stp>TRUE</stp>
        <stp>T</stp>
        <tr r="N149" s="1"/>
      </tp>
      <tp>
        <v>31.85</v>
        <stp/>
        <stp>StudyData</stp>
        <stp>EP</stp>
        <stp>MACD</stp>
        <stp>Period1=12,Period2=26,Period3=9,InputChoice=Close</stp>
        <stp>MACD</stp>
        <stp>ADC</stp>
        <stp>-247</stp>
        <stp>All</stp>
        <stp/>
        <stp/>
        <stp>TRUE</stp>
        <stp>T</stp>
        <tr r="N249" s="1"/>
      </tp>
      <tp>
        <v>72.37</v>
        <stp/>
        <stp>StudyData</stp>
        <stp>EP</stp>
        <stp>MACD</stp>
        <stp>Period1=12,Period2=26,Period3=9,InputChoice=Close</stp>
        <stp>MACD</stp>
        <stp>ADC</stp>
        <stp>-347</stp>
        <stp>All</stp>
        <stp/>
        <stp/>
        <stp>TRUE</stp>
        <stp>T</stp>
        <tr r="N349" s="1"/>
      </tp>
      <tp>
        <v>53.22</v>
        <stp/>
        <stp>StudyData</stp>
        <stp>EP</stp>
        <stp>MACD</stp>
        <stp>Period1=12,Period2=26,Period3=9,InputChoice=Close</stp>
        <stp>MACD</stp>
        <stp>ADC</stp>
        <stp>-447</stp>
        <stp>All</stp>
        <stp/>
        <stp/>
        <stp>TRUE</stp>
        <stp>T</stp>
        <tr r="N449" s="1"/>
      </tp>
      <tp>
        <v>-13.66</v>
        <stp/>
        <stp>StudyData</stp>
        <stp>EP</stp>
        <stp>MACD</stp>
        <stp>Period1=12,Period2=26,Period3=9,InputChoice=Close</stp>
        <stp>MACD</stp>
        <stp>ADC</stp>
        <stp>-547</stp>
        <stp>All</stp>
        <stp/>
        <stp/>
        <stp>TRUE</stp>
        <stp>T</stp>
        <tr r="N549" s="1"/>
      </tp>
      <tp>
        <v>-92.74</v>
        <stp/>
        <stp>StudyData</stp>
        <stp>EP</stp>
        <stp>MACD</stp>
        <stp>Period1=12,Period2=26,Period3=9,InputChoice=Close</stp>
        <stp>MACD</stp>
        <stp>ADC</stp>
        <stp>-647</stp>
        <stp>All</stp>
        <stp/>
        <stp/>
        <stp>TRUE</stp>
        <stp>T</stp>
        <tr r="N649" s="1"/>
      </tp>
      <tp>
        <v>-110.18</v>
        <stp/>
        <stp>StudyData</stp>
        <stp>EP</stp>
        <stp>MACD</stp>
        <stp>Period1=12,Period2=26,Period3=9,InputChoice=Close</stp>
        <stp>MACD</stp>
        <stp>ADC</stp>
        <stp>-747</stp>
        <stp>All</stp>
        <stp/>
        <stp/>
        <stp>TRUE</stp>
        <stp>T</stp>
        <tr r="N749" s="1"/>
      </tp>
      <tp>
        <v>24.86</v>
        <stp/>
        <stp>StudyData</stp>
        <stp>EP</stp>
        <stp>MACD</stp>
        <stp>Period1=12,Period2=26,Period3=9,InputChoice=Close</stp>
        <stp>MACD</stp>
        <stp>ADC</stp>
        <stp>-847</stp>
        <stp>All</stp>
        <stp/>
        <stp/>
        <stp>TRUE</stp>
        <stp>T</stp>
        <tr r="N849" s="1"/>
      </tp>
      <tp>
        <v>33.29</v>
        <stp/>
        <stp>StudyData</stp>
        <stp>EP</stp>
        <stp>MACD</stp>
        <stp>Period1=12,Period2=26,Period3=9,InputChoice=Close</stp>
        <stp>MACD</stp>
        <stp>ADC</stp>
        <stp>-947</stp>
        <stp>All</stp>
        <stp/>
        <stp/>
        <stp>TRUE</stp>
        <stp>T</stp>
        <tr r="N949" s="1"/>
      </tp>
      <tp>
        <v>-124.854</v>
        <stp/>
        <stp>StudyData</stp>
        <stp>EP</stp>
        <stp>MACD</stp>
        <stp>Period1=12,Period2=26,Period3=9,InputChoice=Close</stp>
        <stp>MACDA</stp>
        <stp>ADC</stp>
        <stp>-21</stp>
        <stp>All</stp>
        <stp/>
        <stp/>
        <stp>TRUE</stp>
        <stp>T</stp>
        <tr r="O23" s="1"/>
      </tp>
      <tp>
        <v>45.9</v>
        <stp/>
        <stp>StudyData</stp>
        <stp>EP</stp>
        <stp>MACD</stp>
        <stp>Period1=12,Period2=26,Period3=9,InputChoice=Close</stp>
        <stp>MACD</stp>
        <stp>ADC</stp>
        <stp>-144</stp>
        <stp>All</stp>
        <stp/>
        <stp/>
        <stp>TRUE</stp>
        <stp>T</stp>
        <tr r="N146" s="1"/>
      </tp>
      <tp>
        <v>45.53</v>
        <stp/>
        <stp>StudyData</stp>
        <stp>EP</stp>
        <stp>MACD</stp>
        <stp>Period1=12,Period2=26,Period3=9,InputChoice=Close</stp>
        <stp>MACD</stp>
        <stp>ADC</stp>
        <stp>-244</stp>
        <stp>All</stp>
        <stp/>
        <stp/>
        <stp>TRUE</stp>
        <stp>T</stp>
        <tr r="N246" s="1"/>
      </tp>
      <tp>
        <v>73.33</v>
        <stp/>
        <stp>StudyData</stp>
        <stp>EP</stp>
        <stp>MACD</stp>
        <stp>Period1=12,Period2=26,Period3=9,InputChoice=Close</stp>
        <stp>MACD</stp>
        <stp>ADC</stp>
        <stp>-344</stp>
        <stp>All</stp>
        <stp/>
        <stp/>
        <stp>TRUE</stp>
        <stp>T</stp>
        <tr r="N346" s="1"/>
      </tp>
      <tp>
        <v>37.39</v>
        <stp/>
        <stp>StudyData</stp>
        <stp>EP</stp>
        <stp>MACD</stp>
        <stp>Period1=12,Period2=26,Period3=9,InputChoice=Close</stp>
        <stp>MACD</stp>
        <stp>ADC</stp>
        <stp>-444</stp>
        <stp>All</stp>
        <stp/>
        <stp/>
        <stp>TRUE</stp>
        <stp>T</stp>
        <tr r="N446" s="1"/>
      </tp>
      <tp>
        <v>-37.92</v>
        <stp/>
        <stp>StudyData</stp>
        <stp>EP</stp>
        <stp>MACD</stp>
        <stp>Period1=12,Period2=26,Period3=9,InputChoice=Close</stp>
        <stp>MACD</stp>
        <stp>ADC</stp>
        <stp>-544</stp>
        <stp>All</stp>
        <stp/>
        <stp/>
        <stp>TRUE</stp>
        <stp>T</stp>
        <tr r="N546" s="1"/>
      </tp>
      <tp>
        <v>-79.39</v>
        <stp/>
        <stp>StudyData</stp>
        <stp>EP</stp>
        <stp>MACD</stp>
        <stp>Period1=12,Period2=26,Period3=9,InputChoice=Close</stp>
        <stp>MACD</stp>
        <stp>ADC</stp>
        <stp>-644</stp>
        <stp>All</stp>
        <stp/>
        <stp/>
        <stp>TRUE</stp>
        <stp>T</stp>
        <tr r="N646" s="1"/>
      </tp>
      <tp>
        <v>-103.56</v>
        <stp/>
        <stp>StudyData</stp>
        <stp>EP</stp>
        <stp>MACD</stp>
        <stp>Period1=12,Period2=26,Period3=9,InputChoice=Close</stp>
        <stp>MACD</stp>
        <stp>ADC</stp>
        <stp>-744</stp>
        <stp>All</stp>
        <stp/>
        <stp/>
        <stp>TRUE</stp>
        <stp>T</stp>
        <tr r="N746" s="1"/>
      </tp>
      <tp>
        <v>39.54</v>
        <stp/>
        <stp>StudyData</stp>
        <stp>EP</stp>
        <stp>MACD</stp>
        <stp>Period1=12,Period2=26,Period3=9,InputChoice=Close</stp>
        <stp>MACD</stp>
        <stp>ADC</stp>
        <stp>-844</stp>
        <stp>All</stp>
        <stp/>
        <stp/>
        <stp>TRUE</stp>
        <stp>T</stp>
        <tr r="N846" s="1"/>
      </tp>
      <tp>
        <v>34.47</v>
        <stp/>
        <stp>StudyData</stp>
        <stp>EP</stp>
        <stp>MACD</stp>
        <stp>Period1=12,Period2=26,Period3=9,InputChoice=Close</stp>
        <stp>MACD</stp>
        <stp>ADC</stp>
        <stp>-944</stp>
        <stp>All</stp>
        <stp/>
        <stp/>
        <stp>TRUE</stp>
        <stp>T</stp>
        <tr r="N946" s="1"/>
      </tp>
      <tp>
        <v>-132.24100000000001</v>
        <stp/>
        <stp>StudyData</stp>
        <stp>EP</stp>
        <stp>MACD</stp>
        <stp>Period1=12,Period2=26,Period3=9,InputChoice=Close</stp>
        <stp>MACDA</stp>
        <stp>ADC</stp>
        <stp>-20</stp>
        <stp>All</stp>
        <stp/>
        <stp/>
        <stp>TRUE</stp>
        <stp>T</stp>
        <tr r="O22" s="1"/>
      </tp>
      <tp>
        <v>43.16</v>
        <stp/>
        <stp>StudyData</stp>
        <stp>EP</stp>
        <stp>MACD</stp>
        <stp>Period1=12,Period2=26,Period3=9,InputChoice=Close</stp>
        <stp>MACD</stp>
        <stp>ADC</stp>
        <stp>-145</stp>
        <stp>All</stp>
        <stp/>
        <stp/>
        <stp>TRUE</stp>
        <stp>T</stp>
        <tr r="N147" s="1"/>
      </tp>
      <tp>
        <v>42.08</v>
        <stp/>
        <stp>StudyData</stp>
        <stp>EP</stp>
        <stp>MACD</stp>
        <stp>Period1=12,Period2=26,Period3=9,InputChoice=Close</stp>
        <stp>MACD</stp>
        <stp>ADC</stp>
        <stp>-245</stp>
        <stp>All</stp>
        <stp/>
        <stp/>
        <stp>TRUE</stp>
        <stp>T</stp>
        <tr r="N247" s="1"/>
      </tp>
      <tp>
        <v>72.569999999999993</v>
        <stp/>
        <stp>StudyData</stp>
        <stp>EP</stp>
        <stp>MACD</stp>
        <stp>Period1=12,Period2=26,Period3=9,InputChoice=Close</stp>
        <stp>MACD</stp>
        <stp>ADC</stp>
        <stp>-345</stp>
        <stp>All</stp>
        <stp/>
        <stp/>
        <stp>TRUE</stp>
        <stp>T</stp>
        <tr r="N347" s="1"/>
      </tp>
      <tp>
        <v>44.6</v>
        <stp/>
        <stp>StudyData</stp>
        <stp>EP</stp>
        <stp>MACD</stp>
        <stp>Period1=12,Period2=26,Period3=9,InputChoice=Close</stp>
        <stp>MACD</stp>
        <stp>ADC</stp>
        <stp>-445</stp>
        <stp>All</stp>
        <stp/>
        <stp/>
        <stp>TRUE</stp>
        <stp>T</stp>
        <tr r="N447" s="1"/>
      </tp>
      <tp>
        <v>-30.03</v>
        <stp/>
        <stp>StudyData</stp>
        <stp>EP</stp>
        <stp>MACD</stp>
        <stp>Period1=12,Period2=26,Period3=9,InputChoice=Close</stp>
        <stp>MACD</stp>
        <stp>ADC</stp>
        <stp>-545</stp>
        <stp>All</stp>
        <stp/>
        <stp/>
        <stp>TRUE</stp>
        <stp>T</stp>
        <tr r="N547" s="1"/>
      </tp>
      <tp>
        <v>-87.11</v>
        <stp/>
        <stp>StudyData</stp>
        <stp>EP</stp>
        <stp>MACD</stp>
        <stp>Period1=12,Period2=26,Period3=9,InputChoice=Close</stp>
        <stp>MACD</stp>
        <stp>ADC</stp>
        <stp>-645</stp>
        <stp>All</stp>
        <stp/>
        <stp/>
        <stp>TRUE</stp>
        <stp>T</stp>
        <tr r="N647" s="1"/>
      </tp>
      <tp>
        <v>-106.59</v>
        <stp/>
        <stp>StudyData</stp>
        <stp>EP</stp>
        <stp>MACD</stp>
        <stp>Period1=12,Period2=26,Period3=9,InputChoice=Close</stp>
        <stp>MACD</stp>
        <stp>ADC</stp>
        <stp>-745</stp>
        <stp>All</stp>
        <stp/>
        <stp/>
        <stp>TRUE</stp>
        <stp>T</stp>
        <tr r="N747" s="1"/>
      </tp>
      <tp>
        <v>36.79</v>
        <stp/>
        <stp>StudyData</stp>
        <stp>EP</stp>
        <stp>MACD</stp>
        <stp>Period1=12,Period2=26,Period3=9,InputChoice=Close</stp>
        <stp>MACD</stp>
        <stp>ADC</stp>
        <stp>-845</stp>
        <stp>All</stp>
        <stp/>
        <stp/>
        <stp>TRUE</stp>
        <stp>T</stp>
        <tr r="N847" s="1"/>
      </tp>
      <tp>
        <v>34.61</v>
        <stp/>
        <stp>StudyData</stp>
        <stp>EP</stp>
        <stp>MACD</stp>
        <stp>Period1=12,Period2=26,Period3=9,InputChoice=Close</stp>
        <stp>MACD</stp>
        <stp>ADC</stp>
        <stp>-945</stp>
        <stp>All</stp>
        <stp/>
        <stp/>
        <stp>TRUE</stp>
        <stp>T</stp>
        <tr r="N947" s="1"/>
      </tp>
      <tp>
        <v>38.58</v>
        <stp/>
        <stp>StudyData</stp>
        <stp>EP</stp>
        <stp>MACD</stp>
        <stp>Period1=12,Period2=26,Period3=9,InputChoice=Close</stp>
        <stp>MACD</stp>
        <stp>ADC</stp>
        <stp>-148</stp>
        <stp>All</stp>
        <stp/>
        <stp/>
        <stp>TRUE</stp>
        <stp>T</stp>
        <tr r="N150" s="1"/>
      </tp>
      <tp>
        <v>22.87</v>
        <stp/>
        <stp>StudyData</stp>
        <stp>EP</stp>
        <stp>MACD</stp>
        <stp>Period1=12,Period2=26,Period3=9,InputChoice=Close</stp>
        <stp>MACD</stp>
        <stp>ADC</stp>
        <stp>-248</stp>
        <stp>All</stp>
        <stp/>
        <stp/>
        <stp>TRUE</stp>
        <stp>T</stp>
        <tr r="N250" s="1"/>
      </tp>
      <tp>
        <v>75.849999999999994</v>
        <stp/>
        <stp>StudyData</stp>
        <stp>EP</stp>
        <stp>MACD</stp>
        <stp>Period1=12,Period2=26,Period3=9,InputChoice=Close</stp>
        <stp>MACD</stp>
        <stp>ADC</stp>
        <stp>-348</stp>
        <stp>All</stp>
        <stp/>
        <stp/>
        <stp>TRUE</stp>
        <stp>T</stp>
        <tr r="N350" s="1"/>
      </tp>
      <tp>
        <v>53.19</v>
        <stp/>
        <stp>StudyData</stp>
        <stp>EP</stp>
        <stp>MACD</stp>
        <stp>Period1=12,Period2=26,Period3=9,InputChoice=Close</stp>
        <stp>MACD</stp>
        <stp>ADC</stp>
        <stp>-448</stp>
        <stp>All</stp>
        <stp/>
        <stp/>
        <stp>TRUE</stp>
        <stp>T</stp>
        <tr r="N450" s="1"/>
      </tp>
      <tp>
        <v>-12.49</v>
        <stp/>
        <stp>StudyData</stp>
        <stp>EP</stp>
        <stp>MACD</stp>
        <stp>Period1=12,Period2=26,Period3=9,InputChoice=Close</stp>
        <stp>MACD</stp>
        <stp>ADC</stp>
        <stp>-548</stp>
        <stp>All</stp>
        <stp/>
        <stp/>
        <stp>TRUE</stp>
        <stp>T</stp>
        <tr r="N550" s="1"/>
      </tp>
      <tp>
        <v>-90.04</v>
        <stp/>
        <stp>StudyData</stp>
        <stp>EP</stp>
        <stp>MACD</stp>
        <stp>Period1=12,Period2=26,Period3=9,InputChoice=Close</stp>
        <stp>MACD</stp>
        <stp>ADC</stp>
        <stp>-648</stp>
        <stp>All</stp>
        <stp/>
        <stp/>
        <stp>TRUE</stp>
        <stp>T</stp>
        <tr r="N650" s="1"/>
      </tp>
      <tp>
        <v>-105.92</v>
        <stp/>
        <stp>StudyData</stp>
        <stp>EP</stp>
        <stp>MACD</stp>
        <stp>Period1=12,Period2=26,Period3=9,InputChoice=Close</stp>
        <stp>MACD</stp>
        <stp>ADC</stp>
        <stp>-748</stp>
        <stp>All</stp>
        <stp/>
        <stp/>
        <stp>TRUE</stp>
        <stp>T</stp>
        <tr r="N750" s="1"/>
      </tp>
      <tp>
        <v>15.67</v>
        <stp/>
        <stp>StudyData</stp>
        <stp>EP</stp>
        <stp>MACD</stp>
        <stp>Period1=12,Period2=26,Period3=9,InputChoice=Close</stp>
        <stp>MACD</stp>
        <stp>ADC</stp>
        <stp>-848</stp>
        <stp>All</stp>
        <stp/>
        <stp/>
        <stp>TRUE</stp>
        <stp>T</stp>
        <tr r="N850" s="1"/>
      </tp>
      <tp>
        <v>34.78</v>
        <stp/>
        <stp>StudyData</stp>
        <stp>EP</stp>
        <stp>MACD</stp>
        <stp>Period1=12,Period2=26,Period3=9,InputChoice=Close</stp>
        <stp>MACD</stp>
        <stp>ADC</stp>
        <stp>-948</stp>
        <stp>All</stp>
        <stp/>
        <stp/>
        <stp>TRUE</stp>
        <stp>T</stp>
        <tr r="N950" s="1"/>
      </tp>
      <tp>
        <v>43.14</v>
        <stp/>
        <stp>StudyData</stp>
        <stp>EP</stp>
        <stp>MACD</stp>
        <stp>Period1=12,Period2=26,Period3=9,InputChoice=Close</stp>
        <stp>MACD</stp>
        <stp>ADC</stp>
        <stp>-149</stp>
        <stp>All</stp>
        <stp/>
        <stp/>
        <stp>TRUE</stp>
        <stp>T</stp>
        <tr r="N151" s="1"/>
      </tp>
      <tp>
        <v>17.53</v>
        <stp/>
        <stp>StudyData</stp>
        <stp>EP</stp>
        <stp>MACD</stp>
        <stp>Period1=12,Period2=26,Period3=9,InputChoice=Close</stp>
        <stp>MACD</stp>
        <stp>ADC</stp>
        <stp>-249</stp>
        <stp>All</stp>
        <stp/>
        <stp/>
        <stp>TRUE</stp>
        <stp>T</stp>
        <tr r="N251" s="1"/>
      </tp>
      <tp>
        <v>72.010000000000005</v>
        <stp/>
        <stp>StudyData</stp>
        <stp>EP</stp>
        <stp>MACD</stp>
        <stp>Period1=12,Period2=26,Period3=9,InputChoice=Close</stp>
        <stp>MACD</stp>
        <stp>ADC</stp>
        <stp>-349</stp>
        <stp>All</stp>
        <stp/>
        <stp/>
        <stp>TRUE</stp>
        <stp>T</stp>
        <tr r="N351" s="1"/>
      </tp>
      <tp>
        <v>53.18</v>
        <stp/>
        <stp>StudyData</stp>
        <stp>EP</stp>
        <stp>MACD</stp>
        <stp>Period1=12,Period2=26,Period3=9,InputChoice=Close</stp>
        <stp>MACD</stp>
        <stp>ADC</stp>
        <stp>-449</stp>
        <stp>All</stp>
        <stp/>
        <stp/>
        <stp>TRUE</stp>
        <stp>T</stp>
        <tr r="N451" s="1"/>
      </tp>
      <tp>
        <v>-10.28</v>
        <stp/>
        <stp>StudyData</stp>
        <stp>EP</stp>
        <stp>MACD</stp>
        <stp>Period1=12,Period2=26,Period3=9,InputChoice=Close</stp>
        <stp>MACD</stp>
        <stp>ADC</stp>
        <stp>-549</stp>
        <stp>All</stp>
        <stp/>
        <stp/>
        <stp>TRUE</stp>
        <stp>T</stp>
        <tr r="N551" s="1"/>
      </tp>
      <tp>
        <v>-86.37</v>
        <stp/>
        <stp>StudyData</stp>
        <stp>EP</stp>
        <stp>MACD</stp>
        <stp>Period1=12,Period2=26,Period3=9,InputChoice=Close</stp>
        <stp>MACD</stp>
        <stp>ADC</stp>
        <stp>-649</stp>
        <stp>All</stp>
        <stp/>
        <stp/>
        <stp>TRUE</stp>
        <stp>T</stp>
        <tr r="N651" s="1"/>
      </tp>
      <tp>
        <v>-101.49</v>
        <stp/>
        <stp>StudyData</stp>
        <stp>EP</stp>
        <stp>MACD</stp>
        <stp>Period1=12,Period2=26,Period3=9,InputChoice=Close</stp>
        <stp>MACD</stp>
        <stp>ADC</stp>
        <stp>-749</stp>
        <stp>All</stp>
        <stp/>
        <stp/>
        <stp>TRUE</stp>
        <stp>T</stp>
        <tr r="N751" s="1"/>
      </tp>
      <tp>
        <v>10.48</v>
        <stp/>
        <stp>StudyData</stp>
        <stp>EP</stp>
        <stp>MACD</stp>
        <stp>Period1=12,Period2=26,Period3=9,InputChoice=Close</stp>
        <stp>MACD</stp>
        <stp>ADC</stp>
        <stp>-849</stp>
        <stp>All</stp>
        <stp/>
        <stp/>
        <stp>TRUE</stp>
        <stp>T</stp>
        <tr r="N851" s="1"/>
      </tp>
      <tp>
        <v>34.1</v>
        <stp/>
        <stp>StudyData</stp>
        <stp>EP</stp>
        <stp>MACD</stp>
        <stp>Period1=12,Period2=26,Period3=9,InputChoice=Close</stp>
        <stp>MACD</stp>
        <stp>ADC</stp>
        <stp>-949</stp>
        <stp>All</stp>
        <stp/>
        <stp/>
        <stp>TRUE</stp>
        <stp>T</stp>
        <tr r="N951" s="1"/>
      </tp>
      <tp>
        <v>-80.646199999999993</v>
        <stp/>
        <stp>StudyData</stp>
        <stp>EP</stp>
        <stp>MACD</stp>
        <stp>Period1=12,Period2=26,Period3=9,InputChoice=Close</stp>
        <stp>MACDA</stp>
        <stp>ADC</stp>
        <stp>-29</stp>
        <stp>All</stp>
        <stp/>
        <stp/>
        <stp>TRUE</stp>
        <stp>T</stp>
        <tr r="O31" s="1"/>
      </tp>
      <tp>
        <v>-78.956999999999994</v>
        <stp/>
        <stp>StudyData</stp>
        <stp>EP</stp>
        <stp>MACD</stp>
        <stp>Period1=12,Period2=26,Period3=9,InputChoice=Close</stp>
        <stp>MACDA</stp>
        <stp>ADC</stp>
        <stp>-28</stp>
        <stp>All</stp>
        <stp/>
        <stp/>
        <stp>TRUE</stp>
        <stp>T</stp>
        <tr r="O30" s="1"/>
      </tp>
      <tp>
        <v>5134.0804790938</v>
        <stp/>
        <stp>StudyData</stp>
        <stp>EP</stp>
        <stp>BBnds</stp>
        <stp>MAType=Sim,InputChoice=Close,Period1=20,Percent=2</stp>
        <stp>BHI</stp>
        <stp>ADC</stp>
        <stp>-809</stp>
        <stp>All</stp>
        <stp/>
        <stp/>
        <stp>TRUE</stp>
        <stp>T</stp>
        <tr r="K811" s="1"/>
      </tp>
      <tp>
        <v>5093.2570547028999</v>
        <stp/>
        <stp>StudyData</stp>
        <stp>EP</stp>
        <stp>BBnds</stp>
        <stp>MAType=Sim,InputChoice=Close,Period1=20,Percent=2</stp>
        <stp>BHI</stp>
        <stp>ADC</stp>
        <stp>-909</stp>
        <stp>All</stp>
        <stp/>
        <stp/>
        <stp>TRUE</stp>
        <stp>T</stp>
        <tr r="K911" s="1"/>
      </tp>
      <tp>
        <v>5098.8539259509998</v>
        <stp/>
        <stp>StudyData</stp>
        <stp>EP</stp>
        <stp>BBnds</stp>
        <stp>MAType=Sim,InputChoice=Close,Period1=20,Percent=2</stp>
        <stp>BLO</stp>
        <stp>ADC</stp>
        <stp>-869</stp>
        <stp>All</stp>
        <stp/>
        <stp/>
        <stp>TRUE</stp>
        <stp>T</stp>
        <tr r="M871" s="1"/>
      </tp>
      <tp>
        <v>4678.55</v>
        <stp/>
        <stp>StudyData</stp>
        <stp>EP</stp>
        <stp>BBnds</stp>
        <stp>MAType=Sim,InputChoice=Close,Period1=20,Percent=2</stp>
        <stp>BMA</stp>
        <stp>ADC</stp>
        <stp>-989</stp>
        <stp>All</stp>
        <stp/>
        <stp/>
        <stp>TRUE</stp>
        <stp>T</stp>
        <tr r="L991" s="1"/>
      </tp>
      <tp>
        <v>4679.8431893102997</v>
        <stp/>
        <stp>StudyData</stp>
        <stp>EP</stp>
        <stp>BBnds</stp>
        <stp>MAType=Sim,InputChoice=Close,Period1=20,Percent=2</stp>
        <stp>BLO</stp>
        <stp>ADC</stp>
        <stp>-969</stp>
        <stp>All</stp>
        <stp/>
        <stp/>
        <stp>TRUE</stp>
        <stp>T</stp>
        <tr r="M971" s="1"/>
      </tp>
      <tp>
        <v>4947.7124999999996</v>
        <stp/>
        <stp>StudyData</stp>
        <stp>EP</stp>
        <stp>BBnds</stp>
        <stp>MAType=Sim,InputChoice=Close,Period1=20,Percent=2</stp>
        <stp>BMA</stp>
        <stp>ADC</stp>
        <stp>-889</stp>
        <stp>All</stp>
        <stp/>
        <stp/>
        <stp>TRUE</stp>
        <stp>T</stp>
        <tr r="L891" s="1"/>
      </tp>
      <tp>
        <v>5849.7249248256003</v>
        <stp/>
        <stp>StudyData</stp>
        <stp>EP</stp>
        <stp>BBnds</stp>
        <stp>MAType=Sim,InputChoice=Close,Period1=20,Percent=2</stp>
        <stp>BHI</stp>
        <stp>ADC</stp>
        <stp>-209</stp>
        <stp>All</stp>
        <stp/>
        <stp/>
        <stp>TRUE</stp>
        <stp>T</stp>
        <tr r="K211" s="1"/>
      </tp>
      <tp>
        <v>4387.3872049645997</v>
        <stp/>
        <stp>StudyData</stp>
        <stp>EP</stp>
        <stp>BBnds</stp>
        <stp>MAType=Sim,InputChoice=Close,Period1=20,Percent=2</stp>
        <stp>BLO</stp>
        <stp>ADC</stp>
        <stp>-669</stp>
        <stp>All</stp>
        <stp/>
        <stp/>
        <stp>TRUE</stp>
        <stp>T</stp>
        <tr r="M671" s="1"/>
      </tp>
      <tp>
        <v>4842.875</v>
        <stp/>
        <stp>StudyData</stp>
        <stp>EP</stp>
        <stp>BBnds</stp>
        <stp>MAType=Sim,InputChoice=Close,Period1=20,Percent=2</stp>
        <stp>BMA</stp>
        <stp>ADC</stp>
        <stp>-789</stp>
        <stp>All</stp>
        <stp/>
        <stp/>
        <stp>TRUE</stp>
        <stp>T</stp>
        <tr r="L791" s="1"/>
      </tp>
      <tp>
        <v>5384.9504418773004</v>
        <stp/>
        <stp>StudyData</stp>
        <stp>EP</stp>
        <stp>BBnds</stp>
        <stp>MAType=Sim,InputChoice=Close,Period1=20,Percent=2</stp>
        <stp>BHI</stp>
        <stp>ADC</stp>
        <stp>-309</stp>
        <stp>All</stp>
        <stp/>
        <stp/>
        <stp>TRUE</stp>
        <stp>T</stp>
        <tr r="K311" s="1"/>
      </tp>
      <tp>
        <v>4902.2590158753001</v>
        <stp/>
        <stp>StudyData</stp>
        <stp>EP</stp>
        <stp>BBnds</stp>
        <stp>MAType=Sim,InputChoice=Close,Period1=20,Percent=2</stp>
        <stp>BLO</stp>
        <stp>ADC</stp>
        <stp>-769</stp>
        <stp>All</stp>
        <stp/>
        <stp/>
        <stp>TRUE</stp>
        <stp>T</stp>
        <tr r="M771" s="1"/>
      </tp>
      <tp>
        <v>4615.8125</v>
        <stp/>
        <stp>StudyData</stp>
        <stp>EP</stp>
        <stp>BBnds</stp>
        <stp>MAType=Sim,InputChoice=Close,Period1=20,Percent=2</stp>
        <stp>BMA</stp>
        <stp>ADC</stp>
        <stp>-689</stp>
        <stp>All</stp>
        <stp/>
        <stp/>
        <stp>TRUE</stp>
        <stp>T</stp>
        <tr r="L691" s="1"/>
      </tp>
      <tp>
        <v>4669.9050209820998</v>
        <stp/>
        <stp>StudyData</stp>
        <stp>EP</stp>
        <stp>BBnds</stp>
        <stp>MAType=Sim,InputChoice=Close,Period1=20,Percent=2</stp>
        <stp>BLO</stp>
        <stp>ADC</stp>
        <stp>-469</stp>
        <stp>All</stp>
        <stp/>
        <stp/>
        <stp>TRUE</stp>
        <stp>T</stp>
        <tr r="M471" s="1"/>
      </tp>
      <tp>
        <v>4398.3125</v>
        <stp/>
        <stp>StudyData</stp>
        <stp>EP</stp>
        <stp>BBnds</stp>
        <stp>MAType=Sim,InputChoice=Close,Period1=20,Percent=2</stp>
        <stp>BMA</stp>
        <stp>ADC</stp>
        <stp>-589</stp>
        <stp>All</stp>
        <stp/>
        <stp/>
        <stp>TRUE</stp>
        <stp>T</stp>
        <tr r="L591" s="1"/>
      </tp>
      <tp>
        <v>6248.5630106527997</v>
        <stp/>
        <stp>StudyData</stp>
        <stp>EP</stp>
        <stp>BBnds</stp>
        <stp>MAType=Sim,InputChoice=Close,Period1=20,Percent=2</stp>
        <stp>BHI</stp>
        <stp>ADC</stp>
        <stp>-109</stp>
        <stp>All</stp>
        <stp/>
        <stp/>
        <stp>TRUE</stp>
        <stp>T</stp>
        <tr r="K111" s="1"/>
      </tp>
      <tp>
        <v>4363.7318066786002</v>
        <stp/>
        <stp>StudyData</stp>
        <stp>EP</stp>
        <stp>BBnds</stp>
        <stp>MAType=Sim,InputChoice=Close,Period1=20,Percent=2</stp>
        <stp>BLO</stp>
        <stp>ADC</stp>
        <stp>-569</stp>
        <stp>All</stp>
        <stp/>
        <stp/>
        <stp>TRUE</stp>
        <stp>T</stp>
        <tr r="M571" s="1"/>
      </tp>
      <tp>
        <v>4614.2375000000002</v>
        <stp/>
        <stp>StudyData</stp>
        <stp>EP</stp>
        <stp>BBnds</stp>
        <stp>MAType=Sim,InputChoice=Close,Period1=20,Percent=2</stp>
        <stp>BMA</stp>
        <stp>ADC</stp>
        <stp>-489</stp>
        <stp>All</stp>
        <stp/>
        <stp/>
        <stp>TRUE</stp>
        <stp>T</stp>
        <tr r="L491" s="1"/>
      </tp>
      <tp>
        <v>4652.7689761090996</v>
        <stp/>
        <stp>StudyData</stp>
        <stp>EP</stp>
        <stp>BBnds</stp>
        <stp>MAType=Sim,InputChoice=Close,Period1=20,Percent=2</stp>
        <stp>BHI</stp>
        <stp>ADC</stp>
        <stp>-609</stp>
        <stp>All</stp>
        <stp/>
        <stp/>
        <stp>TRUE</stp>
        <stp>T</stp>
        <tr r="K611" s="1"/>
      </tp>
      <tp>
        <v>5398.2173233670001</v>
        <stp/>
        <stp>StudyData</stp>
        <stp>EP</stp>
        <stp>BBnds</stp>
        <stp>MAType=Sim,InputChoice=Close,Period1=20,Percent=2</stp>
        <stp>BLO</stp>
        <stp>ADC</stp>
        <stp>-269</stp>
        <stp>All</stp>
        <stp/>
        <stp/>
        <stp>TRUE</stp>
        <stp>T</stp>
        <tr r="M271" s="1"/>
      </tp>
      <tp>
        <v>4703.9125000000004</v>
        <stp/>
        <stp>StudyData</stp>
        <stp>EP</stp>
        <stp>BBnds</stp>
        <stp>MAType=Sim,InputChoice=Close,Period1=20,Percent=2</stp>
        <stp>BMA</stp>
        <stp>ADC</stp>
        <stp>-389</stp>
        <stp>All</stp>
        <stp/>
        <stp/>
        <stp>TRUE</stp>
        <stp>T</stp>
        <tr r="L391" s="1"/>
      </tp>
      <tp>
        <v>4493.3775286015998</v>
        <stp/>
        <stp>StudyData</stp>
        <stp>EP</stp>
        <stp>BBnds</stp>
        <stp>MAType=Sim,InputChoice=Close,Period1=20,Percent=2</stp>
        <stp>BHI</stp>
        <stp>ADC</stp>
        <stp>-709</stp>
        <stp>All</stp>
        <stp/>
        <stp/>
        <stp>TRUE</stp>
        <stp>T</stp>
        <tr r="K711" s="1"/>
      </tp>
      <tp>
        <v>4458.7644892587005</v>
        <stp/>
        <stp>StudyData</stp>
        <stp>EP</stp>
        <stp>BBnds</stp>
        <stp>MAType=Sim,InputChoice=Close,Period1=20,Percent=2</stp>
        <stp>BLO</stp>
        <stp>ADC</stp>
        <stp>-369</stp>
        <stp>All</stp>
        <stp/>
        <stp/>
        <stp>TRUE</stp>
        <stp>T</stp>
        <tr r="M371" s="1"/>
      </tp>
      <tp>
        <v>5415.6</v>
        <stp/>
        <stp>StudyData</stp>
        <stp>EP</stp>
        <stp>BBnds</stp>
        <stp>MAType=Sim,InputChoice=Close,Period1=20,Percent=2</stp>
        <stp>BMA</stp>
        <stp>ADC</stp>
        <stp>-289</stp>
        <stp>All</stp>
        <stp/>
        <stp/>
        <stp>TRUE</stp>
        <stp>T</stp>
        <tr r="L291" s="1"/>
      </tp>
      <tp>
        <v>4984.2831670207997</v>
        <stp/>
        <stp>StudyData</stp>
        <stp>EP</stp>
        <stp>BBnds</stp>
        <stp>MAType=Sim,InputChoice=Close,Period1=20,Percent=2</stp>
        <stp>BHI</stp>
        <stp>ADC</stp>
        <stp>-409</stp>
        <stp>All</stp>
        <stp/>
        <stp/>
        <stp>TRUE</stp>
        <stp>T</stp>
        <tr r="K411" s="1"/>
      </tp>
      <tp>
        <v>5679.6875</v>
        <stp/>
        <stp>StudyData</stp>
        <stp>EP</stp>
        <stp>BBnds</stp>
        <stp>MAType=Sim,InputChoice=Close,Period1=20,Percent=2</stp>
        <stp>BMA</stp>
        <stp>ADC</stp>
        <stp>-189</stp>
        <stp>All</stp>
        <stp/>
        <stp/>
        <stp>TRUE</stp>
        <stp>T</stp>
        <tr r="L191" s="1"/>
      </tp>
      <tp>
        <v>4664.8370996243002</v>
        <stp/>
        <stp>StudyData</stp>
        <stp>EP</stp>
        <stp>BBnds</stp>
        <stp>MAType=Sim,InputChoice=Close,Period1=20,Percent=2</stp>
        <stp>BHI</stp>
        <stp>ADC</stp>
        <stp>-509</stp>
        <stp>All</stp>
        <stp/>
        <stp/>
        <stp>TRUE</stp>
        <stp>T</stp>
        <tr r="K511" s="1"/>
      </tp>
      <tp>
        <v>5557.6894841038002</v>
        <stp/>
        <stp>StudyData</stp>
        <stp>EP</stp>
        <stp>BBnds</stp>
        <stp>MAType=Sim,InputChoice=Close,Period1=20,Percent=2</stp>
        <stp>BLO</stp>
        <stp>ADC</stp>
        <stp>-169</stp>
        <stp>All</stp>
        <stp/>
        <stp/>
        <stp>TRUE</stp>
        <stp>T</stp>
        <tr r="M171" s="1"/>
      </tp>
      <tp>
        <v>5140.9609874750004</v>
        <stp/>
        <stp>StudyData</stp>
        <stp>EP</stp>
        <stp>BBnds</stp>
        <stp>MAType=Sim,InputChoice=Close,Period1=20,Percent=2</stp>
        <stp>BHI</stp>
        <stp>ADC</stp>
        <stp>-808</stp>
        <stp>All</stp>
        <stp/>
        <stp/>
        <stp>TRUE</stp>
        <stp>T</stp>
        <tr r="K810" s="1"/>
      </tp>
      <tp>
        <v>5089.5464816670001</v>
        <stp/>
        <stp>StudyData</stp>
        <stp>EP</stp>
        <stp>BBnds</stp>
        <stp>MAType=Sim,InputChoice=Close,Period1=20,Percent=2</stp>
        <stp>BHI</stp>
        <stp>ADC</stp>
        <stp>-908</stp>
        <stp>All</stp>
        <stp/>
        <stp/>
        <stp>TRUE</stp>
        <stp>T</stp>
        <tr r="K910" s="1"/>
      </tp>
      <tp>
        <v>5121.9857837458003</v>
        <stp/>
        <stp>StudyData</stp>
        <stp>EP</stp>
        <stp>BBnds</stp>
        <stp>MAType=Sim,InputChoice=Close,Period1=20,Percent=2</stp>
        <stp>BLO</stp>
        <stp>ADC</stp>
        <stp>-868</stp>
        <stp>All</stp>
        <stp/>
        <stp/>
        <stp>TRUE</stp>
        <stp>T</stp>
        <tr r="M870" s="1"/>
      </tp>
      <tp>
        <v>4678.5625</v>
        <stp/>
        <stp>StudyData</stp>
        <stp>EP</stp>
        <stp>BBnds</stp>
        <stp>MAType=Sim,InputChoice=Close,Period1=20,Percent=2</stp>
        <stp>BMA</stp>
        <stp>ADC</stp>
        <stp>-988</stp>
        <stp>All</stp>
        <stp/>
        <stp/>
        <stp>TRUE</stp>
        <stp>T</stp>
        <tr r="L990" s="1"/>
      </tp>
      <tp>
        <v>4678.0835374313001</v>
        <stp/>
        <stp>StudyData</stp>
        <stp>EP</stp>
        <stp>BBnds</stp>
        <stp>MAType=Sim,InputChoice=Close,Period1=20,Percent=2</stp>
        <stp>BLO</stp>
        <stp>ADC</stp>
        <stp>-968</stp>
        <stp>All</stp>
        <stp/>
        <stp/>
        <stp>TRUE</stp>
        <stp>T</stp>
        <tr r="M970" s="1"/>
      </tp>
      <tp>
        <v>4957.45</v>
        <stp/>
        <stp>StudyData</stp>
        <stp>EP</stp>
        <stp>BBnds</stp>
        <stp>MAType=Sim,InputChoice=Close,Period1=20,Percent=2</stp>
        <stp>BMA</stp>
        <stp>ADC</stp>
        <stp>-888</stp>
        <stp>All</stp>
        <stp/>
        <stp/>
        <stp>TRUE</stp>
        <stp>T</stp>
        <tr r="L890" s="1"/>
      </tp>
      <tp>
        <v>5862.224014374</v>
        <stp/>
        <stp>StudyData</stp>
        <stp>EP</stp>
        <stp>BBnds</stp>
        <stp>MAType=Sim,InputChoice=Close,Period1=20,Percent=2</stp>
        <stp>BHI</stp>
        <stp>ADC</stp>
        <stp>-208</stp>
        <stp>All</stp>
        <stp/>
        <stp/>
        <stp>TRUE</stp>
        <stp>T</stp>
        <tr r="K210" s="1"/>
      </tp>
      <tp>
        <v>4375.8274454191996</v>
        <stp/>
        <stp>StudyData</stp>
        <stp>EP</stp>
        <stp>BBnds</stp>
        <stp>MAType=Sim,InputChoice=Close,Period1=20,Percent=2</stp>
        <stp>BLO</stp>
        <stp>ADC</stp>
        <stp>-668</stp>
        <stp>All</stp>
        <stp/>
        <stp/>
        <stp>TRUE</stp>
        <stp>T</stp>
        <tr r="M670" s="1"/>
      </tp>
      <tp>
        <v>4853.5874999999996</v>
        <stp/>
        <stp>StudyData</stp>
        <stp>EP</stp>
        <stp>BBnds</stp>
        <stp>MAType=Sim,InputChoice=Close,Period1=20,Percent=2</stp>
        <stp>BMA</stp>
        <stp>ADC</stp>
        <stp>-788</stp>
        <stp>All</stp>
        <stp/>
        <stp/>
        <stp>TRUE</stp>
        <stp>T</stp>
        <tr r="L790" s="1"/>
      </tp>
      <tp>
        <v>5387.9274967266001</v>
        <stp/>
        <stp>StudyData</stp>
        <stp>EP</stp>
        <stp>BBnds</stp>
        <stp>MAType=Sim,InputChoice=Close,Period1=20,Percent=2</stp>
        <stp>BHI</stp>
        <stp>ADC</stp>
        <stp>-308</stp>
        <stp>All</stp>
        <stp/>
        <stp/>
        <stp>TRUE</stp>
        <stp>T</stp>
        <tr r="K310" s="1"/>
      </tp>
      <tp>
        <v>4898.8361027879</v>
        <stp/>
        <stp>StudyData</stp>
        <stp>EP</stp>
        <stp>BBnds</stp>
        <stp>MAType=Sim,InputChoice=Close,Period1=20,Percent=2</stp>
        <stp>BLO</stp>
        <stp>ADC</stp>
        <stp>-768</stp>
        <stp>All</stp>
        <stp/>
        <stp/>
        <stp>TRUE</stp>
        <stp>T</stp>
        <tr r="M770" s="1"/>
      </tp>
      <tp>
        <v>4639.0375000000004</v>
        <stp/>
        <stp>StudyData</stp>
        <stp>EP</stp>
        <stp>BBnds</stp>
        <stp>MAType=Sim,InputChoice=Close,Period1=20,Percent=2</stp>
        <stp>BMA</stp>
        <stp>ADC</stp>
        <stp>-688</stp>
        <stp>All</stp>
        <stp/>
        <stp/>
        <stp>TRUE</stp>
        <stp>T</stp>
        <tr r="L690" s="1"/>
      </tp>
      <tp>
        <v>4696.5066044562</v>
        <stp/>
        <stp>StudyData</stp>
        <stp>EP</stp>
        <stp>BBnds</stp>
        <stp>MAType=Sim,InputChoice=Close,Period1=20,Percent=2</stp>
        <stp>BLO</stp>
        <stp>ADC</stp>
        <stp>-468</stp>
        <stp>All</stp>
        <stp/>
        <stp/>
        <stp>TRUE</stp>
        <stp>T</stp>
        <tr r="M470" s="1"/>
      </tp>
      <tp>
        <v>4395.6499999999996</v>
        <stp/>
        <stp>StudyData</stp>
        <stp>EP</stp>
        <stp>BBnds</stp>
        <stp>MAType=Sim,InputChoice=Close,Period1=20,Percent=2</stp>
        <stp>BMA</stp>
        <stp>ADC</stp>
        <stp>-588</stp>
        <stp>All</stp>
        <stp/>
        <stp/>
        <stp>TRUE</stp>
        <stp>T</stp>
        <tr r="L590" s="1"/>
      </tp>
      <tp>
        <v>6229.9627444419002</v>
        <stp/>
        <stp>StudyData</stp>
        <stp>EP</stp>
        <stp>BBnds</stp>
        <stp>MAType=Sim,InputChoice=Close,Period1=20,Percent=2</stp>
        <stp>BHI</stp>
        <stp>ADC</stp>
        <stp>-108</stp>
        <stp>All</stp>
        <stp/>
        <stp/>
        <stp>TRUE</stp>
        <stp>T</stp>
        <tr r="K110" s="1"/>
      </tp>
      <tp>
        <v>4377.0029860945997</v>
        <stp/>
        <stp>StudyData</stp>
        <stp>EP</stp>
        <stp>BBnds</stp>
        <stp>MAType=Sim,InputChoice=Close,Period1=20,Percent=2</stp>
        <stp>BLO</stp>
        <stp>ADC</stp>
        <stp>-568</stp>
        <stp>All</stp>
        <stp/>
        <stp/>
        <stp>TRUE</stp>
        <stp>T</stp>
        <tr r="M570" s="1"/>
      </tp>
      <tp>
        <v>4616.9250000000002</v>
        <stp/>
        <stp>StudyData</stp>
        <stp>EP</stp>
        <stp>BBnds</stp>
        <stp>MAType=Sim,InputChoice=Close,Period1=20,Percent=2</stp>
        <stp>BMA</stp>
        <stp>ADC</stp>
        <stp>-488</stp>
        <stp>All</stp>
        <stp/>
        <stp/>
        <stp>TRUE</stp>
        <stp>T</stp>
        <tr r="L490" s="1"/>
      </tp>
      <tp>
        <v>4644.3797194931003</v>
        <stp/>
        <stp>StudyData</stp>
        <stp>EP</stp>
        <stp>BBnds</stp>
        <stp>MAType=Sim,InputChoice=Close,Period1=20,Percent=2</stp>
        <stp>BHI</stp>
        <stp>ADC</stp>
        <stp>-608</stp>
        <stp>All</stp>
        <stp/>
        <stp/>
        <stp>TRUE</stp>
        <stp>T</stp>
        <tr r="K610" s="1"/>
      </tp>
      <tp>
        <v>5371.4198906941001</v>
        <stp/>
        <stp>StudyData</stp>
        <stp>EP</stp>
        <stp>BBnds</stp>
        <stp>MAType=Sim,InputChoice=Close,Period1=20,Percent=2</stp>
        <stp>BLO</stp>
        <stp>ADC</stp>
        <stp>-268</stp>
        <stp>All</stp>
        <stp/>
        <stp/>
        <stp>TRUE</stp>
        <stp>T</stp>
        <tr r="M270" s="1"/>
      </tp>
      <tp>
        <v>4697.0625</v>
        <stp/>
        <stp>StudyData</stp>
        <stp>EP</stp>
        <stp>BBnds</stp>
        <stp>MAType=Sim,InputChoice=Close,Period1=20,Percent=2</stp>
        <stp>BMA</stp>
        <stp>ADC</stp>
        <stp>-388</stp>
        <stp>All</stp>
        <stp/>
        <stp/>
        <stp>TRUE</stp>
        <stp>T</stp>
        <tr r="L390" s="1"/>
      </tp>
      <tp>
        <v>4482.4574696033997</v>
        <stp/>
        <stp>StudyData</stp>
        <stp>EP</stp>
        <stp>BBnds</stp>
        <stp>MAType=Sim,InputChoice=Close,Period1=20,Percent=2</stp>
        <stp>BHI</stp>
        <stp>ADC</stp>
        <stp>-708</stp>
        <stp>All</stp>
        <stp/>
        <stp/>
        <stp>TRUE</stp>
        <stp>T</stp>
        <tr r="K710" s="1"/>
      </tp>
      <tp>
        <v>4461.9895018369998</v>
        <stp/>
        <stp>StudyData</stp>
        <stp>EP</stp>
        <stp>BBnds</stp>
        <stp>MAType=Sim,InputChoice=Close,Period1=20,Percent=2</stp>
        <stp>BLO</stp>
        <stp>ADC</stp>
        <stp>-368</stp>
        <stp>All</stp>
        <stp/>
        <stp/>
        <stp>TRUE</stp>
        <stp>T</stp>
        <tr r="M370" s="1"/>
      </tp>
      <tp>
        <v>5422.1750000000002</v>
        <stp/>
        <stp>StudyData</stp>
        <stp>EP</stp>
        <stp>BBnds</stp>
        <stp>MAType=Sim,InputChoice=Close,Period1=20,Percent=2</stp>
        <stp>BMA</stp>
        <stp>ADC</stp>
        <stp>-288</stp>
        <stp>All</stp>
        <stp/>
        <stp/>
        <stp>TRUE</stp>
        <stp>T</stp>
        <tr r="L290" s="1"/>
      </tp>
      <tp>
        <v>4991.6040814025</v>
        <stp/>
        <stp>StudyData</stp>
        <stp>EP</stp>
        <stp>BBnds</stp>
        <stp>MAType=Sim,InputChoice=Close,Period1=20,Percent=2</stp>
        <stp>BHI</stp>
        <stp>ADC</stp>
        <stp>-408</stp>
        <stp>All</stp>
        <stp/>
        <stp/>
        <stp>TRUE</stp>
        <stp>T</stp>
        <tr r="K410" s="1"/>
      </tp>
      <tp>
        <v>5664.9624999999996</v>
        <stp/>
        <stp>StudyData</stp>
        <stp>EP</stp>
        <stp>BBnds</stp>
        <stp>MAType=Sim,InputChoice=Close,Period1=20,Percent=2</stp>
        <stp>BMA</stp>
        <stp>ADC</stp>
        <stp>-188</stp>
        <stp>All</stp>
        <stp/>
        <stp/>
        <stp>TRUE</stp>
        <stp>T</stp>
        <tr r="L190" s="1"/>
      </tp>
      <tp>
        <v>4664.8544943893003</v>
        <stp/>
        <stp>StudyData</stp>
        <stp>EP</stp>
        <stp>BBnds</stp>
        <stp>MAType=Sim,InputChoice=Close,Period1=20,Percent=2</stp>
        <stp>BHI</stp>
        <stp>ADC</stp>
        <stp>-508</stp>
        <stp>All</stp>
        <stp/>
        <stp/>
        <stp>TRUE</stp>
        <stp>T</stp>
        <tr r="K510" s="1"/>
      </tp>
      <tp>
        <v>5580.0305058978001</v>
        <stp/>
        <stp>StudyData</stp>
        <stp>EP</stp>
        <stp>BBnds</stp>
        <stp>MAType=Sim,InputChoice=Close,Period1=20,Percent=2</stp>
        <stp>BLO</stp>
        <stp>ADC</stp>
        <stp>-168</stp>
        <stp>All</stp>
        <stp/>
        <stp/>
        <stp>TRUE</stp>
        <stp>T</stp>
        <tr r="M170" s="1"/>
      </tp>
      <tp>
        <v>5156.7141339769996</v>
        <stp/>
        <stp>StudyData</stp>
        <stp>EP</stp>
        <stp>BBnds</stp>
        <stp>MAType=Sim,InputChoice=Close,Period1=20,Percent=2</stp>
        <stp>BHI</stp>
        <stp>ADC</stp>
        <stp>-807</stp>
        <stp>All</stp>
        <stp/>
        <stp/>
        <stp>TRUE</stp>
        <stp>T</stp>
        <tr r="K809" s="1"/>
      </tp>
      <tp>
        <v>5089.8328915988996</v>
        <stp/>
        <stp>StudyData</stp>
        <stp>EP</stp>
        <stp>BBnds</stp>
        <stp>MAType=Sim,InputChoice=Close,Period1=20,Percent=2</stp>
        <stp>BHI</stp>
        <stp>ADC</stp>
        <stp>-907</stp>
        <stp>All</stp>
        <stp/>
        <stp/>
        <stp>TRUE</stp>
        <stp>T</stp>
        <tr r="K909" s="1"/>
      </tp>
      <tp>
        <v>5124.1359534845997</v>
        <stp/>
        <stp>StudyData</stp>
        <stp>EP</stp>
        <stp>BBnds</stp>
        <stp>MAType=Sim,InputChoice=Close,Period1=20,Percent=2</stp>
        <stp>BLO</stp>
        <stp>ADC</stp>
        <stp>-867</stp>
        <stp>All</stp>
        <stp/>
        <stp/>
        <stp>TRUE</stp>
        <stp>T</stp>
        <tr r="M869" s="1"/>
      </tp>
      <tp>
        <v>4680.6750000000002</v>
        <stp/>
        <stp>StudyData</stp>
        <stp>EP</stp>
        <stp>BBnds</stp>
        <stp>MAType=Sim,InputChoice=Close,Period1=20,Percent=2</stp>
        <stp>BMA</stp>
        <stp>ADC</stp>
        <stp>-987</stp>
        <stp>All</stp>
        <stp/>
        <stp/>
        <stp>TRUE</stp>
        <stp>T</stp>
        <tr r="L989" s="1"/>
      </tp>
      <tp>
        <v>4676.3405756205002</v>
        <stp/>
        <stp>StudyData</stp>
        <stp>EP</stp>
        <stp>BBnds</stp>
        <stp>MAType=Sim,InputChoice=Close,Period1=20,Percent=2</stp>
        <stp>BLO</stp>
        <stp>ADC</stp>
        <stp>-967</stp>
        <stp>All</stp>
        <stp/>
        <stp/>
        <stp>TRUE</stp>
        <stp>T</stp>
        <tr r="M969" s="1"/>
      </tp>
      <tp>
        <v>4971.9375</v>
        <stp/>
        <stp>StudyData</stp>
        <stp>EP</stp>
        <stp>BBnds</stp>
        <stp>MAType=Sim,InputChoice=Close,Period1=20,Percent=2</stp>
        <stp>BMA</stp>
        <stp>ADC</stp>
        <stp>-887</stp>
        <stp>All</stp>
        <stp/>
        <stp/>
        <stp>TRUE</stp>
        <stp>T</stp>
        <tr r="L889" s="1"/>
      </tp>
      <tp>
        <v>5876.9629595983997</v>
        <stp/>
        <stp>StudyData</stp>
        <stp>EP</stp>
        <stp>BBnds</stp>
        <stp>MAType=Sim,InputChoice=Close,Period1=20,Percent=2</stp>
        <stp>BHI</stp>
        <stp>ADC</stp>
        <stp>-207</stp>
        <stp>All</stp>
        <stp/>
        <stp/>
        <stp>TRUE</stp>
        <stp>T</stp>
        <tr r="K209" s="1"/>
      </tp>
      <tp>
        <v>4373.8809154925002</v>
        <stp/>
        <stp>StudyData</stp>
        <stp>EP</stp>
        <stp>BBnds</stp>
        <stp>MAType=Sim,InputChoice=Close,Period1=20,Percent=2</stp>
        <stp>BLO</stp>
        <stp>ADC</stp>
        <stp>-667</stp>
        <stp>All</stp>
        <stp/>
        <stp/>
        <stp>TRUE</stp>
        <stp>T</stp>
        <tr r="M669" s="1"/>
      </tp>
      <tp>
        <v>4865.3249999999998</v>
        <stp/>
        <stp>StudyData</stp>
        <stp>EP</stp>
        <stp>BBnds</stp>
        <stp>MAType=Sim,InputChoice=Close,Period1=20,Percent=2</stp>
        <stp>BMA</stp>
        <stp>ADC</stp>
        <stp>-787</stp>
        <stp>All</stp>
        <stp/>
        <stp/>
        <stp>TRUE</stp>
        <stp>T</stp>
        <tr r="L789" s="1"/>
      </tp>
      <tp>
        <v>5386.8813863097002</v>
        <stp/>
        <stp>StudyData</stp>
        <stp>EP</stp>
        <stp>BBnds</stp>
        <stp>MAType=Sim,InputChoice=Close,Period1=20,Percent=2</stp>
        <stp>BHI</stp>
        <stp>ADC</stp>
        <stp>-307</stp>
        <stp>All</stp>
        <stp/>
        <stp/>
        <stp>TRUE</stp>
        <stp>T</stp>
        <tr r="K309" s="1"/>
      </tp>
      <tp>
        <v>4890.1658435438003</v>
        <stp/>
        <stp>StudyData</stp>
        <stp>EP</stp>
        <stp>BBnds</stp>
        <stp>MAType=Sim,InputChoice=Close,Period1=20,Percent=2</stp>
        <stp>BLO</stp>
        <stp>ADC</stp>
        <stp>-767</stp>
        <stp>All</stp>
        <stp/>
        <stp/>
        <stp>TRUE</stp>
        <stp>T</stp>
        <tr r="M769" s="1"/>
      </tp>
      <tp>
        <v>4657.55</v>
        <stp/>
        <stp>StudyData</stp>
        <stp>EP</stp>
        <stp>BBnds</stp>
        <stp>MAType=Sim,InputChoice=Close,Period1=20,Percent=2</stp>
        <stp>BMA</stp>
        <stp>ADC</stp>
        <stp>-687</stp>
        <stp>All</stp>
        <stp/>
        <stp/>
        <stp>TRUE</stp>
        <stp>T</stp>
        <tr r="L689" s="1"/>
      </tp>
      <tp>
        <v>4712.1437390810997</v>
        <stp/>
        <stp>StudyData</stp>
        <stp>EP</stp>
        <stp>BBnds</stp>
        <stp>MAType=Sim,InputChoice=Close,Period1=20,Percent=2</stp>
        <stp>BLO</stp>
        <stp>ADC</stp>
        <stp>-467</stp>
        <stp>All</stp>
        <stp/>
        <stp/>
        <stp>TRUE</stp>
        <stp>T</stp>
        <tr r="M469" s="1"/>
      </tp>
      <tp>
        <v>4391.45</v>
        <stp/>
        <stp>StudyData</stp>
        <stp>EP</stp>
        <stp>BBnds</stp>
        <stp>MAType=Sim,InputChoice=Close,Period1=20,Percent=2</stp>
        <stp>BMA</stp>
        <stp>ADC</stp>
        <stp>-587</stp>
        <stp>All</stp>
        <stp/>
        <stp/>
        <stp>TRUE</stp>
        <stp>T</stp>
        <tr r="L589" s="1"/>
      </tp>
      <tp>
        <v>6224.7767165133</v>
        <stp/>
        <stp>StudyData</stp>
        <stp>EP</stp>
        <stp>BBnds</stp>
        <stp>MAType=Sim,InputChoice=Close,Period1=20,Percent=2</stp>
        <stp>BHI</stp>
        <stp>ADC</stp>
        <stp>-107</stp>
        <stp>All</stp>
        <stp/>
        <stp/>
        <stp>TRUE</stp>
        <stp>T</stp>
        <tr r="K109" s="1"/>
      </tp>
      <tp>
        <v>4389.0634190446999</v>
        <stp/>
        <stp>StudyData</stp>
        <stp>EP</stp>
        <stp>BBnds</stp>
        <stp>MAType=Sim,InputChoice=Close,Period1=20,Percent=2</stp>
        <stp>BLO</stp>
        <stp>ADC</stp>
        <stp>-567</stp>
        <stp>All</stp>
        <stp/>
        <stp/>
        <stp>TRUE</stp>
        <stp>T</stp>
        <tr r="M569" s="1"/>
      </tp>
      <tp>
        <v>4622.95</v>
        <stp/>
        <stp>StudyData</stp>
        <stp>EP</stp>
        <stp>BBnds</stp>
        <stp>MAType=Sim,InputChoice=Close,Period1=20,Percent=2</stp>
        <stp>BMA</stp>
        <stp>ADC</stp>
        <stp>-487</stp>
        <stp>All</stp>
        <stp/>
        <stp/>
        <stp>TRUE</stp>
        <stp>T</stp>
        <tr r="L489" s="1"/>
      </tp>
      <tp>
        <v>4606.9889795073996</v>
        <stp/>
        <stp>StudyData</stp>
        <stp>EP</stp>
        <stp>BBnds</stp>
        <stp>MAType=Sim,InputChoice=Close,Period1=20,Percent=2</stp>
        <stp>BHI</stp>
        <stp>ADC</stp>
        <stp>-607</stp>
        <stp>All</stp>
        <stp/>
        <stp/>
        <stp>TRUE</stp>
        <stp>T</stp>
        <tr r="K609" s="1"/>
      </tp>
      <tp>
        <v>5338.7411950190999</v>
        <stp/>
        <stp>StudyData</stp>
        <stp>EP</stp>
        <stp>BBnds</stp>
        <stp>MAType=Sim,InputChoice=Close,Period1=20,Percent=2</stp>
        <stp>BLO</stp>
        <stp>ADC</stp>
        <stp>-267</stp>
        <stp>All</stp>
        <stp/>
        <stp/>
        <stp>TRUE</stp>
        <stp>T</stp>
        <tr r="M269" s="1"/>
      </tp>
      <tp>
        <v>4694.8874999999998</v>
        <stp/>
        <stp>StudyData</stp>
        <stp>EP</stp>
        <stp>BBnds</stp>
        <stp>MAType=Sim,InputChoice=Close,Period1=20,Percent=2</stp>
        <stp>BMA</stp>
        <stp>ADC</stp>
        <stp>-387</stp>
        <stp>All</stp>
        <stp/>
        <stp/>
        <stp>TRUE</stp>
        <stp>T</stp>
        <tr r="L389" s="1"/>
      </tp>
      <tp>
        <v>4481.7585592536998</v>
        <stp/>
        <stp>StudyData</stp>
        <stp>EP</stp>
        <stp>BBnds</stp>
        <stp>MAType=Sim,InputChoice=Close,Period1=20,Percent=2</stp>
        <stp>BHI</stp>
        <stp>ADC</stp>
        <stp>-707</stp>
        <stp>All</stp>
        <stp/>
        <stp/>
        <stp>TRUE</stp>
        <stp>T</stp>
        <tr r="K709" s="1"/>
      </tp>
      <tp>
        <v>4466.4882086746002</v>
        <stp/>
        <stp>StudyData</stp>
        <stp>EP</stp>
        <stp>BBnds</stp>
        <stp>MAType=Sim,InputChoice=Close,Period1=20,Percent=2</stp>
        <stp>BLO</stp>
        <stp>ADC</stp>
        <stp>-367</stp>
        <stp>All</stp>
        <stp/>
        <stp/>
        <stp>TRUE</stp>
        <stp>T</stp>
        <tr r="M369" s="1"/>
      </tp>
      <tp>
        <v>5431.5124999999998</v>
        <stp/>
        <stp>StudyData</stp>
        <stp>EP</stp>
        <stp>BBnds</stp>
        <stp>MAType=Sim,InputChoice=Close,Period1=20,Percent=2</stp>
        <stp>BMA</stp>
        <stp>ADC</stp>
        <stp>-287</stp>
        <stp>All</stp>
        <stp/>
        <stp/>
        <stp>TRUE</stp>
        <stp>T</stp>
        <tr r="L289" s="1"/>
      </tp>
      <tp>
        <v>5006.6867716813003</v>
        <stp/>
        <stp>StudyData</stp>
        <stp>EP</stp>
        <stp>BBnds</stp>
        <stp>MAType=Sim,InputChoice=Close,Period1=20,Percent=2</stp>
        <stp>BHI</stp>
        <stp>ADC</stp>
        <stp>-407</stp>
        <stp>All</stp>
        <stp/>
        <stp/>
        <stp>TRUE</stp>
        <stp>T</stp>
        <tr r="K409" s="1"/>
      </tp>
      <tp>
        <v>5649.3</v>
        <stp/>
        <stp>StudyData</stp>
        <stp>EP</stp>
        <stp>BBnds</stp>
        <stp>MAType=Sim,InputChoice=Close,Period1=20,Percent=2</stp>
        <stp>BMA</stp>
        <stp>ADC</stp>
        <stp>-187</stp>
        <stp>All</stp>
        <stp/>
        <stp/>
        <stp>TRUE</stp>
        <stp>T</stp>
        <tr r="L189" s="1"/>
      </tp>
      <tp>
        <v>4665.4911102052001</v>
        <stp/>
        <stp>StudyData</stp>
        <stp>EP</stp>
        <stp>BBnds</stp>
        <stp>MAType=Sim,InputChoice=Close,Period1=20,Percent=2</stp>
        <stp>BHI</stp>
        <stp>ADC</stp>
        <stp>-507</stp>
        <stp>All</stp>
        <stp/>
        <stp/>
        <stp>TRUE</stp>
        <stp>T</stp>
        <tr r="K509" s="1"/>
      </tp>
      <tp>
        <v>5609.0942017799998</v>
        <stp/>
        <stp>StudyData</stp>
        <stp>EP</stp>
        <stp>BBnds</stp>
        <stp>MAType=Sim,InputChoice=Close,Period1=20,Percent=2</stp>
        <stp>BLO</stp>
        <stp>ADC</stp>
        <stp>-167</stp>
        <stp>All</stp>
        <stp/>
        <stp/>
        <stp>TRUE</stp>
        <stp>T</stp>
        <tr r="M169" s="1"/>
      </tp>
      <tp>
        <v>5161.1472073409996</v>
        <stp/>
        <stp>StudyData</stp>
        <stp>EP</stp>
        <stp>BBnds</stp>
        <stp>MAType=Sim,InputChoice=Close,Period1=20,Percent=2</stp>
        <stp>BHI</stp>
        <stp>ADC</stp>
        <stp>-806</stp>
        <stp>All</stp>
        <stp/>
        <stp/>
        <stp>TRUE</stp>
        <stp>T</stp>
        <tr r="K808" s="1"/>
      </tp>
      <tp>
        <v>5078.5141029914003</v>
        <stp/>
        <stp>StudyData</stp>
        <stp>EP</stp>
        <stp>BBnds</stp>
        <stp>MAType=Sim,InputChoice=Close,Period1=20,Percent=2</stp>
        <stp>BHI</stp>
        <stp>ADC</stp>
        <stp>-906</stp>
        <stp>All</stp>
        <stp/>
        <stp/>
        <stp>TRUE</stp>
        <stp>T</stp>
        <tr r="K908" s="1"/>
      </tp>
      <tp>
        <v>5133.8547229401001</v>
        <stp/>
        <stp>StudyData</stp>
        <stp>EP</stp>
        <stp>BBnds</stp>
        <stp>MAType=Sim,InputChoice=Close,Period1=20,Percent=2</stp>
        <stp>BLO</stp>
        <stp>ADC</stp>
        <stp>-866</stp>
        <stp>All</stp>
        <stp/>
        <stp/>
        <stp>TRUE</stp>
        <stp>T</stp>
        <tr r="M868" s="1"/>
      </tp>
      <tp>
        <v>4684.2875000000004</v>
        <stp/>
        <stp>StudyData</stp>
        <stp>EP</stp>
        <stp>BBnds</stp>
        <stp>MAType=Sim,InputChoice=Close,Period1=20,Percent=2</stp>
        <stp>BMA</stp>
        <stp>ADC</stp>
        <stp>-986</stp>
        <stp>All</stp>
        <stp/>
        <stp/>
        <stp>TRUE</stp>
        <stp>T</stp>
        <tr r="L988" s="1"/>
      </tp>
      <tp>
        <v>4681.1284696574003</v>
        <stp/>
        <stp>StudyData</stp>
        <stp>EP</stp>
        <stp>BBnds</stp>
        <stp>MAType=Sim,InputChoice=Close,Period1=20,Percent=2</stp>
        <stp>BLO</stp>
        <stp>ADC</stp>
        <stp>-966</stp>
        <stp>All</stp>
        <stp/>
        <stp/>
        <stp>TRUE</stp>
        <stp>T</stp>
        <tr r="M968" s="1"/>
      </tp>
      <tp>
        <v>4984.6000000000004</v>
        <stp/>
        <stp>StudyData</stp>
        <stp>EP</stp>
        <stp>BBnds</stp>
        <stp>MAType=Sim,InputChoice=Close,Period1=20,Percent=2</stp>
        <stp>BMA</stp>
        <stp>ADC</stp>
        <stp>-886</stp>
        <stp>All</stp>
        <stp/>
        <stp/>
        <stp>TRUE</stp>
        <stp>T</stp>
        <tr r="L888" s="1"/>
      </tp>
      <tp>
        <v>5896.6267065053999</v>
        <stp/>
        <stp>StudyData</stp>
        <stp>EP</stp>
        <stp>BBnds</stp>
        <stp>MAType=Sim,InputChoice=Close,Period1=20,Percent=2</stp>
        <stp>BHI</stp>
        <stp>ADC</stp>
        <stp>-206</stp>
        <stp>All</stp>
        <stp/>
        <stp/>
        <stp>TRUE</stp>
        <stp>T</stp>
        <tr r="K208" s="1"/>
      </tp>
      <tp>
        <v>4366.1850902221004</v>
        <stp/>
        <stp>StudyData</stp>
        <stp>EP</stp>
        <stp>BBnds</stp>
        <stp>MAType=Sim,InputChoice=Close,Period1=20,Percent=2</stp>
        <stp>BLO</stp>
        <stp>ADC</stp>
        <stp>-666</stp>
        <stp>All</stp>
        <stp/>
        <stp/>
        <stp>TRUE</stp>
        <stp>T</stp>
        <tr r="M668" s="1"/>
      </tp>
      <tp>
        <v>4877.2124999999996</v>
        <stp/>
        <stp>StudyData</stp>
        <stp>EP</stp>
        <stp>BBnds</stp>
        <stp>MAType=Sim,InputChoice=Close,Period1=20,Percent=2</stp>
        <stp>BMA</stp>
        <stp>ADC</stp>
        <stp>-786</stp>
        <stp>All</stp>
        <stp/>
        <stp/>
        <stp>TRUE</stp>
        <stp>T</stp>
        <tr r="L788" s="1"/>
      </tp>
      <tp>
        <v>5386.3775988501002</v>
        <stp/>
        <stp>StudyData</stp>
        <stp>EP</stp>
        <stp>BBnds</stp>
        <stp>MAType=Sim,InputChoice=Close,Period1=20,Percent=2</stp>
        <stp>BHI</stp>
        <stp>ADC</stp>
        <stp>-306</stp>
        <stp>All</stp>
        <stp/>
        <stp/>
        <stp>TRUE</stp>
        <stp>T</stp>
        <tr r="K308" s="1"/>
      </tp>
      <tp>
        <v>4848.9197781470002</v>
        <stp/>
        <stp>StudyData</stp>
        <stp>EP</stp>
        <stp>BBnds</stp>
        <stp>MAType=Sim,InputChoice=Close,Period1=20,Percent=2</stp>
        <stp>BLO</stp>
        <stp>ADC</stp>
        <stp>-766</stp>
        <stp>All</stp>
        <stp/>
        <stp/>
        <stp>TRUE</stp>
        <stp>T</stp>
        <tr r="M768" s="1"/>
      </tp>
      <tp>
        <v>4673.2624999999998</v>
        <stp/>
        <stp>StudyData</stp>
        <stp>EP</stp>
        <stp>BBnds</stp>
        <stp>MAType=Sim,InputChoice=Close,Period1=20,Percent=2</stp>
        <stp>BMA</stp>
        <stp>ADC</stp>
        <stp>-686</stp>
        <stp>All</stp>
        <stp/>
        <stp/>
        <stp>TRUE</stp>
        <stp>T</stp>
        <tr r="L688" s="1"/>
      </tp>
      <tp>
        <v>4716.5276628518004</v>
        <stp/>
        <stp>StudyData</stp>
        <stp>EP</stp>
        <stp>BBnds</stp>
        <stp>MAType=Sim,InputChoice=Close,Period1=20,Percent=2</stp>
        <stp>BLO</stp>
        <stp>ADC</stp>
        <stp>-466</stp>
        <stp>All</stp>
        <stp/>
        <stp/>
        <stp>TRUE</stp>
        <stp>T</stp>
        <tr r="M468" s="1"/>
      </tp>
      <tp>
        <v>4390.0749999999998</v>
        <stp/>
        <stp>StudyData</stp>
        <stp>EP</stp>
        <stp>BBnds</stp>
        <stp>MAType=Sim,InputChoice=Close,Period1=20,Percent=2</stp>
        <stp>BMA</stp>
        <stp>ADC</stp>
        <stp>-586</stp>
        <stp>All</stp>
        <stp/>
        <stp/>
        <stp>TRUE</stp>
        <stp>T</stp>
        <tr r="L588" s="1"/>
      </tp>
      <tp>
        <v>6236.2169032021002</v>
        <stp/>
        <stp>StudyData</stp>
        <stp>EP</stp>
        <stp>BBnds</stp>
        <stp>MAType=Sim,InputChoice=Close,Period1=20,Percent=2</stp>
        <stp>BHI</stp>
        <stp>ADC</stp>
        <stp>-106</stp>
        <stp>All</stp>
        <stp/>
        <stp/>
        <stp>TRUE</stp>
        <stp>T</stp>
        <tr r="K108" s="1"/>
      </tp>
      <tp>
        <v>4402.9718291601002</v>
        <stp/>
        <stp>StudyData</stp>
        <stp>EP</stp>
        <stp>BBnds</stp>
        <stp>MAType=Sim,InputChoice=Close,Period1=20,Percent=2</stp>
        <stp>BLO</stp>
        <stp>ADC</stp>
        <stp>-566</stp>
        <stp>All</stp>
        <stp/>
        <stp/>
        <stp>TRUE</stp>
        <stp>T</stp>
        <tr r="M568" s="1"/>
      </tp>
      <tp>
        <v>4633.5625</v>
        <stp/>
        <stp>StudyData</stp>
        <stp>EP</stp>
        <stp>BBnds</stp>
        <stp>MAType=Sim,InputChoice=Close,Period1=20,Percent=2</stp>
        <stp>BMA</stp>
        <stp>ADC</stp>
        <stp>-486</stp>
        <stp>All</stp>
        <stp/>
        <stp/>
        <stp>TRUE</stp>
        <stp>T</stp>
        <tr r="L488" s="1"/>
      </tp>
      <tp>
        <v>4608.219637792</v>
        <stp/>
        <stp>StudyData</stp>
        <stp>EP</stp>
        <stp>BBnds</stp>
        <stp>MAType=Sim,InputChoice=Close,Period1=20,Percent=2</stp>
        <stp>BHI</stp>
        <stp>ADC</stp>
        <stp>-606</stp>
        <stp>All</stp>
        <stp/>
        <stp/>
        <stp>TRUE</stp>
        <stp>T</stp>
        <tr r="K608" s="1"/>
      </tp>
      <tp>
        <v>5307.9051890945002</v>
        <stp/>
        <stp>StudyData</stp>
        <stp>EP</stp>
        <stp>BBnds</stp>
        <stp>MAType=Sim,InputChoice=Close,Period1=20,Percent=2</stp>
        <stp>BLO</stp>
        <stp>ADC</stp>
        <stp>-266</stp>
        <stp>All</stp>
        <stp/>
        <stp/>
        <stp>TRUE</stp>
        <stp>T</stp>
        <tr r="M268" s="1"/>
      </tp>
      <tp>
        <v>4689.7</v>
        <stp/>
        <stp>StudyData</stp>
        <stp>EP</stp>
        <stp>BBnds</stp>
        <stp>MAType=Sim,InputChoice=Close,Period1=20,Percent=2</stp>
        <stp>BMA</stp>
        <stp>ADC</stp>
        <stp>-386</stp>
        <stp>All</stp>
        <stp/>
        <stp/>
        <stp>TRUE</stp>
        <stp>T</stp>
        <tr r="L388" s="1"/>
      </tp>
      <tp>
        <v>4498.9198744020996</v>
        <stp/>
        <stp>StudyData</stp>
        <stp>EP</stp>
        <stp>BBnds</stp>
        <stp>MAType=Sim,InputChoice=Close,Period1=20,Percent=2</stp>
        <stp>BHI</stp>
        <stp>ADC</stp>
        <stp>-706</stp>
        <stp>All</stp>
        <stp/>
        <stp/>
        <stp>TRUE</stp>
        <stp>T</stp>
        <tr r="K708" s="1"/>
      </tp>
      <tp>
        <v>4482.6626264044999</v>
        <stp/>
        <stp>StudyData</stp>
        <stp>EP</stp>
        <stp>BBnds</stp>
        <stp>MAType=Sim,InputChoice=Close,Period1=20,Percent=2</stp>
        <stp>BLO</stp>
        <stp>ADC</stp>
        <stp>-366</stp>
        <stp>All</stp>
        <stp/>
        <stp/>
        <stp>TRUE</stp>
        <stp>T</stp>
        <tr r="M368" s="1"/>
      </tp>
      <tp>
        <v>5442.8625000000002</v>
        <stp/>
        <stp>StudyData</stp>
        <stp>EP</stp>
        <stp>BBnds</stp>
        <stp>MAType=Sim,InputChoice=Close,Period1=20,Percent=2</stp>
        <stp>BMA</stp>
        <stp>ADC</stp>
        <stp>-286</stp>
        <stp>All</stp>
        <stp/>
        <stp/>
        <stp>TRUE</stp>
        <stp>T</stp>
        <tr r="L288" s="1"/>
      </tp>
      <tp>
        <v>5010.3128272125005</v>
        <stp/>
        <stp>StudyData</stp>
        <stp>EP</stp>
        <stp>BBnds</stp>
        <stp>MAType=Sim,InputChoice=Close,Period1=20,Percent=2</stp>
        <stp>BHI</stp>
        <stp>ADC</stp>
        <stp>-406</stp>
        <stp>All</stp>
        <stp/>
        <stp/>
        <stp>TRUE</stp>
        <stp>T</stp>
        <tr r="K408" s="1"/>
      </tp>
      <tp>
        <v>5636.3874999999998</v>
        <stp/>
        <stp>StudyData</stp>
        <stp>EP</stp>
        <stp>BBnds</stp>
        <stp>MAType=Sim,InputChoice=Close,Period1=20,Percent=2</stp>
        <stp>BMA</stp>
        <stp>ADC</stp>
        <stp>-186</stp>
        <stp>All</stp>
        <stp/>
        <stp/>
        <stp>TRUE</stp>
        <stp>T</stp>
        <tr r="L188" s="1"/>
      </tp>
      <tp>
        <v>4669.9374254450004</v>
        <stp/>
        <stp>StudyData</stp>
        <stp>EP</stp>
        <stp>BBnds</stp>
        <stp>MAType=Sim,InputChoice=Close,Period1=20,Percent=2</stp>
        <stp>BHI</stp>
        <stp>ADC</stp>
        <stp>-506</stp>
        <stp>All</stp>
        <stp/>
        <stp/>
        <stp>TRUE</stp>
        <stp>T</stp>
        <tr r="K508" s="1"/>
      </tp>
      <tp>
        <v>5623.2074907567003</v>
        <stp/>
        <stp>StudyData</stp>
        <stp>EP</stp>
        <stp>BBnds</stp>
        <stp>MAType=Sim,InputChoice=Close,Period1=20,Percent=2</stp>
        <stp>BLO</stp>
        <stp>ADC</stp>
        <stp>-166</stp>
        <stp>All</stp>
        <stp/>
        <stp/>
        <stp>TRUE</stp>
        <stp>T</stp>
        <tr r="M168" s="1"/>
      </tp>
      <tp>
        <v>5158.7297951582996</v>
        <stp/>
        <stp>StudyData</stp>
        <stp>EP</stp>
        <stp>BBnds</stp>
        <stp>MAType=Sim,InputChoice=Close,Period1=20,Percent=2</stp>
        <stp>BHI</stp>
        <stp>ADC</stp>
        <stp>-805</stp>
        <stp>All</stp>
        <stp/>
        <stp/>
        <stp>TRUE</stp>
        <stp>T</stp>
        <tr r="K807" s="1"/>
      </tp>
      <tp>
        <v>5069.8385162756003</v>
        <stp/>
        <stp>StudyData</stp>
        <stp>EP</stp>
        <stp>BBnds</stp>
        <stp>MAType=Sim,InputChoice=Close,Period1=20,Percent=2</stp>
        <stp>BHI</stp>
        <stp>ADC</stp>
        <stp>-905</stp>
        <stp>All</stp>
        <stp/>
        <stp/>
        <stp>TRUE</stp>
        <stp>T</stp>
        <tr r="K907" s="1"/>
      </tp>
      <tp>
        <v>5122.2737394608002</v>
        <stp/>
        <stp>StudyData</stp>
        <stp>EP</stp>
        <stp>BBnds</stp>
        <stp>MAType=Sim,InputChoice=Close,Period1=20,Percent=2</stp>
        <stp>BLO</stp>
        <stp>ADC</stp>
        <stp>-865</stp>
        <stp>All</stp>
        <stp/>
        <stp/>
        <stp>TRUE</stp>
        <stp>T</stp>
        <tr r="M867" s="1"/>
      </tp>
      <tp>
        <v>4693.25</v>
        <stp/>
        <stp>StudyData</stp>
        <stp>EP</stp>
        <stp>BBnds</stp>
        <stp>MAType=Sim,InputChoice=Close,Period1=20,Percent=2</stp>
        <stp>BMA</stp>
        <stp>ADC</stp>
        <stp>-985</stp>
        <stp>All</stp>
        <stp/>
        <stp/>
        <stp>TRUE</stp>
        <stp>T</stp>
        <tr r="L987" s="1"/>
      </tp>
      <tp>
        <v>4680.2225855876004</v>
        <stp/>
        <stp>StudyData</stp>
        <stp>EP</stp>
        <stp>BBnds</stp>
        <stp>MAType=Sim,InputChoice=Close,Period1=20,Percent=2</stp>
        <stp>BLO</stp>
        <stp>ADC</stp>
        <stp>-965</stp>
        <stp>All</stp>
        <stp/>
        <stp/>
        <stp>TRUE</stp>
        <stp>T</stp>
        <tr r="M967" s="1"/>
      </tp>
      <tp>
        <v>5000.3249999999998</v>
        <stp/>
        <stp>StudyData</stp>
        <stp>EP</stp>
        <stp>BBnds</stp>
        <stp>MAType=Sim,InputChoice=Close,Period1=20,Percent=2</stp>
        <stp>BMA</stp>
        <stp>ADC</stp>
        <stp>-885</stp>
        <stp>All</stp>
        <stp/>
        <stp/>
        <stp>TRUE</stp>
        <stp>T</stp>
        <tr r="L887" s="1"/>
      </tp>
      <tp>
        <v>5901.2102324154002</v>
        <stp/>
        <stp>StudyData</stp>
        <stp>EP</stp>
        <stp>BBnds</stp>
        <stp>MAType=Sim,InputChoice=Close,Period1=20,Percent=2</stp>
        <stp>BHI</stp>
        <stp>ADC</stp>
        <stp>-205</stp>
        <stp>All</stp>
        <stp/>
        <stp/>
        <stp>TRUE</stp>
        <stp>T</stp>
        <tr r="K207" s="1"/>
      </tp>
      <tp>
        <v>4362.3743080069999</v>
        <stp/>
        <stp>StudyData</stp>
        <stp>EP</stp>
        <stp>BBnds</stp>
        <stp>MAType=Sim,InputChoice=Close,Period1=20,Percent=2</stp>
        <stp>BLO</stp>
        <stp>ADC</stp>
        <stp>-665</stp>
        <stp>All</stp>
        <stp/>
        <stp/>
        <stp>TRUE</stp>
        <stp>T</stp>
        <tr r="M667" s="1"/>
      </tp>
      <tp>
        <v>4885.5</v>
        <stp/>
        <stp>StudyData</stp>
        <stp>EP</stp>
        <stp>BBnds</stp>
        <stp>MAType=Sim,InputChoice=Close,Period1=20,Percent=2</stp>
        <stp>BMA</stp>
        <stp>ADC</stp>
        <stp>-785</stp>
        <stp>All</stp>
        <stp/>
        <stp/>
        <stp>TRUE</stp>
        <stp>T</stp>
        <tr r="L787" s="1"/>
      </tp>
      <tp>
        <v>5402.9731785217</v>
        <stp/>
        <stp>StudyData</stp>
        <stp>EP</stp>
        <stp>BBnds</stp>
        <stp>MAType=Sim,InputChoice=Close,Period1=20,Percent=2</stp>
        <stp>BHI</stp>
        <stp>ADC</stp>
        <stp>-305</stp>
        <stp>All</stp>
        <stp/>
        <stp/>
        <stp>TRUE</stp>
        <stp>T</stp>
        <tr r="K307" s="1"/>
      </tp>
      <tp>
        <v>4821.4810452203001</v>
        <stp/>
        <stp>StudyData</stp>
        <stp>EP</stp>
        <stp>BBnds</stp>
        <stp>MAType=Sim,InputChoice=Close,Period1=20,Percent=2</stp>
        <stp>BLO</stp>
        <stp>ADC</stp>
        <stp>-765</stp>
        <stp>All</stp>
        <stp/>
        <stp/>
        <stp>TRUE</stp>
        <stp>T</stp>
        <tr r="M767" s="1"/>
      </tp>
      <tp>
        <v>4687.5249999999996</v>
        <stp/>
        <stp>StudyData</stp>
        <stp>EP</stp>
        <stp>BBnds</stp>
        <stp>MAType=Sim,InputChoice=Close,Period1=20,Percent=2</stp>
        <stp>BMA</stp>
        <stp>ADC</stp>
        <stp>-685</stp>
        <stp>All</stp>
        <stp/>
        <stp/>
        <stp>TRUE</stp>
        <stp>T</stp>
        <tr r="L687" s="1"/>
      </tp>
      <tp>
        <v>4725.8380410832997</v>
        <stp/>
        <stp>StudyData</stp>
        <stp>EP</stp>
        <stp>BBnds</stp>
        <stp>MAType=Sim,InputChoice=Close,Period1=20,Percent=2</stp>
        <stp>BLO</stp>
        <stp>ADC</stp>
        <stp>-465</stp>
        <stp>All</stp>
        <stp/>
        <stp/>
        <stp>TRUE</stp>
        <stp>T</stp>
        <tr r="M467" s="1"/>
      </tp>
      <tp>
        <v>4388.3249999999998</v>
        <stp/>
        <stp>StudyData</stp>
        <stp>EP</stp>
        <stp>BBnds</stp>
        <stp>MAType=Sim,InputChoice=Close,Period1=20,Percent=2</stp>
        <stp>BMA</stp>
        <stp>ADC</stp>
        <stp>-585</stp>
        <stp>All</stp>
        <stp/>
        <stp/>
        <stp>TRUE</stp>
        <stp>T</stp>
        <tr r="L587" s="1"/>
      </tp>
      <tp>
        <v>6248.2031958301004</v>
        <stp/>
        <stp>StudyData</stp>
        <stp>EP</stp>
        <stp>BBnds</stp>
        <stp>MAType=Sim,InputChoice=Close,Period1=20,Percent=2</stp>
        <stp>BHI</stp>
        <stp>ADC</stp>
        <stp>-105</stp>
        <stp>All</stp>
        <stp/>
        <stp/>
        <stp>TRUE</stp>
        <stp>T</stp>
        <tr r="K107" s="1"/>
      </tp>
      <tp>
        <v>4410.7719657995003</v>
        <stp/>
        <stp>StudyData</stp>
        <stp>EP</stp>
        <stp>BBnds</stp>
        <stp>MAType=Sim,InputChoice=Close,Period1=20,Percent=2</stp>
        <stp>BLO</stp>
        <stp>ADC</stp>
        <stp>-565</stp>
        <stp>All</stp>
        <stp/>
        <stp/>
        <stp>TRUE</stp>
        <stp>T</stp>
        <tr r="M567" s="1"/>
      </tp>
      <tp>
        <v>4640.1000000000004</v>
        <stp/>
        <stp>StudyData</stp>
        <stp>EP</stp>
        <stp>BBnds</stp>
        <stp>MAType=Sim,InputChoice=Close,Period1=20,Percent=2</stp>
        <stp>BMA</stp>
        <stp>ADC</stp>
        <stp>-485</stp>
        <stp>All</stp>
        <stp/>
        <stp/>
        <stp>TRUE</stp>
        <stp>T</stp>
        <tr r="L487" s="1"/>
      </tp>
      <tp>
        <v>4607.7924606732004</v>
        <stp/>
        <stp>StudyData</stp>
        <stp>EP</stp>
        <stp>BBnds</stp>
        <stp>MAType=Sim,InputChoice=Close,Period1=20,Percent=2</stp>
        <stp>BHI</stp>
        <stp>ADC</stp>
        <stp>-605</stp>
        <stp>All</stp>
        <stp/>
        <stp/>
        <stp>TRUE</stp>
        <stp>T</stp>
        <tr r="K607" s="1"/>
      </tp>
      <tp>
        <v>5271.4595215643003</v>
        <stp/>
        <stp>StudyData</stp>
        <stp>EP</stp>
        <stp>BBnds</stp>
        <stp>MAType=Sim,InputChoice=Close,Period1=20,Percent=2</stp>
        <stp>BLO</stp>
        <stp>ADC</stp>
        <stp>-265</stp>
        <stp>All</stp>
        <stp/>
        <stp/>
        <stp>TRUE</stp>
        <stp>T</stp>
        <tr r="M267" s="1"/>
      </tp>
      <tp>
        <v>4680.6499999999996</v>
        <stp/>
        <stp>StudyData</stp>
        <stp>EP</stp>
        <stp>BBnds</stp>
        <stp>MAType=Sim,InputChoice=Close,Period1=20,Percent=2</stp>
        <stp>BMA</stp>
        <stp>ADC</stp>
        <stp>-385</stp>
        <stp>All</stp>
        <stp/>
        <stp/>
        <stp>TRUE</stp>
        <stp>T</stp>
        <tr r="L387" s="1"/>
      </tp>
      <tp>
        <v>4521.7806826548003</v>
        <stp/>
        <stp>StudyData</stp>
        <stp>EP</stp>
        <stp>BBnds</stp>
        <stp>MAType=Sim,InputChoice=Close,Period1=20,Percent=2</stp>
        <stp>BHI</stp>
        <stp>ADC</stp>
        <stp>-705</stp>
        <stp>All</stp>
        <stp/>
        <stp/>
        <stp>TRUE</stp>
        <stp>T</stp>
        <tr r="K707" s="1"/>
      </tp>
      <tp>
        <v>4515.2660610010998</v>
        <stp/>
        <stp>StudyData</stp>
        <stp>EP</stp>
        <stp>BBnds</stp>
        <stp>MAType=Sim,InputChoice=Close,Period1=20,Percent=2</stp>
        <stp>BLO</stp>
        <stp>ADC</stp>
        <stp>-365</stp>
        <stp>All</stp>
        <stp/>
        <stp/>
        <stp>TRUE</stp>
        <stp>T</stp>
        <tr r="M367" s="1"/>
      </tp>
      <tp>
        <v>5449.9250000000002</v>
        <stp/>
        <stp>StudyData</stp>
        <stp>EP</stp>
        <stp>BBnds</stp>
        <stp>MAType=Sim,InputChoice=Close,Period1=20,Percent=2</stp>
        <stp>BMA</stp>
        <stp>ADC</stp>
        <stp>-285</stp>
        <stp>All</stp>
        <stp/>
        <stp/>
        <stp>TRUE</stp>
        <stp>T</stp>
        <tr r="L287" s="1"/>
      </tp>
      <tp>
        <v>5003.7129363857002</v>
        <stp/>
        <stp>StudyData</stp>
        <stp>EP</stp>
        <stp>BBnds</stp>
        <stp>MAType=Sim,InputChoice=Close,Period1=20,Percent=2</stp>
        <stp>BHI</stp>
        <stp>ADC</stp>
        <stp>-405</stp>
        <stp>All</stp>
        <stp/>
        <stp/>
        <stp>TRUE</stp>
        <stp>T</stp>
        <tr r="K407" s="1"/>
      </tp>
      <tp>
        <v>5628.2875000000004</v>
        <stp/>
        <stp>StudyData</stp>
        <stp>EP</stp>
        <stp>BBnds</stp>
        <stp>MAType=Sim,InputChoice=Close,Period1=20,Percent=2</stp>
        <stp>BMA</stp>
        <stp>ADC</stp>
        <stp>-185</stp>
        <stp>All</stp>
        <stp/>
        <stp/>
        <stp>TRUE</stp>
        <stp>T</stp>
        <tr r="L187" s="1"/>
      </tp>
      <tp>
        <v>4670.6671465101999</v>
        <stp/>
        <stp>StudyData</stp>
        <stp>EP</stp>
        <stp>BBnds</stp>
        <stp>MAType=Sim,InputChoice=Close,Period1=20,Percent=2</stp>
        <stp>BHI</stp>
        <stp>ADC</stp>
        <stp>-505</stp>
        <stp>All</stp>
        <stp/>
        <stp/>
        <stp>TRUE</stp>
        <stp>T</stp>
        <tr r="K507" s="1"/>
      </tp>
      <tp>
        <v>5636.6004043398998</v>
        <stp/>
        <stp>StudyData</stp>
        <stp>EP</stp>
        <stp>BBnds</stp>
        <stp>MAType=Sim,InputChoice=Close,Period1=20,Percent=2</stp>
        <stp>BLO</stp>
        <stp>ADC</stp>
        <stp>-165</stp>
        <stp>All</stp>
        <stp/>
        <stp/>
        <stp>TRUE</stp>
        <stp>T</stp>
        <tr r="M167" s="1"/>
      </tp>
      <tp>
        <v>5158.2023262152998</v>
        <stp/>
        <stp>StudyData</stp>
        <stp>EP</stp>
        <stp>BBnds</stp>
        <stp>MAType=Sim,InputChoice=Close,Period1=20,Percent=2</stp>
        <stp>BHI</stp>
        <stp>ADC</stp>
        <stp>-804</stp>
        <stp>All</stp>
        <stp/>
        <stp/>
        <stp>TRUE</stp>
        <stp>T</stp>
        <tr r="K806" s="1"/>
      </tp>
      <tp>
        <v>5056.7840933231</v>
        <stp/>
        <stp>StudyData</stp>
        <stp>EP</stp>
        <stp>BBnds</stp>
        <stp>MAType=Sim,InputChoice=Close,Period1=20,Percent=2</stp>
        <stp>BHI</stp>
        <stp>ADC</stp>
        <stp>-904</stp>
        <stp>All</stp>
        <stp/>
        <stp/>
        <stp>TRUE</stp>
        <stp>T</stp>
        <tr r="K906" s="1"/>
      </tp>
      <tp>
        <v>5090.1264144544002</v>
        <stp/>
        <stp>StudyData</stp>
        <stp>EP</stp>
        <stp>BBnds</stp>
        <stp>MAType=Sim,InputChoice=Close,Period1=20,Percent=2</stp>
        <stp>BLO</stp>
        <stp>ADC</stp>
        <stp>-864</stp>
        <stp>All</stp>
        <stp/>
        <stp/>
        <stp>TRUE</stp>
        <stp>T</stp>
        <tr r="M866" s="1"/>
      </tp>
      <tp>
        <v>4700.1875</v>
        <stp/>
        <stp>StudyData</stp>
        <stp>EP</stp>
        <stp>BBnds</stp>
        <stp>MAType=Sim,InputChoice=Close,Period1=20,Percent=2</stp>
        <stp>BMA</stp>
        <stp>ADC</stp>
        <stp>-984</stp>
        <stp>All</stp>
        <stp/>
        <stp/>
        <stp>TRUE</stp>
        <stp>T</stp>
        <tr r="L986" s="1"/>
      </tp>
      <tp>
        <v>4678.4898298090002</v>
        <stp/>
        <stp>StudyData</stp>
        <stp>EP</stp>
        <stp>BBnds</stp>
        <stp>MAType=Sim,InputChoice=Close,Period1=20,Percent=2</stp>
        <stp>BLO</stp>
        <stp>ADC</stp>
        <stp>-964</stp>
        <stp>All</stp>
        <stp/>
        <stp/>
        <stp>TRUE</stp>
        <stp>T</stp>
        <tr r="M966" s="1"/>
      </tp>
      <tp>
        <v>5014.8</v>
        <stp/>
        <stp>StudyData</stp>
        <stp>EP</stp>
        <stp>BBnds</stp>
        <stp>MAType=Sim,InputChoice=Close,Period1=20,Percent=2</stp>
        <stp>BMA</stp>
        <stp>ADC</stp>
        <stp>-884</stp>
        <stp>All</stp>
        <stp/>
        <stp/>
        <stp>TRUE</stp>
        <stp>T</stp>
        <tr r="L886" s="1"/>
      </tp>
      <tp>
        <v>5901.8616809163004</v>
        <stp/>
        <stp>StudyData</stp>
        <stp>EP</stp>
        <stp>BBnds</stp>
        <stp>MAType=Sim,InputChoice=Close,Period1=20,Percent=2</stp>
        <stp>BHI</stp>
        <stp>ADC</stp>
        <stp>-204</stp>
        <stp>All</stp>
        <stp/>
        <stp/>
        <stp>TRUE</stp>
        <stp>T</stp>
        <tr r="K206" s="1"/>
      </tp>
      <tp>
        <v>4362.0828642924998</v>
        <stp/>
        <stp>StudyData</stp>
        <stp>EP</stp>
        <stp>BBnds</stp>
        <stp>MAType=Sim,InputChoice=Close,Period1=20,Percent=2</stp>
        <stp>BLO</stp>
        <stp>ADC</stp>
        <stp>-664</stp>
        <stp>All</stp>
        <stp/>
        <stp/>
        <stp>TRUE</stp>
        <stp>T</stp>
        <tr r="M666" s="1"/>
      </tp>
      <tp>
        <v>4895.9624999999996</v>
        <stp/>
        <stp>StudyData</stp>
        <stp>EP</stp>
        <stp>BBnds</stp>
        <stp>MAType=Sim,InputChoice=Close,Period1=20,Percent=2</stp>
        <stp>BMA</stp>
        <stp>ADC</stp>
        <stp>-784</stp>
        <stp>All</stp>
        <stp/>
        <stp/>
        <stp>TRUE</stp>
        <stp>T</stp>
        <tr r="L786" s="1"/>
      </tp>
      <tp>
        <v>5419.0636226447996</v>
        <stp/>
        <stp>StudyData</stp>
        <stp>EP</stp>
        <stp>BBnds</stp>
        <stp>MAType=Sim,InputChoice=Close,Period1=20,Percent=2</stp>
        <stp>BHI</stp>
        <stp>ADC</stp>
        <stp>-304</stp>
        <stp>All</stp>
        <stp/>
        <stp/>
        <stp>TRUE</stp>
        <stp>T</stp>
        <tr r="K306" s="1"/>
      </tp>
      <tp>
        <v>4768.2723907508998</v>
        <stp/>
        <stp>StudyData</stp>
        <stp>EP</stp>
        <stp>BBnds</stp>
        <stp>MAType=Sim,InputChoice=Close,Period1=20,Percent=2</stp>
        <stp>BLO</stp>
        <stp>ADC</stp>
        <stp>-764</stp>
        <stp>All</stp>
        <stp/>
        <stp/>
        <stp>TRUE</stp>
        <stp>T</stp>
        <tr r="M766" s="1"/>
      </tp>
      <tp>
        <v>4700.8500000000004</v>
        <stp/>
        <stp>StudyData</stp>
        <stp>EP</stp>
        <stp>BBnds</stp>
        <stp>MAType=Sim,InputChoice=Close,Period1=20,Percent=2</stp>
        <stp>BMA</stp>
        <stp>ADC</stp>
        <stp>-684</stp>
        <stp>All</stp>
        <stp/>
        <stp/>
        <stp>TRUE</stp>
        <stp>T</stp>
        <tr r="L686" s="1"/>
      </tp>
      <tp>
        <v>4737.3372527693</v>
        <stp/>
        <stp>StudyData</stp>
        <stp>EP</stp>
        <stp>BBnds</stp>
        <stp>MAType=Sim,InputChoice=Close,Period1=20,Percent=2</stp>
        <stp>BLO</stp>
        <stp>ADC</stp>
        <stp>-464</stp>
        <stp>All</stp>
        <stp/>
        <stp/>
        <stp>TRUE</stp>
        <stp>T</stp>
        <tr r="M466" s="1"/>
      </tp>
      <tp>
        <v>4385.7375000000002</v>
        <stp/>
        <stp>StudyData</stp>
        <stp>EP</stp>
        <stp>BBnds</stp>
        <stp>MAType=Sim,InputChoice=Close,Period1=20,Percent=2</stp>
        <stp>BMA</stp>
        <stp>ADC</stp>
        <stp>-584</stp>
        <stp>All</stp>
        <stp/>
        <stp/>
        <stp>TRUE</stp>
        <stp>T</stp>
        <tr r="L586" s="1"/>
      </tp>
      <tp>
        <v>6252.5213986931003</v>
        <stp/>
        <stp>StudyData</stp>
        <stp>EP</stp>
        <stp>BBnds</stp>
        <stp>MAType=Sim,InputChoice=Close,Period1=20,Percent=2</stp>
        <stp>BHI</stp>
        <stp>ADC</stp>
        <stp>-104</stp>
        <stp>All</stp>
        <stp/>
        <stp/>
        <stp>TRUE</stp>
        <stp>T</stp>
        <tr r="K106" s="1"/>
      </tp>
      <tp>
        <v>4417.4140014963004</v>
        <stp/>
        <stp>StudyData</stp>
        <stp>EP</stp>
        <stp>BBnds</stp>
        <stp>MAType=Sim,InputChoice=Close,Period1=20,Percent=2</stp>
        <stp>BLO</stp>
        <stp>ADC</stp>
        <stp>-564</stp>
        <stp>All</stp>
        <stp/>
        <stp/>
        <stp>TRUE</stp>
        <stp>T</stp>
        <tr r="M566" s="1"/>
      </tp>
      <tp>
        <v>4646.95</v>
        <stp/>
        <stp>StudyData</stp>
        <stp>EP</stp>
        <stp>BBnds</stp>
        <stp>MAType=Sim,InputChoice=Close,Period1=20,Percent=2</stp>
        <stp>BMA</stp>
        <stp>ADC</stp>
        <stp>-484</stp>
        <stp>All</stp>
        <stp/>
        <stp/>
        <stp>TRUE</stp>
        <stp>T</stp>
        <tr r="L486" s="1"/>
      </tp>
      <tp>
        <v>4610.7564558149998</v>
        <stp/>
        <stp>StudyData</stp>
        <stp>EP</stp>
        <stp>BBnds</stp>
        <stp>MAType=Sim,InputChoice=Close,Period1=20,Percent=2</stp>
        <stp>BHI</stp>
        <stp>ADC</stp>
        <stp>-604</stp>
        <stp>All</stp>
        <stp/>
        <stp/>
        <stp>TRUE</stp>
        <stp>T</stp>
        <tr r="K606" s="1"/>
      </tp>
      <tp>
        <v>5250.8797647502997</v>
        <stp/>
        <stp>StudyData</stp>
        <stp>EP</stp>
        <stp>BBnds</stp>
        <stp>MAType=Sim,InputChoice=Close,Period1=20,Percent=2</stp>
        <stp>BLO</stp>
        <stp>ADC</stp>
        <stp>-264</stp>
        <stp>All</stp>
        <stp/>
        <stp/>
        <stp>TRUE</stp>
        <stp>T</stp>
        <tr r="M266" s="1"/>
      </tp>
      <tp>
        <v>4671.2624999999998</v>
        <stp/>
        <stp>StudyData</stp>
        <stp>EP</stp>
        <stp>BBnds</stp>
        <stp>MAType=Sim,InputChoice=Close,Period1=20,Percent=2</stp>
        <stp>BMA</stp>
        <stp>ADC</stp>
        <stp>-384</stp>
        <stp>All</stp>
        <stp/>
        <stp/>
        <stp>TRUE</stp>
        <stp>T</stp>
        <tr r="L386" s="1"/>
      </tp>
      <tp>
        <v>4534.4259478667</v>
        <stp/>
        <stp>StudyData</stp>
        <stp>EP</stp>
        <stp>BBnds</stp>
        <stp>MAType=Sim,InputChoice=Close,Period1=20,Percent=2</stp>
        <stp>BHI</stp>
        <stp>ADC</stp>
        <stp>-704</stp>
        <stp>All</stp>
        <stp/>
        <stp/>
        <stp>TRUE</stp>
        <stp>T</stp>
        <tr r="K706" s="1"/>
      </tp>
      <tp>
        <v>4561.2533474094998</v>
        <stp/>
        <stp>StudyData</stp>
        <stp>EP</stp>
        <stp>BBnds</stp>
        <stp>MAType=Sim,InputChoice=Close,Period1=20,Percent=2</stp>
        <stp>BLO</stp>
        <stp>ADC</stp>
        <stp>-364</stp>
        <stp>All</stp>
        <stp/>
        <stp/>
        <stp>TRUE</stp>
        <stp>T</stp>
        <tr r="M366" s="1"/>
      </tp>
      <tp>
        <v>5456.3374999999996</v>
        <stp/>
        <stp>StudyData</stp>
        <stp>EP</stp>
        <stp>BBnds</stp>
        <stp>MAType=Sim,InputChoice=Close,Period1=20,Percent=2</stp>
        <stp>BMA</stp>
        <stp>ADC</stp>
        <stp>-284</stp>
        <stp>All</stp>
        <stp/>
        <stp/>
        <stp>TRUE</stp>
        <stp>T</stp>
        <tr r="L286" s="1"/>
      </tp>
      <tp>
        <v>4996.3648659539003</v>
        <stp/>
        <stp>StudyData</stp>
        <stp>EP</stp>
        <stp>BBnds</stp>
        <stp>MAType=Sim,InputChoice=Close,Period1=20,Percent=2</stp>
        <stp>BHI</stp>
        <stp>ADC</stp>
        <stp>-404</stp>
        <stp>All</stp>
        <stp/>
        <stp/>
        <stp>TRUE</stp>
        <stp>T</stp>
        <tr r="K406" s="1"/>
      </tp>
      <tp>
        <v>5626.9375</v>
        <stp/>
        <stp>StudyData</stp>
        <stp>EP</stp>
        <stp>BBnds</stp>
        <stp>MAType=Sim,InputChoice=Close,Period1=20,Percent=2</stp>
        <stp>BMA</stp>
        <stp>ADC</stp>
        <stp>-184</stp>
        <stp>All</stp>
        <stp/>
        <stp/>
        <stp>TRUE</stp>
        <stp>T</stp>
        <tr r="L186" s="1"/>
      </tp>
      <tp>
        <v>4671.4484107253002</v>
        <stp/>
        <stp>StudyData</stp>
        <stp>EP</stp>
        <stp>BBnds</stp>
        <stp>MAType=Sim,InputChoice=Close,Period1=20,Percent=2</stp>
        <stp>BHI</stp>
        <stp>ADC</stp>
        <stp>-504</stp>
        <stp>All</stp>
        <stp/>
        <stp/>
        <stp>TRUE</stp>
        <stp>T</stp>
        <tr r="K506" s="1"/>
      </tp>
      <tp>
        <v>5638.0327259015003</v>
        <stp/>
        <stp>StudyData</stp>
        <stp>EP</stp>
        <stp>BBnds</stp>
        <stp>MAType=Sim,InputChoice=Close,Period1=20,Percent=2</stp>
        <stp>BLO</stp>
        <stp>ADC</stp>
        <stp>-164</stp>
        <stp>All</stp>
        <stp/>
        <stp/>
        <stp>TRUE</stp>
        <stp>T</stp>
        <tr r="M166" s="1"/>
      </tp>
      <tp>
        <v>5153.0710730331002</v>
        <stp/>
        <stp>StudyData</stp>
        <stp>EP</stp>
        <stp>BBnds</stp>
        <stp>MAType=Sim,InputChoice=Close,Period1=20,Percent=2</stp>
        <stp>BHI</stp>
        <stp>ADC</stp>
        <stp>-803</stp>
        <stp>All</stp>
        <stp/>
        <stp/>
        <stp>TRUE</stp>
        <stp>T</stp>
        <tr r="K805" s="1"/>
      </tp>
      <tp>
        <v>5041.9738826180001</v>
        <stp/>
        <stp>StudyData</stp>
        <stp>EP</stp>
        <stp>BBnds</stp>
        <stp>MAType=Sim,InputChoice=Close,Period1=20,Percent=2</stp>
        <stp>BHI</stp>
        <stp>ADC</stp>
        <stp>-903</stp>
        <stp>All</stp>
        <stp/>
        <stp/>
        <stp>TRUE</stp>
        <stp>T</stp>
        <tr r="K905" s="1"/>
      </tp>
      <tp>
        <v>5079.6318142455002</v>
        <stp/>
        <stp>StudyData</stp>
        <stp>EP</stp>
        <stp>BBnds</stp>
        <stp>MAType=Sim,InputChoice=Close,Period1=20,Percent=2</stp>
        <stp>BLO</stp>
        <stp>ADC</stp>
        <stp>-863</stp>
        <stp>All</stp>
        <stp/>
        <stp/>
        <stp>TRUE</stp>
        <stp>T</stp>
        <tr r="M865" s="1"/>
      </tp>
      <tp>
        <v>4704.4875000000002</v>
        <stp/>
        <stp>StudyData</stp>
        <stp>EP</stp>
        <stp>BBnds</stp>
        <stp>MAType=Sim,InputChoice=Close,Period1=20,Percent=2</stp>
        <stp>BMA</stp>
        <stp>ADC</stp>
        <stp>-983</stp>
        <stp>All</stp>
        <stp/>
        <stp/>
        <stp>TRUE</stp>
        <stp>T</stp>
        <tr r="L985" s="1"/>
      </tp>
      <tp>
        <v>4679.3183333448997</v>
        <stp/>
        <stp>StudyData</stp>
        <stp>EP</stp>
        <stp>BBnds</stp>
        <stp>MAType=Sim,InputChoice=Close,Period1=20,Percent=2</stp>
        <stp>BLO</stp>
        <stp>ADC</stp>
        <stp>-963</stp>
        <stp>All</stp>
        <stp/>
        <stp/>
        <stp>TRUE</stp>
        <stp>T</stp>
        <tr r="M965" s="1"/>
      </tp>
      <tp>
        <v>5029.7124999999996</v>
        <stp/>
        <stp>StudyData</stp>
        <stp>EP</stp>
        <stp>BBnds</stp>
        <stp>MAType=Sim,InputChoice=Close,Period1=20,Percent=2</stp>
        <stp>BMA</stp>
        <stp>ADC</stp>
        <stp>-883</stp>
        <stp>All</stp>
        <stp/>
        <stp/>
        <stp>TRUE</stp>
        <stp>T</stp>
        <tr r="L885" s="1"/>
      </tp>
      <tp>
        <v>5901.5878310609996</v>
        <stp/>
        <stp>StudyData</stp>
        <stp>EP</stp>
        <stp>BBnds</stp>
        <stp>MAType=Sim,InputChoice=Close,Period1=20,Percent=2</stp>
        <stp>BHI</stp>
        <stp>ADC</stp>
        <stp>-203</stp>
        <stp>All</stp>
        <stp/>
        <stp/>
        <stp>TRUE</stp>
        <stp>T</stp>
        <tr r="K205" s="1"/>
      </tp>
      <tp>
        <v>4346.7078168710996</v>
        <stp/>
        <stp>StudyData</stp>
        <stp>EP</stp>
        <stp>BBnds</stp>
        <stp>MAType=Sim,InputChoice=Close,Period1=20,Percent=2</stp>
        <stp>BLO</stp>
        <stp>ADC</stp>
        <stp>-663</stp>
        <stp>All</stp>
        <stp/>
        <stp/>
        <stp>TRUE</stp>
        <stp>T</stp>
        <tr r="M665" s="1"/>
      </tp>
      <tp>
        <v>4912.5124999999998</v>
        <stp/>
        <stp>StudyData</stp>
        <stp>EP</stp>
        <stp>BBnds</stp>
        <stp>MAType=Sim,InputChoice=Close,Period1=20,Percent=2</stp>
        <stp>BMA</stp>
        <stp>ADC</stp>
        <stp>-783</stp>
        <stp>All</stp>
        <stp/>
        <stp/>
        <stp>TRUE</stp>
        <stp>T</stp>
        <tr r="L785" s="1"/>
      </tp>
      <tp>
        <v>5427.0372151171996</v>
        <stp/>
        <stp>StudyData</stp>
        <stp>EP</stp>
        <stp>BBnds</stp>
        <stp>MAType=Sim,InputChoice=Close,Period1=20,Percent=2</stp>
        <stp>BHI</stp>
        <stp>ADC</stp>
        <stp>-303</stp>
        <stp>All</stp>
        <stp/>
        <stp/>
        <stp>TRUE</stp>
        <stp>T</stp>
        <tr r="K305" s="1"/>
      </tp>
      <tp>
        <v>4733.8666672625004</v>
        <stp/>
        <stp>StudyData</stp>
        <stp>EP</stp>
        <stp>BBnds</stp>
        <stp>MAType=Sim,InputChoice=Close,Period1=20,Percent=2</stp>
        <stp>BLO</stp>
        <stp>ADC</stp>
        <stp>-763</stp>
        <stp>All</stp>
        <stp/>
        <stp/>
        <stp>TRUE</stp>
        <stp>T</stp>
        <tr r="M765" s="1"/>
      </tp>
      <tp>
        <v>4709.4125000000004</v>
        <stp/>
        <stp>StudyData</stp>
        <stp>EP</stp>
        <stp>BBnds</stp>
        <stp>MAType=Sim,InputChoice=Close,Period1=20,Percent=2</stp>
        <stp>BMA</stp>
        <stp>ADC</stp>
        <stp>-683</stp>
        <stp>All</stp>
        <stp/>
        <stp/>
        <stp>TRUE</stp>
        <stp>T</stp>
        <tr r="L685" s="1"/>
      </tp>
      <tp>
        <v>4754.8807196430998</v>
        <stp/>
        <stp>StudyData</stp>
        <stp>EP</stp>
        <stp>BBnds</stp>
        <stp>MAType=Sim,InputChoice=Close,Period1=20,Percent=2</stp>
        <stp>BLO</stp>
        <stp>ADC</stp>
        <stp>-463</stp>
        <stp>All</stp>
        <stp/>
        <stp/>
        <stp>TRUE</stp>
        <stp>T</stp>
        <tr r="M465" s="1"/>
      </tp>
      <tp>
        <v>4385.1125000000002</v>
        <stp/>
        <stp>StudyData</stp>
        <stp>EP</stp>
        <stp>BBnds</stp>
        <stp>MAType=Sim,InputChoice=Close,Period1=20,Percent=2</stp>
        <stp>BMA</stp>
        <stp>ADC</stp>
        <stp>-583</stp>
        <stp>All</stp>
        <stp/>
        <stp/>
        <stp>TRUE</stp>
        <stp>T</stp>
        <tr r="L585" s="1"/>
      </tp>
      <tp>
        <v>6253.8614823673997</v>
        <stp/>
        <stp>StudyData</stp>
        <stp>EP</stp>
        <stp>BBnds</stp>
        <stp>MAType=Sim,InputChoice=Close,Period1=20,Percent=2</stp>
        <stp>BHI</stp>
        <stp>ADC</stp>
        <stp>-103</stp>
        <stp>All</stp>
        <stp/>
        <stp/>
        <stp>TRUE</stp>
        <stp>T</stp>
        <tr r="K105" s="1"/>
      </tp>
      <tp>
        <v>4421.7406854214996</v>
        <stp/>
        <stp>StudyData</stp>
        <stp>EP</stp>
        <stp>BBnds</stp>
        <stp>MAType=Sim,InputChoice=Close,Period1=20,Percent=2</stp>
        <stp>BLO</stp>
        <stp>ADC</stp>
        <stp>-563</stp>
        <stp>All</stp>
        <stp/>
        <stp/>
        <stp>TRUE</stp>
        <stp>T</stp>
        <tr r="M565" s="1"/>
      </tp>
      <tp>
        <v>4653.9624999999996</v>
        <stp/>
        <stp>StudyData</stp>
        <stp>EP</stp>
        <stp>BBnds</stp>
        <stp>MAType=Sim,InputChoice=Close,Period1=20,Percent=2</stp>
        <stp>BMA</stp>
        <stp>ADC</stp>
        <stp>-483</stp>
        <stp>All</stp>
        <stp/>
        <stp/>
        <stp>TRUE</stp>
        <stp>T</stp>
        <tr r="L485" s="1"/>
      </tp>
      <tp>
        <v>4610.7125377746997</v>
        <stp/>
        <stp>StudyData</stp>
        <stp>EP</stp>
        <stp>BBnds</stp>
        <stp>MAType=Sim,InputChoice=Close,Period1=20,Percent=2</stp>
        <stp>BHI</stp>
        <stp>ADC</stp>
        <stp>-603</stp>
        <stp>All</stp>
        <stp/>
        <stp/>
        <stp>TRUE</stp>
        <stp>T</stp>
        <tr r="K605" s="1"/>
      </tp>
      <tp>
        <v>5242.3776893196</v>
        <stp/>
        <stp>StudyData</stp>
        <stp>EP</stp>
        <stp>BBnds</stp>
        <stp>MAType=Sim,InputChoice=Close,Period1=20,Percent=2</stp>
        <stp>BLO</stp>
        <stp>ADC</stp>
        <stp>-263</stp>
        <stp>All</stp>
        <stp/>
        <stp/>
        <stp>TRUE</stp>
        <stp>T</stp>
        <tr r="M265" s="1"/>
      </tp>
      <tp>
        <v>4664.3374999999996</v>
        <stp/>
        <stp>StudyData</stp>
        <stp>EP</stp>
        <stp>BBnds</stp>
        <stp>MAType=Sim,InputChoice=Close,Period1=20,Percent=2</stp>
        <stp>BMA</stp>
        <stp>ADC</stp>
        <stp>-383</stp>
        <stp>All</stp>
        <stp/>
        <stp/>
        <stp>TRUE</stp>
        <stp>T</stp>
        <tr r="L385" s="1"/>
      </tp>
      <tp>
        <v>4543.2707086624996</v>
        <stp/>
        <stp>StudyData</stp>
        <stp>EP</stp>
        <stp>BBnds</stp>
        <stp>MAType=Sim,InputChoice=Close,Period1=20,Percent=2</stp>
        <stp>BHI</stp>
        <stp>ADC</stp>
        <stp>-703</stp>
        <stp>All</stp>
        <stp/>
        <stp/>
        <stp>TRUE</stp>
        <stp>T</stp>
        <tr r="K705" s="1"/>
      </tp>
      <tp>
        <v>4602.9137886032004</v>
        <stp/>
        <stp>StudyData</stp>
        <stp>EP</stp>
        <stp>BBnds</stp>
        <stp>MAType=Sim,InputChoice=Close,Period1=20,Percent=2</stp>
        <stp>BLO</stp>
        <stp>ADC</stp>
        <stp>-363</stp>
        <stp>All</stp>
        <stp/>
        <stp/>
        <stp>TRUE</stp>
        <stp>T</stp>
        <tr r="M365" s="1"/>
      </tp>
      <tp>
        <v>5463.0625</v>
        <stp/>
        <stp>StudyData</stp>
        <stp>EP</stp>
        <stp>BBnds</stp>
        <stp>MAType=Sim,InputChoice=Close,Period1=20,Percent=2</stp>
        <stp>BMA</stp>
        <stp>ADC</stp>
        <stp>-283</stp>
        <stp>All</stp>
        <stp/>
        <stp/>
        <stp>TRUE</stp>
        <stp>T</stp>
        <tr r="L285" s="1"/>
      </tp>
      <tp>
        <v>4984.7329955695996</v>
        <stp/>
        <stp>StudyData</stp>
        <stp>EP</stp>
        <stp>BBnds</stp>
        <stp>MAType=Sim,InputChoice=Close,Period1=20,Percent=2</stp>
        <stp>BHI</stp>
        <stp>ADC</stp>
        <stp>-403</stp>
        <stp>All</stp>
        <stp/>
        <stp/>
        <stp>TRUE</stp>
        <stp>T</stp>
        <tr r="K405" s="1"/>
      </tp>
      <tp>
        <v>5628.1625000000004</v>
        <stp/>
        <stp>StudyData</stp>
        <stp>EP</stp>
        <stp>BBnds</stp>
        <stp>MAType=Sim,InputChoice=Close,Period1=20,Percent=2</stp>
        <stp>BMA</stp>
        <stp>ADC</stp>
        <stp>-183</stp>
        <stp>All</stp>
        <stp/>
        <stp/>
        <stp>TRUE</stp>
        <stp>T</stp>
        <tr r="L185" s="1"/>
      </tp>
      <tp>
        <v>4671.4007023597997</v>
        <stp/>
        <stp>StudyData</stp>
        <stp>EP</stp>
        <stp>BBnds</stp>
        <stp>MAType=Sim,InputChoice=Close,Period1=20,Percent=2</stp>
        <stp>BHI</stp>
        <stp>ADC</stp>
        <stp>-503</stp>
        <stp>All</stp>
        <stp/>
        <stp/>
        <stp>TRUE</stp>
        <stp>T</stp>
        <tr r="K505" s="1"/>
      </tp>
      <tp>
        <v>5638.8364861508999</v>
        <stp/>
        <stp>StudyData</stp>
        <stp>EP</stp>
        <stp>BBnds</stp>
        <stp>MAType=Sim,InputChoice=Close,Period1=20,Percent=2</stp>
        <stp>BLO</stp>
        <stp>ADC</stp>
        <stp>-163</stp>
        <stp>All</stp>
        <stp/>
        <stp/>
        <stp>TRUE</stp>
        <stp>T</stp>
        <tr r="M165" s="1"/>
      </tp>
      <tp>
        <v>5139.0899362290002</v>
        <stp/>
        <stp>StudyData</stp>
        <stp>EP</stp>
        <stp>BBnds</stp>
        <stp>MAType=Sim,InputChoice=Close,Period1=20,Percent=2</stp>
        <stp>BHI</stp>
        <stp>ADC</stp>
        <stp>-802</stp>
        <stp>All</stp>
        <stp/>
        <stp/>
        <stp>TRUE</stp>
        <stp>T</stp>
        <tr r="K804" s="1"/>
      </tp>
      <tp>
        <v>5030.2298955419001</v>
        <stp/>
        <stp>StudyData</stp>
        <stp>EP</stp>
        <stp>BBnds</stp>
        <stp>MAType=Sim,InputChoice=Close,Period1=20,Percent=2</stp>
        <stp>BHI</stp>
        <stp>ADC</stp>
        <stp>-902</stp>
        <stp>All</stp>
        <stp/>
        <stp/>
        <stp>TRUE</stp>
        <stp>T</stp>
        <tr r="K904" s="1"/>
      </tp>
      <tp>
        <v>5061.1764272698001</v>
        <stp/>
        <stp>StudyData</stp>
        <stp>EP</stp>
        <stp>BBnds</stp>
        <stp>MAType=Sim,InputChoice=Close,Period1=20,Percent=2</stp>
        <stp>BLO</stp>
        <stp>ADC</stp>
        <stp>-862</stp>
        <stp>All</stp>
        <stp/>
        <stp/>
        <stp>TRUE</stp>
        <stp>T</stp>
        <tr r="M864" s="1"/>
      </tp>
      <tp>
        <v>4708.8874999999998</v>
        <stp/>
        <stp>StudyData</stp>
        <stp>EP</stp>
        <stp>BBnds</stp>
        <stp>MAType=Sim,InputChoice=Close,Period1=20,Percent=2</stp>
        <stp>BMA</stp>
        <stp>ADC</stp>
        <stp>-982</stp>
        <stp>All</stp>
        <stp/>
        <stp/>
        <stp>TRUE</stp>
        <stp>T</stp>
        <tr r="L984" s="1"/>
      </tp>
      <tp>
        <v>4682.0809895967004</v>
        <stp/>
        <stp>StudyData</stp>
        <stp>EP</stp>
        <stp>BBnds</stp>
        <stp>MAType=Sim,InputChoice=Close,Period1=20,Percent=2</stp>
        <stp>BLO</stp>
        <stp>ADC</stp>
        <stp>-962</stp>
        <stp>All</stp>
        <stp/>
        <stp/>
        <stp>TRUE</stp>
        <stp>T</stp>
        <tr r="M964" s="1"/>
      </tp>
      <tp>
        <v>5043.875</v>
        <stp/>
        <stp>StudyData</stp>
        <stp>EP</stp>
        <stp>BBnds</stp>
        <stp>MAType=Sim,InputChoice=Close,Period1=20,Percent=2</stp>
        <stp>BMA</stp>
        <stp>ADC</stp>
        <stp>-882</stp>
        <stp>All</stp>
        <stp/>
        <stp/>
        <stp>TRUE</stp>
        <stp>T</stp>
        <tr r="L884" s="1"/>
      </tp>
      <tp>
        <v>5901.9484498296997</v>
        <stp/>
        <stp>StudyData</stp>
        <stp>EP</stp>
        <stp>BBnds</stp>
        <stp>MAType=Sim,InputChoice=Close,Period1=20,Percent=2</stp>
        <stp>BHI</stp>
        <stp>ADC</stp>
        <stp>-202</stp>
        <stp>All</stp>
        <stp/>
        <stp/>
        <stp>TRUE</stp>
        <stp>T</stp>
        <tr r="K204" s="1"/>
      </tp>
      <tp>
        <v>4320.3262022130002</v>
        <stp/>
        <stp>StudyData</stp>
        <stp>EP</stp>
        <stp>BBnds</stp>
        <stp>MAType=Sim,InputChoice=Close,Period1=20,Percent=2</stp>
        <stp>BLO</stp>
        <stp>ADC</stp>
        <stp>-662</stp>
        <stp>All</stp>
        <stp/>
        <stp/>
        <stp>TRUE</stp>
        <stp>T</stp>
        <tr r="M664" s="1"/>
      </tp>
      <tp>
        <v>4923.6875</v>
        <stp/>
        <stp>StudyData</stp>
        <stp>EP</stp>
        <stp>BBnds</stp>
        <stp>MAType=Sim,InputChoice=Close,Period1=20,Percent=2</stp>
        <stp>BMA</stp>
        <stp>ADC</stp>
        <stp>-782</stp>
        <stp>All</stp>
        <stp/>
        <stp/>
        <stp>TRUE</stp>
        <stp>T</stp>
        <tr r="L784" s="1"/>
      </tp>
      <tp>
        <v>5437.5522648613996</v>
        <stp/>
        <stp>StudyData</stp>
        <stp>EP</stp>
        <stp>BBnds</stp>
        <stp>MAType=Sim,InputChoice=Close,Period1=20,Percent=2</stp>
        <stp>BHI</stp>
        <stp>ADC</stp>
        <stp>-302</stp>
        <stp>All</stp>
        <stp/>
        <stp/>
        <stp>TRUE</stp>
        <stp>T</stp>
        <tr r="K304" s="1"/>
      </tp>
      <tp>
        <v>4725.0065794064003</v>
        <stp/>
        <stp>StudyData</stp>
        <stp>EP</stp>
        <stp>BBnds</stp>
        <stp>MAType=Sim,InputChoice=Close,Period1=20,Percent=2</stp>
        <stp>BLO</stp>
        <stp>ADC</stp>
        <stp>-762</stp>
        <stp>All</stp>
        <stp/>
        <stp/>
        <stp>TRUE</stp>
        <stp>T</stp>
        <tr r="M764" s="1"/>
      </tp>
      <tp>
        <v>4719.7749999999996</v>
        <stp/>
        <stp>StudyData</stp>
        <stp>EP</stp>
        <stp>BBnds</stp>
        <stp>MAType=Sim,InputChoice=Close,Period1=20,Percent=2</stp>
        <stp>BMA</stp>
        <stp>ADC</stp>
        <stp>-682</stp>
        <stp>All</stp>
        <stp/>
        <stp/>
        <stp>TRUE</stp>
        <stp>T</stp>
        <tr r="L684" s="1"/>
      </tp>
      <tp>
        <v>4768.6571810188998</v>
        <stp/>
        <stp>StudyData</stp>
        <stp>EP</stp>
        <stp>BBnds</stp>
        <stp>MAType=Sim,InputChoice=Close,Period1=20,Percent=2</stp>
        <stp>BLO</stp>
        <stp>ADC</stp>
        <stp>-462</stp>
        <stp>All</stp>
        <stp/>
        <stp/>
        <stp>TRUE</stp>
        <stp>T</stp>
        <tr r="M464" s="1"/>
      </tp>
      <tp>
        <v>4389.2250000000004</v>
        <stp/>
        <stp>StudyData</stp>
        <stp>EP</stp>
        <stp>BBnds</stp>
        <stp>MAType=Sim,InputChoice=Close,Period1=20,Percent=2</stp>
        <stp>BMA</stp>
        <stp>ADC</stp>
        <stp>-582</stp>
        <stp>All</stp>
        <stp/>
        <stp/>
        <stp>TRUE</stp>
        <stp>T</stp>
        <tr r="L584" s="1"/>
      </tp>
      <tp>
        <v>6262.6930753058996</v>
        <stp/>
        <stp>StudyData</stp>
        <stp>EP</stp>
        <stp>BBnds</stp>
        <stp>MAType=Sim,InputChoice=Close,Period1=20,Percent=2</stp>
        <stp>BHI</stp>
        <stp>ADC</stp>
        <stp>-102</stp>
        <stp>All</stp>
        <stp/>
        <stp/>
        <stp>TRUE</stp>
        <stp>T</stp>
        <tr r="K104" s="1"/>
      </tp>
      <tp>
        <v>4428.5477250846998</v>
        <stp/>
        <stp>StudyData</stp>
        <stp>EP</stp>
        <stp>BBnds</stp>
        <stp>MAType=Sim,InputChoice=Close,Period1=20,Percent=2</stp>
        <stp>BLO</stp>
        <stp>ADC</stp>
        <stp>-562</stp>
        <stp>All</stp>
        <stp/>
        <stp/>
        <stp>TRUE</stp>
        <stp>T</stp>
        <tr r="M564" s="1"/>
      </tp>
      <tp>
        <v>4661.2749999999996</v>
        <stp/>
        <stp>StudyData</stp>
        <stp>EP</stp>
        <stp>BBnds</stp>
        <stp>MAType=Sim,InputChoice=Close,Period1=20,Percent=2</stp>
        <stp>BMA</stp>
        <stp>ADC</stp>
        <stp>-482</stp>
        <stp>All</stp>
        <stp/>
        <stp/>
        <stp>TRUE</stp>
        <stp>T</stp>
        <tr r="L484" s="1"/>
      </tp>
      <tp>
        <v>4616.4648395408003</v>
        <stp/>
        <stp>StudyData</stp>
        <stp>EP</stp>
        <stp>BBnds</stp>
        <stp>MAType=Sim,InputChoice=Close,Period1=20,Percent=2</stp>
        <stp>BHI</stp>
        <stp>ADC</stp>
        <stp>-602</stp>
        <stp>All</stp>
        <stp/>
        <stp/>
        <stp>TRUE</stp>
        <stp>T</stp>
        <tr r="K604" s="1"/>
      </tp>
      <tp>
        <v>5234.9340516433003</v>
        <stp/>
        <stp>StudyData</stp>
        <stp>EP</stp>
        <stp>BBnds</stp>
        <stp>MAType=Sim,InputChoice=Close,Period1=20,Percent=2</stp>
        <stp>BLO</stp>
        <stp>ADC</stp>
        <stp>-262</stp>
        <stp>All</stp>
        <stp/>
        <stp/>
        <stp>TRUE</stp>
        <stp>T</stp>
        <tr r="M264" s="1"/>
      </tp>
      <tp>
        <v>4661.7124999999996</v>
        <stp/>
        <stp>StudyData</stp>
        <stp>EP</stp>
        <stp>BBnds</stp>
        <stp>MAType=Sim,InputChoice=Close,Period1=20,Percent=2</stp>
        <stp>BMA</stp>
        <stp>ADC</stp>
        <stp>-382</stp>
        <stp>All</stp>
        <stp/>
        <stp/>
        <stp>TRUE</stp>
        <stp>T</stp>
        <tr r="L384" s="1"/>
      </tp>
      <tp>
        <v>4545.4541974561998</v>
        <stp/>
        <stp>StudyData</stp>
        <stp>EP</stp>
        <stp>BBnds</stp>
        <stp>MAType=Sim,InputChoice=Close,Period1=20,Percent=2</stp>
        <stp>BHI</stp>
        <stp>ADC</stp>
        <stp>-702</stp>
        <stp>All</stp>
        <stp/>
        <stp/>
        <stp>TRUE</stp>
        <stp>T</stp>
        <tr r="K704" s="1"/>
      </tp>
      <tp>
        <v>4646.1202076291002</v>
        <stp/>
        <stp>StudyData</stp>
        <stp>EP</stp>
        <stp>BBnds</stp>
        <stp>MAType=Sim,InputChoice=Close,Period1=20,Percent=2</stp>
        <stp>BLO</stp>
        <stp>ADC</stp>
        <stp>-362</stp>
        <stp>All</stp>
        <stp/>
        <stp/>
        <stp>TRUE</stp>
        <stp>T</stp>
        <tr r="M364" s="1"/>
      </tp>
      <tp>
        <v>5468.65</v>
        <stp/>
        <stp>StudyData</stp>
        <stp>EP</stp>
        <stp>BBnds</stp>
        <stp>MAType=Sim,InputChoice=Close,Period1=20,Percent=2</stp>
        <stp>BMA</stp>
        <stp>ADC</stp>
        <stp>-282</stp>
        <stp>All</stp>
        <stp/>
        <stp/>
        <stp>TRUE</stp>
        <stp>T</stp>
        <tr r="L284" s="1"/>
      </tp>
      <tp>
        <v>4979.3898211012001</v>
        <stp/>
        <stp>StudyData</stp>
        <stp>EP</stp>
        <stp>BBnds</stp>
        <stp>MAType=Sim,InputChoice=Close,Period1=20,Percent=2</stp>
        <stp>BHI</stp>
        <stp>ADC</stp>
        <stp>-402</stp>
        <stp>All</stp>
        <stp/>
        <stp/>
        <stp>TRUE</stp>
        <stp>T</stp>
        <tr r="K404" s="1"/>
      </tp>
      <tp>
        <v>5629.125</v>
        <stp/>
        <stp>StudyData</stp>
        <stp>EP</stp>
        <stp>BBnds</stp>
        <stp>MAType=Sim,InputChoice=Close,Period1=20,Percent=2</stp>
        <stp>BMA</stp>
        <stp>ADC</stp>
        <stp>-182</stp>
        <stp>All</stp>
        <stp/>
        <stp/>
        <stp>TRUE</stp>
        <stp>T</stp>
        <tr r="L184" s="1"/>
      </tp>
      <tp>
        <v>4671.9727141732001</v>
        <stp/>
        <stp>StudyData</stp>
        <stp>EP</stp>
        <stp>BBnds</stp>
        <stp>MAType=Sim,InputChoice=Close,Period1=20,Percent=2</stp>
        <stp>BHI</stp>
        <stp>ADC</stp>
        <stp>-502</stp>
        <stp>All</stp>
        <stp/>
        <stp/>
        <stp>TRUE</stp>
        <stp>T</stp>
        <tr r="K504" s="1"/>
      </tp>
      <tp>
        <v>5638.6222029435003</v>
        <stp/>
        <stp>StudyData</stp>
        <stp>EP</stp>
        <stp>BBnds</stp>
        <stp>MAType=Sim,InputChoice=Close,Period1=20,Percent=2</stp>
        <stp>BLO</stp>
        <stp>ADC</stp>
        <stp>-162</stp>
        <stp>All</stp>
        <stp/>
        <stp/>
        <stp>TRUE</stp>
        <stp>T</stp>
        <tr r="M164" s="1"/>
      </tp>
      <tp>
        <v>5114.1134885767997</v>
        <stp/>
        <stp>StudyData</stp>
        <stp>EP</stp>
        <stp>BBnds</stp>
        <stp>MAType=Sim,InputChoice=Close,Period1=20,Percent=2</stp>
        <stp>BHI</stp>
        <stp>ADC</stp>
        <stp>-801</stp>
        <stp>All</stp>
        <stp/>
        <stp/>
        <stp>TRUE</stp>
        <stp>T</stp>
        <tr r="K803" s="1"/>
      </tp>
      <tp>
        <v>5023.5934096069004</v>
        <stp/>
        <stp>StudyData</stp>
        <stp>EP</stp>
        <stp>BBnds</stp>
        <stp>MAType=Sim,InputChoice=Close,Period1=20,Percent=2</stp>
        <stp>BHI</stp>
        <stp>ADC</stp>
        <stp>-901</stp>
        <stp>All</stp>
        <stp/>
        <stp/>
        <stp>TRUE</stp>
        <stp>T</stp>
        <tr r="K903" s="1"/>
      </tp>
      <tp>
        <v>5055.0237796633</v>
        <stp/>
        <stp>StudyData</stp>
        <stp>EP</stp>
        <stp>BBnds</stp>
        <stp>MAType=Sim,InputChoice=Close,Period1=20,Percent=2</stp>
        <stp>BLO</stp>
        <stp>ADC</stp>
        <stp>-861</stp>
        <stp>All</stp>
        <stp/>
        <stp/>
        <stp>TRUE</stp>
        <stp>T</stp>
        <tr r="M863" s="1"/>
      </tp>
      <tp>
        <v>4713.8500000000004</v>
        <stp/>
        <stp>StudyData</stp>
        <stp>EP</stp>
        <stp>BBnds</stp>
        <stp>MAType=Sim,InputChoice=Close,Period1=20,Percent=2</stp>
        <stp>BMA</stp>
        <stp>ADC</stp>
        <stp>-981</stp>
        <stp>All</stp>
        <stp/>
        <stp/>
        <stp>TRUE</stp>
        <stp>T</stp>
        <tr r="L983" s="1"/>
      </tp>
      <tp>
        <v>4690.9920990225</v>
        <stp/>
        <stp>StudyData</stp>
        <stp>EP</stp>
        <stp>BBnds</stp>
        <stp>MAType=Sim,InputChoice=Close,Period1=20,Percent=2</stp>
        <stp>BLO</stp>
        <stp>ADC</stp>
        <stp>-961</stp>
        <stp>All</stp>
        <stp/>
        <stp/>
        <stp>TRUE</stp>
        <stp>T</stp>
        <tr r="M963" s="1"/>
      </tp>
      <tp>
        <v>5059.2749999999996</v>
        <stp/>
        <stp>StudyData</stp>
        <stp>EP</stp>
        <stp>BBnds</stp>
        <stp>MAType=Sim,InputChoice=Close,Period1=20,Percent=2</stp>
        <stp>BMA</stp>
        <stp>ADC</stp>
        <stp>-881</stp>
        <stp>All</stp>
        <stp/>
        <stp/>
        <stp>TRUE</stp>
        <stp>T</stp>
        <tr r="L883" s="1"/>
      </tp>
      <tp>
        <v>5899.5221819183998</v>
        <stp/>
        <stp>StudyData</stp>
        <stp>EP</stp>
        <stp>BBnds</stp>
        <stp>MAType=Sim,InputChoice=Close,Period1=20,Percent=2</stp>
        <stp>BHI</stp>
        <stp>ADC</stp>
        <stp>-201</stp>
        <stp>All</stp>
        <stp/>
        <stp/>
        <stp>TRUE</stp>
        <stp>T</stp>
        <tr r="K203" s="1"/>
      </tp>
      <tp>
        <v>4293.5830345748</v>
        <stp/>
        <stp>StudyData</stp>
        <stp>EP</stp>
        <stp>BBnds</stp>
        <stp>MAType=Sim,InputChoice=Close,Period1=20,Percent=2</stp>
        <stp>BLO</stp>
        <stp>ADC</stp>
        <stp>-661</stp>
        <stp>All</stp>
        <stp/>
        <stp/>
        <stp>TRUE</stp>
        <stp>T</stp>
        <tr r="M663" s="1"/>
      </tp>
      <tp>
        <v>4932.7250000000004</v>
        <stp/>
        <stp>StudyData</stp>
        <stp>EP</stp>
        <stp>BBnds</stp>
        <stp>MAType=Sim,InputChoice=Close,Period1=20,Percent=2</stp>
        <stp>BMA</stp>
        <stp>ADC</stp>
        <stp>-781</stp>
        <stp>All</stp>
        <stp/>
        <stp/>
        <stp>TRUE</stp>
        <stp>T</stp>
        <tr r="L783" s="1"/>
      </tp>
      <tp>
        <v>5444.6898429722996</v>
        <stp/>
        <stp>StudyData</stp>
        <stp>EP</stp>
        <stp>BBnds</stp>
        <stp>MAType=Sim,InputChoice=Close,Period1=20,Percent=2</stp>
        <stp>BHI</stp>
        <stp>ADC</stp>
        <stp>-301</stp>
        <stp>All</stp>
        <stp/>
        <stp/>
        <stp>TRUE</stp>
        <stp>T</stp>
        <tr r="K303" s="1"/>
      </tp>
      <tp>
        <v>4681.8288743596004</v>
        <stp/>
        <stp>StudyData</stp>
        <stp>EP</stp>
        <stp>BBnds</stp>
        <stp>MAType=Sim,InputChoice=Close,Period1=20,Percent=2</stp>
        <stp>BLO</stp>
        <stp>ADC</stp>
        <stp>-761</stp>
        <stp>All</stp>
        <stp/>
        <stp/>
        <stp>TRUE</stp>
        <stp>T</stp>
        <tr r="M763" s="1"/>
      </tp>
      <tp>
        <v>4725.6875</v>
        <stp/>
        <stp>StudyData</stp>
        <stp>EP</stp>
        <stp>BBnds</stp>
        <stp>MAType=Sim,InputChoice=Close,Period1=20,Percent=2</stp>
        <stp>BMA</stp>
        <stp>ADC</stp>
        <stp>-681</stp>
        <stp>All</stp>
        <stp/>
        <stp/>
        <stp>TRUE</stp>
        <stp>T</stp>
        <tr r="L683" s="1"/>
      </tp>
      <tp>
        <v>4782.4099617161</v>
        <stp/>
        <stp>StudyData</stp>
        <stp>EP</stp>
        <stp>BBnds</stp>
        <stp>MAType=Sim,InputChoice=Close,Period1=20,Percent=2</stp>
        <stp>BLO</stp>
        <stp>ADC</stp>
        <stp>-461</stp>
        <stp>All</stp>
        <stp/>
        <stp/>
        <stp>TRUE</stp>
        <stp>T</stp>
        <tr r="M463" s="1"/>
      </tp>
      <tp>
        <v>4392.5625</v>
        <stp/>
        <stp>StudyData</stp>
        <stp>EP</stp>
        <stp>BBnds</stp>
        <stp>MAType=Sim,InputChoice=Close,Period1=20,Percent=2</stp>
        <stp>BMA</stp>
        <stp>ADC</stp>
        <stp>-581</stp>
        <stp>All</stp>
        <stp/>
        <stp/>
        <stp>TRUE</stp>
        <stp>T</stp>
        <tr r="L583" s="1"/>
      </tp>
      <tp>
        <v>6266.2933516265002</v>
        <stp/>
        <stp>StudyData</stp>
        <stp>EP</stp>
        <stp>BBnds</stp>
        <stp>MAType=Sim,InputChoice=Close,Period1=20,Percent=2</stp>
        <stp>BHI</stp>
        <stp>ADC</stp>
        <stp>-101</stp>
        <stp>All</stp>
        <stp/>
        <stp/>
        <stp>TRUE</stp>
        <stp>T</stp>
        <tr r="K103" s="1"/>
      </tp>
      <tp>
        <v>4449.5939279283002</v>
        <stp/>
        <stp>StudyData</stp>
        <stp>EP</stp>
        <stp>BBnds</stp>
        <stp>MAType=Sim,InputChoice=Close,Period1=20,Percent=2</stp>
        <stp>BLO</stp>
        <stp>ADC</stp>
        <stp>-561</stp>
        <stp>All</stp>
        <stp/>
        <stp/>
        <stp>TRUE</stp>
        <stp>T</stp>
        <tr r="M563" s="1"/>
      </tp>
      <tp>
        <v>4669.3249999999998</v>
        <stp/>
        <stp>StudyData</stp>
        <stp>EP</stp>
        <stp>BBnds</stp>
        <stp>MAType=Sim,InputChoice=Close,Period1=20,Percent=2</stp>
        <stp>BMA</stp>
        <stp>ADC</stp>
        <stp>-481</stp>
        <stp>All</stp>
        <stp/>
        <stp/>
        <stp>TRUE</stp>
        <stp>T</stp>
        <tr r="L483" s="1"/>
      </tp>
      <tp>
        <v>4628.4566914545003</v>
        <stp/>
        <stp>StudyData</stp>
        <stp>EP</stp>
        <stp>BBnds</stp>
        <stp>MAType=Sim,InputChoice=Close,Period1=20,Percent=2</stp>
        <stp>BHI</stp>
        <stp>ADC</stp>
        <stp>-601</stp>
        <stp>All</stp>
        <stp/>
        <stp/>
        <stp>TRUE</stp>
        <stp>T</stp>
        <tr r="K603" s="1"/>
      </tp>
      <tp>
        <v>5228.6608194889004</v>
        <stp/>
        <stp>StudyData</stp>
        <stp>EP</stp>
        <stp>BBnds</stp>
        <stp>MAType=Sim,InputChoice=Close,Period1=20,Percent=2</stp>
        <stp>BLO</stp>
        <stp>ADC</stp>
        <stp>-261</stp>
        <stp>All</stp>
        <stp/>
        <stp/>
        <stp>TRUE</stp>
        <stp>T</stp>
        <tr r="M263" s="1"/>
      </tp>
      <tp>
        <v>4659.625</v>
        <stp/>
        <stp>StudyData</stp>
        <stp>EP</stp>
        <stp>BBnds</stp>
        <stp>MAType=Sim,InputChoice=Close,Period1=20,Percent=2</stp>
        <stp>BMA</stp>
        <stp>ADC</stp>
        <stp>-381</stp>
        <stp>All</stp>
        <stp/>
        <stp/>
        <stp>TRUE</stp>
        <stp>T</stp>
        <tr r="L383" s="1"/>
      </tp>
      <tp>
        <v>4568.8476605028</v>
        <stp/>
        <stp>StudyData</stp>
        <stp>EP</stp>
        <stp>BBnds</stp>
        <stp>MAType=Sim,InputChoice=Close,Period1=20,Percent=2</stp>
        <stp>BHI</stp>
        <stp>ADC</stp>
        <stp>-701</stp>
        <stp>All</stp>
        <stp/>
        <stp/>
        <stp>TRUE</stp>
        <stp>T</stp>
        <tr r="K703" s="1"/>
      </tp>
      <tp>
        <v>4684.2353109282003</v>
        <stp/>
        <stp>StudyData</stp>
        <stp>EP</stp>
        <stp>BBnds</stp>
        <stp>MAType=Sim,InputChoice=Close,Period1=20,Percent=2</stp>
        <stp>BLO</stp>
        <stp>ADC</stp>
        <stp>-361</stp>
        <stp>All</stp>
        <stp/>
        <stp/>
        <stp>TRUE</stp>
        <stp>T</stp>
        <tr r="M363" s="1"/>
      </tp>
      <tp>
        <v>5476.8374999999996</v>
        <stp/>
        <stp>StudyData</stp>
        <stp>EP</stp>
        <stp>BBnds</stp>
        <stp>MAType=Sim,InputChoice=Close,Period1=20,Percent=2</stp>
        <stp>BMA</stp>
        <stp>ADC</stp>
        <stp>-281</stp>
        <stp>All</stp>
        <stp/>
        <stp/>
        <stp>TRUE</stp>
        <stp>T</stp>
        <tr r="L283" s="1"/>
      </tp>
      <tp>
        <v>4971.7216654248996</v>
        <stp/>
        <stp>StudyData</stp>
        <stp>EP</stp>
        <stp>BBnds</stp>
        <stp>MAType=Sim,InputChoice=Close,Period1=20,Percent=2</stp>
        <stp>BHI</stp>
        <stp>ADC</stp>
        <stp>-401</stp>
        <stp>All</stp>
        <stp/>
        <stp/>
        <stp>TRUE</stp>
        <stp>T</stp>
        <tr r="K403" s="1"/>
      </tp>
      <tp>
        <v>5630.15</v>
        <stp/>
        <stp>StudyData</stp>
        <stp>EP</stp>
        <stp>BBnds</stp>
        <stp>MAType=Sim,InputChoice=Close,Period1=20,Percent=2</stp>
        <stp>BMA</stp>
        <stp>ADC</stp>
        <stp>-181</stp>
        <stp>All</stp>
        <stp/>
        <stp/>
        <stp>TRUE</stp>
        <stp>T</stp>
        <tr r="L183" s="1"/>
      </tp>
      <tp>
        <v>4669.5058298330996</v>
        <stp/>
        <stp>StudyData</stp>
        <stp>EP</stp>
        <stp>BBnds</stp>
        <stp>MAType=Sim,InputChoice=Close,Period1=20,Percent=2</stp>
        <stp>BHI</stp>
        <stp>ADC</stp>
        <stp>-501</stp>
        <stp>All</stp>
        <stp/>
        <stp/>
        <stp>TRUE</stp>
        <stp>T</stp>
        <tr r="K503" s="1"/>
      </tp>
      <tp>
        <v>5638.6222971321004</v>
        <stp/>
        <stp>StudyData</stp>
        <stp>EP</stp>
        <stp>BBnds</stp>
        <stp>MAType=Sim,InputChoice=Close,Period1=20,Percent=2</stp>
        <stp>BLO</stp>
        <stp>ADC</stp>
        <stp>-161</stp>
        <stp>All</stp>
        <stp/>
        <stp/>
        <stp>TRUE</stp>
        <stp>T</stp>
        <tr r="M163" s="1"/>
      </tp>
      <tp>
        <v>5107.4009544133996</v>
        <stp/>
        <stp>StudyData</stp>
        <stp>EP</stp>
        <stp>BBnds</stp>
        <stp>MAType=Sim,InputChoice=Close,Period1=20,Percent=2</stp>
        <stp>BHI</stp>
        <stp>ADC</stp>
        <stp>-800</stp>
        <stp>All</stp>
        <stp/>
        <stp/>
        <stp>TRUE</stp>
        <stp>T</stp>
        <tr r="K802" s="1"/>
      </tp>
      <tp>
        <v>5013.8288606828</v>
        <stp/>
        <stp>StudyData</stp>
        <stp>EP</stp>
        <stp>BBnds</stp>
        <stp>MAType=Sim,InputChoice=Close,Period1=20,Percent=2</stp>
        <stp>BHI</stp>
        <stp>ADC</stp>
        <stp>-900</stp>
        <stp>All</stp>
        <stp/>
        <stp/>
        <stp>TRUE</stp>
        <stp>T</stp>
        <tr r="K902" s="1"/>
      </tp>
      <tp>
        <v>5055.2759118678996</v>
        <stp/>
        <stp>StudyData</stp>
        <stp>EP</stp>
        <stp>BBnds</stp>
        <stp>MAType=Sim,InputChoice=Close,Period1=20,Percent=2</stp>
        <stp>BLO</stp>
        <stp>ADC</stp>
        <stp>-860</stp>
        <stp>All</stp>
        <stp/>
        <stp/>
        <stp>TRUE</stp>
        <stp>T</stp>
        <tr r="M862" s="1"/>
      </tp>
      <tp>
        <v>4719.3500000000004</v>
        <stp/>
        <stp>StudyData</stp>
        <stp>EP</stp>
        <stp>BBnds</stp>
        <stp>MAType=Sim,InputChoice=Close,Period1=20,Percent=2</stp>
        <stp>BMA</stp>
        <stp>ADC</stp>
        <stp>-980</stp>
        <stp>All</stp>
        <stp/>
        <stp/>
        <stp>TRUE</stp>
        <stp>T</stp>
        <tr r="L982" s="1"/>
      </tp>
      <tp>
        <v>4701.9932525027998</v>
        <stp/>
        <stp>StudyData</stp>
        <stp>EP</stp>
        <stp>BBnds</stp>
        <stp>MAType=Sim,InputChoice=Close,Period1=20,Percent=2</stp>
        <stp>BLO</stp>
        <stp>ADC</stp>
        <stp>-960</stp>
        <stp>All</stp>
        <stp/>
        <stp/>
        <stp>TRUE</stp>
        <stp>T</stp>
        <tr r="M962" s="1"/>
      </tp>
      <tp>
        <v>5076.4250000000002</v>
        <stp/>
        <stp>StudyData</stp>
        <stp>EP</stp>
        <stp>BBnds</stp>
        <stp>MAType=Sim,InputChoice=Close,Period1=20,Percent=2</stp>
        <stp>BMA</stp>
        <stp>ADC</stp>
        <stp>-880</stp>
        <stp>All</stp>
        <stp/>
        <stp/>
        <stp>TRUE</stp>
        <stp>T</stp>
        <tr r="L882" s="1"/>
      </tp>
      <tp>
        <v>5907.3883499353997</v>
        <stp/>
        <stp>StudyData</stp>
        <stp>EP</stp>
        <stp>BBnds</stp>
        <stp>MAType=Sim,InputChoice=Close,Period1=20,Percent=2</stp>
        <stp>BHI</stp>
        <stp>ADC</stp>
        <stp>-200</stp>
        <stp>All</stp>
        <stp/>
        <stp/>
        <stp>TRUE</stp>
        <stp>T</stp>
        <tr r="K202" s="1"/>
      </tp>
      <tp>
        <v>4268.5987875884002</v>
        <stp/>
        <stp>StudyData</stp>
        <stp>EP</stp>
        <stp>BBnds</stp>
        <stp>MAType=Sim,InputChoice=Close,Period1=20,Percent=2</stp>
        <stp>BLO</stp>
        <stp>ADC</stp>
        <stp>-660</stp>
        <stp>All</stp>
        <stp/>
        <stp/>
        <stp>TRUE</stp>
        <stp>T</stp>
        <tr r="M662" s="1"/>
      </tp>
      <tp>
        <v>4943.7875000000004</v>
        <stp/>
        <stp>StudyData</stp>
        <stp>EP</stp>
        <stp>BBnds</stp>
        <stp>MAType=Sim,InputChoice=Close,Period1=20,Percent=2</stp>
        <stp>BMA</stp>
        <stp>ADC</stp>
        <stp>-780</stp>
        <stp>All</stp>
        <stp/>
        <stp/>
        <stp>TRUE</stp>
        <stp>T</stp>
        <tr r="L782" s="1"/>
      </tp>
      <tp>
        <v>5441.3315714841001</v>
        <stp/>
        <stp>StudyData</stp>
        <stp>EP</stp>
        <stp>BBnds</stp>
        <stp>MAType=Sim,InputChoice=Close,Period1=20,Percent=2</stp>
        <stp>BHI</stp>
        <stp>ADC</stp>
        <stp>-300</stp>
        <stp>All</stp>
        <stp/>
        <stp/>
        <stp>TRUE</stp>
        <stp>T</stp>
        <tr r="K302" s="1"/>
      </tp>
      <tp>
        <v>4652.6178425976004</v>
        <stp/>
        <stp>StudyData</stp>
        <stp>EP</stp>
        <stp>BBnds</stp>
        <stp>MAType=Sim,InputChoice=Close,Period1=20,Percent=2</stp>
        <stp>BLO</stp>
        <stp>ADC</stp>
        <stp>-760</stp>
        <stp>All</stp>
        <stp/>
        <stp/>
        <stp>TRUE</stp>
        <stp>T</stp>
        <tr r="M762" s="1"/>
      </tp>
      <tp>
        <v>4732.0625</v>
        <stp/>
        <stp>StudyData</stp>
        <stp>EP</stp>
        <stp>BBnds</stp>
        <stp>MAType=Sim,InputChoice=Close,Period1=20,Percent=2</stp>
        <stp>BMA</stp>
        <stp>ADC</stp>
        <stp>-680</stp>
        <stp>All</stp>
        <stp/>
        <stp/>
        <stp>TRUE</stp>
        <stp>T</stp>
        <tr r="L682" s="1"/>
      </tp>
      <tp>
        <v>4785.1560340121996</v>
        <stp/>
        <stp>StudyData</stp>
        <stp>EP</stp>
        <stp>BBnds</stp>
        <stp>MAType=Sim,InputChoice=Close,Period1=20,Percent=2</stp>
        <stp>BLO</stp>
        <stp>ADC</stp>
        <stp>-460</stp>
        <stp>All</stp>
        <stp/>
        <stp/>
        <stp>TRUE</stp>
        <stp>T</stp>
        <tr r="M462" s="1"/>
      </tp>
      <tp>
        <v>4396.0625</v>
        <stp/>
        <stp>StudyData</stp>
        <stp>EP</stp>
        <stp>BBnds</stp>
        <stp>MAType=Sim,InputChoice=Close,Period1=20,Percent=2</stp>
        <stp>BMA</stp>
        <stp>ADC</stp>
        <stp>-580</stp>
        <stp>All</stp>
        <stp/>
        <stp/>
        <stp>TRUE</stp>
        <stp>T</stp>
        <tr r="L582" s="1"/>
      </tp>
      <tp>
        <v>6269.4145458898001</v>
        <stp/>
        <stp>StudyData</stp>
        <stp>EP</stp>
        <stp>BBnds</stp>
        <stp>MAType=Sim,InputChoice=Close,Period1=20,Percent=2</stp>
        <stp>BHI</stp>
        <stp>ADC</stp>
        <stp>-100</stp>
        <stp>All</stp>
        <stp/>
        <stp/>
        <stp>TRUE</stp>
        <stp>T</stp>
        <tr r="K102" s="1"/>
      </tp>
      <tp>
        <v>4485.7755930249004</v>
        <stp/>
        <stp>StudyData</stp>
        <stp>EP</stp>
        <stp>BBnds</stp>
        <stp>MAType=Sim,InputChoice=Close,Period1=20,Percent=2</stp>
        <stp>BLO</stp>
        <stp>ADC</stp>
        <stp>-560</stp>
        <stp>All</stp>
        <stp/>
        <stp/>
        <stp>TRUE</stp>
        <stp>T</stp>
        <tr r="M562" s="1"/>
      </tp>
      <tp>
        <v>4679.625</v>
        <stp/>
        <stp>StudyData</stp>
        <stp>EP</stp>
        <stp>BBnds</stp>
        <stp>MAType=Sim,InputChoice=Close,Period1=20,Percent=2</stp>
        <stp>BMA</stp>
        <stp>ADC</stp>
        <stp>-480</stp>
        <stp>All</stp>
        <stp/>
        <stp/>
        <stp>TRUE</stp>
        <stp>T</stp>
        <tr r="L482" s="1"/>
      </tp>
      <tp>
        <v>4642.4518252093003</v>
        <stp/>
        <stp>StudyData</stp>
        <stp>EP</stp>
        <stp>BBnds</stp>
        <stp>MAType=Sim,InputChoice=Close,Period1=20,Percent=2</stp>
        <stp>BHI</stp>
        <stp>ADC</stp>
        <stp>-600</stp>
        <stp>All</stp>
        <stp/>
        <stp/>
        <stp>TRUE</stp>
        <stp>T</stp>
        <tr r="K602" s="1"/>
      </tp>
      <tp>
        <v>5230.6714633230004</v>
        <stp/>
        <stp>StudyData</stp>
        <stp>EP</stp>
        <stp>BBnds</stp>
        <stp>MAType=Sim,InputChoice=Close,Period1=20,Percent=2</stp>
        <stp>BLO</stp>
        <stp>ADC</stp>
        <stp>-260</stp>
        <stp>All</stp>
        <stp/>
        <stp/>
        <stp>TRUE</stp>
        <stp>T</stp>
        <tr r="M262" s="1"/>
      </tp>
      <tp>
        <v>4661.875</v>
        <stp/>
        <stp>StudyData</stp>
        <stp>EP</stp>
        <stp>BBnds</stp>
        <stp>MAType=Sim,InputChoice=Close,Period1=20,Percent=2</stp>
        <stp>BMA</stp>
        <stp>ADC</stp>
        <stp>-380</stp>
        <stp>All</stp>
        <stp/>
        <stp/>
        <stp>TRUE</stp>
        <stp>T</stp>
        <tr r="L382" s="1"/>
      </tp>
      <tp>
        <v>4600.3790633483004</v>
        <stp/>
        <stp>StudyData</stp>
        <stp>EP</stp>
        <stp>BBnds</stp>
        <stp>MAType=Sim,InputChoice=Close,Period1=20,Percent=2</stp>
        <stp>BHI</stp>
        <stp>ADC</stp>
        <stp>-700</stp>
        <stp>All</stp>
        <stp/>
        <stp/>
        <stp>TRUE</stp>
        <stp>T</stp>
        <tr r="K702" s="1"/>
      </tp>
      <tp>
        <v>4705.1648048441002</v>
        <stp/>
        <stp>StudyData</stp>
        <stp>EP</stp>
        <stp>BBnds</stp>
        <stp>MAType=Sim,InputChoice=Close,Period1=20,Percent=2</stp>
        <stp>BLO</stp>
        <stp>ADC</stp>
        <stp>-360</stp>
        <stp>All</stp>
        <stp/>
        <stp/>
        <stp>TRUE</stp>
        <stp>T</stp>
        <tr r="M362" s="1"/>
      </tp>
      <tp>
        <v>5483.9</v>
        <stp/>
        <stp>StudyData</stp>
        <stp>EP</stp>
        <stp>BBnds</stp>
        <stp>MAType=Sim,InputChoice=Close,Period1=20,Percent=2</stp>
        <stp>BMA</stp>
        <stp>ADC</stp>
        <stp>-280</stp>
        <stp>All</stp>
        <stp/>
        <stp/>
        <stp>TRUE</stp>
        <stp>T</stp>
        <tr r="L282" s="1"/>
      </tp>
      <tp>
        <v>4964.3146017333002</v>
        <stp/>
        <stp>StudyData</stp>
        <stp>EP</stp>
        <stp>BBnds</stp>
        <stp>MAType=Sim,InputChoice=Close,Period1=20,Percent=2</stp>
        <stp>BHI</stp>
        <stp>ADC</stp>
        <stp>-400</stp>
        <stp>All</stp>
        <stp/>
        <stp/>
        <stp>TRUE</stp>
        <stp>T</stp>
        <tr r="K402" s="1"/>
      </tp>
      <tp>
        <v>5638.625</v>
        <stp/>
        <stp>StudyData</stp>
        <stp>EP</stp>
        <stp>BBnds</stp>
        <stp>MAType=Sim,InputChoice=Close,Period1=20,Percent=2</stp>
        <stp>BMA</stp>
        <stp>ADC</stp>
        <stp>-180</stp>
        <stp>All</stp>
        <stp/>
        <stp/>
        <stp>TRUE</stp>
        <stp>T</stp>
        <tr r="L182" s="1"/>
      </tp>
      <tp>
        <v>4667.7765618842996</v>
        <stp/>
        <stp>StudyData</stp>
        <stp>EP</stp>
        <stp>BBnds</stp>
        <stp>MAType=Sim,InputChoice=Close,Period1=20,Percent=2</stp>
        <stp>BHI</stp>
        <stp>ADC</stp>
        <stp>-500</stp>
        <stp>All</stp>
        <stp/>
        <stp/>
        <stp>TRUE</stp>
        <stp>T</stp>
        <tr r="K502" s="1"/>
      </tp>
      <tp>
        <v>5632.3446272369001</v>
        <stp/>
        <stp>StudyData</stp>
        <stp>EP</stp>
        <stp>BBnds</stp>
        <stp>MAType=Sim,InputChoice=Close,Period1=20,Percent=2</stp>
        <stp>BLO</stp>
        <stp>ADC</stp>
        <stp>-160</stp>
        <stp>All</stp>
        <stp/>
        <stp/>
        <stp>TRUE</stp>
        <stp>T</stp>
        <tr r="M162" s="1"/>
      </tp>
      <tp>
        <v>45660</v>
        <stp/>
        <stp>StudyData</stp>
        <stp>EP</stp>
        <stp>BAR</stp>
        <stp/>
        <stp>Time</stp>
        <stp>ADC</stp>
        <stp>-87</stp>
        <stp>All</stp>
        <stp/>
        <stp/>
        <stp>False</stp>
        <stp>T</stp>
        <tr r="D89" s="1"/>
        <tr r="C89" s="1"/>
      </tp>
      <tp>
        <v>45644</v>
        <stp/>
        <stp>StudyData</stp>
        <stp>EP</stp>
        <stp>BAR</stp>
        <stp/>
        <stp>Time</stp>
        <stp>ADC</stp>
        <stp>-97</stp>
        <stp>All</stp>
        <stp/>
        <stp/>
        <stp>False</stp>
        <stp>T</stp>
        <tr r="C99" s="1"/>
        <tr r="D99" s="1"/>
      </tp>
      <tp>
        <v>45691</v>
        <stp/>
        <stp>StudyData</stp>
        <stp>EP</stp>
        <stp>BAR</stp>
        <stp/>
        <stp>Time</stp>
        <stp>ADC</stp>
        <stp>-67</stp>
        <stp>All</stp>
        <stp/>
        <stp/>
        <stp>False</stp>
        <stp>T</stp>
        <tr r="C69" s="1"/>
        <tr r="D69" s="1"/>
      </tp>
      <tp>
        <v>45674</v>
        <stp/>
        <stp>StudyData</stp>
        <stp>EP</stp>
        <stp>BAR</stp>
        <stp/>
        <stp>Time</stp>
        <stp>ADC</stp>
        <stp>-77</stp>
        <stp>All</stp>
        <stp/>
        <stp/>
        <stp>False</stp>
        <stp>T</stp>
        <tr r="C79" s="1"/>
        <tr r="D79" s="1"/>
      </tp>
      <tp>
        <v>45720</v>
        <stp/>
        <stp>StudyData</stp>
        <stp>EP</stp>
        <stp>BAR</stp>
        <stp/>
        <stp>Time</stp>
        <stp>ADC</stp>
        <stp>-47</stp>
        <stp>All</stp>
        <stp/>
        <stp/>
        <stp>False</stp>
        <stp>T</stp>
        <tr r="C49" s="1"/>
        <tr r="D49" s="1"/>
      </tp>
      <tp>
        <v>45706</v>
        <stp/>
        <stp>StudyData</stp>
        <stp>EP</stp>
        <stp>BAR</stp>
        <stp/>
        <stp>Time</stp>
        <stp>ADC</stp>
        <stp>-57</stp>
        <stp>All</stp>
        <stp/>
        <stp/>
        <stp>False</stp>
        <stp>T</stp>
        <tr r="D59" s="1"/>
        <tr r="C59" s="1"/>
      </tp>
      <tp>
        <v>45748</v>
        <stp/>
        <stp>StudyData</stp>
        <stp>EP</stp>
        <stp>BAR</stp>
        <stp/>
        <stp>Time</stp>
        <stp>ADC</stp>
        <stp>-27</stp>
        <stp>All</stp>
        <stp/>
        <stp/>
        <stp>False</stp>
        <stp>T</stp>
        <tr r="C29" s="1"/>
        <tr r="D29" s="1"/>
      </tp>
      <tp>
        <v>45734</v>
        <stp/>
        <stp>StudyData</stp>
        <stp>EP</stp>
        <stp>BAR</stp>
        <stp/>
        <stp>Time</stp>
        <stp>ADC</stp>
        <stp>-37</stp>
        <stp>All</stp>
        <stp/>
        <stp/>
        <stp>False</stp>
        <stp>T</stp>
        <tr r="D39" s="1"/>
        <tr r="C39" s="1"/>
      </tp>
      <tp>
        <v>45762</v>
        <stp/>
        <stp>StudyData</stp>
        <stp>EP</stp>
        <stp>BAR</stp>
        <stp/>
        <stp>Time</stp>
        <stp>ADC</stp>
        <stp>-17</stp>
        <stp>All</stp>
        <stp/>
        <stp/>
        <stp>False</stp>
        <stp>T</stp>
        <tr r="C19" s="1"/>
        <tr r="D19" s="1"/>
      </tp>
      <tp>
        <v>6039.875</v>
        <stp/>
        <stp>StudyData</stp>
        <stp>EP</stp>
        <stp>Imoku</stp>
        <stp>Period3=52</stp>
        <stp>Imoku3</stp>
        <stp>ADC</stp>
        <stp>-79</stp>
        <stp>All</stp>
        <stp/>
        <stp/>
        <stp>TRUE</stp>
        <stp>T</stp>
        <tr r="V55" s="1"/>
      </tp>
      <tp>
        <v>6039.875</v>
        <stp/>
        <stp>StudyData</stp>
        <stp>EP</stp>
        <stp>Imoku</stp>
        <stp>Period3=52</stp>
        <stp>Imoku3</stp>
        <stp>ADC</stp>
        <stp>-78</stp>
        <stp>All</stp>
        <stp/>
        <stp/>
        <stp>TRUE</stp>
        <stp>T</stp>
        <tr r="V54" s="1"/>
      </tp>
      <tp>
        <v>6044.5</v>
        <stp/>
        <stp>StudyData</stp>
        <stp>EP</stp>
        <stp>Imoku</stp>
        <stp>Period2=26</stp>
        <stp>Imoku2</stp>
        <stp>ADC</stp>
        <stp>-79</stp>
        <stp>All</stp>
        <stp/>
        <stp/>
        <stp>TRUE</stp>
        <stp>T</stp>
        <tr r="U81" s="1"/>
      </tp>
      <tp>
        <v>6042.875</v>
        <stp/>
        <stp>StudyData</stp>
        <stp>EP</stp>
        <stp>Imoku</stp>
        <stp>Period2=26</stp>
        <stp>Imoku2</stp>
        <stp>ADC</stp>
        <stp>-78</stp>
        <stp>All</stp>
        <stp/>
        <stp/>
        <stp>TRUE</stp>
        <stp>T</stp>
        <tr r="U80" s="1"/>
      </tp>
      <tp>
        <v>6047.125</v>
        <stp/>
        <stp>StudyData</stp>
        <stp>EP</stp>
        <stp>Imoku</stp>
        <stp>Period3=52</stp>
        <stp>Imoku3</stp>
        <stp>ADC</stp>
        <stp>-71</stp>
        <stp>All</stp>
        <stp/>
        <stp/>
        <stp>TRUE</stp>
        <stp>T</stp>
        <tr r="V47" s="1"/>
      </tp>
      <tp>
        <v>6042.875</v>
        <stp/>
        <stp>StudyData</stp>
        <stp>EP</stp>
        <stp>Imoku</stp>
        <stp>Period2=26</stp>
        <stp>Imoku2</stp>
        <stp>ADC</stp>
        <stp>-77</stp>
        <stp>All</stp>
        <stp/>
        <stp/>
        <stp>TRUE</stp>
        <stp>T</stp>
        <tr r="U79" s="1"/>
      </tp>
      <tp>
        <v>6047.125</v>
        <stp/>
        <stp>StudyData</stp>
        <stp>EP</stp>
        <stp>Imoku</stp>
        <stp>Period3=52</stp>
        <stp>Imoku3</stp>
        <stp>ADC</stp>
        <stp>-70</stp>
        <stp>All</stp>
        <stp/>
        <stp/>
        <stp>TRUE</stp>
        <stp>T</stp>
        <tr r="V46" s="1"/>
      </tp>
      <tp>
        <v>6038.375</v>
        <stp/>
        <stp>StudyData</stp>
        <stp>EP</stp>
        <stp>Imoku</stp>
        <stp>Period2=26</stp>
        <stp>Imoku2</stp>
        <stp>ADC</stp>
        <stp>-76</stp>
        <stp>All</stp>
        <stp/>
        <stp/>
        <stp>TRUE</stp>
        <stp>T</stp>
        <tr r="U78" s="1"/>
      </tp>
      <tp>
        <v>6047.125</v>
        <stp/>
        <stp>StudyData</stp>
        <stp>EP</stp>
        <stp>Imoku</stp>
        <stp>Period3=52</stp>
        <stp>Imoku3</stp>
        <stp>ADC</stp>
        <stp>-73</stp>
        <stp>All</stp>
        <stp/>
        <stp/>
        <stp>TRUE</stp>
        <stp>T</stp>
        <tr r="V49" s="1"/>
      </tp>
      <tp>
        <v>6038.375</v>
        <stp/>
        <stp>StudyData</stp>
        <stp>EP</stp>
        <stp>Imoku</stp>
        <stp>Period2=26</stp>
        <stp>Imoku2</stp>
        <stp>ADC</stp>
        <stp>-75</stp>
        <stp>All</stp>
        <stp/>
        <stp/>
        <stp>TRUE</stp>
        <stp>T</stp>
        <tr r="U77" s="1"/>
      </tp>
      <tp>
        <v>6047.125</v>
        <stp/>
        <stp>StudyData</stp>
        <stp>EP</stp>
        <stp>Imoku</stp>
        <stp>Period3=52</stp>
        <stp>Imoku3</stp>
        <stp>ADC</stp>
        <stp>-72</stp>
        <stp>All</stp>
        <stp/>
        <stp/>
        <stp>TRUE</stp>
        <stp>T</stp>
        <tr r="V48" s="1"/>
      </tp>
      <tp>
        <v>6038.375</v>
        <stp/>
        <stp>StudyData</stp>
        <stp>EP</stp>
        <stp>Imoku</stp>
        <stp>Period2=26</stp>
        <stp>Imoku2</stp>
        <stp>ADC</stp>
        <stp>-74</stp>
        <stp>All</stp>
        <stp/>
        <stp/>
        <stp>TRUE</stp>
        <stp>T</stp>
        <tr r="U76" s="1"/>
      </tp>
      <tp>
        <v>6047.125</v>
        <stp/>
        <stp>StudyData</stp>
        <stp>EP</stp>
        <stp>Imoku</stp>
        <stp>Period3=52</stp>
        <stp>Imoku3</stp>
        <stp>ADC</stp>
        <stp>-75</stp>
        <stp>All</stp>
        <stp/>
        <stp/>
        <stp>TRUE</stp>
        <stp>T</stp>
        <tr r="V51" s="1"/>
      </tp>
      <tp>
        <v>6037.625</v>
        <stp/>
        <stp>StudyData</stp>
        <stp>EP</stp>
        <stp>Imoku</stp>
        <stp>Period2=26</stp>
        <stp>Imoku2</stp>
        <stp>ADC</stp>
        <stp>-73</stp>
        <stp>All</stp>
        <stp/>
        <stp/>
        <stp>TRUE</stp>
        <stp>T</stp>
        <tr r="U75" s="1"/>
      </tp>
      <tp>
        <v>6047.125</v>
        <stp/>
        <stp>StudyData</stp>
        <stp>EP</stp>
        <stp>Imoku</stp>
        <stp>Period3=52</stp>
        <stp>Imoku3</stp>
        <stp>ADC</stp>
        <stp>-74</stp>
        <stp>All</stp>
        <stp/>
        <stp/>
        <stp>TRUE</stp>
        <stp>T</stp>
        <tr r="V50" s="1"/>
      </tp>
      <tp>
        <v>6037.625</v>
        <stp/>
        <stp>StudyData</stp>
        <stp>EP</stp>
        <stp>Imoku</stp>
        <stp>Period2=26</stp>
        <stp>Imoku2</stp>
        <stp>ADC</stp>
        <stp>-72</stp>
        <stp>All</stp>
        <stp/>
        <stp/>
        <stp>TRUE</stp>
        <stp>T</stp>
        <tr r="U74" s="1"/>
      </tp>
      <tp>
        <v>6039.875</v>
        <stp/>
        <stp>StudyData</stp>
        <stp>EP</stp>
        <stp>Imoku</stp>
        <stp>Period3=52</stp>
        <stp>Imoku3</stp>
        <stp>ADC</stp>
        <stp>-77</stp>
        <stp>All</stp>
        <stp/>
        <stp/>
        <stp>TRUE</stp>
        <stp>T</stp>
        <tr r="V53" s="1"/>
      </tp>
      <tp>
        <v>6037.625</v>
        <stp/>
        <stp>StudyData</stp>
        <stp>EP</stp>
        <stp>Imoku</stp>
        <stp>Period2=26</stp>
        <stp>Imoku2</stp>
        <stp>ADC</stp>
        <stp>-71</stp>
        <stp>All</stp>
        <stp/>
        <stp/>
        <stp>TRUE</stp>
        <stp>T</stp>
        <tr r="U73" s="1"/>
      </tp>
      <tp>
        <v>6045.25</v>
        <stp/>
        <stp>StudyData</stp>
        <stp>EP</stp>
        <stp>Imoku</stp>
        <stp>Period3=52</stp>
        <stp>Imoku3</stp>
        <stp>ADC</stp>
        <stp>-76</stp>
        <stp>All</stp>
        <stp/>
        <stp/>
        <stp>TRUE</stp>
        <stp>T</stp>
        <tr r="V52" s="1"/>
      </tp>
      <tp>
        <v>6037.625</v>
        <stp/>
        <stp>StudyData</stp>
        <stp>EP</stp>
        <stp>Imoku</stp>
        <stp>Period2=26</stp>
        <stp>Imoku2</stp>
        <stp>ADC</stp>
        <stp>-70</stp>
        <stp>All</stp>
        <stp/>
        <stp/>
        <stp>TRUE</stp>
        <stp>T</stp>
        <tr r="U72" s="1"/>
      </tp>
      <tp>
        <v>5685.5</v>
        <stp/>
        <stp>StudyData</stp>
        <stp>EP</stp>
        <stp>Imoku</stp>
        <stp>Period1=9</stp>
        <stp>Imoku1</stp>
        <stp>ADC</stp>
        <stp>-28</stp>
        <stp>All</stp>
        <stp/>
        <stp/>
        <stp>TRUE</stp>
        <stp>T</stp>
        <tr r="T30" s="1"/>
      </tp>
      <tp>
        <v>5719.75</v>
        <stp/>
        <stp>StudyData</stp>
        <stp>EP</stp>
        <stp>Imoku</stp>
        <stp>Period1=9</stp>
        <stp>Imoku1</stp>
        <stp>ADC</stp>
        <stp>-29</stp>
        <stp>All</stp>
        <stp/>
        <stp/>
        <stp>TRUE</stp>
        <stp>T</stp>
        <tr r="T31" s="1"/>
      </tp>
      <tp>
        <v>5685.5</v>
        <stp/>
        <stp>StudyData</stp>
        <stp>EP</stp>
        <stp>Imoku</stp>
        <stp>Period1=9</stp>
        <stp>Imoku1</stp>
        <stp>ADC</stp>
        <stp>-26</stp>
        <stp>All</stp>
        <stp/>
        <stp/>
        <stp>TRUE</stp>
        <stp>T</stp>
        <tr r="T28" s="1"/>
      </tp>
      <tp>
        <v>5685.5</v>
        <stp/>
        <stp>StudyData</stp>
        <stp>EP</stp>
        <stp>Imoku</stp>
        <stp>Period1=9</stp>
        <stp>Imoku1</stp>
        <stp>ADC</stp>
        <stp>-27</stp>
        <stp>All</stp>
        <stp/>
        <stp/>
        <stp>TRUE</stp>
        <stp>T</stp>
        <tr r="T29" s="1"/>
      </tp>
      <tp>
        <v>5455.625</v>
        <stp/>
        <stp>StudyData</stp>
        <stp>EP</stp>
        <stp>Imoku</stp>
        <stp>Period1=9</stp>
        <stp>Imoku1</stp>
        <stp>ADC</stp>
        <stp>-24</stp>
        <stp>All</stp>
        <stp/>
        <stp/>
        <stp>TRUE</stp>
        <stp>T</stp>
        <tr r="T26" s="1"/>
      </tp>
      <tp>
        <v>5626.25</v>
        <stp/>
        <stp>StudyData</stp>
        <stp>EP</stp>
        <stp>Imoku</stp>
        <stp>Period1=9</stp>
        <stp>Imoku1</stp>
        <stp>ADC</stp>
        <stp>-25</stp>
        <stp>All</stp>
        <stp/>
        <stp/>
        <stp>TRUE</stp>
        <stp>T</stp>
        <tr r="T27" s="1"/>
      </tp>
      <tp>
        <v>5305.875</v>
        <stp/>
        <stp>StudyData</stp>
        <stp>EP</stp>
        <stp>Imoku</stp>
        <stp>Period1=9</stp>
        <stp>Imoku1</stp>
        <stp>ADC</stp>
        <stp>-22</stp>
        <stp>All</stp>
        <stp/>
        <stp/>
        <stp>TRUE</stp>
        <stp>T</stp>
        <tr r="T24" s="1"/>
      </tp>
      <tp>
        <v>5334.25</v>
        <stp/>
        <stp>StudyData</stp>
        <stp>EP</stp>
        <stp>Imoku</stp>
        <stp>Period1=9</stp>
        <stp>Imoku1</stp>
        <stp>ADC</stp>
        <stp>-23</stp>
        <stp>All</stp>
        <stp/>
        <stp/>
        <stp>TRUE</stp>
        <stp>T</stp>
        <tr r="T25" s="1"/>
      </tp>
      <tp>
        <v>5302.625</v>
        <stp/>
        <stp>StudyData</stp>
        <stp>EP</stp>
        <stp>Imoku</stp>
        <stp>Period1=9</stp>
        <stp>Imoku1</stp>
        <stp>ADC</stp>
        <stp>-20</stp>
        <stp>All</stp>
        <stp/>
        <stp/>
        <stp>TRUE</stp>
        <stp>T</stp>
        <tr r="T22" s="1"/>
      </tp>
      <tp>
        <v>5302.625</v>
        <stp/>
        <stp>StudyData</stp>
        <stp>EP</stp>
        <stp>Imoku</stp>
        <stp>Period1=9</stp>
        <stp>Imoku1</stp>
        <stp>ADC</stp>
        <stp>-21</stp>
        <stp>All</stp>
        <stp/>
        <stp/>
        <stp>TRUE</stp>
        <stp>T</stp>
        <tr r="T23" s="1"/>
      </tp>
      <tp>
        <v>-98.934700000000007</v>
        <stp/>
        <stp>StudyData</stp>
        <stp>EP</stp>
        <stp>MACD</stp>
        <stp>Period1=12,Period2=26,Period3=9,InputChoice=Close</stp>
        <stp>MACDA</stp>
        <stp>ADC</stp>
        <stp>-37</stp>
        <stp>All</stp>
        <stp/>
        <stp/>
        <stp>TRUE</stp>
        <stp>T</stp>
        <tr r="O39" s="1"/>
      </tp>
      <tp>
        <v>50.01</v>
        <stp/>
        <stp>StudyData</stp>
        <stp>EP</stp>
        <stp>MACD</stp>
        <stp>Period1=12,Period2=26,Period3=9,InputChoice=Close</stp>
        <stp>MACD</stp>
        <stp>ADC</stp>
        <stp>-152</stp>
        <stp>All</stp>
        <stp/>
        <stp/>
        <stp>TRUE</stp>
        <stp>T</stp>
        <tr r="N154" s="1"/>
      </tp>
      <tp>
        <v>-0.49</v>
        <stp/>
        <stp>StudyData</stp>
        <stp>EP</stp>
        <stp>MACD</stp>
        <stp>Period1=12,Period2=26,Period3=9,InputChoice=Close</stp>
        <stp>MACD</stp>
        <stp>ADC</stp>
        <stp>-252</stp>
        <stp>All</stp>
        <stp/>
        <stp/>
        <stp>TRUE</stp>
        <stp>T</stp>
        <tr r="N254" s="1"/>
      </tp>
      <tp>
        <v>61.56</v>
        <stp/>
        <stp>StudyData</stp>
        <stp>EP</stp>
        <stp>MACD</stp>
        <stp>Period1=12,Period2=26,Period3=9,InputChoice=Close</stp>
        <stp>MACD</stp>
        <stp>ADC</stp>
        <stp>-352</stp>
        <stp>All</stp>
        <stp/>
        <stp/>
        <stp>TRUE</stp>
        <stp>T</stp>
        <tr r="N354" s="1"/>
      </tp>
      <tp>
        <v>57</v>
        <stp/>
        <stp>StudyData</stp>
        <stp>EP</stp>
        <stp>MACD</stp>
        <stp>Period1=12,Period2=26,Period3=9,InputChoice=Close</stp>
        <stp>MACD</stp>
        <stp>ADC</stp>
        <stp>-452</stp>
        <stp>All</stp>
        <stp/>
        <stp/>
        <stp>TRUE</stp>
        <stp>T</stp>
        <tr r="N454" s="1"/>
      </tp>
      <tp>
        <v>-15.65</v>
        <stp/>
        <stp>StudyData</stp>
        <stp>EP</stp>
        <stp>MACD</stp>
        <stp>Period1=12,Period2=26,Period3=9,InputChoice=Close</stp>
        <stp>MACD</stp>
        <stp>ADC</stp>
        <stp>-552</stp>
        <stp>All</stp>
        <stp/>
        <stp/>
        <stp>TRUE</stp>
        <stp>T</stp>
        <tr r="N554" s="1"/>
      </tp>
      <tp>
        <v>-86.61</v>
        <stp/>
        <stp>StudyData</stp>
        <stp>EP</stp>
        <stp>MACD</stp>
        <stp>Period1=12,Period2=26,Period3=9,InputChoice=Close</stp>
        <stp>MACD</stp>
        <stp>ADC</stp>
        <stp>-652</stp>
        <stp>All</stp>
        <stp/>
        <stp/>
        <stp>TRUE</stp>
        <stp>T</stp>
        <tr r="N654" s="1"/>
      </tp>
      <tp>
        <v>-115.73</v>
        <stp/>
        <stp>StudyData</stp>
        <stp>EP</stp>
        <stp>MACD</stp>
        <stp>Period1=12,Period2=26,Period3=9,InputChoice=Close</stp>
        <stp>MACD</stp>
        <stp>ADC</stp>
        <stp>-752</stp>
        <stp>All</stp>
        <stp/>
        <stp/>
        <stp>TRUE</stp>
        <stp>T</stp>
        <tr r="N754" s="1"/>
      </tp>
      <tp>
        <v>14.41</v>
        <stp/>
        <stp>StudyData</stp>
        <stp>EP</stp>
        <stp>MACD</stp>
        <stp>Period1=12,Period2=26,Period3=9,InputChoice=Close</stp>
        <stp>MACD</stp>
        <stp>ADC</stp>
        <stp>-852</stp>
        <stp>All</stp>
        <stp/>
        <stp/>
        <stp>TRUE</stp>
        <stp>T</stp>
        <tr r="N854" s="1"/>
      </tp>
      <tp>
        <v>36.51</v>
        <stp/>
        <stp>StudyData</stp>
        <stp>EP</stp>
        <stp>MACD</stp>
        <stp>Period1=12,Period2=26,Period3=9,InputChoice=Close</stp>
        <stp>MACD</stp>
        <stp>ADC</stp>
        <stp>-952</stp>
        <stp>All</stp>
        <stp/>
        <stp/>
        <stp>TRUE</stp>
        <stp>T</stp>
        <tr r="N954" s="1"/>
      </tp>
      <tp>
        <v>-100.98</v>
        <stp/>
        <stp>StudyData</stp>
        <stp>EP</stp>
        <stp>MACD</stp>
        <stp>Period1=12,Period2=26,Period3=9,InputChoice=Close</stp>
        <stp>MACDA</stp>
        <stp>ADC</stp>
        <stp>-36</stp>
        <stp>All</stp>
        <stp/>
        <stp/>
        <stp>TRUE</stp>
        <stp>T</stp>
        <tr r="O38" s="1"/>
      </tp>
      <tp>
        <v>53.56</v>
        <stp/>
        <stp>StudyData</stp>
        <stp>EP</stp>
        <stp>MACD</stp>
        <stp>Period1=12,Period2=26,Period3=9,InputChoice=Close</stp>
        <stp>MACD</stp>
        <stp>ADC</stp>
        <stp>-153</stp>
        <stp>All</stp>
        <stp/>
        <stp/>
        <stp>TRUE</stp>
        <stp>T</stp>
        <tr r="N155" s="1"/>
      </tp>
      <tp>
        <v>-7.04</v>
        <stp/>
        <stp>StudyData</stp>
        <stp>EP</stp>
        <stp>MACD</stp>
        <stp>Period1=12,Period2=26,Period3=9,InputChoice=Close</stp>
        <stp>MACD</stp>
        <stp>ADC</stp>
        <stp>-253</stp>
        <stp>All</stp>
        <stp/>
        <stp/>
        <stp>TRUE</stp>
        <stp>T</stp>
        <tr r="N255" s="1"/>
      </tp>
      <tp>
        <v>55.93</v>
        <stp/>
        <stp>StudyData</stp>
        <stp>EP</stp>
        <stp>MACD</stp>
        <stp>Period1=12,Period2=26,Period3=9,InputChoice=Close</stp>
        <stp>MACD</stp>
        <stp>ADC</stp>
        <stp>-353</stp>
        <stp>All</stp>
        <stp/>
        <stp/>
        <stp>TRUE</stp>
        <stp>T</stp>
        <tr r="N355" s="1"/>
      </tp>
      <tp>
        <v>57.13</v>
        <stp/>
        <stp>StudyData</stp>
        <stp>EP</stp>
        <stp>MACD</stp>
        <stp>Period1=12,Period2=26,Period3=9,InputChoice=Close</stp>
        <stp>MACD</stp>
        <stp>ADC</stp>
        <stp>-453</stp>
        <stp>All</stp>
        <stp/>
        <stp/>
        <stp>TRUE</stp>
        <stp>T</stp>
        <tr r="N455" s="1"/>
      </tp>
      <tp>
        <v>-10.09</v>
        <stp/>
        <stp>StudyData</stp>
        <stp>EP</stp>
        <stp>MACD</stp>
        <stp>Period1=12,Period2=26,Period3=9,InputChoice=Close</stp>
        <stp>MACD</stp>
        <stp>ADC</stp>
        <stp>-553</stp>
        <stp>All</stp>
        <stp/>
        <stp/>
        <stp>TRUE</stp>
        <stp>T</stp>
        <tr r="N555" s="1"/>
      </tp>
      <tp>
        <v>-96.91</v>
        <stp/>
        <stp>StudyData</stp>
        <stp>EP</stp>
        <stp>MACD</stp>
        <stp>Period1=12,Period2=26,Period3=9,InputChoice=Close</stp>
        <stp>MACD</stp>
        <stp>ADC</stp>
        <stp>-653</stp>
        <stp>All</stp>
        <stp/>
        <stp/>
        <stp>TRUE</stp>
        <stp>T</stp>
        <tr r="N655" s="1"/>
      </tp>
      <tp>
        <v>-108.05</v>
        <stp/>
        <stp>StudyData</stp>
        <stp>EP</stp>
        <stp>MACD</stp>
        <stp>Period1=12,Period2=26,Period3=9,InputChoice=Close</stp>
        <stp>MACD</stp>
        <stp>ADC</stp>
        <stp>-753</stp>
        <stp>All</stp>
        <stp/>
        <stp/>
        <stp>TRUE</stp>
        <stp>T</stp>
        <tr r="N755" s="1"/>
      </tp>
      <tp>
        <v>19.079999999999998</v>
        <stp/>
        <stp>StudyData</stp>
        <stp>EP</stp>
        <stp>MACD</stp>
        <stp>Period1=12,Period2=26,Period3=9,InputChoice=Close</stp>
        <stp>MACD</stp>
        <stp>ADC</stp>
        <stp>-853</stp>
        <stp>All</stp>
        <stp/>
        <stp/>
        <stp>TRUE</stp>
        <stp>T</stp>
        <tr r="N855" s="1"/>
      </tp>
      <tp>
        <v>36.380000000000003</v>
        <stp/>
        <stp>StudyData</stp>
        <stp>EP</stp>
        <stp>MACD</stp>
        <stp>Period1=12,Period2=26,Period3=9,InputChoice=Close</stp>
        <stp>MACD</stp>
        <stp>ADC</stp>
        <stp>-953</stp>
        <stp>All</stp>
        <stp/>
        <stp/>
        <stp>TRUE</stp>
        <stp>T</stp>
        <tr r="N955" s="1"/>
      </tp>
      <tp>
        <v>-101.59</v>
        <stp/>
        <stp>StudyData</stp>
        <stp>EP</stp>
        <stp>MACD</stp>
        <stp>Period1=12,Period2=26,Period3=9,InputChoice=Close</stp>
        <stp>MACDA</stp>
        <stp>ADC</stp>
        <stp>-35</stp>
        <stp>All</stp>
        <stp/>
        <stp/>
        <stp>TRUE</stp>
        <stp>T</stp>
        <tr r="O37" s="1"/>
      </tp>
      <tp>
        <v>42.73</v>
        <stp/>
        <stp>StudyData</stp>
        <stp>EP</stp>
        <stp>MACD</stp>
        <stp>Period1=12,Period2=26,Period3=9,InputChoice=Close</stp>
        <stp>MACD</stp>
        <stp>ADC</stp>
        <stp>-150</stp>
        <stp>All</stp>
        <stp/>
        <stp/>
        <stp>TRUE</stp>
        <stp>T</stp>
        <tr r="N152" s="1"/>
      </tp>
      <tp>
        <v>12.9</v>
        <stp/>
        <stp>StudyData</stp>
        <stp>EP</stp>
        <stp>MACD</stp>
        <stp>Period1=12,Period2=26,Period3=9,InputChoice=Close</stp>
        <stp>MACD</stp>
        <stp>ADC</stp>
        <stp>-250</stp>
        <stp>All</stp>
        <stp/>
        <stp/>
        <stp>TRUE</stp>
        <stp>T</stp>
        <tr r="N252" s="1"/>
      </tp>
      <tp>
        <v>68.84</v>
        <stp/>
        <stp>StudyData</stp>
        <stp>EP</stp>
        <stp>MACD</stp>
        <stp>Period1=12,Period2=26,Period3=9,InputChoice=Close</stp>
        <stp>MACD</stp>
        <stp>ADC</stp>
        <stp>-350</stp>
        <stp>All</stp>
        <stp/>
        <stp/>
        <stp>TRUE</stp>
        <stp>T</stp>
        <tr r="N352" s="1"/>
      </tp>
      <tp>
        <v>56.71</v>
        <stp/>
        <stp>StudyData</stp>
        <stp>EP</stp>
        <stp>MACD</stp>
        <stp>Period1=12,Period2=26,Period3=9,InputChoice=Close</stp>
        <stp>MACD</stp>
        <stp>ADC</stp>
        <stp>-450</stp>
        <stp>All</stp>
        <stp/>
        <stp/>
        <stp>TRUE</stp>
        <stp>T</stp>
        <tr r="N452" s="1"/>
      </tp>
      <tp>
        <v>-13.7</v>
        <stp/>
        <stp>StudyData</stp>
        <stp>EP</stp>
        <stp>MACD</stp>
        <stp>Period1=12,Period2=26,Period3=9,InputChoice=Close</stp>
        <stp>MACD</stp>
        <stp>ADC</stp>
        <stp>-550</stp>
        <stp>All</stp>
        <stp/>
        <stp/>
        <stp>TRUE</stp>
        <stp>T</stp>
        <tr r="N552" s="1"/>
      </tp>
      <tp>
        <v>-83.07</v>
        <stp/>
        <stp>StudyData</stp>
        <stp>EP</stp>
        <stp>MACD</stp>
        <stp>Period1=12,Period2=26,Period3=9,InputChoice=Close</stp>
        <stp>MACD</stp>
        <stp>ADC</stp>
        <stp>-650</stp>
        <stp>All</stp>
        <stp/>
        <stp/>
        <stp>TRUE</stp>
        <stp>T</stp>
        <tr r="N652" s="1"/>
      </tp>
      <tp>
        <v>-110.86</v>
        <stp/>
        <stp>StudyData</stp>
        <stp>EP</stp>
        <stp>MACD</stp>
        <stp>Period1=12,Period2=26,Period3=9,InputChoice=Close</stp>
        <stp>MACD</stp>
        <stp>ADC</stp>
        <stp>-750</stp>
        <stp>All</stp>
        <stp/>
        <stp/>
        <stp>TRUE</stp>
        <stp>T</stp>
        <tr r="N752" s="1"/>
      </tp>
      <tp>
        <v>6.73</v>
        <stp/>
        <stp>StudyData</stp>
        <stp>EP</stp>
        <stp>MACD</stp>
        <stp>Period1=12,Period2=26,Period3=9,InputChoice=Close</stp>
        <stp>MACD</stp>
        <stp>ADC</stp>
        <stp>-850</stp>
        <stp>All</stp>
        <stp/>
        <stp/>
        <stp>TRUE</stp>
        <stp>T</stp>
        <tr r="N852" s="1"/>
      </tp>
      <tp>
        <v>36.32</v>
        <stp/>
        <stp>StudyData</stp>
        <stp>EP</stp>
        <stp>MACD</stp>
        <stp>Period1=12,Period2=26,Period3=9,InputChoice=Close</stp>
        <stp>MACD</stp>
        <stp>ADC</stp>
        <stp>-950</stp>
        <stp>All</stp>
        <stp/>
        <stp/>
        <stp>TRUE</stp>
        <stp>T</stp>
        <tr r="N952" s="1"/>
      </tp>
      <tp>
        <v>-100.952</v>
        <stp/>
        <stp>StudyData</stp>
        <stp>EP</stp>
        <stp>MACD</stp>
        <stp>Period1=12,Period2=26,Period3=9,InputChoice=Close</stp>
        <stp>MACDA</stp>
        <stp>ADC</stp>
        <stp>-34</stp>
        <stp>All</stp>
        <stp/>
        <stp/>
        <stp>TRUE</stp>
        <stp>T</stp>
        <tr r="O36" s="1"/>
      </tp>
      <tp>
        <v>46.7</v>
        <stp/>
        <stp>StudyData</stp>
        <stp>EP</stp>
        <stp>MACD</stp>
        <stp>Period1=12,Period2=26,Period3=9,InputChoice=Close</stp>
        <stp>MACD</stp>
        <stp>ADC</stp>
        <stp>-151</stp>
        <stp>All</stp>
        <stp/>
        <stp/>
        <stp>TRUE</stp>
        <stp>T</stp>
        <tr r="N153" s="1"/>
      </tp>
      <tp>
        <v>6.74</v>
        <stp/>
        <stp>StudyData</stp>
        <stp>EP</stp>
        <stp>MACD</stp>
        <stp>Period1=12,Period2=26,Period3=9,InputChoice=Close</stp>
        <stp>MACD</stp>
        <stp>ADC</stp>
        <stp>-251</stp>
        <stp>All</stp>
        <stp/>
        <stp/>
        <stp>TRUE</stp>
        <stp>T</stp>
        <tr r="N253" s="1"/>
      </tp>
      <tp>
        <v>66.34</v>
        <stp/>
        <stp>StudyData</stp>
        <stp>EP</stp>
        <stp>MACD</stp>
        <stp>Period1=12,Period2=26,Period3=9,InputChoice=Close</stp>
        <stp>MACD</stp>
        <stp>ADC</stp>
        <stp>-351</stp>
        <stp>All</stp>
        <stp/>
        <stp/>
        <stp>TRUE</stp>
        <stp>T</stp>
        <tr r="N353" s="1"/>
      </tp>
      <tp>
        <v>57.23</v>
        <stp/>
        <stp>StudyData</stp>
        <stp>EP</stp>
        <stp>MACD</stp>
        <stp>Period1=12,Period2=26,Period3=9,InputChoice=Close</stp>
        <stp>MACD</stp>
        <stp>ADC</stp>
        <stp>-451</stp>
        <stp>All</stp>
        <stp/>
        <stp/>
        <stp>TRUE</stp>
        <stp>T</stp>
        <tr r="N453" s="1"/>
      </tp>
      <tp>
        <v>-17.579999999999998</v>
        <stp/>
        <stp>StudyData</stp>
        <stp>EP</stp>
        <stp>MACD</stp>
        <stp>Period1=12,Period2=26,Period3=9,InputChoice=Close</stp>
        <stp>MACD</stp>
        <stp>ADC</stp>
        <stp>-551</stp>
        <stp>All</stp>
        <stp/>
        <stp/>
        <stp>TRUE</stp>
        <stp>T</stp>
        <tr r="N553" s="1"/>
      </tp>
      <tp>
        <v>-80.5</v>
        <stp/>
        <stp>StudyData</stp>
        <stp>EP</stp>
        <stp>MACD</stp>
        <stp>Period1=12,Period2=26,Period3=9,InputChoice=Close</stp>
        <stp>MACD</stp>
        <stp>ADC</stp>
        <stp>-651</stp>
        <stp>All</stp>
        <stp/>
        <stp/>
        <stp>TRUE</stp>
        <stp>T</stp>
        <tr r="N653" s="1"/>
      </tp>
      <tp>
        <v>-113.05</v>
        <stp/>
        <stp>StudyData</stp>
        <stp>EP</stp>
        <stp>MACD</stp>
        <stp>Period1=12,Period2=26,Period3=9,InputChoice=Close</stp>
        <stp>MACD</stp>
        <stp>ADC</stp>
        <stp>-751</stp>
        <stp>All</stp>
        <stp/>
        <stp/>
        <stp>TRUE</stp>
        <stp>T</stp>
        <tr r="N753" s="1"/>
      </tp>
      <tp>
        <v>6.47</v>
        <stp/>
        <stp>StudyData</stp>
        <stp>EP</stp>
        <stp>MACD</stp>
        <stp>Period1=12,Period2=26,Period3=9,InputChoice=Close</stp>
        <stp>MACD</stp>
        <stp>ADC</stp>
        <stp>-851</stp>
        <stp>All</stp>
        <stp/>
        <stp/>
        <stp>TRUE</stp>
        <stp>T</stp>
        <tr r="N853" s="1"/>
      </tp>
      <tp>
        <v>37.64</v>
        <stp/>
        <stp>StudyData</stp>
        <stp>EP</stp>
        <stp>MACD</stp>
        <stp>Period1=12,Period2=26,Period3=9,InputChoice=Close</stp>
        <stp>MACD</stp>
        <stp>ADC</stp>
        <stp>-951</stp>
        <stp>All</stp>
        <stp/>
        <stp/>
        <stp>TRUE</stp>
        <stp>T</stp>
        <tr r="N953" s="1"/>
      </tp>
      <tp>
        <v>5701.75</v>
        <stp/>
        <stp>StudyData</stp>
        <stp>EP</stp>
        <stp>Imoku</stp>
        <stp>MAType5=Sim,Period5=1,InputChoice5=Close</stp>
        <stp>Imoku5</stp>
        <stp>ADC</stp>
        <stp>0</stp>
        <stp>All</stp>
        <stp/>
        <stp/>
        <stp>TRUE</stp>
        <stp>T</stp>
        <tr r="X2" s="1"/>
      </tp>
      <tp>
        <v>-97.781499999999994</v>
        <stp/>
        <stp>StudyData</stp>
        <stp>EP</stp>
        <stp>MACD</stp>
        <stp>Period1=12,Period2=26,Period3=9,InputChoice=Close</stp>
        <stp>MACDA</stp>
        <stp>ADC</stp>
        <stp>-33</stp>
        <stp>All</stp>
        <stp/>
        <stp/>
        <stp>TRUE</stp>
        <stp>T</stp>
        <tr r="O35" s="1"/>
      </tp>
      <tp>
        <v>48.03</v>
        <stp/>
        <stp>StudyData</stp>
        <stp>EP</stp>
        <stp>MACD</stp>
        <stp>Period1=12,Period2=26,Period3=9,InputChoice=Close</stp>
        <stp>MACD</stp>
        <stp>ADC</stp>
        <stp>-156</stp>
        <stp>All</stp>
        <stp/>
        <stp/>
        <stp>TRUE</stp>
        <stp>T</stp>
        <tr r="N158" s="1"/>
      </tp>
      <tp>
        <v>-31.85</v>
        <stp/>
        <stp>StudyData</stp>
        <stp>EP</stp>
        <stp>MACD</stp>
        <stp>Period1=12,Period2=26,Period3=9,InputChoice=Close</stp>
        <stp>MACD</stp>
        <stp>ADC</stp>
        <stp>-256</stp>
        <stp>All</stp>
        <stp/>
        <stp/>
        <stp>TRUE</stp>
        <stp>T</stp>
        <tr r="N258" s="1"/>
      </tp>
      <tp>
        <v>53.55</v>
        <stp/>
        <stp>StudyData</stp>
        <stp>EP</stp>
        <stp>MACD</stp>
        <stp>Period1=12,Period2=26,Period3=9,InputChoice=Close</stp>
        <stp>MACD</stp>
        <stp>ADC</stp>
        <stp>-356</stp>
        <stp>All</stp>
        <stp/>
        <stp/>
        <stp>TRUE</stp>
        <stp>T</stp>
        <tr r="N358" s="1"/>
      </tp>
      <tp>
        <v>55.84</v>
        <stp/>
        <stp>StudyData</stp>
        <stp>EP</stp>
        <stp>MACD</stp>
        <stp>Period1=12,Period2=26,Period3=9,InputChoice=Close</stp>
        <stp>MACD</stp>
        <stp>ADC</stp>
        <stp>-456</stp>
        <stp>All</stp>
        <stp/>
        <stp/>
        <stp>TRUE</stp>
        <stp>T</stp>
        <tr r="N458" s="1"/>
      </tp>
      <tp>
        <v>9.1300000000000008</v>
        <stp/>
        <stp>StudyData</stp>
        <stp>EP</stp>
        <stp>MACD</stp>
        <stp>Period1=12,Period2=26,Period3=9,InputChoice=Close</stp>
        <stp>MACD</stp>
        <stp>ADC</stp>
        <stp>-556</stp>
        <stp>All</stp>
        <stp/>
        <stp/>
        <stp>TRUE</stp>
        <stp>T</stp>
        <tr r="N558" s="1"/>
      </tp>
      <tp>
        <v>-106</v>
        <stp/>
        <stp>StudyData</stp>
        <stp>EP</stp>
        <stp>MACD</stp>
        <stp>Period1=12,Period2=26,Period3=9,InputChoice=Close</stp>
        <stp>MACD</stp>
        <stp>ADC</stp>
        <stp>-656</stp>
        <stp>All</stp>
        <stp/>
        <stp/>
        <stp>TRUE</stp>
        <stp>T</stp>
        <tr r="N658" s="1"/>
      </tp>
      <tp>
        <v>-74.81</v>
        <stp/>
        <stp>StudyData</stp>
        <stp>EP</stp>
        <stp>MACD</stp>
        <stp>Period1=12,Period2=26,Period3=9,InputChoice=Close</stp>
        <stp>MACD</stp>
        <stp>ADC</stp>
        <stp>-756</stp>
        <stp>All</stp>
        <stp/>
        <stp/>
        <stp>TRUE</stp>
        <stp>T</stp>
        <tr r="N758" s="1"/>
      </tp>
      <tp>
        <v>18.649999999999999</v>
        <stp/>
        <stp>StudyData</stp>
        <stp>EP</stp>
        <stp>MACD</stp>
        <stp>Period1=12,Period2=26,Period3=9,InputChoice=Close</stp>
        <stp>MACD</stp>
        <stp>ADC</stp>
        <stp>-856</stp>
        <stp>All</stp>
        <stp/>
        <stp/>
        <stp>TRUE</stp>
        <stp>T</stp>
        <tr r="N858" s="1"/>
      </tp>
      <tp>
        <v>28.25</v>
        <stp/>
        <stp>StudyData</stp>
        <stp>EP</stp>
        <stp>MACD</stp>
        <stp>Period1=12,Period2=26,Period3=9,InputChoice=Close</stp>
        <stp>MACD</stp>
        <stp>ADC</stp>
        <stp>-956</stp>
        <stp>All</stp>
        <stp/>
        <stp/>
        <stp>TRUE</stp>
        <stp>T</stp>
        <tr r="N958" s="1"/>
      </tp>
      <tp>
        <v>-92.791200000000003</v>
        <stp/>
        <stp>StudyData</stp>
        <stp>EP</stp>
        <stp>MACD</stp>
        <stp>Period1=12,Period2=26,Period3=9,InputChoice=Close</stp>
        <stp>MACDA</stp>
        <stp>ADC</stp>
        <stp>-32</stp>
        <stp>All</stp>
        <stp/>
        <stp/>
        <stp>TRUE</stp>
        <stp>T</stp>
        <tr r="O34" s="1"/>
      </tp>
      <tp>
        <v>46.09</v>
        <stp/>
        <stp>StudyData</stp>
        <stp>EP</stp>
        <stp>MACD</stp>
        <stp>Period1=12,Period2=26,Period3=9,InputChoice=Close</stp>
        <stp>MACD</stp>
        <stp>ADC</stp>
        <stp>-157</stp>
        <stp>All</stp>
        <stp/>
        <stp/>
        <stp>TRUE</stp>
        <stp>T</stp>
        <tr r="N159" s="1"/>
      </tp>
      <tp>
        <v>-33.57</v>
        <stp/>
        <stp>StudyData</stp>
        <stp>EP</stp>
        <stp>MACD</stp>
        <stp>Period1=12,Period2=26,Period3=9,InputChoice=Close</stp>
        <stp>MACD</stp>
        <stp>ADC</stp>
        <stp>-257</stp>
        <stp>All</stp>
        <stp/>
        <stp/>
        <stp>TRUE</stp>
        <stp>T</stp>
        <tr r="N259" s="1"/>
      </tp>
      <tp>
        <v>54.62</v>
        <stp/>
        <stp>StudyData</stp>
        <stp>EP</stp>
        <stp>MACD</stp>
        <stp>Period1=12,Period2=26,Period3=9,InputChoice=Close</stp>
        <stp>MACD</stp>
        <stp>ADC</stp>
        <stp>-357</stp>
        <stp>All</stp>
        <stp/>
        <stp/>
        <stp>TRUE</stp>
        <stp>T</stp>
        <tr r="N359" s="1"/>
      </tp>
      <tp>
        <v>51.88</v>
        <stp/>
        <stp>StudyData</stp>
        <stp>EP</stp>
        <stp>MACD</stp>
        <stp>Period1=12,Period2=26,Period3=9,InputChoice=Close</stp>
        <stp>MACD</stp>
        <stp>ADC</stp>
        <stp>-457</stp>
        <stp>All</stp>
        <stp/>
        <stp/>
        <stp>TRUE</stp>
        <stp>T</stp>
        <tr r="N459" s="1"/>
      </tp>
      <tp>
        <v>15.27</v>
        <stp/>
        <stp>StudyData</stp>
        <stp>EP</stp>
        <stp>MACD</stp>
        <stp>Period1=12,Period2=26,Period3=9,InputChoice=Close</stp>
        <stp>MACD</stp>
        <stp>ADC</stp>
        <stp>-557</stp>
        <stp>All</stp>
        <stp/>
        <stp/>
        <stp>TRUE</stp>
        <stp>T</stp>
        <tr r="N559" s="1"/>
      </tp>
      <tp>
        <v>-101.26</v>
        <stp/>
        <stp>StudyData</stp>
        <stp>EP</stp>
        <stp>MACD</stp>
        <stp>Period1=12,Period2=26,Period3=9,InputChoice=Close</stp>
        <stp>MACD</stp>
        <stp>ADC</stp>
        <stp>-657</stp>
        <stp>All</stp>
        <stp/>
        <stp/>
        <stp>TRUE</stp>
        <stp>T</stp>
        <tr r="N659" s="1"/>
      </tp>
      <tp>
        <v>-70.05</v>
        <stp/>
        <stp>StudyData</stp>
        <stp>EP</stp>
        <stp>MACD</stp>
        <stp>Period1=12,Period2=26,Period3=9,InputChoice=Close</stp>
        <stp>MACD</stp>
        <stp>ADC</stp>
        <stp>-757</stp>
        <stp>All</stp>
        <stp/>
        <stp/>
        <stp>TRUE</stp>
        <stp>T</stp>
        <tr r="N759" s="1"/>
      </tp>
      <tp>
        <v>18.39</v>
        <stp/>
        <stp>StudyData</stp>
        <stp>EP</stp>
        <stp>MACD</stp>
        <stp>Period1=12,Period2=26,Period3=9,InputChoice=Close</stp>
        <stp>MACD</stp>
        <stp>ADC</stp>
        <stp>-857</stp>
        <stp>All</stp>
        <stp/>
        <stp/>
        <stp>TRUE</stp>
        <stp>T</stp>
        <tr r="N859" s="1"/>
      </tp>
      <tp>
        <v>27.4</v>
        <stp/>
        <stp>StudyData</stp>
        <stp>EP</stp>
        <stp>MACD</stp>
        <stp>Period1=12,Period2=26,Period3=9,InputChoice=Close</stp>
        <stp>MACD</stp>
        <stp>ADC</stp>
        <stp>-957</stp>
        <stp>All</stp>
        <stp/>
        <stp/>
        <stp>TRUE</stp>
        <stp>T</stp>
        <tr r="N959" s="1"/>
      </tp>
      <tp>
        <v>-87.780900000000003</v>
        <stp/>
        <stp>StudyData</stp>
        <stp>EP</stp>
        <stp>MACD</stp>
        <stp>Period1=12,Period2=26,Period3=9,InputChoice=Close</stp>
        <stp>MACDA</stp>
        <stp>ADC</stp>
        <stp>-31</stp>
        <stp>All</stp>
        <stp/>
        <stp/>
        <stp>TRUE</stp>
        <stp>T</stp>
        <tr r="O33" s="1"/>
      </tp>
      <tp>
        <v>51.75</v>
        <stp/>
        <stp>StudyData</stp>
        <stp>EP</stp>
        <stp>MACD</stp>
        <stp>Period1=12,Period2=26,Period3=9,InputChoice=Close</stp>
        <stp>MACD</stp>
        <stp>ADC</stp>
        <stp>-154</stp>
        <stp>All</stp>
        <stp/>
        <stp/>
        <stp>TRUE</stp>
        <stp>T</stp>
        <tr r="N156" s="1"/>
      </tp>
      <tp>
        <v>-15.4</v>
        <stp/>
        <stp>StudyData</stp>
        <stp>EP</stp>
        <stp>MACD</stp>
        <stp>Period1=12,Period2=26,Period3=9,InputChoice=Close</stp>
        <stp>MACD</stp>
        <stp>ADC</stp>
        <stp>-254</stp>
        <stp>All</stp>
        <stp/>
        <stp/>
        <stp>TRUE</stp>
        <stp>T</stp>
        <tr r="N256" s="1"/>
      </tp>
      <tp>
        <v>54.38</v>
        <stp/>
        <stp>StudyData</stp>
        <stp>EP</stp>
        <stp>MACD</stp>
        <stp>Period1=12,Period2=26,Period3=9,InputChoice=Close</stp>
        <stp>MACD</stp>
        <stp>ADC</stp>
        <stp>-354</stp>
        <stp>All</stp>
        <stp/>
        <stp/>
        <stp>TRUE</stp>
        <stp>T</stp>
        <tr r="N356" s="1"/>
      </tp>
      <tp>
        <v>58.38</v>
        <stp/>
        <stp>StudyData</stp>
        <stp>EP</stp>
        <stp>MACD</stp>
        <stp>Period1=12,Period2=26,Period3=9,InputChoice=Close</stp>
        <stp>MACD</stp>
        <stp>ADC</stp>
        <stp>-454</stp>
        <stp>All</stp>
        <stp/>
        <stp/>
        <stp>TRUE</stp>
        <stp>T</stp>
        <tr r="N456" s="1"/>
      </tp>
      <tp>
        <v>-4.78</v>
        <stp/>
        <stp>StudyData</stp>
        <stp>EP</stp>
        <stp>MACD</stp>
        <stp>Period1=12,Period2=26,Period3=9,InputChoice=Close</stp>
        <stp>MACD</stp>
        <stp>ADC</stp>
        <stp>-554</stp>
        <stp>All</stp>
        <stp/>
        <stp/>
        <stp>TRUE</stp>
        <stp>T</stp>
        <tr r="N556" s="1"/>
      </tp>
      <tp>
        <v>-109.61</v>
        <stp/>
        <stp>StudyData</stp>
        <stp>EP</stp>
        <stp>MACD</stp>
        <stp>Period1=12,Period2=26,Period3=9,InputChoice=Close</stp>
        <stp>MACD</stp>
        <stp>ADC</stp>
        <stp>-654</stp>
        <stp>All</stp>
        <stp/>
        <stp/>
        <stp>TRUE</stp>
        <stp>T</stp>
        <tr r="N656" s="1"/>
      </tp>
      <tp>
        <v>-96.99</v>
        <stp/>
        <stp>StudyData</stp>
        <stp>EP</stp>
        <stp>MACD</stp>
        <stp>Period1=12,Period2=26,Period3=9,InputChoice=Close</stp>
        <stp>MACD</stp>
        <stp>ADC</stp>
        <stp>-754</stp>
        <stp>All</stp>
        <stp/>
        <stp/>
        <stp>TRUE</stp>
        <stp>T</stp>
        <tr r="N756" s="1"/>
      </tp>
      <tp>
        <v>19.75</v>
        <stp/>
        <stp>StudyData</stp>
        <stp>EP</stp>
        <stp>MACD</stp>
        <stp>Period1=12,Period2=26,Period3=9,InputChoice=Close</stp>
        <stp>MACD</stp>
        <stp>ADC</stp>
        <stp>-854</stp>
        <stp>All</stp>
        <stp/>
        <stp/>
        <stp>TRUE</stp>
        <stp>T</stp>
        <tr r="N856" s="1"/>
      </tp>
      <tp>
        <v>35.6</v>
        <stp/>
        <stp>StudyData</stp>
        <stp>EP</stp>
        <stp>MACD</stp>
        <stp>Period1=12,Period2=26,Period3=9,InputChoice=Close</stp>
        <stp>MACD</stp>
        <stp>ADC</stp>
        <stp>-954</stp>
        <stp>All</stp>
        <stp/>
        <stp/>
        <stp>TRUE</stp>
        <stp>T</stp>
        <tr r="N956" s="1"/>
      </tp>
      <tp>
        <v>-83.142799999999994</v>
        <stp/>
        <stp>StudyData</stp>
        <stp>EP</stp>
        <stp>MACD</stp>
        <stp>Period1=12,Period2=26,Period3=9,InputChoice=Close</stp>
        <stp>MACDA</stp>
        <stp>ADC</stp>
        <stp>-30</stp>
        <stp>All</stp>
        <stp/>
        <stp/>
        <stp>TRUE</stp>
        <stp>T</stp>
        <tr r="O32" s="1"/>
      </tp>
      <tp>
        <v>51.04</v>
        <stp/>
        <stp>StudyData</stp>
        <stp>EP</stp>
        <stp>MACD</stp>
        <stp>Period1=12,Period2=26,Period3=9,InputChoice=Close</stp>
        <stp>MACD</stp>
        <stp>ADC</stp>
        <stp>-155</stp>
        <stp>All</stp>
        <stp/>
        <stp/>
        <stp>TRUE</stp>
        <stp>T</stp>
        <tr r="N157" s="1"/>
      </tp>
      <tp>
        <v>-25.1</v>
        <stp/>
        <stp>StudyData</stp>
        <stp>EP</stp>
        <stp>MACD</stp>
        <stp>Period1=12,Period2=26,Period3=9,InputChoice=Close</stp>
        <stp>MACD</stp>
        <stp>ADC</stp>
        <stp>-255</stp>
        <stp>All</stp>
        <stp/>
        <stp/>
        <stp>TRUE</stp>
        <stp>T</stp>
        <tr r="N257" s="1"/>
      </tp>
      <tp>
        <v>53.53</v>
        <stp/>
        <stp>StudyData</stp>
        <stp>EP</stp>
        <stp>MACD</stp>
        <stp>Period1=12,Period2=26,Period3=9,InputChoice=Close</stp>
        <stp>MACD</stp>
        <stp>ADC</stp>
        <stp>-355</stp>
        <stp>All</stp>
        <stp/>
        <stp/>
        <stp>TRUE</stp>
        <stp>T</stp>
        <tr r="N357" s="1"/>
      </tp>
      <tp>
        <v>59.05</v>
        <stp/>
        <stp>StudyData</stp>
        <stp>EP</stp>
        <stp>MACD</stp>
        <stp>Period1=12,Period2=26,Period3=9,InputChoice=Close</stp>
        <stp>MACD</stp>
        <stp>ADC</stp>
        <stp>-455</stp>
        <stp>All</stp>
        <stp/>
        <stp/>
        <stp>TRUE</stp>
        <stp>T</stp>
        <tr r="N457" s="1"/>
      </tp>
      <tp>
        <v>0.79</v>
        <stp/>
        <stp>StudyData</stp>
        <stp>EP</stp>
        <stp>MACD</stp>
        <stp>Period1=12,Period2=26,Period3=9,InputChoice=Close</stp>
        <stp>MACD</stp>
        <stp>ADC</stp>
        <stp>-555</stp>
        <stp>All</stp>
        <stp/>
        <stp/>
        <stp>TRUE</stp>
        <stp>T</stp>
        <tr r="N557" s="1"/>
      </tp>
      <tp>
        <v>-112.71</v>
        <stp/>
        <stp>StudyData</stp>
        <stp>EP</stp>
        <stp>MACD</stp>
        <stp>Period1=12,Period2=26,Period3=9,InputChoice=Close</stp>
        <stp>MACD</stp>
        <stp>ADC</stp>
        <stp>-655</stp>
        <stp>All</stp>
        <stp/>
        <stp/>
        <stp>TRUE</stp>
        <stp>T</stp>
        <tr r="N657" s="1"/>
      </tp>
      <tp>
        <v>-88.22</v>
        <stp/>
        <stp>StudyData</stp>
        <stp>EP</stp>
        <stp>MACD</stp>
        <stp>Period1=12,Period2=26,Period3=9,InputChoice=Close</stp>
        <stp>MACD</stp>
        <stp>ADC</stp>
        <stp>-755</stp>
        <stp>All</stp>
        <stp/>
        <stp/>
        <stp>TRUE</stp>
        <stp>T</stp>
        <tr r="N757" s="1"/>
      </tp>
      <tp>
        <v>16.12</v>
        <stp/>
        <stp>StudyData</stp>
        <stp>EP</stp>
        <stp>MACD</stp>
        <stp>Period1=12,Period2=26,Period3=9,InputChoice=Close</stp>
        <stp>MACD</stp>
        <stp>ADC</stp>
        <stp>-855</stp>
        <stp>All</stp>
        <stp/>
        <stp/>
        <stp>TRUE</stp>
        <stp>T</stp>
        <tr r="N857" s="1"/>
      </tp>
      <tp>
        <v>32.07</v>
        <stp/>
        <stp>StudyData</stp>
        <stp>EP</stp>
        <stp>MACD</stp>
        <stp>Period1=12,Period2=26,Period3=9,InputChoice=Close</stp>
        <stp>MACD</stp>
        <stp>ADC</stp>
        <stp>-955</stp>
        <stp>All</stp>
        <stp/>
        <stp/>
        <stp>TRUE</stp>
        <stp>T</stp>
        <tr r="N957" s="1"/>
      </tp>
      <tp>
        <v>41.64</v>
        <stp/>
        <stp>StudyData</stp>
        <stp>EP</stp>
        <stp>MACD</stp>
        <stp>Period1=12,Period2=26,Period3=9,InputChoice=Close</stp>
        <stp>MACD</stp>
        <stp>ADC</stp>
        <stp>-158</stp>
        <stp>All</stp>
        <stp/>
        <stp/>
        <stp>TRUE</stp>
        <stp>T</stp>
        <tr r="N160" s="1"/>
      </tp>
      <tp>
        <v>-30.68</v>
        <stp/>
        <stp>StudyData</stp>
        <stp>EP</stp>
        <stp>MACD</stp>
        <stp>Period1=12,Period2=26,Period3=9,InputChoice=Close</stp>
        <stp>MACD</stp>
        <stp>ADC</stp>
        <stp>-258</stp>
        <stp>All</stp>
        <stp/>
        <stp/>
        <stp>TRUE</stp>
        <stp>T</stp>
        <tr r="N260" s="1"/>
      </tp>
      <tp>
        <v>58.61</v>
        <stp/>
        <stp>StudyData</stp>
        <stp>EP</stp>
        <stp>MACD</stp>
        <stp>Period1=12,Period2=26,Period3=9,InputChoice=Close</stp>
        <stp>MACD</stp>
        <stp>ADC</stp>
        <stp>-358</stp>
        <stp>All</stp>
        <stp/>
        <stp/>
        <stp>TRUE</stp>
        <stp>T</stp>
        <tr r="N360" s="1"/>
      </tp>
      <tp>
        <v>49.52</v>
        <stp/>
        <stp>StudyData</stp>
        <stp>EP</stp>
        <stp>MACD</stp>
        <stp>Period1=12,Period2=26,Period3=9,InputChoice=Close</stp>
        <stp>MACD</stp>
        <stp>ADC</stp>
        <stp>-458</stp>
        <stp>All</stp>
        <stp/>
        <stp/>
        <stp>TRUE</stp>
        <stp>T</stp>
        <tr r="N460" s="1"/>
      </tp>
      <tp>
        <v>24.9</v>
        <stp/>
        <stp>StudyData</stp>
        <stp>EP</stp>
        <stp>MACD</stp>
        <stp>Period1=12,Period2=26,Period3=9,InputChoice=Close</stp>
        <stp>MACD</stp>
        <stp>ADC</stp>
        <stp>-558</stp>
        <stp>All</stp>
        <stp/>
        <stp/>
        <stp>TRUE</stp>
        <stp>T</stp>
        <tr r="N560" s="1"/>
      </tp>
      <tp>
        <v>-101.66</v>
        <stp/>
        <stp>StudyData</stp>
        <stp>EP</stp>
        <stp>MACD</stp>
        <stp>Period1=12,Period2=26,Period3=9,InputChoice=Close</stp>
        <stp>MACD</stp>
        <stp>ADC</stp>
        <stp>-658</stp>
        <stp>All</stp>
        <stp/>
        <stp/>
        <stp>TRUE</stp>
        <stp>T</stp>
        <tr r="N660" s="1"/>
      </tp>
      <tp>
        <v>-65.38</v>
        <stp/>
        <stp>StudyData</stp>
        <stp>EP</stp>
        <stp>MACD</stp>
        <stp>Period1=12,Period2=26,Period3=9,InputChoice=Close</stp>
        <stp>MACD</stp>
        <stp>ADC</stp>
        <stp>-758</stp>
        <stp>All</stp>
        <stp/>
        <stp/>
        <stp>TRUE</stp>
        <stp>T</stp>
        <tr r="N760" s="1"/>
      </tp>
      <tp>
        <v>13.31</v>
        <stp/>
        <stp>StudyData</stp>
        <stp>EP</stp>
        <stp>MACD</stp>
        <stp>Period1=12,Period2=26,Period3=9,InputChoice=Close</stp>
        <stp>MACD</stp>
        <stp>ADC</stp>
        <stp>-858</stp>
        <stp>All</stp>
        <stp/>
        <stp/>
        <stp>TRUE</stp>
        <stp>T</stp>
        <tr r="N860" s="1"/>
      </tp>
      <tp>
        <v>26.81</v>
        <stp/>
        <stp>StudyData</stp>
        <stp>EP</stp>
        <stp>MACD</stp>
        <stp>Period1=12,Period2=26,Period3=9,InputChoice=Close</stp>
        <stp>MACD</stp>
        <stp>ADC</stp>
        <stp>-958</stp>
        <stp>All</stp>
        <stp/>
        <stp/>
        <stp>TRUE</stp>
        <stp>T</stp>
        <tr r="N960" s="1"/>
      </tp>
      <tp>
        <v>36.880000000000003</v>
        <stp/>
        <stp>StudyData</stp>
        <stp>EP</stp>
        <stp>MACD</stp>
        <stp>Period1=12,Period2=26,Period3=9,InputChoice=Close</stp>
        <stp>MACD</stp>
        <stp>ADC</stp>
        <stp>-159</stp>
        <stp>All</stp>
        <stp/>
        <stp/>
        <stp>TRUE</stp>
        <stp>T</stp>
        <tr r="N161" s="1"/>
      </tp>
      <tp>
        <v>-28.64</v>
        <stp/>
        <stp>StudyData</stp>
        <stp>EP</stp>
        <stp>MACD</stp>
        <stp>Period1=12,Period2=26,Period3=9,InputChoice=Close</stp>
        <stp>MACD</stp>
        <stp>ADC</stp>
        <stp>-259</stp>
        <stp>All</stp>
        <stp/>
        <stp/>
        <stp>TRUE</stp>
        <stp>T</stp>
        <tr r="N261" s="1"/>
      </tp>
      <tp>
        <v>60.91</v>
        <stp/>
        <stp>StudyData</stp>
        <stp>EP</stp>
        <stp>MACD</stp>
        <stp>Period1=12,Period2=26,Period3=9,InputChoice=Close</stp>
        <stp>MACD</stp>
        <stp>ADC</stp>
        <stp>-359</stp>
        <stp>All</stp>
        <stp/>
        <stp/>
        <stp>TRUE</stp>
        <stp>T</stp>
        <tr r="N361" s="1"/>
      </tp>
      <tp>
        <v>47.52</v>
        <stp/>
        <stp>StudyData</stp>
        <stp>EP</stp>
        <stp>MACD</stp>
        <stp>Period1=12,Period2=26,Period3=9,InputChoice=Close</stp>
        <stp>MACD</stp>
        <stp>ADC</stp>
        <stp>-459</stp>
        <stp>All</stp>
        <stp/>
        <stp/>
        <stp>TRUE</stp>
        <stp>T</stp>
        <tr r="N461" s="1"/>
      </tp>
      <tp>
        <v>36.14</v>
        <stp/>
        <stp>StudyData</stp>
        <stp>EP</stp>
        <stp>MACD</stp>
        <stp>Period1=12,Period2=26,Period3=9,InputChoice=Close</stp>
        <stp>MACD</stp>
        <stp>ADC</stp>
        <stp>-559</stp>
        <stp>All</stp>
        <stp/>
        <stp/>
        <stp>TRUE</stp>
        <stp>T</stp>
        <tr r="N561" s="1"/>
      </tp>
      <tp>
        <v>-93.45</v>
        <stp/>
        <stp>StudyData</stp>
        <stp>EP</stp>
        <stp>MACD</stp>
        <stp>Period1=12,Period2=26,Period3=9,InputChoice=Close</stp>
        <stp>MACD</stp>
        <stp>ADC</stp>
        <stp>-659</stp>
        <stp>All</stp>
        <stp/>
        <stp/>
        <stp>TRUE</stp>
        <stp>T</stp>
        <tr r="N661" s="1"/>
      </tp>
      <tp>
        <v>-73.930000000000007</v>
        <stp/>
        <stp>StudyData</stp>
        <stp>EP</stp>
        <stp>MACD</stp>
        <stp>Period1=12,Period2=26,Period3=9,InputChoice=Close</stp>
        <stp>MACD</stp>
        <stp>ADC</stp>
        <stp>-759</stp>
        <stp>All</stp>
        <stp/>
        <stp/>
        <stp>TRUE</stp>
        <stp>T</stp>
        <tr r="N761" s="1"/>
      </tp>
      <tp>
        <v>11.08</v>
        <stp/>
        <stp>StudyData</stp>
        <stp>EP</stp>
        <stp>MACD</stp>
        <stp>Period1=12,Period2=26,Period3=9,InputChoice=Close</stp>
        <stp>MACD</stp>
        <stp>ADC</stp>
        <stp>-859</stp>
        <stp>All</stp>
        <stp/>
        <stp/>
        <stp>TRUE</stp>
        <stp>T</stp>
        <tr r="N861" s="1"/>
      </tp>
      <tp>
        <v>29.25</v>
        <stp/>
        <stp>StudyData</stp>
        <stp>EP</stp>
        <stp>MACD</stp>
        <stp>Period1=12,Period2=26,Period3=9,InputChoice=Close</stp>
        <stp>MACD</stp>
        <stp>ADC</stp>
        <stp>-959</stp>
        <stp>All</stp>
        <stp/>
        <stp/>
        <stp>TRUE</stp>
        <stp>T</stp>
        <tr r="N961" s="1"/>
      </tp>
      <tp>
        <v>-89.255399999999995</v>
        <stp/>
        <stp>StudyData</stp>
        <stp>EP</stp>
        <stp>MACD</stp>
        <stp>Period1=12,Period2=26,Period3=9,InputChoice=Close</stp>
        <stp>MACDA</stp>
        <stp>ADC</stp>
        <stp>-39</stp>
        <stp>All</stp>
        <stp/>
        <stp/>
        <stp>TRUE</stp>
        <stp>T</stp>
        <tr r="O41" s="1"/>
      </tp>
      <tp>
        <v>-94.708399999999997</v>
        <stp/>
        <stp>StudyData</stp>
        <stp>EP</stp>
        <stp>MACD</stp>
        <stp>Period1=12,Period2=26,Period3=9,InputChoice=Close</stp>
        <stp>MACDA</stp>
        <stp>ADC</stp>
        <stp>-38</stp>
        <stp>All</stp>
        <stp/>
        <stp/>
        <stp>TRUE</stp>
        <stp>T</stp>
        <tr r="O40" s="1"/>
      </tp>
      <tp>
        <v>5303.1187638635001</v>
        <stp/>
        <stp>StudyData</stp>
        <stp>EP</stp>
        <stp>BBnds</stp>
        <stp>MAType=Sim,InputChoice=Close,Period1=20,Percent=2</stp>
        <stp>BHI</stp>
        <stp>ADC</stp>
        <stp>-819</stp>
        <stp>All</stp>
        <stp/>
        <stp/>
        <stp>TRUE</stp>
        <stp>T</stp>
        <tr r="K821" s="1"/>
      </tp>
      <tp>
        <v>5082.1449090472997</v>
        <stp/>
        <stp>StudyData</stp>
        <stp>EP</stp>
        <stp>BBnds</stp>
        <stp>MAType=Sim,InputChoice=Close,Period1=20,Percent=2</stp>
        <stp>BHI</stp>
        <stp>ADC</stp>
        <stp>-919</stp>
        <stp>All</stp>
        <stp/>
        <stp/>
        <stp>TRUE</stp>
        <stp>T</stp>
        <tr r="K921" s="1"/>
      </tp>
      <tp>
        <v>4915.5752408919998</v>
        <stp/>
        <stp>StudyData</stp>
        <stp>EP</stp>
        <stp>BBnds</stp>
        <stp>MAType=Sim,InputChoice=Close,Period1=20,Percent=2</stp>
        <stp>BLO</stp>
        <stp>ADC</stp>
        <stp>-879</stp>
        <stp>All</stp>
        <stp/>
        <stp/>
        <stp>TRUE</stp>
        <stp>T</stp>
        <tr r="M881" s="1"/>
      </tp>
      <tp>
        <v>4670.1875</v>
        <stp/>
        <stp>StudyData</stp>
        <stp>EP</stp>
        <stp>BBnds</stp>
        <stp>MAType=Sim,InputChoice=Close,Period1=20,Percent=2</stp>
        <stp>BMA</stp>
        <stp>ADC</stp>
        <stp>-999</stp>
        <stp>All</stp>
        <stp/>
        <stp/>
        <stp>TRUE</stp>
        <stp>T</stp>
        <tr r="L1001" s="1"/>
      </tp>
      <tp>
        <v>4666.8796079512003</v>
        <stp/>
        <stp>StudyData</stp>
        <stp>EP</stp>
        <stp>BBnds</stp>
        <stp>MAType=Sim,InputChoice=Close,Period1=20,Percent=2</stp>
        <stp>BLO</stp>
        <stp>ADC</stp>
        <stp>-979</stp>
        <stp>All</stp>
        <stp/>
        <stp/>
        <stp>TRUE</stp>
        <stp>T</stp>
        <tr r="M981" s="1"/>
      </tp>
      <tp>
        <v>4904.1625000000004</v>
        <stp/>
        <stp>StudyData</stp>
        <stp>EP</stp>
        <stp>BBnds</stp>
        <stp>MAType=Sim,InputChoice=Close,Period1=20,Percent=2</stp>
        <stp>BMA</stp>
        <stp>ADC</stp>
        <stp>-899</stp>
        <stp>All</stp>
        <stp/>
        <stp/>
        <stp>TRUE</stp>
        <stp>T</stp>
        <tr r="L901" s="1"/>
      </tp>
      <tp>
        <v>5795.5830954289004</v>
        <stp/>
        <stp>StudyData</stp>
        <stp>EP</stp>
        <stp>BBnds</stp>
        <stp>MAType=Sim,InputChoice=Close,Period1=20,Percent=2</stp>
        <stp>BHI</stp>
        <stp>ADC</stp>
        <stp>-219</stp>
        <stp>All</stp>
        <stp/>
        <stp/>
        <stp>TRUE</stp>
        <stp>T</stp>
        <tr r="K221" s="1"/>
      </tp>
      <tp>
        <v>4584.6425053055</v>
        <stp/>
        <stp>StudyData</stp>
        <stp>EP</stp>
        <stp>BBnds</stp>
        <stp>MAType=Sim,InputChoice=Close,Period1=20,Percent=2</stp>
        <stp>BLO</stp>
        <stp>ADC</stp>
        <stp>-679</stp>
        <stp>All</stp>
        <stp/>
        <stp/>
        <stp>TRUE</stp>
        <stp>T</stp>
        <tr r="M681" s="1"/>
      </tp>
      <tp>
        <v>4917.2</v>
        <stp/>
        <stp>StudyData</stp>
        <stp>EP</stp>
        <stp>BBnds</stp>
        <stp>MAType=Sim,InputChoice=Close,Period1=20,Percent=2</stp>
        <stp>BMA</stp>
        <stp>ADC</stp>
        <stp>-799</stp>
        <stp>All</stp>
        <stp/>
        <stp/>
        <stp>TRUE</stp>
        <stp>T</stp>
        <tr r="L801" s="1"/>
      </tp>
      <tp>
        <v>5294.9508472971002</v>
        <stp/>
        <stp>StudyData</stp>
        <stp>EP</stp>
        <stp>BBnds</stp>
        <stp>MAType=Sim,InputChoice=Close,Period1=20,Percent=2</stp>
        <stp>BHI</stp>
        <stp>ADC</stp>
        <stp>-319</stp>
        <stp>All</stp>
        <stp/>
        <stp/>
        <stp>TRUE</stp>
        <stp>T</stp>
        <tr r="K321" s="1"/>
      </tp>
      <tp>
        <v>4663.0878477719998</v>
        <stp/>
        <stp>StudyData</stp>
        <stp>EP</stp>
        <stp>BBnds</stp>
        <stp>MAType=Sim,InputChoice=Close,Period1=20,Percent=2</stp>
        <stp>BLO</stp>
        <stp>ADC</stp>
        <stp>-779</stp>
        <stp>All</stp>
        <stp/>
        <stp/>
        <stp>TRUE</stp>
        <stp>T</stp>
        <tr r="M781" s="1"/>
      </tp>
      <tp>
        <v>4456.9375</v>
        <stp/>
        <stp>StudyData</stp>
        <stp>EP</stp>
        <stp>BBnds</stp>
        <stp>MAType=Sim,InputChoice=Close,Period1=20,Percent=2</stp>
        <stp>BMA</stp>
        <stp>ADC</stp>
        <stp>-699</stp>
        <stp>All</stp>
        <stp/>
        <stp/>
        <stp>TRUE</stp>
        <stp>T</stp>
        <tr r="L701" s="1"/>
      </tp>
      <tp>
        <v>4553.4409362345004</v>
        <stp/>
        <stp>StudyData</stp>
        <stp>EP</stp>
        <stp>BBnds</stp>
        <stp>MAType=Sim,InputChoice=Close,Period1=20,Percent=2</stp>
        <stp>BLO</stp>
        <stp>ADC</stp>
        <stp>-479</stp>
        <stp>All</stp>
        <stp/>
        <stp/>
        <stp>TRUE</stp>
        <stp>T</stp>
        <tr r="M481" s="1"/>
      </tp>
      <tp>
        <v>4495.5749999999998</v>
        <stp/>
        <stp>StudyData</stp>
        <stp>EP</stp>
        <stp>BBnds</stp>
        <stp>MAType=Sim,InputChoice=Close,Period1=20,Percent=2</stp>
        <stp>BMA</stp>
        <stp>ADC</stp>
        <stp>-599</stp>
        <stp>All</stp>
        <stp/>
        <stp/>
        <stp>TRUE</stp>
        <stp>T</stp>
        <tr r="L601" s="1"/>
      </tp>
      <tp>
        <v>6201.4434984006002</v>
        <stp/>
        <stp>StudyData</stp>
        <stp>EP</stp>
        <stp>BBnds</stp>
        <stp>MAType=Sim,InputChoice=Close,Period1=20,Percent=2</stp>
        <stp>BHI</stp>
        <stp>ADC</stp>
        <stp>-119</stp>
        <stp>All</stp>
        <stp/>
        <stp/>
        <stp>TRUE</stp>
        <stp>T</stp>
        <tr r="K121" s="1"/>
      </tp>
      <tp>
        <v>4276.6472032949996</v>
        <stp/>
        <stp>StudyData</stp>
        <stp>EP</stp>
        <stp>BBnds</stp>
        <stp>MAType=Sim,InputChoice=Close,Period1=20,Percent=2</stp>
        <stp>BLO</stp>
        <stp>ADC</stp>
        <stp>-579</stp>
        <stp>All</stp>
        <stp/>
        <stp/>
        <stp>TRUE</stp>
        <stp>T</stp>
        <tr r="M581" s="1"/>
      </tp>
      <tp>
        <v>4601.0124999999998</v>
        <stp/>
        <stp>StudyData</stp>
        <stp>EP</stp>
        <stp>BBnds</stp>
        <stp>MAType=Sim,InputChoice=Close,Period1=20,Percent=2</stp>
        <stp>BMA</stp>
        <stp>ADC</stp>
        <stp>-499</stp>
        <stp>All</stp>
        <stp/>
        <stp/>
        <stp>TRUE</stp>
        <stp>T</stp>
        <tr r="L501" s="1"/>
      </tp>
      <tp>
        <v>4577.4327136070997</v>
        <stp/>
        <stp>StudyData</stp>
        <stp>EP</stp>
        <stp>BBnds</stp>
        <stp>MAType=Sim,InputChoice=Close,Period1=20,Percent=2</stp>
        <stp>BHI</stp>
        <stp>ADC</stp>
        <stp>-619</stp>
        <stp>All</stp>
        <stp/>
        <stp/>
        <stp>TRUE</stp>
        <stp>T</stp>
        <tr r="K621" s="1"/>
      </tp>
      <tp>
        <v>5391.0290115649004</v>
        <stp/>
        <stp>StudyData</stp>
        <stp>EP</stp>
        <stp>BBnds</stp>
        <stp>MAType=Sim,InputChoice=Close,Period1=20,Percent=2</stp>
        <stp>BLO</stp>
        <stp>ADC</stp>
        <stp>-279</stp>
        <stp>All</stp>
        <stp/>
        <stp/>
        <stp>TRUE</stp>
        <stp>T</stp>
        <tr r="M281" s="1"/>
      </tp>
      <tp>
        <v>4763.4624999999996</v>
        <stp/>
        <stp>StudyData</stp>
        <stp>EP</stp>
        <stp>BBnds</stp>
        <stp>MAType=Sim,InputChoice=Close,Period1=20,Percent=2</stp>
        <stp>BMA</stp>
        <stp>ADC</stp>
        <stp>-399</stp>
        <stp>All</stp>
        <stp/>
        <stp/>
        <stp>TRUE</stp>
        <stp>T</stp>
        <tr r="L401" s="1"/>
      </tp>
      <tp>
        <v>4758.6130828774003</v>
        <stp/>
        <stp>StudyData</stp>
        <stp>EP</stp>
        <stp>BBnds</stp>
        <stp>MAType=Sim,InputChoice=Close,Period1=20,Percent=2</stp>
        <stp>BHI</stp>
        <stp>ADC</stp>
        <stp>-719</stp>
        <stp>All</stp>
        <stp/>
        <stp/>
        <stp>TRUE</stp>
        <stp>T</stp>
        <tr r="K721" s="1"/>
      </tp>
      <tp>
        <v>4491.0202792910004</v>
        <stp/>
        <stp>StudyData</stp>
        <stp>EP</stp>
        <stp>BBnds</stp>
        <stp>MAType=Sim,InputChoice=Close,Period1=20,Percent=2</stp>
        <stp>BLO</stp>
        <stp>ADC</stp>
        <stp>-379</stp>
        <stp>All</stp>
        <stp/>
        <stp/>
        <stp>TRUE</stp>
        <stp>T</stp>
        <tr r="M381" s="1"/>
      </tp>
      <tp>
        <v>5350.6875</v>
        <stp/>
        <stp>StudyData</stp>
        <stp>EP</stp>
        <stp>BBnds</stp>
        <stp>MAType=Sim,InputChoice=Close,Period1=20,Percent=2</stp>
        <stp>BMA</stp>
        <stp>ADC</stp>
        <stp>-299</stp>
        <stp>All</stp>
        <stp/>
        <stp/>
        <stp>TRUE</stp>
        <stp>T</stp>
        <tr r="L301" s="1"/>
      </tp>
      <tp>
        <v>4962.5031452532003</v>
        <stp/>
        <stp>StudyData</stp>
        <stp>EP</stp>
        <stp>BBnds</stp>
        <stp>MAType=Sim,InputChoice=Close,Period1=20,Percent=2</stp>
        <stp>BHI</stp>
        <stp>ADC</stp>
        <stp>-419</stp>
        <stp>All</stp>
        <stp/>
        <stp/>
        <stp>TRUE</stp>
        <stp>T</stp>
        <tr r="K421" s="1"/>
      </tp>
      <tp>
        <v>5780.5749999999998</v>
        <stp/>
        <stp>StudyData</stp>
        <stp>EP</stp>
        <stp>BBnds</stp>
        <stp>MAType=Sim,InputChoice=Close,Period1=20,Percent=2</stp>
        <stp>BMA</stp>
        <stp>ADC</stp>
        <stp>-199</stp>
        <stp>All</stp>
        <stp/>
        <stp/>
        <stp>TRUE</stp>
        <stp>T</stp>
        <tr r="L201" s="1"/>
      </tp>
      <tp>
        <v>4684.2082765527002</v>
        <stp/>
        <stp>StudyData</stp>
        <stp>EP</stp>
        <stp>BBnds</stp>
        <stp>MAType=Sim,InputChoice=Close,Period1=20,Percent=2</stp>
        <stp>BHI</stp>
        <stp>ADC</stp>
        <stp>-519</stp>
        <stp>All</stp>
        <stp/>
        <stp/>
        <stp>TRUE</stp>
        <stp>T</stp>
        <tr r="K521" s="1"/>
      </tp>
      <tp>
        <v>5389.0928830639996</v>
        <stp/>
        <stp>StudyData</stp>
        <stp>EP</stp>
        <stp>BBnds</stp>
        <stp>MAType=Sim,InputChoice=Close,Period1=20,Percent=2</stp>
        <stp>BLO</stp>
        <stp>ADC</stp>
        <stp>-179</stp>
        <stp>All</stp>
        <stp/>
        <stp/>
        <stp>TRUE</stp>
        <stp>T</stp>
        <tr r="M181" s="1"/>
      </tp>
      <tp>
        <v>5284.8021378543999</v>
        <stp/>
        <stp>StudyData</stp>
        <stp>EP</stp>
        <stp>BBnds</stp>
        <stp>MAType=Sim,InputChoice=Close,Period1=20,Percent=2</stp>
        <stp>BHI</stp>
        <stp>ADC</stp>
        <stp>-818</stp>
        <stp>All</stp>
        <stp/>
        <stp/>
        <stp>TRUE</stp>
        <stp>T</stp>
        <tr r="K820" s="1"/>
      </tp>
      <tp>
        <v>5082.1593510758003</v>
        <stp/>
        <stp>StudyData</stp>
        <stp>EP</stp>
        <stp>BBnds</stp>
        <stp>MAType=Sim,InputChoice=Close,Period1=20,Percent=2</stp>
        <stp>BHI</stp>
        <stp>ADC</stp>
        <stp>-918</stp>
        <stp>All</stp>
        <stp/>
        <stp/>
        <stp>TRUE</stp>
        <stp>T</stp>
        <tr r="K920" s="1"/>
      </tp>
      <tp>
        <v>4955.7781461230998</v>
        <stp/>
        <stp>StudyData</stp>
        <stp>EP</stp>
        <stp>BBnds</stp>
        <stp>MAType=Sim,InputChoice=Close,Period1=20,Percent=2</stp>
        <stp>BLO</stp>
        <stp>ADC</stp>
        <stp>-878</stp>
        <stp>All</stp>
        <stp/>
        <stp/>
        <stp>TRUE</stp>
        <stp>T</stp>
        <tr r="M880" s="1"/>
      </tp>
      <tp>
        <v>4669.2</v>
        <stp/>
        <stp>StudyData</stp>
        <stp>EP</stp>
        <stp>BBnds</stp>
        <stp>MAType=Sim,InputChoice=Close,Period1=20,Percent=2</stp>
        <stp>BMA</stp>
        <stp>ADC</stp>
        <stp>-998</stp>
        <stp>All</stp>
        <stp/>
        <stp/>
        <stp>TRUE</stp>
        <stp>T</stp>
        <tr r="L1000" s="1"/>
      </tp>
      <tp>
        <v>4677.6496255145003</v>
        <stp/>
        <stp>StudyData</stp>
        <stp>EP</stp>
        <stp>BBnds</stp>
        <stp>MAType=Sim,InputChoice=Close,Period1=20,Percent=2</stp>
        <stp>BLO</stp>
        <stp>ADC</stp>
        <stp>-978</stp>
        <stp>All</stp>
        <stp/>
        <stp/>
        <stp>TRUE</stp>
        <stp>T</stp>
        <tr r="M980" s="1"/>
      </tp>
      <tp>
        <v>4898.3125</v>
        <stp/>
        <stp>StudyData</stp>
        <stp>EP</stp>
        <stp>BBnds</stp>
        <stp>MAType=Sim,InputChoice=Close,Period1=20,Percent=2</stp>
        <stp>BMA</stp>
        <stp>ADC</stp>
        <stp>-898</stp>
        <stp>All</stp>
        <stp/>
        <stp/>
        <stp>TRUE</stp>
        <stp>T</stp>
        <tr r="L900" s="1"/>
      </tp>
      <tp>
        <v>5800.7875843232996</v>
        <stp/>
        <stp>StudyData</stp>
        <stp>EP</stp>
        <stp>BBnds</stp>
        <stp>MAType=Sim,InputChoice=Close,Period1=20,Percent=2</stp>
        <stp>BHI</stp>
        <stp>ADC</stp>
        <stp>-218</stp>
        <stp>All</stp>
        <stp/>
        <stp/>
        <stp>TRUE</stp>
        <stp>T</stp>
        <tr r="K220" s="1"/>
      </tp>
      <tp>
        <v>4567.3962939736002</v>
        <stp/>
        <stp>StudyData</stp>
        <stp>EP</stp>
        <stp>BBnds</stp>
        <stp>MAType=Sim,InputChoice=Close,Period1=20,Percent=2</stp>
        <stp>BLO</stp>
        <stp>ADC</stp>
        <stp>-678</stp>
        <stp>All</stp>
        <stp/>
        <stp/>
        <stp>TRUE</stp>
        <stp>T</stp>
        <tr r="M680" s="1"/>
      </tp>
      <tp>
        <v>4901.8500000000004</v>
        <stp/>
        <stp>StudyData</stp>
        <stp>EP</stp>
        <stp>BBnds</stp>
        <stp>MAType=Sim,InputChoice=Close,Period1=20,Percent=2</stp>
        <stp>BMA</stp>
        <stp>ADC</stp>
        <stp>-798</stp>
        <stp>All</stp>
        <stp/>
        <stp/>
        <stp>TRUE</stp>
        <stp>T</stp>
        <tr r="L800" s="1"/>
      </tp>
      <tp>
        <v>5307.3598764888002</v>
        <stp/>
        <stp>StudyData</stp>
        <stp>EP</stp>
        <stp>BBnds</stp>
        <stp>MAType=Sim,InputChoice=Close,Period1=20,Percent=2</stp>
        <stp>BHI</stp>
        <stp>ADC</stp>
        <stp>-318</stp>
        <stp>All</stp>
        <stp/>
        <stp/>
        <stp>TRUE</stp>
        <stp>T</stp>
        <tr r="K320" s="1"/>
      </tp>
      <tp>
        <v>4703.1114104443996</v>
        <stp/>
        <stp>StudyData</stp>
        <stp>EP</stp>
        <stp>BBnds</stp>
        <stp>MAType=Sim,InputChoice=Close,Period1=20,Percent=2</stp>
        <stp>BLO</stp>
        <stp>ADC</stp>
        <stp>-778</stp>
        <stp>All</stp>
        <stp/>
        <stp/>
        <stp>TRUE</stp>
        <stp>T</stp>
        <tr r="M780" s="1"/>
      </tp>
      <tp>
        <v>4471.6000000000004</v>
        <stp/>
        <stp>StudyData</stp>
        <stp>EP</stp>
        <stp>BBnds</stp>
        <stp>MAType=Sim,InputChoice=Close,Period1=20,Percent=2</stp>
        <stp>BMA</stp>
        <stp>ADC</stp>
        <stp>-698</stp>
        <stp>All</stp>
        <stp/>
        <stp/>
        <stp>TRUE</stp>
        <stp>T</stp>
        <tr r="L700" s="1"/>
      </tp>
      <tp>
        <v>4562.5970229687</v>
        <stp/>
        <stp>StudyData</stp>
        <stp>EP</stp>
        <stp>BBnds</stp>
        <stp>MAType=Sim,InputChoice=Close,Period1=20,Percent=2</stp>
        <stp>BLO</stp>
        <stp>ADC</stp>
        <stp>-478</stp>
        <stp>All</stp>
        <stp/>
        <stp/>
        <stp>TRUE</stp>
        <stp>T</stp>
        <tr r="M480" s="1"/>
      </tp>
      <tp>
        <v>4488.75</v>
        <stp/>
        <stp>StudyData</stp>
        <stp>EP</stp>
        <stp>BBnds</stp>
        <stp>MAType=Sim,InputChoice=Close,Period1=20,Percent=2</stp>
        <stp>BMA</stp>
        <stp>ADC</stp>
        <stp>-598</stp>
        <stp>All</stp>
        <stp/>
        <stp/>
        <stp>TRUE</stp>
        <stp>T</stp>
        <tr r="L600" s="1"/>
      </tp>
      <tp>
        <v>6202.9765478572999</v>
        <stp/>
        <stp>StudyData</stp>
        <stp>EP</stp>
        <stp>BBnds</stp>
        <stp>MAType=Sim,InputChoice=Close,Period1=20,Percent=2</stp>
        <stp>BHI</stp>
        <stp>ADC</stp>
        <stp>-118</stp>
        <stp>All</stp>
        <stp/>
        <stp/>
        <stp>TRUE</stp>
        <stp>T</stp>
        <tr r="K120" s="1"/>
      </tp>
      <tp>
        <v>4271.8317050592996</v>
        <stp/>
        <stp>StudyData</stp>
        <stp>EP</stp>
        <stp>BBnds</stp>
        <stp>MAType=Sim,InputChoice=Close,Period1=20,Percent=2</stp>
        <stp>BLO</stp>
        <stp>ADC</stp>
        <stp>-578</stp>
        <stp>All</stp>
        <stp/>
        <stp/>
        <stp>TRUE</stp>
        <stp>T</stp>
        <tr r="M580" s="1"/>
      </tp>
      <tp>
        <v>4598.1625000000004</v>
        <stp/>
        <stp>StudyData</stp>
        <stp>EP</stp>
        <stp>BBnds</stp>
        <stp>MAType=Sim,InputChoice=Close,Period1=20,Percent=2</stp>
        <stp>BMA</stp>
        <stp>ADC</stp>
        <stp>-498</stp>
        <stp>All</stp>
        <stp/>
        <stp/>
        <stp>TRUE</stp>
        <stp>T</stp>
        <tr r="L500" s="1"/>
      </tp>
      <tp>
        <v>4593.0940356197998</v>
        <stp/>
        <stp>StudyData</stp>
        <stp>EP</stp>
        <stp>BBnds</stp>
        <stp>MAType=Sim,InputChoice=Close,Period1=20,Percent=2</stp>
        <stp>BHI</stp>
        <stp>ADC</stp>
        <stp>-618</stp>
        <stp>All</stp>
        <stp/>
        <stp/>
        <stp>TRUE</stp>
        <stp>T</stp>
        <tr r="K620" s="1"/>
      </tp>
      <tp>
        <v>5395.2179486430005</v>
        <stp/>
        <stp>StudyData</stp>
        <stp>EP</stp>
        <stp>BBnds</stp>
        <stp>MAType=Sim,InputChoice=Close,Period1=20,Percent=2</stp>
        <stp>BLO</stp>
        <stp>ADC</stp>
        <stp>-278</stp>
        <stp>All</stp>
        <stp/>
        <stp/>
        <stp>TRUE</stp>
        <stp>T</stp>
        <tr r="M280" s="1"/>
      </tp>
      <tp>
        <v>4754.9250000000002</v>
        <stp/>
        <stp>StudyData</stp>
        <stp>EP</stp>
        <stp>BBnds</stp>
        <stp>MAType=Sim,InputChoice=Close,Period1=20,Percent=2</stp>
        <stp>BMA</stp>
        <stp>ADC</stp>
        <stp>-398</stp>
        <stp>All</stp>
        <stp/>
        <stp/>
        <stp>TRUE</stp>
        <stp>T</stp>
        <tr r="L400" s="1"/>
      </tp>
      <tp>
        <v>4714.2772280884001</v>
        <stp/>
        <stp>StudyData</stp>
        <stp>EP</stp>
        <stp>BBnds</stp>
        <stp>MAType=Sim,InputChoice=Close,Period1=20,Percent=2</stp>
        <stp>BHI</stp>
        <stp>ADC</stp>
        <stp>-718</stp>
        <stp>All</stp>
        <stp/>
        <stp/>
        <stp>TRUE</stp>
        <stp>T</stp>
        <tr r="K720" s="1"/>
      </tp>
      <tp>
        <v>4490.4218813157004</v>
        <stp/>
        <stp>StudyData</stp>
        <stp>EP</stp>
        <stp>BBnds</stp>
        <stp>MAType=Sim,InputChoice=Close,Period1=20,Percent=2</stp>
        <stp>BLO</stp>
        <stp>ADC</stp>
        <stp>-378</stp>
        <stp>All</stp>
        <stp/>
        <stp/>
        <stp>TRUE</stp>
        <stp>T</stp>
        <tr r="M380" s="1"/>
      </tp>
      <tp>
        <v>5358.5874999999996</v>
        <stp/>
        <stp>StudyData</stp>
        <stp>EP</stp>
        <stp>BBnds</stp>
        <stp>MAType=Sim,InputChoice=Close,Period1=20,Percent=2</stp>
        <stp>BMA</stp>
        <stp>ADC</stp>
        <stp>-298</stp>
        <stp>All</stp>
        <stp/>
        <stp/>
        <stp>TRUE</stp>
        <stp>T</stp>
        <tr r="L300" s="1"/>
      </tp>
      <tp>
        <v>4963.5653782999998</v>
        <stp/>
        <stp>StudyData</stp>
        <stp>EP</stp>
        <stp>BBnds</stp>
        <stp>MAType=Sim,InputChoice=Close,Period1=20,Percent=2</stp>
        <stp>BHI</stp>
        <stp>ADC</stp>
        <stp>-418</stp>
        <stp>All</stp>
        <stp/>
        <stp/>
        <stp>TRUE</stp>
        <stp>T</stp>
        <tr r="K420" s="1"/>
      </tp>
      <tp>
        <v>5778.2250000000004</v>
        <stp/>
        <stp>StudyData</stp>
        <stp>EP</stp>
        <stp>BBnds</stp>
        <stp>MAType=Sim,InputChoice=Close,Period1=20,Percent=2</stp>
        <stp>BMA</stp>
        <stp>ADC</stp>
        <stp>-198</stp>
        <stp>All</stp>
        <stp/>
        <stp/>
        <stp>TRUE</stp>
        <stp>T</stp>
        <tr r="L200" s="1"/>
      </tp>
      <tp>
        <v>4694.0422916588996</v>
        <stp/>
        <stp>StudyData</stp>
        <stp>EP</stp>
        <stp>BBnds</stp>
        <stp>MAType=Sim,InputChoice=Close,Period1=20,Percent=2</stp>
        <stp>BHI</stp>
        <stp>ADC</stp>
        <stp>-518</stp>
        <stp>All</stp>
        <stp/>
        <stp/>
        <stp>TRUE</stp>
        <stp>T</stp>
        <tr r="K520" s="1"/>
      </tp>
      <tp>
        <v>5384.0522987105996</v>
        <stp/>
        <stp>StudyData</stp>
        <stp>EP</stp>
        <stp>BBnds</stp>
        <stp>MAType=Sim,InputChoice=Close,Period1=20,Percent=2</stp>
        <stp>BLO</stp>
        <stp>ADC</stp>
        <stp>-178</stp>
        <stp>All</stp>
        <stp/>
        <stp/>
        <stp>TRUE</stp>
        <stp>T</stp>
        <tr r="M180" s="1"/>
      </tp>
      <tp>
        <v>5267.1298442047</v>
        <stp/>
        <stp>StudyData</stp>
        <stp>EP</stp>
        <stp>BBnds</stp>
        <stp>MAType=Sim,InputChoice=Close,Period1=20,Percent=2</stp>
        <stp>BHI</stp>
        <stp>ADC</stp>
        <stp>-817</stp>
        <stp>All</stp>
        <stp/>
        <stp/>
        <stp>TRUE</stp>
        <stp>T</stp>
        <tr r="K819" s="1"/>
      </tp>
      <tp>
        <v>5075.2434207405004</v>
        <stp/>
        <stp>StudyData</stp>
        <stp>EP</stp>
        <stp>BBnds</stp>
        <stp>MAType=Sim,InputChoice=Close,Period1=20,Percent=2</stp>
        <stp>BHI</stp>
        <stp>ADC</stp>
        <stp>-917</stp>
        <stp>All</stp>
        <stp/>
        <stp/>
        <stp>TRUE</stp>
        <stp>T</stp>
        <tr r="K919" s="1"/>
      </tp>
      <tp>
        <v>4981.0573927699998</v>
        <stp/>
        <stp>StudyData</stp>
        <stp>EP</stp>
        <stp>BBnds</stp>
        <stp>MAType=Sim,InputChoice=Close,Period1=20,Percent=2</stp>
        <stp>BLO</stp>
        <stp>ADC</stp>
        <stp>-877</stp>
        <stp>All</stp>
        <stp/>
        <stp/>
        <stp>TRUE</stp>
        <stp>T</stp>
        <tr r="M879" s="1"/>
      </tp>
      <tp>
        <v>4669.9125000000004</v>
        <stp/>
        <stp>StudyData</stp>
        <stp>EP</stp>
        <stp>BBnds</stp>
        <stp>MAType=Sim,InputChoice=Close,Period1=20,Percent=2</stp>
        <stp>BMA</stp>
        <stp>ADC</stp>
        <stp>-997</stp>
        <stp>All</stp>
        <stp/>
        <stp/>
        <stp>TRUE</stp>
        <stp>T</stp>
        <tr r="L999" s="1"/>
      </tp>
      <tp>
        <v>4679.2856657422999</v>
        <stp/>
        <stp>StudyData</stp>
        <stp>EP</stp>
        <stp>BBnds</stp>
        <stp>MAType=Sim,InputChoice=Close,Period1=20,Percent=2</stp>
        <stp>BLO</stp>
        <stp>ADC</stp>
        <stp>-977</stp>
        <stp>All</stp>
        <stp/>
        <stp/>
        <stp>TRUE</stp>
        <stp>T</stp>
        <tr r="M979" s="1"/>
      </tp>
      <tp>
        <v>4896.55</v>
        <stp/>
        <stp>StudyData</stp>
        <stp>EP</stp>
        <stp>BBnds</stp>
        <stp>MAType=Sim,InputChoice=Close,Period1=20,Percent=2</stp>
        <stp>BMA</stp>
        <stp>ADC</stp>
        <stp>-897</stp>
        <stp>All</stp>
        <stp/>
        <stp/>
        <stp>TRUE</stp>
        <stp>T</stp>
        <tr r="L899" s="1"/>
      </tp>
      <tp>
        <v>5794.7438940840002</v>
        <stp/>
        <stp>StudyData</stp>
        <stp>EP</stp>
        <stp>BBnds</stp>
        <stp>MAType=Sim,InputChoice=Close,Period1=20,Percent=2</stp>
        <stp>BHI</stp>
        <stp>ADC</stp>
        <stp>-217</stp>
        <stp>All</stp>
        <stp/>
        <stp/>
        <stp>TRUE</stp>
        <stp>T</stp>
        <tr r="K219" s="1"/>
      </tp>
      <tp>
        <v>4544.3668586426002</v>
        <stp/>
        <stp>StudyData</stp>
        <stp>EP</stp>
        <stp>BBnds</stp>
        <stp>MAType=Sim,InputChoice=Close,Period1=20,Percent=2</stp>
        <stp>BLO</stp>
        <stp>ADC</stp>
        <stp>-677</stp>
        <stp>All</stp>
        <stp/>
        <stp/>
        <stp>TRUE</stp>
        <stp>T</stp>
        <tr r="M679" s="1"/>
      </tp>
      <tp>
        <v>4889.9875000000002</v>
        <stp/>
        <stp>StudyData</stp>
        <stp>EP</stp>
        <stp>BBnds</stp>
        <stp>MAType=Sim,InputChoice=Close,Period1=20,Percent=2</stp>
        <stp>BMA</stp>
        <stp>ADC</stp>
        <stp>-797</stp>
        <stp>All</stp>
        <stp/>
        <stp/>
        <stp>TRUE</stp>
        <stp>T</stp>
        <tr r="L799" s="1"/>
      </tp>
      <tp>
        <v>5312.1949058543996</v>
        <stp/>
        <stp>StudyData</stp>
        <stp>EP</stp>
        <stp>BBnds</stp>
        <stp>MAType=Sim,InputChoice=Close,Period1=20,Percent=2</stp>
        <stp>BHI</stp>
        <stp>ADC</stp>
        <stp>-317</stp>
        <stp>All</stp>
        <stp/>
        <stp/>
        <stp>TRUE</stp>
        <stp>T</stp>
        <tr r="K319" s="1"/>
      </tp>
      <tp>
        <v>4724.5797996150004</v>
        <stp/>
        <stp>StudyData</stp>
        <stp>EP</stp>
        <stp>BBnds</stp>
        <stp>MAType=Sim,InputChoice=Close,Period1=20,Percent=2</stp>
        <stp>BLO</stp>
        <stp>ADC</stp>
        <stp>-777</stp>
        <stp>All</stp>
        <stp/>
        <stp/>
        <stp>TRUE</stp>
        <stp>T</stp>
        <tr r="M779" s="1"/>
      </tp>
      <tp>
        <v>4484.5874999999996</v>
        <stp/>
        <stp>StudyData</stp>
        <stp>EP</stp>
        <stp>BBnds</stp>
        <stp>MAType=Sim,InputChoice=Close,Period1=20,Percent=2</stp>
        <stp>BMA</stp>
        <stp>ADC</stp>
        <stp>-697</stp>
        <stp>All</stp>
        <stp/>
        <stp/>
        <stp>TRUE</stp>
        <stp>T</stp>
        <tr r="L699" s="1"/>
      </tp>
      <tp>
        <v>4559.1018727225</v>
        <stp/>
        <stp>StudyData</stp>
        <stp>EP</stp>
        <stp>BBnds</stp>
        <stp>MAType=Sim,InputChoice=Close,Period1=20,Percent=2</stp>
        <stp>BLO</stp>
        <stp>ADC</stp>
        <stp>-477</stp>
        <stp>All</stp>
        <stp/>
        <stp/>
        <stp>TRUE</stp>
        <stp>T</stp>
        <tr r="M479" s="1"/>
      </tp>
      <tp>
        <v>4477.9624999999996</v>
        <stp/>
        <stp>StudyData</stp>
        <stp>EP</stp>
        <stp>BBnds</stp>
        <stp>MAType=Sim,InputChoice=Close,Period1=20,Percent=2</stp>
        <stp>BMA</stp>
        <stp>ADC</stp>
        <stp>-597</stp>
        <stp>All</stp>
        <stp/>
        <stp/>
        <stp>TRUE</stp>
        <stp>T</stp>
        <tr r="L599" s="1"/>
      </tp>
      <tp>
        <v>6206.2456086906004</v>
        <stp/>
        <stp>StudyData</stp>
        <stp>EP</stp>
        <stp>BBnds</stp>
        <stp>MAType=Sim,InputChoice=Close,Period1=20,Percent=2</stp>
        <stp>BHI</stp>
        <stp>ADC</stp>
        <stp>-117</stp>
        <stp>All</stp>
        <stp/>
        <stp/>
        <stp>TRUE</stp>
        <stp>T</stp>
        <tr r="K119" s="1"/>
      </tp>
      <tp>
        <v>4275.9437260635996</v>
        <stp/>
        <stp>StudyData</stp>
        <stp>EP</stp>
        <stp>BBnds</stp>
        <stp>MAType=Sim,InputChoice=Close,Period1=20,Percent=2</stp>
        <stp>BLO</stp>
        <stp>ADC</stp>
        <stp>-577</stp>
        <stp>All</stp>
        <stp/>
        <stp/>
        <stp>TRUE</stp>
        <stp>T</stp>
        <tr r="M579" s="1"/>
      </tp>
      <tp>
        <v>4597.8125</v>
        <stp/>
        <stp>StudyData</stp>
        <stp>EP</stp>
        <stp>BBnds</stp>
        <stp>MAType=Sim,InputChoice=Close,Period1=20,Percent=2</stp>
        <stp>BMA</stp>
        <stp>ADC</stp>
        <stp>-497</stp>
        <stp>All</stp>
        <stp/>
        <stp/>
        <stp>TRUE</stp>
        <stp>T</stp>
        <tr r="L499" s="1"/>
      </tp>
      <tp>
        <v>4611.5835173879996</v>
        <stp/>
        <stp>StudyData</stp>
        <stp>EP</stp>
        <stp>BBnds</stp>
        <stp>MAType=Sim,InputChoice=Close,Period1=20,Percent=2</stp>
        <stp>BHI</stp>
        <stp>ADC</stp>
        <stp>-617</stp>
        <stp>All</stp>
        <stp/>
        <stp/>
        <stp>TRUE</stp>
        <stp>T</stp>
        <tr r="K619" s="1"/>
      </tp>
      <tp>
        <v>5410.8527980790996</v>
        <stp/>
        <stp>StudyData</stp>
        <stp>EP</stp>
        <stp>BBnds</stp>
        <stp>MAType=Sim,InputChoice=Close,Period1=20,Percent=2</stp>
        <stp>BLO</stp>
        <stp>ADC</stp>
        <stp>-277</stp>
        <stp>All</stp>
        <stp/>
        <stp/>
        <stp>TRUE</stp>
        <stp>T</stp>
        <tr r="M279" s="1"/>
      </tp>
      <tp>
        <v>4748.8125</v>
        <stp/>
        <stp>StudyData</stp>
        <stp>EP</stp>
        <stp>BBnds</stp>
        <stp>MAType=Sim,InputChoice=Close,Period1=20,Percent=2</stp>
        <stp>BMA</stp>
        <stp>ADC</stp>
        <stp>-397</stp>
        <stp>All</stp>
        <stp/>
        <stp/>
        <stp>TRUE</stp>
        <stp>T</stp>
        <tr r="L399" s="1"/>
      </tp>
      <tp>
        <v>4680.6302331101997</v>
        <stp/>
        <stp>StudyData</stp>
        <stp>EP</stp>
        <stp>BBnds</stp>
        <stp>MAType=Sim,InputChoice=Close,Period1=20,Percent=2</stp>
        <stp>BHI</stp>
        <stp>ADC</stp>
        <stp>-717</stp>
        <stp>All</stp>
        <stp/>
        <stp/>
        <stp>TRUE</stp>
        <stp>T</stp>
        <tr r="K719" s="1"/>
      </tp>
      <tp>
        <v>4490.1637365683</v>
        <stp/>
        <stp>StudyData</stp>
        <stp>EP</stp>
        <stp>BBnds</stp>
        <stp>MAType=Sim,InputChoice=Close,Period1=20,Percent=2</stp>
        <stp>BLO</stp>
        <stp>ADC</stp>
        <stp>-377</stp>
        <stp>All</stp>
        <stp/>
        <stp/>
        <stp>TRUE</stp>
        <stp>T</stp>
        <tr r="M379" s="1"/>
      </tp>
      <tp>
        <v>5364.7749999999996</v>
        <stp/>
        <stp>StudyData</stp>
        <stp>EP</stp>
        <stp>BBnds</stp>
        <stp>MAType=Sim,InputChoice=Close,Period1=20,Percent=2</stp>
        <stp>BMA</stp>
        <stp>ADC</stp>
        <stp>-297</stp>
        <stp>All</stp>
        <stp/>
        <stp/>
        <stp>TRUE</stp>
        <stp>T</stp>
        <tr r="L299" s="1"/>
      </tp>
      <tp>
        <v>4958.6890272748997</v>
        <stp/>
        <stp>StudyData</stp>
        <stp>EP</stp>
        <stp>BBnds</stp>
        <stp>MAType=Sim,InputChoice=Close,Period1=20,Percent=2</stp>
        <stp>BHI</stp>
        <stp>ADC</stp>
        <stp>-417</stp>
        <stp>All</stp>
        <stp/>
        <stp/>
        <stp>TRUE</stp>
        <stp>T</stp>
        <tr r="K419" s="1"/>
      </tp>
      <tp>
        <v>5777.3</v>
        <stp/>
        <stp>StudyData</stp>
        <stp>EP</stp>
        <stp>BBnds</stp>
        <stp>MAType=Sim,InputChoice=Close,Period1=20,Percent=2</stp>
        <stp>BMA</stp>
        <stp>ADC</stp>
        <stp>-197</stp>
        <stp>All</stp>
        <stp/>
        <stp/>
        <stp>TRUE</stp>
        <stp>T</stp>
        <tr r="L199" s="1"/>
      </tp>
      <tp>
        <v>4695.0723069020996</v>
        <stp/>
        <stp>StudyData</stp>
        <stp>EP</stp>
        <stp>BBnds</stp>
        <stp>MAType=Sim,InputChoice=Close,Period1=20,Percent=2</stp>
        <stp>BHI</stp>
        <stp>ADC</stp>
        <stp>-517</stp>
        <stp>All</stp>
        <stp/>
        <stp/>
        <stp>TRUE</stp>
        <stp>T</stp>
        <tr r="K519" s="1"/>
      </tp>
      <tp>
        <v>5381.3616294436997</v>
        <stp/>
        <stp>StudyData</stp>
        <stp>EP</stp>
        <stp>BBnds</stp>
        <stp>MAType=Sim,InputChoice=Close,Period1=20,Percent=2</stp>
        <stp>BLO</stp>
        <stp>ADC</stp>
        <stp>-177</stp>
        <stp>All</stp>
        <stp/>
        <stp/>
        <stp>TRUE</stp>
        <stp>T</stp>
        <tr r="M179" s="1"/>
      </tp>
      <tp>
        <v>5244.5287310455997</v>
        <stp/>
        <stp>StudyData</stp>
        <stp>EP</stp>
        <stp>BBnds</stp>
        <stp>MAType=Sim,InputChoice=Close,Period1=20,Percent=2</stp>
        <stp>BHI</stp>
        <stp>ADC</stp>
        <stp>-816</stp>
        <stp>All</stp>
        <stp/>
        <stp/>
        <stp>TRUE</stp>
        <stp>T</stp>
        <tr r="K818" s="1"/>
      </tp>
      <tp>
        <v>5070.3054179233004</v>
        <stp/>
        <stp>StudyData</stp>
        <stp>EP</stp>
        <stp>BBnds</stp>
        <stp>MAType=Sim,InputChoice=Close,Period1=20,Percent=2</stp>
        <stp>BHI</stp>
        <stp>ADC</stp>
        <stp>-916</stp>
        <stp>All</stp>
        <stp/>
        <stp/>
        <stp>TRUE</stp>
        <stp>T</stp>
        <tr r="K918" s="1"/>
      </tp>
      <tp>
        <v>5000.1477256959997</v>
        <stp/>
        <stp>StudyData</stp>
        <stp>EP</stp>
        <stp>BBnds</stp>
        <stp>MAType=Sim,InputChoice=Close,Period1=20,Percent=2</stp>
        <stp>BLO</stp>
        <stp>ADC</stp>
        <stp>-876</stp>
        <stp>All</stp>
        <stp/>
        <stp/>
        <stp>TRUE</stp>
        <stp>T</stp>
        <tr r="M878" s="1"/>
      </tp>
      <tp>
        <v>4670.2375000000002</v>
        <stp/>
        <stp>StudyData</stp>
        <stp>EP</stp>
        <stp>BBnds</stp>
        <stp>MAType=Sim,InputChoice=Close,Period1=20,Percent=2</stp>
        <stp>BMA</stp>
        <stp>ADC</stp>
        <stp>-996</stp>
        <stp>All</stp>
        <stp/>
        <stp/>
        <stp>TRUE</stp>
        <stp>T</stp>
        <tr r="L998" s="1"/>
      </tp>
      <tp>
        <v>4683.2315116706004</v>
        <stp/>
        <stp>StudyData</stp>
        <stp>EP</stp>
        <stp>BBnds</stp>
        <stp>MAType=Sim,InputChoice=Close,Period1=20,Percent=2</stp>
        <stp>BLO</stp>
        <stp>ADC</stp>
        <stp>-976</stp>
        <stp>All</stp>
        <stp/>
        <stp/>
        <stp>TRUE</stp>
        <stp>T</stp>
        <tr r="M978" s="1"/>
      </tp>
      <tp>
        <v>4898.5874999999996</v>
        <stp/>
        <stp>StudyData</stp>
        <stp>EP</stp>
        <stp>BBnds</stp>
        <stp>MAType=Sim,InputChoice=Close,Period1=20,Percent=2</stp>
        <stp>BMA</stp>
        <stp>ADC</stp>
        <stp>-896</stp>
        <stp>All</stp>
        <stp/>
        <stp/>
        <stp>TRUE</stp>
        <stp>T</stp>
        <tr r="L898" s="1"/>
      </tp>
      <tp>
        <v>5793.0844745998002</v>
        <stp/>
        <stp>StudyData</stp>
        <stp>EP</stp>
        <stp>BBnds</stp>
        <stp>MAType=Sim,InputChoice=Close,Period1=20,Percent=2</stp>
        <stp>BHI</stp>
        <stp>ADC</stp>
        <stp>-216</stp>
        <stp>All</stp>
        <stp/>
        <stp/>
        <stp>TRUE</stp>
        <stp>T</stp>
        <tr r="K218" s="1"/>
      </tp>
      <tp>
        <v>4509.8567359631998</v>
        <stp/>
        <stp>StudyData</stp>
        <stp>EP</stp>
        <stp>BBnds</stp>
        <stp>MAType=Sim,InputChoice=Close,Period1=20,Percent=2</stp>
        <stp>BLO</stp>
        <stp>ADC</stp>
        <stp>-676</stp>
        <stp>All</stp>
        <stp/>
        <stp/>
        <stp>TRUE</stp>
        <stp>T</stp>
        <tr r="M678" s="1"/>
      </tp>
      <tp>
        <v>4873.9624999999996</v>
        <stp/>
        <stp>StudyData</stp>
        <stp>EP</stp>
        <stp>BBnds</stp>
        <stp>MAType=Sim,InputChoice=Close,Period1=20,Percent=2</stp>
        <stp>BMA</stp>
        <stp>ADC</stp>
        <stp>-796</stp>
        <stp>All</stp>
        <stp/>
        <stp/>
        <stp>TRUE</stp>
        <stp>T</stp>
        <tr r="L798" s="1"/>
      </tp>
      <tp>
        <v>5323.7772892519997</v>
        <stp/>
        <stp>StudyData</stp>
        <stp>EP</stp>
        <stp>BBnds</stp>
        <stp>MAType=Sim,InputChoice=Close,Period1=20,Percent=2</stp>
        <stp>BHI</stp>
        <stp>ADC</stp>
        <stp>-316</stp>
        <stp>All</stp>
        <stp/>
        <stp/>
        <stp>TRUE</stp>
        <stp>T</stp>
        <tr r="K318" s="1"/>
      </tp>
      <tp>
        <v>4752.6078365363001</v>
        <stp/>
        <stp>StudyData</stp>
        <stp>EP</stp>
        <stp>BBnds</stp>
        <stp>MAType=Sim,InputChoice=Close,Period1=20,Percent=2</stp>
        <stp>BLO</stp>
        <stp>ADC</stp>
        <stp>-776</stp>
        <stp>All</stp>
        <stp/>
        <stp/>
        <stp>TRUE</stp>
        <stp>T</stp>
        <tr r="M778" s="1"/>
      </tp>
      <tp>
        <v>4499.9875000000002</v>
        <stp/>
        <stp>StudyData</stp>
        <stp>EP</stp>
        <stp>BBnds</stp>
        <stp>MAType=Sim,InputChoice=Close,Period1=20,Percent=2</stp>
        <stp>BMA</stp>
        <stp>ADC</stp>
        <stp>-696</stp>
        <stp>All</stp>
        <stp/>
        <stp/>
        <stp>TRUE</stp>
        <stp>T</stp>
        <tr r="L698" s="1"/>
      </tp>
      <tp>
        <v>4557.4362209006003</v>
        <stp/>
        <stp>StudyData</stp>
        <stp>EP</stp>
        <stp>BBnds</stp>
        <stp>MAType=Sim,InputChoice=Close,Period1=20,Percent=2</stp>
        <stp>BLO</stp>
        <stp>ADC</stp>
        <stp>-476</stp>
        <stp>All</stp>
        <stp/>
        <stp/>
        <stp>TRUE</stp>
        <stp>T</stp>
        <tr r="M478" s="1"/>
      </tp>
      <tp>
        <v>4468.2250000000004</v>
        <stp/>
        <stp>StudyData</stp>
        <stp>EP</stp>
        <stp>BBnds</stp>
        <stp>MAType=Sim,InputChoice=Close,Period1=20,Percent=2</stp>
        <stp>BMA</stp>
        <stp>ADC</stp>
        <stp>-596</stp>
        <stp>All</stp>
        <stp/>
        <stp/>
        <stp>TRUE</stp>
        <stp>T</stp>
        <tr r="L598" s="1"/>
      </tp>
      <tp>
        <v>6209.9214871374998</v>
        <stp/>
        <stp>StudyData</stp>
        <stp>EP</stp>
        <stp>BBnds</stp>
        <stp>MAType=Sim,InputChoice=Close,Period1=20,Percent=2</stp>
        <stp>BHI</stp>
        <stp>ADC</stp>
        <stp>-116</stp>
        <stp>All</stp>
        <stp/>
        <stp/>
        <stp>TRUE</stp>
        <stp>T</stp>
        <tr r="K118" s="1"/>
      </tp>
      <tp>
        <v>4279.4533073640996</v>
        <stp/>
        <stp>StudyData</stp>
        <stp>EP</stp>
        <stp>BBnds</stp>
        <stp>MAType=Sim,InputChoice=Close,Period1=20,Percent=2</stp>
        <stp>BLO</stp>
        <stp>ADC</stp>
        <stp>-576</stp>
        <stp>All</stp>
        <stp/>
        <stp/>
        <stp>TRUE</stp>
        <stp>T</stp>
        <tr r="M578" s="1"/>
      </tp>
      <tp>
        <v>4600.7875000000004</v>
        <stp/>
        <stp>StudyData</stp>
        <stp>EP</stp>
        <stp>BBnds</stp>
        <stp>MAType=Sim,InputChoice=Close,Period1=20,Percent=2</stp>
        <stp>BMA</stp>
        <stp>ADC</stp>
        <stp>-496</stp>
        <stp>All</stp>
        <stp/>
        <stp/>
        <stp>TRUE</stp>
        <stp>T</stp>
        <tr r="L498" s="1"/>
      </tp>
      <tp>
        <v>4627.0068108289997</v>
        <stp/>
        <stp>StudyData</stp>
        <stp>EP</stp>
        <stp>BBnds</stp>
        <stp>MAType=Sim,InputChoice=Close,Period1=20,Percent=2</stp>
        <stp>BHI</stp>
        <stp>ADC</stp>
        <stp>-616</stp>
        <stp>All</stp>
        <stp/>
        <stp/>
        <stp>TRUE</stp>
        <stp>T</stp>
        <tr r="K618" s="1"/>
      </tp>
      <tp>
        <v>5415.2354820704004</v>
        <stp/>
        <stp>StudyData</stp>
        <stp>EP</stp>
        <stp>BBnds</stp>
        <stp>MAType=Sim,InputChoice=Close,Period1=20,Percent=2</stp>
        <stp>BLO</stp>
        <stp>ADC</stp>
        <stp>-276</stp>
        <stp>All</stp>
        <stp/>
        <stp/>
        <stp>TRUE</stp>
        <stp>T</stp>
        <tr r="M278" s="1"/>
      </tp>
      <tp>
        <v>4743.4250000000002</v>
        <stp/>
        <stp>StudyData</stp>
        <stp>EP</stp>
        <stp>BBnds</stp>
        <stp>MAType=Sim,InputChoice=Close,Period1=20,Percent=2</stp>
        <stp>BMA</stp>
        <stp>ADC</stp>
        <stp>-396</stp>
        <stp>All</stp>
        <stp/>
        <stp/>
        <stp>TRUE</stp>
        <stp>T</stp>
        <tr r="L398" s="1"/>
      </tp>
      <tp>
        <v>4639.5846895103996</v>
        <stp/>
        <stp>StudyData</stp>
        <stp>EP</stp>
        <stp>BBnds</stp>
        <stp>MAType=Sim,InputChoice=Close,Period1=20,Percent=2</stp>
        <stp>BHI</stp>
        <stp>ADC</stp>
        <stp>-716</stp>
        <stp>All</stp>
        <stp/>
        <stp/>
        <stp>TRUE</stp>
        <stp>T</stp>
        <tr r="K718" s="1"/>
      </tp>
      <tp>
        <v>4490.8840592864999</v>
        <stp/>
        <stp>StudyData</stp>
        <stp>EP</stp>
        <stp>BBnds</stp>
        <stp>MAType=Sim,InputChoice=Close,Period1=20,Percent=2</stp>
        <stp>BLO</stp>
        <stp>ADC</stp>
        <stp>-376</stp>
        <stp>All</stp>
        <stp/>
        <stp/>
        <stp>TRUE</stp>
        <stp>T</stp>
        <tr r="M378" s="1"/>
      </tp>
      <tp>
        <v>5371.625</v>
        <stp/>
        <stp>StudyData</stp>
        <stp>EP</stp>
        <stp>BBnds</stp>
        <stp>MAType=Sim,InputChoice=Close,Period1=20,Percent=2</stp>
        <stp>BMA</stp>
        <stp>ADC</stp>
        <stp>-296</stp>
        <stp>All</stp>
        <stp/>
        <stp/>
        <stp>TRUE</stp>
        <stp>T</stp>
        <tr r="L298" s="1"/>
      </tp>
      <tp>
        <v>4959.6255374052998</v>
        <stp/>
        <stp>StudyData</stp>
        <stp>EP</stp>
        <stp>BBnds</stp>
        <stp>MAType=Sim,InputChoice=Close,Period1=20,Percent=2</stp>
        <stp>BHI</stp>
        <stp>ADC</stp>
        <stp>-416</stp>
        <stp>All</stp>
        <stp/>
        <stp/>
        <stp>TRUE</stp>
        <stp>T</stp>
        <tr r="K418" s="1"/>
      </tp>
      <tp>
        <v>5774.2375000000002</v>
        <stp/>
        <stp>StudyData</stp>
        <stp>EP</stp>
        <stp>BBnds</stp>
        <stp>MAType=Sim,InputChoice=Close,Period1=20,Percent=2</stp>
        <stp>BMA</stp>
        <stp>ADC</stp>
        <stp>-196</stp>
        <stp>All</stp>
        <stp/>
        <stp/>
        <stp>TRUE</stp>
        <stp>T</stp>
        <tr r="L198" s="1"/>
      </tp>
      <tp>
        <v>4689.7366701442998</v>
        <stp/>
        <stp>StudyData</stp>
        <stp>EP</stp>
        <stp>BBnds</stp>
        <stp>MAType=Sim,InputChoice=Close,Period1=20,Percent=2</stp>
        <stp>BHI</stp>
        <stp>ADC</stp>
        <stp>-516</stp>
        <stp>All</stp>
        <stp/>
        <stp/>
        <stp>TRUE</stp>
        <stp>T</stp>
        <tr r="K518" s="1"/>
      </tp>
      <tp>
        <v>5380.6104323727996</v>
        <stp/>
        <stp>StudyData</stp>
        <stp>EP</stp>
        <stp>BBnds</stp>
        <stp>MAType=Sim,InputChoice=Close,Period1=20,Percent=2</stp>
        <stp>BLO</stp>
        <stp>ADC</stp>
        <stp>-176</stp>
        <stp>All</stp>
        <stp/>
        <stp/>
        <stp>TRUE</stp>
        <stp>T</stp>
        <tr r="M178" s="1"/>
      </tp>
      <tp>
        <v>5208.4598728172996</v>
        <stp/>
        <stp>StudyData</stp>
        <stp>EP</stp>
        <stp>BBnds</stp>
        <stp>MAType=Sim,InputChoice=Close,Period1=20,Percent=2</stp>
        <stp>BHI</stp>
        <stp>ADC</stp>
        <stp>-815</stp>
        <stp>All</stp>
        <stp/>
        <stp/>
        <stp>TRUE</stp>
        <stp>T</stp>
        <tr r="K817" s="1"/>
      </tp>
      <tp>
        <v>5085.9270258764</v>
        <stp/>
        <stp>StudyData</stp>
        <stp>EP</stp>
        <stp>BBnds</stp>
        <stp>MAType=Sim,InputChoice=Close,Period1=20,Percent=2</stp>
        <stp>BHI</stp>
        <stp>ADC</stp>
        <stp>-915</stp>
        <stp>All</stp>
        <stp/>
        <stp/>
        <stp>TRUE</stp>
        <stp>T</stp>
        <tr r="K917" s="1"/>
      </tp>
      <tp>
        <v>5019.3481730507001</v>
        <stp/>
        <stp>StudyData</stp>
        <stp>EP</stp>
        <stp>BBnds</stp>
        <stp>MAType=Sim,InputChoice=Close,Period1=20,Percent=2</stp>
        <stp>BLO</stp>
        <stp>ADC</stp>
        <stp>-875</stp>
        <stp>All</stp>
        <stp/>
        <stp/>
        <stp>TRUE</stp>
        <stp>T</stp>
        <tr r="M877" s="1"/>
      </tp>
      <tp>
        <v>4671.0749999999998</v>
        <stp/>
        <stp>StudyData</stp>
        <stp>EP</stp>
        <stp>BBnds</stp>
        <stp>MAType=Sim,InputChoice=Close,Period1=20,Percent=2</stp>
        <stp>BMA</stp>
        <stp>ADC</stp>
        <stp>-995</stp>
        <stp>All</stp>
        <stp/>
        <stp/>
        <stp>TRUE</stp>
        <stp>T</stp>
        <tr r="L997" s="1"/>
      </tp>
      <tp>
        <v>4684.4041233507996</v>
        <stp/>
        <stp>StudyData</stp>
        <stp>EP</stp>
        <stp>BBnds</stp>
        <stp>MAType=Sim,InputChoice=Close,Period1=20,Percent=2</stp>
        <stp>BLO</stp>
        <stp>ADC</stp>
        <stp>-975</stp>
        <stp>All</stp>
        <stp/>
        <stp/>
        <stp>TRUE</stp>
        <stp>T</stp>
        <tr r="M977" s="1"/>
      </tp>
      <tp>
        <v>4905.05</v>
        <stp/>
        <stp>StudyData</stp>
        <stp>EP</stp>
        <stp>BBnds</stp>
        <stp>MAType=Sim,InputChoice=Close,Period1=20,Percent=2</stp>
        <stp>BMA</stp>
        <stp>ADC</stp>
        <stp>-895</stp>
        <stp>All</stp>
        <stp/>
        <stp/>
        <stp>TRUE</stp>
        <stp>T</stp>
        <tr r="L897" s="1"/>
      </tp>
      <tp>
        <v>5793.1830426937004</v>
        <stp/>
        <stp>StudyData</stp>
        <stp>EP</stp>
        <stp>BBnds</stp>
        <stp>MAType=Sim,InputChoice=Close,Period1=20,Percent=2</stp>
        <stp>BHI</stp>
        <stp>ADC</stp>
        <stp>-215</stp>
        <stp>All</stp>
        <stp/>
        <stp/>
        <stp>TRUE</stp>
        <stp>T</stp>
        <tr r="K217" s="1"/>
      </tp>
      <tp>
        <v>4482.8728065223004</v>
        <stp/>
        <stp>StudyData</stp>
        <stp>EP</stp>
        <stp>BBnds</stp>
        <stp>MAType=Sim,InputChoice=Close,Period1=20,Percent=2</stp>
        <stp>BLO</stp>
        <stp>ADC</stp>
        <stp>-675</stp>
        <stp>All</stp>
        <stp/>
        <stp/>
        <stp>TRUE</stp>
        <stp>T</stp>
        <tr r="M677" s="1"/>
      </tp>
      <tp>
        <v>4859.1750000000002</v>
        <stp/>
        <stp>StudyData</stp>
        <stp>EP</stp>
        <stp>BBnds</stp>
        <stp>MAType=Sim,InputChoice=Close,Period1=20,Percent=2</stp>
        <stp>BMA</stp>
        <stp>ADC</stp>
        <stp>-795</stp>
        <stp>All</stp>
        <stp/>
        <stp/>
        <stp>TRUE</stp>
        <stp>T</stp>
        <tr r="L797" s="1"/>
      </tp>
      <tp>
        <v>5340.5471997509003</v>
        <stp/>
        <stp>StudyData</stp>
        <stp>EP</stp>
        <stp>BBnds</stp>
        <stp>MAType=Sim,InputChoice=Close,Period1=20,Percent=2</stp>
        <stp>BHI</stp>
        <stp>ADC</stp>
        <stp>-315</stp>
        <stp>All</stp>
        <stp/>
        <stp/>
        <stp>TRUE</stp>
        <stp>T</stp>
        <tr r="K317" s="1"/>
      </tp>
      <tp>
        <v>4799.0696514596002</v>
        <stp/>
        <stp>StudyData</stp>
        <stp>EP</stp>
        <stp>BBnds</stp>
        <stp>MAType=Sim,InputChoice=Close,Period1=20,Percent=2</stp>
        <stp>BLO</stp>
        <stp>ADC</stp>
        <stp>-775</stp>
        <stp>All</stp>
        <stp/>
        <stp/>
        <stp>TRUE</stp>
        <stp>T</stp>
        <tr r="M777" s="1"/>
      </tp>
      <tp>
        <v>4512.3500000000004</v>
        <stp/>
        <stp>StudyData</stp>
        <stp>EP</stp>
        <stp>BBnds</stp>
        <stp>MAType=Sim,InputChoice=Close,Period1=20,Percent=2</stp>
        <stp>BMA</stp>
        <stp>ADC</stp>
        <stp>-695</stp>
        <stp>All</stp>
        <stp/>
        <stp/>
        <stp>TRUE</stp>
        <stp>T</stp>
        <tr r="L697" s="1"/>
      </tp>
      <tp>
        <v>4561.3416062419001</v>
        <stp/>
        <stp>StudyData</stp>
        <stp>EP</stp>
        <stp>BBnds</stp>
        <stp>MAType=Sim,InputChoice=Close,Period1=20,Percent=2</stp>
        <stp>BLO</stp>
        <stp>ADC</stp>
        <stp>-475</stp>
        <stp>All</stp>
        <stp/>
        <stp/>
        <stp>TRUE</stp>
        <stp>T</stp>
        <tr r="M477" s="1"/>
      </tp>
      <tp>
        <v>4460.8625000000002</v>
        <stp/>
        <stp>StudyData</stp>
        <stp>EP</stp>
        <stp>BBnds</stp>
        <stp>MAType=Sim,InputChoice=Close,Period1=20,Percent=2</stp>
        <stp>BMA</stp>
        <stp>ADC</stp>
        <stp>-595</stp>
        <stp>All</stp>
        <stp/>
        <stp/>
        <stp>TRUE</stp>
        <stp>T</stp>
        <tr r="L597" s="1"/>
      </tp>
      <tp>
        <v>6216.5420743561999</v>
        <stp/>
        <stp>StudyData</stp>
        <stp>EP</stp>
        <stp>BBnds</stp>
        <stp>MAType=Sim,InputChoice=Close,Period1=20,Percent=2</stp>
        <stp>BHI</stp>
        <stp>ADC</stp>
        <stp>-115</stp>
        <stp>All</stp>
        <stp/>
        <stp/>
        <stp>TRUE</stp>
        <stp>T</stp>
        <tr r="K117" s="1"/>
      </tp>
      <tp>
        <v>4283.0687904992001</v>
        <stp/>
        <stp>StudyData</stp>
        <stp>EP</stp>
        <stp>BBnds</stp>
        <stp>MAType=Sim,InputChoice=Close,Period1=20,Percent=2</stp>
        <stp>BLO</stp>
        <stp>ADC</stp>
        <stp>-575</stp>
        <stp>All</stp>
        <stp/>
        <stp/>
        <stp>TRUE</stp>
        <stp>T</stp>
        <tr r="M577" s="1"/>
      </tp>
      <tp>
        <v>4603.1875</v>
        <stp/>
        <stp>StudyData</stp>
        <stp>EP</stp>
        <stp>BBnds</stp>
        <stp>MAType=Sim,InputChoice=Close,Period1=20,Percent=2</stp>
        <stp>BMA</stp>
        <stp>ADC</stp>
        <stp>-495</stp>
        <stp>All</stp>
        <stp/>
        <stp/>
        <stp>TRUE</stp>
        <stp>T</stp>
        <tr r="L497" s="1"/>
      </tp>
      <tp>
        <v>4631.7416916894999</v>
        <stp/>
        <stp>StudyData</stp>
        <stp>EP</stp>
        <stp>BBnds</stp>
        <stp>MAType=Sim,InputChoice=Close,Period1=20,Percent=2</stp>
        <stp>BHI</stp>
        <stp>ADC</stp>
        <stp>-615</stp>
        <stp>All</stp>
        <stp/>
        <stp/>
        <stp>TRUE</stp>
        <stp>T</stp>
        <tr r="K617" s="1"/>
      </tp>
      <tp>
        <v>5417.3906074518</v>
        <stp/>
        <stp>StudyData</stp>
        <stp>EP</stp>
        <stp>BBnds</stp>
        <stp>MAType=Sim,InputChoice=Close,Period1=20,Percent=2</stp>
        <stp>BLO</stp>
        <stp>ADC</stp>
        <stp>-275</stp>
        <stp>All</stp>
        <stp/>
        <stp/>
        <stp>TRUE</stp>
        <stp>T</stp>
        <tr r="M277" s="1"/>
      </tp>
      <tp>
        <v>4734.7</v>
        <stp/>
        <stp>StudyData</stp>
        <stp>EP</stp>
        <stp>BBnds</stp>
        <stp>MAType=Sim,InputChoice=Close,Period1=20,Percent=2</stp>
        <stp>BMA</stp>
        <stp>ADC</stp>
        <stp>-395</stp>
        <stp>All</stp>
        <stp/>
        <stp/>
        <stp>TRUE</stp>
        <stp>T</stp>
        <tr r="L397" s="1"/>
      </tp>
      <tp>
        <v>4583.8709897891003</v>
        <stp/>
        <stp>StudyData</stp>
        <stp>EP</stp>
        <stp>BBnds</stp>
        <stp>MAType=Sim,InputChoice=Close,Period1=20,Percent=2</stp>
        <stp>BHI</stp>
        <stp>ADC</stp>
        <stp>-715</stp>
        <stp>All</stp>
        <stp/>
        <stp/>
        <stp>TRUE</stp>
        <stp>T</stp>
        <tr r="K717" s="1"/>
      </tp>
      <tp>
        <v>4491.4954220066002</v>
        <stp/>
        <stp>StudyData</stp>
        <stp>EP</stp>
        <stp>BBnds</stp>
        <stp>MAType=Sim,InputChoice=Close,Period1=20,Percent=2</stp>
        <stp>BLO</stp>
        <stp>ADC</stp>
        <stp>-375</stp>
        <stp>All</stp>
        <stp/>
        <stp/>
        <stp>TRUE</stp>
        <stp>T</stp>
        <tr r="M377" s="1"/>
      </tp>
      <tp>
        <v>5378.95</v>
        <stp/>
        <stp>StudyData</stp>
        <stp>EP</stp>
        <stp>BBnds</stp>
        <stp>MAType=Sim,InputChoice=Close,Period1=20,Percent=2</stp>
        <stp>BMA</stp>
        <stp>ADC</stp>
        <stp>-295</stp>
        <stp>All</stp>
        <stp/>
        <stp/>
        <stp>TRUE</stp>
        <stp>T</stp>
        <tr r="L297" s="1"/>
      </tp>
      <tp>
        <v>4965.1973652653996</v>
        <stp/>
        <stp>StudyData</stp>
        <stp>EP</stp>
        <stp>BBnds</stp>
        <stp>MAType=Sim,InputChoice=Close,Period1=20,Percent=2</stp>
        <stp>BHI</stp>
        <stp>ADC</stp>
        <stp>-415</stp>
        <stp>All</stp>
        <stp/>
        <stp/>
        <stp>TRUE</stp>
        <stp>T</stp>
        <tr r="K417" s="1"/>
      </tp>
      <tp>
        <v>5773.7</v>
        <stp/>
        <stp>StudyData</stp>
        <stp>EP</stp>
        <stp>BBnds</stp>
        <stp>MAType=Sim,InputChoice=Close,Period1=20,Percent=2</stp>
        <stp>BMA</stp>
        <stp>ADC</stp>
        <stp>-195</stp>
        <stp>All</stp>
        <stp/>
        <stp/>
        <stp>TRUE</stp>
        <stp>T</stp>
        <tr r="L197" s="1"/>
      </tp>
      <tp>
        <v>4685.0261135573001</v>
        <stp/>
        <stp>StudyData</stp>
        <stp>EP</stp>
        <stp>BBnds</stp>
        <stp>MAType=Sim,InputChoice=Close,Period1=20,Percent=2</stp>
        <stp>BHI</stp>
        <stp>ADC</stp>
        <stp>-515</stp>
        <stp>All</stp>
        <stp/>
        <stp/>
        <stp>TRUE</stp>
        <stp>T</stp>
        <tr r="K517" s="1"/>
      </tp>
      <tp>
        <v>5379.7297615487996</v>
        <stp/>
        <stp>StudyData</stp>
        <stp>EP</stp>
        <stp>BBnds</stp>
        <stp>MAType=Sim,InputChoice=Close,Period1=20,Percent=2</stp>
        <stp>BLO</stp>
        <stp>ADC</stp>
        <stp>-175</stp>
        <stp>All</stp>
        <stp/>
        <stp/>
        <stp>TRUE</stp>
        <stp>T</stp>
        <tr r="M177" s="1"/>
      </tp>
      <tp>
        <v>5182.9317334541001</v>
        <stp/>
        <stp>StudyData</stp>
        <stp>EP</stp>
        <stp>BBnds</stp>
        <stp>MAType=Sim,InputChoice=Close,Period1=20,Percent=2</stp>
        <stp>BHI</stp>
        <stp>ADC</stp>
        <stp>-814</stp>
        <stp>All</stp>
        <stp/>
        <stp/>
        <stp>TRUE</stp>
        <stp>T</stp>
        <tr r="K816" s="1"/>
      </tp>
      <tp>
        <v>5097.9857930429998</v>
        <stp/>
        <stp>StudyData</stp>
        <stp>EP</stp>
        <stp>BBnds</stp>
        <stp>MAType=Sim,InputChoice=Close,Period1=20,Percent=2</stp>
        <stp>BHI</stp>
        <stp>ADC</stp>
        <stp>-914</stp>
        <stp>All</stp>
        <stp/>
        <stp/>
        <stp>TRUE</stp>
        <stp>T</stp>
        <tr r="K916" s="1"/>
      </tp>
      <tp>
        <v>5032.4890582997996</v>
        <stp/>
        <stp>StudyData</stp>
        <stp>EP</stp>
        <stp>BBnds</stp>
        <stp>MAType=Sim,InputChoice=Close,Period1=20,Percent=2</stp>
        <stp>BLO</stp>
        <stp>ADC</stp>
        <stp>-874</stp>
        <stp>All</stp>
        <stp/>
        <stp/>
        <stp>TRUE</stp>
        <stp>T</stp>
        <tr r="M876" s="1"/>
      </tp>
      <tp>
        <v>4670.8500000000004</v>
        <stp/>
        <stp>StudyData</stp>
        <stp>EP</stp>
        <stp>BBnds</stp>
        <stp>MAType=Sim,InputChoice=Close,Period1=20,Percent=2</stp>
        <stp>BMA</stp>
        <stp>ADC</stp>
        <stp>-994</stp>
        <stp>All</stp>
        <stp/>
        <stp/>
        <stp>TRUE</stp>
        <stp>T</stp>
        <tr r="L996" s="1"/>
      </tp>
      <tp>
        <v>4683.7250949668996</v>
        <stp/>
        <stp>StudyData</stp>
        <stp>EP</stp>
        <stp>BBnds</stp>
        <stp>MAType=Sim,InputChoice=Close,Period1=20,Percent=2</stp>
        <stp>BLO</stp>
        <stp>ADC</stp>
        <stp>-974</stp>
        <stp>All</stp>
        <stp/>
        <stp/>
        <stp>TRUE</stp>
        <stp>T</stp>
        <tr r="M976" s="1"/>
      </tp>
      <tp>
        <v>4913.45</v>
        <stp/>
        <stp>StudyData</stp>
        <stp>EP</stp>
        <stp>BBnds</stp>
        <stp>MAType=Sim,InputChoice=Close,Period1=20,Percent=2</stp>
        <stp>BMA</stp>
        <stp>ADC</stp>
        <stp>-894</stp>
        <stp>All</stp>
        <stp/>
        <stp/>
        <stp>TRUE</stp>
        <stp>T</stp>
        <tr r="L896" s="1"/>
      </tp>
      <tp>
        <v>5793.6409405302002</v>
        <stp/>
        <stp>StudyData</stp>
        <stp>EP</stp>
        <stp>BBnds</stp>
        <stp>MAType=Sim,InputChoice=Close,Period1=20,Percent=2</stp>
        <stp>BHI</stp>
        <stp>ADC</stp>
        <stp>-214</stp>
        <stp>All</stp>
        <stp/>
        <stp/>
        <stp>TRUE</stp>
        <stp>T</stp>
        <tr r="K216" s="1"/>
      </tp>
      <tp>
        <v>4449.2262250384001</v>
        <stp/>
        <stp>StudyData</stp>
        <stp>EP</stp>
        <stp>BBnds</stp>
        <stp>MAType=Sim,InputChoice=Close,Period1=20,Percent=2</stp>
        <stp>BLO</stp>
        <stp>ADC</stp>
        <stp>-674</stp>
        <stp>All</stp>
        <stp/>
        <stp/>
        <stp>TRUE</stp>
        <stp>T</stp>
        <tr r="M676" s="1"/>
      </tp>
      <tp>
        <v>4847.3374999999996</v>
        <stp/>
        <stp>StudyData</stp>
        <stp>EP</stp>
        <stp>BBnds</stp>
        <stp>MAType=Sim,InputChoice=Close,Period1=20,Percent=2</stp>
        <stp>BMA</stp>
        <stp>ADC</stp>
        <stp>-794</stp>
        <stp>All</stp>
        <stp/>
        <stp/>
        <stp>TRUE</stp>
        <stp>T</stp>
        <tr r="L796" s="1"/>
      </tp>
      <tp>
        <v>5356.4989343429997</v>
        <stp/>
        <stp>StudyData</stp>
        <stp>EP</stp>
        <stp>BBnds</stp>
        <stp>MAType=Sim,InputChoice=Close,Period1=20,Percent=2</stp>
        <stp>BHI</stp>
        <stp>ADC</stp>
        <stp>-314</stp>
        <stp>All</stp>
        <stp/>
        <stp/>
        <stp>TRUE</stp>
        <stp>T</stp>
        <tr r="K316" s="1"/>
      </tp>
      <tp>
        <v>4860.2309005411998</v>
        <stp/>
        <stp>StudyData</stp>
        <stp>EP</stp>
        <stp>BBnds</stp>
        <stp>MAType=Sim,InputChoice=Close,Period1=20,Percent=2</stp>
        <stp>BLO</stp>
        <stp>ADC</stp>
        <stp>-774</stp>
        <stp>All</stp>
        <stp/>
        <stp/>
        <stp>TRUE</stp>
        <stp>T</stp>
        <tr r="M776" s="1"/>
      </tp>
      <tp>
        <v>4524.625</v>
        <stp/>
        <stp>StudyData</stp>
        <stp>EP</stp>
        <stp>BBnds</stp>
        <stp>MAType=Sim,InputChoice=Close,Period1=20,Percent=2</stp>
        <stp>BMA</stp>
        <stp>ADC</stp>
        <stp>-694</stp>
        <stp>All</stp>
        <stp/>
        <stp/>
        <stp>TRUE</stp>
        <stp>T</stp>
        <tr r="L696" s="1"/>
      </tp>
      <tp>
        <v>4568.7001807446004</v>
        <stp/>
        <stp>StudyData</stp>
        <stp>EP</stp>
        <stp>BBnds</stp>
        <stp>MAType=Sim,InputChoice=Close,Period1=20,Percent=2</stp>
        <stp>BLO</stp>
        <stp>ADC</stp>
        <stp>-474</stp>
        <stp>All</stp>
        <stp/>
        <stp/>
        <stp>TRUE</stp>
        <stp>T</stp>
        <tr r="M476" s="1"/>
      </tp>
      <tp>
        <v>4451.5375000000004</v>
        <stp/>
        <stp>StudyData</stp>
        <stp>EP</stp>
        <stp>BBnds</stp>
        <stp>MAType=Sim,InputChoice=Close,Period1=20,Percent=2</stp>
        <stp>BMA</stp>
        <stp>ADC</stp>
        <stp>-594</stp>
        <stp>All</stp>
        <stp/>
        <stp/>
        <stp>TRUE</stp>
        <stp>T</stp>
        <tr r="L596" s="1"/>
      </tp>
      <tp>
        <v>6224.2516016971003</v>
        <stp/>
        <stp>StudyData</stp>
        <stp>EP</stp>
        <stp>BBnds</stp>
        <stp>MAType=Sim,InputChoice=Close,Period1=20,Percent=2</stp>
        <stp>BHI</stp>
        <stp>ADC</stp>
        <stp>-114</stp>
        <stp>All</stp>
        <stp/>
        <stp/>
        <stp>TRUE</stp>
        <stp>T</stp>
        <tr r="K116" s="1"/>
      </tp>
      <tp>
        <v>4299.2185431525004</v>
        <stp/>
        <stp>StudyData</stp>
        <stp>EP</stp>
        <stp>BBnds</stp>
        <stp>MAType=Sim,InputChoice=Close,Period1=20,Percent=2</stp>
        <stp>BLO</stp>
        <stp>ADC</stp>
        <stp>-574</stp>
        <stp>All</stp>
        <stp/>
        <stp/>
        <stp>TRUE</stp>
        <stp>T</stp>
        <tr r="M576" s="1"/>
      </tp>
      <tp>
        <v>4605.4624999999996</v>
        <stp/>
        <stp>StudyData</stp>
        <stp>EP</stp>
        <stp>BBnds</stp>
        <stp>MAType=Sim,InputChoice=Close,Period1=20,Percent=2</stp>
        <stp>BMA</stp>
        <stp>ADC</stp>
        <stp>-494</stp>
        <stp>All</stp>
        <stp/>
        <stp/>
        <stp>TRUE</stp>
        <stp>T</stp>
        <tr r="L496" s="1"/>
      </tp>
      <tp>
        <v>4636.3047770421999</v>
        <stp/>
        <stp>StudyData</stp>
        <stp>EP</stp>
        <stp>BBnds</stp>
        <stp>MAType=Sim,InputChoice=Close,Period1=20,Percent=2</stp>
        <stp>BHI</stp>
        <stp>ADC</stp>
        <stp>-614</stp>
        <stp>All</stp>
        <stp/>
        <stp/>
        <stp>TRUE</stp>
        <stp>T</stp>
        <tr r="K616" s="1"/>
      </tp>
      <tp>
        <v>5424.975174311</v>
        <stp/>
        <stp>StudyData</stp>
        <stp>EP</stp>
        <stp>BBnds</stp>
        <stp>MAType=Sim,InputChoice=Close,Period1=20,Percent=2</stp>
        <stp>BLO</stp>
        <stp>ADC</stp>
        <stp>-274</stp>
        <stp>All</stp>
        <stp/>
        <stp/>
        <stp>TRUE</stp>
        <stp>T</stp>
        <tr r="M276" s="1"/>
      </tp>
      <tp>
        <v>4727.6625000000004</v>
        <stp/>
        <stp>StudyData</stp>
        <stp>EP</stp>
        <stp>BBnds</stp>
        <stp>MAType=Sim,InputChoice=Close,Period1=20,Percent=2</stp>
        <stp>BMA</stp>
        <stp>ADC</stp>
        <stp>-394</stp>
        <stp>All</stp>
        <stp/>
        <stp/>
        <stp>TRUE</stp>
        <stp>T</stp>
        <tr r="L396" s="1"/>
      </tp>
      <tp>
        <v>4531.8519699897997</v>
        <stp/>
        <stp>StudyData</stp>
        <stp>EP</stp>
        <stp>BBnds</stp>
        <stp>MAType=Sim,InputChoice=Close,Period1=20,Percent=2</stp>
        <stp>BHI</stp>
        <stp>ADC</stp>
        <stp>-714</stp>
        <stp>All</stp>
        <stp/>
        <stp/>
        <stp>TRUE</stp>
        <stp>T</stp>
        <tr r="K716" s="1"/>
      </tp>
      <tp>
        <v>4487.3876271245999</v>
        <stp/>
        <stp>StudyData</stp>
        <stp>EP</stp>
        <stp>BBnds</stp>
        <stp>MAType=Sim,InputChoice=Close,Period1=20,Percent=2</stp>
        <stp>BLO</stp>
        <stp>ADC</stp>
        <stp>-374</stp>
        <stp>All</stp>
        <stp/>
        <stp/>
        <stp>TRUE</stp>
        <stp>T</stp>
        <tr r="M376" s="1"/>
      </tp>
      <tp>
        <v>5384.5124999999998</v>
        <stp/>
        <stp>StudyData</stp>
        <stp>EP</stp>
        <stp>BBnds</stp>
        <stp>MAType=Sim,InputChoice=Close,Period1=20,Percent=2</stp>
        <stp>BMA</stp>
        <stp>ADC</stp>
        <stp>-294</stp>
        <stp>All</stp>
        <stp/>
        <stp/>
        <stp>TRUE</stp>
        <stp>T</stp>
        <tr r="L296" s="1"/>
      </tp>
      <tp>
        <v>4962.3295291917002</v>
        <stp/>
        <stp>StudyData</stp>
        <stp>EP</stp>
        <stp>BBnds</stp>
        <stp>MAType=Sim,InputChoice=Close,Period1=20,Percent=2</stp>
        <stp>BHI</stp>
        <stp>ADC</stp>
        <stp>-414</stp>
        <stp>All</stp>
        <stp/>
        <stp/>
        <stp>TRUE</stp>
        <stp>T</stp>
        <tr r="K416" s="1"/>
      </tp>
      <tp>
        <v>5768.2</v>
        <stp/>
        <stp>StudyData</stp>
        <stp>EP</stp>
        <stp>BBnds</stp>
        <stp>MAType=Sim,InputChoice=Close,Period1=20,Percent=2</stp>
        <stp>BMA</stp>
        <stp>ADC</stp>
        <stp>-194</stp>
        <stp>All</stp>
        <stp/>
        <stp/>
        <stp>TRUE</stp>
        <stp>T</stp>
        <tr r="L196" s="1"/>
      </tp>
      <tp>
        <v>4677.5354166415</v>
        <stp/>
        <stp>StudyData</stp>
        <stp>EP</stp>
        <stp>BBnds</stp>
        <stp>MAType=Sim,InputChoice=Close,Period1=20,Percent=2</stp>
        <stp>BHI</stp>
        <stp>ADC</stp>
        <stp>-514</stp>
        <stp>All</stp>
        <stp/>
        <stp/>
        <stp>TRUE</stp>
        <stp>T</stp>
        <tr r="K516" s="1"/>
      </tp>
      <tp>
        <v>5381.5012843215</v>
        <stp/>
        <stp>StudyData</stp>
        <stp>EP</stp>
        <stp>BBnds</stp>
        <stp>MAType=Sim,InputChoice=Close,Period1=20,Percent=2</stp>
        <stp>BLO</stp>
        <stp>ADC</stp>
        <stp>-174</stp>
        <stp>All</stp>
        <stp/>
        <stp/>
        <stp>TRUE</stp>
        <stp>T</stp>
        <tr r="M176" s="1"/>
      </tp>
      <tp>
        <v>5152.1397075553996</v>
        <stp/>
        <stp>StudyData</stp>
        <stp>EP</stp>
        <stp>BBnds</stp>
        <stp>MAType=Sim,InputChoice=Close,Period1=20,Percent=2</stp>
        <stp>BHI</stp>
        <stp>ADC</stp>
        <stp>-813</stp>
        <stp>All</stp>
        <stp/>
        <stp/>
        <stp>TRUE</stp>
        <stp>T</stp>
        <tr r="K815" s="1"/>
      </tp>
      <tp>
        <v>5100.1526799932999</v>
        <stp/>
        <stp>StudyData</stp>
        <stp>EP</stp>
        <stp>BBnds</stp>
        <stp>MAType=Sim,InputChoice=Close,Period1=20,Percent=2</stp>
        <stp>BHI</stp>
        <stp>ADC</stp>
        <stp>-913</stp>
        <stp>All</stp>
        <stp/>
        <stp/>
        <stp>TRUE</stp>
        <stp>T</stp>
        <tr r="K915" s="1"/>
      </tp>
      <tp>
        <v>5045.2894975421996</v>
        <stp/>
        <stp>StudyData</stp>
        <stp>EP</stp>
        <stp>BBnds</stp>
        <stp>MAType=Sim,InputChoice=Close,Period1=20,Percent=2</stp>
        <stp>BLO</stp>
        <stp>ADC</stp>
        <stp>-873</stp>
        <stp>All</stp>
        <stp/>
        <stp/>
        <stp>TRUE</stp>
        <stp>T</stp>
        <tr r="M875" s="1"/>
      </tp>
      <tp>
        <v>4672.25</v>
        <stp/>
        <stp>StudyData</stp>
        <stp>EP</stp>
        <stp>BBnds</stp>
        <stp>MAType=Sim,InputChoice=Close,Period1=20,Percent=2</stp>
        <stp>BMA</stp>
        <stp>ADC</stp>
        <stp>-993</stp>
        <stp>All</stp>
        <stp/>
        <stp/>
        <stp>TRUE</stp>
        <stp>T</stp>
        <tr r="L995" s="1"/>
      </tp>
      <tp>
        <v>4682.7807327074997</v>
        <stp/>
        <stp>StudyData</stp>
        <stp>EP</stp>
        <stp>BBnds</stp>
        <stp>MAType=Sim,InputChoice=Close,Period1=20,Percent=2</stp>
        <stp>BLO</stp>
        <stp>ADC</stp>
        <stp>-973</stp>
        <stp>All</stp>
        <stp/>
        <stp/>
        <stp>TRUE</stp>
        <stp>T</stp>
        <tr r="M975" s="1"/>
      </tp>
      <tp>
        <v>4920.6499999999996</v>
        <stp/>
        <stp>StudyData</stp>
        <stp>EP</stp>
        <stp>BBnds</stp>
        <stp>MAType=Sim,InputChoice=Close,Period1=20,Percent=2</stp>
        <stp>BMA</stp>
        <stp>ADC</stp>
        <stp>-893</stp>
        <stp>All</stp>
        <stp/>
        <stp/>
        <stp>TRUE</stp>
        <stp>T</stp>
        <tr r="L895" s="1"/>
      </tp>
      <tp>
        <v>5807.3336766476996</v>
        <stp/>
        <stp>StudyData</stp>
        <stp>EP</stp>
        <stp>BBnds</stp>
        <stp>MAType=Sim,InputChoice=Close,Period1=20,Percent=2</stp>
        <stp>BHI</stp>
        <stp>ADC</stp>
        <stp>-213</stp>
        <stp>All</stp>
        <stp/>
        <stp/>
        <stp>TRUE</stp>
        <stp>T</stp>
        <tr r="K215" s="1"/>
      </tp>
      <tp>
        <v>4416.6049443099</v>
        <stp/>
        <stp>StudyData</stp>
        <stp>EP</stp>
        <stp>BBnds</stp>
        <stp>MAType=Sim,InputChoice=Close,Period1=20,Percent=2</stp>
        <stp>BLO</stp>
        <stp>ADC</stp>
        <stp>-673</stp>
        <stp>All</stp>
        <stp/>
        <stp/>
        <stp>TRUE</stp>
        <stp>T</stp>
        <tr r="M675" s="1"/>
      </tp>
      <tp>
        <v>4840.7875000000004</v>
        <stp/>
        <stp>StudyData</stp>
        <stp>EP</stp>
        <stp>BBnds</stp>
        <stp>MAType=Sim,InputChoice=Close,Period1=20,Percent=2</stp>
        <stp>BMA</stp>
        <stp>ADC</stp>
        <stp>-793</stp>
        <stp>All</stp>
        <stp/>
        <stp/>
        <stp>TRUE</stp>
        <stp>T</stp>
        <tr r="L795" s="1"/>
      </tp>
      <tp>
        <v>5374.6761390290003</v>
        <stp/>
        <stp>StudyData</stp>
        <stp>EP</stp>
        <stp>BBnds</stp>
        <stp>MAType=Sim,InputChoice=Close,Period1=20,Percent=2</stp>
        <stp>BHI</stp>
        <stp>ADC</stp>
        <stp>-313</stp>
        <stp>All</stp>
        <stp/>
        <stp/>
        <stp>TRUE</stp>
        <stp>T</stp>
        <tr r="K315" s="1"/>
      </tp>
      <tp>
        <v>4897.0082735243996</v>
        <stp/>
        <stp>StudyData</stp>
        <stp>EP</stp>
        <stp>BBnds</stp>
        <stp>MAType=Sim,InputChoice=Close,Period1=20,Percent=2</stp>
        <stp>BLO</stp>
        <stp>ADC</stp>
        <stp>-773</stp>
        <stp>All</stp>
        <stp/>
        <stp/>
        <stp>TRUE</stp>
        <stp>T</stp>
        <tr r="M775" s="1"/>
      </tp>
      <tp>
        <v>4538.875</v>
        <stp/>
        <stp>StudyData</stp>
        <stp>EP</stp>
        <stp>BBnds</stp>
        <stp>MAType=Sim,InputChoice=Close,Period1=20,Percent=2</stp>
        <stp>BMA</stp>
        <stp>ADC</stp>
        <stp>-693</stp>
        <stp>All</stp>
        <stp/>
        <stp/>
        <stp>TRUE</stp>
        <stp>T</stp>
        <tr r="L695" s="1"/>
      </tp>
      <tp>
        <v>4585.3711908713003</v>
        <stp/>
        <stp>StudyData</stp>
        <stp>EP</stp>
        <stp>BBnds</stp>
        <stp>MAType=Sim,InputChoice=Close,Period1=20,Percent=2</stp>
        <stp>BLO</stp>
        <stp>ADC</stp>
        <stp>-473</stp>
        <stp>All</stp>
        <stp/>
        <stp/>
        <stp>TRUE</stp>
        <stp>T</stp>
        <tr r="M475" s="1"/>
      </tp>
      <tp>
        <v>4439.4624999999996</v>
        <stp/>
        <stp>StudyData</stp>
        <stp>EP</stp>
        <stp>BBnds</stp>
        <stp>MAType=Sim,InputChoice=Close,Period1=20,Percent=2</stp>
        <stp>BMA</stp>
        <stp>ADC</stp>
        <stp>-593</stp>
        <stp>All</stp>
        <stp/>
        <stp/>
        <stp>TRUE</stp>
        <stp>T</stp>
        <tr r="L595" s="1"/>
      </tp>
      <tp>
        <v>6233.7756428939001</v>
        <stp/>
        <stp>StudyData</stp>
        <stp>EP</stp>
        <stp>BBnds</stp>
        <stp>MAType=Sim,InputChoice=Close,Period1=20,Percent=2</stp>
        <stp>BHI</stp>
        <stp>ADC</stp>
        <stp>-113</stp>
        <stp>All</stp>
        <stp/>
        <stp/>
        <stp>TRUE</stp>
        <stp>T</stp>
        <tr r="K115" s="1"/>
      </tp>
      <tp>
        <v>4309.6158100231996</v>
        <stp/>
        <stp>StudyData</stp>
        <stp>EP</stp>
        <stp>BBnds</stp>
        <stp>MAType=Sim,InputChoice=Close,Period1=20,Percent=2</stp>
        <stp>BLO</stp>
        <stp>ADC</stp>
        <stp>-573</stp>
        <stp>All</stp>
        <stp/>
        <stp/>
        <stp>TRUE</stp>
        <stp>T</stp>
        <tr r="M575" s="1"/>
      </tp>
      <tp>
        <v>4608.7375000000002</v>
        <stp/>
        <stp>StudyData</stp>
        <stp>EP</stp>
        <stp>BBnds</stp>
        <stp>MAType=Sim,InputChoice=Close,Period1=20,Percent=2</stp>
        <stp>BMA</stp>
        <stp>ADC</stp>
        <stp>-493</stp>
        <stp>All</stp>
        <stp/>
        <stp/>
        <stp>TRUE</stp>
        <stp>T</stp>
        <tr r="L495" s="1"/>
      </tp>
      <tp>
        <v>4658.0920212593001</v>
        <stp/>
        <stp>StudyData</stp>
        <stp>EP</stp>
        <stp>BBnds</stp>
        <stp>MAType=Sim,InputChoice=Close,Period1=20,Percent=2</stp>
        <stp>BHI</stp>
        <stp>ADC</stp>
        <stp>-613</stp>
        <stp>All</stp>
        <stp/>
        <stp/>
        <stp>TRUE</stp>
        <stp>T</stp>
        <tr r="K615" s="1"/>
      </tp>
      <tp>
        <v>5435.3508871947997</v>
        <stp/>
        <stp>StudyData</stp>
        <stp>EP</stp>
        <stp>BBnds</stp>
        <stp>MAType=Sim,InputChoice=Close,Period1=20,Percent=2</stp>
        <stp>BLO</stp>
        <stp>ADC</stp>
        <stp>-273</stp>
        <stp>All</stp>
        <stp/>
        <stp/>
        <stp>TRUE</stp>
        <stp>T</stp>
        <tr r="M275" s="1"/>
      </tp>
      <tp>
        <v>4722.6374999999998</v>
        <stp/>
        <stp>StudyData</stp>
        <stp>EP</stp>
        <stp>BBnds</stp>
        <stp>MAType=Sim,InputChoice=Close,Period1=20,Percent=2</stp>
        <stp>BMA</stp>
        <stp>ADC</stp>
        <stp>-393</stp>
        <stp>All</stp>
        <stp/>
        <stp/>
        <stp>TRUE</stp>
        <stp>T</stp>
        <tr r="L395" s="1"/>
      </tp>
      <tp>
        <v>4499.011939342</v>
        <stp/>
        <stp>StudyData</stp>
        <stp>EP</stp>
        <stp>BBnds</stp>
        <stp>MAType=Sim,InputChoice=Close,Period1=20,Percent=2</stp>
        <stp>BHI</stp>
        <stp>ADC</stp>
        <stp>-713</stp>
        <stp>All</stp>
        <stp/>
        <stp/>
        <stp>TRUE</stp>
        <stp>T</stp>
        <tr r="K715" s="1"/>
      </tp>
      <tp>
        <v>4485.6532072649998</v>
        <stp/>
        <stp>StudyData</stp>
        <stp>EP</stp>
        <stp>BBnds</stp>
        <stp>MAType=Sim,InputChoice=Close,Period1=20,Percent=2</stp>
        <stp>BLO</stp>
        <stp>ADC</stp>
        <stp>-373</stp>
        <stp>All</stp>
        <stp/>
        <stp/>
        <stp>TRUE</stp>
        <stp>T</stp>
        <tr r="M375" s="1"/>
      </tp>
      <tp>
        <v>5388.4250000000002</v>
        <stp/>
        <stp>StudyData</stp>
        <stp>EP</stp>
        <stp>BBnds</stp>
        <stp>MAType=Sim,InputChoice=Close,Period1=20,Percent=2</stp>
        <stp>BMA</stp>
        <stp>ADC</stp>
        <stp>-293</stp>
        <stp>All</stp>
        <stp/>
        <stp/>
        <stp>TRUE</stp>
        <stp>T</stp>
        <tr r="L295" s="1"/>
      </tp>
      <tp>
        <v>4958.2887406197997</v>
        <stp/>
        <stp>StudyData</stp>
        <stp>EP</stp>
        <stp>BBnds</stp>
        <stp>MAType=Sim,InputChoice=Close,Period1=20,Percent=2</stp>
        <stp>BHI</stp>
        <stp>ADC</stp>
        <stp>-413</stp>
        <stp>All</stp>
        <stp/>
        <stp/>
        <stp>TRUE</stp>
        <stp>T</stp>
        <tr r="K415" s="1"/>
      </tp>
      <tp>
        <v>5755.9250000000002</v>
        <stp/>
        <stp>StudyData</stp>
        <stp>EP</stp>
        <stp>BBnds</stp>
        <stp>MAType=Sim,InputChoice=Close,Period1=20,Percent=2</stp>
        <stp>BMA</stp>
        <stp>ADC</stp>
        <stp>-193</stp>
        <stp>All</stp>
        <stp/>
        <stp/>
        <stp>TRUE</stp>
        <stp>T</stp>
        <tr r="L195" s="1"/>
      </tp>
      <tp>
        <v>4660.5540306099001</v>
        <stp/>
        <stp>StudyData</stp>
        <stp>EP</stp>
        <stp>BBnds</stp>
        <stp>MAType=Sim,InputChoice=Close,Period1=20,Percent=2</stp>
        <stp>BHI</stp>
        <stp>ADC</stp>
        <stp>-513</stp>
        <stp>All</stp>
        <stp/>
        <stp/>
        <stp>TRUE</stp>
        <stp>T</stp>
        <tr r="K515" s="1"/>
      </tp>
      <tp>
        <v>5392.5949833753002</v>
        <stp/>
        <stp>StudyData</stp>
        <stp>EP</stp>
        <stp>BBnds</stp>
        <stp>MAType=Sim,InputChoice=Close,Period1=20,Percent=2</stp>
        <stp>BLO</stp>
        <stp>ADC</stp>
        <stp>-173</stp>
        <stp>All</stp>
        <stp/>
        <stp/>
        <stp>TRUE</stp>
        <stp>T</stp>
        <tr r="M175" s="1"/>
      </tp>
      <tp>
        <v>5138.5269425043998</v>
        <stp/>
        <stp>StudyData</stp>
        <stp>EP</stp>
        <stp>BBnds</stp>
        <stp>MAType=Sim,InputChoice=Close,Period1=20,Percent=2</stp>
        <stp>BHI</stp>
        <stp>ADC</stp>
        <stp>-812</stp>
        <stp>All</stp>
        <stp/>
        <stp/>
        <stp>TRUE</stp>
        <stp>T</stp>
        <tr r="K814" s="1"/>
      </tp>
      <tp>
        <v>5098.1221399155002</v>
        <stp/>
        <stp>StudyData</stp>
        <stp>EP</stp>
        <stp>BBnds</stp>
        <stp>MAType=Sim,InputChoice=Close,Period1=20,Percent=2</stp>
        <stp>BHI</stp>
        <stp>ADC</stp>
        <stp>-912</stp>
        <stp>All</stp>
        <stp/>
        <stp/>
        <stp>TRUE</stp>
        <stp>T</stp>
        <tr r="K914" s="1"/>
      </tp>
      <tp>
        <v>5056.4819787889001</v>
        <stp/>
        <stp>StudyData</stp>
        <stp>EP</stp>
        <stp>BBnds</stp>
        <stp>MAType=Sim,InputChoice=Close,Period1=20,Percent=2</stp>
        <stp>BLO</stp>
        <stp>ADC</stp>
        <stp>-872</stp>
        <stp>All</stp>
        <stp/>
        <stp/>
        <stp>TRUE</stp>
        <stp>T</stp>
        <tr r="M874" s="1"/>
      </tp>
      <tp>
        <v>4672.8874999999998</v>
        <stp/>
        <stp>StudyData</stp>
        <stp>EP</stp>
        <stp>BBnds</stp>
        <stp>MAType=Sim,InputChoice=Close,Period1=20,Percent=2</stp>
        <stp>BMA</stp>
        <stp>ADC</stp>
        <stp>-992</stp>
        <stp>All</stp>
        <stp/>
        <stp/>
        <stp>TRUE</stp>
        <stp>T</stp>
        <tr r="L994" s="1"/>
      </tp>
      <tp>
        <v>4683.9776262777004</v>
        <stp/>
        <stp>StudyData</stp>
        <stp>EP</stp>
        <stp>BBnds</stp>
        <stp>MAType=Sim,InputChoice=Close,Period1=20,Percent=2</stp>
        <stp>BLO</stp>
        <stp>ADC</stp>
        <stp>-972</stp>
        <stp>All</stp>
        <stp/>
        <stp/>
        <stp>TRUE</stp>
        <stp>T</stp>
        <tr r="M974" s="1"/>
      </tp>
      <tp>
        <v>4925.8374999999996</v>
        <stp/>
        <stp>StudyData</stp>
        <stp>EP</stp>
        <stp>BBnds</stp>
        <stp>MAType=Sim,InputChoice=Close,Period1=20,Percent=2</stp>
        <stp>BMA</stp>
        <stp>ADC</stp>
        <stp>-892</stp>
        <stp>All</stp>
        <stp/>
        <stp/>
        <stp>TRUE</stp>
        <stp>T</stp>
        <tr r="L894" s="1"/>
      </tp>
      <tp>
        <v>5818.0238286304002</v>
        <stp/>
        <stp>StudyData</stp>
        <stp>EP</stp>
        <stp>BBnds</stp>
        <stp>MAType=Sim,InputChoice=Close,Period1=20,Percent=2</stp>
        <stp>BHI</stp>
        <stp>ADC</stp>
        <stp>-212</stp>
        <stp>All</stp>
        <stp/>
        <stp/>
        <stp>TRUE</stp>
        <stp>T</stp>
        <tr r="K214" s="1"/>
      </tp>
      <tp>
        <v>4400.8396868546997</v>
        <stp/>
        <stp>StudyData</stp>
        <stp>EP</stp>
        <stp>BBnds</stp>
        <stp>MAType=Sim,InputChoice=Close,Period1=20,Percent=2</stp>
        <stp>BLO</stp>
        <stp>ADC</stp>
        <stp>-672</stp>
        <stp>All</stp>
        <stp/>
        <stp/>
        <stp>TRUE</stp>
        <stp>T</stp>
        <tr r="M674" s="1"/>
      </tp>
      <tp>
        <v>4835.5</v>
        <stp/>
        <stp>StudyData</stp>
        <stp>EP</stp>
        <stp>BBnds</stp>
        <stp>MAType=Sim,InputChoice=Close,Period1=20,Percent=2</stp>
        <stp>BMA</stp>
        <stp>ADC</stp>
        <stp>-792</stp>
        <stp>All</stp>
        <stp/>
        <stp/>
        <stp>TRUE</stp>
        <stp>T</stp>
        <tr r="L794" s="1"/>
      </tp>
      <tp>
        <v>5388.6956031608997</v>
        <stp/>
        <stp>StudyData</stp>
        <stp>EP</stp>
        <stp>BBnds</stp>
        <stp>MAType=Sim,InputChoice=Close,Period1=20,Percent=2</stp>
        <stp>BHI</stp>
        <stp>ADC</stp>
        <stp>-312</stp>
        <stp>All</stp>
        <stp/>
        <stp/>
        <stp>TRUE</stp>
        <stp>T</stp>
        <tr r="K314" s="1"/>
      </tp>
      <tp>
        <v>4915.5073900437001</v>
        <stp/>
        <stp>StudyData</stp>
        <stp>EP</stp>
        <stp>BBnds</stp>
        <stp>MAType=Sim,InputChoice=Close,Period1=20,Percent=2</stp>
        <stp>BLO</stp>
        <stp>ADC</stp>
        <stp>-772</stp>
        <stp>All</stp>
        <stp/>
        <stp/>
        <stp>TRUE</stp>
        <stp>T</stp>
        <tr r="M774" s="1"/>
      </tp>
      <tp>
        <v>4553.9125000000004</v>
        <stp/>
        <stp>StudyData</stp>
        <stp>EP</stp>
        <stp>BBnds</stp>
        <stp>MAType=Sim,InputChoice=Close,Period1=20,Percent=2</stp>
        <stp>BMA</stp>
        <stp>ADC</stp>
        <stp>-692</stp>
        <stp>All</stp>
        <stp/>
        <stp/>
        <stp>TRUE</stp>
        <stp>T</stp>
        <tr r="L694" s="1"/>
      </tp>
      <tp>
        <v>4614.5664927773996</v>
        <stp/>
        <stp>StudyData</stp>
        <stp>EP</stp>
        <stp>BBnds</stp>
        <stp>MAType=Sim,InputChoice=Close,Period1=20,Percent=2</stp>
        <stp>BLO</stp>
        <stp>ADC</stp>
        <stp>-472</stp>
        <stp>All</stp>
        <stp/>
        <stp/>
        <stp>TRUE</stp>
        <stp>T</stp>
        <tr r="M474" s="1"/>
      </tp>
      <tp>
        <v>4426.8249999999998</v>
        <stp/>
        <stp>StudyData</stp>
        <stp>EP</stp>
        <stp>BBnds</stp>
        <stp>MAType=Sim,InputChoice=Close,Period1=20,Percent=2</stp>
        <stp>BMA</stp>
        <stp>ADC</stp>
        <stp>-592</stp>
        <stp>All</stp>
        <stp/>
        <stp/>
        <stp>TRUE</stp>
        <stp>T</stp>
        <tr r="L594" s="1"/>
      </tp>
      <tp>
        <v>6246.9572685734001</v>
        <stp/>
        <stp>StudyData</stp>
        <stp>EP</stp>
        <stp>BBnds</stp>
        <stp>MAType=Sim,InputChoice=Close,Period1=20,Percent=2</stp>
        <stp>BHI</stp>
        <stp>ADC</stp>
        <stp>-112</stp>
        <stp>All</stp>
        <stp/>
        <stp/>
        <stp>TRUE</stp>
        <stp>T</stp>
        <tr r="K114" s="1"/>
      </tp>
      <tp>
        <v>4320.2974983639997</v>
        <stp/>
        <stp>StudyData</stp>
        <stp>EP</stp>
        <stp>BBnds</stp>
        <stp>MAType=Sim,InputChoice=Close,Period1=20,Percent=2</stp>
        <stp>BLO</stp>
        <stp>ADC</stp>
        <stp>-572</stp>
        <stp>All</stp>
        <stp/>
        <stp/>
        <stp>TRUE</stp>
        <stp>T</stp>
        <tr r="M574" s="1"/>
      </tp>
      <tp>
        <v>4611.2375000000002</v>
        <stp/>
        <stp>StudyData</stp>
        <stp>EP</stp>
        <stp>BBnds</stp>
        <stp>MAType=Sim,InputChoice=Close,Period1=20,Percent=2</stp>
        <stp>BMA</stp>
        <stp>ADC</stp>
        <stp>-492</stp>
        <stp>All</stp>
        <stp/>
        <stp/>
        <stp>TRUE</stp>
        <stp>T</stp>
        <tr r="L494" s="1"/>
      </tp>
      <tp>
        <v>4670.5979667458996</v>
        <stp/>
        <stp>StudyData</stp>
        <stp>EP</stp>
        <stp>BBnds</stp>
        <stp>MAType=Sim,InputChoice=Close,Period1=20,Percent=2</stp>
        <stp>BHI</stp>
        <stp>ADC</stp>
        <stp>-612</stp>
        <stp>All</stp>
        <stp/>
        <stp/>
        <stp>TRUE</stp>
        <stp>T</stp>
        <tr r="K614" s="1"/>
      </tp>
      <tp>
        <v>5430.6543010299001</v>
        <stp/>
        <stp>StudyData</stp>
        <stp>EP</stp>
        <stp>BBnds</stp>
        <stp>MAType=Sim,InputChoice=Close,Period1=20,Percent=2</stp>
        <stp>BLO</stp>
        <stp>ADC</stp>
        <stp>-272</stp>
        <stp>All</stp>
        <stp/>
        <stp/>
        <stp>TRUE</stp>
        <stp>T</stp>
        <tr r="M274" s="1"/>
      </tp>
      <tp>
        <v>4718.2250000000004</v>
        <stp/>
        <stp>StudyData</stp>
        <stp>EP</stp>
        <stp>BBnds</stp>
        <stp>MAType=Sim,InputChoice=Close,Period1=20,Percent=2</stp>
        <stp>BMA</stp>
        <stp>ADC</stp>
        <stp>-392</stp>
        <stp>All</stp>
        <stp/>
        <stp/>
        <stp>TRUE</stp>
        <stp>T</stp>
        <tr r="L394" s="1"/>
      </tp>
      <tp>
        <v>4489.7179084470999</v>
        <stp/>
        <stp>StudyData</stp>
        <stp>EP</stp>
        <stp>BBnds</stp>
        <stp>MAType=Sim,InputChoice=Close,Period1=20,Percent=2</stp>
        <stp>BHI</stp>
        <stp>ADC</stp>
        <stp>-712</stp>
        <stp>All</stp>
        <stp/>
        <stp/>
        <stp>TRUE</stp>
        <stp>T</stp>
        <tr r="K714" s="1"/>
      </tp>
      <tp>
        <v>4473.9711211458998</v>
        <stp/>
        <stp>StudyData</stp>
        <stp>EP</stp>
        <stp>BBnds</stp>
        <stp>MAType=Sim,InputChoice=Close,Period1=20,Percent=2</stp>
        <stp>BLO</stp>
        <stp>ADC</stp>
        <stp>-372</stp>
        <stp>All</stp>
        <stp/>
        <stp/>
        <stp>TRUE</stp>
        <stp>T</stp>
        <tr r="M374" s="1"/>
      </tp>
      <tp>
        <v>5395.25</v>
        <stp/>
        <stp>StudyData</stp>
        <stp>EP</stp>
        <stp>BBnds</stp>
        <stp>MAType=Sim,InputChoice=Close,Period1=20,Percent=2</stp>
        <stp>BMA</stp>
        <stp>ADC</stp>
        <stp>-292</stp>
        <stp>All</stp>
        <stp/>
        <stp/>
        <stp>TRUE</stp>
        <stp>T</stp>
        <tr r="L294" s="1"/>
      </tp>
      <tp>
        <v>4956.9336334549998</v>
        <stp/>
        <stp>StudyData</stp>
        <stp>EP</stp>
        <stp>BBnds</stp>
        <stp>MAType=Sim,InputChoice=Close,Period1=20,Percent=2</stp>
        <stp>BHI</stp>
        <stp>ADC</stp>
        <stp>-412</stp>
        <stp>All</stp>
        <stp/>
        <stp/>
        <stp>TRUE</stp>
        <stp>T</stp>
        <tr r="K414" s="1"/>
      </tp>
      <tp>
        <v>5735.5375000000004</v>
        <stp/>
        <stp>StudyData</stp>
        <stp>EP</stp>
        <stp>BBnds</stp>
        <stp>MAType=Sim,InputChoice=Close,Period1=20,Percent=2</stp>
        <stp>BMA</stp>
        <stp>ADC</stp>
        <stp>-192</stp>
        <stp>All</stp>
        <stp/>
        <stp/>
        <stp>TRUE</stp>
        <stp>T</stp>
        <tr r="L194" s="1"/>
      </tp>
      <tp>
        <v>4657.2151274302996</v>
        <stp/>
        <stp>StudyData</stp>
        <stp>EP</stp>
        <stp>BBnds</stp>
        <stp>MAType=Sim,InputChoice=Close,Period1=20,Percent=2</stp>
        <stp>BHI</stp>
        <stp>ADC</stp>
        <stp>-512</stp>
        <stp>All</stp>
        <stp/>
        <stp/>
        <stp>TRUE</stp>
        <stp>T</stp>
        <tr r="K514" s="1"/>
      </tp>
      <tp>
        <v>5440.1887447679001</v>
        <stp/>
        <stp>StudyData</stp>
        <stp>EP</stp>
        <stp>BBnds</stp>
        <stp>MAType=Sim,InputChoice=Close,Period1=20,Percent=2</stp>
        <stp>BLO</stp>
        <stp>ADC</stp>
        <stp>-172</stp>
        <stp>All</stp>
        <stp/>
        <stp/>
        <stp>TRUE</stp>
        <stp>T</stp>
        <tr r="M174" s="1"/>
      </tp>
      <tp>
        <v>5132.6931182036997</v>
        <stp/>
        <stp>StudyData</stp>
        <stp>EP</stp>
        <stp>BBnds</stp>
        <stp>MAType=Sim,InputChoice=Close,Period1=20,Percent=2</stp>
        <stp>BHI</stp>
        <stp>ADC</stp>
        <stp>-811</stp>
        <stp>All</stp>
        <stp/>
        <stp/>
        <stp>TRUE</stp>
        <stp>T</stp>
        <tr r="K813" s="1"/>
      </tp>
      <tp>
        <v>5097.7811657949997</v>
        <stp/>
        <stp>StudyData</stp>
        <stp>EP</stp>
        <stp>BBnds</stp>
        <stp>MAType=Sim,InputChoice=Close,Period1=20,Percent=2</stp>
        <stp>BHI</stp>
        <stp>ADC</stp>
        <stp>-911</stp>
        <stp>All</stp>
        <stp/>
        <stp/>
        <stp>TRUE</stp>
        <stp>T</stp>
        <tr r="K913" s="1"/>
      </tp>
      <tp>
        <v>5071.9885916716003</v>
        <stp/>
        <stp>StudyData</stp>
        <stp>EP</stp>
        <stp>BBnds</stp>
        <stp>MAType=Sim,InputChoice=Close,Period1=20,Percent=2</stp>
        <stp>BLO</stp>
        <stp>ADC</stp>
        <stp>-871</stp>
        <stp>All</stp>
        <stp/>
        <stp/>
        <stp>TRUE</stp>
        <stp>T</stp>
        <tr r="M873" s="1"/>
      </tp>
      <tp>
        <v>4675.2875000000004</v>
        <stp/>
        <stp>StudyData</stp>
        <stp>EP</stp>
        <stp>BBnds</stp>
        <stp>MAType=Sim,InputChoice=Close,Period1=20,Percent=2</stp>
        <stp>BMA</stp>
        <stp>ADC</stp>
        <stp>-991</stp>
        <stp>All</stp>
        <stp/>
        <stp/>
        <stp>TRUE</stp>
        <stp>T</stp>
        <tr r="L993" s="1"/>
      </tp>
      <tp>
        <v>4684.6281812868001</v>
        <stp/>
        <stp>StudyData</stp>
        <stp>EP</stp>
        <stp>BBnds</stp>
        <stp>MAType=Sim,InputChoice=Close,Period1=20,Percent=2</stp>
        <stp>BLO</stp>
        <stp>ADC</stp>
        <stp>-971</stp>
        <stp>All</stp>
        <stp/>
        <stp/>
        <stp>TRUE</stp>
        <stp>T</stp>
        <tr r="M973" s="1"/>
      </tp>
      <tp>
        <v>4930.375</v>
        <stp/>
        <stp>StudyData</stp>
        <stp>EP</stp>
        <stp>BBnds</stp>
        <stp>MAType=Sim,InputChoice=Close,Period1=20,Percent=2</stp>
        <stp>BMA</stp>
        <stp>ADC</stp>
        <stp>-891</stp>
        <stp>All</stp>
        <stp/>
        <stp/>
        <stp>TRUE</stp>
        <stp>T</stp>
        <tr r="L893" s="1"/>
      </tp>
      <tp>
        <v>5824.8782569245996</v>
        <stp/>
        <stp>StudyData</stp>
        <stp>EP</stp>
        <stp>BBnds</stp>
        <stp>MAType=Sim,InputChoice=Close,Period1=20,Percent=2</stp>
        <stp>BHI</stp>
        <stp>ADC</stp>
        <stp>-211</stp>
        <stp>All</stp>
        <stp/>
        <stp/>
        <stp>TRUE</stp>
        <stp>T</stp>
        <tr r="K213" s="1"/>
      </tp>
      <tp>
        <v>4388.5051699163996</v>
        <stp/>
        <stp>StudyData</stp>
        <stp>EP</stp>
        <stp>BBnds</stp>
        <stp>MAType=Sim,InputChoice=Close,Period1=20,Percent=2</stp>
        <stp>BLO</stp>
        <stp>ADC</stp>
        <stp>-671</stp>
        <stp>All</stp>
        <stp/>
        <stp/>
        <stp>TRUE</stp>
        <stp>T</stp>
        <tr r="M673" s="1"/>
      </tp>
      <tp>
        <v>4832.5625</v>
        <stp/>
        <stp>StudyData</stp>
        <stp>EP</stp>
        <stp>BBnds</stp>
        <stp>MAType=Sim,InputChoice=Close,Period1=20,Percent=2</stp>
        <stp>BMA</stp>
        <stp>ADC</stp>
        <stp>-791</stp>
        <stp>All</stp>
        <stp/>
        <stp/>
        <stp>TRUE</stp>
        <stp>T</stp>
        <tr r="L793" s="1"/>
      </tp>
      <tp>
        <v>5386.8070873597999</v>
        <stp/>
        <stp>StudyData</stp>
        <stp>EP</stp>
        <stp>BBnds</stp>
        <stp>MAType=Sim,InputChoice=Close,Period1=20,Percent=2</stp>
        <stp>BHI</stp>
        <stp>ADC</stp>
        <stp>-311</stp>
        <stp>All</stp>
        <stp/>
        <stp/>
        <stp>TRUE</stp>
        <stp>T</stp>
        <tr r="K313" s="1"/>
      </tp>
      <tp>
        <v>4912.4482612172997</v>
        <stp/>
        <stp>StudyData</stp>
        <stp>EP</stp>
        <stp>BBnds</stp>
        <stp>MAType=Sim,InputChoice=Close,Period1=20,Percent=2</stp>
        <stp>BLO</stp>
        <stp>ADC</stp>
        <stp>-771</stp>
        <stp>All</stp>
        <stp/>
        <stp/>
        <stp>TRUE</stp>
        <stp>T</stp>
        <tr r="M773" s="1"/>
      </tp>
      <tp>
        <v>4574.1875</v>
        <stp/>
        <stp>StudyData</stp>
        <stp>EP</stp>
        <stp>BBnds</stp>
        <stp>MAType=Sim,InputChoice=Close,Period1=20,Percent=2</stp>
        <stp>BMA</stp>
        <stp>ADC</stp>
        <stp>-691</stp>
        <stp>All</stp>
        <stp/>
        <stp/>
        <stp>TRUE</stp>
        <stp>T</stp>
        <tr r="L693" s="1"/>
      </tp>
      <tp>
        <v>4638.9272847660995</v>
        <stp/>
        <stp>StudyData</stp>
        <stp>EP</stp>
        <stp>BBnds</stp>
        <stp>MAType=Sim,InputChoice=Close,Period1=20,Percent=2</stp>
        <stp>BLO</stp>
        <stp>ADC</stp>
        <stp>-471</stp>
        <stp>All</stp>
        <stp/>
        <stp/>
        <stp>TRUE</stp>
        <stp>T</stp>
        <tr r="M473" s="1"/>
      </tp>
      <tp>
        <v>4413.75</v>
        <stp/>
        <stp>StudyData</stp>
        <stp>EP</stp>
        <stp>BBnds</stp>
        <stp>MAType=Sim,InputChoice=Close,Period1=20,Percent=2</stp>
        <stp>BMA</stp>
        <stp>ADC</stp>
        <stp>-591</stp>
        <stp>All</stp>
        <stp/>
        <stp/>
        <stp>TRUE</stp>
        <stp>T</stp>
        <tr r="L593" s="1"/>
      </tp>
      <tp>
        <v>6254.7930977308997</v>
        <stp/>
        <stp>StudyData</stp>
        <stp>EP</stp>
        <stp>BBnds</stp>
        <stp>MAType=Sim,InputChoice=Close,Period1=20,Percent=2</stp>
        <stp>BHI</stp>
        <stp>ADC</stp>
        <stp>-111</stp>
        <stp>All</stp>
        <stp/>
        <stp/>
        <stp>TRUE</stp>
        <stp>T</stp>
        <tr r="K113" s="1"/>
      </tp>
      <tp>
        <v>4333.3749409456996</v>
        <stp/>
        <stp>StudyData</stp>
        <stp>EP</stp>
        <stp>BBnds</stp>
        <stp>MAType=Sim,InputChoice=Close,Period1=20,Percent=2</stp>
        <stp>BLO</stp>
        <stp>ADC</stp>
        <stp>-571</stp>
        <stp>All</stp>
        <stp/>
        <stp/>
        <stp>TRUE</stp>
        <stp>T</stp>
        <tr r="M573" s="1"/>
      </tp>
      <tp>
        <v>4611.5375000000004</v>
        <stp/>
        <stp>StudyData</stp>
        <stp>EP</stp>
        <stp>BBnds</stp>
        <stp>MAType=Sim,InputChoice=Close,Period1=20,Percent=2</stp>
        <stp>BMA</stp>
        <stp>ADC</stp>
        <stp>-491</stp>
        <stp>All</stp>
        <stp/>
        <stp/>
        <stp>TRUE</stp>
        <stp>T</stp>
        <tr r="L493" s="1"/>
      </tp>
      <tp>
        <v>4669.8876586509004</v>
        <stp/>
        <stp>StudyData</stp>
        <stp>EP</stp>
        <stp>BBnds</stp>
        <stp>MAType=Sim,InputChoice=Close,Period1=20,Percent=2</stp>
        <stp>BHI</stp>
        <stp>ADC</stp>
        <stp>-611</stp>
        <stp>All</stp>
        <stp/>
        <stp/>
        <stp>TRUE</stp>
        <stp>T</stp>
        <tr r="K613" s="1"/>
      </tp>
      <tp>
        <v>5431.7379866688998</v>
        <stp/>
        <stp>StudyData</stp>
        <stp>EP</stp>
        <stp>BBnds</stp>
        <stp>MAType=Sim,InputChoice=Close,Period1=20,Percent=2</stp>
        <stp>BLO</stp>
        <stp>ADC</stp>
        <stp>-271</stp>
        <stp>All</stp>
        <stp/>
        <stp/>
        <stp>TRUE</stp>
        <stp>T</stp>
        <tr r="M273" s="1"/>
      </tp>
      <tp>
        <v>4712.9875000000002</v>
        <stp/>
        <stp>StudyData</stp>
        <stp>EP</stp>
        <stp>BBnds</stp>
        <stp>MAType=Sim,InputChoice=Close,Period1=20,Percent=2</stp>
        <stp>BMA</stp>
        <stp>ADC</stp>
        <stp>-391</stp>
        <stp>All</stp>
        <stp/>
        <stp/>
        <stp>TRUE</stp>
        <stp>T</stp>
        <tr r="L393" s="1"/>
      </tp>
      <tp>
        <v>4489.7626303910001</v>
        <stp/>
        <stp>StudyData</stp>
        <stp>EP</stp>
        <stp>BBnds</stp>
        <stp>MAType=Sim,InputChoice=Close,Period1=20,Percent=2</stp>
        <stp>BHI</stp>
        <stp>ADC</stp>
        <stp>-711</stp>
        <stp>All</stp>
        <stp/>
        <stp/>
        <stp>TRUE</stp>
        <stp>T</stp>
        <tr r="K713" s="1"/>
      </tp>
      <tp>
        <v>4463.0344651412997</v>
        <stp/>
        <stp>StudyData</stp>
        <stp>EP</stp>
        <stp>BBnds</stp>
        <stp>MAType=Sim,InputChoice=Close,Period1=20,Percent=2</stp>
        <stp>BLO</stp>
        <stp>ADC</stp>
        <stp>-371</stp>
        <stp>All</stp>
        <stp/>
        <stp/>
        <stp>TRUE</stp>
        <stp>T</stp>
        <tr r="M373" s="1"/>
      </tp>
      <tp>
        <v>5405.1374999999998</v>
        <stp/>
        <stp>StudyData</stp>
        <stp>EP</stp>
        <stp>BBnds</stp>
        <stp>MAType=Sim,InputChoice=Close,Period1=20,Percent=2</stp>
        <stp>BMA</stp>
        <stp>ADC</stp>
        <stp>-291</stp>
        <stp>All</stp>
        <stp/>
        <stp/>
        <stp>TRUE</stp>
        <stp>T</stp>
        <tr r="L293" s="1"/>
      </tp>
      <tp>
        <v>4957.1511388268</v>
        <stp/>
        <stp>StudyData</stp>
        <stp>EP</stp>
        <stp>BBnds</stp>
        <stp>MAType=Sim,InputChoice=Close,Period1=20,Percent=2</stp>
        <stp>BHI</stp>
        <stp>ADC</stp>
        <stp>-411</stp>
        <stp>All</stp>
        <stp/>
        <stp/>
        <stp>TRUE</stp>
        <stp>T</stp>
        <tr r="K413" s="1"/>
      </tp>
      <tp>
        <v>5717.2875000000004</v>
        <stp/>
        <stp>StudyData</stp>
        <stp>EP</stp>
        <stp>BBnds</stp>
        <stp>MAType=Sim,InputChoice=Close,Period1=20,Percent=2</stp>
        <stp>BMA</stp>
        <stp>ADC</stp>
        <stp>-191</stp>
        <stp>All</stp>
        <stp/>
        <stp/>
        <stp>TRUE</stp>
        <stp>T</stp>
        <tr r="L193" s="1"/>
      </tp>
      <tp>
        <v>4654.6789700345998</v>
        <stp/>
        <stp>StudyData</stp>
        <stp>EP</stp>
        <stp>BBnds</stp>
        <stp>MAType=Sim,InputChoice=Close,Period1=20,Percent=2</stp>
        <stp>BHI</stp>
        <stp>ADC</stp>
        <stp>-511</stp>
        <stp>All</stp>
        <stp/>
        <stp/>
        <stp>TRUE</stp>
        <stp>T</stp>
        <tr r="K513" s="1"/>
      </tp>
      <tp>
        <v>5481.0751154404998</v>
        <stp/>
        <stp>StudyData</stp>
        <stp>EP</stp>
        <stp>BBnds</stp>
        <stp>MAType=Sim,InputChoice=Close,Period1=20,Percent=2</stp>
        <stp>BLO</stp>
        <stp>ADC</stp>
        <stp>-171</stp>
        <stp>All</stp>
        <stp/>
        <stp/>
        <stp>TRUE</stp>
        <stp>T</stp>
        <tr r="M173" s="1"/>
      </tp>
      <tp>
        <v>5131.3780075798004</v>
        <stp/>
        <stp>StudyData</stp>
        <stp>EP</stp>
        <stp>BBnds</stp>
        <stp>MAType=Sim,InputChoice=Close,Period1=20,Percent=2</stp>
        <stp>BHI</stp>
        <stp>ADC</stp>
        <stp>-810</stp>
        <stp>All</stp>
        <stp/>
        <stp/>
        <stp>TRUE</stp>
        <stp>T</stp>
        <tr r="K812" s="1"/>
      </tp>
      <tp>
        <v>5094.1448163980003</v>
        <stp/>
        <stp>StudyData</stp>
        <stp>EP</stp>
        <stp>BBnds</stp>
        <stp>MAType=Sim,InputChoice=Close,Period1=20,Percent=2</stp>
        <stp>BHI</stp>
        <stp>ADC</stp>
        <stp>-910</stp>
        <stp>All</stp>
        <stp/>
        <stp/>
        <stp>TRUE</stp>
        <stp>T</stp>
        <tr r="K912" s="1"/>
      </tp>
      <tp>
        <v>5085.2988957811003</v>
        <stp/>
        <stp>StudyData</stp>
        <stp>EP</stp>
        <stp>BBnds</stp>
        <stp>MAType=Sim,InputChoice=Close,Period1=20,Percent=2</stp>
        <stp>BLO</stp>
        <stp>ADC</stp>
        <stp>-870</stp>
        <stp>All</stp>
        <stp/>
        <stp/>
        <stp>TRUE</stp>
        <stp>T</stp>
        <tr r="M872" s="1"/>
      </tp>
      <tp>
        <v>4676.8500000000004</v>
        <stp/>
        <stp>StudyData</stp>
        <stp>EP</stp>
        <stp>BBnds</stp>
        <stp>MAType=Sim,InputChoice=Close,Period1=20,Percent=2</stp>
        <stp>BMA</stp>
        <stp>ADC</stp>
        <stp>-990</stp>
        <stp>All</stp>
        <stp/>
        <stp/>
        <stp>TRUE</stp>
        <stp>T</stp>
        <tr r="L992" s="1"/>
      </tp>
      <tp>
        <v>4686.6034626061</v>
        <stp/>
        <stp>StudyData</stp>
        <stp>EP</stp>
        <stp>BBnds</stp>
        <stp>MAType=Sim,InputChoice=Close,Period1=20,Percent=2</stp>
        <stp>BLO</stp>
        <stp>ADC</stp>
        <stp>-970</stp>
        <stp>All</stp>
        <stp/>
        <stp/>
        <stp>TRUE</stp>
        <stp>T</stp>
        <tr r="M972" s="1"/>
      </tp>
      <tp>
        <v>4936.625</v>
        <stp/>
        <stp>StudyData</stp>
        <stp>EP</stp>
        <stp>BBnds</stp>
        <stp>MAType=Sim,InputChoice=Close,Period1=20,Percent=2</stp>
        <stp>BMA</stp>
        <stp>ADC</stp>
        <stp>-890</stp>
        <stp>All</stp>
        <stp/>
        <stp/>
        <stp>TRUE</stp>
        <stp>T</stp>
        <tr r="L892" s="1"/>
      </tp>
      <tp>
        <v>5844.9449860848999</v>
        <stp/>
        <stp>StudyData</stp>
        <stp>EP</stp>
        <stp>BBnds</stp>
        <stp>MAType=Sim,InputChoice=Close,Period1=20,Percent=2</stp>
        <stp>BHI</stp>
        <stp>ADC</stp>
        <stp>-210</stp>
        <stp>All</stp>
        <stp/>
        <stp/>
        <stp>TRUE</stp>
        <stp>T</stp>
        <tr r="K212" s="1"/>
      </tp>
      <tp>
        <v>4384.0786973398999</v>
        <stp/>
        <stp>StudyData</stp>
        <stp>EP</stp>
        <stp>BBnds</stp>
        <stp>MAType=Sim,InputChoice=Close,Period1=20,Percent=2</stp>
        <stp>BLO</stp>
        <stp>ADC</stp>
        <stp>-670</stp>
        <stp>All</stp>
        <stp/>
        <stp/>
        <stp>TRUE</stp>
        <stp>T</stp>
        <tr r="M672" s="1"/>
      </tp>
      <tp>
        <v>4836.9750000000004</v>
        <stp/>
        <stp>StudyData</stp>
        <stp>EP</stp>
        <stp>BBnds</stp>
        <stp>MAType=Sim,InputChoice=Close,Period1=20,Percent=2</stp>
        <stp>BMA</stp>
        <stp>ADC</stp>
        <stp>-790</stp>
        <stp>All</stp>
        <stp/>
        <stp/>
        <stp>TRUE</stp>
        <stp>T</stp>
        <tr r="L792" s="1"/>
      </tp>
      <tp>
        <v>5382.2853542529001</v>
        <stp/>
        <stp>StudyData</stp>
        <stp>EP</stp>
        <stp>BBnds</stp>
        <stp>MAType=Sim,InputChoice=Close,Period1=20,Percent=2</stp>
        <stp>BHI</stp>
        <stp>ADC</stp>
        <stp>-310</stp>
        <stp>All</stp>
        <stp/>
        <stp/>
        <stp>TRUE</stp>
        <stp>T</stp>
        <tr r="K312" s="1"/>
      </tp>
      <tp>
        <v>4901.5130953480002</v>
        <stp/>
        <stp>StudyData</stp>
        <stp>EP</stp>
        <stp>BBnds</stp>
        <stp>MAType=Sim,InputChoice=Close,Period1=20,Percent=2</stp>
        <stp>BLO</stp>
        <stp>ADC</stp>
        <stp>-770</stp>
        <stp>All</stp>
        <stp/>
        <stp/>
        <stp>TRUE</stp>
        <stp>T</stp>
        <tr r="M772" s="1"/>
      </tp>
      <tp>
        <v>4595.0124999999998</v>
        <stp/>
        <stp>StudyData</stp>
        <stp>EP</stp>
        <stp>BBnds</stp>
        <stp>MAType=Sim,InputChoice=Close,Period1=20,Percent=2</stp>
        <stp>BMA</stp>
        <stp>ADC</stp>
        <stp>-690</stp>
        <stp>All</stp>
        <stp/>
        <stp/>
        <stp>TRUE</stp>
        <stp>T</stp>
        <tr r="L692" s="1"/>
      </tp>
      <tp>
        <v>4653.3713966224996</v>
        <stp/>
        <stp>StudyData</stp>
        <stp>EP</stp>
        <stp>BBnds</stp>
        <stp>MAType=Sim,InputChoice=Close,Period1=20,Percent=2</stp>
        <stp>BLO</stp>
        <stp>ADC</stp>
        <stp>-470</stp>
        <stp>All</stp>
        <stp/>
        <stp/>
        <stp>TRUE</stp>
        <stp>T</stp>
        <tr r="M472" s="1"/>
      </tp>
      <tp>
        <v>4405.7124999999996</v>
        <stp/>
        <stp>StudyData</stp>
        <stp>EP</stp>
        <stp>BBnds</stp>
        <stp>MAType=Sim,InputChoice=Close,Period1=20,Percent=2</stp>
        <stp>BMA</stp>
        <stp>ADC</stp>
        <stp>-590</stp>
        <stp>All</stp>
        <stp/>
        <stp/>
        <stp>TRUE</stp>
        <stp>T</stp>
        <tr r="L592" s="1"/>
      </tp>
      <tp>
        <v>6252.6843188333996</v>
        <stp/>
        <stp>StudyData</stp>
        <stp>EP</stp>
        <stp>BBnds</stp>
        <stp>MAType=Sim,InputChoice=Close,Period1=20,Percent=2</stp>
        <stp>BHI</stp>
        <stp>ADC</stp>
        <stp>-110</stp>
        <stp>All</stp>
        <stp/>
        <stp/>
        <stp>TRUE</stp>
        <stp>T</stp>
        <tr r="K112" s="1"/>
      </tp>
      <tp>
        <v>4336.4038328284996</v>
        <stp/>
        <stp>StudyData</stp>
        <stp>EP</stp>
        <stp>BBnds</stp>
        <stp>MAType=Sim,InputChoice=Close,Period1=20,Percent=2</stp>
        <stp>BLO</stp>
        <stp>ADC</stp>
        <stp>-570</stp>
        <stp>All</stp>
        <stp/>
        <stp/>
        <stp>TRUE</stp>
        <stp>T</stp>
        <tr r="M572" s="1"/>
      </tp>
      <tp>
        <v>4612.7749999999996</v>
        <stp/>
        <stp>StudyData</stp>
        <stp>EP</stp>
        <stp>BBnds</stp>
        <stp>MAType=Sim,InputChoice=Close,Period1=20,Percent=2</stp>
        <stp>BMA</stp>
        <stp>ADC</stp>
        <stp>-490</stp>
        <stp>All</stp>
        <stp/>
        <stp/>
        <stp>TRUE</stp>
        <stp>T</stp>
        <tr r="L492" s="1"/>
      </tp>
      <tp>
        <v>4661.9203000427997</v>
        <stp/>
        <stp>StudyData</stp>
        <stp>EP</stp>
        <stp>BBnds</stp>
        <stp>MAType=Sim,InputChoice=Close,Period1=20,Percent=2</stp>
        <stp>BHI</stp>
        <stp>ADC</stp>
        <stp>-610</stp>
        <stp>All</stp>
        <stp/>
        <stp/>
        <stp>TRUE</stp>
        <stp>T</stp>
        <tr r="K612" s="1"/>
      </tp>
      <tp>
        <v>5421.0194820996003</v>
        <stp/>
        <stp>StudyData</stp>
        <stp>EP</stp>
        <stp>BBnds</stp>
        <stp>MAType=Sim,InputChoice=Close,Period1=20,Percent=2</stp>
        <stp>BLO</stp>
        <stp>ADC</stp>
        <stp>-270</stp>
        <stp>All</stp>
        <stp/>
        <stp/>
        <stp>TRUE</stp>
        <stp>T</stp>
        <tr r="M272" s="1"/>
      </tp>
      <tp>
        <v>4709.5375000000004</v>
        <stp/>
        <stp>StudyData</stp>
        <stp>EP</stp>
        <stp>BBnds</stp>
        <stp>MAType=Sim,InputChoice=Close,Period1=20,Percent=2</stp>
        <stp>BMA</stp>
        <stp>ADC</stp>
        <stp>-390</stp>
        <stp>All</stp>
        <stp/>
        <stp/>
        <stp>TRUE</stp>
        <stp>T</stp>
        <tr r="L392" s="1"/>
      </tp>
      <tp>
        <v>4488.5507803444998</v>
        <stp/>
        <stp>StudyData</stp>
        <stp>EP</stp>
        <stp>BBnds</stp>
        <stp>MAType=Sim,InputChoice=Close,Period1=20,Percent=2</stp>
        <stp>BHI</stp>
        <stp>ADC</stp>
        <stp>-710</stp>
        <stp>All</stp>
        <stp/>
        <stp/>
        <stp>TRUE</stp>
        <stp>T</stp>
        <tr r="K712" s="1"/>
      </tp>
      <tp>
        <v>4456.7523309675998</v>
        <stp/>
        <stp>StudyData</stp>
        <stp>EP</stp>
        <stp>BBnds</stp>
        <stp>MAType=Sim,InputChoice=Close,Period1=20,Percent=2</stp>
        <stp>BLO</stp>
        <stp>ADC</stp>
        <stp>-370</stp>
        <stp>All</stp>
        <stp/>
        <stp/>
        <stp>TRUE</stp>
        <stp>T</stp>
        <tr r="M372" s="1"/>
      </tp>
      <tp>
        <v>5411.9624999999996</v>
        <stp/>
        <stp>StudyData</stp>
        <stp>EP</stp>
        <stp>BBnds</stp>
        <stp>MAType=Sim,InputChoice=Close,Period1=20,Percent=2</stp>
        <stp>BMA</stp>
        <stp>ADC</stp>
        <stp>-290</stp>
        <stp>All</stp>
        <stp/>
        <stp/>
        <stp>TRUE</stp>
        <stp>T</stp>
        <tr r="L292" s="1"/>
      </tp>
      <tp>
        <v>4972.8458256567001</v>
        <stp/>
        <stp>StudyData</stp>
        <stp>EP</stp>
        <stp>BBnds</stp>
        <stp>MAType=Sim,InputChoice=Close,Period1=20,Percent=2</stp>
        <stp>BHI</stp>
        <stp>ADC</stp>
        <stp>-410</stp>
        <stp>All</stp>
        <stp/>
        <stp/>
        <stp>TRUE</stp>
        <stp>T</stp>
        <tr r="K412" s="1"/>
      </tp>
      <tp>
        <v>5694.2624999999998</v>
        <stp/>
        <stp>StudyData</stp>
        <stp>EP</stp>
        <stp>BBnds</stp>
        <stp>MAType=Sim,InputChoice=Close,Period1=20,Percent=2</stp>
        <stp>BMA</stp>
        <stp>ADC</stp>
        <stp>-190</stp>
        <stp>All</stp>
        <stp/>
        <stp/>
        <stp>TRUE</stp>
        <stp>T</stp>
        <tr r="L192" s="1"/>
      </tp>
      <tp>
        <v>4660.6732443247001</v>
        <stp/>
        <stp>StudyData</stp>
        <stp>EP</stp>
        <stp>BBnds</stp>
        <stp>MAType=Sim,InputChoice=Close,Period1=20,Percent=2</stp>
        <stp>BHI</stp>
        <stp>ADC</stp>
        <stp>-510</stp>
        <stp>All</stp>
        <stp/>
        <stp/>
        <stp>TRUE</stp>
        <stp>T</stp>
        <tr r="K512" s="1"/>
      </tp>
      <tp>
        <v>5541.2308671000001</v>
        <stp/>
        <stp>StudyData</stp>
        <stp>EP</stp>
        <stp>BBnds</stp>
        <stp>MAType=Sim,InputChoice=Close,Period1=20,Percent=2</stp>
        <stp>BLO</stp>
        <stp>ADC</stp>
        <stp>-170</stp>
        <stp>All</stp>
        <stp/>
        <stp/>
        <stp>TRUE</stp>
        <stp>T</stp>
        <tr r="M172" s="1"/>
      </tp>
      <tp>
        <v>45665</v>
        <stp/>
        <stp>StudyData</stp>
        <stp>EP</stp>
        <stp>BAR</stp>
        <stp/>
        <stp>Time</stp>
        <stp>ADC</stp>
        <stp>-84</stp>
        <stp>All</stp>
        <stp/>
        <stp/>
        <stp>False</stp>
        <stp>T</stp>
        <tr r="D86" s="1"/>
        <tr r="C86" s="1"/>
      </tp>
      <tp>
        <v>45649</v>
        <stp/>
        <stp>StudyData</stp>
        <stp>EP</stp>
        <stp>BAR</stp>
        <stp/>
        <stp>Time</stp>
        <stp>ADC</stp>
        <stp>-94</stp>
        <stp>All</stp>
        <stp/>
        <stp/>
        <stp>False</stp>
        <stp>T</stp>
        <tr r="D96" s="1"/>
        <tr r="C96" s="1"/>
      </tp>
      <tp>
        <v>45694</v>
        <stp/>
        <stp>StudyData</stp>
        <stp>EP</stp>
        <stp>BAR</stp>
        <stp/>
        <stp>Time</stp>
        <stp>ADC</stp>
        <stp>-64</stp>
        <stp>All</stp>
        <stp/>
        <stp/>
        <stp>False</stp>
        <stp>T</stp>
        <tr r="C66" s="1"/>
        <tr r="D66" s="1"/>
      </tp>
      <tp>
        <v>45680</v>
        <stp/>
        <stp>StudyData</stp>
        <stp>EP</stp>
        <stp>BAR</stp>
        <stp/>
        <stp>Time</stp>
        <stp>ADC</stp>
        <stp>-74</stp>
        <stp>All</stp>
        <stp/>
        <stp/>
        <stp>False</stp>
        <stp>T</stp>
        <tr r="C76" s="1"/>
        <tr r="D76" s="1"/>
      </tp>
      <tp>
        <v>45723</v>
        <stp/>
        <stp>StudyData</stp>
        <stp>EP</stp>
        <stp>BAR</stp>
        <stp/>
        <stp>Time</stp>
        <stp>ADC</stp>
        <stp>-44</stp>
        <stp>All</stp>
        <stp/>
        <stp/>
        <stp>False</stp>
        <stp>T</stp>
        <tr r="C46" s="1"/>
        <tr r="D46" s="1"/>
      </tp>
      <tp>
        <v>45709</v>
        <stp/>
        <stp>StudyData</stp>
        <stp>EP</stp>
        <stp>BAR</stp>
        <stp/>
        <stp>Time</stp>
        <stp>ADC</stp>
        <stp>-54</stp>
        <stp>All</stp>
        <stp/>
        <stp/>
        <stp>False</stp>
        <stp>T</stp>
        <tr r="C56" s="1"/>
        <tr r="D56" s="1"/>
      </tp>
      <tp>
        <v>45751</v>
        <stp/>
        <stp>StudyData</stp>
        <stp>EP</stp>
        <stp>BAR</stp>
        <stp/>
        <stp>Time</stp>
        <stp>ADC</stp>
        <stp>-24</stp>
        <stp>All</stp>
        <stp/>
        <stp/>
        <stp>False</stp>
        <stp>T</stp>
        <tr r="C26" s="1"/>
        <tr r="D26" s="1"/>
      </tp>
      <tp>
        <v>45737</v>
        <stp/>
        <stp>StudyData</stp>
        <stp>EP</stp>
        <stp>BAR</stp>
        <stp/>
        <stp>Time</stp>
        <stp>ADC</stp>
        <stp>-34</stp>
        <stp>All</stp>
        <stp/>
        <stp/>
        <stp>False</stp>
        <stp>T</stp>
        <tr r="D36" s="1"/>
        <tr r="C36" s="1"/>
      </tp>
      <tp>
        <v>45768</v>
        <stp/>
        <stp>StudyData</stp>
        <stp>EP</stp>
        <stp>BAR</stp>
        <stp/>
        <stp>Time</stp>
        <stp>ADC</stp>
        <stp>-14</stp>
        <stp>All</stp>
        <stp/>
        <stp/>
        <stp>False</stp>
        <stp>T</stp>
        <tr r="C16" s="1"/>
        <tr r="D16" s="1"/>
      </tp>
      <tp>
        <v>6039.75</v>
        <stp/>
        <stp>StudyData</stp>
        <stp>EP</stp>
        <stp>Imoku</stp>
        <stp>Period3=52</stp>
        <stp>Imoku3</stp>
        <stp>ADC</stp>
        <stp>-49</stp>
        <stp>All</stp>
        <stp/>
        <stp/>
        <stp>TRUE</stp>
        <stp>T</stp>
        <tr r="V25" s="1"/>
      </tp>
      <tp>
        <v>6039.75</v>
        <stp/>
        <stp>StudyData</stp>
        <stp>EP</stp>
        <stp>Imoku</stp>
        <stp>Period3=52</stp>
        <stp>Imoku3</stp>
        <stp>ADC</stp>
        <stp>-48</stp>
        <stp>All</stp>
        <stp/>
        <stp/>
        <stp>TRUE</stp>
        <stp>T</stp>
        <tr r="V24" s="1"/>
      </tp>
      <tp>
        <v>6059.25</v>
        <stp/>
        <stp>StudyData</stp>
        <stp>EP</stp>
        <stp>Imoku</stp>
        <stp>Period2=26</stp>
        <stp>Imoku2</stp>
        <stp>ADC</stp>
        <stp>-49</stp>
        <stp>All</stp>
        <stp/>
        <stp/>
        <stp>TRUE</stp>
        <stp>T</stp>
        <tr r="U51" s="1"/>
      </tp>
      <tp>
        <v>6046.125</v>
        <stp/>
        <stp>StudyData</stp>
        <stp>EP</stp>
        <stp>Imoku</stp>
        <stp>Period2=26</stp>
        <stp>Imoku2</stp>
        <stp>ADC</stp>
        <stp>-48</stp>
        <stp>All</stp>
        <stp/>
        <stp/>
        <stp>TRUE</stp>
        <stp>T</stp>
        <tr r="U50" s="1"/>
      </tp>
      <tp>
        <v>5902.25</v>
        <stp/>
        <stp>StudyData</stp>
        <stp>EP</stp>
        <stp>Imoku</stp>
        <stp>Period3=52</stp>
        <stp>Imoku3</stp>
        <stp>ADC</stp>
        <stp>-41</stp>
        <stp>All</stp>
        <stp/>
        <stp/>
        <stp>TRUE</stp>
        <stp>T</stp>
        <tr r="V17" s="1"/>
      </tp>
      <tp>
        <v>6007.25</v>
        <stp/>
        <stp>StudyData</stp>
        <stp>EP</stp>
        <stp>Imoku</stp>
        <stp>Period2=26</stp>
        <stp>Imoku2</stp>
        <stp>ADC</stp>
        <stp>-47</stp>
        <stp>All</stp>
        <stp/>
        <stp/>
        <stp>TRUE</stp>
        <stp>T</stp>
        <tr r="U49" s="1"/>
      </tp>
      <tp>
        <v>5889.875</v>
        <stp/>
        <stp>StudyData</stp>
        <stp>EP</stp>
        <stp>Imoku</stp>
        <stp>Period3=52</stp>
        <stp>Imoku3</stp>
        <stp>ADC</stp>
        <stp>-40</stp>
        <stp>All</stp>
        <stp/>
        <stp/>
        <stp>TRUE</stp>
        <stp>T</stp>
        <tr r="V16" s="1"/>
      </tp>
      <tp>
        <v>6007.25</v>
        <stp/>
        <stp>StudyData</stp>
        <stp>EP</stp>
        <stp>Imoku</stp>
        <stp>Period2=26</stp>
        <stp>Imoku2</stp>
        <stp>ADC</stp>
        <stp>-46</stp>
        <stp>All</stp>
        <stp/>
        <stp/>
        <stp>TRUE</stp>
        <stp>T</stp>
        <tr r="U48" s="1"/>
      </tp>
      <tp>
        <v>5921</v>
        <stp/>
        <stp>StudyData</stp>
        <stp>EP</stp>
        <stp>Imoku</stp>
        <stp>Period3=52</stp>
        <stp>Imoku3</stp>
        <stp>ADC</stp>
        <stp>-43</stp>
        <stp>All</stp>
        <stp/>
        <stp/>
        <stp>TRUE</stp>
        <stp>T</stp>
        <tr r="V19" s="1"/>
      </tp>
      <tp>
        <v>5995.25</v>
        <stp/>
        <stp>StudyData</stp>
        <stp>EP</stp>
        <stp>Imoku</stp>
        <stp>Period2=26</stp>
        <stp>Imoku2</stp>
        <stp>ADC</stp>
        <stp>-45</stp>
        <stp>All</stp>
        <stp/>
        <stp/>
        <stp>TRUE</stp>
        <stp>T</stp>
        <tr r="U47" s="1"/>
      </tp>
      <tp>
        <v>5902.25</v>
        <stp/>
        <stp>StudyData</stp>
        <stp>EP</stp>
        <stp>Imoku</stp>
        <stp>Period3=52</stp>
        <stp>Imoku3</stp>
        <stp>ADC</stp>
        <stp>-42</stp>
        <stp>All</stp>
        <stp/>
        <stp/>
        <stp>TRUE</stp>
        <stp>T</stp>
        <tr r="V18" s="1"/>
      </tp>
      <tp>
        <v>5971.75</v>
        <stp/>
        <stp>StudyData</stp>
        <stp>EP</stp>
        <stp>Imoku</stp>
        <stp>Period2=26</stp>
        <stp>Imoku2</stp>
        <stp>ADC</stp>
        <stp>-44</stp>
        <stp>All</stp>
        <stp/>
        <stp/>
        <stp>TRUE</stp>
        <stp>T</stp>
        <tr r="U46" s="1"/>
      </tp>
      <tp>
        <v>5995.25</v>
        <stp/>
        <stp>StudyData</stp>
        <stp>EP</stp>
        <stp>Imoku</stp>
        <stp>Period3=52</stp>
        <stp>Imoku3</stp>
        <stp>ADC</stp>
        <stp>-45</stp>
        <stp>All</stp>
        <stp/>
        <stp/>
        <stp>TRUE</stp>
        <stp>T</stp>
        <tr r="V21" s="1"/>
      </tp>
      <tp>
        <v>5921</v>
        <stp/>
        <stp>StudyData</stp>
        <stp>EP</stp>
        <stp>Imoku</stp>
        <stp>Period2=26</stp>
        <stp>Imoku2</stp>
        <stp>ADC</stp>
        <stp>-43</stp>
        <stp>All</stp>
        <stp/>
        <stp/>
        <stp>TRUE</stp>
        <stp>T</stp>
        <tr r="U45" s="1"/>
      </tp>
      <tp>
        <v>5971.75</v>
        <stp/>
        <stp>StudyData</stp>
        <stp>EP</stp>
        <stp>Imoku</stp>
        <stp>Period3=52</stp>
        <stp>Imoku3</stp>
        <stp>ADC</stp>
        <stp>-44</stp>
        <stp>All</stp>
        <stp/>
        <stp/>
        <stp>TRUE</stp>
        <stp>T</stp>
        <tr r="V20" s="1"/>
      </tp>
      <tp>
        <v>5902.25</v>
        <stp/>
        <stp>StudyData</stp>
        <stp>EP</stp>
        <stp>Imoku</stp>
        <stp>Period2=26</stp>
        <stp>Imoku2</stp>
        <stp>ADC</stp>
        <stp>-42</stp>
        <stp>All</stp>
        <stp/>
        <stp/>
        <stp>TRUE</stp>
        <stp>T</stp>
        <tr r="U44" s="1"/>
      </tp>
      <tp>
        <v>6007.25</v>
        <stp/>
        <stp>StudyData</stp>
        <stp>EP</stp>
        <stp>Imoku</stp>
        <stp>Period3=52</stp>
        <stp>Imoku3</stp>
        <stp>ADC</stp>
        <stp>-47</stp>
        <stp>All</stp>
        <stp/>
        <stp/>
        <stp>TRUE</stp>
        <stp>T</stp>
        <tr r="V23" s="1"/>
      </tp>
      <tp>
        <v>5902.25</v>
        <stp/>
        <stp>StudyData</stp>
        <stp>EP</stp>
        <stp>Imoku</stp>
        <stp>Period2=26</stp>
        <stp>Imoku2</stp>
        <stp>ADC</stp>
        <stp>-41</stp>
        <stp>All</stp>
        <stp/>
        <stp/>
        <stp>TRUE</stp>
        <stp>T</stp>
        <tr r="U43" s="1"/>
      </tp>
      <tp>
        <v>6007.25</v>
        <stp/>
        <stp>StudyData</stp>
        <stp>EP</stp>
        <stp>Imoku</stp>
        <stp>Period3=52</stp>
        <stp>Imoku3</stp>
        <stp>ADC</stp>
        <stp>-46</stp>
        <stp>All</stp>
        <stp/>
        <stp/>
        <stp>TRUE</stp>
        <stp>T</stp>
        <tr r="V22" s="1"/>
      </tp>
      <tp>
        <v>5889.875</v>
        <stp/>
        <stp>StudyData</stp>
        <stp>EP</stp>
        <stp>Imoku</stp>
        <stp>Period2=26</stp>
        <stp>Imoku2</stp>
        <stp>ADC</stp>
        <stp>-40</stp>
        <stp>All</stp>
        <stp/>
        <stp/>
        <stp>TRUE</stp>
        <stp>T</stp>
        <tr r="U42" s="1"/>
      </tp>
      <tp>
        <v>-116.52</v>
        <stp/>
        <stp>StudyData</stp>
        <stp>EP</stp>
        <stp>MACD</stp>
        <stp>Period1=12,Period2=26,Period3=9,InputChoice=Close</stp>
        <stp>MACD</stp>
        <stp>ADC</stp>
        <stp>-38</stp>
        <stp>All</stp>
        <stp/>
        <stp/>
        <stp>TRUE</stp>
        <stp>T</stp>
        <tr r="N40" s="1"/>
      </tp>
      <tp>
        <v>-122.12</v>
        <stp/>
        <stp>StudyData</stp>
        <stp>EP</stp>
        <stp>MACD</stp>
        <stp>Period1=12,Period2=26,Period3=9,InputChoice=Close</stp>
        <stp>MACD</stp>
        <stp>ADC</stp>
        <stp>-39</stp>
        <stp>All</stp>
        <stp/>
        <stp/>
        <stp>TRUE</stp>
        <stp>T</stp>
        <tr r="N41" s="1"/>
      </tp>
      <tp>
        <v>-64.59</v>
        <stp/>
        <stp>StudyData</stp>
        <stp>EP</stp>
        <stp>MACD</stp>
        <stp>Period1=12,Period2=26,Period3=9,InputChoice=Close</stp>
        <stp>MACD</stp>
        <stp>ADC</stp>
        <stp>-30</stp>
        <stp>All</stp>
        <stp/>
        <stp/>
        <stp>TRUE</stp>
        <stp>T</stp>
        <tr r="N32" s="1"/>
      </tp>
      <tp>
        <v>-67.739999999999995</v>
        <stp/>
        <stp>StudyData</stp>
        <stp>EP</stp>
        <stp>MACD</stp>
        <stp>Period1=12,Period2=26,Period3=9,InputChoice=Close</stp>
        <stp>MACD</stp>
        <stp>ADC</stp>
        <stp>-31</stp>
        <stp>All</stp>
        <stp/>
        <stp/>
        <stp>TRUE</stp>
        <stp>T</stp>
        <tr r="N33" s="1"/>
      </tp>
      <tp>
        <v>-72.83</v>
        <stp/>
        <stp>StudyData</stp>
        <stp>EP</stp>
        <stp>MACD</stp>
        <stp>Period1=12,Period2=26,Period3=9,InputChoice=Close</stp>
        <stp>MACD</stp>
        <stp>ADC</stp>
        <stp>-32</stp>
        <stp>All</stp>
        <stp/>
        <stp/>
        <stp>TRUE</stp>
        <stp>T</stp>
        <tr r="N34" s="1"/>
      </tp>
      <tp>
        <v>-85.1</v>
        <stp/>
        <stp>StudyData</stp>
        <stp>EP</stp>
        <stp>MACD</stp>
        <stp>Period1=12,Period2=26,Period3=9,InputChoice=Close</stp>
        <stp>MACD</stp>
        <stp>ADC</stp>
        <stp>-33</stp>
        <stp>All</stp>
        <stp/>
        <stp/>
        <stp>TRUE</stp>
        <stp>T</stp>
        <tr r="N35" s="1"/>
      </tp>
      <tp>
        <v>-98.4</v>
        <stp/>
        <stp>StudyData</stp>
        <stp>EP</stp>
        <stp>MACD</stp>
        <stp>Period1=12,Period2=26,Period3=9,InputChoice=Close</stp>
        <stp>MACD</stp>
        <stp>ADC</stp>
        <stp>-34</stp>
        <stp>All</stp>
        <stp/>
        <stp/>
        <stp>TRUE</stp>
        <stp>T</stp>
        <tr r="N36" s="1"/>
      </tp>
      <tp>
        <v>-104.03</v>
        <stp/>
        <stp>StudyData</stp>
        <stp>EP</stp>
        <stp>MACD</stp>
        <stp>Period1=12,Period2=26,Period3=9,InputChoice=Close</stp>
        <stp>MACD</stp>
        <stp>ADC</stp>
        <stp>-35</stp>
        <stp>All</stp>
        <stp/>
        <stp/>
        <stp>TRUE</stp>
        <stp>T</stp>
        <tr r="N37" s="1"/>
      </tp>
      <tp>
        <v>-109.16</v>
        <stp/>
        <stp>StudyData</stp>
        <stp>EP</stp>
        <stp>MACD</stp>
        <stp>Period1=12,Period2=26,Period3=9,InputChoice=Close</stp>
        <stp>MACD</stp>
        <stp>ADC</stp>
        <stp>-36</stp>
        <stp>All</stp>
        <stp/>
        <stp/>
        <stp>TRUE</stp>
        <stp>T</stp>
        <tr r="N38" s="1"/>
      </tp>
      <tp>
        <v>-115.84</v>
        <stp/>
        <stp>StudyData</stp>
        <stp>EP</stp>
        <stp>MACD</stp>
        <stp>Period1=12,Period2=26,Period3=9,InputChoice=Close</stp>
        <stp>MACD</stp>
        <stp>ADC</stp>
        <stp>-37</stp>
        <stp>All</stp>
        <stp/>
        <stp/>
        <stp>TRUE</stp>
        <stp>T</stp>
        <tr r="N39" s="1"/>
      </tp>
      <tp>
        <v>5302.625</v>
        <stp/>
        <stp>StudyData</stp>
        <stp>EP</stp>
        <stp>Imoku</stp>
        <stp>Period1=9</stp>
        <stp>Imoku1</stp>
        <stp>ADC</stp>
        <stp>-18</stp>
        <stp>All</stp>
        <stp/>
        <stp/>
        <stp>TRUE</stp>
        <stp>T</stp>
        <tr r="T20" s="1"/>
      </tp>
      <tp>
        <v>5302.625</v>
        <stp/>
        <stp>StudyData</stp>
        <stp>EP</stp>
        <stp>Imoku</stp>
        <stp>Period1=9</stp>
        <stp>Imoku1</stp>
        <stp>ADC</stp>
        <stp>-19</stp>
        <stp>All</stp>
        <stp/>
        <stp/>
        <stp>TRUE</stp>
        <stp>T</stp>
        <tr r="T21" s="1"/>
      </tp>
      <tp>
        <v>5180.375</v>
        <stp/>
        <stp>StudyData</stp>
        <stp>EP</stp>
        <stp>Imoku</stp>
        <stp>Period1=9</stp>
        <stp>Imoku1</stp>
        <stp>ADC</stp>
        <stp>-16</stp>
        <stp>All</stp>
        <stp/>
        <stp/>
        <stp>TRUE</stp>
        <stp>T</stp>
        <tr r="T18" s="1"/>
      </tp>
      <tp>
        <v>5198.375</v>
        <stp/>
        <stp>StudyData</stp>
        <stp>EP</stp>
        <stp>Imoku</stp>
        <stp>Period1=9</stp>
        <stp>Imoku1</stp>
        <stp>ADC</stp>
        <stp>-17</stp>
        <stp>All</stp>
        <stp/>
        <stp/>
        <stp>TRUE</stp>
        <stp>T</stp>
        <tr r="T19" s="1"/>
      </tp>
      <tp>
        <v>5200.25</v>
        <stp/>
        <stp>StudyData</stp>
        <stp>EP</stp>
        <stp>Imoku</stp>
        <stp>Period1=9</stp>
        <stp>Imoku1</stp>
        <stp>ADC</stp>
        <stp>-14</stp>
        <stp>All</stp>
        <stp/>
        <stp/>
        <stp>TRUE</stp>
        <stp>T</stp>
        <tr r="T16" s="1"/>
      </tp>
      <tp>
        <v>5180.375</v>
        <stp/>
        <stp>StudyData</stp>
        <stp>EP</stp>
        <stp>Imoku</stp>
        <stp>Period1=9</stp>
        <stp>Imoku1</stp>
        <stp>ADC</stp>
        <stp>-15</stp>
        <stp>All</stp>
        <stp/>
        <stp/>
        <stp>TRUE</stp>
        <stp>T</stp>
        <tr r="T17" s="1"/>
      </tp>
      <tp>
        <v>5328</v>
        <stp/>
        <stp>StudyData</stp>
        <stp>EP</stp>
        <stp>Imoku</stp>
        <stp>Period1=9</stp>
        <stp>Imoku1</stp>
        <stp>ADC</stp>
        <stp>-12</stp>
        <stp>All</stp>
        <stp/>
        <stp/>
        <stp>TRUE</stp>
        <stp>T</stp>
        <tr r="T14" s="1"/>
      </tp>
      <tp>
        <v>5200.25</v>
        <stp/>
        <stp>StudyData</stp>
        <stp>EP</stp>
        <stp>Imoku</stp>
        <stp>Period1=9</stp>
        <stp>Imoku1</stp>
        <stp>ADC</stp>
        <stp>-13</stp>
        <stp>All</stp>
        <stp/>
        <stp/>
        <stp>TRUE</stp>
        <stp>T</stp>
        <tr r="T15" s="1"/>
      </tp>
      <tp>
        <v>5344.75</v>
        <stp/>
        <stp>StudyData</stp>
        <stp>EP</stp>
        <stp>Imoku</stp>
        <stp>Period1=9</stp>
        <stp>Imoku1</stp>
        <stp>ADC</stp>
        <stp>-10</stp>
        <stp>All</stp>
        <stp/>
        <stp/>
        <stp>TRUE</stp>
        <stp>T</stp>
        <tr r="T12" s="1"/>
      </tp>
      <tp>
        <v>5334.375</v>
        <stp/>
        <stp>StudyData</stp>
        <stp>EP</stp>
        <stp>Imoku</stp>
        <stp>Period1=9</stp>
        <stp>Imoku1</stp>
        <stp>ADC</stp>
        <stp>-11</stp>
        <stp>All</stp>
        <stp/>
        <stp/>
        <stp>TRUE</stp>
        <stp>T</stp>
        <tr r="T13" s="1"/>
      </tp>
      <tp>
        <v>21.85</v>
        <stp/>
        <stp>StudyData</stp>
        <stp>EP</stp>
        <stp>MACD</stp>
        <stp>Period1=12,Period2=26,Period3=9,InputChoice=Close</stp>
        <stp>MACD</stp>
        <stp>ADC</stp>
        <stp>-162</stp>
        <stp>All</stp>
        <stp/>
        <stp/>
        <stp>TRUE</stp>
        <stp>T</stp>
        <tr r="N164" s="1"/>
      </tp>
      <tp>
        <v>-38.369999999999997</v>
        <stp/>
        <stp>StudyData</stp>
        <stp>EP</stp>
        <stp>MACD</stp>
        <stp>Period1=12,Period2=26,Period3=9,InputChoice=Close</stp>
        <stp>MACD</stp>
        <stp>ADC</stp>
        <stp>-262</stp>
        <stp>All</stp>
        <stp/>
        <stp/>
        <stp>TRUE</stp>
        <stp>T</stp>
        <tr r="N264" s="1"/>
      </tp>
      <tp>
        <v>62.18</v>
        <stp/>
        <stp>StudyData</stp>
        <stp>EP</stp>
        <stp>MACD</stp>
        <stp>Period1=12,Period2=26,Period3=9,InputChoice=Close</stp>
        <stp>MACD</stp>
        <stp>ADC</stp>
        <stp>-362</stp>
        <stp>All</stp>
        <stp/>
        <stp/>
        <stp>TRUE</stp>
        <stp>T</stp>
        <tr r="N364" s="1"/>
      </tp>
      <tp>
        <v>41.94</v>
        <stp/>
        <stp>StudyData</stp>
        <stp>EP</stp>
        <stp>MACD</stp>
        <stp>Period1=12,Period2=26,Period3=9,InputChoice=Close</stp>
        <stp>MACD</stp>
        <stp>ADC</stp>
        <stp>-462</stp>
        <stp>All</stp>
        <stp/>
        <stp/>
        <stp>TRUE</stp>
        <stp>T</stp>
        <tr r="N464" s="1"/>
      </tp>
      <tp>
        <v>46.75</v>
        <stp/>
        <stp>StudyData</stp>
        <stp>EP</stp>
        <stp>MACD</stp>
        <stp>Period1=12,Period2=26,Period3=9,InputChoice=Close</stp>
        <stp>MACD</stp>
        <stp>ADC</stp>
        <stp>-562</stp>
        <stp>All</stp>
        <stp/>
        <stp/>
        <stp>TRUE</stp>
        <stp>T</stp>
        <tr r="N564" s="1"/>
      </tp>
      <tp>
        <v>-62.5</v>
        <stp/>
        <stp>StudyData</stp>
        <stp>EP</stp>
        <stp>MACD</stp>
        <stp>Period1=12,Period2=26,Period3=9,InputChoice=Close</stp>
        <stp>MACD</stp>
        <stp>ADC</stp>
        <stp>-662</stp>
        <stp>All</stp>
        <stp/>
        <stp/>
        <stp>TRUE</stp>
        <stp>T</stp>
        <tr r="N664" s="1"/>
      </tp>
      <tp>
        <v>-52.35</v>
        <stp/>
        <stp>StudyData</stp>
        <stp>EP</stp>
        <stp>MACD</stp>
        <stp>Period1=12,Period2=26,Period3=9,InputChoice=Close</stp>
        <stp>MACD</stp>
        <stp>ADC</stp>
        <stp>-762</stp>
        <stp>All</stp>
        <stp/>
        <stp/>
        <stp>TRUE</stp>
        <stp>T</stp>
        <tr r="N764" s="1"/>
      </tp>
      <tp>
        <v>-0.56999999999999995</v>
        <stp/>
        <stp>StudyData</stp>
        <stp>EP</stp>
        <stp>MACD</stp>
        <stp>Period1=12,Period2=26,Period3=9,InputChoice=Close</stp>
        <stp>MACD</stp>
        <stp>ADC</stp>
        <stp>-862</stp>
        <stp>All</stp>
        <stp/>
        <stp/>
        <stp>TRUE</stp>
        <stp>T</stp>
        <tr r="N864" s="1"/>
      </tp>
      <tp>
        <v>44.39</v>
        <stp/>
        <stp>StudyData</stp>
        <stp>EP</stp>
        <stp>MACD</stp>
        <stp>Period1=12,Period2=26,Period3=9,InputChoice=Close</stp>
        <stp>MACD</stp>
        <stp>ADC</stp>
        <stp>-962</stp>
        <stp>All</stp>
        <stp/>
        <stp/>
        <stp>TRUE</stp>
        <stp>T</stp>
        <tr r="N964" s="1"/>
      </tp>
      <tp>
        <v>17.77</v>
        <stp/>
        <stp>StudyData</stp>
        <stp>EP</stp>
        <stp>MACD</stp>
        <stp>Period1=12,Period2=26,Period3=9,InputChoice=Close</stp>
        <stp>MACD</stp>
        <stp>ADC</stp>
        <stp>-163</stp>
        <stp>All</stp>
        <stp/>
        <stp/>
        <stp>TRUE</stp>
        <stp>T</stp>
        <tr r="N165" s="1"/>
      </tp>
      <tp>
        <v>-40.56</v>
        <stp/>
        <stp>StudyData</stp>
        <stp>EP</stp>
        <stp>MACD</stp>
        <stp>Period1=12,Period2=26,Period3=9,InputChoice=Close</stp>
        <stp>MACD</stp>
        <stp>ADC</stp>
        <stp>-263</stp>
        <stp>All</stp>
        <stp/>
        <stp/>
        <stp>TRUE</stp>
        <stp>T</stp>
        <tr r="N265" s="1"/>
      </tp>
      <tp>
        <v>63.47</v>
        <stp/>
        <stp>StudyData</stp>
        <stp>EP</stp>
        <stp>MACD</stp>
        <stp>Period1=12,Period2=26,Period3=9,InputChoice=Close</stp>
        <stp>MACD</stp>
        <stp>ADC</stp>
        <stp>-363</stp>
        <stp>All</stp>
        <stp/>
        <stp/>
        <stp>TRUE</stp>
        <stp>T</stp>
        <tr r="N365" s="1"/>
      </tp>
      <tp>
        <v>44.72</v>
        <stp/>
        <stp>StudyData</stp>
        <stp>EP</stp>
        <stp>MACD</stp>
        <stp>Period1=12,Period2=26,Period3=9,InputChoice=Close</stp>
        <stp>MACD</stp>
        <stp>ADC</stp>
        <stp>-463</stp>
        <stp>All</stp>
        <stp/>
        <stp/>
        <stp>TRUE</stp>
        <stp>T</stp>
        <tr r="N465" s="1"/>
      </tp>
      <tp>
        <v>47.3</v>
        <stp/>
        <stp>StudyData</stp>
        <stp>EP</stp>
        <stp>MACD</stp>
        <stp>Period1=12,Period2=26,Period3=9,InputChoice=Close</stp>
        <stp>MACD</stp>
        <stp>ADC</stp>
        <stp>-563</stp>
        <stp>All</stp>
        <stp/>
        <stp/>
        <stp>TRUE</stp>
        <stp>T</stp>
        <tr r="N565" s="1"/>
      </tp>
      <tp>
        <v>-53.76</v>
        <stp/>
        <stp>StudyData</stp>
        <stp>EP</stp>
        <stp>MACD</stp>
        <stp>Period1=12,Period2=26,Period3=9,InputChoice=Close</stp>
        <stp>MACD</stp>
        <stp>ADC</stp>
        <stp>-663</stp>
        <stp>All</stp>
        <stp/>
        <stp/>
        <stp>TRUE</stp>
        <stp>T</stp>
        <tr r="N665" s="1"/>
      </tp>
      <tp>
        <v>-52.3</v>
        <stp/>
        <stp>StudyData</stp>
        <stp>EP</stp>
        <stp>MACD</stp>
        <stp>Period1=12,Period2=26,Period3=9,InputChoice=Close</stp>
        <stp>MACD</stp>
        <stp>ADC</stp>
        <stp>-763</stp>
        <stp>All</stp>
        <stp/>
        <stp/>
        <stp>TRUE</stp>
        <stp>T</stp>
        <tr r="N765" s="1"/>
      </tp>
      <tp>
        <v>6.35</v>
        <stp/>
        <stp>StudyData</stp>
        <stp>EP</stp>
        <stp>MACD</stp>
        <stp>Period1=12,Period2=26,Period3=9,InputChoice=Close</stp>
        <stp>MACD</stp>
        <stp>ADC</stp>
        <stp>-863</stp>
        <stp>All</stp>
        <stp/>
        <stp/>
        <stp>TRUE</stp>
        <stp>T</stp>
        <tr r="N865" s="1"/>
      </tp>
      <tp>
        <v>44.1</v>
        <stp/>
        <stp>StudyData</stp>
        <stp>EP</stp>
        <stp>MACD</stp>
        <stp>Period1=12,Period2=26,Period3=9,InputChoice=Close</stp>
        <stp>MACD</stp>
        <stp>ADC</stp>
        <stp>-963</stp>
        <stp>All</stp>
        <stp/>
        <stp/>
        <stp>TRUE</stp>
        <stp>T</stp>
        <tr r="N965" s="1"/>
      </tp>
      <tp>
        <v>31.78</v>
        <stp/>
        <stp>StudyData</stp>
        <stp>EP</stp>
        <stp>MACD</stp>
        <stp>Period1=12,Period2=26,Period3=9,InputChoice=Close</stp>
        <stp>MACD</stp>
        <stp>ADC</stp>
        <stp>-160</stp>
        <stp>All</stp>
        <stp/>
        <stp/>
        <stp>TRUE</stp>
        <stp>T</stp>
        <tr r="N162" s="1"/>
      </tp>
      <tp>
        <v>-33.770000000000003</v>
        <stp/>
        <stp>StudyData</stp>
        <stp>EP</stp>
        <stp>MACD</stp>
        <stp>Period1=12,Period2=26,Period3=9,InputChoice=Close</stp>
        <stp>MACD</stp>
        <stp>ADC</stp>
        <stp>-260</stp>
        <stp>All</stp>
        <stp/>
        <stp/>
        <stp>TRUE</stp>
        <stp>T</stp>
        <tr r="N262" s="1"/>
      </tp>
      <tp>
        <v>62.81</v>
        <stp/>
        <stp>StudyData</stp>
        <stp>EP</stp>
        <stp>MACD</stp>
        <stp>Period1=12,Period2=26,Period3=9,InputChoice=Close</stp>
        <stp>MACD</stp>
        <stp>ADC</stp>
        <stp>-360</stp>
        <stp>All</stp>
        <stp/>
        <stp/>
        <stp>TRUE</stp>
        <stp>T</stp>
        <tr r="N362" s="1"/>
      </tp>
      <tp>
        <v>43.58</v>
        <stp/>
        <stp>StudyData</stp>
        <stp>EP</stp>
        <stp>MACD</stp>
        <stp>Period1=12,Period2=26,Period3=9,InputChoice=Close</stp>
        <stp>MACD</stp>
        <stp>ADC</stp>
        <stp>-460</stp>
        <stp>All</stp>
        <stp/>
        <stp/>
        <stp>TRUE</stp>
        <stp>T</stp>
        <tr r="N462" s="1"/>
      </tp>
      <tp>
        <v>41.63</v>
        <stp/>
        <stp>StudyData</stp>
        <stp>EP</stp>
        <stp>MACD</stp>
        <stp>Period1=12,Period2=26,Period3=9,InputChoice=Close</stp>
        <stp>MACD</stp>
        <stp>ADC</stp>
        <stp>-560</stp>
        <stp>All</stp>
        <stp/>
        <stp/>
        <stp>TRUE</stp>
        <stp>T</stp>
        <tr r="N562" s="1"/>
      </tp>
      <tp>
        <v>-82.53</v>
        <stp/>
        <stp>StudyData</stp>
        <stp>EP</stp>
        <stp>MACD</stp>
        <stp>Period1=12,Period2=26,Period3=9,InputChoice=Close</stp>
        <stp>MACD</stp>
        <stp>ADC</stp>
        <stp>-660</stp>
        <stp>All</stp>
        <stp/>
        <stp/>
        <stp>TRUE</stp>
        <stp>T</stp>
        <tr r="N662" s="1"/>
      </tp>
      <tp>
        <v>-70.94</v>
        <stp/>
        <stp>StudyData</stp>
        <stp>EP</stp>
        <stp>MACD</stp>
        <stp>Period1=12,Period2=26,Period3=9,InputChoice=Close</stp>
        <stp>MACD</stp>
        <stp>ADC</stp>
        <stp>-760</stp>
        <stp>All</stp>
        <stp/>
        <stp/>
        <stp>TRUE</stp>
        <stp>T</stp>
        <tr r="N762" s="1"/>
      </tp>
      <tp>
        <v>4.82</v>
        <stp/>
        <stp>StudyData</stp>
        <stp>EP</stp>
        <stp>MACD</stp>
        <stp>Period1=12,Period2=26,Period3=9,InputChoice=Close</stp>
        <stp>MACD</stp>
        <stp>ADC</stp>
        <stp>-860</stp>
        <stp>All</stp>
        <stp/>
        <stp/>
        <stp>TRUE</stp>
        <stp>T</stp>
        <tr r="N862" s="1"/>
      </tp>
      <tp>
        <v>38.479999999999997</v>
        <stp/>
        <stp>StudyData</stp>
        <stp>EP</stp>
        <stp>MACD</stp>
        <stp>Period1=12,Period2=26,Period3=9,InputChoice=Close</stp>
        <stp>MACD</stp>
        <stp>ADC</stp>
        <stp>-960</stp>
        <stp>All</stp>
        <stp/>
        <stp/>
        <stp>TRUE</stp>
        <stp>T</stp>
        <tr r="N962" s="1"/>
      </tp>
      <tp>
        <v>23.18</v>
        <stp/>
        <stp>StudyData</stp>
        <stp>EP</stp>
        <stp>MACD</stp>
        <stp>Period1=12,Period2=26,Period3=9,InputChoice=Close</stp>
        <stp>MACD</stp>
        <stp>ADC</stp>
        <stp>-161</stp>
        <stp>All</stp>
        <stp/>
        <stp/>
        <stp>TRUE</stp>
        <stp>T</stp>
        <tr r="N163" s="1"/>
      </tp>
      <tp>
        <v>-38.24</v>
        <stp/>
        <stp>StudyData</stp>
        <stp>EP</stp>
        <stp>MACD</stp>
        <stp>Period1=12,Period2=26,Period3=9,InputChoice=Close</stp>
        <stp>MACD</stp>
        <stp>ADC</stp>
        <stp>-261</stp>
        <stp>All</stp>
        <stp/>
        <stp/>
        <stp>TRUE</stp>
        <stp>T</stp>
        <tr r="N263" s="1"/>
      </tp>
      <tp>
        <v>61.86</v>
        <stp/>
        <stp>StudyData</stp>
        <stp>EP</stp>
        <stp>MACD</stp>
        <stp>Period1=12,Period2=26,Period3=9,InputChoice=Close</stp>
        <stp>MACD</stp>
        <stp>ADC</stp>
        <stp>-361</stp>
        <stp>All</stp>
        <stp/>
        <stp/>
        <stp>TRUE</stp>
        <stp>T</stp>
        <tr r="N363" s="1"/>
      </tp>
      <tp>
        <v>41.61</v>
        <stp/>
        <stp>StudyData</stp>
        <stp>EP</stp>
        <stp>MACD</stp>
        <stp>Period1=12,Period2=26,Period3=9,InputChoice=Close</stp>
        <stp>MACD</stp>
        <stp>ADC</stp>
        <stp>-461</stp>
        <stp>All</stp>
        <stp/>
        <stp/>
        <stp>TRUE</stp>
        <stp>T</stp>
        <tr r="N463" s="1"/>
      </tp>
      <tp>
        <v>46.8</v>
        <stp/>
        <stp>StudyData</stp>
        <stp>EP</stp>
        <stp>MACD</stp>
        <stp>Period1=12,Period2=26,Period3=9,InputChoice=Close</stp>
        <stp>MACD</stp>
        <stp>ADC</stp>
        <stp>-561</stp>
        <stp>All</stp>
        <stp/>
        <stp/>
        <stp>TRUE</stp>
        <stp>T</stp>
        <tr r="N563" s="1"/>
      </tp>
      <tp>
        <v>-71.37</v>
        <stp/>
        <stp>StudyData</stp>
        <stp>EP</stp>
        <stp>MACD</stp>
        <stp>Period1=12,Period2=26,Period3=9,InputChoice=Close</stp>
        <stp>MACD</stp>
        <stp>ADC</stp>
        <stp>-661</stp>
        <stp>All</stp>
        <stp/>
        <stp/>
        <stp>TRUE</stp>
        <stp>T</stp>
        <tr r="N663" s="1"/>
      </tp>
      <tp>
        <v>-64.23</v>
        <stp/>
        <stp>StudyData</stp>
        <stp>EP</stp>
        <stp>MACD</stp>
        <stp>Period1=12,Period2=26,Period3=9,InputChoice=Close</stp>
        <stp>MACD</stp>
        <stp>ADC</stp>
        <stp>-761</stp>
        <stp>All</stp>
        <stp/>
        <stp/>
        <stp>TRUE</stp>
        <stp>T</stp>
        <tr r="N763" s="1"/>
      </tp>
      <tp>
        <v>-1.81</v>
        <stp/>
        <stp>StudyData</stp>
        <stp>EP</stp>
        <stp>MACD</stp>
        <stp>Period1=12,Period2=26,Period3=9,InputChoice=Close</stp>
        <stp>MACD</stp>
        <stp>ADC</stp>
        <stp>-861</stp>
        <stp>All</stp>
        <stp/>
        <stp/>
        <stp>TRUE</stp>
        <stp>T</stp>
        <tr r="N863" s="1"/>
      </tp>
      <tp>
        <v>42.84</v>
        <stp/>
        <stp>StudyData</stp>
        <stp>EP</stp>
        <stp>MACD</stp>
        <stp>Period1=12,Period2=26,Period3=9,InputChoice=Close</stp>
        <stp>MACD</stp>
        <stp>ADC</stp>
        <stp>-961</stp>
        <stp>All</stp>
        <stp/>
        <stp/>
        <stp>TRUE</stp>
        <stp>T</stp>
        <tr r="N963" s="1"/>
      </tp>
      <tp>
        <v>1.01</v>
        <stp/>
        <stp>StudyData</stp>
        <stp>EP</stp>
        <stp>MACD</stp>
        <stp>Period1=12,Period2=26,Period3=9,InputChoice=Close</stp>
        <stp>MACD</stp>
        <stp>ADC</stp>
        <stp>-166</stp>
        <stp>All</stp>
        <stp/>
        <stp/>
        <stp>TRUE</stp>
        <stp>T</stp>
        <tr r="N168" s="1"/>
      </tp>
      <tp>
        <v>-28.66</v>
        <stp/>
        <stp>StudyData</stp>
        <stp>EP</stp>
        <stp>MACD</stp>
        <stp>Period1=12,Period2=26,Period3=9,InputChoice=Close</stp>
        <stp>MACD</stp>
        <stp>ADC</stp>
        <stp>-266</stp>
        <stp>All</stp>
        <stp/>
        <stp/>
        <stp>TRUE</stp>
        <stp>T</stp>
        <tr r="N268" s="1"/>
      </tp>
      <tp>
        <v>61.48</v>
        <stp/>
        <stp>StudyData</stp>
        <stp>EP</stp>
        <stp>MACD</stp>
        <stp>Period1=12,Period2=26,Period3=9,InputChoice=Close</stp>
        <stp>MACD</stp>
        <stp>ADC</stp>
        <stp>-366</stp>
        <stp>All</stp>
        <stp/>
        <stp/>
        <stp>TRUE</stp>
        <stp>T</stp>
        <tr r="N368" s="1"/>
      </tp>
      <tp>
        <v>51.02</v>
        <stp/>
        <stp>StudyData</stp>
        <stp>EP</stp>
        <stp>MACD</stp>
        <stp>Period1=12,Period2=26,Period3=9,InputChoice=Close</stp>
        <stp>MACD</stp>
        <stp>ADC</stp>
        <stp>-466</stp>
        <stp>All</stp>
        <stp/>
        <stp/>
        <stp>TRUE</stp>
        <stp>T</stp>
        <tr r="N468" s="1"/>
      </tp>
      <tp>
        <v>56.21</v>
        <stp/>
        <stp>StudyData</stp>
        <stp>EP</stp>
        <stp>MACD</stp>
        <stp>Period1=12,Period2=26,Period3=9,InputChoice=Close</stp>
        <stp>MACD</stp>
        <stp>ADC</stp>
        <stp>-566</stp>
        <stp>All</stp>
        <stp/>
        <stp/>
        <stp>TRUE</stp>
        <stp>T</stp>
        <tr r="N568" s="1"/>
      </tp>
      <tp>
        <v>-38.82</v>
        <stp/>
        <stp>StudyData</stp>
        <stp>EP</stp>
        <stp>MACD</stp>
        <stp>Period1=12,Period2=26,Period3=9,InputChoice=Close</stp>
        <stp>MACD</stp>
        <stp>ADC</stp>
        <stp>-666</stp>
        <stp>All</stp>
        <stp/>
        <stp/>
        <stp>TRUE</stp>
        <stp>T</stp>
        <tr r="N668" s="1"/>
      </tp>
      <tp>
        <v>-16.5</v>
        <stp/>
        <stp>StudyData</stp>
        <stp>EP</stp>
        <stp>MACD</stp>
        <stp>Period1=12,Period2=26,Period3=9,InputChoice=Close</stp>
        <stp>MACD</stp>
        <stp>ADC</stp>
        <stp>-766</stp>
        <stp>All</stp>
        <stp/>
        <stp/>
        <stp>TRUE</stp>
        <stp>T</stp>
        <tr r="N768" s="1"/>
      </tp>
      <tp>
        <v>34.299999999999997</v>
        <stp/>
        <stp>StudyData</stp>
        <stp>EP</stp>
        <stp>MACD</stp>
        <stp>Period1=12,Period2=26,Period3=9,InputChoice=Close</stp>
        <stp>MACD</stp>
        <stp>ADC</stp>
        <stp>-866</stp>
        <stp>All</stp>
        <stp/>
        <stp/>
        <stp>TRUE</stp>
        <stp>T</stp>
        <tr r="N868" s="1"/>
      </tp>
      <tp>
        <v>38.89</v>
        <stp/>
        <stp>StudyData</stp>
        <stp>EP</stp>
        <stp>MACD</stp>
        <stp>Period1=12,Period2=26,Period3=9,InputChoice=Close</stp>
        <stp>MACD</stp>
        <stp>ADC</stp>
        <stp>-966</stp>
        <stp>All</stp>
        <stp/>
        <stp/>
        <stp>TRUE</stp>
        <stp>T</stp>
        <tr r="N968" s="1"/>
      </tp>
      <tp>
        <v>-1.46</v>
        <stp/>
        <stp>StudyData</stp>
        <stp>EP</stp>
        <stp>MACD</stp>
        <stp>Period1=12,Period2=26,Period3=9,InputChoice=Close</stp>
        <stp>MACD</stp>
        <stp>ADC</stp>
        <stp>-167</stp>
        <stp>All</stp>
        <stp/>
        <stp/>
        <stp>TRUE</stp>
        <stp>T</stp>
        <tr r="N169" s="1"/>
      </tp>
      <tp>
        <v>-20.03</v>
        <stp/>
        <stp>StudyData</stp>
        <stp>EP</stp>
        <stp>MACD</stp>
        <stp>Period1=12,Period2=26,Period3=9,InputChoice=Close</stp>
        <stp>MACD</stp>
        <stp>ADC</stp>
        <stp>-267</stp>
        <stp>All</stp>
        <stp/>
        <stp/>
        <stp>TRUE</stp>
        <stp>T</stp>
        <tr r="N269" s="1"/>
      </tp>
      <tp>
        <v>58.1</v>
        <stp/>
        <stp>StudyData</stp>
        <stp>EP</stp>
        <stp>MACD</stp>
        <stp>Period1=12,Period2=26,Period3=9,InputChoice=Close</stp>
        <stp>MACD</stp>
        <stp>ADC</stp>
        <stp>-367</stp>
        <stp>All</stp>
        <stp/>
        <stp/>
        <stp>TRUE</stp>
        <stp>T</stp>
        <tr r="N369" s="1"/>
      </tp>
      <tp>
        <v>48.58</v>
        <stp/>
        <stp>StudyData</stp>
        <stp>EP</stp>
        <stp>MACD</stp>
        <stp>Period1=12,Period2=26,Period3=9,InputChoice=Close</stp>
        <stp>MACD</stp>
        <stp>ADC</stp>
        <stp>-467</stp>
        <stp>All</stp>
        <stp/>
        <stp/>
        <stp>TRUE</stp>
        <stp>T</stp>
        <tr r="N469" s="1"/>
      </tp>
      <tp>
        <v>57.97</v>
        <stp/>
        <stp>StudyData</stp>
        <stp>EP</stp>
        <stp>MACD</stp>
        <stp>Period1=12,Period2=26,Period3=9,InputChoice=Close</stp>
        <stp>MACD</stp>
        <stp>ADC</stp>
        <stp>-567</stp>
        <stp>All</stp>
        <stp/>
        <stp/>
        <stp>TRUE</stp>
        <stp>T</stp>
        <tr r="N569" s="1"/>
      </tp>
      <tp>
        <v>-32.32</v>
        <stp/>
        <stp>StudyData</stp>
        <stp>EP</stp>
        <stp>MACD</stp>
        <stp>Period1=12,Period2=26,Period3=9,InputChoice=Close</stp>
        <stp>MACD</stp>
        <stp>ADC</stp>
        <stp>-667</stp>
        <stp>All</stp>
        <stp/>
        <stp/>
        <stp>TRUE</stp>
        <stp>T</stp>
        <tr r="N669" s="1"/>
      </tp>
      <tp>
        <v>-2.94</v>
        <stp/>
        <stp>StudyData</stp>
        <stp>EP</stp>
        <stp>MACD</stp>
        <stp>Period1=12,Period2=26,Period3=9,InputChoice=Close</stp>
        <stp>MACD</stp>
        <stp>ADC</stp>
        <stp>-767</stp>
        <stp>All</stp>
        <stp/>
        <stp/>
        <stp>TRUE</stp>
        <stp>T</stp>
        <tr r="N769" s="1"/>
      </tp>
      <tp>
        <v>38.21</v>
        <stp/>
        <stp>StudyData</stp>
        <stp>EP</stp>
        <stp>MACD</stp>
        <stp>Period1=12,Period2=26,Period3=9,InputChoice=Close</stp>
        <stp>MACD</stp>
        <stp>ADC</stp>
        <stp>-867</stp>
        <stp>All</stp>
        <stp/>
        <stp/>
        <stp>TRUE</stp>
        <stp>T</stp>
        <tr r="N869" s="1"/>
      </tp>
      <tp>
        <v>40.22</v>
        <stp/>
        <stp>StudyData</stp>
        <stp>EP</stp>
        <stp>MACD</stp>
        <stp>Period1=12,Period2=26,Period3=9,InputChoice=Close</stp>
        <stp>MACD</stp>
        <stp>ADC</stp>
        <stp>-967</stp>
        <stp>All</stp>
        <stp/>
        <stp/>
        <stp>TRUE</stp>
        <stp>T</stp>
        <tr r="N969" s="1"/>
      </tp>
      <tp>
        <v>12.39</v>
        <stp/>
        <stp>StudyData</stp>
        <stp>EP</stp>
        <stp>MACD</stp>
        <stp>Period1=12,Period2=26,Period3=9,InputChoice=Close</stp>
        <stp>MACD</stp>
        <stp>ADC</stp>
        <stp>-164</stp>
        <stp>All</stp>
        <stp/>
        <stp/>
        <stp>TRUE</stp>
        <stp>T</stp>
        <tr r="N166" s="1"/>
      </tp>
      <tp>
        <v>-42.67</v>
        <stp/>
        <stp>StudyData</stp>
        <stp>EP</stp>
        <stp>MACD</stp>
        <stp>Period1=12,Period2=26,Period3=9,InputChoice=Close</stp>
        <stp>MACD</stp>
        <stp>ADC</stp>
        <stp>-264</stp>
        <stp>All</stp>
        <stp/>
        <stp/>
        <stp>TRUE</stp>
        <stp>T</stp>
        <tr r="N266" s="1"/>
      </tp>
      <tp>
        <v>63.81</v>
        <stp/>
        <stp>StudyData</stp>
        <stp>EP</stp>
        <stp>MACD</stp>
        <stp>Period1=12,Period2=26,Period3=9,InputChoice=Close</stp>
        <stp>MACD</stp>
        <stp>ADC</stp>
        <stp>-364</stp>
        <stp>All</stp>
        <stp/>
        <stp/>
        <stp>TRUE</stp>
        <stp>T</stp>
        <tr r="N366" s="1"/>
      </tp>
      <tp>
        <v>48.66</v>
        <stp/>
        <stp>StudyData</stp>
        <stp>EP</stp>
        <stp>MACD</stp>
        <stp>Period1=12,Period2=26,Period3=9,InputChoice=Close</stp>
        <stp>MACD</stp>
        <stp>ADC</stp>
        <stp>-464</stp>
        <stp>All</stp>
        <stp/>
        <stp/>
        <stp>TRUE</stp>
        <stp>T</stp>
        <tr r="N466" s="1"/>
      </tp>
      <tp>
        <v>47.14</v>
        <stp/>
        <stp>StudyData</stp>
        <stp>EP</stp>
        <stp>MACD</stp>
        <stp>Period1=12,Period2=26,Period3=9,InputChoice=Close</stp>
        <stp>MACD</stp>
        <stp>ADC</stp>
        <stp>-564</stp>
        <stp>All</stp>
        <stp/>
        <stp/>
        <stp>TRUE</stp>
        <stp>T</stp>
        <tr r="N566" s="1"/>
      </tp>
      <tp>
        <v>-48.58</v>
        <stp/>
        <stp>StudyData</stp>
        <stp>EP</stp>
        <stp>MACD</stp>
        <stp>Period1=12,Period2=26,Period3=9,InputChoice=Close</stp>
        <stp>MACD</stp>
        <stp>ADC</stp>
        <stp>-664</stp>
        <stp>All</stp>
        <stp/>
        <stp/>
        <stp>TRUE</stp>
        <stp>T</stp>
        <tr r="N666" s="1"/>
      </tp>
      <tp>
        <v>-40.97</v>
        <stp/>
        <stp>StudyData</stp>
        <stp>EP</stp>
        <stp>MACD</stp>
        <stp>Period1=12,Period2=26,Period3=9,InputChoice=Close</stp>
        <stp>MACD</stp>
        <stp>ADC</stp>
        <stp>-764</stp>
        <stp>All</stp>
        <stp/>
        <stp/>
        <stp>TRUE</stp>
        <stp>T</stp>
        <tr r="N766" s="1"/>
      </tp>
      <tp>
        <v>11.21</v>
        <stp/>
        <stp>StudyData</stp>
        <stp>EP</stp>
        <stp>MACD</stp>
        <stp>Period1=12,Period2=26,Period3=9,InputChoice=Close</stp>
        <stp>MACD</stp>
        <stp>ADC</stp>
        <stp>-864</stp>
        <stp>All</stp>
        <stp/>
        <stp/>
        <stp>TRUE</stp>
        <stp>T</stp>
        <tr r="N866" s="1"/>
      </tp>
      <tp>
        <v>43.77</v>
        <stp/>
        <stp>StudyData</stp>
        <stp>EP</stp>
        <stp>MACD</stp>
        <stp>Period1=12,Period2=26,Period3=9,InputChoice=Close</stp>
        <stp>MACD</stp>
        <stp>ADC</stp>
        <stp>-964</stp>
        <stp>All</stp>
        <stp/>
        <stp/>
        <stp>TRUE</stp>
        <stp>T</stp>
        <tr r="N966" s="1"/>
      </tp>
      <tp>
        <v>6.2</v>
        <stp/>
        <stp>StudyData</stp>
        <stp>EP</stp>
        <stp>MACD</stp>
        <stp>Period1=12,Period2=26,Period3=9,InputChoice=Close</stp>
        <stp>MACD</stp>
        <stp>ADC</stp>
        <stp>-165</stp>
        <stp>All</stp>
        <stp/>
        <stp/>
        <stp>TRUE</stp>
        <stp>T</stp>
        <tr r="N167" s="1"/>
      </tp>
      <tp>
        <v>-38.72</v>
        <stp/>
        <stp>StudyData</stp>
        <stp>EP</stp>
        <stp>MACD</stp>
        <stp>Period1=12,Period2=26,Period3=9,InputChoice=Close</stp>
        <stp>MACD</stp>
        <stp>ADC</stp>
        <stp>-265</stp>
        <stp>All</stp>
        <stp/>
        <stp/>
        <stp>TRUE</stp>
        <stp>T</stp>
        <tr r="N267" s="1"/>
      </tp>
      <tp>
        <v>63.51</v>
        <stp/>
        <stp>StudyData</stp>
        <stp>EP</stp>
        <stp>MACD</stp>
        <stp>Period1=12,Period2=26,Period3=9,InputChoice=Close</stp>
        <stp>MACD</stp>
        <stp>ADC</stp>
        <stp>-365</stp>
        <stp>All</stp>
        <stp/>
        <stp/>
        <stp>TRUE</stp>
        <stp>T</stp>
        <tr r="N367" s="1"/>
      </tp>
      <tp>
        <v>51.67</v>
        <stp/>
        <stp>StudyData</stp>
        <stp>EP</stp>
        <stp>MACD</stp>
        <stp>Period1=12,Period2=26,Period3=9,InputChoice=Close</stp>
        <stp>MACD</stp>
        <stp>ADC</stp>
        <stp>-465</stp>
        <stp>All</stp>
        <stp/>
        <stp/>
        <stp>TRUE</stp>
        <stp>T</stp>
        <tr r="N467" s="1"/>
      </tp>
      <tp>
        <v>51.1</v>
        <stp/>
        <stp>StudyData</stp>
        <stp>EP</stp>
        <stp>MACD</stp>
        <stp>Period1=12,Period2=26,Period3=9,InputChoice=Close</stp>
        <stp>MACD</stp>
        <stp>ADC</stp>
        <stp>-565</stp>
        <stp>All</stp>
        <stp/>
        <stp/>
        <stp>TRUE</stp>
        <stp>T</stp>
        <tr r="N567" s="1"/>
      </tp>
      <tp>
        <v>-45.8</v>
        <stp/>
        <stp>StudyData</stp>
        <stp>EP</stp>
        <stp>MACD</stp>
        <stp>Period1=12,Period2=26,Period3=9,InputChoice=Close</stp>
        <stp>MACD</stp>
        <stp>ADC</stp>
        <stp>-665</stp>
        <stp>All</stp>
        <stp/>
        <stp/>
        <stp>TRUE</stp>
        <stp>T</stp>
        <tr r="N667" s="1"/>
      </tp>
      <tp>
        <v>-24.9</v>
        <stp/>
        <stp>StudyData</stp>
        <stp>EP</stp>
        <stp>MACD</stp>
        <stp>Period1=12,Period2=26,Period3=9,InputChoice=Close</stp>
        <stp>MACD</stp>
        <stp>ADC</stp>
        <stp>-765</stp>
        <stp>All</stp>
        <stp/>
        <stp/>
        <stp>TRUE</stp>
        <stp>T</stp>
        <tr r="N767" s="1"/>
      </tp>
      <tp>
        <v>24.09</v>
        <stp/>
        <stp>StudyData</stp>
        <stp>EP</stp>
        <stp>MACD</stp>
        <stp>Period1=12,Period2=26,Period3=9,InputChoice=Close</stp>
        <stp>MACD</stp>
        <stp>ADC</stp>
        <stp>-865</stp>
        <stp>All</stp>
        <stp/>
        <stp/>
        <stp>TRUE</stp>
        <stp>T</stp>
        <tr r="N867" s="1"/>
      </tp>
      <tp>
        <v>41.15</v>
        <stp/>
        <stp>StudyData</stp>
        <stp>EP</stp>
        <stp>MACD</stp>
        <stp>Period1=12,Period2=26,Period3=9,InputChoice=Close</stp>
        <stp>MACD</stp>
        <stp>ADC</stp>
        <stp>-965</stp>
        <stp>All</stp>
        <stp/>
        <stp/>
        <stp>TRUE</stp>
        <stp>T</stp>
        <tr r="N967" s="1"/>
      </tp>
      <tp>
        <v>1.23</v>
        <stp/>
        <stp>StudyData</stp>
        <stp>EP</stp>
        <stp>MACD</stp>
        <stp>Period1=12,Period2=26,Period3=9,InputChoice=Close</stp>
        <stp>MACD</stp>
        <stp>ADC</stp>
        <stp>-168</stp>
        <stp>All</stp>
        <stp/>
        <stp/>
        <stp>TRUE</stp>
        <stp>T</stp>
        <tr r="N170" s="1"/>
      </tp>
      <tp>
        <v>-10.050000000000001</v>
        <stp/>
        <stp>StudyData</stp>
        <stp>EP</stp>
        <stp>MACD</stp>
        <stp>Period1=12,Period2=26,Period3=9,InputChoice=Close</stp>
        <stp>MACD</stp>
        <stp>ADC</stp>
        <stp>-268</stp>
        <stp>All</stp>
        <stp/>
        <stp/>
        <stp>TRUE</stp>
        <stp>T</stp>
        <tr r="N270" s="1"/>
      </tp>
      <tp>
        <v>54.56</v>
        <stp/>
        <stp>StudyData</stp>
        <stp>EP</stp>
        <stp>MACD</stp>
        <stp>Period1=12,Period2=26,Period3=9,InputChoice=Close</stp>
        <stp>MACD</stp>
        <stp>ADC</stp>
        <stp>-368</stp>
        <stp>All</stp>
        <stp/>
        <stp/>
        <stp>TRUE</stp>
        <stp>T</stp>
        <tr r="N370" s="1"/>
      </tp>
      <tp>
        <v>45.16</v>
        <stp/>
        <stp>StudyData</stp>
        <stp>EP</stp>
        <stp>MACD</stp>
        <stp>Period1=12,Period2=26,Period3=9,InputChoice=Close</stp>
        <stp>MACD</stp>
        <stp>ADC</stp>
        <stp>-468</stp>
        <stp>All</stp>
        <stp/>
        <stp/>
        <stp>TRUE</stp>
        <stp>T</stp>
        <tr r="N470" s="1"/>
      </tp>
      <tp>
        <v>54.76</v>
        <stp/>
        <stp>StudyData</stp>
        <stp>EP</stp>
        <stp>MACD</stp>
        <stp>Period1=12,Period2=26,Period3=9,InputChoice=Close</stp>
        <stp>MACD</stp>
        <stp>ADC</stp>
        <stp>-568</stp>
        <stp>All</stp>
        <stp/>
        <stp/>
        <stp>TRUE</stp>
        <stp>T</stp>
        <tr r="N570" s="1"/>
      </tp>
      <tp>
        <v>-28.26</v>
        <stp/>
        <stp>StudyData</stp>
        <stp>EP</stp>
        <stp>MACD</stp>
        <stp>Period1=12,Period2=26,Period3=9,InputChoice=Close</stp>
        <stp>MACD</stp>
        <stp>ADC</stp>
        <stp>-668</stp>
        <stp>All</stp>
        <stp/>
        <stp/>
        <stp>TRUE</stp>
        <stp>T</stp>
        <tr r="N670" s="1"/>
      </tp>
      <tp>
        <v>1.87</v>
        <stp/>
        <stp>StudyData</stp>
        <stp>EP</stp>
        <stp>MACD</stp>
        <stp>Period1=12,Period2=26,Period3=9,InputChoice=Close</stp>
        <stp>MACD</stp>
        <stp>ADC</stp>
        <stp>-768</stp>
        <stp>All</stp>
        <stp/>
        <stp/>
        <stp>TRUE</stp>
        <stp>T</stp>
        <tr r="N770" s="1"/>
      </tp>
      <tp>
        <v>48.27</v>
        <stp/>
        <stp>StudyData</stp>
        <stp>EP</stp>
        <stp>MACD</stp>
        <stp>Period1=12,Period2=26,Period3=9,InputChoice=Close</stp>
        <stp>MACD</stp>
        <stp>ADC</stp>
        <stp>-868</stp>
        <stp>All</stp>
        <stp/>
        <stp/>
        <stp>TRUE</stp>
        <stp>T</stp>
        <tr r="N870" s="1"/>
      </tp>
      <tp>
        <v>37.590000000000003</v>
        <stp/>
        <stp>StudyData</stp>
        <stp>EP</stp>
        <stp>MACD</stp>
        <stp>Period1=12,Period2=26,Period3=9,InputChoice=Close</stp>
        <stp>MACD</stp>
        <stp>ADC</stp>
        <stp>-968</stp>
        <stp>All</stp>
        <stp/>
        <stp/>
        <stp>TRUE</stp>
        <stp>T</stp>
        <tr r="N970" s="1"/>
      </tp>
      <tp>
        <v>7.16</v>
        <stp/>
        <stp>StudyData</stp>
        <stp>EP</stp>
        <stp>MACD</stp>
        <stp>Period1=12,Period2=26,Period3=9,InputChoice=Close</stp>
        <stp>MACD</stp>
        <stp>ADC</stp>
        <stp>-169</stp>
        <stp>All</stp>
        <stp/>
        <stp/>
        <stp>TRUE</stp>
        <stp>T</stp>
        <tr r="N171" s="1"/>
      </tp>
      <tp>
        <v>-0.25</v>
        <stp/>
        <stp>StudyData</stp>
        <stp>EP</stp>
        <stp>MACD</stp>
        <stp>Period1=12,Period2=26,Period3=9,InputChoice=Close</stp>
        <stp>MACD</stp>
        <stp>ADC</stp>
        <stp>-269</stp>
        <stp>All</stp>
        <stp/>
        <stp/>
        <stp>TRUE</stp>
        <stp>T</stp>
        <tr r="N271" s="1"/>
      </tp>
      <tp>
        <v>48.12</v>
        <stp/>
        <stp>StudyData</stp>
        <stp>EP</stp>
        <stp>MACD</stp>
        <stp>Period1=12,Period2=26,Period3=9,InputChoice=Close</stp>
        <stp>MACD</stp>
        <stp>ADC</stp>
        <stp>-369</stp>
        <stp>All</stp>
        <stp/>
        <stp/>
        <stp>TRUE</stp>
        <stp>T</stp>
        <tr r="N371" s="1"/>
      </tp>
      <tp>
        <v>45.49</v>
        <stp/>
        <stp>StudyData</stp>
        <stp>EP</stp>
        <stp>MACD</stp>
        <stp>Period1=12,Period2=26,Period3=9,InputChoice=Close</stp>
        <stp>MACD</stp>
        <stp>ADC</stp>
        <stp>-469</stp>
        <stp>All</stp>
        <stp/>
        <stp/>
        <stp>TRUE</stp>
        <stp>T</stp>
        <tr r="N471" s="1"/>
      </tp>
      <tp>
        <v>55.2</v>
        <stp/>
        <stp>StudyData</stp>
        <stp>EP</stp>
        <stp>MACD</stp>
        <stp>Period1=12,Period2=26,Period3=9,InputChoice=Close</stp>
        <stp>MACD</stp>
        <stp>ADC</stp>
        <stp>-569</stp>
        <stp>All</stp>
        <stp/>
        <stp/>
        <stp>TRUE</stp>
        <stp>T</stp>
        <tr r="N571" s="1"/>
      </tp>
      <tp>
        <v>-21.11</v>
        <stp/>
        <stp>StudyData</stp>
        <stp>EP</stp>
        <stp>MACD</stp>
        <stp>Period1=12,Period2=26,Period3=9,InputChoice=Close</stp>
        <stp>MACD</stp>
        <stp>ADC</stp>
        <stp>-669</stp>
        <stp>All</stp>
        <stp/>
        <stp/>
        <stp>TRUE</stp>
        <stp>T</stp>
        <tr r="N671" s="1"/>
      </tp>
      <tp>
        <v>1.37</v>
        <stp/>
        <stp>StudyData</stp>
        <stp>EP</stp>
        <stp>MACD</stp>
        <stp>Period1=12,Period2=26,Period3=9,InputChoice=Close</stp>
        <stp>MACD</stp>
        <stp>ADC</stp>
        <stp>-769</stp>
        <stp>All</stp>
        <stp/>
        <stp/>
        <stp>TRUE</stp>
        <stp>T</stp>
        <tr r="N771" s="1"/>
      </tp>
      <tp>
        <v>49.89</v>
        <stp/>
        <stp>StudyData</stp>
        <stp>EP</stp>
        <stp>MACD</stp>
        <stp>Period1=12,Period2=26,Period3=9,InputChoice=Close</stp>
        <stp>MACD</stp>
        <stp>ADC</stp>
        <stp>-869</stp>
        <stp>All</stp>
        <stp/>
        <stp/>
        <stp>TRUE</stp>
        <stp>T</stp>
        <tr r="N871" s="1"/>
      </tp>
      <tp>
        <v>35.29</v>
        <stp/>
        <stp>StudyData</stp>
        <stp>EP</stp>
        <stp>MACD</stp>
        <stp>Period1=12,Period2=26,Period3=9,InputChoice=Close</stp>
        <stp>MACD</stp>
        <stp>ADC</stp>
        <stp>-969</stp>
        <stp>All</stp>
        <stp/>
        <stp/>
        <stp>TRUE</stp>
        <stp>T</stp>
        <tr r="N971" s="1"/>
      </tp>
      <tp>
        <v>5429.9933444886001</v>
        <stp/>
        <stp>StudyData</stp>
        <stp>EP</stp>
        <stp>BBnds</stp>
        <stp>MAType=Sim,InputChoice=Close,Period1=20,Percent=2</stp>
        <stp>BHI</stp>
        <stp>ADC</stp>
        <stp>-829</stp>
        <stp>All</stp>
        <stp/>
        <stp/>
        <stp>TRUE</stp>
        <stp>T</stp>
        <tr r="K831" s="1"/>
      </tp>
      <tp>
        <v>5038.5770679928</v>
        <stp/>
        <stp>StudyData</stp>
        <stp>EP</stp>
        <stp>BBnds</stp>
        <stp>MAType=Sim,InputChoice=Close,Period1=20,Percent=2</stp>
        <stp>BHI</stp>
        <stp>ADC</stp>
        <stp>-929</stp>
        <stp>All</stp>
        <stp/>
        <stp/>
        <stp>TRUE</stp>
        <stp>T</stp>
        <tr r="K931" s="1"/>
      </tp>
      <tp>
        <v>5042.9054869076999</v>
        <stp/>
        <stp>StudyData</stp>
        <stp>EP</stp>
        <stp>BBnds</stp>
        <stp>MAType=Sim,InputChoice=Close,Period1=20,Percent=2</stp>
        <stp>BLO</stp>
        <stp>ADC</stp>
        <stp>-849</stp>
        <stp>All</stp>
        <stp/>
        <stp/>
        <stp>TRUE</stp>
        <stp>T</stp>
        <tr r="M851" s="1"/>
      </tp>
      <tp>
        <v>4800.7545939464999</v>
        <stp/>
        <stp>StudyData</stp>
        <stp>EP</stp>
        <stp>BBnds</stp>
        <stp>MAType=Sim,InputChoice=Close,Period1=20,Percent=2</stp>
        <stp>BLO</stp>
        <stp>ADC</stp>
        <stp>-949</stp>
        <stp>All</stp>
        <stp/>
        <stp/>
        <stp>TRUE</stp>
        <stp>T</stp>
        <tr r="M951" s="1"/>
      </tp>
      <tp>
        <v>5640.4033595619003</v>
        <stp/>
        <stp>StudyData</stp>
        <stp>EP</stp>
        <stp>BBnds</stp>
        <stp>MAType=Sim,InputChoice=Close,Period1=20,Percent=2</stp>
        <stp>BHI</stp>
        <stp>ADC</stp>
        <stp>-229</stp>
        <stp>All</stp>
        <stp/>
        <stp/>
        <stp>TRUE</stp>
        <stp>T</stp>
        <tr r="K231" s="1"/>
      </tp>
      <tp>
        <v>4071.9721314223002</v>
        <stp/>
        <stp>StudyData</stp>
        <stp>EP</stp>
        <stp>BBnds</stp>
        <stp>MAType=Sim,InputChoice=Close,Period1=20,Percent=2</stp>
        <stp>BLO</stp>
        <stp>ADC</stp>
        <stp>-649</stp>
        <stp>All</stp>
        <stp/>
        <stp/>
        <stp>TRUE</stp>
        <stp>T</stp>
        <tr r="M651" s="1"/>
      </tp>
      <tp>
        <v>5170.2721831054996</v>
        <stp/>
        <stp>StudyData</stp>
        <stp>EP</stp>
        <stp>BBnds</stp>
        <stp>MAType=Sim,InputChoice=Close,Period1=20,Percent=2</stp>
        <stp>BHI</stp>
        <stp>ADC</stp>
        <stp>-329</stp>
        <stp>All</stp>
        <stp/>
        <stp/>
        <stp>TRUE</stp>
        <stp>T</stp>
        <tr r="K331" s="1"/>
      </tp>
      <tp>
        <v>4405.1281847654</v>
        <stp/>
        <stp>StudyData</stp>
        <stp>EP</stp>
        <stp>BBnds</stp>
        <stp>MAType=Sim,InputChoice=Close,Period1=20,Percent=2</stp>
        <stp>BLO</stp>
        <stp>ADC</stp>
        <stp>-749</stp>
        <stp>All</stp>
        <stp/>
        <stp/>
        <stp>TRUE</stp>
        <stp>T</stp>
        <tr r="M751" s="1"/>
      </tp>
      <tp>
        <v>4824.8664750915996</v>
        <stp/>
        <stp>StudyData</stp>
        <stp>EP</stp>
        <stp>BBnds</stp>
        <stp>MAType=Sim,InputChoice=Close,Period1=20,Percent=2</stp>
        <stp>BLO</stp>
        <stp>ADC</stp>
        <stp>-449</stp>
        <stp>All</stp>
        <stp/>
        <stp/>
        <stp>TRUE</stp>
        <stp>T</stp>
        <tr r="M451" s="1"/>
      </tp>
      <tp>
        <v>6067.5513530508997</v>
        <stp/>
        <stp>StudyData</stp>
        <stp>EP</stp>
        <stp>BBnds</stp>
        <stp>MAType=Sim,InputChoice=Close,Period1=20,Percent=2</stp>
        <stp>BHI</stp>
        <stp>ADC</stp>
        <stp>-129</stp>
        <stp>All</stp>
        <stp/>
        <stp/>
        <stp>TRUE</stp>
        <stp>T</stp>
        <tr r="K131" s="1"/>
      </tp>
      <tp>
        <v>4417.2170959629002</v>
        <stp/>
        <stp>StudyData</stp>
        <stp>EP</stp>
        <stp>BBnds</stp>
        <stp>MAType=Sim,InputChoice=Close,Period1=20,Percent=2</stp>
        <stp>BLO</stp>
        <stp>ADC</stp>
        <stp>-549</stp>
        <stp>All</stp>
        <stp/>
        <stp/>
        <stp>TRUE</stp>
        <stp>T</stp>
        <tr r="M551" s="1"/>
      </tp>
      <tp>
        <v>4471.4898699118003</v>
        <stp/>
        <stp>StudyData</stp>
        <stp>EP</stp>
        <stp>BBnds</stp>
        <stp>MAType=Sim,InputChoice=Close,Period1=20,Percent=2</stp>
        <stp>BHI</stp>
        <stp>ADC</stp>
        <stp>-629</stp>
        <stp>All</stp>
        <stp/>
        <stp/>
        <stp>TRUE</stp>
        <stp>T</stp>
        <tr r="K631" s="1"/>
      </tp>
      <tp>
        <v>5227.3807462401001</v>
        <stp/>
        <stp>StudyData</stp>
        <stp>EP</stp>
        <stp>BBnds</stp>
        <stp>MAType=Sim,InputChoice=Close,Period1=20,Percent=2</stp>
        <stp>BLO</stp>
        <stp>ADC</stp>
        <stp>-249</stp>
        <stp>All</stp>
        <stp/>
        <stp/>
        <stp>TRUE</stp>
        <stp>T</stp>
        <tr r="M251" s="1"/>
      </tp>
      <tp>
        <v>4810.2300052244</v>
        <stp/>
        <stp>StudyData</stp>
        <stp>EP</stp>
        <stp>BBnds</stp>
        <stp>MAType=Sim,InputChoice=Close,Period1=20,Percent=2</stp>
        <stp>BHI</stp>
        <stp>ADC</stp>
        <stp>-729</stp>
        <stp>All</stp>
        <stp/>
        <stp/>
        <stp>TRUE</stp>
        <stp>T</stp>
        <tr r="K731" s="1"/>
      </tp>
      <tp>
        <v>4850.2842066768999</v>
        <stp/>
        <stp>StudyData</stp>
        <stp>EP</stp>
        <stp>BBnds</stp>
        <stp>MAType=Sim,InputChoice=Close,Period1=20,Percent=2</stp>
        <stp>BLO</stp>
        <stp>ADC</stp>
        <stp>-349</stp>
        <stp>All</stp>
        <stp/>
        <stp/>
        <stp>TRUE</stp>
        <stp>T</stp>
        <tr r="M351" s="1"/>
      </tp>
      <tp>
        <v>5041.4290511607996</v>
        <stp/>
        <stp>StudyData</stp>
        <stp>EP</stp>
        <stp>BBnds</stp>
        <stp>MAType=Sim,InputChoice=Close,Period1=20,Percent=2</stp>
        <stp>BHI</stp>
        <stp>ADC</stp>
        <stp>-429</stp>
        <stp>All</stp>
        <stp/>
        <stp/>
        <stp>TRUE</stp>
        <stp>T</stp>
        <tr r="K431" s="1"/>
      </tp>
      <tp>
        <v>4594.6905599692</v>
        <stp/>
        <stp>StudyData</stp>
        <stp>EP</stp>
        <stp>BBnds</stp>
        <stp>MAType=Sim,InputChoice=Close,Period1=20,Percent=2</stp>
        <stp>BHI</stp>
        <stp>ADC</stp>
        <stp>-529</stp>
        <stp>All</stp>
        <stp/>
        <stp/>
        <stp>TRUE</stp>
        <stp>T</stp>
        <tr r="K531" s="1"/>
      </tp>
      <tp>
        <v>5693.9600408045999</v>
        <stp/>
        <stp>StudyData</stp>
        <stp>EP</stp>
        <stp>BBnds</stp>
        <stp>MAType=Sim,InputChoice=Close,Period1=20,Percent=2</stp>
        <stp>BLO</stp>
        <stp>ADC</stp>
        <stp>-149</stp>
        <stp>All</stp>
        <stp/>
        <stp/>
        <stp>TRUE</stp>
        <stp>T</stp>
        <tr r="M151" s="1"/>
      </tp>
      <tp>
        <v>5444.1236810904002</v>
        <stp/>
        <stp>StudyData</stp>
        <stp>EP</stp>
        <stp>BBnds</stp>
        <stp>MAType=Sim,InputChoice=Close,Period1=20,Percent=2</stp>
        <stp>BHI</stp>
        <stp>ADC</stp>
        <stp>-828</stp>
        <stp>All</stp>
        <stp/>
        <stp/>
        <stp>TRUE</stp>
        <stp>T</stp>
        <tr r="K830" s="1"/>
      </tp>
      <tp>
        <v>5048.5627257055003</v>
        <stp/>
        <stp>StudyData</stp>
        <stp>EP</stp>
        <stp>BBnds</stp>
        <stp>MAType=Sim,InputChoice=Close,Period1=20,Percent=2</stp>
        <stp>BHI</stp>
        <stp>ADC</stp>
        <stp>-928</stp>
        <stp>All</stp>
        <stp/>
        <stp/>
        <stp>TRUE</stp>
        <stp>T</stp>
        <tr r="K930" s="1"/>
      </tp>
      <tp>
        <v>5041.0780924271003</v>
        <stp/>
        <stp>StudyData</stp>
        <stp>EP</stp>
        <stp>BBnds</stp>
        <stp>MAType=Sim,InputChoice=Close,Period1=20,Percent=2</stp>
        <stp>BLO</stp>
        <stp>ADC</stp>
        <stp>-848</stp>
        <stp>All</stp>
        <stp/>
        <stp/>
        <stp>TRUE</stp>
        <stp>T</stp>
        <tr r="M850" s="1"/>
      </tp>
      <tp>
        <v>4802.2003898948997</v>
        <stp/>
        <stp>StudyData</stp>
        <stp>EP</stp>
        <stp>BBnds</stp>
        <stp>MAType=Sim,InputChoice=Close,Period1=20,Percent=2</stp>
        <stp>BLO</stp>
        <stp>ADC</stp>
        <stp>-948</stp>
        <stp>All</stp>
        <stp/>
        <stp/>
        <stp>TRUE</stp>
        <stp>T</stp>
        <tr r="M950" s="1"/>
      </tp>
      <tp>
        <v>5657.5167583453003</v>
        <stp/>
        <stp>StudyData</stp>
        <stp>EP</stp>
        <stp>BBnds</stp>
        <stp>MAType=Sim,InputChoice=Close,Period1=20,Percent=2</stp>
        <stp>BHI</stp>
        <stp>ADC</stp>
        <stp>-228</stp>
        <stp>All</stp>
        <stp/>
        <stp/>
        <stp>TRUE</stp>
        <stp>T</stp>
        <tr r="K230" s="1"/>
      </tp>
      <tp>
        <v>4057.9922719822998</v>
        <stp/>
        <stp>StudyData</stp>
        <stp>EP</stp>
        <stp>BBnds</stp>
        <stp>MAType=Sim,InputChoice=Close,Period1=20,Percent=2</stp>
        <stp>BLO</stp>
        <stp>ADC</stp>
        <stp>-648</stp>
        <stp>All</stp>
        <stp/>
        <stp/>
        <stp>TRUE</stp>
        <stp>T</stp>
        <tr r="M650" s="1"/>
      </tp>
      <tp>
        <v>5179.8607161694999</v>
        <stp/>
        <stp>StudyData</stp>
        <stp>EP</stp>
        <stp>BBnds</stp>
        <stp>MAType=Sim,InputChoice=Close,Period1=20,Percent=2</stp>
        <stp>BHI</stp>
        <stp>ADC</stp>
        <stp>-328</stp>
        <stp>All</stp>
        <stp/>
        <stp/>
        <stp>TRUE</stp>
        <stp>T</stp>
        <tr r="K330" s="1"/>
      </tp>
      <tp>
        <v>4398.5815191273996</v>
        <stp/>
        <stp>StudyData</stp>
        <stp>EP</stp>
        <stp>BBnds</stp>
        <stp>MAType=Sim,InputChoice=Close,Period1=20,Percent=2</stp>
        <stp>BLO</stp>
        <stp>ADC</stp>
        <stp>-748</stp>
        <stp>All</stp>
        <stp/>
        <stp/>
        <stp>TRUE</stp>
        <stp>T</stp>
        <tr r="M750" s="1"/>
      </tp>
      <tp>
        <v>4835.7908501966003</v>
        <stp/>
        <stp>StudyData</stp>
        <stp>EP</stp>
        <stp>BBnds</stp>
        <stp>MAType=Sim,InputChoice=Close,Period1=20,Percent=2</stp>
        <stp>BLO</stp>
        <stp>ADC</stp>
        <stp>-448</stp>
        <stp>All</stp>
        <stp/>
        <stp/>
        <stp>TRUE</stp>
        <stp>T</stp>
        <tr r="M450" s="1"/>
      </tp>
      <tp>
        <v>6067.7866735438001</v>
        <stp/>
        <stp>StudyData</stp>
        <stp>EP</stp>
        <stp>BBnds</stp>
        <stp>MAType=Sim,InputChoice=Close,Period1=20,Percent=2</stp>
        <stp>BHI</stp>
        <stp>ADC</stp>
        <stp>-128</stp>
        <stp>All</stp>
        <stp/>
        <stp/>
        <stp>TRUE</stp>
        <stp>T</stp>
        <tr r="K130" s="1"/>
      </tp>
      <tp>
        <v>4409.8904098130997</v>
        <stp/>
        <stp>StudyData</stp>
        <stp>EP</stp>
        <stp>BBnds</stp>
        <stp>MAType=Sim,InputChoice=Close,Period1=20,Percent=2</stp>
        <stp>BLO</stp>
        <stp>ADC</stp>
        <stp>-548</stp>
        <stp>All</stp>
        <stp/>
        <stp/>
        <stp>TRUE</stp>
        <stp>T</stp>
        <tr r="M550" s="1"/>
      </tp>
      <tp>
        <v>4471.8023374115</v>
        <stp/>
        <stp>StudyData</stp>
        <stp>EP</stp>
        <stp>BBnds</stp>
        <stp>MAType=Sim,InputChoice=Close,Period1=20,Percent=2</stp>
        <stp>BHI</stp>
        <stp>ADC</stp>
        <stp>-628</stp>
        <stp>All</stp>
        <stp/>
        <stp/>
        <stp>TRUE</stp>
        <stp>T</stp>
        <tr r="K630" s="1"/>
      </tp>
      <tp>
        <v>5224.9980268685003</v>
        <stp/>
        <stp>StudyData</stp>
        <stp>EP</stp>
        <stp>BBnds</stp>
        <stp>MAType=Sim,InputChoice=Close,Period1=20,Percent=2</stp>
        <stp>BLO</stp>
        <stp>ADC</stp>
        <stp>-248</stp>
        <stp>All</stp>
        <stp/>
        <stp/>
        <stp>TRUE</stp>
        <stp>T</stp>
        <tr r="M250" s="1"/>
      </tp>
      <tp>
        <v>4831.7378557619004</v>
        <stp/>
        <stp>StudyData</stp>
        <stp>EP</stp>
        <stp>BBnds</stp>
        <stp>MAType=Sim,InputChoice=Close,Period1=20,Percent=2</stp>
        <stp>BHI</stp>
        <stp>ADC</stp>
        <stp>-728</stp>
        <stp>All</stp>
        <stp/>
        <stp/>
        <stp>TRUE</stp>
        <stp>T</stp>
        <tr r="K730" s="1"/>
      </tp>
      <tp>
        <v>4844.4047491348001</v>
        <stp/>
        <stp>StudyData</stp>
        <stp>EP</stp>
        <stp>BBnds</stp>
        <stp>MAType=Sim,InputChoice=Close,Period1=20,Percent=2</stp>
        <stp>BLO</stp>
        <stp>ADC</stp>
        <stp>-348</stp>
        <stp>All</stp>
        <stp/>
        <stp/>
        <stp>TRUE</stp>
        <stp>T</stp>
        <tr r="M350" s="1"/>
      </tp>
      <tp>
        <v>5023.2118701984</v>
        <stp/>
        <stp>StudyData</stp>
        <stp>EP</stp>
        <stp>BBnds</stp>
        <stp>MAType=Sim,InputChoice=Close,Period1=20,Percent=2</stp>
        <stp>BHI</stp>
        <stp>ADC</stp>
        <stp>-428</stp>
        <stp>All</stp>
        <stp/>
        <stp/>
        <stp>TRUE</stp>
        <stp>T</stp>
        <tr r="K430" s="1"/>
      </tp>
      <tp>
        <v>4610.7221032661</v>
        <stp/>
        <stp>StudyData</stp>
        <stp>EP</stp>
        <stp>BBnds</stp>
        <stp>MAType=Sim,InputChoice=Close,Period1=20,Percent=2</stp>
        <stp>BHI</stp>
        <stp>ADC</stp>
        <stp>-528</stp>
        <stp>All</stp>
        <stp/>
        <stp/>
        <stp>TRUE</stp>
        <stp>T</stp>
        <tr r="K530" s="1"/>
      </tp>
      <tp>
        <v>5729.6822414029002</v>
        <stp/>
        <stp>StudyData</stp>
        <stp>EP</stp>
        <stp>BBnds</stp>
        <stp>MAType=Sim,InputChoice=Close,Period1=20,Percent=2</stp>
        <stp>BLO</stp>
        <stp>ADC</stp>
        <stp>-148</stp>
        <stp>All</stp>
        <stp/>
        <stp/>
        <stp>TRUE</stp>
        <stp>T</stp>
        <tr r="M150" s="1"/>
      </tp>
      <tp>
        <v>5451.0001135331004</v>
        <stp/>
        <stp>StudyData</stp>
        <stp>EP</stp>
        <stp>BBnds</stp>
        <stp>MAType=Sim,InputChoice=Close,Period1=20,Percent=2</stp>
        <stp>BHI</stp>
        <stp>ADC</stp>
        <stp>-827</stp>
        <stp>All</stp>
        <stp/>
        <stp/>
        <stp>TRUE</stp>
        <stp>T</stp>
        <tr r="K829" s="1"/>
      </tp>
      <tp>
        <v>5055.1944282341001</v>
        <stp/>
        <stp>StudyData</stp>
        <stp>EP</stp>
        <stp>BBnds</stp>
        <stp>MAType=Sim,InputChoice=Close,Period1=20,Percent=2</stp>
        <stp>BHI</stp>
        <stp>ADC</stp>
        <stp>-927</stp>
        <stp>All</stp>
        <stp/>
        <stp/>
        <stp>TRUE</stp>
        <stp>T</stp>
        <tr r="K929" s="1"/>
      </tp>
      <tp>
        <v>5035.1776659589996</v>
        <stp/>
        <stp>StudyData</stp>
        <stp>EP</stp>
        <stp>BBnds</stp>
        <stp>MAType=Sim,InputChoice=Close,Period1=20,Percent=2</stp>
        <stp>BLO</stp>
        <stp>ADC</stp>
        <stp>-847</stp>
        <stp>All</stp>
        <stp/>
        <stp/>
        <stp>TRUE</stp>
        <stp>T</stp>
        <tr r="M849" s="1"/>
      </tp>
      <tp>
        <v>4803.6376013200997</v>
        <stp/>
        <stp>StudyData</stp>
        <stp>EP</stp>
        <stp>BBnds</stp>
        <stp>MAType=Sim,InputChoice=Close,Period1=20,Percent=2</stp>
        <stp>BLO</stp>
        <stp>ADC</stp>
        <stp>-947</stp>
        <stp>All</stp>
        <stp/>
        <stp/>
        <stp>TRUE</stp>
        <stp>T</stp>
        <tr r="M949" s="1"/>
      </tp>
      <tp>
        <v>5675.7688610491996</v>
        <stp/>
        <stp>StudyData</stp>
        <stp>EP</stp>
        <stp>BBnds</stp>
        <stp>MAType=Sim,InputChoice=Close,Period1=20,Percent=2</stp>
        <stp>BHI</stp>
        <stp>ADC</stp>
        <stp>-227</stp>
        <stp>All</stp>
        <stp/>
        <stp/>
        <stp>TRUE</stp>
        <stp>T</stp>
        <tr r="K229" s="1"/>
      </tp>
      <tp>
        <v>4050.2597473696001</v>
        <stp/>
        <stp>StudyData</stp>
        <stp>EP</stp>
        <stp>BBnds</stp>
        <stp>MAType=Sim,InputChoice=Close,Period1=20,Percent=2</stp>
        <stp>BLO</stp>
        <stp>ADC</stp>
        <stp>-647</stp>
        <stp>All</stp>
        <stp/>
        <stp/>
        <stp>TRUE</stp>
        <stp>T</stp>
        <tr r="M649" s="1"/>
      </tp>
      <tp>
        <v>5191.5537271051999</v>
        <stp/>
        <stp>StudyData</stp>
        <stp>EP</stp>
        <stp>BBnds</stp>
        <stp>MAType=Sim,InputChoice=Close,Period1=20,Percent=2</stp>
        <stp>BHI</stp>
        <stp>ADC</stp>
        <stp>-327</stp>
        <stp>All</stp>
        <stp/>
        <stp/>
        <stp>TRUE</stp>
        <stp>T</stp>
        <tr r="K329" s="1"/>
      </tp>
      <tp>
        <v>4386.4130219257004</v>
        <stp/>
        <stp>StudyData</stp>
        <stp>EP</stp>
        <stp>BBnds</stp>
        <stp>MAType=Sim,InputChoice=Close,Period1=20,Percent=2</stp>
        <stp>BLO</stp>
        <stp>ADC</stp>
        <stp>-747</stp>
        <stp>All</stp>
        <stp/>
        <stp/>
        <stp>TRUE</stp>
        <stp>T</stp>
        <tr r="M749" s="1"/>
      </tp>
      <tp>
        <v>4838.7551044509</v>
        <stp/>
        <stp>StudyData</stp>
        <stp>EP</stp>
        <stp>BBnds</stp>
        <stp>MAType=Sim,InputChoice=Close,Period1=20,Percent=2</stp>
        <stp>BLO</stp>
        <stp>ADC</stp>
        <stp>-447</stp>
        <stp>All</stp>
        <stp/>
        <stp/>
        <stp>TRUE</stp>
        <stp>T</stp>
        <tr r="M449" s="1"/>
      </tp>
      <tp>
        <v>6067.4146225585</v>
        <stp/>
        <stp>StudyData</stp>
        <stp>EP</stp>
        <stp>BBnds</stp>
        <stp>MAType=Sim,InputChoice=Close,Period1=20,Percent=2</stp>
        <stp>BHI</stp>
        <stp>ADC</stp>
        <stp>-127</stp>
        <stp>All</stp>
        <stp/>
        <stp/>
        <stp>TRUE</stp>
        <stp>T</stp>
        <tr r="K129" s="1"/>
      </tp>
      <tp>
        <v>4409.7852115918004</v>
        <stp/>
        <stp>StudyData</stp>
        <stp>EP</stp>
        <stp>BBnds</stp>
        <stp>MAType=Sim,InputChoice=Close,Period1=20,Percent=2</stp>
        <stp>BLO</stp>
        <stp>ADC</stp>
        <stp>-547</stp>
        <stp>All</stp>
        <stp/>
        <stp/>
        <stp>TRUE</stp>
        <stp>T</stp>
        <tr r="M549" s="1"/>
      </tp>
      <tp>
        <v>4460.3544790710002</v>
        <stp/>
        <stp>StudyData</stp>
        <stp>EP</stp>
        <stp>BBnds</stp>
        <stp>MAType=Sim,InputChoice=Close,Period1=20,Percent=2</stp>
        <stp>BHI</stp>
        <stp>ADC</stp>
        <stp>-627</stp>
        <stp>All</stp>
        <stp/>
        <stp/>
        <stp>TRUE</stp>
        <stp>T</stp>
        <tr r="K629" s="1"/>
      </tp>
      <tp>
        <v>5221.0710097077999</v>
        <stp/>
        <stp>StudyData</stp>
        <stp>EP</stp>
        <stp>BBnds</stp>
        <stp>MAType=Sim,InputChoice=Close,Period1=20,Percent=2</stp>
        <stp>BLO</stp>
        <stp>ADC</stp>
        <stp>-247</stp>
        <stp>All</stp>
        <stp/>
        <stp/>
        <stp>TRUE</stp>
        <stp>T</stp>
        <tr r="M249" s="1"/>
      </tp>
      <tp>
        <v>4847.5954835493003</v>
        <stp/>
        <stp>StudyData</stp>
        <stp>EP</stp>
        <stp>BBnds</stp>
        <stp>MAType=Sim,InputChoice=Close,Period1=20,Percent=2</stp>
        <stp>BHI</stp>
        <stp>ADC</stp>
        <stp>-727</stp>
        <stp>All</stp>
        <stp/>
        <stp/>
        <stp>TRUE</stp>
        <stp>T</stp>
        <tr r="K729" s="1"/>
      </tp>
      <tp>
        <v>4851.328828269</v>
        <stp/>
        <stp>StudyData</stp>
        <stp>EP</stp>
        <stp>BBnds</stp>
        <stp>MAType=Sim,InputChoice=Close,Period1=20,Percent=2</stp>
        <stp>BLO</stp>
        <stp>ADC</stp>
        <stp>-347</stp>
        <stp>All</stp>
        <stp/>
        <stp/>
        <stp>TRUE</stp>
        <stp>T</stp>
        <tr r="M349" s="1"/>
      </tp>
      <tp>
        <v>4998.8069335457003</v>
        <stp/>
        <stp>StudyData</stp>
        <stp>EP</stp>
        <stp>BBnds</stp>
        <stp>MAType=Sim,InputChoice=Close,Period1=20,Percent=2</stp>
        <stp>BHI</stp>
        <stp>ADC</stp>
        <stp>-427</stp>
        <stp>All</stp>
        <stp/>
        <stp/>
        <stp>TRUE</stp>
        <stp>T</stp>
        <tr r="K429" s="1"/>
      </tp>
      <tp>
        <v>4622.6566369669999</v>
        <stp/>
        <stp>StudyData</stp>
        <stp>EP</stp>
        <stp>BBnds</stp>
        <stp>MAType=Sim,InputChoice=Close,Period1=20,Percent=2</stp>
        <stp>BHI</stp>
        <stp>ADC</stp>
        <stp>-527</stp>
        <stp>All</stp>
        <stp/>
        <stp/>
        <stp>TRUE</stp>
        <stp>T</stp>
        <tr r="K529" s="1"/>
      </tp>
      <tp>
        <v>5765.3921655335998</v>
        <stp/>
        <stp>StudyData</stp>
        <stp>EP</stp>
        <stp>BBnds</stp>
        <stp>MAType=Sim,InputChoice=Close,Period1=20,Percent=2</stp>
        <stp>BLO</stp>
        <stp>ADC</stp>
        <stp>-147</stp>
        <stp>All</stp>
        <stp/>
        <stp/>
        <stp>TRUE</stp>
        <stp>T</stp>
        <tr r="M149" s="1"/>
      </tp>
      <tp>
        <v>5450.4940575938999</v>
        <stp/>
        <stp>StudyData</stp>
        <stp>EP</stp>
        <stp>BBnds</stp>
        <stp>MAType=Sim,InputChoice=Close,Period1=20,Percent=2</stp>
        <stp>BHI</stp>
        <stp>ADC</stp>
        <stp>-826</stp>
        <stp>All</stp>
        <stp/>
        <stp/>
        <stp>TRUE</stp>
        <stp>T</stp>
        <tr r="K828" s="1"/>
      </tp>
      <tp>
        <v>5065.3047100637996</v>
        <stp/>
        <stp>StudyData</stp>
        <stp>EP</stp>
        <stp>BBnds</stp>
        <stp>MAType=Sim,InputChoice=Close,Period1=20,Percent=2</stp>
        <stp>BHI</stp>
        <stp>ADC</stp>
        <stp>-926</stp>
        <stp>All</stp>
        <stp/>
        <stp/>
        <stp>TRUE</stp>
        <stp>T</stp>
        <tr r="K928" s="1"/>
      </tp>
      <tp>
        <v>5028.8737980817004</v>
        <stp/>
        <stp>StudyData</stp>
        <stp>EP</stp>
        <stp>BBnds</stp>
        <stp>MAType=Sim,InputChoice=Close,Period1=20,Percent=2</stp>
        <stp>BLO</stp>
        <stp>ADC</stp>
        <stp>-846</stp>
        <stp>All</stp>
        <stp/>
        <stp/>
        <stp>TRUE</stp>
        <stp>T</stp>
        <tr r="M848" s="1"/>
      </tp>
      <tp>
        <v>4809.4824801735003</v>
        <stp/>
        <stp>StudyData</stp>
        <stp>EP</stp>
        <stp>BBnds</stp>
        <stp>MAType=Sim,InputChoice=Close,Period1=20,Percent=2</stp>
        <stp>BLO</stp>
        <stp>ADC</stp>
        <stp>-946</stp>
        <stp>All</stp>
        <stp/>
        <stp/>
        <stp>TRUE</stp>
        <stp>T</stp>
        <tr r="M948" s="1"/>
      </tp>
      <tp>
        <v>5691.3178661753</v>
        <stp/>
        <stp>StudyData</stp>
        <stp>EP</stp>
        <stp>BBnds</stp>
        <stp>MAType=Sim,InputChoice=Close,Period1=20,Percent=2</stp>
        <stp>BHI</stp>
        <stp>ADC</stp>
        <stp>-226</stp>
        <stp>All</stp>
        <stp/>
        <stp/>
        <stp>TRUE</stp>
        <stp>T</stp>
        <tr r="K228" s="1"/>
      </tp>
      <tp>
        <v>4055.0219447109998</v>
        <stp/>
        <stp>StudyData</stp>
        <stp>EP</stp>
        <stp>BBnds</stp>
        <stp>MAType=Sim,InputChoice=Close,Period1=20,Percent=2</stp>
        <stp>BLO</stp>
        <stp>ADC</stp>
        <stp>-646</stp>
        <stp>All</stp>
        <stp/>
        <stp/>
        <stp>TRUE</stp>
        <stp>T</stp>
        <tr r="M648" s="1"/>
      </tp>
      <tp>
        <v>5206.0251646429997</v>
        <stp/>
        <stp>StudyData</stp>
        <stp>EP</stp>
        <stp>BBnds</stp>
        <stp>MAType=Sim,InputChoice=Close,Period1=20,Percent=2</stp>
        <stp>BHI</stp>
        <stp>ADC</stp>
        <stp>-326</stp>
        <stp>All</stp>
        <stp/>
        <stp/>
        <stp>TRUE</stp>
        <stp>T</stp>
        <tr r="K328" s="1"/>
      </tp>
      <tp>
        <v>4366.3084201291003</v>
        <stp/>
        <stp>StudyData</stp>
        <stp>EP</stp>
        <stp>BBnds</stp>
        <stp>MAType=Sim,InputChoice=Close,Period1=20,Percent=2</stp>
        <stp>BLO</stp>
        <stp>ADC</stp>
        <stp>-746</stp>
        <stp>All</stp>
        <stp/>
        <stp/>
        <stp>TRUE</stp>
        <stp>T</stp>
        <tr r="M748" s="1"/>
      </tp>
      <tp>
        <v>4843.3590257239002</v>
        <stp/>
        <stp>StudyData</stp>
        <stp>EP</stp>
        <stp>BBnds</stp>
        <stp>MAType=Sim,InputChoice=Close,Period1=20,Percent=2</stp>
        <stp>BLO</stp>
        <stp>ADC</stp>
        <stp>-446</stp>
        <stp>All</stp>
        <stp/>
        <stp/>
        <stp>TRUE</stp>
        <stp>T</stp>
        <tr r="M448" s="1"/>
      </tp>
      <tp>
        <v>6084.5029946762997</v>
        <stp/>
        <stp>StudyData</stp>
        <stp>EP</stp>
        <stp>BBnds</stp>
        <stp>MAType=Sim,InputChoice=Close,Period1=20,Percent=2</stp>
        <stp>BHI</stp>
        <stp>ADC</stp>
        <stp>-126</stp>
        <stp>All</stp>
        <stp/>
        <stp/>
        <stp>TRUE</stp>
        <stp>T</stp>
        <tr r="K128" s="1"/>
      </tp>
      <tp>
        <v>4393.8622189978996</v>
        <stp/>
        <stp>StudyData</stp>
        <stp>EP</stp>
        <stp>BBnds</stp>
        <stp>MAType=Sim,InputChoice=Close,Period1=20,Percent=2</stp>
        <stp>BLO</stp>
        <stp>ADC</stp>
        <stp>-546</stp>
        <stp>All</stp>
        <stp/>
        <stp/>
        <stp>TRUE</stp>
        <stp>T</stp>
        <tr r="M548" s="1"/>
      </tp>
      <tp>
        <v>4487.0862400099004</v>
        <stp/>
        <stp>StudyData</stp>
        <stp>EP</stp>
        <stp>BBnds</stp>
        <stp>MAType=Sim,InputChoice=Close,Period1=20,Percent=2</stp>
        <stp>BHI</stp>
        <stp>ADC</stp>
        <stp>-626</stp>
        <stp>All</stp>
        <stp/>
        <stp/>
        <stp>TRUE</stp>
        <stp>T</stp>
        <tr r="K628" s="1"/>
      </tp>
      <tp>
        <v>5226.3207610973996</v>
        <stp/>
        <stp>StudyData</stp>
        <stp>EP</stp>
        <stp>BBnds</stp>
        <stp>MAType=Sim,InputChoice=Close,Period1=20,Percent=2</stp>
        <stp>BLO</stp>
        <stp>ADC</stp>
        <stp>-246</stp>
        <stp>All</stp>
        <stp/>
        <stp/>
        <stp>TRUE</stp>
        <stp>T</stp>
        <tr r="M248" s="1"/>
      </tp>
      <tp>
        <v>4851.7229297670001</v>
        <stp/>
        <stp>StudyData</stp>
        <stp>EP</stp>
        <stp>BBnds</stp>
        <stp>MAType=Sim,InputChoice=Close,Period1=20,Percent=2</stp>
        <stp>BHI</stp>
        <stp>ADC</stp>
        <stp>-726</stp>
        <stp>All</stp>
        <stp/>
        <stp/>
        <stp>TRUE</stp>
        <stp>T</stp>
        <tr r="K728" s="1"/>
      </tp>
      <tp>
        <v>4853.9010865631999</v>
        <stp/>
        <stp>StudyData</stp>
        <stp>EP</stp>
        <stp>BBnds</stp>
        <stp>MAType=Sim,InputChoice=Close,Period1=20,Percent=2</stp>
        <stp>BLO</stp>
        <stp>ADC</stp>
        <stp>-346</stp>
        <stp>All</stp>
        <stp/>
        <stp/>
        <stp>TRUE</stp>
        <stp>T</stp>
        <tr r="M348" s="1"/>
      </tp>
      <tp>
        <v>4978.7417297119</v>
        <stp/>
        <stp>StudyData</stp>
        <stp>EP</stp>
        <stp>BBnds</stp>
        <stp>MAType=Sim,InputChoice=Close,Period1=20,Percent=2</stp>
        <stp>BHI</stp>
        <stp>ADC</stp>
        <stp>-426</stp>
        <stp>All</stp>
        <stp/>
        <stp/>
        <stp>TRUE</stp>
        <stp>T</stp>
        <tr r="K428" s="1"/>
      </tp>
      <tp>
        <v>4637.8785035432002</v>
        <stp/>
        <stp>StudyData</stp>
        <stp>EP</stp>
        <stp>BBnds</stp>
        <stp>MAType=Sim,InputChoice=Close,Period1=20,Percent=2</stp>
        <stp>BHI</stp>
        <stp>ADC</stp>
        <stp>-526</stp>
        <stp>All</stp>
        <stp/>
        <stp/>
        <stp>TRUE</stp>
        <stp>T</stp>
        <tr r="K528" s="1"/>
      </tp>
      <tp>
        <v>5785.924847362</v>
        <stp/>
        <stp>StudyData</stp>
        <stp>EP</stp>
        <stp>BBnds</stp>
        <stp>MAType=Sim,InputChoice=Close,Period1=20,Percent=2</stp>
        <stp>BLO</stp>
        <stp>ADC</stp>
        <stp>-146</stp>
        <stp>All</stp>
        <stp/>
        <stp/>
        <stp>TRUE</stp>
        <stp>T</stp>
        <tr r="M148" s="1"/>
      </tp>
      <tp>
        <v>5444.3188893772003</v>
        <stp/>
        <stp>StudyData</stp>
        <stp>EP</stp>
        <stp>BBnds</stp>
        <stp>MAType=Sim,InputChoice=Close,Period1=20,Percent=2</stp>
        <stp>BHI</stp>
        <stp>ADC</stp>
        <stp>-825</stp>
        <stp>All</stp>
        <stp/>
        <stp/>
        <stp>TRUE</stp>
        <stp>T</stp>
        <tr r="K827" s="1"/>
      </tp>
      <tp>
        <v>5073.9746292993004</v>
        <stp/>
        <stp>StudyData</stp>
        <stp>EP</stp>
        <stp>BBnds</stp>
        <stp>MAType=Sim,InputChoice=Close,Period1=20,Percent=2</stp>
        <stp>BHI</stp>
        <stp>ADC</stp>
        <stp>-925</stp>
        <stp>All</stp>
        <stp/>
        <stp/>
        <stp>TRUE</stp>
        <stp>T</stp>
        <tr r="K927" s="1"/>
      </tp>
      <tp>
        <v>5033.8682855962998</v>
        <stp/>
        <stp>StudyData</stp>
        <stp>EP</stp>
        <stp>BBnds</stp>
        <stp>MAType=Sim,InputChoice=Close,Period1=20,Percent=2</stp>
        <stp>BLO</stp>
        <stp>ADC</stp>
        <stp>-845</stp>
        <stp>All</stp>
        <stp/>
        <stp/>
        <stp>TRUE</stp>
        <stp>T</stp>
        <tr r="M847" s="1"/>
      </tp>
      <tp>
        <v>4809.3308251198996</v>
        <stp/>
        <stp>StudyData</stp>
        <stp>EP</stp>
        <stp>BBnds</stp>
        <stp>MAType=Sim,InputChoice=Close,Period1=20,Percent=2</stp>
        <stp>BLO</stp>
        <stp>ADC</stp>
        <stp>-945</stp>
        <stp>All</stp>
        <stp/>
        <stp/>
        <stp>TRUE</stp>
        <stp>T</stp>
        <tr r="M947" s="1"/>
      </tp>
      <tp>
        <v>5715.5314187615004</v>
        <stp/>
        <stp>StudyData</stp>
        <stp>EP</stp>
        <stp>BBnds</stp>
        <stp>MAType=Sim,InputChoice=Close,Period1=20,Percent=2</stp>
        <stp>BHI</stp>
        <stp>ADC</stp>
        <stp>-225</stp>
        <stp>All</stp>
        <stp/>
        <stp/>
        <stp>TRUE</stp>
        <stp>T</stp>
        <tr r="K227" s="1"/>
      </tp>
      <tp>
        <v>4048.7919409317001</v>
        <stp/>
        <stp>StudyData</stp>
        <stp>EP</stp>
        <stp>BBnds</stp>
        <stp>MAType=Sim,InputChoice=Close,Period1=20,Percent=2</stp>
        <stp>BLO</stp>
        <stp>ADC</stp>
        <stp>-645</stp>
        <stp>All</stp>
        <stp/>
        <stp/>
        <stp>TRUE</stp>
        <stp>T</stp>
        <tr r="M647" s="1"/>
      </tp>
      <tp>
        <v>5218.9840344148997</v>
        <stp/>
        <stp>StudyData</stp>
        <stp>EP</stp>
        <stp>BBnds</stp>
        <stp>MAType=Sim,InputChoice=Close,Period1=20,Percent=2</stp>
        <stp>BHI</stp>
        <stp>ADC</stp>
        <stp>-325</stp>
        <stp>All</stp>
        <stp/>
        <stp/>
        <stp>TRUE</stp>
        <stp>T</stp>
        <tr r="K327" s="1"/>
      </tp>
      <tp>
        <v>4365.6625798228997</v>
        <stp/>
        <stp>StudyData</stp>
        <stp>EP</stp>
        <stp>BBnds</stp>
        <stp>MAType=Sim,InputChoice=Close,Period1=20,Percent=2</stp>
        <stp>BLO</stp>
        <stp>ADC</stp>
        <stp>-745</stp>
        <stp>All</stp>
        <stp/>
        <stp/>
        <stp>TRUE</stp>
        <stp>T</stp>
        <tr r="M747" s="1"/>
      </tp>
      <tp>
        <v>4849.4072724941998</v>
        <stp/>
        <stp>StudyData</stp>
        <stp>EP</stp>
        <stp>BBnds</stp>
        <stp>MAType=Sim,InputChoice=Close,Period1=20,Percent=2</stp>
        <stp>BLO</stp>
        <stp>ADC</stp>
        <stp>-445</stp>
        <stp>All</stp>
        <stp/>
        <stp/>
        <stp>TRUE</stp>
        <stp>T</stp>
        <tr r="M447" s="1"/>
      </tp>
      <tp>
        <v>6110.7443381959001</v>
        <stp/>
        <stp>StudyData</stp>
        <stp>EP</stp>
        <stp>BBnds</stp>
        <stp>MAType=Sim,InputChoice=Close,Period1=20,Percent=2</stp>
        <stp>BHI</stp>
        <stp>ADC</stp>
        <stp>-125</stp>
        <stp>All</stp>
        <stp/>
        <stp/>
        <stp>TRUE</stp>
        <stp>T</stp>
        <tr r="K127" s="1"/>
      </tp>
      <tp>
        <v>4365.2480192530002</v>
        <stp/>
        <stp>StudyData</stp>
        <stp>EP</stp>
        <stp>BBnds</stp>
        <stp>MAType=Sim,InputChoice=Close,Period1=20,Percent=2</stp>
        <stp>BLO</stp>
        <stp>ADC</stp>
        <stp>-545</stp>
        <stp>All</stp>
        <stp/>
        <stp/>
        <stp>TRUE</stp>
        <stp>T</stp>
        <tr r="M547" s="1"/>
      </tp>
      <tp>
        <v>4506.4468995925999</v>
        <stp/>
        <stp>StudyData</stp>
        <stp>EP</stp>
        <stp>BBnds</stp>
        <stp>MAType=Sim,InputChoice=Close,Period1=20,Percent=2</stp>
        <stp>BHI</stp>
        <stp>ADC</stp>
        <stp>-625</stp>
        <stp>All</stp>
        <stp/>
        <stp/>
        <stp>TRUE</stp>
        <stp>T</stp>
        <tr r="K627" s="1"/>
      </tp>
      <tp>
        <v>5244.6704994928004</v>
        <stp/>
        <stp>StudyData</stp>
        <stp>EP</stp>
        <stp>BBnds</stp>
        <stp>MAType=Sim,InputChoice=Close,Period1=20,Percent=2</stp>
        <stp>BLO</stp>
        <stp>ADC</stp>
        <stp>-245</stp>
        <stp>All</stp>
        <stp/>
        <stp/>
        <stp>TRUE</stp>
        <stp>T</stp>
        <tr r="M247" s="1"/>
      </tp>
      <tp>
        <v>4852.5835299854998</v>
        <stp/>
        <stp>StudyData</stp>
        <stp>EP</stp>
        <stp>BBnds</stp>
        <stp>MAType=Sim,InputChoice=Close,Period1=20,Percent=2</stp>
        <stp>BHI</stp>
        <stp>ADC</stp>
        <stp>-725</stp>
        <stp>All</stp>
        <stp/>
        <stp/>
        <stp>TRUE</stp>
        <stp>T</stp>
        <tr r="K727" s="1"/>
      </tp>
      <tp>
        <v>4857.9062013441999</v>
        <stp/>
        <stp>StudyData</stp>
        <stp>EP</stp>
        <stp>BBnds</stp>
        <stp>MAType=Sim,InputChoice=Close,Period1=20,Percent=2</stp>
        <stp>BLO</stp>
        <stp>ADC</stp>
        <stp>-345</stp>
        <stp>All</stp>
        <stp/>
        <stp/>
        <stp>TRUE</stp>
        <stp>T</stp>
        <tr r="M347" s="1"/>
      </tp>
      <tp>
        <v>4976.3250084097999</v>
        <stp/>
        <stp>StudyData</stp>
        <stp>EP</stp>
        <stp>BBnds</stp>
        <stp>MAType=Sim,InputChoice=Close,Period1=20,Percent=2</stp>
        <stp>BHI</stp>
        <stp>ADC</stp>
        <stp>-425</stp>
        <stp>All</stp>
        <stp/>
        <stp/>
        <stp>TRUE</stp>
        <stp>T</stp>
        <tr r="K427" s="1"/>
      </tp>
      <tp>
        <v>4646.4505717906004</v>
        <stp/>
        <stp>StudyData</stp>
        <stp>EP</stp>
        <stp>BBnds</stp>
        <stp>MAType=Sim,InputChoice=Close,Period1=20,Percent=2</stp>
        <stp>BHI</stp>
        <stp>ADC</stp>
        <stp>-525</stp>
        <stp>All</stp>
        <stp/>
        <stp/>
        <stp>TRUE</stp>
        <stp>T</stp>
        <tr r="K527" s="1"/>
      </tp>
      <tp>
        <v>5800.3730847963998</v>
        <stp/>
        <stp>StudyData</stp>
        <stp>EP</stp>
        <stp>BBnds</stp>
        <stp>MAType=Sim,InputChoice=Close,Period1=20,Percent=2</stp>
        <stp>BLO</stp>
        <stp>ADC</stp>
        <stp>-145</stp>
        <stp>All</stp>
        <stp/>
        <stp/>
        <stp>TRUE</stp>
        <stp>T</stp>
        <tr r="M147" s="1"/>
      </tp>
      <tp>
        <v>5424.4317683966001</v>
        <stp/>
        <stp>StudyData</stp>
        <stp>EP</stp>
        <stp>BBnds</stp>
        <stp>MAType=Sim,InputChoice=Close,Period1=20,Percent=2</stp>
        <stp>BHI</stp>
        <stp>ADC</stp>
        <stp>-824</stp>
        <stp>All</stp>
        <stp/>
        <stp/>
        <stp>TRUE</stp>
        <stp>T</stp>
        <tr r="K826" s="1"/>
      </tp>
      <tp>
        <v>5078.4247286645004</v>
        <stp/>
        <stp>StudyData</stp>
        <stp>EP</stp>
        <stp>BBnds</stp>
        <stp>MAType=Sim,InputChoice=Close,Period1=20,Percent=2</stp>
        <stp>BHI</stp>
        <stp>ADC</stp>
        <stp>-924</stp>
        <stp>All</stp>
        <stp/>
        <stp/>
        <stp>TRUE</stp>
        <stp>T</stp>
        <tr r="K926" s="1"/>
      </tp>
      <tp>
        <v>5056.6521897354996</v>
        <stp/>
        <stp>StudyData</stp>
        <stp>EP</stp>
        <stp>BBnds</stp>
        <stp>MAType=Sim,InputChoice=Close,Period1=20,Percent=2</stp>
        <stp>BLO</stp>
        <stp>ADC</stp>
        <stp>-844</stp>
        <stp>All</stp>
        <stp/>
        <stp/>
        <stp>TRUE</stp>
        <stp>T</stp>
        <tr r="M846" s="1"/>
      </tp>
      <tp>
        <v>4808.9288463079001</v>
        <stp/>
        <stp>StudyData</stp>
        <stp>EP</stp>
        <stp>BBnds</stp>
        <stp>MAType=Sim,InputChoice=Close,Period1=20,Percent=2</stp>
        <stp>BLO</stp>
        <stp>ADC</stp>
        <stp>-944</stp>
        <stp>All</stp>
        <stp/>
        <stp/>
        <stp>TRUE</stp>
        <stp>T</stp>
        <tr r="M946" s="1"/>
      </tp>
      <tp>
        <v>5739.2027142982997</v>
        <stp/>
        <stp>StudyData</stp>
        <stp>EP</stp>
        <stp>BBnds</stp>
        <stp>MAType=Sim,InputChoice=Close,Period1=20,Percent=2</stp>
        <stp>BHI</stp>
        <stp>ADC</stp>
        <stp>-224</stp>
        <stp>All</stp>
        <stp/>
        <stp/>
        <stp>TRUE</stp>
        <stp>T</stp>
        <tr r="K226" s="1"/>
      </tp>
      <tp>
        <v>4063.8500064062</v>
        <stp/>
        <stp>StudyData</stp>
        <stp>EP</stp>
        <stp>BBnds</stp>
        <stp>MAType=Sim,InputChoice=Close,Period1=20,Percent=2</stp>
        <stp>BLO</stp>
        <stp>ADC</stp>
        <stp>-644</stp>
        <stp>All</stp>
        <stp/>
        <stp/>
        <stp>TRUE</stp>
        <stp>T</stp>
        <tr r="M646" s="1"/>
      </tp>
      <tp>
        <v>5235.3495426455002</v>
        <stp/>
        <stp>StudyData</stp>
        <stp>EP</stp>
        <stp>BBnds</stp>
        <stp>MAType=Sim,InputChoice=Close,Period1=20,Percent=2</stp>
        <stp>BHI</stp>
        <stp>ADC</stp>
        <stp>-324</stp>
        <stp>All</stp>
        <stp/>
        <stp/>
        <stp>TRUE</stp>
        <stp>T</stp>
        <tr r="K326" s="1"/>
      </tp>
      <tp>
        <v>4353.6159708911</v>
        <stp/>
        <stp>StudyData</stp>
        <stp>EP</stp>
        <stp>BBnds</stp>
        <stp>MAType=Sim,InputChoice=Close,Period1=20,Percent=2</stp>
        <stp>BLO</stp>
        <stp>ADC</stp>
        <stp>-744</stp>
        <stp>All</stp>
        <stp/>
        <stp/>
        <stp>TRUE</stp>
        <stp>T</stp>
        <tr r="M746" s="1"/>
      </tp>
      <tp>
        <v>4862.2097024478999</v>
        <stp/>
        <stp>StudyData</stp>
        <stp>EP</stp>
        <stp>BBnds</stp>
        <stp>MAType=Sim,InputChoice=Close,Period1=20,Percent=2</stp>
        <stp>BLO</stp>
        <stp>ADC</stp>
        <stp>-444</stp>
        <stp>All</stp>
        <stp/>
        <stp/>
        <stp>TRUE</stp>
        <stp>T</stp>
        <tr r="M446" s="1"/>
      </tp>
      <tp>
        <v>6137.6766912677003</v>
        <stp/>
        <stp>StudyData</stp>
        <stp>EP</stp>
        <stp>BBnds</stp>
        <stp>MAType=Sim,InputChoice=Close,Period1=20,Percent=2</stp>
        <stp>BHI</stp>
        <stp>ADC</stp>
        <stp>-124</stp>
        <stp>All</stp>
        <stp/>
        <stp/>
        <stp>TRUE</stp>
        <stp>T</stp>
        <tr r="K126" s="1"/>
      </tp>
      <tp>
        <v>4339.8348982466996</v>
        <stp/>
        <stp>StudyData</stp>
        <stp>EP</stp>
        <stp>BBnds</stp>
        <stp>MAType=Sim,InputChoice=Close,Period1=20,Percent=2</stp>
        <stp>BLO</stp>
        <stp>ADC</stp>
        <stp>-544</stp>
        <stp>All</stp>
        <stp/>
        <stp/>
        <stp>TRUE</stp>
        <stp>T</stp>
        <tr r="M546" s="1"/>
      </tp>
      <tp>
        <v>4523.5184894432996</v>
        <stp/>
        <stp>StudyData</stp>
        <stp>EP</stp>
        <stp>BBnds</stp>
        <stp>MAType=Sim,InputChoice=Close,Period1=20,Percent=2</stp>
        <stp>BHI</stp>
        <stp>ADC</stp>
        <stp>-624</stp>
        <stp>All</stp>
        <stp/>
        <stp/>
        <stp>TRUE</stp>
        <stp>T</stp>
        <tr r="K626" s="1"/>
      </tp>
      <tp>
        <v>5258.0381654182002</v>
        <stp/>
        <stp>StudyData</stp>
        <stp>EP</stp>
        <stp>BBnds</stp>
        <stp>MAType=Sim,InputChoice=Close,Period1=20,Percent=2</stp>
        <stp>BLO</stp>
        <stp>ADC</stp>
        <stp>-244</stp>
        <stp>All</stp>
        <stp/>
        <stp/>
        <stp>TRUE</stp>
        <stp>T</stp>
        <tr r="M246" s="1"/>
      </tp>
      <tp>
        <v>4852.0379057197997</v>
        <stp/>
        <stp>StudyData</stp>
        <stp>EP</stp>
        <stp>BBnds</stp>
        <stp>MAType=Sim,InputChoice=Close,Period1=20,Percent=2</stp>
        <stp>BHI</stp>
        <stp>ADC</stp>
        <stp>-724</stp>
        <stp>All</stp>
        <stp/>
        <stp/>
        <stp>TRUE</stp>
        <stp>T</stp>
        <tr r="K726" s="1"/>
      </tp>
      <tp>
        <v>4863.7026906671999</v>
        <stp/>
        <stp>StudyData</stp>
        <stp>EP</stp>
        <stp>BBnds</stp>
        <stp>MAType=Sim,InputChoice=Close,Period1=20,Percent=2</stp>
        <stp>BLO</stp>
        <stp>ADC</stp>
        <stp>-344</stp>
        <stp>All</stp>
        <stp/>
        <stp/>
        <stp>TRUE</stp>
        <stp>T</stp>
        <tr r="M346" s="1"/>
      </tp>
      <tp>
        <v>4975.3755386590001</v>
        <stp/>
        <stp>StudyData</stp>
        <stp>EP</stp>
        <stp>BBnds</stp>
        <stp>MAType=Sim,InputChoice=Close,Period1=20,Percent=2</stp>
        <stp>BHI</stp>
        <stp>ADC</stp>
        <stp>-424</stp>
        <stp>All</stp>
        <stp/>
        <stp/>
        <stp>TRUE</stp>
        <stp>T</stp>
        <tr r="K426" s="1"/>
      </tp>
      <tp>
        <v>4650.7607877402997</v>
        <stp/>
        <stp>StudyData</stp>
        <stp>EP</stp>
        <stp>BBnds</stp>
        <stp>MAType=Sim,InputChoice=Close,Period1=20,Percent=2</stp>
        <stp>BHI</stp>
        <stp>ADC</stp>
        <stp>-524</stp>
        <stp>All</stp>
        <stp/>
        <stp/>
        <stp>TRUE</stp>
        <stp>T</stp>
        <tr r="K526" s="1"/>
      </tp>
      <tp>
        <v>5807.5032334092002</v>
        <stp/>
        <stp>StudyData</stp>
        <stp>EP</stp>
        <stp>BBnds</stp>
        <stp>MAType=Sim,InputChoice=Close,Period1=20,Percent=2</stp>
        <stp>BLO</stp>
        <stp>ADC</stp>
        <stp>-144</stp>
        <stp>All</stp>
        <stp/>
        <stp/>
        <stp>TRUE</stp>
        <stp>T</stp>
        <tr r="M146" s="1"/>
      </tp>
      <tp>
        <v>5401.8240534529004</v>
        <stp/>
        <stp>StudyData</stp>
        <stp>EP</stp>
        <stp>BBnds</stp>
        <stp>MAType=Sim,InputChoice=Close,Period1=20,Percent=2</stp>
        <stp>BHI</stp>
        <stp>ADC</stp>
        <stp>-823</stp>
        <stp>All</stp>
        <stp/>
        <stp/>
        <stp>TRUE</stp>
        <stp>T</stp>
        <tr r="K825" s="1"/>
      </tp>
      <tp>
        <v>5081.2318577219003</v>
        <stp/>
        <stp>StudyData</stp>
        <stp>EP</stp>
        <stp>BBnds</stp>
        <stp>MAType=Sim,InputChoice=Close,Period1=20,Percent=2</stp>
        <stp>BHI</stp>
        <stp>ADC</stp>
        <stp>-923</stp>
        <stp>All</stp>
        <stp/>
        <stp/>
        <stp>TRUE</stp>
        <stp>T</stp>
        <tr r="K925" s="1"/>
      </tp>
      <tp>
        <v>5068.9414773273002</v>
        <stp/>
        <stp>StudyData</stp>
        <stp>EP</stp>
        <stp>BBnds</stp>
        <stp>MAType=Sim,InputChoice=Close,Period1=20,Percent=2</stp>
        <stp>BLO</stp>
        <stp>ADC</stp>
        <stp>-843</stp>
        <stp>All</stp>
        <stp/>
        <stp/>
        <stp>TRUE</stp>
        <stp>T</stp>
        <tr r="M845" s="1"/>
      </tp>
      <tp>
        <v>4809.8061386031004</v>
        <stp/>
        <stp>StudyData</stp>
        <stp>EP</stp>
        <stp>BBnds</stp>
        <stp>MAType=Sim,InputChoice=Close,Period1=20,Percent=2</stp>
        <stp>BLO</stp>
        <stp>ADC</stp>
        <stp>-943</stp>
        <stp>All</stp>
        <stp/>
        <stp/>
        <stp>TRUE</stp>
        <stp>T</stp>
        <tr r="M945" s="1"/>
      </tp>
      <tp>
        <v>5755.9031916397998</v>
        <stp/>
        <stp>StudyData</stp>
        <stp>EP</stp>
        <stp>BBnds</stp>
        <stp>MAType=Sim,InputChoice=Close,Period1=20,Percent=2</stp>
        <stp>BHI</stp>
        <stp>ADC</stp>
        <stp>-223</stp>
        <stp>All</stp>
        <stp/>
        <stp/>
        <stp>TRUE</stp>
        <stp>T</stp>
        <tr r="K225" s="1"/>
      </tp>
      <tp>
        <v>4077.3084035553002</v>
        <stp/>
        <stp>StudyData</stp>
        <stp>EP</stp>
        <stp>BBnds</stp>
        <stp>MAType=Sim,InputChoice=Close,Period1=20,Percent=2</stp>
        <stp>BLO</stp>
        <stp>ADC</stp>
        <stp>-643</stp>
        <stp>All</stp>
        <stp/>
        <stp/>
        <stp>TRUE</stp>
        <stp>T</stp>
        <tr r="M645" s="1"/>
      </tp>
      <tp>
        <v>5247.6878978461</v>
        <stp/>
        <stp>StudyData</stp>
        <stp>EP</stp>
        <stp>BBnds</stp>
        <stp>MAType=Sim,InputChoice=Close,Period1=20,Percent=2</stp>
        <stp>BHI</stp>
        <stp>ADC</stp>
        <stp>-323</stp>
        <stp>All</stp>
        <stp/>
        <stp/>
        <stp>TRUE</stp>
        <stp>T</stp>
        <tr r="K325" s="1"/>
      </tp>
      <tp>
        <v>4348.6753035893998</v>
        <stp/>
        <stp>StudyData</stp>
        <stp>EP</stp>
        <stp>BBnds</stp>
        <stp>MAType=Sim,InputChoice=Close,Period1=20,Percent=2</stp>
        <stp>BLO</stp>
        <stp>ADC</stp>
        <stp>-743</stp>
        <stp>All</stp>
        <stp/>
        <stp/>
        <stp>TRUE</stp>
        <stp>T</stp>
        <tr r="M745" s="1"/>
      </tp>
      <tp>
        <v>4876.8653693592996</v>
        <stp/>
        <stp>StudyData</stp>
        <stp>EP</stp>
        <stp>BBnds</stp>
        <stp>MAType=Sim,InputChoice=Close,Period1=20,Percent=2</stp>
        <stp>BLO</stp>
        <stp>ADC</stp>
        <stp>-443</stp>
        <stp>All</stp>
        <stp/>
        <stp/>
        <stp>TRUE</stp>
        <stp>T</stp>
        <tr r="M445" s="1"/>
      </tp>
      <tp>
        <v>6159.4826734876997</v>
        <stp/>
        <stp>StudyData</stp>
        <stp>EP</stp>
        <stp>BBnds</stp>
        <stp>MAType=Sim,InputChoice=Close,Period1=20,Percent=2</stp>
        <stp>BHI</stp>
        <stp>ADC</stp>
        <stp>-123</stp>
        <stp>All</stp>
        <stp/>
        <stp/>
        <stp>TRUE</stp>
        <stp>T</stp>
        <tr r="K125" s="1"/>
      </tp>
      <tp>
        <v>4335.6772428105996</v>
        <stp/>
        <stp>StudyData</stp>
        <stp>EP</stp>
        <stp>BBnds</stp>
        <stp>MAType=Sim,InputChoice=Close,Period1=20,Percent=2</stp>
        <stp>BLO</stp>
        <stp>ADC</stp>
        <stp>-543</stp>
        <stp>All</stp>
        <stp/>
        <stp/>
        <stp>TRUE</stp>
        <stp>T</stp>
        <tr r="M545" s="1"/>
      </tp>
      <tp>
        <v>4547.2480318181997</v>
        <stp/>
        <stp>StudyData</stp>
        <stp>EP</stp>
        <stp>BBnds</stp>
        <stp>MAType=Sim,InputChoice=Close,Period1=20,Percent=2</stp>
        <stp>BHI</stp>
        <stp>ADC</stp>
        <stp>-623</stp>
        <stp>All</stp>
        <stp/>
        <stp/>
        <stp>TRUE</stp>
        <stp>T</stp>
        <tr r="K625" s="1"/>
      </tp>
      <tp>
        <v>5263.3785723394003</v>
        <stp/>
        <stp>StudyData</stp>
        <stp>EP</stp>
        <stp>BBnds</stp>
        <stp>MAType=Sim,InputChoice=Close,Period1=20,Percent=2</stp>
        <stp>BLO</stp>
        <stp>ADC</stp>
        <stp>-243</stp>
        <stp>All</stp>
        <stp/>
        <stp/>
        <stp>TRUE</stp>
        <stp>T</stp>
        <tr r="M245" s="1"/>
      </tp>
      <tp>
        <v>4848.9650522878001</v>
        <stp/>
        <stp>StudyData</stp>
        <stp>EP</stp>
        <stp>BBnds</stp>
        <stp>MAType=Sim,InputChoice=Close,Period1=20,Percent=2</stp>
        <stp>BHI</stp>
        <stp>ADC</stp>
        <stp>-723</stp>
        <stp>All</stp>
        <stp/>
        <stp/>
        <stp>TRUE</stp>
        <stp>T</stp>
        <tr r="K725" s="1"/>
      </tp>
      <tp>
        <v>4871.3281159170001</v>
        <stp/>
        <stp>StudyData</stp>
        <stp>EP</stp>
        <stp>BBnds</stp>
        <stp>MAType=Sim,InputChoice=Close,Period1=20,Percent=2</stp>
        <stp>BLO</stp>
        <stp>ADC</stp>
        <stp>-343</stp>
        <stp>All</stp>
        <stp/>
        <stp/>
        <stp>TRUE</stp>
        <stp>T</stp>
        <tr r="M345" s="1"/>
      </tp>
      <tp>
        <v>4978.7969735767001</v>
        <stp/>
        <stp>StudyData</stp>
        <stp>EP</stp>
        <stp>BBnds</stp>
        <stp>MAType=Sim,InputChoice=Close,Period1=20,Percent=2</stp>
        <stp>BHI</stp>
        <stp>ADC</stp>
        <stp>-423</stp>
        <stp>All</stp>
        <stp/>
        <stp/>
        <stp>TRUE</stp>
        <stp>T</stp>
        <tr r="K425" s="1"/>
      </tp>
      <tp>
        <v>4659.1744969927004</v>
        <stp/>
        <stp>StudyData</stp>
        <stp>EP</stp>
        <stp>BBnds</stp>
        <stp>MAType=Sim,InputChoice=Close,Period1=20,Percent=2</stp>
        <stp>BHI</stp>
        <stp>ADC</stp>
        <stp>-523</stp>
        <stp>All</stp>
        <stp/>
        <stp/>
        <stp>TRUE</stp>
        <stp>T</stp>
        <tr r="K525" s="1"/>
      </tp>
      <tp>
        <v>5808.1627057200003</v>
        <stp/>
        <stp>StudyData</stp>
        <stp>EP</stp>
        <stp>BBnds</stp>
        <stp>MAType=Sim,InputChoice=Close,Period1=20,Percent=2</stp>
        <stp>BLO</stp>
        <stp>ADC</stp>
        <stp>-143</stp>
        <stp>All</stp>
        <stp/>
        <stp/>
        <stp>TRUE</stp>
        <stp>T</stp>
        <tr r="M145" s="1"/>
      </tp>
      <tp>
        <v>5371.8894514852</v>
        <stp/>
        <stp>StudyData</stp>
        <stp>EP</stp>
        <stp>BBnds</stp>
        <stp>MAType=Sim,InputChoice=Close,Period1=20,Percent=2</stp>
        <stp>BHI</stp>
        <stp>ADC</stp>
        <stp>-822</stp>
        <stp>All</stp>
        <stp/>
        <stp/>
        <stp>TRUE</stp>
        <stp>T</stp>
        <tr r="K824" s="1"/>
      </tp>
      <tp>
        <v>5081.9352202152004</v>
        <stp/>
        <stp>StudyData</stp>
        <stp>EP</stp>
        <stp>BBnds</stp>
        <stp>MAType=Sim,InputChoice=Close,Period1=20,Percent=2</stp>
        <stp>BHI</stp>
        <stp>ADC</stp>
        <stp>-922</stp>
        <stp>All</stp>
        <stp/>
        <stp/>
        <stp>TRUE</stp>
        <stp>T</stp>
        <tr r="K924" s="1"/>
      </tp>
      <tp>
        <v>5091.6861237117</v>
        <stp/>
        <stp>StudyData</stp>
        <stp>EP</stp>
        <stp>BBnds</stp>
        <stp>MAType=Sim,InputChoice=Close,Period1=20,Percent=2</stp>
        <stp>BLO</stp>
        <stp>ADC</stp>
        <stp>-842</stp>
        <stp>All</stp>
        <stp/>
        <stp/>
        <stp>TRUE</stp>
        <stp>T</stp>
        <tr r="M844" s="1"/>
      </tp>
      <tp>
        <v>4810.0322212520005</v>
        <stp/>
        <stp>StudyData</stp>
        <stp>EP</stp>
        <stp>BBnds</stp>
        <stp>MAType=Sim,InputChoice=Close,Period1=20,Percent=2</stp>
        <stp>BLO</stp>
        <stp>ADC</stp>
        <stp>-942</stp>
        <stp>All</stp>
        <stp/>
        <stp/>
        <stp>TRUE</stp>
        <stp>T</stp>
        <tr r="M944" s="1"/>
      </tp>
      <tp>
        <v>5768.8961607397996</v>
        <stp/>
        <stp>StudyData</stp>
        <stp>EP</stp>
        <stp>BBnds</stp>
        <stp>MAType=Sim,InputChoice=Close,Period1=20,Percent=2</stp>
        <stp>BHI</stp>
        <stp>ADC</stp>
        <stp>-222</stp>
        <stp>All</stp>
        <stp/>
        <stp/>
        <stp>TRUE</stp>
        <stp>T</stp>
        <tr r="K224" s="1"/>
      </tp>
      <tp>
        <v>4082.5325670420002</v>
        <stp/>
        <stp>StudyData</stp>
        <stp>EP</stp>
        <stp>BBnds</stp>
        <stp>MAType=Sim,InputChoice=Close,Period1=20,Percent=2</stp>
        <stp>BLO</stp>
        <stp>ADC</stp>
        <stp>-642</stp>
        <stp>All</stp>
        <stp/>
        <stp/>
        <stp>TRUE</stp>
        <stp>T</stp>
        <tr r="M644" s="1"/>
      </tp>
      <tp>
        <v>5267.5365697754996</v>
        <stp/>
        <stp>StudyData</stp>
        <stp>EP</stp>
        <stp>BBnds</stp>
        <stp>MAType=Sim,InputChoice=Close,Period1=20,Percent=2</stp>
        <stp>BHI</stp>
        <stp>ADC</stp>
        <stp>-322</stp>
        <stp>All</stp>
        <stp/>
        <stp/>
        <stp>TRUE</stp>
        <stp>T</stp>
        <tr r="K324" s="1"/>
      </tp>
      <tp>
        <v>4364.2361502233998</v>
        <stp/>
        <stp>StudyData</stp>
        <stp>EP</stp>
        <stp>BBnds</stp>
        <stp>MAType=Sim,InputChoice=Close,Period1=20,Percent=2</stp>
        <stp>BLO</stp>
        <stp>ADC</stp>
        <stp>-742</stp>
        <stp>All</stp>
        <stp/>
        <stp/>
        <stp>TRUE</stp>
        <stp>T</stp>
        <tr r="M744" s="1"/>
      </tp>
      <tp>
        <v>4896.1928923261003</v>
        <stp/>
        <stp>StudyData</stp>
        <stp>EP</stp>
        <stp>BBnds</stp>
        <stp>MAType=Sim,InputChoice=Close,Period1=20,Percent=2</stp>
        <stp>BLO</stp>
        <stp>ADC</stp>
        <stp>-442</stp>
        <stp>All</stp>
        <stp/>
        <stp/>
        <stp>TRUE</stp>
        <stp>T</stp>
        <tr r="M444" s="1"/>
      </tp>
      <tp>
        <v>6177.4858585596003</v>
        <stp/>
        <stp>StudyData</stp>
        <stp>EP</stp>
        <stp>BBnds</stp>
        <stp>MAType=Sim,InputChoice=Close,Period1=20,Percent=2</stp>
        <stp>BHI</stp>
        <stp>ADC</stp>
        <stp>-122</stp>
        <stp>All</stp>
        <stp/>
        <stp/>
        <stp>TRUE</stp>
        <stp>T</stp>
        <tr r="K124" s="1"/>
      </tp>
      <tp>
        <v>4330.2710549646999</v>
        <stp/>
        <stp>StudyData</stp>
        <stp>EP</stp>
        <stp>BBnds</stp>
        <stp>MAType=Sim,InputChoice=Close,Period1=20,Percent=2</stp>
        <stp>BLO</stp>
        <stp>ADC</stp>
        <stp>-542</stp>
        <stp>All</stp>
        <stp/>
        <stp/>
        <stp>TRUE</stp>
        <stp>T</stp>
        <tr r="M544" s="1"/>
      </tp>
      <tp>
        <v>4558.4848638221001</v>
        <stp/>
        <stp>StudyData</stp>
        <stp>EP</stp>
        <stp>BBnds</stp>
        <stp>MAType=Sim,InputChoice=Close,Period1=20,Percent=2</stp>
        <stp>BHI</stp>
        <stp>ADC</stp>
        <stp>-622</stp>
        <stp>All</stp>
        <stp/>
        <stp/>
        <stp>TRUE</stp>
        <stp>T</stp>
        <tr r="K624" s="1"/>
      </tp>
      <tp>
        <v>5272.9530220152001</v>
        <stp/>
        <stp>StudyData</stp>
        <stp>EP</stp>
        <stp>BBnds</stp>
        <stp>MAType=Sim,InputChoice=Close,Period1=20,Percent=2</stp>
        <stp>BLO</stp>
        <stp>ADC</stp>
        <stp>-242</stp>
        <stp>All</stp>
        <stp/>
        <stp/>
        <stp>TRUE</stp>
        <stp>T</stp>
        <tr r="M244" s="1"/>
      </tp>
      <tp>
        <v>4838.0452090828003</v>
        <stp/>
        <stp>StudyData</stp>
        <stp>EP</stp>
        <stp>BBnds</stp>
        <stp>MAType=Sim,InputChoice=Close,Period1=20,Percent=2</stp>
        <stp>BHI</stp>
        <stp>ADC</stp>
        <stp>-722</stp>
        <stp>All</stp>
        <stp/>
        <stp/>
        <stp>TRUE</stp>
        <stp>T</stp>
        <tr r="K724" s="1"/>
      </tp>
      <tp>
        <v>4882.8195950208001</v>
        <stp/>
        <stp>StudyData</stp>
        <stp>EP</stp>
        <stp>BBnds</stp>
        <stp>MAType=Sim,InputChoice=Close,Period1=20,Percent=2</stp>
        <stp>BLO</stp>
        <stp>ADC</stp>
        <stp>-342</stp>
        <stp>All</stp>
        <stp/>
        <stp/>
        <stp>TRUE</stp>
        <stp>T</stp>
        <tr r="M344" s="1"/>
      </tp>
      <tp>
        <v>4972.8938799713997</v>
        <stp/>
        <stp>StudyData</stp>
        <stp>EP</stp>
        <stp>BBnds</stp>
        <stp>MAType=Sim,InputChoice=Close,Period1=20,Percent=2</stp>
        <stp>BHI</stp>
        <stp>ADC</stp>
        <stp>-422</stp>
        <stp>All</stp>
        <stp/>
        <stp/>
        <stp>TRUE</stp>
        <stp>T</stp>
        <tr r="K424" s="1"/>
      </tp>
      <tp>
        <v>4659.2608321244998</v>
        <stp/>
        <stp>StudyData</stp>
        <stp>EP</stp>
        <stp>BBnds</stp>
        <stp>MAType=Sim,InputChoice=Close,Period1=20,Percent=2</stp>
        <stp>BHI</stp>
        <stp>ADC</stp>
        <stp>-522</stp>
        <stp>All</stp>
        <stp/>
        <stp/>
        <stp>TRUE</stp>
        <stp>T</stp>
        <tr r="K524" s="1"/>
      </tp>
      <tp>
        <v>5819.2748463902999</v>
        <stp/>
        <stp>StudyData</stp>
        <stp>EP</stp>
        <stp>BBnds</stp>
        <stp>MAType=Sim,InputChoice=Close,Period1=20,Percent=2</stp>
        <stp>BLO</stp>
        <stp>ADC</stp>
        <stp>-142</stp>
        <stp>All</stp>
        <stp/>
        <stp/>
        <stp>TRUE</stp>
        <stp>T</stp>
        <tr r="M144" s="1"/>
      </tp>
      <tp>
        <v>5341.4314304891004</v>
        <stp/>
        <stp>StudyData</stp>
        <stp>EP</stp>
        <stp>BBnds</stp>
        <stp>MAType=Sim,InputChoice=Close,Period1=20,Percent=2</stp>
        <stp>BHI</stp>
        <stp>ADC</stp>
        <stp>-821</stp>
        <stp>All</stp>
        <stp/>
        <stp/>
        <stp>TRUE</stp>
        <stp>T</stp>
        <tr r="K823" s="1"/>
      </tp>
      <tp>
        <v>5081.8786239496003</v>
        <stp/>
        <stp>StudyData</stp>
        <stp>EP</stp>
        <stp>BBnds</stp>
        <stp>MAType=Sim,InputChoice=Close,Period1=20,Percent=2</stp>
        <stp>BHI</stp>
        <stp>ADC</stp>
        <stp>-921</stp>
        <stp>All</stp>
        <stp/>
        <stp/>
        <stp>TRUE</stp>
        <stp>T</stp>
        <tr r="K923" s="1"/>
      </tp>
      <tp>
        <v>5105.7961546820998</v>
        <stp/>
        <stp>StudyData</stp>
        <stp>EP</stp>
        <stp>BBnds</stp>
        <stp>MAType=Sim,InputChoice=Close,Period1=20,Percent=2</stp>
        <stp>BLO</stp>
        <stp>ADC</stp>
        <stp>-841</stp>
        <stp>All</stp>
        <stp/>
        <stp/>
        <stp>TRUE</stp>
        <stp>T</stp>
        <tr r="M843" s="1"/>
      </tp>
      <tp>
        <v>4811.6631120485999</v>
        <stp/>
        <stp>StudyData</stp>
        <stp>EP</stp>
        <stp>BBnds</stp>
        <stp>MAType=Sim,InputChoice=Close,Period1=20,Percent=2</stp>
        <stp>BLO</stp>
        <stp>ADC</stp>
        <stp>-941</stp>
        <stp>All</stp>
        <stp/>
        <stp/>
        <stp>TRUE</stp>
        <stp>T</stp>
        <tr r="M943" s="1"/>
      </tp>
      <tp>
        <v>5775.6219439410997</v>
        <stp/>
        <stp>StudyData</stp>
        <stp>EP</stp>
        <stp>BBnds</stp>
        <stp>MAType=Sim,InputChoice=Close,Period1=20,Percent=2</stp>
        <stp>BHI</stp>
        <stp>ADC</stp>
        <stp>-221</stp>
        <stp>All</stp>
        <stp/>
        <stp/>
        <stp>TRUE</stp>
        <stp>T</stp>
        <tr r="K223" s="1"/>
      </tp>
      <tp>
        <v>4083.9136819523001</v>
        <stp/>
        <stp>StudyData</stp>
        <stp>EP</stp>
        <stp>BBnds</stp>
        <stp>MAType=Sim,InputChoice=Close,Period1=20,Percent=2</stp>
        <stp>BLO</stp>
        <stp>ADC</stp>
        <stp>-641</stp>
        <stp>All</stp>
        <stp/>
        <stp/>
        <stp>TRUE</stp>
        <stp>T</stp>
        <tr r="M643" s="1"/>
      </tp>
      <tp>
        <v>5284.6299628942998</v>
        <stp/>
        <stp>StudyData</stp>
        <stp>EP</stp>
        <stp>BBnds</stp>
        <stp>MAType=Sim,InputChoice=Close,Period1=20,Percent=2</stp>
        <stp>BHI</stp>
        <stp>ADC</stp>
        <stp>-321</stp>
        <stp>All</stp>
        <stp/>
        <stp/>
        <stp>TRUE</stp>
        <stp>T</stp>
        <tr r="K323" s="1"/>
      </tp>
      <tp>
        <v>4362.7287691618003</v>
        <stp/>
        <stp>StudyData</stp>
        <stp>EP</stp>
        <stp>BBnds</stp>
        <stp>MAType=Sim,InputChoice=Close,Period1=20,Percent=2</stp>
        <stp>BLO</stp>
        <stp>ADC</stp>
        <stp>-741</stp>
        <stp>All</stp>
        <stp/>
        <stp/>
        <stp>TRUE</stp>
        <stp>T</stp>
        <tr r="M743" s="1"/>
      </tp>
      <tp>
        <v>4906.3988751905999</v>
        <stp/>
        <stp>StudyData</stp>
        <stp>EP</stp>
        <stp>BBnds</stp>
        <stp>MAType=Sim,InputChoice=Close,Period1=20,Percent=2</stp>
        <stp>BLO</stp>
        <stp>ADC</stp>
        <stp>-441</stp>
        <stp>All</stp>
        <stp/>
        <stp/>
        <stp>TRUE</stp>
        <stp>T</stp>
        <tr r="M443" s="1"/>
      </tp>
      <tp>
        <v>6193.4048201325004</v>
        <stp/>
        <stp>StudyData</stp>
        <stp>EP</stp>
        <stp>BBnds</stp>
        <stp>MAType=Sim,InputChoice=Close,Period1=20,Percent=2</stp>
        <stp>BHI</stp>
        <stp>ADC</stp>
        <stp>-121</stp>
        <stp>All</stp>
        <stp/>
        <stp/>
        <stp>TRUE</stp>
        <stp>T</stp>
        <tr r="K123" s="1"/>
      </tp>
      <tp>
        <v>4341.4350445160999</v>
        <stp/>
        <stp>StudyData</stp>
        <stp>EP</stp>
        <stp>BBnds</stp>
        <stp>MAType=Sim,InputChoice=Close,Period1=20,Percent=2</stp>
        <stp>BLO</stp>
        <stp>ADC</stp>
        <stp>-541</stp>
        <stp>All</stp>
        <stp/>
        <stp/>
        <stp>TRUE</stp>
        <stp>T</stp>
        <tr r="M543" s="1"/>
      </tp>
      <tp>
        <v>4558.9640217323004</v>
        <stp/>
        <stp>StudyData</stp>
        <stp>EP</stp>
        <stp>BBnds</stp>
        <stp>MAType=Sim,InputChoice=Close,Period1=20,Percent=2</stp>
        <stp>BHI</stp>
        <stp>ADC</stp>
        <stp>-621</stp>
        <stp>All</stp>
        <stp/>
        <stp/>
        <stp>TRUE</stp>
        <stp>T</stp>
        <tr r="K623" s="1"/>
      </tp>
      <tp>
        <v>5291.3658645009</v>
        <stp/>
        <stp>StudyData</stp>
        <stp>EP</stp>
        <stp>BBnds</stp>
        <stp>MAType=Sim,InputChoice=Close,Period1=20,Percent=2</stp>
        <stp>BLO</stp>
        <stp>ADC</stp>
        <stp>-241</stp>
        <stp>All</stp>
        <stp/>
        <stp/>
        <stp>TRUE</stp>
        <stp>T</stp>
        <tr r="M243" s="1"/>
      </tp>
      <tp>
        <v>4809.944995072</v>
        <stp/>
        <stp>StudyData</stp>
        <stp>EP</stp>
        <stp>BBnds</stp>
        <stp>MAType=Sim,InputChoice=Close,Period1=20,Percent=2</stp>
        <stp>BHI</stp>
        <stp>ADC</stp>
        <stp>-721</stp>
        <stp>All</stp>
        <stp/>
        <stp/>
        <stp>TRUE</stp>
        <stp>T</stp>
        <tr r="K723" s="1"/>
      </tp>
      <tp>
        <v>4894.6247593841999</v>
        <stp/>
        <stp>StudyData</stp>
        <stp>EP</stp>
        <stp>BBnds</stp>
        <stp>MAType=Sim,InputChoice=Close,Period1=20,Percent=2</stp>
        <stp>BLO</stp>
        <stp>ADC</stp>
        <stp>-341</stp>
        <stp>All</stp>
        <stp/>
        <stp/>
        <stp>TRUE</stp>
        <stp>T</stp>
        <tr r="M343" s="1"/>
      </tp>
      <tp>
        <v>4967.0226288886997</v>
        <stp/>
        <stp>StudyData</stp>
        <stp>EP</stp>
        <stp>BBnds</stp>
        <stp>MAType=Sim,InputChoice=Close,Period1=20,Percent=2</stp>
        <stp>BHI</stp>
        <stp>ADC</stp>
        <stp>-421</stp>
        <stp>All</stp>
        <stp/>
        <stp/>
        <stp>TRUE</stp>
        <stp>T</stp>
        <tr r="K423" s="1"/>
      </tp>
      <tp>
        <v>4672.3870762058996</v>
        <stp/>
        <stp>StudyData</stp>
        <stp>EP</stp>
        <stp>BBnds</stp>
        <stp>MAType=Sim,InputChoice=Close,Period1=20,Percent=2</stp>
        <stp>BHI</stp>
        <stp>ADC</stp>
        <stp>-521</stp>
        <stp>All</stp>
        <stp/>
        <stp/>
        <stp>TRUE</stp>
        <stp>T</stp>
        <tr r="K523" s="1"/>
      </tp>
      <tp>
        <v>5836.8218491427997</v>
        <stp/>
        <stp>StudyData</stp>
        <stp>EP</stp>
        <stp>BBnds</stp>
        <stp>MAType=Sim,InputChoice=Close,Period1=20,Percent=2</stp>
        <stp>BLO</stp>
        <stp>ADC</stp>
        <stp>-141</stp>
        <stp>All</stp>
        <stp/>
        <stp/>
        <stp>TRUE</stp>
        <stp>T</stp>
        <tr r="M143" s="1"/>
      </tp>
      <tp>
        <v>5322.7245466064996</v>
        <stp/>
        <stp>StudyData</stp>
        <stp>EP</stp>
        <stp>BBnds</stp>
        <stp>MAType=Sim,InputChoice=Close,Period1=20,Percent=2</stp>
        <stp>BHI</stp>
        <stp>ADC</stp>
        <stp>-820</stp>
        <stp>All</stp>
        <stp/>
        <stp/>
        <stp>TRUE</stp>
        <stp>T</stp>
        <tr r="K822" s="1"/>
      </tp>
      <tp>
        <v>5081.9227630347004</v>
        <stp/>
        <stp>StudyData</stp>
        <stp>EP</stp>
        <stp>BBnds</stp>
        <stp>MAType=Sim,InputChoice=Close,Period1=20,Percent=2</stp>
        <stp>BHI</stp>
        <stp>ADC</stp>
        <stp>-920</stp>
        <stp>All</stp>
        <stp/>
        <stp/>
        <stp>TRUE</stp>
        <stp>T</stp>
        <tr r="K922" s="1"/>
      </tp>
      <tp>
        <v>5106.9192439568997</v>
        <stp/>
        <stp>StudyData</stp>
        <stp>EP</stp>
        <stp>BBnds</stp>
        <stp>MAType=Sim,InputChoice=Close,Period1=20,Percent=2</stp>
        <stp>BLO</stp>
        <stp>ADC</stp>
        <stp>-840</stp>
        <stp>All</stp>
        <stp/>
        <stp/>
        <stp>TRUE</stp>
        <stp>T</stp>
        <tr r="M842" s="1"/>
      </tp>
      <tp>
        <v>4819.6911256240001</v>
        <stp/>
        <stp>StudyData</stp>
        <stp>EP</stp>
        <stp>BBnds</stp>
        <stp>MAType=Sim,InputChoice=Close,Period1=20,Percent=2</stp>
        <stp>BLO</stp>
        <stp>ADC</stp>
        <stp>-940</stp>
        <stp>All</stp>
        <stp/>
        <stp/>
        <stp>TRUE</stp>
        <stp>T</stp>
        <tr r="M942" s="1"/>
      </tp>
      <tp>
        <v>5785.7938926910001</v>
        <stp/>
        <stp>StudyData</stp>
        <stp>EP</stp>
        <stp>BBnds</stp>
        <stp>MAType=Sim,InputChoice=Close,Period1=20,Percent=2</stp>
        <stp>BHI</stp>
        <stp>ADC</stp>
        <stp>-220</stp>
        <stp>All</stp>
        <stp/>
        <stp/>
        <stp>TRUE</stp>
        <stp>T</stp>
        <tr r="K222" s="1"/>
      </tp>
      <tp>
        <v>4081.8742711031</v>
        <stp/>
        <stp>StudyData</stp>
        <stp>EP</stp>
        <stp>BBnds</stp>
        <stp>MAType=Sim,InputChoice=Close,Period1=20,Percent=2</stp>
        <stp>BLO</stp>
        <stp>ADC</stp>
        <stp>-640</stp>
        <stp>All</stp>
        <stp/>
        <stp/>
        <stp>TRUE</stp>
        <stp>T</stp>
        <tr r="M642" s="1"/>
      </tp>
      <tp>
        <v>5287.7088167606998</v>
        <stp/>
        <stp>StudyData</stp>
        <stp>EP</stp>
        <stp>BBnds</stp>
        <stp>MAType=Sim,InputChoice=Close,Period1=20,Percent=2</stp>
        <stp>BHI</stp>
        <stp>ADC</stp>
        <stp>-320</stp>
        <stp>All</stp>
        <stp/>
        <stp/>
        <stp>TRUE</stp>
        <stp>T</stp>
        <tr r="K322" s="1"/>
      </tp>
      <tp>
        <v>4363.7650948769997</v>
        <stp/>
        <stp>StudyData</stp>
        <stp>EP</stp>
        <stp>BBnds</stp>
        <stp>MAType=Sim,InputChoice=Close,Period1=20,Percent=2</stp>
        <stp>BLO</stp>
        <stp>ADC</stp>
        <stp>-740</stp>
        <stp>All</stp>
        <stp/>
        <stp/>
        <stp>TRUE</stp>
        <stp>T</stp>
        <tr r="M742" s="1"/>
      </tp>
      <tp>
        <v>4901.3600335008996</v>
        <stp/>
        <stp>StudyData</stp>
        <stp>EP</stp>
        <stp>BBnds</stp>
        <stp>MAType=Sim,InputChoice=Close,Period1=20,Percent=2</stp>
        <stp>BLO</stp>
        <stp>ADC</stp>
        <stp>-440</stp>
        <stp>All</stp>
        <stp/>
        <stp/>
        <stp>TRUE</stp>
        <stp>T</stp>
        <tr r="M442" s="1"/>
      </tp>
      <tp>
        <v>6201.9899359527999</v>
        <stp/>
        <stp>StudyData</stp>
        <stp>EP</stp>
        <stp>BBnds</stp>
        <stp>MAType=Sim,InputChoice=Close,Period1=20,Percent=2</stp>
        <stp>BHI</stp>
        <stp>ADC</stp>
        <stp>-120</stp>
        <stp>All</stp>
        <stp/>
        <stp/>
        <stp>TRUE</stp>
        <stp>T</stp>
        <tr r="K122" s="1"/>
      </tp>
      <tp>
        <v>4341.4542391148998</v>
        <stp/>
        <stp>StudyData</stp>
        <stp>EP</stp>
        <stp>BBnds</stp>
        <stp>MAType=Sim,InputChoice=Close,Period1=20,Percent=2</stp>
        <stp>BLO</stp>
        <stp>ADC</stp>
        <stp>-540</stp>
        <stp>All</stp>
        <stp/>
        <stp/>
        <stp>TRUE</stp>
        <stp>T</stp>
        <tr r="M542" s="1"/>
      </tp>
      <tp>
        <v>4569.1945396381998</v>
        <stp/>
        <stp>StudyData</stp>
        <stp>EP</stp>
        <stp>BBnds</stp>
        <stp>MAType=Sim,InputChoice=Close,Period1=20,Percent=2</stp>
        <stp>BHI</stp>
        <stp>ADC</stp>
        <stp>-620</stp>
        <stp>All</stp>
        <stp/>
        <stp/>
        <stp>TRUE</stp>
        <stp>T</stp>
        <tr r="K622" s="1"/>
      </tp>
      <tp>
        <v>5301.9767108446003</v>
        <stp/>
        <stp>StudyData</stp>
        <stp>EP</stp>
        <stp>BBnds</stp>
        <stp>MAType=Sim,InputChoice=Close,Period1=20,Percent=2</stp>
        <stp>BLO</stp>
        <stp>ADC</stp>
        <stp>-240</stp>
        <stp>All</stp>
        <stp/>
        <stp/>
        <stp>TRUE</stp>
        <stp>T</stp>
        <tr r="M242" s="1"/>
      </tp>
      <tp>
        <v>4782.8801493342999</v>
        <stp/>
        <stp>StudyData</stp>
        <stp>EP</stp>
        <stp>BBnds</stp>
        <stp>MAType=Sim,InputChoice=Close,Period1=20,Percent=2</stp>
        <stp>BHI</stp>
        <stp>ADC</stp>
        <stp>-720</stp>
        <stp>All</stp>
        <stp/>
        <stp/>
        <stp>TRUE</stp>
        <stp>T</stp>
        <tr r="K722" s="1"/>
      </tp>
      <tp>
        <v>4905.1240956948996</v>
        <stp/>
        <stp>StudyData</stp>
        <stp>EP</stp>
        <stp>BBnds</stp>
        <stp>MAType=Sim,InputChoice=Close,Period1=20,Percent=2</stp>
        <stp>BLO</stp>
        <stp>ADC</stp>
        <stp>-340</stp>
        <stp>All</stp>
        <stp/>
        <stp/>
        <stp>TRUE</stp>
        <stp>T</stp>
        <tr r="M342" s="1"/>
      </tp>
      <tp>
        <v>4964.6486961641003</v>
        <stp/>
        <stp>StudyData</stp>
        <stp>EP</stp>
        <stp>BBnds</stp>
        <stp>MAType=Sim,InputChoice=Close,Period1=20,Percent=2</stp>
        <stp>BHI</stp>
        <stp>ADC</stp>
        <stp>-420</stp>
        <stp>All</stp>
        <stp/>
        <stp/>
        <stp>TRUE</stp>
        <stp>T</stp>
        <tr r="K422" s="1"/>
      </tp>
      <tp>
        <v>4676.5806435871</v>
        <stp/>
        <stp>StudyData</stp>
        <stp>EP</stp>
        <stp>BBnds</stp>
        <stp>MAType=Sim,InputChoice=Close,Period1=20,Percent=2</stp>
        <stp>BHI</stp>
        <stp>ADC</stp>
        <stp>-520</stp>
        <stp>All</stp>
        <stp/>
        <stp/>
        <stp>TRUE</stp>
        <stp>T</stp>
        <tr r="K522" s="1"/>
      </tp>
      <tp>
        <v>5836.4915728553997</v>
        <stp/>
        <stp>StudyData</stp>
        <stp>EP</stp>
        <stp>BBnds</stp>
        <stp>MAType=Sim,InputChoice=Close,Period1=20,Percent=2</stp>
        <stp>BLO</stp>
        <stp>ADC</stp>
        <stp>-140</stp>
        <stp>All</stp>
        <stp/>
        <stp/>
        <stp>TRUE</stp>
        <stp>T</stp>
        <tr r="M142" s="1"/>
      </tp>
      <tp>
        <v>45664</v>
        <stp/>
        <stp>StudyData</stp>
        <stp>EP</stp>
        <stp>BAR</stp>
        <stp/>
        <stp>Time</stp>
        <stp>ADC</stp>
        <stp>-85</stp>
        <stp>All</stp>
        <stp/>
        <stp/>
        <stp>False</stp>
        <stp>T</stp>
        <tr r="C87" s="1"/>
        <tr r="D87" s="1"/>
      </tp>
      <tp>
        <v>45646</v>
        <stp/>
        <stp>StudyData</stp>
        <stp>EP</stp>
        <stp>BAR</stp>
        <stp/>
        <stp>Time</stp>
        <stp>ADC</stp>
        <stp>-95</stp>
        <stp>All</stp>
        <stp/>
        <stp/>
        <stp>False</stp>
        <stp>T</stp>
        <tr r="C97" s="1"/>
        <tr r="D97" s="1"/>
      </tp>
      <tp>
        <v>45693</v>
        <stp/>
        <stp>StudyData</stp>
        <stp>EP</stp>
        <stp>BAR</stp>
        <stp/>
        <stp>Time</stp>
        <stp>ADC</stp>
        <stp>-65</stp>
        <stp>All</stp>
        <stp/>
        <stp/>
        <stp>False</stp>
        <stp>T</stp>
        <tr r="C67" s="1"/>
        <tr r="D67" s="1"/>
      </tp>
      <tp>
        <v>45679</v>
        <stp/>
        <stp>StudyData</stp>
        <stp>EP</stp>
        <stp>BAR</stp>
        <stp/>
        <stp>Time</stp>
        <stp>ADC</stp>
        <stp>-75</stp>
        <stp>All</stp>
        <stp/>
        <stp/>
        <stp>False</stp>
        <stp>T</stp>
        <tr r="C77" s="1"/>
        <tr r="D77" s="1"/>
      </tp>
      <tp>
        <v>45722</v>
        <stp/>
        <stp>StudyData</stp>
        <stp>EP</stp>
        <stp>BAR</stp>
        <stp/>
        <stp>Time</stp>
        <stp>ADC</stp>
        <stp>-45</stp>
        <stp>All</stp>
        <stp/>
        <stp/>
        <stp>False</stp>
        <stp>T</stp>
        <tr r="D47" s="1"/>
        <tr r="C47" s="1"/>
      </tp>
      <tp>
        <v>45708</v>
        <stp/>
        <stp>StudyData</stp>
        <stp>EP</stp>
        <stp>BAR</stp>
        <stp/>
        <stp>Time</stp>
        <stp>ADC</stp>
        <stp>-55</stp>
        <stp>All</stp>
        <stp/>
        <stp/>
        <stp>False</stp>
        <stp>T</stp>
        <tr r="C57" s="1"/>
        <tr r="D57" s="1"/>
      </tp>
      <tp>
        <v>45750</v>
        <stp/>
        <stp>StudyData</stp>
        <stp>EP</stp>
        <stp>BAR</stp>
        <stp/>
        <stp>Time</stp>
        <stp>ADC</stp>
        <stp>-25</stp>
        <stp>All</stp>
        <stp/>
        <stp/>
        <stp>False</stp>
        <stp>T</stp>
        <tr r="C27" s="1"/>
        <tr r="D27" s="1"/>
      </tp>
      <tp>
        <v>45736</v>
        <stp/>
        <stp>StudyData</stp>
        <stp>EP</stp>
        <stp>BAR</stp>
        <stp/>
        <stp>Time</stp>
        <stp>ADC</stp>
        <stp>-35</stp>
        <stp>All</stp>
        <stp/>
        <stp/>
        <stp>False</stp>
        <stp>T</stp>
        <tr r="C37" s="1"/>
        <tr r="D37" s="1"/>
      </tp>
      <tp>
        <v>45764</v>
        <stp/>
        <stp>StudyData</stp>
        <stp>EP</stp>
        <stp>BAR</stp>
        <stp/>
        <stp>Time</stp>
        <stp>ADC</stp>
        <stp>-15</stp>
        <stp>All</stp>
        <stp/>
        <stp/>
        <stp>False</stp>
        <stp>T</stp>
        <tr r="D17" s="1"/>
        <tr r="C17" s="1"/>
      </tp>
      <tp>
        <v>6047.125</v>
        <stp/>
        <stp>StudyData</stp>
        <stp>EP</stp>
        <stp>Imoku</stp>
        <stp>Period3=52</stp>
        <stp>Imoku3</stp>
        <stp>ADC</stp>
        <stp>-59</stp>
        <stp>All</stp>
        <stp/>
        <stp/>
        <stp>TRUE</stp>
        <stp>T</stp>
        <tr r="V35" s="1"/>
      </tp>
      <tp>
        <v>6047.125</v>
        <stp/>
        <stp>StudyData</stp>
        <stp>EP</stp>
        <stp>Imoku</stp>
        <stp>Period3=52</stp>
        <stp>Imoku3</stp>
        <stp>ADC</stp>
        <stp>-58</stp>
        <stp>All</stp>
        <stp/>
        <stp/>
        <stp>TRUE</stp>
        <stp>T</stp>
        <tr r="V34" s="1"/>
      </tp>
      <tp>
        <v>6037.625</v>
        <stp/>
        <stp>StudyData</stp>
        <stp>EP</stp>
        <stp>Imoku</stp>
        <stp>Period2=26</stp>
        <stp>Imoku2</stp>
        <stp>ADC</stp>
        <stp>-59</stp>
        <stp>All</stp>
        <stp/>
        <stp/>
        <stp>TRUE</stp>
        <stp>T</stp>
        <tr r="U61" s="1"/>
      </tp>
      <tp>
        <v>6037.625</v>
        <stp/>
        <stp>StudyData</stp>
        <stp>EP</stp>
        <stp>Imoku</stp>
        <stp>Period2=26</stp>
        <stp>Imoku2</stp>
        <stp>ADC</stp>
        <stp>-58</stp>
        <stp>All</stp>
        <stp/>
        <stp/>
        <stp>TRUE</stp>
        <stp>T</stp>
        <tr r="U60" s="1"/>
      </tp>
      <tp>
        <v>6042.875</v>
        <stp/>
        <stp>StudyData</stp>
        <stp>EP</stp>
        <stp>Imoku</stp>
        <stp>Period3=52</stp>
        <stp>Imoku3</stp>
        <stp>ADC</stp>
        <stp>-51</stp>
        <stp>All</stp>
        <stp/>
        <stp/>
        <stp>TRUE</stp>
        <stp>T</stp>
        <tr r="V27" s="1"/>
      </tp>
      <tp>
        <v>6037.625</v>
        <stp/>
        <stp>StudyData</stp>
        <stp>EP</stp>
        <stp>Imoku</stp>
        <stp>Period2=26</stp>
        <stp>Imoku2</stp>
        <stp>ADC</stp>
        <stp>-57</stp>
        <stp>All</stp>
        <stp/>
        <stp/>
        <stp>TRUE</stp>
        <stp>T</stp>
        <tr r="U59" s="1"/>
      </tp>
      <tp>
        <v>6039.75</v>
        <stp/>
        <stp>StudyData</stp>
        <stp>EP</stp>
        <stp>Imoku</stp>
        <stp>Period3=52</stp>
        <stp>Imoku3</stp>
        <stp>ADC</stp>
        <stp>-50</stp>
        <stp>All</stp>
        <stp/>
        <stp/>
        <stp>TRUE</stp>
        <stp>T</stp>
        <tr r="V26" s="1"/>
      </tp>
      <tp>
        <v>6039.75</v>
        <stp/>
        <stp>StudyData</stp>
        <stp>EP</stp>
        <stp>Imoku</stp>
        <stp>Period2=26</stp>
        <stp>Imoku2</stp>
        <stp>ADC</stp>
        <stp>-56</stp>
        <stp>All</stp>
        <stp/>
        <stp/>
        <stp>TRUE</stp>
        <stp>T</stp>
        <tr r="U58" s="1"/>
      </tp>
      <tp>
        <v>6044.5</v>
        <stp/>
        <stp>StudyData</stp>
        <stp>EP</stp>
        <stp>Imoku</stp>
        <stp>Period3=52</stp>
        <stp>Imoku3</stp>
        <stp>ADC</stp>
        <stp>-53</stp>
        <stp>All</stp>
        <stp/>
        <stp/>
        <stp>TRUE</stp>
        <stp>T</stp>
        <tr r="V29" s="1"/>
      </tp>
      <tp>
        <v>6056.5</v>
        <stp/>
        <stp>StudyData</stp>
        <stp>EP</stp>
        <stp>Imoku</stp>
        <stp>Period2=26</stp>
        <stp>Imoku2</stp>
        <stp>ADC</stp>
        <stp>-55</stp>
        <stp>All</stp>
        <stp/>
        <stp/>
        <stp>TRUE</stp>
        <stp>T</stp>
        <tr r="U57" s="1"/>
      </tp>
      <tp>
        <v>6042.875</v>
        <stp/>
        <stp>StudyData</stp>
        <stp>EP</stp>
        <stp>Imoku</stp>
        <stp>Period3=52</stp>
        <stp>Imoku3</stp>
        <stp>ADC</stp>
        <stp>-52</stp>
        <stp>All</stp>
        <stp/>
        <stp/>
        <stp>TRUE</stp>
        <stp>T</stp>
        <tr r="V28" s="1"/>
      </tp>
      <tp>
        <v>6075</v>
        <stp/>
        <stp>StudyData</stp>
        <stp>EP</stp>
        <stp>Imoku</stp>
        <stp>Period2=26</stp>
        <stp>Imoku2</stp>
        <stp>ADC</stp>
        <stp>-54</stp>
        <stp>All</stp>
        <stp/>
        <stp/>
        <stp>TRUE</stp>
        <stp>T</stp>
        <tr r="U56" s="1"/>
      </tp>
      <tp>
        <v>6047.125</v>
        <stp/>
        <stp>StudyData</stp>
        <stp>EP</stp>
        <stp>Imoku</stp>
        <stp>Period3=52</stp>
        <stp>Imoku3</stp>
        <stp>ADC</stp>
        <stp>-55</stp>
        <stp>All</stp>
        <stp/>
        <stp/>
        <stp>TRUE</stp>
        <stp>T</stp>
        <tr r="V31" s="1"/>
      </tp>
      <tp>
        <v>6103</v>
        <stp/>
        <stp>StudyData</stp>
        <stp>EP</stp>
        <stp>Imoku</stp>
        <stp>Period2=26</stp>
        <stp>Imoku2</stp>
        <stp>ADC</stp>
        <stp>-53</stp>
        <stp>All</stp>
        <stp/>
        <stp/>
        <stp>TRUE</stp>
        <stp>T</stp>
        <tr r="U55" s="1"/>
      </tp>
      <tp>
        <v>6047.125</v>
        <stp/>
        <stp>StudyData</stp>
        <stp>EP</stp>
        <stp>Imoku</stp>
        <stp>Period3=52</stp>
        <stp>Imoku3</stp>
        <stp>ADC</stp>
        <stp>-54</stp>
        <stp>All</stp>
        <stp/>
        <stp/>
        <stp>TRUE</stp>
        <stp>T</stp>
        <tr r="V30" s="1"/>
      </tp>
      <tp>
        <v>6097.25</v>
        <stp/>
        <stp>StudyData</stp>
        <stp>EP</stp>
        <stp>Imoku</stp>
        <stp>Period2=26</stp>
        <stp>Imoku2</stp>
        <stp>ADC</stp>
        <stp>-52</stp>
        <stp>All</stp>
        <stp/>
        <stp/>
        <stp>TRUE</stp>
        <stp>T</stp>
        <tr r="U54" s="1"/>
      </tp>
      <tp>
        <v>6047.125</v>
        <stp/>
        <stp>StudyData</stp>
        <stp>EP</stp>
        <stp>Imoku</stp>
        <stp>Period3=52</stp>
        <stp>Imoku3</stp>
        <stp>ADC</stp>
        <stp>-57</stp>
        <stp>All</stp>
        <stp/>
        <stp/>
        <stp>TRUE</stp>
        <stp>T</stp>
        <tr r="V33" s="1"/>
      </tp>
      <tp>
        <v>6097.25</v>
        <stp/>
        <stp>StudyData</stp>
        <stp>EP</stp>
        <stp>Imoku</stp>
        <stp>Period2=26</stp>
        <stp>Imoku2</stp>
        <stp>ADC</stp>
        <stp>-51</stp>
        <stp>All</stp>
        <stp/>
        <stp/>
        <stp>TRUE</stp>
        <stp>T</stp>
        <tr r="U53" s="1"/>
      </tp>
      <tp>
        <v>6047.125</v>
        <stp/>
        <stp>StudyData</stp>
        <stp>EP</stp>
        <stp>Imoku</stp>
        <stp>Period3=52</stp>
        <stp>Imoku3</stp>
        <stp>ADC</stp>
        <stp>-56</stp>
        <stp>All</stp>
        <stp/>
        <stp/>
        <stp>TRUE</stp>
        <stp>T</stp>
        <tr r="V32" s="1"/>
      </tp>
      <tp>
        <v>6071.75</v>
        <stp/>
        <stp>StudyData</stp>
        <stp>EP</stp>
        <stp>Imoku</stp>
        <stp>Period2=26</stp>
        <stp>Imoku2</stp>
        <stp>ADC</stp>
        <stp>-50</stp>
        <stp>All</stp>
        <stp/>
        <stp/>
        <stp>TRUE</stp>
        <stp>T</stp>
        <tr r="U52" s="1"/>
      </tp>
      <tp>
        <v>-72.2</v>
        <stp/>
        <stp>StudyData</stp>
        <stp>EP</stp>
        <stp>MACD</stp>
        <stp>Period1=12,Period2=26,Period3=9,InputChoice=Close</stp>
        <stp>MACD</stp>
        <stp>ADC</stp>
        <stp>-28</stp>
        <stp>All</stp>
        <stp/>
        <stp/>
        <stp>TRUE</stp>
        <stp>T</stp>
        <tr r="N30" s="1"/>
      </tp>
      <tp>
        <v>-70.66</v>
        <stp/>
        <stp>StudyData</stp>
        <stp>EP</stp>
        <stp>MACD</stp>
        <stp>Period1=12,Period2=26,Period3=9,InputChoice=Close</stp>
        <stp>MACD</stp>
        <stp>ADC</stp>
        <stp>-29</stp>
        <stp>All</stp>
        <stp/>
        <stp/>
        <stp>TRUE</stp>
        <stp>T</stp>
        <tr r="N31" s="1"/>
      </tp>
      <tp>
        <v>-161.79</v>
        <stp/>
        <stp>StudyData</stp>
        <stp>EP</stp>
        <stp>MACD</stp>
        <stp>Period1=12,Period2=26,Period3=9,InputChoice=Close</stp>
        <stp>MACD</stp>
        <stp>ADC</stp>
        <stp>-20</stp>
        <stp>All</stp>
        <stp/>
        <stp/>
        <stp>TRUE</stp>
        <stp>T</stp>
        <tr r="N22" s="1"/>
      </tp>
      <tp>
        <v>-162.49</v>
        <stp/>
        <stp>StudyData</stp>
        <stp>EP</stp>
        <stp>MACD</stp>
        <stp>Period1=12,Period2=26,Period3=9,InputChoice=Close</stp>
        <stp>MACD</stp>
        <stp>ADC</stp>
        <stp>-21</stp>
        <stp>All</stp>
        <stp/>
        <stp/>
        <stp>TRUE</stp>
        <stp>T</stp>
        <tr r="N23" s="1"/>
      </tp>
      <tp>
        <v>-180.27</v>
        <stp/>
        <stp>StudyData</stp>
        <stp>EP</stp>
        <stp>MACD</stp>
        <stp>Period1=12,Period2=26,Period3=9,InputChoice=Close</stp>
        <stp>MACD</stp>
        <stp>ADC</stp>
        <stp>-22</stp>
        <stp>All</stp>
        <stp/>
        <stp/>
        <stp>TRUE</stp>
        <stp>T</stp>
        <tr r="N24" s="1"/>
      </tp>
      <tp>
        <v>-152.4</v>
        <stp/>
        <stp>StudyData</stp>
        <stp>EP</stp>
        <stp>MACD</stp>
        <stp>Period1=12,Period2=26,Period3=9,InputChoice=Close</stp>
        <stp>MACD</stp>
        <stp>ADC</stp>
        <stp>-23</stp>
        <stp>All</stp>
        <stp/>
        <stp/>
        <stp>TRUE</stp>
        <stp>T</stp>
        <tr r="N25" s="1"/>
      </tp>
      <tp>
        <v>-122.46</v>
        <stp/>
        <stp>StudyData</stp>
        <stp>EP</stp>
        <stp>MACD</stp>
        <stp>Period1=12,Period2=26,Period3=9,InputChoice=Close</stp>
        <stp>MACD</stp>
        <stp>ADC</stp>
        <stp>-24</stp>
        <stp>All</stp>
        <stp/>
        <stp/>
        <stp>TRUE</stp>
        <stp>T</stp>
        <tr r="N26" s="1"/>
      </tp>
      <tp>
        <v>-83.78</v>
        <stp/>
        <stp>StudyData</stp>
        <stp>EP</stp>
        <stp>MACD</stp>
        <stp>Period1=12,Period2=26,Period3=9,InputChoice=Close</stp>
        <stp>MACD</stp>
        <stp>ADC</stp>
        <stp>-25</stp>
        <stp>All</stp>
        <stp/>
        <stp/>
        <stp>TRUE</stp>
        <stp>T</stp>
        <tr r="N27" s="1"/>
      </tp>
      <tp>
        <v>-66.03</v>
        <stp/>
        <stp>StudyData</stp>
        <stp>EP</stp>
        <stp>MACD</stp>
        <stp>Period1=12,Period2=26,Period3=9,InputChoice=Close</stp>
        <stp>MACD</stp>
        <stp>ADC</stp>
        <stp>-26</stp>
        <stp>All</stp>
        <stp/>
        <stp/>
        <stp>TRUE</stp>
        <stp>T</stp>
        <tr r="N28" s="1"/>
      </tp>
      <tp>
        <v>-70.89</v>
        <stp/>
        <stp>StudyData</stp>
        <stp>EP</stp>
        <stp>MACD</stp>
        <stp>Period1=12,Period2=26,Period3=9,InputChoice=Close</stp>
        <stp>MACD</stp>
        <stp>ADC</stp>
        <stp>-27</stp>
        <stp>All</stp>
        <stp/>
        <stp/>
        <stp>TRUE</stp>
        <stp>T</stp>
        <tr r="N29" s="1"/>
      </tp>
      <tp>
        <v>-135.11199999999999</v>
        <stp/>
        <stp>StudyData</stp>
        <stp>EP</stp>
        <stp>MACD</stp>
        <stp>Period1=12,Period2=26,Period3=9,InputChoice=Close</stp>
        <stp>MACDA</stp>
        <stp>ADC</stp>
        <stp>-17</stp>
        <stp>All</stp>
        <stp/>
        <stp/>
        <stp>TRUE</stp>
        <stp>T</stp>
        <tr r="O19" s="1"/>
      </tp>
      <tp>
        <v>35.72</v>
        <stp/>
        <stp>StudyData</stp>
        <stp>EP</stp>
        <stp>MACD</stp>
        <stp>Period1=12,Period2=26,Period3=9,InputChoice=Close</stp>
        <stp>MACD</stp>
        <stp>ADC</stp>
        <stp>-172</stp>
        <stp>All</stp>
        <stp/>
        <stp/>
        <stp>TRUE</stp>
        <stp>T</stp>
        <tr r="N174" s="1"/>
      </tp>
      <tp>
        <v>20.93</v>
        <stp/>
        <stp>StudyData</stp>
        <stp>EP</stp>
        <stp>MACD</stp>
        <stp>Period1=12,Period2=26,Period3=9,InputChoice=Close</stp>
        <stp>MACD</stp>
        <stp>ADC</stp>
        <stp>-272</stp>
        <stp>All</stp>
        <stp/>
        <stp/>
        <stp>TRUE</stp>
        <stp>T</stp>
        <tr r="N274" s="1"/>
      </tp>
      <tp>
        <v>26.61</v>
        <stp/>
        <stp>StudyData</stp>
        <stp>EP</stp>
        <stp>MACD</stp>
        <stp>Period1=12,Period2=26,Period3=9,InputChoice=Close</stp>
        <stp>MACD</stp>
        <stp>ADC</stp>
        <stp>-372</stp>
        <stp>All</stp>
        <stp/>
        <stp/>
        <stp>TRUE</stp>
        <stp>T</stp>
        <tr r="N374" s="1"/>
      </tp>
      <tp>
        <v>54.18</v>
        <stp/>
        <stp>StudyData</stp>
        <stp>EP</stp>
        <stp>MACD</stp>
        <stp>Period1=12,Period2=26,Period3=9,InputChoice=Close</stp>
        <stp>MACD</stp>
        <stp>ADC</stp>
        <stp>-472</stp>
        <stp>All</stp>
        <stp/>
        <stp/>
        <stp>TRUE</stp>
        <stp>T</stp>
        <tr r="N474" s="1"/>
      </tp>
      <tp>
        <v>38.11</v>
        <stp/>
        <stp>StudyData</stp>
        <stp>EP</stp>
        <stp>MACD</stp>
        <stp>Period1=12,Period2=26,Period3=9,InputChoice=Close</stp>
        <stp>MACD</stp>
        <stp>ADC</stp>
        <stp>-572</stp>
        <stp>All</stp>
        <stp/>
        <stp/>
        <stp>TRUE</stp>
        <stp>T</stp>
        <tr r="N574" s="1"/>
      </tp>
      <tp>
        <v>-37.64</v>
        <stp/>
        <stp>StudyData</stp>
        <stp>EP</stp>
        <stp>MACD</stp>
        <stp>Period1=12,Period2=26,Period3=9,InputChoice=Close</stp>
        <stp>MACD</stp>
        <stp>ADC</stp>
        <stp>-672</stp>
        <stp>All</stp>
        <stp/>
        <stp/>
        <stp>TRUE</stp>
        <stp>T</stp>
        <tr r="N674" s="1"/>
      </tp>
      <tp>
        <v>13.91</v>
        <stp/>
        <stp>StudyData</stp>
        <stp>EP</stp>
        <stp>MACD</stp>
        <stp>Period1=12,Period2=26,Period3=9,InputChoice=Close</stp>
        <stp>MACD</stp>
        <stp>ADC</stp>
        <stp>-772</stp>
        <stp>All</stp>
        <stp/>
        <stp/>
        <stp>TRUE</stp>
        <stp>T</stp>
        <tr r="N774" s="1"/>
      </tp>
      <tp>
        <v>57.29</v>
        <stp/>
        <stp>StudyData</stp>
        <stp>EP</stp>
        <stp>MACD</stp>
        <stp>Period1=12,Period2=26,Period3=9,InputChoice=Close</stp>
        <stp>MACD</stp>
        <stp>ADC</stp>
        <stp>-872</stp>
        <stp>All</stp>
        <stp/>
        <stp/>
        <stp>TRUE</stp>
        <stp>T</stp>
        <tr r="N874" s="1"/>
      </tp>
      <tp>
        <v>26.6</v>
        <stp/>
        <stp>StudyData</stp>
        <stp>EP</stp>
        <stp>MACD</stp>
        <stp>Period1=12,Period2=26,Period3=9,InputChoice=Close</stp>
        <stp>MACD</stp>
        <stp>ADC</stp>
        <stp>-972</stp>
        <stp>All</stp>
        <stp/>
        <stp/>
        <stp>TRUE</stp>
        <stp>T</stp>
        <tr r="N974" s="1"/>
      </tp>
      <tp>
        <v>-133.69800000000001</v>
        <stp/>
        <stp>StudyData</stp>
        <stp>EP</stp>
        <stp>MACD</stp>
        <stp>Period1=12,Period2=26,Period3=9,InputChoice=Close</stp>
        <stp>MACDA</stp>
        <stp>ADC</stp>
        <stp>-16</stp>
        <stp>All</stp>
        <stp/>
        <stp/>
        <stp>TRUE</stp>
        <stp>T</stp>
        <tr r="O18" s="1"/>
      </tp>
      <tp>
        <v>43.49</v>
        <stp/>
        <stp>StudyData</stp>
        <stp>EP</stp>
        <stp>MACD</stp>
        <stp>Period1=12,Period2=26,Period3=9,InputChoice=Close</stp>
        <stp>MACD</stp>
        <stp>ADC</stp>
        <stp>-173</stp>
        <stp>All</stp>
        <stp/>
        <stp/>
        <stp>TRUE</stp>
        <stp>T</stp>
        <tr r="N175" s="1"/>
      </tp>
      <tp>
        <v>26.83</v>
        <stp/>
        <stp>StudyData</stp>
        <stp>EP</stp>
        <stp>MACD</stp>
        <stp>Period1=12,Period2=26,Period3=9,InputChoice=Close</stp>
        <stp>MACD</stp>
        <stp>ADC</stp>
        <stp>-273</stp>
        <stp>All</stp>
        <stp/>
        <stp/>
        <stp>TRUE</stp>
        <stp>T</stp>
        <tr r="N275" s="1"/>
      </tp>
      <tp>
        <v>15.46</v>
        <stp/>
        <stp>StudyData</stp>
        <stp>EP</stp>
        <stp>MACD</stp>
        <stp>Period1=12,Period2=26,Period3=9,InputChoice=Close</stp>
        <stp>MACD</stp>
        <stp>ADC</stp>
        <stp>-373</stp>
        <stp>All</stp>
        <stp/>
        <stp/>
        <stp>TRUE</stp>
        <stp>T</stp>
        <tr r="N375" s="1"/>
      </tp>
      <tp>
        <v>58.91</v>
        <stp/>
        <stp>StudyData</stp>
        <stp>EP</stp>
        <stp>MACD</stp>
        <stp>Period1=12,Period2=26,Period3=9,InputChoice=Close</stp>
        <stp>MACD</stp>
        <stp>ADC</stp>
        <stp>-473</stp>
        <stp>All</stp>
        <stp/>
        <stp/>
        <stp>TRUE</stp>
        <stp>T</stp>
        <tr r="N475" s="1"/>
      </tp>
      <tp>
        <v>34.61</v>
        <stp/>
        <stp>StudyData</stp>
        <stp>EP</stp>
        <stp>MACD</stp>
        <stp>Period1=12,Period2=26,Period3=9,InputChoice=Close</stp>
        <stp>MACD</stp>
        <stp>ADC</stp>
        <stp>-573</stp>
        <stp>All</stp>
        <stp/>
        <stp/>
        <stp>TRUE</stp>
        <stp>T</stp>
        <tr r="N575" s="1"/>
      </tp>
      <tp>
        <v>-36.159999999999997</v>
        <stp/>
        <stp>StudyData</stp>
        <stp>EP</stp>
        <stp>MACD</stp>
        <stp>Period1=12,Period2=26,Period3=9,InputChoice=Close</stp>
        <stp>MACD</stp>
        <stp>ADC</stp>
        <stp>-673</stp>
        <stp>All</stp>
        <stp/>
        <stp/>
        <stp>TRUE</stp>
        <stp>T</stp>
        <tr r="N675" s="1"/>
      </tp>
      <tp>
        <v>17.760000000000002</v>
        <stp/>
        <stp>StudyData</stp>
        <stp>EP</stp>
        <stp>MACD</stp>
        <stp>Period1=12,Period2=26,Period3=9,InputChoice=Close</stp>
        <stp>MACD</stp>
        <stp>ADC</stp>
        <stp>-773</stp>
        <stp>All</stp>
        <stp/>
        <stp/>
        <stp>TRUE</stp>
        <stp>T</stp>
        <tr r="N775" s="1"/>
      </tp>
      <tp>
        <v>58.03</v>
        <stp/>
        <stp>StudyData</stp>
        <stp>EP</stp>
        <stp>MACD</stp>
        <stp>Period1=12,Period2=26,Period3=9,InputChoice=Close</stp>
        <stp>MACD</stp>
        <stp>ADC</stp>
        <stp>-873</stp>
        <stp>All</stp>
        <stp/>
        <stp/>
        <stp>TRUE</stp>
        <stp>T</stp>
        <tr r="N875" s="1"/>
      </tp>
      <tp>
        <v>24.8</v>
        <stp/>
        <stp>StudyData</stp>
        <stp>EP</stp>
        <stp>MACD</stp>
        <stp>Period1=12,Period2=26,Period3=9,InputChoice=Close</stp>
        <stp>MACD</stp>
        <stp>ADC</stp>
        <stp>-973</stp>
        <stp>All</stp>
        <stp/>
        <stp/>
        <stp>TRUE</stp>
        <stp>T</stp>
        <tr r="N975" s="1"/>
      </tp>
      <tp>
        <v>-132.13</v>
        <stp/>
        <stp>StudyData</stp>
        <stp>EP</stp>
        <stp>MACD</stp>
        <stp>Period1=12,Period2=26,Period3=9,InputChoice=Close</stp>
        <stp>MACDA</stp>
        <stp>ADC</stp>
        <stp>-15</stp>
        <stp>All</stp>
        <stp/>
        <stp/>
        <stp>TRUE</stp>
        <stp>T</stp>
        <tr r="O17" s="1"/>
      </tp>
      <tp>
        <v>20.72</v>
        <stp/>
        <stp>StudyData</stp>
        <stp>EP</stp>
        <stp>MACD</stp>
        <stp>Period1=12,Period2=26,Period3=9,InputChoice=Close</stp>
        <stp>MACD</stp>
        <stp>ADC</stp>
        <stp>-170</stp>
        <stp>All</stp>
        <stp/>
        <stp/>
        <stp>TRUE</stp>
        <stp>T</stp>
        <tr r="N172" s="1"/>
      </tp>
      <tp>
        <v>11.09</v>
        <stp/>
        <stp>StudyData</stp>
        <stp>EP</stp>
        <stp>MACD</stp>
        <stp>Period1=12,Period2=26,Period3=9,InputChoice=Close</stp>
        <stp>MACD</stp>
        <stp>ADC</stp>
        <stp>-270</stp>
        <stp>All</stp>
        <stp/>
        <stp/>
        <stp>TRUE</stp>
        <stp>T</stp>
        <tr r="N272" s="1"/>
      </tp>
      <tp>
        <v>42.76</v>
        <stp/>
        <stp>StudyData</stp>
        <stp>EP</stp>
        <stp>MACD</stp>
        <stp>Period1=12,Period2=26,Period3=9,InputChoice=Close</stp>
        <stp>MACD</stp>
        <stp>ADC</stp>
        <stp>-370</stp>
        <stp>All</stp>
        <stp/>
        <stp/>
        <stp>TRUE</stp>
        <stp>T</stp>
        <tr r="N372" s="1"/>
      </tp>
      <tp>
        <v>47.1</v>
        <stp/>
        <stp>StudyData</stp>
        <stp>EP</stp>
        <stp>MACD</stp>
        <stp>Period1=12,Period2=26,Period3=9,InputChoice=Close</stp>
        <stp>MACD</stp>
        <stp>ADC</stp>
        <stp>-470</stp>
        <stp>All</stp>
        <stp/>
        <stp/>
        <stp>TRUE</stp>
        <stp>T</stp>
        <tr r="N472" s="1"/>
      </tp>
      <tp>
        <v>52.48</v>
        <stp/>
        <stp>StudyData</stp>
        <stp>EP</stp>
        <stp>MACD</stp>
        <stp>Period1=12,Period2=26,Period3=9,InputChoice=Close</stp>
        <stp>MACD</stp>
        <stp>ADC</stp>
        <stp>-570</stp>
        <stp>All</stp>
        <stp/>
        <stp/>
        <stp>TRUE</stp>
        <stp>T</stp>
        <tr r="N572" s="1"/>
      </tp>
      <tp>
        <v>-29.98</v>
        <stp/>
        <stp>StudyData</stp>
        <stp>EP</stp>
        <stp>MACD</stp>
        <stp>Period1=12,Period2=26,Period3=9,InputChoice=Close</stp>
        <stp>MACD</stp>
        <stp>ADC</stp>
        <stp>-670</stp>
        <stp>All</stp>
        <stp/>
        <stp/>
        <stp>TRUE</stp>
        <stp>T</stp>
        <tr r="N672" s="1"/>
      </tp>
      <tp>
        <v>0.33</v>
        <stp/>
        <stp>StudyData</stp>
        <stp>EP</stp>
        <stp>MACD</stp>
        <stp>Period1=12,Period2=26,Period3=9,InputChoice=Close</stp>
        <stp>MACD</stp>
        <stp>ADC</stp>
        <stp>-770</stp>
        <stp>All</stp>
        <stp/>
        <stp/>
        <stp>TRUE</stp>
        <stp>T</stp>
        <tr r="N772" s="1"/>
      </tp>
      <tp>
        <v>52.3</v>
        <stp/>
        <stp>StudyData</stp>
        <stp>EP</stp>
        <stp>MACD</stp>
        <stp>Period1=12,Period2=26,Period3=9,InputChoice=Close</stp>
        <stp>MACD</stp>
        <stp>ADC</stp>
        <stp>-870</stp>
        <stp>All</stp>
        <stp/>
        <stp/>
        <stp>TRUE</stp>
        <stp>T</stp>
        <tr r="N872" s="1"/>
      </tp>
      <tp>
        <v>30.96</v>
        <stp/>
        <stp>StudyData</stp>
        <stp>EP</stp>
        <stp>MACD</stp>
        <stp>Period1=12,Period2=26,Period3=9,InputChoice=Close</stp>
        <stp>MACD</stp>
        <stp>ADC</stp>
        <stp>-970</stp>
        <stp>All</stp>
        <stp/>
        <stp/>
        <stp>TRUE</stp>
        <stp>T</stp>
        <tr r="N972" s="1"/>
      </tp>
      <tp>
        <v>-132.28800000000001</v>
        <stp/>
        <stp>StudyData</stp>
        <stp>EP</stp>
        <stp>MACD</stp>
        <stp>Period1=12,Period2=26,Period3=9,InputChoice=Close</stp>
        <stp>MACDA</stp>
        <stp>ADC</stp>
        <stp>-14</stp>
        <stp>All</stp>
        <stp/>
        <stp/>
        <stp>TRUE</stp>
        <stp>T</stp>
        <tr r="O16" s="1"/>
      </tp>
      <tp>
        <v>28.28</v>
        <stp/>
        <stp>StudyData</stp>
        <stp>EP</stp>
        <stp>MACD</stp>
        <stp>Period1=12,Period2=26,Period3=9,InputChoice=Close</stp>
        <stp>MACD</stp>
        <stp>ADC</stp>
        <stp>-171</stp>
        <stp>All</stp>
        <stp/>
        <stp/>
        <stp>TRUE</stp>
        <stp>T</stp>
        <tr r="N173" s="1"/>
      </tp>
      <tp>
        <v>18.920000000000002</v>
        <stp/>
        <stp>StudyData</stp>
        <stp>EP</stp>
        <stp>MACD</stp>
        <stp>Period1=12,Period2=26,Period3=9,InputChoice=Close</stp>
        <stp>MACD</stp>
        <stp>ADC</stp>
        <stp>-271</stp>
        <stp>All</stp>
        <stp/>
        <stp/>
        <stp>TRUE</stp>
        <stp>T</stp>
        <tr r="N273" s="1"/>
      </tp>
      <tp>
        <v>35.72</v>
        <stp/>
        <stp>StudyData</stp>
        <stp>EP</stp>
        <stp>MACD</stp>
        <stp>Period1=12,Period2=26,Period3=9,InputChoice=Close</stp>
        <stp>MACD</stp>
        <stp>ADC</stp>
        <stp>-371</stp>
        <stp>All</stp>
        <stp/>
        <stp/>
        <stp>TRUE</stp>
        <stp>T</stp>
        <tr r="N373" s="1"/>
      </tp>
      <tp>
        <v>48.35</v>
        <stp/>
        <stp>StudyData</stp>
        <stp>EP</stp>
        <stp>MACD</stp>
        <stp>Period1=12,Period2=26,Period3=9,InputChoice=Close</stp>
        <stp>MACD</stp>
        <stp>ADC</stp>
        <stp>-471</stp>
        <stp>All</stp>
        <stp/>
        <stp/>
        <stp>TRUE</stp>
        <stp>T</stp>
        <tr r="N473" s="1"/>
      </tp>
      <tp>
        <v>43.8</v>
        <stp/>
        <stp>StudyData</stp>
        <stp>EP</stp>
        <stp>MACD</stp>
        <stp>Period1=12,Period2=26,Period3=9,InputChoice=Close</stp>
        <stp>MACD</stp>
        <stp>ADC</stp>
        <stp>-571</stp>
        <stp>All</stp>
        <stp/>
        <stp/>
        <stp>TRUE</stp>
        <stp>T</stp>
        <tr r="N573" s="1"/>
      </tp>
      <tp>
        <v>-36.340000000000003</v>
        <stp/>
        <stp>StudyData</stp>
        <stp>EP</stp>
        <stp>MACD</stp>
        <stp>Period1=12,Period2=26,Period3=9,InputChoice=Close</stp>
        <stp>MACD</stp>
        <stp>ADC</stp>
        <stp>-671</stp>
        <stp>All</stp>
        <stp/>
        <stp/>
        <stp>TRUE</stp>
        <stp>T</stp>
        <tr r="N673" s="1"/>
      </tp>
      <tp>
        <v>6.37</v>
        <stp/>
        <stp>StudyData</stp>
        <stp>EP</stp>
        <stp>MACD</stp>
        <stp>Period1=12,Period2=26,Period3=9,InputChoice=Close</stp>
        <stp>MACD</stp>
        <stp>ADC</stp>
        <stp>-771</stp>
        <stp>All</stp>
        <stp/>
        <stp/>
        <stp>TRUE</stp>
        <stp>T</stp>
        <tr r="N773" s="1"/>
      </tp>
      <tp>
        <v>55.5</v>
        <stp/>
        <stp>StudyData</stp>
        <stp>EP</stp>
        <stp>MACD</stp>
        <stp>Period1=12,Period2=26,Period3=9,InputChoice=Close</stp>
        <stp>MACD</stp>
        <stp>ADC</stp>
        <stp>-871</stp>
        <stp>All</stp>
        <stp/>
        <stp/>
        <stp>TRUE</stp>
        <stp>T</stp>
        <tr r="N873" s="1"/>
      </tp>
      <tp>
        <v>28.23</v>
        <stp/>
        <stp>StudyData</stp>
        <stp>EP</stp>
        <stp>MACD</stp>
        <stp>Period1=12,Period2=26,Period3=9,InputChoice=Close</stp>
        <stp>MACD</stp>
        <stp>ADC</stp>
        <stp>-971</stp>
        <stp>All</stp>
        <stp/>
        <stp/>
        <stp>TRUE</stp>
        <stp>T</stp>
        <tr r="N973" s="1"/>
      </tp>
      <tp>
        <v>-131.14500000000001</v>
        <stp/>
        <stp>StudyData</stp>
        <stp>EP</stp>
        <stp>MACD</stp>
        <stp>Period1=12,Period2=26,Period3=9,InputChoice=Close</stp>
        <stp>MACDA</stp>
        <stp>ADC</stp>
        <stp>-13</stp>
        <stp>All</stp>
        <stp/>
        <stp/>
        <stp>TRUE</stp>
        <stp>T</stp>
        <tr r="O15" s="1"/>
      </tp>
      <tp>
        <v>42.21</v>
        <stp/>
        <stp>StudyData</stp>
        <stp>EP</stp>
        <stp>MACD</stp>
        <stp>Period1=12,Period2=26,Period3=9,InputChoice=Close</stp>
        <stp>MACD</stp>
        <stp>ADC</stp>
        <stp>-176</stp>
        <stp>All</stp>
        <stp/>
        <stp/>
        <stp>TRUE</stp>
        <stp>T</stp>
        <tr r="N178" s="1"/>
      </tp>
      <tp>
        <v>34.020000000000003</v>
        <stp/>
        <stp>StudyData</stp>
        <stp>EP</stp>
        <stp>MACD</stp>
        <stp>Period1=12,Period2=26,Period3=9,InputChoice=Close</stp>
        <stp>MACD</stp>
        <stp>ADC</stp>
        <stp>-276</stp>
        <stp>All</stp>
        <stp/>
        <stp/>
        <stp>TRUE</stp>
        <stp>T</stp>
        <tr r="N278" s="1"/>
      </tp>
      <tp>
        <v>-1.58</v>
        <stp/>
        <stp>StudyData</stp>
        <stp>EP</stp>
        <stp>MACD</stp>
        <stp>Period1=12,Period2=26,Period3=9,InputChoice=Close</stp>
        <stp>MACD</stp>
        <stp>ADC</stp>
        <stp>-376</stp>
        <stp>All</stp>
        <stp/>
        <stp/>
        <stp>TRUE</stp>
        <stp>T</stp>
        <tr r="N378" s="1"/>
      </tp>
      <tp>
        <v>63.22</v>
        <stp/>
        <stp>StudyData</stp>
        <stp>EP</stp>
        <stp>MACD</stp>
        <stp>Period1=12,Period2=26,Period3=9,InputChoice=Close</stp>
        <stp>MACD</stp>
        <stp>ADC</stp>
        <stp>-476</stp>
        <stp>All</stp>
        <stp/>
        <stp/>
        <stp>TRUE</stp>
        <stp>T</stp>
        <tr r="N478" s="1"/>
      </tp>
      <tp>
        <v>25.27</v>
        <stp/>
        <stp>StudyData</stp>
        <stp>EP</stp>
        <stp>MACD</stp>
        <stp>Period1=12,Period2=26,Period3=9,InputChoice=Close</stp>
        <stp>MACD</stp>
        <stp>ADC</stp>
        <stp>-576</stp>
        <stp>All</stp>
        <stp/>
        <stp/>
        <stp>TRUE</stp>
        <stp>T</stp>
        <tr r="N578" s="1"/>
      </tp>
      <tp>
        <v>-5.7</v>
        <stp/>
        <stp>StudyData</stp>
        <stp>EP</stp>
        <stp>MACD</stp>
        <stp>Period1=12,Period2=26,Period3=9,InputChoice=Close</stp>
        <stp>MACD</stp>
        <stp>ADC</stp>
        <stp>-676</stp>
        <stp>All</stp>
        <stp/>
        <stp/>
        <stp>TRUE</stp>
        <stp>T</stp>
        <tr r="N678" s="1"/>
      </tp>
      <tp>
        <v>42.78</v>
        <stp/>
        <stp>StudyData</stp>
        <stp>EP</stp>
        <stp>MACD</stp>
        <stp>Period1=12,Period2=26,Period3=9,InputChoice=Close</stp>
        <stp>MACD</stp>
        <stp>ADC</stp>
        <stp>-776</stp>
        <stp>All</stp>
        <stp/>
        <stp/>
        <stp>TRUE</stp>
        <stp>T</stp>
        <tr r="N778" s="1"/>
      </tp>
      <tp>
        <v>61.07</v>
        <stp/>
        <stp>StudyData</stp>
        <stp>EP</stp>
        <stp>MACD</stp>
        <stp>Period1=12,Period2=26,Period3=9,InputChoice=Close</stp>
        <stp>MACD</stp>
        <stp>ADC</stp>
        <stp>-876</stp>
        <stp>All</stp>
        <stp/>
        <stp/>
        <stp>TRUE</stp>
        <stp>T</stp>
        <tr r="N878" s="1"/>
      </tp>
      <tp>
        <v>17.68</v>
        <stp/>
        <stp>StudyData</stp>
        <stp>EP</stp>
        <stp>MACD</stp>
        <stp>Period1=12,Period2=26,Period3=9,InputChoice=Close</stp>
        <stp>MACD</stp>
        <stp>ADC</stp>
        <stp>-976</stp>
        <stp>All</stp>
        <stp/>
        <stp/>
        <stp>TRUE</stp>
        <stp>T</stp>
        <tr r="N978" s="1"/>
      </tp>
      <tp>
        <v>-127.55800000000001</v>
        <stp/>
        <stp>StudyData</stp>
        <stp>EP</stp>
        <stp>MACD</stp>
        <stp>Period1=12,Period2=26,Period3=9,InputChoice=Close</stp>
        <stp>MACDA</stp>
        <stp>ADC</stp>
        <stp>-12</stp>
        <stp>All</stp>
        <stp/>
        <stp/>
        <stp>TRUE</stp>
        <stp>T</stp>
        <tr r="O14" s="1"/>
      </tp>
      <tp>
        <v>38.85</v>
        <stp/>
        <stp>StudyData</stp>
        <stp>EP</stp>
        <stp>MACD</stp>
        <stp>Period1=12,Period2=26,Period3=9,InputChoice=Close</stp>
        <stp>MACD</stp>
        <stp>ADC</stp>
        <stp>-177</stp>
        <stp>All</stp>
        <stp/>
        <stp/>
        <stp>TRUE</stp>
        <stp>T</stp>
        <tr r="N179" s="1"/>
      </tp>
      <tp>
        <v>42.83</v>
        <stp/>
        <stp>StudyData</stp>
        <stp>EP</stp>
        <stp>MACD</stp>
        <stp>Period1=12,Period2=26,Period3=9,InputChoice=Close</stp>
        <stp>MACD</stp>
        <stp>ADC</stp>
        <stp>-277</stp>
        <stp>All</stp>
        <stp/>
        <stp/>
        <stp>TRUE</stp>
        <stp>T</stp>
        <tr r="N279" s="1"/>
      </tp>
      <tp>
        <v>-9.5500000000000007</v>
        <stp/>
        <stp>StudyData</stp>
        <stp>EP</stp>
        <stp>MACD</stp>
        <stp>Period1=12,Period2=26,Period3=9,InputChoice=Close</stp>
        <stp>MACD</stp>
        <stp>ADC</stp>
        <stp>-377</stp>
        <stp>All</stp>
        <stp/>
        <stp/>
        <stp>TRUE</stp>
        <stp>T</stp>
        <tr r="N379" s="1"/>
      </tp>
      <tp>
        <v>60.28</v>
        <stp/>
        <stp>StudyData</stp>
        <stp>EP</stp>
        <stp>MACD</stp>
        <stp>Period1=12,Period2=26,Period3=9,InputChoice=Close</stp>
        <stp>MACD</stp>
        <stp>ADC</stp>
        <stp>-477</stp>
        <stp>All</stp>
        <stp/>
        <stp/>
        <stp>TRUE</stp>
        <stp>T</stp>
        <tr r="N479" s="1"/>
      </tp>
      <tp>
        <v>22.27</v>
        <stp/>
        <stp>StudyData</stp>
        <stp>EP</stp>
        <stp>MACD</stp>
        <stp>Period1=12,Period2=26,Period3=9,InputChoice=Close</stp>
        <stp>MACD</stp>
        <stp>ADC</stp>
        <stp>-577</stp>
        <stp>All</stp>
        <stp/>
        <stp/>
        <stp>TRUE</stp>
        <stp>T</stp>
        <tr r="N579" s="1"/>
      </tp>
      <tp>
        <v>8.2200000000000006</v>
        <stp/>
        <stp>StudyData</stp>
        <stp>EP</stp>
        <stp>MACD</stp>
        <stp>Period1=12,Period2=26,Period3=9,InputChoice=Close</stp>
        <stp>MACD</stp>
        <stp>ADC</stp>
        <stp>-677</stp>
        <stp>All</stp>
        <stp/>
        <stp/>
        <stp>TRUE</stp>
        <stp>T</stp>
        <tr r="N679" s="1"/>
      </tp>
      <tp>
        <v>47.27</v>
        <stp/>
        <stp>StudyData</stp>
        <stp>EP</stp>
        <stp>MACD</stp>
        <stp>Period1=12,Period2=26,Period3=9,InputChoice=Close</stp>
        <stp>MACD</stp>
        <stp>ADC</stp>
        <stp>-777</stp>
        <stp>All</stp>
        <stp/>
        <stp/>
        <stp>TRUE</stp>
        <stp>T</stp>
        <tr r="N779" s="1"/>
      </tp>
      <tp>
        <v>61.74</v>
        <stp/>
        <stp>StudyData</stp>
        <stp>EP</stp>
        <stp>MACD</stp>
        <stp>Period1=12,Period2=26,Period3=9,InputChoice=Close</stp>
        <stp>MACD</stp>
        <stp>ADC</stp>
        <stp>-877</stp>
        <stp>All</stp>
        <stp/>
        <stp/>
        <stp>TRUE</stp>
        <stp>T</stp>
        <tr r="N879" s="1"/>
      </tp>
      <tp>
        <v>17.329999999999998</v>
        <stp/>
        <stp>StudyData</stp>
        <stp>EP</stp>
        <stp>MACD</stp>
        <stp>Period1=12,Period2=26,Period3=9,InputChoice=Close</stp>
        <stp>MACD</stp>
        <stp>ADC</stp>
        <stp>-977</stp>
        <stp>All</stp>
        <stp/>
        <stp/>
        <stp>TRUE</stp>
        <stp>T</stp>
        <tr r="N979" s="1"/>
      </tp>
      <tp>
        <v>-120.59</v>
        <stp/>
        <stp>StudyData</stp>
        <stp>EP</stp>
        <stp>MACD</stp>
        <stp>Period1=12,Period2=26,Period3=9,InputChoice=Close</stp>
        <stp>MACDA</stp>
        <stp>ADC</stp>
        <stp>-11</stp>
        <stp>All</stp>
        <stp/>
        <stp/>
        <stp>TRUE</stp>
        <stp>T</stp>
        <tr r="O13" s="1"/>
      </tp>
      <tp>
        <v>40.65</v>
        <stp/>
        <stp>StudyData</stp>
        <stp>EP</stp>
        <stp>MACD</stp>
        <stp>Period1=12,Period2=26,Period3=9,InputChoice=Close</stp>
        <stp>MACD</stp>
        <stp>ADC</stp>
        <stp>-174</stp>
        <stp>All</stp>
        <stp/>
        <stp/>
        <stp>TRUE</stp>
        <stp>T</stp>
        <tr r="N176" s="1"/>
      </tp>
      <tp>
        <v>28.61</v>
        <stp/>
        <stp>StudyData</stp>
        <stp>EP</stp>
        <stp>MACD</stp>
        <stp>Period1=12,Period2=26,Period3=9,InputChoice=Close</stp>
        <stp>MACD</stp>
        <stp>ADC</stp>
        <stp>-274</stp>
        <stp>All</stp>
        <stp/>
        <stp/>
        <stp>TRUE</stp>
        <stp>T</stp>
        <tr r="N276" s="1"/>
      </tp>
      <tp>
        <v>9.7100000000000009</v>
        <stp/>
        <stp>StudyData</stp>
        <stp>EP</stp>
        <stp>MACD</stp>
        <stp>Period1=12,Period2=26,Period3=9,InputChoice=Close</stp>
        <stp>MACD</stp>
        <stp>ADC</stp>
        <stp>-374</stp>
        <stp>All</stp>
        <stp/>
        <stp/>
        <stp>TRUE</stp>
        <stp>T</stp>
        <tr r="N376" s="1"/>
      </tp>
      <tp>
        <v>60.57</v>
        <stp/>
        <stp>StudyData</stp>
        <stp>EP</stp>
        <stp>MACD</stp>
        <stp>Period1=12,Period2=26,Period3=9,InputChoice=Close</stp>
        <stp>MACD</stp>
        <stp>ADC</stp>
        <stp>-474</stp>
        <stp>All</stp>
        <stp/>
        <stp/>
        <stp>TRUE</stp>
        <stp>T</stp>
        <tr r="N476" s="1"/>
      </tp>
      <tp>
        <v>35.47</v>
        <stp/>
        <stp>StudyData</stp>
        <stp>EP</stp>
        <stp>MACD</stp>
        <stp>Period1=12,Period2=26,Period3=9,InputChoice=Close</stp>
        <stp>MACD</stp>
        <stp>ADC</stp>
        <stp>-574</stp>
        <stp>All</stp>
        <stp/>
        <stp/>
        <stp>TRUE</stp>
        <stp>T</stp>
        <tr r="N576" s="1"/>
      </tp>
      <tp>
        <v>-26.65</v>
        <stp/>
        <stp>StudyData</stp>
        <stp>EP</stp>
        <stp>MACD</stp>
        <stp>Period1=12,Period2=26,Period3=9,InputChoice=Close</stp>
        <stp>MACD</stp>
        <stp>ADC</stp>
        <stp>-674</stp>
        <stp>All</stp>
        <stp/>
        <stp/>
        <stp>TRUE</stp>
        <stp>T</stp>
        <tr r="N676" s="1"/>
      </tp>
      <tp>
        <v>27.43</v>
        <stp/>
        <stp>StudyData</stp>
        <stp>EP</stp>
        <stp>MACD</stp>
        <stp>Period1=12,Period2=26,Period3=9,InputChoice=Close</stp>
        <stp>MACD</stp>
        <stp>ADC</stp>
        <stp>-774</stp>
        <stp>All</stp>
        <stp/>
        <stp/>
        <stp>TRUE</stp>
        <stp>T</stp>
        <tr r="N776" s="1"/>
      </tp>
      <tp>
        <v>59.67</v>
        <stp/>
        <stp>StudyData</stp>
        <stp>EP</stp>
        <stp>MACD</stp>
        <stp>Period1=12,Period2=26,Period3=9,InputChoice=Close</stp>
        <stp>MACD</stp>
        <stp>ADC</stp>
        <stp>-874</stp>
        <stp>All</stp>
        <stp/>
        <stp/>
        <stp>TRUE</stp>
        <stp>T</stp>
        <tr r="N876" s="1"/>
      </tp>
      <tp>
        <v>22.29</v>
        <stp/>
        <stp>StudyData</stp>
        <stp>EP</stp>
        <stp>MACD</stp>
        <stp>Period1=12,Period2=26,Period3=9,InputChoice=Close</stp>
        <stp>MACD</stp>
        <stp>ADC</stp>
        <stp>-974</stp>
        <stp>All</stp>
        <stp/>
        <stp/>
        <stp>TRUE</stp>
        <stp>T</stp>
        <tr r="N976" s="1"/>
      </tp>
      <tp>
        <v>-110.98</v>
        <stp/>
        <stp>StudyData</stp>
        <stp>EP</stp>
        <stp>MACD</stp>
        <stp>Period1=12,Period2=26,Period3=9,InputChoice=Close</stp>
        <stp>MACDA</stp>
        <stp>ADC</stp>
        <stp>-10</stp>
        <stp>All</stp>
        <stp/>
        <stp/>
        <stp>TRUE</stp>
        <stp>T</stp>
        <tr r="O12" s="1"/>
      </tp>
      <tp>
        <v>41.61</v>
        <stp/>
        <stp>StudyData</stp>
        <stp>EP</stp>
        <stp>MACD</stp>
        <stp>Period1=12,Period2=26,Period3=9,InputChoice=Close</stp>
        <stp>MACD</stp>
        <stp>ADC</stp>
        <stp>-175</stp>
        <stp>All</stp>
        <stp/>
        <stp/>
        <stp>TRUE</stp>
        <stp>T</stp>
        <tr r="N177" s="1"/>
      </tp>
      <tp>
        <v>31.17</v>
        <stp/>
        <stp>StudyData</stp>
        <stp>EP</stp>
        <stp>MACD</stp>
        <stp>Period1=12,Period2=26,Period3=9,InputChoice=Close</stp>
        <stp>MACD</stp>
        <stp>ADC</stp>
        <stp>-275</stp>
        <stp>All</stp>
        <stp/>
        <stp/>
        <stp>TRUE</stp>
        <stp>T</stp>
        <tr r="N277" s="1"/>
      </tp>
      <tp>
        <v>1.71</v>
        <stp/>
        <stp>StudyData</stp>
        <stp>EP</stp>
        <stp>MACD</stp>
        <stp>Period1=12,Period2=26,Period3=9,InputChoice=Close</stp>
        <stp>MACD</stp>
        <stp>ADC</stp>
        <stp>-375</stp>
        <stp>All</stp>
        <stp/>
        <stp/>
        <stp>TRUE</stp>
        <stp>T</stp>
        <tr r="N377" s="1"/>
      </tp>
      <tp>
        <v>63.27</v>
        <stp/>
        <stp>StudyData</stp>
        <stp>EP</stp>
        <stp>MACD</stp>
        <stp>Period1=12,Period2=26,Period3=9,InputChoice=Close</stp>
        <stp>MACD</stp>
        <stp>ADC</stp>
        <stp>-475</stp>
        <stp>All</stp>
        <stp/>
        <stp/>
        <stp>TRUE</stp>
        <stp>T</stp>
        <tr r="N477" s="1"/>
      </tp>
      <tp>
        <v>30.79</v>
        <stp/>
        <stp>StudyData</stp>
        <stp>EP</stp>
        <stp>MACD</stp>
        <stp>Period1=12,Period2=26,Period3=9,InputChoice=Close</stp>
        <stp>MACD</stp>
        <stp>ADC</stp>
        <stp>-575</stp>
        <stp>All</stp>
        <stp/>
        <stp/>
        <stp>TRUE</stp>
        <stp>T</stp>
        <tr r="N577" s="1"/>
      </tp>
      <tp>
        <v>-15.57</v>
        <stp/>
        <stp>StudyData</stp>
        <stp>EP</stp>
        <stp>MACD</stp>
        <stp>Period1=12,Period2=26,Period3=9,InputChoice=Close</stp>
        <stp>MACD</stp>
        <stp>ADC</stp>
        <stp>-675</stp>
        <stp>All</stp>
        <stp/>
        <stp/>
        <stp>TRUE</stp>
        <stp>T</stp>
        <tr r="N677" s="1"/>
      </tp>
      <tp>
        <v>37.75</v>
        <stp/>
        <stp>StudyData</stp>
        <stp>EP</stp>
        <stp>MACD</stp>
        <stp>Period1=12,Period2=26,Period3=9,InputChoice=Close</stp>
        <stp>MACD</stp>
        <stp>ADC</stp>
        <stp>-775</stp>
        <stp>All</stp>
        <stp/>
        <stp/>
        <stp>TRUE</stp>
        <stp>T</stp>
        <tr r="N777" s="1"/>
      </tp>
      <tp>
        <v>59.9</v>
        <stp/>
        <stp>StudyData</stp>
        <stp>EP</stp>
        <stp>MACD</stp>
        <stp>Period1=12,Period2=26,Period3=9,InputChoice=Close</stp>
        <stp>MACD</stp>
        <stp>ADC</stp>
        <stp>-875</stp>
        <stp>All</stp>
        <stp/>
        <stp/>
        <stp>TRUE</stp>
        <stp>T</stp>
        <tr r="N877" s="1"/>
      </tp>
      <tp>
        <v>19.71</v>
        <stp/>
        <stp>StudyData</stp>
        <stp>EP</stp>
        <stp>MACD</stp>
        <stp>Period1=12,Period2=26,Period3=9,InputChoice=Close</stp>
        <stp>MACD</stp>
        <stp>ADC</stp>
        <stp>-975</stp>
        <stp>All</stp>
        <stp/>
        <stp/>
        <stp>TRUE</stp>
        <stp>T</stp>
        <tr r="N977" s="1"/>
      </tp>
      <tp>
        <v>34.770000000000003</v>
        <stp/>
        <stp>StudyData</stp>
        <stp>EP</stp>
        <stp>MACD</stp>
        <stp>Period1=12,Period2=26,Period3=9,InputChoice=Close</stp>
        <stp>MACD</stp>
        <stp>ADC</stp>
        <stp>-178</stp>
        <stp>All</stp>
        <stp/>
        <stp/>
        <stp>TRUE</stp>
        <stp>T</stp>
        <tr r="N180" s="1"/>
      </tp>
      <tp>
        <v>46.41</v>
        <stp/>
        <stp>StudyData</stp>
        <stp>EP</stp>
        <stp>MACD</stp>
        <stp>Period1=12,Period2=26,Period3=9,InputChoice=Close</stp>
        <stp>MACD</stp>
        <stp>ADC</stp>
        <stp>-278</stp>
        <stp>All</stp>
        <stp/>
        <stp/>
        <stp>TRUE</stp>
        <stp>T</stp>
        <tr r="N280" s="1"/>
      </tp>
      <tp>
        <v>-19.23</v>
        <stp/>
        <stp>StudyData</stp>
        <stp>EP</stp>
        <stp>MACD</stp>
        <stp>Period1=12,Period2=26,Period3=9,InputChoice=Close</stp>
        <stp>MACD</stp>
        <stp>ADC</stp>
        <stp>-378</stp>
        <stp>All</stp>
        <stp/>
        <stp/>
        <stp>TRUE</stp>
        <stp>T</stp>
        <tr r="N380" s="1"/>
      </tp>
      <tp>
        <v>53.88</v>
        <stp/>
        <stp>StudyData</stp>
        <stp>EP</stp>
        <stp>MACD</stp>
        <stp>Period1=12,Period2=26,Period3=9,InputChoice=Close</stp>
        <stp>MACD</stp>
        <stp>ADC</stp>
        <stp>-478</stp>
        <stp>All</stp>
        <stp/>
        <stp/>
        <stp>TRUE</stp>
        <stp>T</stp>
        <tr r="N480" s="1"/>
      </tp>
      <tp>
        <v>18.059999999999999</v>
        <stp/>
        <stp>StudyData</stp>
        <stp>EP</stp>
        <stp>MACD</stp>
        <stp>Period1=12,Period2=26,Period3=9,InputChoice=Close</stp>
        <stp>MACD</stp>
        <stp>ADC</stp>
        <stp>-578</stp>
        <stp>All</stp>
        <stp/>
        <stp/>
        <stp>TRUE</stp>
        <stp>T</stp>
        <tr r="N580" s="1"/>
      </tp>
      <tp>
        <v>22.72</v>
        <stp/>
        <stp>StudyData</stp>
        <stp>EP</stp>
        <stp>MACD</stp>
        <stp>Period1=12,Period2=26,Period3=9,InputChoice=Close</stp>
        <stp>MACD</stp>
        <stp>ADC</stp>
        <stp>-678</stp>
        <stp>All</stp>
        <stp/>
        <stp/>
        <stp>TRUE</stp>
        <stp>T</stp>
        <tr r="N680" s="1"/>
      </tp>
      <tp>
        <v>54.41</v>
        <stp/>
        <stp>StudyData</stp>
        <stp>EP</stp>
        <stp>MACD</stp>
        <stp>Period1=12,Period2=26,Period3=9,InputChoice=Close</stp>
        <stp>MACD</stp>
        <stp>ADC</stp>
        <stp>-778</stp>
        <stp>All</stp>
        <stp/>
        <stp/>
        <stp>TRUE</stp>
        <stp>T</stp>
        <tr r="N780" s="1"/>
      </tp>
      <tp>
        <v>65.3</v>
        <stp/>
        <stp>StudyData</stp>
        <stp>EP</stp>
        <stp>MACD</stp>
        <stp>Period1=12,Period2=26,Period3=9,InputChoice=Close</stp>
        <stp>MACD</stp>
        <stp>ADC</stp>
        <stp>-878</stp>
        <stp>All</stp>
        <stp/>
        <stp/>
        <stp>TRUE</stp>
        <stp>T</stp>
        <tr r="N880" s="1"/>
      </tp>
      <tp>
        <v>16.13</v>
        <stp/>
        <stp>StudyData</stp>
        <stp>EP</stp>
        <stp>MACD</stp>
        <stp>Period1=12,Period2=26,Period3=9,InputChoice=Close</stp>
        <stp>MACD</stp>
        <stp>ADC</stp>
        <stp>-978</stp>
        <stp>All</stp>
        <stp/>
        <stp/>
        <stp>TRUE</stp>
        <stp>T</stp>
        <tr r="N980" s="1"/>
      </tp>
      <tp>
        <v>27.51</v>
        <stp/>
        <stp>StudyData</stp>
        <stp>EP</stp>
        <stp>MACD</stp>
        <stp>Period1=12,Period2=26,Period3=9,InputChoice=Close</stp>
        <stp>MACD</stp>
        <stp>ADC</stp>
        <stp>-179</stp>
        <stp>All</stp>
        <stp/>
        <stp/>
        <stp>TRUE</stp>
        <stp>T</stp>
        <tr r="N181" s="1"/>
      </tp>
      <tp>
        <v>50.91</v>
        <stp/>
        <stp>StudyData</stp>
        <stp>EP</stp>
        <stp>MACD</stp>
        <stp>Period1=12,Period2=26,Period3=9,InputChoice=Close</stp>
        <stp>MACD</stp>
        <stp>ADC</stp>
        <stp>-279</stp>
        <stp>All</stp>
        <stp/>
        <stp/>
        <stp>TRUE</stp>
        <stp>T</stp>
        <tr r="N281" s="1"/>
      </tp>
      <tp>
        <v>-30.11</v>
        <stp/>
        <stp>StudyData</stp>
        <stp>EP</stp>
        <stp>MACD</stp>
        <stp>Period1=12,Period2=26,Period3=9,InputChoice=Close</stp>
        <stp>MACD</stp>
        <stp>ADC</stp>
        <stp>-379</stp>
        <stp>All</stp>
        <stp/>
        <stp/>
        <stp>TRUE</stp>
        <stp>T</stp>
        <tr r="N381" s="1"/>
      </tp>
      <tp>
        <v>50.3</v>
        <stp/>
        <stp>StudyData</stp>
        <stp>EP</stp>
        <stp>MACD</stp>
        <stp>Period1=12,Period2=26,Period3=9,InputChoice=Close</stp>
        <stp>MACD</stp>
        <stp>ADC</stp>
        <stp>-479</stp>
        <stp>All</stp>
        <stp/>
        <stp/>
        <stp>TRUE</stp>
        <stp>T</stp>
        <tr r="N481" s="1"/>
      </tp>
      <tp>
        <v>12.03</v>
        <stp/>
        <stp>StudyData</stp>
        <stp>EP</stp>
        <stp>MACD</stp>
        <stp>Period1=12,Period2=26,Period3=9,InputChoice=Close</stp>
        <stp>MACD</stp>
        <stp>ADC</stp>
        <stp>-579</stp>
        <stp>All</stp>
        <stp/>
        <stp/>
        <stp>TRUE</stp>
        <stp>T</stp>
        <tr r="N581" s="1"/>
      </tp>
      <tp>
        <v>36.450000000000003</v>
        <stp/>
        <stp>StudyData</stp>
        <stp>EP</stp>
        <stp>MACD</stp>
        <stp>Period1=12,Period2=26,Period3=9,InputChoice=Close</stp>
        <stp>MACD</stp>
        <stp>ADC</stp>
        <stp>-679</stp>
        <stp>All</stp>
        <stp/>
        <stp/>
        <stp>TRUE</stp>
        <stp>T</stp>
        <tr r="N681" s="1"/>
      </tp>
      <tp>
        <v>58.22</v>
        <stp/>
        <stp>StudyData</stp>
        <stp>EP</stp>
        <stp>MACD</stp>
        <stp>Period1=12,Period2=26,Period3=9,InputChoice=Close</stp>
        <stp>MACD</stp>
        <stp>ADC</stp>
        <stp>-779</stp>
        <stp>All</stp>
        <stp/>
        <stp/>
        <stp>TRUE</stp>
        <stp>T</stp>
        <tr r="N781" s="1"/>
      </tp>
      <tp>
        <v>68.97</v>
        <stp/>
        <stp>StudyData</stp>
        <stp>EP</stp>
        <stp>MACD</stp>
        <stp>Period1=12,Period2=26,Period3=9,InputChoice=Close</stp>
        <stp>MACD</stp>
        <stp>ADC</stp>
        <stp>-879</stp>
        <stp>All</stp>
        <stp/>
        <stp/>
        <stp>TRUE</stp>
        <stp>T</stp>
        <tr r="N881" s="1"/>
      </tp>
      <tp>
        <v>16.670000000000002</v>
        <stp/>
        <stp>StudyData</stp>
        <stp>EP</stp>
        <stp>MACD</stp>
        <stp>Period1=12,Period2=26,Period3=9,InputChoice=Close</stp>
        <stp>MACD</stp>
        <stp>ADC</stp>
        <stp>-979</stp>
        <stp>All</stp>
        <stp/>
        <stp/>
        <stp>TRUE</stp>
        <stp>T</stp>
        <tr r="N981" s="1"/>
      </tp>
      <tp>
        <v>-136.249</v>
        <stp/>
        <stp>StudyData</stp>
        <stp>EP</stp>
        <stp>MACD</stp>
        <stp>Period1=12,Period2=26,Period3=9,InputChoice=Close</stp>
        <stp>MACDA</stp>
        <stp>ADC</stp>
        <stp>-19</stp>
        <stp>All</stp>
        <stp/>
        <stp/>
        <stp>TRUE</stp>
        <stp>T</stp>
        <tr r="O21" s="1"/>
      </tp>
      <tp>
        <v>-136.82499999999999</v>
        <stp/>
        <stp>StudyData</stp>
        <stp>EP</stp>
        <stp>MACD</stp>
        <stp>Period1=12,Period2=26,Period3=9,InputChoice=Close</stp>
        <stp>MACDA</stp>
        <stp>ADC</stp>
        <stp>-18</stp>
        <stp>All</stp>
        <stp/>
        <stp/>
        <stp>TRUE</stp>
        <stp>T</stp>
        <tr r="O20" s="1"/>
      </tp>
      <tp>
        <v>5368.1519327597998</v>
        <stp/>
        <stp>StudyData</stp>
        <stp>EP</stp>
        <stp>BBnds</stp>
        <stp>MAType=Sim,InputChoice=Close,Period1=20,Percent=2</stp>
        <stp>BHI</stp>
        <stp>ADC</stp>
        <stp>-839</stp>
        <stp>All</stp>
        <stp/>
        <stp/>
        <stp>TRUE</stp>
        <stp>T</stp>
        <tr r="K841" s="1"/>
      </tp>
      <tp>
        <v>5001.3750626043002</v>
        <stp/>
        <stp>StudyData</stp>
        <stp>EP</stp>
        <stp>BBnds</stp>
        <stp>MAType=Sim,InputChoice=Close,Period1=20,Percent=2</stp>
        <stp>BHI</stp>
        <stp>ADC</stp>
        <stp>-939</stp>
        <stp>All</stp>
        <stp/>
        <stp/>
        <stp>TRUE</stp>
        <stp>T</stp>
        <tr r="K941" s="1"/>
      </tp>
      <tp>
        <v>5054.7420568135003</v>
        <stp/>
        <stp>StudyData</stp>
        <stp>EP</stp>
        <stp>BBnds</stp>
        <stp>MAType=Sim,InputChoice=Close,Period1=20,Percent=2</stp>
        <stp>BLO</stp>
        <stp>ADC</stp>
        <stp>-859</stp>
        <stp>All</stp>
        <stp/>
        <stp/>
        <stp>TRUE</stp>
        <stp>T</stp>
        <tr r="M861" s="1"/>
      </tp>
      <tp>
        <v>4725.0960923370003</v>
        <stp/>
        <stp>StudyData</stp>
        <stp>EP</stp>
        <stp>BBnds</stp>
        <stp>MAType=Sim,InputChoice=Close,Period1=20,Percent=2</stp>
        <stp>BLO</stp>
        <stp>ADC</stp>
        <stp>-959</stp>
        <stp>All</stp>
        <stp/>
        <stp/>
        <stp>TRUE</stp>
        <stp>T</stp>
        <tr r="M961" s="1"/>
      </tp>
      <tp>
        <v>5675.6258505135002</v>
        <stp/>
        <stp>StudyData</stp>
        <stp>EP</stp>
        <stp>BBnds</stp>
        <stp>MAType=Sim,InputChoice=Close,Period1=20,Percent=2</stp>
        <stp>BHI</stp>
        <stp>ADC</stp>
        <stp>-239</stp>
        <stp>All</stp>
        <stp/>
        <stp/>
        <stp>TRUE</stp>
        <stp>T</stp>
        <tr r="K241" s="1"/>
      </tp>
      <tp>
        <v>4223.4985401037002</v>
        <stp/>
        <stp>StudyData</stp>
        <stp>EP</stp>
        <stp>BBnds</stp>
        <stp>MAType=Sim,InputChoice=Close,Period1=20,Percent=2</stp>
        <stp>BLO</stp>
        <stp>ADC</stp>
        <stp>-659</stp>
        <stp>All</stp>
        <stp/>
        <stp/>
        <stp>TRUE</stp>
        <stp>T</stp>
        <tr r="M661" s="1"/>
      </tp>
      <tp>
        <v>5205.4251733975998</v>
        <stp/>
        <stp>StudyData</stp>
        <stp>EP</stp>
        <stp>BBnds</stp>
        <stp>MAType=Sim,InputChoice=Close,Period1=20,Percent=2</stp>
        <stp>BHI</stp>
        <stp>ADC</stp>
        <stp>-339</stp>
        <stp>All</stp>
        <stp/>
        <stp/>
        <stp>TRUE</stp>
        <stp>T</stp>
        <tr r="K341" s="1"/>
      </tp>
      <tp>
        <v>4637.3558040333</v>
        <stp/>
        <stp>StudyData</stp>
        <stp>EP</stp>
        <stp>BBnds</stp>
        <stp>MAType=Sim,InputChoice=Close,Period1=20,Percent=2</stp>
        <stp>BLO</stp>
        <stp>ADC</stp>
        <stp>-759</stp>
        <stp>All</stp>
        <stp/>
        <stp/>
        <stp>TRUE</stp>
        <stp>T</stp>
        <tr r="M761" s="1"/>
      </tp>
      <tp>
        <v>4779.6623788724</v>
        <stp/>
        <stp>StudyData</stp>
        <stp>EP</stp>
        <stp>BBnds</stp>
        <stp>MAType=Sim,InputChoice=Close,Period1=20,Percent=2</stp>
        <stp>BLO</stp>
        <stp>ADC</stp>
        <stp>-459</stp>
        <stp>All</stp>
        <stp/>
        <stp/>
        <stp>TRUE</stp>
        <stp>T</stp>
        <tr r="M461" s="1"/>
      </tp>
      <tp>
        <v>6041.9473137358</v>
        <stp/>
        <stp>StudyData</stp>
        <stp>EP</stp>
        <stp>BBnds</stp>
        <stp>MAType=Sim,InputChoice=Close,Period1=20,Percent=2</stp>
        <stp>BHI</stp>
        <stp>ADC</stp>
        <stp>-139</stp>
        <stp>All</stp>
        <stp/>
        <stp/>
        <stp>TRUE</stp>
        <stp>T</stp>
        <tr r="K141" s="1"/>
      </tp>
      <tp>
        <v>4503.5031836112003</v>
        <stp/>
        <stp>StudyData</stp>
        <stp>EP</stp>
        <stp>BBnds</stp>
        <stp>MAType=Sim,InputChoice=Close,Period1=20,Percent=2</stp>
        <stp>BLO</stp>
        <stp>ADC</stp>
        <stp>-559</stp>
        <stp>All</stp>
        <stp/>
        <stp/>
        <stp>TRUE</stp>
        <stp>T</stp>
        <tr r="M561" s="1"/>
      </tp>
      <tp>
        <v>4352.8220337603998</v>
        <stp/>
        <stp>StudyData</stp>
        <stp>EP</stp>
        <stp>BBnds</stp>
        <stp>MAType=Sim,InputChoice=Close,Period1=20,Percent=2</stp>
        <stp>BHI</stp>
        <stp>ADC</stp>
        <stp>-639</stp>
        <stp>All</stp>
        <stp/>
        <stp/>
        <stp>TRUE</stp>
        <stp>T</stp>
        <tr r="K641" s="1"/>
      </tp>
      <tp>
        <v>5234.5431038514998</v>
        <stp/>
        <stp>StudyData</stp>
        <stp>EP</stp>
        <stp>BBnds</stp>
        <stp>MAType=Sim,InputChoice=Close,Period1=20,Percent=2</stp>
        <stp>BLO</stp>
        <stp>ADC</stp>
        <stp>-259</stp>
        <stp>All</stp>
        <stp/>
        <stp/>
        <stp>TRUE</stp>
        <stp>T</stp>
        <tr r="M261" s="1"/>
      </tp>
      <tp>
        <v>4777.1874618808997</v>
        <stp/>
        <stp>StudyData</stp>
        <stp>EP</stp>
        <stp>BBnds</stp>
        <stp>MAType=Sim,InputChoice=Close,Period1=20,Percent=2</stp>
        <stp>BHI</stp>
        <stp>ADC</stp>
        <stp>-739</stp>
        <stp>All</stp>
        <stp/>
        <stp/>
        <stp>TRUE</stp>
        <stp>T</stp>
        <tr r="K741" s="1"/>
      </tp>
      <tp>
        <v>4722.2265825237</v>
        <stp/>
        <stp>StudyData</stp>
        <stp>EP</stp>
        <stp>BBnds</stp>
        <stp>MAType=Sim,InputChoice=Close,Period1=20,Percent=2</stp>
        <stp>BLO</stp>
        <stp>ADC</stp>
        <stp>-359</stp>
        <stp>All</stp>
        <stp/>
        <stp/>
        <stp>TRUE</stp>
        <stp>T</stp>
        <tr r="M361" s="1"/>
      </tp>
      <tp>
        <v>5050.9050069113</v>
        <stp/>
        <stp>StudyData</stp>
        <stp>EP</stp>
        <stp>BBnds</stp>
        <stp>MAType=Sim,InputChoice=Close,Period1=20,Percent=2</stp>
        <stp>BHI</stp>
        <stp>ADC</stp>
        <stp>-439</stp>
        <stp>All</stp>
        <stp/>
        <stp/>
        <stp>TRUE</stp>
        <stp>T</stp>
        <tr r="K441" s="1"/>
      </tp>
      <tp>
        <v>4563.7705562172996</v>
        <stp/>
        <stp>StudyData</stp>
        <stp>EP</stp>
        <stp>BBnds</stp>
        <stp>MAType=Sim,InputChoice=Close,Period1=20,Percent=2</stp>
        <stp>BHI</stp>
        <stp>ADC</stp>
        <stp>-539</stp>
        <stp>All</stp>
        <stp/>
        <stp/>
        <stp>TRUE</stp>
        <stp>T</stp>
        <tr r="K541" s="1"/>
      </tp>
      <tp>
        <v>5629.6591261999001</v>
        <stp/>
        <stp>StudyData</stp>
        <stp>EP</stp>
        <stp>BBnds</stp>
        <stp>MAType=Sim,InputChoice=Close,Period1=20,Percent=2</stp>
        <stp>BLO</stp>
        <stp>ADC</stp>
        <stp>-159</stp>
        <stp>All</stp>
        <stp/>
        <stp/>
        <stp>TRUE</stp>
        <stp>T</stp>
        <tr r="M161" s="1"/>
      </tp>
      <tp>
        <v>5368.0758604740004</v>
        <stp/>
        <stp>StudyData</stp>
        <stp>EP</stp>
        <stp>BBnds</stp>
        <stp>MAType=Sim,InputChoice=Close,Period1=20,Percent=2</stp>
        <stp>BHI</stp>
        <stp>ADC</stp>
        <stp>-838</stp>
        <stp>All</stp>
        <stp/>
        <stp/>
        <stp>TRUE</stp>
        <stp>T</stp>
        <tr r="K840" s="1"/>
      </tp>
      <tp>
        <v>4996.0128750732001</v>
        <stp/>
        <stp>StudyData</stp>
        <stp>EP</stp>
        <stp>BBnds</stp>
        <stp>MAType=Sim,InputChoice=Close,Period1=20,Percent=2</stp>
        <stp>BHI</stp>
        <stp>ADC</stp>
        <stp>-938</stp>
        <stp>All</stp>
        <stp/>
        <stp/>
        <stp>TRUE</stp>
        <stp>T</stp>
        <tr r="K940" s="1"/>
      </tp>
      <tp>
        <v>5055.6086622966004</v>
        <stp/>
        <stp>StudyData</stp>
        <stp>EP</stp>
        <stp>BBnds</stp>
        <stp>MAType=Sim,InputChoice=Close,Period1=20,Percent=2</stp>
        <stp>BLO</stp>
        <stp>ADC</stp>
        <stp>-858</stp>
        <stp>All</stp>
        <stp/>
        <stp/>
        <stp>TRUE</stp>
        <stp>T</stp>
        <tr r="M860" s="1"/>
      </tp>
      <tp>
        <v>4739.4832084426998</v>
        <stp/>
        <stp>StudyData</stp>
        <stp>EP</stp>
        <stp>BBnds</stp>
        <stp>MAType=Sim,InputChoice=Close,Period1=20,Percent=2</stp>
        <stp>BLO</stp>
        <stp>ADC</stp>
        <stp>-958</stp>
        <stp>All</stp>
        <stp/>
        <stp/>
        <stp>TRUE</stp>
        <stp>T</stp>
        <tr r="M960" s="1"/>
      </tp>
      <tp>
        <v>5667.4862640004003</v>
        <stp/>
        <stp>StudyData</stp>
        <stp>EP</stp>
        <stp>BBnds</stp>
        <stp>MAType=Sim,InputChoice=Close,Period1=20,Percent=2</stp>
        <stp>BHI</stp>
        <stp>ADC</stp>
        <stp>-238</stp>
        <stp>All</stp>
        <stp/>
        <stp/>
        <stp>TRUE</stp>
        <stp>T</stp>
        <tr r="K240" s="1"/>
      </tp>
      <tp>
        <v>4183.1651680375999</v>
        <stp/>
        <stp>StudyData</stp>
        <stp>EP</stp>
        <stp>BBnds</stp>
        <stp>MAType=Sim,InputChoice=Close,Period1=20,Percent=2</stp>
        <stp>BLO</stp>
        <stp>ADC</stp>
        <stp>-658</stp>
        <stp>All</stp>
        <stp/>
        <stp/>
        <stp>TRUE</stp>
        <stp>T</stp>
        <tr r="M660" s="1"/>
      </tp>
      <tp>
        <v>5199.2850830251</v>
        <stp/>
        <stp>StudyData</stp>
        <stp>EP</stp>
        <stp>BBnds</stp>
        <stp>MAType=Sim,InputChoice=Close,Period1=20,Percent=2</stp>
        <stp>BHI</stp>
        <stp>ADC</stp>
        <stp>-338</stp>
        <stp>All</stp>
        <stp/>
        <stp/>
        <stp>TRUE</stp>
        <stp>T</stp>
        <tr r="K340" s="1"/>
      </tp>
      <tp>
        <v>4638.1383295674004</v>
        <stp/>
        <stp>StudyData</stp>
        <stp>EP</stp>
        <stp>BBnds</stp>
        <stp>MAType=Sim,InputChoice=Close,Period1=20,Percent=2</stp>
        <stp>BLO</stp>
        <stp>ADC</stp>
        <stp>-758</stp>
        <stp>All</stp>
        <stp/>
        <stp/>
        <stp>TRUE</stp>
        <stp>T</stp>
        <tr r="M760" s="1"/>
      </tp>
      <tp>
        <v>4778.1600860948001</v>
        <stp/>
        <stp>StudyData</stp>
        <stp>EP</stp>
        <stp>BBnds</stp>
        <stp>MAType=Sim,InputChoice=Close,Period1=20,Percent=2</stp>
        <stp>BLO</stp>
        <stp>ADC</stp>
        <stp>-458</stp>
        <stp>All</stp>
        <stp/>
        <stp/>
        <stp>TRUE</stp>
        <stp>T</stp>
        <tr r="M460" s="1"/>
      </tp>
      <tp>
        <v>6051.5673317540004</v>
        <stp/>
        <stp>StudyData</stp>
        <stp>EP</stp>
        <stp>BBnds</stp>
        <stp>MAType=Sim,InputChoice=Close,Period1=20,Percent=2</stp>
        <stp>BHI</stp>
        <stp>ADC</stp>
        <stp>-138</stp>
        <stp>All</stp>
        <stp/>
        <stp/>
        <stp>TRUE</stp>
        <stp>T</stp>
        <tr r="K140" s="1"/>
      </tp>
      <tp>
        <v>4496.6707670249998</v>
        <stp/>
        <stp>StudyData</stp>
        <stp>EP</stp>
        <stp>BBnds</stp>
        <stp>MAType=Sim,InputChoice=Close,Period1=20,Percent=2</stp>
        <stp>BLO</stp>
        <stp>ADC</stp>
        <stp>-558</stp>
        <stp>All</stp>
        <stp/>
        <stp/>
        <stp>TRUE</stp>
        <stp>T</stp>
        <tr r="M560" s="1"/>
      </tp>
      <tp>
        <v>4383.0417240709003</v>
        <stp/>
        <stp>StudyData</stp>
        <stp>EP</stp>
        <stp>BBnds</stp>
        <stp>MAType=Sim,InputChoice=Close,Period1=20,Percent=2</stp>
        <stp>BHI</stp>
        <stp>ADC</stp>
        <stp>-638</stp>
        <stp>All</stp>
        <stp/>
        <stp/>
        <stp>TRUE</stp>
        <stp>T</stp>
        <tr r="K640" s="1"/>
      </tp>
      <tp>
        <v>5228.7489292364999</v>
        <stp/>
        <stp>StudyData</stp>
        <stp>EP</stp>
        <stp>BBnds</stp>
        <stp>MAType=Sim,InputChoice=Close,Period1=20,Percent=2</stp>
        <stp>BLO</stp>
        <stp>ADC</stp>
        <stp>-258</stp>
        <stp>All</stp>
        <stp/>
        <stp/>
        <stp>TRUE</stp>
        <stp>T</stp>
        <tr r="M260" s="1"/>
      </tp>
      <tp>
        <v>4744.8764847570001</v>
        <stp/>
        <stp>StudyData</stp>
        <stp>EP</stp>
        <stp>BBnds</stp>
        <stp>MAType=Sim,InputChoice=Close,Period1=20,Percent=2</stp>
        <stp>BHI</stp>
        <stp>ADC</stp>
        <stp>-738</stp>
        <stp>All</stp>
        <stp/>
        <stp/>
        <stp>TRUE</stp>
        <stp>T</stp>
        <tr r="K740" s="1"/>
      </tp>
      <tp>
        <v>4740.49543249</v>
        <stp/>
        <stp>StudyData</stp>
        <stp>EP</stp>
        <stp>BBnds</stp>
        <stp>MAType=Sim,InputChoice=Close,Period1=20,Percent=2</stp>
        <stp>BLO</stp>
        <stp>ADC</stp>
        <stp>-358</stp>
        <stp>All</stp>
        <stp/>
        <stp/>
        <stp>TRUE</stp>
        <stp>T</stp>
        <tr r="M360" s="1"/>
      </tp>
      <tp>
        <v>5054.5209156007004</v>
        <stp/>
        <stp>StudyData</stp>
        <stp>EP</stp>
        <stp>BBnds</stp>
        <stp>MAType=Sim,InputChoice=Close,Period1=20,Percent=2</stp>
        <stp>BHI</stp>
        <stp>ADC</stp>
        <stp>-438</stp>
        <stp>All</stp>
        <stp/>
        <stp/>
        <stp>TRUE</stp>
        <stp>T</stp>
        <tr r="K440" s="1"/>
      </tp>
      <tp>
        <v>4563.1765476630999</v>
        <stp/>
        <stp>StudyData</stp>
        <stp>EP</stp>
        <stp>BBnds</stp>
        <stp>MAType=Sim,InputChoice=Close,Period1=20,Percent=2</stp>
        <stp>BHI</stp>
        <stp>ADC</stp>
        <stp>-538</stp>
        <stp>All</stp>
        <stp/>
        <stp/>
        <stp>TRUE</stp>
        <stp>T</stp>
        <tr r="K540" s="1"/>
      </tp>
      <tp>
        <v>5625.6406282769003</v>
        <stp/>
        <stp>StudyData</stp>
        <stp>EP</stp>
        <stp>BBnds</stp>
        <stp>MAType=Sim,InputChoice=Close,Period1=20,Percent=2</stp>
        <stp>BLO</stp>
        <stp>ADC</stp>
        <stp>-158</stp>
        <stp>All</stp>
        <stp/>
        <stp/>
        <stp>TRUE</stp>
        <stp>T</stp>
        <tr r="M160" s="1"/>
      </tp>
      <tp>
        <v>5367.2035058478996</v>
        <stp/>
        <stp>StudyData</stp>
        <stp>EP</stp>
        <stp>BBnds</stp>
        <stp>MAType=Sim,InputChoice=Close,Period1=20,Percent=2</stp>
        <stp>BHI</stp>
        <stp>ADC</stp>
        <stp>-837</stp>
        <stp>All</stp>
        <stp/>
        <stp/>
        <stp>TRUE</stp>
        <stp>T</stp>
        <tr r="K839" s="1"/>
      </tp>
      <tp>
        <v>4991.9017165234</v>
        <stp/>
        <stp>StudyData</stp>
        <stp>EP</stp>
        <stp>BBnds</stp>
        <stp>MAType=Sim,InputChoice=Close,Period1=20,Percent=2</stp>
        <stp>BHI</stp>
        <stp>ADC</stp>
        <stp>-937</stp>
        <stp>All</stp>
        <stp/>
        <stp/>
        <stp>TRUE</stp>
        <stp>T</stp>
        <tr r="K939" s="1"/>
      </tp>
      <tp>
        <v>5055.7057846506004</v>
        <stp/>
        <stp>StudyData</stp>
        <stp>EP</stp>
        <stp>BBnds</stp>
        <stp>MAType=Sim,InputChoice=Close,Period1=20,Percent=2</stp>
        <stp>BLO</stp>
        <stp>ADC</stp>
        <stp>-857</stp>
        <stp>All</stp>
        <stp/>
        <stp/>
        <stp>TRUE</stp>
        <stp>T</stp>
        <tr r="M859" s="1"/>
      </tp>
      <tp>
        <v>4750.3348084237996</v>
        <stp/>
        <stp>StudyData</stp>
        <stp>EP</stp>
        <stp>BBnds</stp>
        <stp>MAType=Sim,InputChoice=Close,Period1=20,Percent=2</stp>
        <stp>BLO</stp>
        <stp>ADC</stp>
        <stp>-957</stp>
        <stp>All</stp>
        <stp/>
        <stp/>
        <stp>TRUE</stp>
        <stp>T</stp>
        <tr r="M959" s="1"/>
      </tp>
      <tp>
        <v>5646.4558043768002</v>
        <stp/>
        <stp>StudyData</stp>
        <stp>EP</stp>
        <stp>BBnds</stp>
        <stp>MAType=Sim,InputChoice=Close,Period1=20,Percent=2</stp>
        <stp>BHI</stp>
        <stp>ADC</stp>
        <stp>-237</stp>
        <stp>All</stp>
        <stp/>
        <stp/>
        <stp>TRUE</stp>
        <stp>T</stp>
        <tr r="K239" s="1"/>
      </tp>
      <tp>
        <v>4162.0285881551999</v>
        <stp/>
        <stp>StudyData</stp>
        <stp>EP</stp>
        <stp>BBnds</stp>
        <stp>MAType=Sim,InputChoice=Close,Period1=20,Percent=2</stp>
        <stp>BLO</stp>
        <stp>ADC</stp>
        <stp>-657</stp>
        <stp>All</stp>
        <stp/>
        <stp/>
        <stp>TRUE</stp>
        <stp>T</stp>
        <tr r="M659" s="1"/>
      </tp>
      <tp>
        <v>5187.4044402834998</v>
        <stp/>
        <stp>StudyData</stp>
        <stp>EP</stp>
        <stp>BBnds</stp>
        <stp>MAType=Sim,InputChoice=Close,Period1=20,Percent=2</stp>
        <stp>BHI</stp>
        <stp>ADC</stp>
        <stp>-337</stp>
        <stp>All</stp>
        <stp/>
        <stp/>
        <stp>TRUE</stp>
        <stp>T</stp>
        <tr r="K339" s="1"/>
      </tp>
      <tp>
        <v>4616.6119660587001</v>
        <stp/>
        <stp>StudyData</stp>
        <stp>EP</stp>
        <stp>BBnds</stp>
        <stp>MAType=Sim,InputChoice=Close,Period1=20,Percent=2</stp>
        <stp>BLO</stp>
        <stp>ADC</stp>
        <stp>-757</stp>
        <stp>All</stp>
        <stp/>
        <stp/>
        <stp>TRUE</stp>
        <stp>T</stp>
        <tr r="M759" s="1"/>
      </tp>
      <tp>
        <v>4772.3628809830998</v>
        <stp/>
        <stp>StudyData</stp>
        <stp>EP</stp>
        <stp>BBnds</stp>
        <stp>MAType=Sim,InputChoice=Close,Period1=20,Percent=2</stp>
        <stp>BLO</stp>
        <stp>ADC</stp>
        <stp>-457</stp>
        <stp>All</stp>
        <stp/>
        <stp/>
        <stp>TRUE</stp>
        <stp>T</stp>
        <tr r="M459" s="1"/>
      </tp>
      <tp>
        <v>6059.6094170062997</v>
        <stp/>
        <stp>StudyData</stp>
        <stp>EP</stp>
        <stp>BBnds</stp>
        <stp>MAType=Sim,InputChoice=Close,Period1=20,Percent=2</stp>
        <stp>BHI</stp>
        <stp>ADC</stp>
        <stp>-137</stp>
        <stp>All</stp>
        <stp/>
        <stp/>
        <stp>TRUE</stp>
        <stp>T</stp>
        <tr r="K139" s="1"/>
      </tp>
      <tp>
        <v>4489.2447400834999</v>
        <stp/>
        <stp>StudyData</stp>
        <stp>EP</stp>
        <stp>BBnds</stp>
        <stp>MAType=Sim,InputChoice=Close,Period1=20,Percent=2</stp>
        <stp>BLO</stp>
        <stp>ADC</stp>
        <stp>-557</stp>
        <stp>All</stp>
        <stp/>
        <stp/>
        <stp>TRUE</stp>
        <stp>T</stp>
        <tr r="M559" s="1"/>
      </tp>
      <tp>
        <v>4399.5396532539999</v>
        <stp/>
        <stp>StudyData</stp>
        <stp>EP</stp>
        <stp>BBnds</stp>
        <stp>MAType=Sim,InputChoice=Close,Period1=20,Percent=2</stp>
        <stp>BHI</stp>
        <stp>ADC</stp>
        <stp>-637</stp>
        <stp>All</stp>
        <stp/>
        <stp/>
        <stp>TRUE</stp>
        <stp>T</stp>
        <tr r="K639" s="1"/>
      </tp>
      <tp>
        <v>5223.1426015638999</v>
        <stp/>
        <stp>StudyData</stp>
        <stp>EP</stp>
        <stp>BBnds</stp>
        <stp>MAType=Sim,InputChoice=Close,Period1=20,Percent=2</stp>
        <stp>BLO</stp>
        <stp>ADC</stp>
        <stp>-257</stp>
        <stp>All</stp>
        <stp/>
        <stp/>
        <stp>TRUE</stp>
        <stp>T</stp>
        <tr r="M259" s="1"/>
      </tp>
      <tp>
        <v>4738.7902846755997</v>
        <stp/>
        <stp>StudyData</stp>
        <stp>EP</stp>
        <stp>BBnds</stp>
        <stp>MAType=Sim,InputChoice=Close,Period1=20,Percent=2</stp>
        <stp>BHI</stp>
        <stp>ADC</stp>
        <stp>-737</stp>
        <stp>All</stp>
        <stp/>
        <stp/>
        <stp>TRUE</stp>
        <stp>T</stp>
        <tr r="K739" s="1"/>
      </tp>
      <tp>
        <v>4759.2561677121003</v>
        <stp/>
        <stp>StudyData</stp>
        <stp>EP</stp>
        <stp>BBnds</stp>
        <stp>MAType=Sim,InputChoice=Close,Period1=20,Percent=2</stp>
        <stp>BLO</stp>
        <stp>ADC</stp>
        <stp>-357</stp>
        <stp>All</stp>
        <stp/>
        <stp/>
        <stp>TRUE</stp>
        <stp>T</stp>
        <tr r="M359" s="1"/>
      </tp>
      <tp>
        <v>5054.7269286865003</v>
        <stp/>
        <stp>StudyData</stp>
        <stp>EP</stp>
        <stp>BBnds</stp>
        <stp>MAType=Sim,InputChoice=Close,Period1=20,Percent=2</stp>
        <stp>BHI</stp>
        <stp>ADC</stp>
        <stp>-437</stp>
        <stp>All</stp>
        <stp/>
        <stp/>
        <stp>TRUE</stp>
        <stp>T</stp>
        <tr r="K439" s="1"/>
      </tp>
      <tp>
        <v>4559.2730389835997</v>
        <stp/>
        <stp>StudyData</stp>
        <stp>EP</stp>
        <stp>BBnds</stp>
        <stp>MAType=Sim,InputChoice=Close,Period1=20,Percent=2</stp>
        <stp>BHI</stp>
        <stp>ADC</stp>
        <stp>-537</stp>
        <stp>All</stp>
        <stp/>
        <stp/>
        <stp>TRUE</stp>
        <stp>T</stp>
        <tr r="K539" s="1"/>
      </tp>
      <tp>
        <v>5620.6867568500002</v>
        <stp/>
        <stp>StudyData</stp>
        <stp>EP</stp>
        <stp>BBnds</stp>
        <stp>MAType=Sim,InputChoice=Close,Period1=20,Percent=2</stp>
        <stp>BLO</stp>
        <stp>ADC</stp>
        <stp>-157</stp>
        <stp>All</stp>
        <stp/>
        <stp/>
        <stp>TRUE</stp>
        <stp>T</stp>
        <tr r="M159" s="1"/>
      </tp>
      <tp>
        <v>5368.1139884869999</v>
        <stp/>
        <stp>StudyData</stp>
        <stp>EP</stp>
        <stp>BBnds</stp>
        <stp>MAType=Sim,InputChoice=Close,Period1=20,Percent=2</stp>
        <stp>BHI</stp>
        <stp>ADC</stp>
        <stp>-836</stp>
        <stp>All</stp>
        <stp/>
        <stp/>
        <stp>TRUE</stp>
        <stp>T</stp>
        <tr r="K838" s="1"/>
      </tp>
      <tp>
        <v>4988.2128905277996</v>
        <stp/>
        <stp>StudyData</stp>
        <stp>EP</stp>
        <stp>BBnds</stp>
        <stp>MAType=Sim,InputChoice=Close,Period1=20,Percent=2</stp>
        <stp>BHI</stp>
        <stp>ADC</stp>
        <stp>-936</stp>
        <stp>All</stp>
        <stp/>
        <stp/>
        <stp>TRUE</stp>
        <stp>T</stp>
        <tr r="K938" s="1"/>
      </tp>
      <tp>
        <v>5055.5731085588995</v>
        <stp/>
        <stp>StudyData</stp>
        <stp>EP</stp>
        <stp>BBnds</stp>
        <stp>MAType=Sim,InputChoice=Close,Period1=20,Percent=2</stp>
        <stp>BLO</stp>
        <stp>ADC</stp>
        <stp>-856</stp>
        <stp>All</stp>
        <stp/>
        <stp/>
        <stp>TRUE</stp>
        <stp>T</stp>
        <tr r="M858" s="1"/>
      </tp>
      <tp>
        <v>4764.2020267498001</v>
        <stp/>
        <stp>StudyData</stp>
        <stp>EP</stp>
        <stp>BBnds</stp>
        <stp>MAType=Sim,InputChoice=Close,Period1=20,Percent=2</stp>
        <stp>BLO</stp>
        <stp>ADC</stp>
        <stp>-956</stp>
        <stp>All</stp>
        <stp/>
        <stp/>
        <stp>TRUE</stp>
        <stp>T</stp>
        <tr r="M958" s="1"/>
      </tp>
      <tp>
        <v>5629.5908437001999</v>
        <stp/>
        <stp>StudyData</stp>
        <stp>EP</stp>
        <stp>BBnds</stp>
        <stp>MAType=Sim,InputChoice=Close,Period1=20,Percent=2</stp>
        <stp>BHI</stp>
        <stp>ADC</stp>
        <stp>-236</stp>
        <stp>All</stp>
        <stp/>
        <stp/>
        <stp>TRUE</stp>
        <stp>T</stp>
        <tr r="K238" s="1"/>
      </tp>
      <tp>
        <v>4128.2455385703997</v>
        <stp/>
        <stp>StudyData</stp>
        <stp>EP</stp>
        <stp>BBnds</stp>
        <stp>MAType=Sim,InputChoice=Close,Period1=20,Percent=2</stp>
        <stp>BLO</stp>
        <stp>ADC</stp>
        <stp>-656</stp>
        <stp>All</stp>
        <stp/>
        <stp/>
        <stp>TRUE</stp>
        <stp>T</stp>
        <tr r="M658" s="1"/>
      </tp>
      <tp>
        <v>5181.8483498732003</v>
        <stp/>
        <stp>StudyData</stp>
        <stp>EP</stp>
        <stp>BBnds</stp>
        <stp>MAType=Sim,InputChoice=Close,Period1=20,Percent=2</stp>
        <stp>BHI</stp>
        <stp>ADC</stp>
        <stp>-336</stp>
        <stp>All</stp>
        <stp/>
        <stp/>
        <stp>TRUE</stp>
        <stp>T</stp>
        <tr r="K338" s="1"/>
      </tp>
      <tp>
        <v>4597.1932467576999</v>
        <stp/>
        <stp>StudyData</stp>
        <stp>EP</stp>
        <stp>BBnds</stp>
        <stp>MAType=Sim,InputChoice=Close,Period1=20,Percent=2</stp>
        <stp>BLO</stp>
        <stp>ADC</stp>
        <stp>-756</stp>
        <stp>All</stp>
        <stp/>
        <stp/>
        <stp>TRUE</stp>
        <stp>T</stp>
        <tr r="M758" s="1"/>
      </tp>
      <tp>
        <v>4764.1122509854004</v>
        <stp/>
        <stp>StudyData</stp>
        <stp>EP</stp>
        <stp>BBnds</stp>
        <stp>MAType=Sim,InputChoice=Close,Period1=20,Percent=2</stp>
        <stp>BLO</stp>
        <stp>ADC</stp>
        <stp>-456</stp>
        <stp>All</stp>
        <stp/>
        <stp/>
        <stp>TRUE</stp>
        <stp>T</stp>
        <tr r="M458" s="1"/>
      </tp>
      <tp>
        <v>6060.1674240393004</v>
        <stp/>
        <stp>StudyData</stp>
        <stp>EP</stp>
        <stp>BBnds</stp>
        <stp>MAType=Sim,InputChoice=Close,Period1=20,Percent=2</stp>
        <stp>BHI</stp>
        <stp>ADC</stp>
        <stp>-136</stp>
        <stp>All</stp>
        <stp/>
        <stp/>
        <stp>TRUE</stp>
        <stp>T</stp>
        <tr r="K138" s="1"/>
      </tp>
      <tp>
        <v>4486.6751487578003</v>
        <stp/>
        <stp>StudyData</stp>
        <stp>EP</stp>
        <stp>BBnds</stp>
        <stp>MAType=Sim,InputChoice=Close,Period1=20,Percent=2</stp>
        <stp>BLO</stp>
        <stp>ADC</stp>
        <stp>-556</stp>
        <stp>All</stp>
        <stp/>
        <stp/>
        <stp>TRUE</stp>
        <stp>T</stp>
        <tr r="M558" s="1"/>
      </tp>
      <tp>
        <v>4412.8358829604003</v>
        <stp/>
        <stp>StudyData</stp>
        <stp>EP</stp>
        <stp>BBnds</stp>
        <stp>MAType=Sim,InputChoice=Close,Period1=20,Percent=2</stp>
        <stp>BHI</stp>
        <stp>ADC</stp>
        <stp>-636</stp>
        <stp>All</stp>
        <stp/>
        <stp/>
        <stp>TRUE</stp>
        <stp>T</stp>
        <tr r="K638" s="1"/>
      </tp>
      <tp>
        <v>5219.9689048908003</v>
        <stp/>
        <stp>StudyData</stp>
        <stp>EP</stp>
        <stp>BBnds</stp>
        <stp>MAType=Sim,InputChoice=Close,Period1=20,Percent=2</stp>
        <stp>BLO</stp>
        <stp>ADC</stp>
        <stp>-256</stp>
        <stp>All</stp>
        <stp/>
        <stp/>
        <stp>TRUE</stp>
        <stp>T</stp>
        <tr r="M258" s="1"/>
      </tp>
      <tp>
        <v>4738.9547194519</v>
        <stp/>
        <stp>StudyData</stp>
        <stp>EP</stp>
        <stp>BBnds</stp>
        <stp>MAType=Sim,InputChoice=Close,Period1=20,Percent=2</stp>
        <stp>BHI</stp>
        <stp>ADC</stp>
        <stp>-736</stp>
        <stp>All</stp>
        <stp/>
        <stp/>
        <stp>TRUE</stp>
        <stp>T</stp>
        <tr r="K738" s="1"/>
      </tp>
      <tp>
        <v>4779.6838105490997</v>
        <stp/>
        <stp>StudyData</stp>
        <stp>EP</stp>
        <stp>BBnds</stp>
        <stp>MAType=Sim,InputChoice=Close,Period1=20,Percent=2</stp>
        <stp>BLO</stp>
        <stp>ADC</stp>
        <stp>-356</stp>
        <stp>All</stp>
        <stp/>
        <stp/>
        <stp>TRUE</stp>
        <stp>T</stp>
        <tr r="M358" s="1"/>
      </tp>
      <tp>
        <v>5056.1718434480999</v>
        <stp/>
        <stp>StudyData</stp>
        <stp>EP</stp>
        <stp>BBnds</stp>
        <stp>MAType=Sim,InputChoice=Close,Period1=20,Percent=2</stp>
        <stp>BHI</stp>
        <stp>ADC</stp>
        <stp>-436</stp>
        <stp>All</stp>
        <stp/>
        <stp/>
        <stp>TRUE</stp>
        <stp>T</stp>
        <tr r="K438" s="1"/>
      </tp>
      <tp>
        <v>4552.1524195449001</v>
        <stp/>
        <stp>StudyData</stp>
        <stp>EP</stp>
        <stp>BBnds</stp>
        <stp>MAType=Sim,InputChoice=Close,Period1=20,Percent=2</stp>
        <stp>BHI</stp>
        <stp>ADC</stp>
        <stp>-536</stp>
        <stp>All</stp>
        <stp/>
        <stp/>
        <stp>TRUE</stp>
        <stp>T</stp>
        <tr r="K538" s="1"/>
      </tp>
      <tp>
        <v>5617.7740357842004</v>
        <stp/>
        <stp>StudyData</stp>
        <stp>EP</stp>
        <stp>BBnds</stp>
        <stp>MAType=Sim,InputChoice=Close,Period1=20,Percent=2</stp>
        <stp>BLO</stp>
        <stp>ADC</stp>
        <stp>-156</stp>
        <stp>All</stp>
        <stp/>
        <stp/>
        <stp>TRUE</stp>
        <stp>T</stp>
        <tr r="M158" s="1"/>
      </tp>
      <tp>
        <v>5367.9588335785002</v>
        <stp/>
        <stp>StudyData</stp>
        <stp>EP</stp>
        <stp>BBnds</stp>
        <stp>MAType=Sim,InputChoice=Close,Period1=20,Percent=2</stp>
        <stp>BHI</stp>
        <stp>ADC</stp>
        <stp>-835</stp>
        <stp>All</stp>
        <stp/>
        <stp/>
        <stp>TRUE</stp>
        <stp>T</stp>
        <tr r="K837" s="1"/>
      </tp>
      <tp>
        <v>4989.9728401402999</v>
        <stp/>
        <stp>StudyData</stp>
        <stp>EP</stp>
        <stp>BBnds</stp>
        <stp>MAType=Sim,InputChoice=Close,Period1=20,Percent=2</stp>
        <stp>BHI</stp>
        <stp>ADC</stp>
        <stp>-935</stp>
        <stp>All</stp>
        <stp/>
        <stp/>
        <stp>TRUE</stp>
        <stp>T</stp>
        <tr r="K937" s="1"/>
      </tp>
      <tp>
        <v>5054.0619191945998</v>
        <stp/>
        <stp>StudyData</stp>
        <stp>EP</stp>
        <stp>BBnds</stp>
        <stp>MAType=Sim,InputChoice=Close,Period1=20,Percent=2</stp>
        <stp>BLO</stp>
        <stp>ADC</stp>
        <stp>-855</stp>
        <stp>All</stp>
        <stp/>
        <stp/>
        <stp>TRUE</stp>
        <stp>T</stp>
        <tr r="M857" s="1"/>
      </tp>
      <tp>
        <v>4770.1168903874004</v>
        <stp/>
        <stp>StudyData</stp>
        <stp>EP</stp>
        <stp>BBnds</stp>
        <stp>MAType=Sim,InputChoice=Close,Period1=20,Percent=2</stp>
        <stp>BLO</stp>
        <stp>ADC</stp>
        <stp>-955</stp>
        <stp>All</stp>
        <stp/>
        <stp/>
        <stp>TRUE</stp>
        <stp>T</stp>
        <tr r="M957" s="1"/>
      </tp>
      <tp>
        <v>5620.6251944835003</v>
        <stp/>
        <stp>StudyData</stp>
        <stp>EP</stp>
        <stp>BBnds</stp>
        <stp>MAType=Sim,InputChoice=Close,Period1=20,Percent=2</stp>
        <stp>BHI</stp>
        <stp>ADC</stp>
        <stp>-235</stp>
        <stp>All</stp>
        <stp/>
        <stp/>
        <stp>TRUE</stp>
        <stp>T</stp>
        <tr r="K237" s="1"/>
      </tp>
      <tp>
        <v>4088.3401689848001</v>
        <stp/>
        <stp>StudyData</stp>
        <stp>EP</stp>
        <stp>BBnds</stp>
        <stp>MAType=Sim,InputChoice=Close,Period1=20,Percent=2</stp>
        <stp>BLO</stp>
        <stp>ADC</stp>
        <stp>-655</stp>
        <stp>All</stp>
        <stp/>
        <stp/>
        <stp>TRUE</stp>
        <stp>T</stp>
        <tr r="M657" s="1"/>
      </tp>
      <tp>
        <v>5174.8322316947997</v>
        <stp/>
        <stp>StudyData</stp>
        <stp>EP</stp>
        <stp>BBnds</stp>
        <stp>MAType=Sim,InputChoice=Close,Period1=20,Percent=2</stp>
        <stp>BHI</stp>
        <stp>ADC</stp>
        <stp>-335</stp>
        <stp>All</stp>
        <stp/>
        <stp/>
        <stp>TRUE</stp>
        <stp>T</stp>
        <tr r="K337" s="1"/>
      </tp>
      <tp>
        <v>4552.1843122562996</v>
        <stp/>
        <stp>StudyData</stp>
        <stp>EP</stp>
        <stp>BBnds</stp>
        <stp>MAType=Sim,InputChoice=Close,Period1=20,Percent=2</stp>
        <stp>BLO</stp>
        <stp>ADC</stp>
        <stp>-755</stp>
        <stp>All</stp>
        <stp/>
        <stp/>
        <stp>TRUE</stp>
        <stp>T</stp>
        <tr r="M757" s="1"/>
      </tp>
      <tp>
        <v>4759.5052320361001</v>
        <stp/>
        <stp>StudyData</stp>
        <stp>EP</stp>
        <stp>BBnds</stp>
        <stp>MAType=Sim,InputChoice=Close,Period1=20,Percent=2</stp>
        <stp>BLO</stp>
        <stp>ADC</stp>
        <stp>-455</stp>
        <stp>All</stp>
        <stp/>
        <stp/>
        <stp>TRUE</stp>
        <stp>T</stp>
        <tr r="M457" s="1"/>
      </tp>
      <tp>
        <v>6061.8910059673999</v>
        <stp/>
        <stp>StudyData</stp>
        <stp>EP</stp>
        <stp>BBnds</stp>
        <stp>MAType=Sim,InputChoice=Close,Period1=20,Percent=2</stp>
        <stp>BHI</stp>
        <stp>ADC</stp>
        <stp>-135</stp>
        <stp>All</stp>
        <stp/>
        <stp/>
        <stp>TRUE</stp>
        <stp>T</stp>
        <tr r="K137" s="1"/>
      </tp>
      <tp>
        <v>4468.7989319832004</v>
        <stp/>
        <stp>StudyData</stp>
        <stp>EP</stp>
        <stp>BBnds</stp>
        <stp>MAType=Sim,InputChoice=Close,Period1=20,Percent=2</stp>
        <stp>BLO</stp>
        <stp>ADC</stp>
        <stp>-555</stp>
        <stp>All</stp>
        <stp/>
        <stp/>
        <stp>TRUE</stp>
        <stp>T</stp>
        <tr r="M557" s="1"/>
      </tp>
      <tp>
        <v>4439.9564112282997</v>
        <stp/>
        <stp>StudyData</stp>
        <stp>EP</stp>
        <stp>BBnds</stp>
        <stp>MAType=Sim,InputChoice=Close,Period1=20,Percent=2</stp>
        <stp>BHI</stp>
        <stp>ADC</stp>
        <stp>-635</stp>
        <stp>All</stp>
        <stp/>
        <stp/>
        <stp>TRUE</stp>
        <stp>T</stp>
        <tr r="K637" s="1"/>
      </tp>
      <tp>
        <v>5225.6121878532003</v>
        <stp/>
        <stp>StudyData</stp>
        <stp>EP</stp>
        <stp>BBnds</stp>
        <stp>MAType=Sim,InputChoice=Close,Period1=20,Percent=2</stp>
        <stp>BLO</stp>
        <stp>ADC</stp>
        <stp>-255</stp>
        <stp>All</stp>
        <stp/>
        <stp/>
        <stp>TRUE</stp>
        <stp>T</stp>
        <tr r="M257" s="1"/>
      </tp>
      <tp>
        <v>4756.8133332180996</v>
        <stp/>
        <stp>StudyData</stp>
        <stp>EP</stp>
        <stp>BBnds</stp>
        <stp>MAType=Sim,InputChoice=Close,Period1=20,Percent=2</stp>
        <stp>BHI</stp>
        <stp>ADC</stp>
        <stp>-735</stp>
        <stp>All</stp>
        <stp/>
        <stp/>
        <stp>TRUE</stp>
        <stp>T</stp>
        <tr r="K737" s="1"/>
      </tp>
      <tp>
        <v>4817.8959798517999</v>
        <stp/>
        <stp>StudyData</stp>
        <stp>EP</stp>
        <stp>BBnds</stp>
        <stp>MAType=Sim,InputChoice=Close,Period1=20,Percent=2</stp>
        <stp>BLO</stp>
        <stp>ADC</stp>
        <stp>-355</stp>
        <stp>All</stp>
        <stp/>
        <stp/>
        <stp>TRUE</stp>
        <stp>T</stp>
        <tr r="M357" s="1"/>
      </tp>
      <tp>
        <v>5058.6536209481001</v>
        <stp/>
        <stp>StudyData</stp>
        <stp>EP</stp>
        <stp>BBnds</stp>
        <stp>MAType=Sim,InputChoice=Close,Period1=20,Percent=2</stp>
        <stp>BHI</stp>
        <stp>ADC</stp>
        <stp>-435</stp>
        <stp>All</stp>
        <stp/>
        <stp/>
        <stp>TRUE</stp>
        <stp>T</stp>
        <tr r="K437" s="1"/>
      </tp>
      <tp>
        <v>4551.4111064960998</v>
        <stp/>
        <stp>StudyData</stp>
        <stp>EP</stp>
        <stp>BBnds</stp>
        <stp>MAType=Sim,InputChoice=Close,Period1=20,Percent=2</stp>
        <stp>BHI</stp>
        <stp>ADC</stp>
        <stp>-535</stp>
        <stp>All</stp>
        <stp/>
        <stp/>
        <stp>TRUE</stp>
        <stp>T</stp>
        <tr r="K537" s="1"/>
      </tp>
      <tp>
        <v>5614.4682050857</v>
        <stp/>
        <stp>StudyData</stp>
        <stp>EP</stp>
        <stp>BBnds</stp>
        <stp>MAType=Sim,InputChoice=Close,Period1=20,Percent=2</stp>
        <stp>BLO</stp>
        <stp>ADC</stp>
        <stp>-155</stp>
        <stp>All</stp>
        <stp/>
        <stp/>
        <stp>TRUE</stp>
        <stp>T</stp>
        <tr r="M157" s="1"/>
      </tp>
      <tp>
        <v>5367.8268987587999</v>
        <stp/>
        <stp>StudyData</stp>
        <stp>EP</stp>
        <stp>BBnds</stp>
        <stp>MAType=Sim,InputChoice=Close,Period1=20,Percent=2</stp>
        <stp>BHI</stp>
        <stp>ADC</stp>
        <stp>-834</stp>
        <stp>All</stp>
        <stp/>
        <stp/>
        <stp>TRUE</stp>
        <stp>T</stp>
        <tr r="K836" s="1"/>
      </tp>
      <tp>
        <v>4998.270198186</v>
        <stp/>
        <stp>StudyData</stp>
        <stp>EP</stp>
        <stp>BBnds</stp>
        <stp>MAType=Sim,InputChoice=Close,Period1=20,Percent=2</stp>
        <stp>BHI</stp>
        <stp>ADC</stp>
        <stp>-934</stp>
        <stp>All</stp>
        <stp/>
        <stp/>
        <stp>TRUE</stp>
        <stp>T</stp>
        <tr r="K936" s="1"/>
      </tp>
      <tp>
        <v>5053.5828505419004</v>
        <stp/>
        <stp>StudyData</stp>
        <stp>EP</stp>
        <stp>BBnds</stp>
        <stp>MAType=Sim,InputChoice=Close,Period1=20,Percent=2</stp>
        <stp>BLO</stp>
        <stp>ADC</stp>
        <stp>-854</stp>
        <stp>All</stp>
        <stp/>
        <stp/>
        <stp>TRUE</stp>
        <stp>T</stp>
        <tr r="M856" s="1"/>
      </tp>
      <tp>
        <v>4773.7570765953997</v>
        <stp/>
        <stp>StudyData</stp>
        <stp>EP</stp>
        <stp>BBnds</stp>
        <stp>MAType=Sim,InputChoice=Close,Period1=20,Percent=2</stp>
        <stp>BLO</stp>
        <stp>ADC</stp>
        <stp>-954</stp>
        <stp>All</stp>
        <stp/>
        <stp/>
        <stp>TRUE</stp>
        <stp>T</stp>
        <tr r="M956" s="1"/>
      </tp>
      <tp>
        <v>5618.3276015593001</v>
        <stp/>
        <stp>StudyData</stp>
        <stp>EP</stp>
        <stp>BBnds</stp>
        <stp>MAType=Sim,InputChoice=Close,Period1=20,Percent=2</stp>
        <stp>BHI</stp>
        <stp>ADC</stp>
        <stp>-234</stp>
        <stp>All</stp>
        <stp/>
        <stp/>
        <stp>TRUE</stp>
        <stp>T</stp>
        <tr r="K236" s="1"/>
      </tp>
      <tp>
        <v>4069.2223861694001</v>
        <stp/>
        <stp>StudyData</stp>
        <stp>EP</stp>
        <stp>BBnds</stp>
        <stp>MAType=Sim,InputChoice=Close,Period1=20,Percent=2</stp>
        <stp>BLO</stp>
        <stp>ADC</stp>
        <stp>-654</stp>
        <stp>All</stp>
        <stp/>
        <stp/>
        <stp>TRUE</stp>
        <stp>T</stp>
        <tr r="M656" s="1"/>
      </tp>
      <tp>
        <v>5170.7922132576996</v>
        <stp/>
        <stp>StudyData</stp>
        <stp>EP</stp>
        <stp>BBnds</stp>
        <stp>MAType=Sim,InputChoice=Close,Period1=20,Percent=2</stp>
        <stp>BHI</stp>
        <stp>ADC</stp>
        <stp>-334</stp>
        <stp>All</stp>
        <stp/>
        <stp/>
        <stp>TRUE</stp>
        <stp>T</stp>
        <tr r="K336" s="1"/>
      </tp>
      <tp>
        <v>4512.9981219489</v>
        <stp/>
        <stp>StudyData</stp>
        <stp>EP</stp>
        <stp>BBnds</stp>
        <stp>MAType=Sim,InputChoice=Close,Period1=20,Percent=2</stp>
        <stp>BLO</stp>
        <stp>ADC</stp>
        <stp>-754</stp>
        <stp>All</stp>
        <stp/>
        <stp/>
        <stp>TRUE</stp>
        <stp>T</stp>
        <tr r="M756" s="1"/>
      </tp>
      <tp>
        <v>4764.6873673293003</v>
        <stp/>
        <stp>StudyData</stp>
        <stp>EP</stp>
        <stp>BBnds</stp>
        <stp>MAType=Sim,InputChoice=Close,Period1=20,Percent=2</stp>
        <stp>BLO</stp>
        <stp>ADC</stp>
        <stp>-454</stp>
        <stp>All</stp>
        <stp/>
        <stp/>
        <stp>TRUE</stp>
        <stp>T</stp>
        <tr r="M456" s="1"/>
      </tp>
      <tp>
        <v>6062.8983034932999</v>
        <stp/>
        <stp>StudyData</stp>
        <stp>EP</stp>
        <stp>BBnds</stp>
        <stp>MAType=Sim,InputChoice=Close,Period1=20,Percent=2</stp>
        <stp>BHI</stp>
        <stp>ADC</stp>
        <stp>-134</stp>
        <stp>All</stp>
        <stp/>
        <stp/>
        <stp>TRUE</stp>
        <stp>T</stp>
        <tr r="K136" s="1"/>
      </tp>
      <tp>
        <v>4455.0082296593</v>
        <stp/>
        <stp>StudyData</stp>
        <stp>EP</stp>
        <stp>BBnds</stp>
        <stp>MAType=Sim,InputChoice=Close,Period1=20,Percent=2</stp>
        <stp>BLO</stp>
        <stp>ADC</stp>
        <stp>-554</stp>
        <stp>All</stp>
        <stp/>
        <stp/>
        <stp>TRUE</stp>
        <stp>T</stp>
        <tr r="M556" s="1"/>
      </tp>
      <tp>
        <v>4459.9986865000001</v>
        <stp/>
        <stp>StudyData</stp>
        <stp>EP</stp>
        <stp>BBnds</stp>
        <stp>MAType=Sim,InputChoice=Close,Period1=20,Percent=2</stp>
        <stp>BHI</stp>
        <stp>ADC</stp>
        <stp>-634</stp>
        <stp>All</stp>
        <stp/>
        <stp/>
        <stp>TRUE</stp>
        <stp>T</stp>
        <tr r="K636" s="1"/>
      </tp>
      <tp>
        <v>5230.5923980563002</v>
        <stp/>
        <stp>StudyData</stp>
        <stp>EP</stp>
        <stp>BBnds</stp>
        <stp>MAType=Sim,InputChoice=Close,Period1=20,Percent=2</stp>
        <stp>BLO</stp>
        <stp>ADC</stp>
        <stp>-254</stp>
        <stp>All</stp>
        <stp/>
        <stp/>
        <stp>TRUE</stp>
        <stp>T</stp>
        <tr r="M256" s="1"/>
      </tp>
      <tp>
        <v>4765.6700056218997</v>
        <stp/>
        <stp>StudyData</stp>
        <stp>EP</stp>
        <stp>BBnds</stp>
        <stp>MAType=Sim,InputChoice=Close,Period1=20,Percent=2</stp>
        <stp>BHI</stp>
        <stp>ADC</stp>
        <stp>-734</stp>
        <stp>All</stp>
        <stp/>
        <stp/>
        <stp>TRUE</stp>
        <stp>T</stp>
        <tr r="K736" s="1"/>
      </tp>
      <tp>
        <v>4838.3493879566004</v>
        <stp/>
        <stp>StudyData</stp>
        <stp>EP</stp>
        <stp>BBnds</stp>
        <stp>MAType=Sim,InputChoice=Close,Period1=20,Percent=2</stp>
        <stp>BLO</stp>
        <stp>ADC</stp>
        <stp>-354</stp>
        <stp>All</stp>
        <stp/>
        <stp/>
        <stp>TRUE</stp>
        <stp>T</stp>
        <tr r="M356" s="1"/>
      </tp>
      <tp>
        <v>5067.3510930000002</v>
        <stp/>
        <stp>StudyData</stp>
        <stp>EP</stp>
        <stp>BBnds</stp>
        <stp>MAType=Sim,InputChoice=Close,Period1=20,Percent=2</stp>
        <stp>BHI</stp>
        <stp>ADC</stp>
        <stp>-434</stp>
        <stp>All</stp>
        <stp/>
        <stp/>
        <stp>TRUE</stp>
        <stp>T</stp>
        <tr r="K436" s="1"/>
      </tp>
      <tp>
        <v>4549.8740889172996</v>
        <stp/>
        <stp>StudyData</stp>
        <stp>EP</stp>
        <stp>BBnds</stp>
        <stp>MAType=Sim,InputChoice=Close,Period1=20,Percent=2</stp>
        <stp>BHI</stp>
        <stp>ADC</stp>
        <stp>-534</stp>
        <stp>All</stp>
        <stp/>
        <stp/>
        <stp>TRUE</stp>
        <stp>T</stp>
        <tr r="K536" s="1"/>
      </tp>
      <tp>
        <v>5613.5786430170001</v>
        <stp/>
        <stp>StudyData</stp>
        <stp>EP</stp>
        <stp>BBnds</stp>
        <stp>MAType=Sim,InputChoice=Close,Period1=20,Percent=2</stp>
        <stp>BLO</stp>
        <stp>ADC</stp>
        <stp>-154</stp>
        <stp>All</stp>
        <stp/>
        <stp/>
        <stp>TRUE</stp>
        <stp>T</stp>
        <tr r="M156" s="1"/>
      </tp>
      <tp>
        <v>5367.9384996059998</v>
        <stp/>
        <stp>StudyData</stp>
        <stp>EP</stp>
        <stp>BBnds</stp>
        <stp>MAType=Sim,InputChoice=Close,Period1=20,Percent=2</stp>
        <stp>BHI</stp>
        <stp>ADC</stp>
        <stp>-833</stp>
        <stp>All</stp>
        <stp/>
        <stp/>
        <stp>TRUE</stp>
        <stp>T</stp>
        <tr r="K835" s="1"/>
      </tp>
      <tp>
        <v>5006.5491835354997</v>
        <stp/>
        <stp>StudyData</stp>
        <stp>EP</stp>
        <stp>BBnds</stp>
        <stp>MAType=Sim,InputChoice=Close,Period1=20,Percent=2</stp>
        <stp>BHI</stp>
        <stp>ADC</stp>
        <stp>-933</stp>
        <stp>All</stp>
        <stp/>
        <stp/>
        <stp>TRUE</stp>
        <stp>T</stp>
        <tr r="K935" s="1"/>
      </tp>
      <tp>
        <v>5053.5612453379999</v>
        <stp/>
        <stp>StudyData</stp>
        <stp>EP</stp>
        <stp>BBnds</stp>
        <stp>MAType=Sim,InputChoice=Close,Period1=20,Percent=2</stp>
        <stp>BLO</stp>
        <stp>ADC</stp>
        <stp>-853</stp>
        <stp>All</stp>
        <stp/>
        <stp/>
        <stp>TRUE</stp>
        <stp>T</stp>
        <tr r="M855" s="1"/>
      </tp>
      <tp>
        <v>4779.9951682686997</v>
        <stp/>
        <stp>StudyData</stp>
        <stp>EP</stp>
        <stp>BBnds</stp>
        <stp>MAType=Sim,InputChoice=Close,Period1=20,Percent=2</stp>
        <stp>BLO</stp>
        <stp>ADC</stp>
        <stp>-953</stp>
        <stp>All</stp>
        <stp/>
        <stp/>
        <stp>TRUE</stp>
        <stp>T</stp>
        <tr r="M955" s="1"/>
      </tp>
      <tp>
        <v>5624.8808832266004</v>
        <stp/>
        <stp>StudyData</stp>
        <stp>EP</stp>
        <stp>BBnds</stp>
        <stp>MAType=Sim,InputChoice=Close,Period1=20,Percent=2</stp>
        <stp>BHI</stp>
        <stp>ADC</stp>
        <stp>-233</stp>
        <stp>All</stp>
        <stp/>
        <stp/>
        <stp>TRUE</stp>
        <stp>T</stp>
        <tr r="K235" s="1"/>
      </tp>
      <tp>
        <v>4064.6241579893999</v>
        <stp/>
        <stp>StudyData</stp>
        <stp>EP</stp>
        <stp>BBnds</stp>
        <stp>MAType=Sim,InputChoice=Close,Period1=20,Percent=2</stp>
        <stp>BLO</stp>
        <stp>ADC</stp>
        <stp>-653</stp>
        <stp>All</stp>
        <stp/>
        <stp/>
        <stp>TRUE</stp>
        <stp>T</stp>
        <tr r="M655" s="1"/>
      </tp>
      <tp>
        <v>5166.1409431380998</v>
        <stp/>
        <stp>StudyData</stp>
        <stp>EP</stp>
        <stp>BBnds</stp>
        <stp>MAType=Sim,InputChoice=Close,Period1=20,Percent=2</stp>
        <stp>BHI</stp>
        <stp>ADC</stp>
        <stp>-333</stp>
        <stp>All</stp>
        <stp/>
        <stp/>
        <stp>TRUE</stp>
        <stp>T</stp>
        <tr r="K335" s="1"/>
      </tp>
      <tp>
        <v>4464.5426822114996</v>
        <stp/>
        <stp>StudyData</stp>
        <stp>EP</stp>
        <stp>BBnds</stp>
        <stp>MAType=Sim,InputChoice=Close,Period1=20,Percent=2</stp>
        <stp>BLO</stp>
        <stp>ADC</stp>
        <stp>-753</stp>
        <stp>All</stp>
        <stp/>
        <stp/>
        <stp>TRUE</stp>
        <stp>T</stp>
        <tr r="M755" s="1"/>
      </tp>
      <tp>
        <v>4769.5277494121001</v>
        <stp/>
        <stp>StudyData</stp>
        <stp>EP</stp>
        <stp>BBnds</stp>
        <stp>MAType=Sim,InputChoice=Close,Period1=20,Percent=2</stp>
        <stp>BLO</stp>
        <stp>ADC</stp>
        <stp>-453</stp>
        <stp>All</stp>
        <stp/>
        <stp/>
        <stp>TRUE</stp>
        <stp>T</stp>
        <tr r="M455" s="1"/>
      </tp>
      <tp>
        <v>6065.2715855991</v>
        <stp/>
        <stp>StudyData</stp>
        <stp>EP</stp>
        <stp>BBnds</stp>
        <stp>MAType=Sim,InputChoice=Close,Period1=20,Percent=2</stp>
        <stp>BHI</stp>
        <stp>ADC</stp>
        <stp>-133</stp>
        <stp>All</stp>
        <stp/>
        <stp/>
        <stp>TRUE</stp>
        <stp>T</stp>
        <tr r="K135" s="1"/>
      </tp>
      <tp>
        <v>4444.7473785051998</v>
        <stp/>
        <stp>StudyData</stp>
        <stp>EP</stp>
        <stp>BBnds</stp>
        <stp>MAType=Sim,InputChoice=Close,Period1=20,Percent=2</stp>
        <stp>BLO</stp>
        <stp>ADC</stp>
        <stp>-553</stp>
        <stp>All</stp>
        <stp/>
        <stp/>
        <stp>TRUE</stp>
        <stp>T</stp>
        <tr r="M555" s="1"/>
      </tp>
      <tp>
        <v>4469.0176079253997</v>
        <stp/>
        <stp>StudyData</stp>
        <stp>EP</stp>
        <stp>BBnds</stp>
        <stp>MAType=Sim,InputChoice=Close,Period1=20,Percent=2</stp>
        <stp>BHI</stp>
        <stp>ADC</stp>
        <stp>-633</stp>
        <stp>All</stp>
        <stp/>
        <stp/>
        <stp>TRUE</stp>
        <stp>T</stp>
        <tr r="K635" s="1"/>
      </tp>
      <tp>
        <v>5236.6414530732</v>
        <stp/>
        <stp>StudyData</stp>
        <stp>EP</stp>
        <stp>BBnds</stp>
        <stp>MAType=Sim,InputChoice=Close,Period1=20,Percent=2</stp>
        <stp>BLO</stp>
        <stp>ADC</stp>
        <stp>-253</stp>
        <stp>All</stp>
        <stp/>
        <stp/>
        <stp>TRUE</stp>
        <stp>T</stp>
        <tr r="M255" s="1"/>
      </tp>
      <tp>
        <v>4764.0228829546004</v>
        <stp/>
        <stp>StudyData</stp>
        <stp>EP</stp>
        <stp>BBnds</stp>
        <stp>MAType=Sim,InputChoice=Close,Period1=20,Percent=2</stp>
        <stp>BHI</stp>
        <stp>ADC</stp>
        <stp>-733</stp>
        <stp>All</stp>
        <stp/>
        <stp/>
        <stp>TRUE</stp>
        <stp>T</stp>
        <tr r="K735" s="1"/>
      </tp>
      <tp>
        <v>4865.5831051937002</v>
        <stp/>
        <stp>StudyData</stp>
        <stp>EP</stp>
        <stp>BBnds</stp>
        <stp>MAType=Sim,InputChoice=Close,Period1=20,Percent=2</stp>
        <stp>BLO</stp>
        <stp>ADC</stp>
        <stp>-353</stp>
        <stp>All</stp>
        <stp/>
        <stp/>
        <stp>TRUE</stp>
        <stp>T</stp>
        <tr r="M355" s="1"/>
      </tp>
      <tp>
        <v>5071.8397951788002</v>
        <stp/>
        <stp>StudyData</stp>
        <stp>EP</stp>
        <stp>BBnds</stp>
        <stp>MAType=Sim,InputChoice=Close,Period1=20,Percent=2</stp>
        <stp>BHI</stp>
        <stp>ADC</stp>
        <stp>-433</stp>
        <stp>All</stp>
        <stp/>
        <stp/>
        <stp>TRUE</stp>
        <stp>T</stp>
        <tr r="K435" s="1"/>
      </tp>
      <tp>
        <v>4549.1493018310002</v>
        <stp/>
        <stp>StudyData</stp>
        <stp>EP</stp>
        <stp>BBnds</stp>
        <stp>MAType=Sim,InputChoice=Close,Period1=20,Percent=2</stp>
        <stp>BHI</stp>
        <stp>ADC</stp>
        <stp>-533</stp>
        <stp>All</stp>
        <stp/>
        <stp/>
        <stp>TRUE</stp>
        <stp>T</stp>
        <tr r="K535" s="1"/>
      </tp>
      <tp>
        <v>5610.0875332109999</v>
        <stp/>
        <stp>StudyData</stp>
        <stp>EP</stp>
        <stp>BBnds</stp>
        <stp>MAType=Sim,InputChoice=Close,Period1=20,Percent=2</stp>
        <stp>BLO</stp>
        <stp>ADC</stp>
        <stp>-153</stp>
        <stp>All</stp>
        <stp/>
        <stp/>
        <stp>TRUE</stp>
        <stp>T</stp>
        <tr r="M155" s="1"/>
      </tp>
      <tp>
        <v>5372.6701055842004</v>
        <stp/>
        <stp>StudyData</stp>
        <stp>EP</stp>
        <stp>BBnds</stp>
        <stp>MAType=Sim,InputChoice=Close,Period1=20,Percent=2</stp>
        <stp>BHI</stp>
        <stp>ADC</stp>
        <stp>-832</stp>
        <stp>All</stp>
        <stp/>
        <stp/>
        <stp>TRUE</stp>
        <stp>T</stp>
        <tr r="K834" s="1"/>
      </tp>
      <tp>
        <v>5015.6661027259997</v>
        <stp/>
        <stp>StudyData</stp>
        <stp>EP</stp>
        <stp>BBnds</stp>
        <stp>MAType=Sim,InputChoice=Close,Period1=20,Percent=2</stp>
        <stp>BHI</stp>
        <stp>ADC</stp>
        <stp>-932</stp>
        <stp>All</stp>
        <stp/>
        <stp/>
        <stp>TRUE</stp>
        <stp>T</stp>
        <tr r="K934" s="1"/>
      </tp>
      <tp>
        <v>5051.4908402457004</v>
        <stp/>
        <stp>StudyData</stp>
        <stp>EP</stp>
        <stp>BBnds</stp>
        <stp>MAType=Sim,InputChoice=Close,Period1=20,Percent=2</stp>
        <stp>BLO</stp>
        <stp>ADC</stp>
        <stp>-852</stp>
        <stp>All</stp>
        <stp/>
        <stp/>
        <stp>TRUE</stp>
        <stp>T</stp>
        <tr r="M854" s="1"/>
      </tp>
      <tp>
        <v>4787.5949366707</v>
        <stp/>
        <stp>StudyData</stp>
        <stp>EP</stp>
        <stp>BBnds</stp>
        <stp>MAType=Sim,InputChoice=Close,Period1=20,Percent=2</stp>
        <stp>BLO</stp>
        <stp>ADC</stp>
        <stp>-952</stp>
        <stp>All</stp>
        <stp/>
        <stp/>
        <stp>TRUE</stp>
        <stp>T</stp>
        <tr r="M954" s="1"/>
      </tp>
      <tp>
        <v>5627.8207918390999</v>
        <stp/>
        <stp>StudyData</stp>
        <stp>EP</stp>
        <stp>BBnds</stp>
        <stp>MAType=Sim,InputChoice=Close,Period1=20,Percent=2</stp>
        <stp>BHI</stp>
        <stp>ADC</stp>
        <stp>-232</stp>
        <stp>All</stp>
        <stp/>
        <stp/>
        <stp>TRUE</stp>
        <stp>T</stp>
        <tr r="K234" s="1"/>
      </tp>
      <tp>
        <v>4062.4363803299002</v>
        <stp/>
        <stp>StudyData</stp>
        <stp>EP</stp>
        <stp>BBnds</stp>
        <stp>MAType=Sim,InputChoice=Close,Period1=20,Percent=2</stp>
        <stp>BLO</stp>
        <stp>ADC</stp>
        <stp>-652</stp>
        <stp>All</stp>
        <stp/>
        <stp/>
        <stp>TRUE</stp>
        <stp>T</stp>
        <tr r="M654" s="1"/>
      </tp>
      <tp>
        <v>5168.3900267547997</v>
        <stp/>
        <stp>StudyData</stp>
        <stp>EP</stp>
        <stp>BBnds</stp>
        <stp>MAType=Sim,InputChoice=Close,Period1=20,Percent=2</stp>
        <stp>BHI</stp>
        <stp>ADC</stp>
        <stp>-332</stp>
        <stp>All</stp>
        <stp/>
        <stp/>
        <stp>TRUE</stp>
        <stp>T</stp>
        <tr r="K334" s="1"/>
      </tp>
      <tp>
        <v>4427.6869866335001</v>
        <stp/>
        <stp>StudyData</stp>
        <stp>EP</stp>
        <stp>BBnds</stp>
        <stp>MAType=Sim,InputChoice=Close,Period1=20,Percent=2</stp>
        <stp>BLO</stp>
        <stp>ADC</stp>
        <stp>-752</stp>
        <stp>All</stp>
        <stp/>
        <stp/>
        <stp>TRUE</stp>
        <stp>T</stp>
        <tr r="M754" s="1"/>
      </tp>
      <tp>
        <v>4781.0811262868001</v>
        <stp/>
        <stp>StudyData</stp>
        <stp>EP</stp>
        <stp>BBnds</stp>
        <stp>MAType=Sim,InputChoice=Close,Period1=20,Percent=2</stp>
        <stp>BLO</stp>
        <stp>ADC</stp>
        <stp>-452</stp>
        <stp>All</stp>
        <stp/>
        <stp/>
        <stp>TRUE</stp>
        <stp>T</stp>
        <tr r="M454" s="1"/>
      </tp>
      <tp>
        <v>6065.0414034898004</v>
        <stp/>
        <stp>StudyData</stp>
        <stp>EP</stp>
        <stp>BBnds</stp>
        <stp>MAType=Sim,InputChoice=Close,Period1=20,Percent=2</stp>
        <stp>BHI</stp>
        <stp>ADC</stp>
        <stp>-132</stp>
        <stp>All</stp>
        <stp/>
        <stp/>
        <stp>TRUE</stp>
        <stp>T</stp>
        <tr r="K134" s="1"/>
      </tp>
      <tp>
        <v>4426.3671607693004</v>
        <stp/>
        <stp>StudyData</stp>
        <stp>EP</stp>
        <stp>BBnds</stp>
        <stp>MAType=Sim,InputChoice=Close,Period1=20,Percent=2</stp>
        <stp>BLO</stp>
        <stp>ADC</stp>
        <stp>-552</stp>
        <stp>All</stp>
        <stp/>
        <stp/>
        <stp>TRUE</stp>
        <stp>T</stp>
        <tr r="M554" s="1"/>
      </tp>
      <tp>
        <v>4466.7803153354998</v>
        <stp/>
        <stp>StudyData</stp>
        <stp>EP</stp>
        <stp>BBnds</stp>
        <stp>MAType=Sim,InputChoice=Close,Period1=20,Percent=2</stp>
        <stp>BHI</stp>
        <stp>ADC</stp>
        <stp>-632</stp>
        <stp>All</stp>
        <stp/>
        <stp/>
        <stp>TRUE</stp>
        <stp>T</stp>
        <tr r="K634" s="1"/>
      </tp>
      <tp>
        <v>5236.1642085224003</v>
        <stp/>
        <stp>StudyData</stp>
        <stp>EP</stp>
        <stp>BBnds</stp>
        <stp>MAType=Sim,InputChoice=Close,Period1=20,Percent=2</stp>
        <stp>BLO</stp>
        <stp>ADC</stp>
        <stp>-252</stp>
        <stp>All</stp>
        <stp/>
        <stp/>
        <stp>TRUE</stp>
        <stp>T</stp>
        <tr r="M254" s="1"/>
      </tp>
      <tp>
        <v>4766.4784767015999</v>
        <stp/>
        <stp>StudyData</stp>
        <stp>EP</stp>
        <stp>BBnds</stp>
        <stp>MAType=Sim,InputChoice=Close,Period1=20,Percent=2</stp>
        <stp>BHI</stp>
        <stp>ADC</stp>
        <stp>-732</stp>
        <stp>All</stp>
        <stp/>
        <stp/>
        <stp>TRUE</stp>
        <stp>T</stp>
        <tr r="K734" s="1"/>
      </tp>
      <tp>
        <v>4856.6451876076999</v>
        <stp/>
        <stp>StudyData</stp>
        <stp>EP</stp>
        <stp>BBnds</stp>
        <stp>MAType=Sim,InputChoice=Close,Period1=20,Percent=2</stp>
        <stp>BLO</stp>
        <stp>ADC</stp>
        <stp>-352</stp>
        <stp>All</stp>
        <stp/>
        <stp/>
        <stp>TRUE</stp>
        <stp>T</stp>
        <tr r="M354" s="1"/>
      </tp>
      <tp>
        <v>5067.2631228733999</v>
        <stp/>
        <stp>StudyData</stp>
        <stp>EP</stp>
        <stp>BBnds</stp>
        <stp>MAType=Sim,InputChoice=Close,Period1=20,Percent=2</stp>
        <stp>BHI</stp>
        <stp>ADC</stp>
        <stp>-432</stp>
        <stp>All</stp>
        <stp/>
        <stp/>
        <stp>TRUE</stp>
        <stp>T</stp>
        <tr r="K434" s="1"/>
      </tp>
      <tp>
        <v>4556.7535078937999</v>
        <stp/>
        <stp>StudyData</stp>
        <stp>EP</stp>
        <stp>BBnds</stp>
        <stp>MAType=Sim,InputChoice=Close,Period1=20,Percent=2</stp>
        <stp>BHI</stp>
        <stp>ADC</stp>
        <stp>-532</stp>
        <stp>All</stp>
        <stp/>
        <stp/>
        <stp>TRUE</stp>
        <stp>T</stp>
        <tr r="K534" s="1"/>
      </tp>
      <tp>
        <v>5619.1953728420003</v>
        <stp/>
        <stp>StudyData</stp>
        <stp>EP</stp>
        <stp>BBnds</stp>
        <stp>MAType=Sim,InputChoice=Close,Period1=20,Percent=2</stp>
        <stp>BLO</stp>
        <stp>ADC</stp>
        <stp>-152</stp>
        <stp>All</stp>
        <stp/>
        <stp/>
        <stp>TRUE</stp>
        <stp>T</stp>
        <tr r="M154" s="1"/>
      </tp>
      <tp>
        <v>5378.882724049</v>
        <stp/>
        <stp>StudyData</stp>
        <stp>EP</stp>
        <stp>BBnds</stp>
        <stp>MAType=Sim,InputChoice=Close,Period1=20,Percent=2</stp>
        <stp>BHI</stp>
        <stp>ADC</stp>
        <stp>-831</stp>
        <stp>All</stp>
        <stp/>
        <stp/>
        <stp>TRUE</stp>
        <stp>T</stp>
        <tr r="K833" s="1"/>
      </tp>
      <tp>
        <v>5019.2374328730002</v>
        <stp/>
        <stp>StudyData</stp>
        <stp>EP</stp>
        <stp>BBnds</stp>
        <stp>MAType=Sim,InputChoice=Close,Period1=20,Percent=2</stp>
        <stp>BHI</stp>
        <stp>ADC</stp>
        <stp>-931</stp>
        <stp>All</stp>
        <stp/>
        <stp/>
        <stp>TRUE</stp>
        <stp>T</stp>
        <tr r="K933" s="1"/>
      </tp>
      <tp>
        <v>5043.1659158142002</v>
        <stp/>
        <stp>StudyData</stp>
        <stp>EP</stp>
        <stp>BBnds</stp>
        <stp>MAType=Sim,InputChoice=Close,Period1=20,Percent=2</stp>
        <stp>BLO</stp>
        <stp>ADC</stp>
        <stp>-851</stp>
        <stp>All</stp>
        <stp/>
        <stp/>
        <stp>TRUE</stp>
        <stp>T</stp>
        <tr r="M853" s="1"/>
      </tp>
      <tp>
        <v>4794.0101950975004</v>
        <stp/>
        <stp>StudyData</stp>
        <stp>EP</stp>
        <stp>BBnds</stp>
        <stp>MAType=Sim,InputChoice=Close,Period1=20,Percent=2</stp>
        <stp>BLO</stp>
        <stp>ADC</stp>
        <stp>-951</stp>
        <stp>All</stp>
        <stp/>
        <stp/>
        <stp>TRUE</stp>
        <stp>T</stp>
        <tr r="M953" s="1"/>
      </tp>
      <tp>
        <v>5630.6313747412996</v>
        <stp/>
        <stp>StudyData</stp>
        <stp>EP</stp>
        <stp>BBnds</stp>
        <stp>MAType=Sim,InputChoice=Close,Period1=20,Percent=2</stp>
        <stp>BHI</stp>
        <stp>ADC</stp>
        <stp>-231</stp>
        <stp>All</stp>
        <stp/>
        <stp/>
        <stp>TRUE</stp>
        <stp>T</stp>
        <tr r="K233" s="1"/>
      </tp>
      <tp>
        <v>4061.0328860996001</v>
        <stp/>
        <stp>StudyData</stp>
        <stp>EP</stp>
        <stp>BBnds</stp>
        <stp>MAType=Sim,InputChoice=Close,Period1=20,Percent=2</stp>
        <stp>BLO</stp>
        <stp>ADC</stp>
        <stp>-651</stp>
        <stp>All</stp>
        <stp/>
        <stp/>
        <stp>TRUE</stp>
        <stp>T</stp>
        <tr r="M653" s="1"/>
      </tp>
      <tp>
        <v>5169.0369130904</v>
        <stp/>
        <stp>StudyData</stp>
        <stp>EP</stp>
        <stp>BBnds</stp>
        <stp>MAType=Sim,InputChoice=Close,Period1=20,Percent=2</stp>
        <stp>BHI</stp>
        <stp>ADC</stp>
        <stp>-331</stp>
        <stp>All</stp>
        <stp/>
        <stp/>
        <stp>TRUE</stp>
        <stp>T</stp>
        <tr r="K333" s="1"/>
      </tp>
      <tp>
        <v>4410.8434254741996</v>
        <stp/>
        <stp>StudyData</stp>
        <stp>EP</stp>
        <stp>BBnds</stp>
        <stp>MAType=Sim,InputChoice=Close,Period1=20,Percent=2</stp>
        <stp>BLO</stp>
        <stp>ADC</stp>
        <stp>-751</stp>
        <stp>All</stp>
        <stp/>
        <stp/>
        <stp>TRUE</stp>
        <stp>T</stp>
        <tr r="M753" s="1"/>
      </tp>
      <tp>
        <v>4799.4345654790995</v>
        <stp/>
        <stp>StudyData</stp>
        <stp>EP</stp>
        <stp>BBnds</stp>
        <stp>MAType=Sim,InputChoice=Close,Period1=20,Percent=2</stp>
        <stp>BLO</stp>
        <stp>ADC</stp>
        <stp>-451</stp>
        <stp>All</stp>
        <stp/>
        <stp/>
        <stp>TRUE</stp>
        <stp>T</stp>
        <tr r="M453" s="1"/>
      </tp>
      <tp>
        <v>6061.7181222318004</v>
        <stp/>
        <stp>StudyData</stp>
        <stp>EP</stp>
        <stp>BBnds</stp>
        <stp>MAType=Sim,InputChoice=Close,Period1=20,Percent=2</stp>
        <stp>BHI</stp>
        <stp>ADC</stp>
        <stp>-131</stp>
        <stp>All</stp>
        <stp/>
        <stp/>
        <stp>TRUE</stp>
        <stp>T</stp>
        <tr r="K133" s="1"/>
      </tp>
      <tp>
        <v>4415.0117751859998</v>
        <stp/>
        <stp>StudyData</stp>
        <stp>EP</stp>
        <stp>BBnds</stp>
        <stp>MAType=Sim,InputChoice=Close,Period1=20,Percent=2</stp>
        <stp>BLO</stp>
        <stp>ADC</stp>
        <stp>-551</stp>
        <stp>All</stp>
        <stp/>
        <stp/>
        <stp>TRUE</stp>
        <stp>T</stp>
        <tr r="M553" s="1"/>
      </tp>
      <tp>
        <v>4465.3017176600997</v>
        <stp/>
        <stp>StudyData</stp>
        <stp>EP</stp>
        <stp>BBnds</stp>
        <stp>MAType=Sim,InputChoice=Close,Period1=20,Percent=2</stp>
        <stp>BHI</stp>
        <stp>ADC</stp>
        <stp>-631</stp>
        <stp>All</stp>
        <stp/>
        <stp/>
        <stp>TRUE</stp>
        <stp>T</stp>
        <tr r="K633" s="1"/>
      </tp>
      <tp>
        <v>5236.7741439052998</v>
        <stp/>
        <stp>StudyData</stp>
        <stp>EP</stp>
        <stp>BBnds</stp>
        <stp>MAType=Sim,InputChoice=Close,Period1=20,Percent=2</stp>
        <stp>BLO</stp>
        <stp>ADC</stp>
        <stp>-251</stp>
        <stp>All</stp>
        <stp/>
        <stp/>
        <stp>TRUE</stp>
        <stp>T</stp>
        <tr r="M253" s="1"/>
      </tp>
      <tp>
        <v>4791.1934244989998</v>
        <stp/>
        <stp>StudyData</stp>
        <stp>EP</stp>
        <stp>BBnds</stp>
        <stp>MAType=Sim,InputChoice=Close,Period1=20,Percent=2</stp>
        <stp>BHI</stp>
        <stp>ADC</stp>
        <stp>-731</stp>
        <stp>All</stp>
        <stp/>
        <stp/>
        <stp>TRUE</stp>
        <stp>T</stp>
        <tr r="K733" s="1"/>
      </tp>
      <tp>
        <v>4850.7312256324003</v>
        <stp/>
        <stp>StudyData</stp>
        <stp>EP</stp>
        <stp>BBnds</stp>
        <stp>MAType=Sim,InputChoice=Close,Period1=20,Percent=2</stp>
        <stp>BLO</stp>
        <stp>ADC</stp>
        <stp>-351</stp>
        <stp>All</stp>
        <stp/>
        <stp/>
        <stp>TRUE</stp>
        <stp>T</stp>
        <tr r="M353" s="1"/>
      </tp>
      <tp>
        <v>5059.4983857881998</v>
        <stp/>
        <stp>StudyData</stp>
        <stp>EP</stp>
        <stp>BBnds</stp>
        <stp>MAType=Sim,InputChoice=Close,Period1=20,Percent=2</stp>
        <stp>BHI</stp>
        <stp>ADC</stp>
        <stp>-431</stp>
        <stp>All</stp>
        <stp/>
        <stp/>
        <stp>TRUE</stp>
        <stp>T</stp>
        <tr r="K433" s="1"/>
      </tp>
      <tp>
        <v>4565.9541205306996</v>
        <stp/>
        <stp>StudyData</stp>
        <stp>EP</stp>
        <stp>BBnds</stp>
        <stp>MAType=Sim,InputChoice=Close,Period1=20,Percent=2</stp>
        <stp>BHI</stp>
        <stp>ADC</stp>
        <stp>-531</stp>
        <stp>All</stp>
        <stp/>
        <stp/>
        <stp>TRUE</stp>
        <stp>T</stp>
        <tr r="K533" s="1"/>
      </tp>
      <tp>
        <v>5631.4262464334997</v>
        <stp/>
        <stp>StudyData</stp>
        <stp>EP</stp>
        <stp>BBnds</stp>
        <stp>MAType=Sim,InputChoice=Close,Period1=20,Percent=2</stp>
        <stp>BLO</stp>
        <stp>ADC</stp>
        <stp>-151</stp>
        <stp>All</stp>
        <stp/>
        <stp/>
        <stp>TRUE</stp>
        <stp>T</stp>
        <tr r="M153" s="1"/>
      </tp>
      <tp>
        <v>5399.937590777</v>
        <stp/>
        <stp>StudyData</stp>
        <stp>EP</stp>
        <stp>BBnds</stp>
        <stp>MAType=Sim,InputChoice=Close,Period1=20,Percent=2</stp>
        <stp>BHI</stp>
        <stp>ADC</stp>
        <stp>-830</stp>
        <stp>All</stp>
        <stp/>
        <stp/>
        <stp>TRUE</stp>
        <stp>T</stp>
        <tr r="K832" s="1"/>
      </tp>
      <tp>
        <v>5028.1787636199997</v>
        <stp/>
        <stp>StudyData</stp>
        <stp>EP</stp>
        <stp>BBnds</stp>
        <stp>MAType=Sim,InputChoice=Close,Period1=20,Percent=2</stp>
        <stp>BHI</stp>
        <stp>ADC</stp>
        <stp>-930</stp>
        <stp>All</stp>
        <stp/>
        <stp/>
        <stp>TRUE</stp>
        <stp>T</stp>
        <tr r="K932" s="1"/>
      </tp>
      <tp>
        <v>5043.1208959371997</v>
        <stp/>
        <stp>StudyData</stp>
        <stp>EP</stp>
        <stp>BBnds</stp>
        <stp>MAType=Sim,InputChoice=Close,Period1=20,Percent=2</stp>
        <stp>BLO</stp>
        <stp>ADC</stp>
        <stp>-850</stp>
        <stp>All</stp>
        <stp/>
        <stp/>
        <stp>TRUE</stp>
        <stp>T</stp>
        <tr r="M852" s="1"/>
      </tp>
      <tp>
        <v>4799.1315675275</v>
        <stp/>
        <stp>StudyData</stp>
        <stp>EP</stp>
        <stp>BBnds</stp>
        <stp>MAType=Sim,InputChoice=Close,Period1=20,Percent=2</stp>
        <stp>BLO</stp>
        <stp>ADC</stp>
        <stp>-950</stp>
        <stp>All</stp>
        <stp/>
        <stp/>
        <stp>TRUE</stp>
        <stp>T</stp>
        <tr r="M952" s="1"/>
      </tp>
      <tp>
        <v>5635.3962098531001</v>
        <stp/>
        <stp>StudyData</stp>
        <stp>EP</stp>
        <stp>BBnds</stp>
        <stp>MAType=Sim,InputChoice=Close,Period1=20,Percent=2</stp>
        <stp>BHI</stp>
        <stp>ADC</stp>
        <stp>-230</stp>
        <stp>All</stp>
        <stp/>
        <stp/>
        <stp>TRUE</stp>
        <stp>T</stp>
        <tr r="K232" s="1"/>
      </tp>
      <tp>
        <v>4058.7955594199002</v>
        <stp/>
        <stp>StudyData</stp>
        <stp>EP</stp>
        <stp>BBnds</stp>
        <stp>MAType=Sim,InputChoice=Close,Period1=20,Percent=2</stp>
        <stp>BLO</stp>
        <stp>ADC</stp>
        <stp>-650</stp>
        <stp>All</stp>
        <stp/>
        <stp/>
        <stp>TRUE</stp>
        <stp>T</stp>
        <tr r="M652" s="1"/>
      </tp>
      <tp>
        <v>5168.9430569707001</v>
        <stp/>
        <stp>StudyData</stp>
        <stp>EP</stp>
        <stp>BBnds</stp>
        <stp>MAType=Sim,InputChoice=Close,Period1=20,Percent=2</stp>
        <stp>BHI</stp>
        <stp>ADC</stp>
        <stp>-330</stp>
        <stp>All</stp>
        <stp/>
        <stp/>
        <stp>TRUE</stp>
        <stp>T</stp>
        <tr r="K332" s="1"/>
      </tp>
      <tp>
        <v>4395.9649717540997</v>
        <stp/>
        <stp>StudyData</stp>
        <stp>EP</stp>
        <stp>BBnds</stp>
        <stp>MAType=Sim,InputChoice=Close,Period1=20,Percent=2</stp>
        <stp>BLO</stp>
        <stp>ADC</stp>
        <stp>-750</stp>
        <stp>All</stp>
        <stp/>
        <stp/>
        <stp>TRUE</stp>
        <stp>T</stp>
        <tr r="M752" s="1"/>
      </tp>
      <tp>
        <v>4809.9847403833</v>
        <stp/>
        <stp>StudyData</stp>
        <stp>EP</stp>
        <stp>BBnds</stp>
        <stp>MAType=Sim,InputChoice=Close,Period1=20,Percent=2</stp>
        <stp>BLO</stp>
        <stp>ADC</stp>
        <stp>-450</stp>
        <stp>All</stp>
        <stp/>
        <stp/>
        <stp>TRUE</stp>
        <stp>T</stp>
        <tr r="M452" s="1"/>
      </tp>
      <tp>
        <v>6063.6843884031996</v>
        <stp/>
        <stp>StudyData</stp>
        <stp>EP</stp>
        <stp>BBnds</stp>
        <stp>MAType=Sim,InputChoice=Close,Period1=20,Percent=2</stp>
        <stp>BHI</stp>
        <stp>ADC</stp>
        <stp>-130</stp>
        <stp>All</stp>
        <stp/>
        <stp/>
        <stp>TRUE</stp>
        <stp>T</stp>
        <tr r="K132" s="1"/>
      </tp>
      <tp>
        <v>4417.321022485</v>
        <stp/>
        <stp>StudyData</stp>
        <stp>EP</stp>
        <stp>BBnds</stp>
        <stp>MAType=Sim,InputChoice=Close,Period1=20,Percent=2</stp>
        <stp>BLO</stp>
        <stp>ADC</stp>
        <stp>-550</stp>
        <stp>All</stp>
        <stp/>
        <stp/>
        <stp>TRUE</stp>
        <stp>T</stp>
        <tr r="M552" s="1"/>
      </tp>
      <tp>
        <v>4468.1396338733002</v>
        <stp/>
        <stp>StudyData</stp>
        <stp>EP</stp>
        <stp>BBnds</stp>
        <stp>MAType=Sim,InputChoice=Close,Period1=20,Percent=2</stp>
        <stp>BHI</stp>
        <stp>ADC</stp>
        <stp>-630</stp>
        <stp>All</stp>
        <stp/>
        <stp/>
        <stp>TRUE</stp>
        <stp>T</stp>
        <tr r="K632" s="1"/>
      </tp>
      <tp>
        <v>5230.2867624522996</v>
        <stp/>
        <stp>StudyData</stp>
        <stp>EP</stp>
        <stp>BBnds</stp>
        <stp>MAType=Sim,InputChoice=Close,Period1=20,Percent=2</stp>
        <stp>BLO</stp>
        <stp>ADC</stp>
        <stp>-250</stp>
        <stp>All</stp>
        <stp/>
        <stp/>
        <stp>TRUE</stp>
        <stp>T</stp>
        <tr r="M252" s="1"/>
      </tp>
      <tp>
        <v>4810.334617558</v>
        <stp/>
        <stp>StudyData</stp>
        <stp>EP</stp>
        <stp>BBnds</stp>
        <stp>MAType=Sim,InputChoice=Close,Period1=20,Percent=2</stp>
        <stp>BHI</stp>
        <stp>ADC</stp>
        <stp>-730</stp>
        <stp>All</stp>
        <stp/>
        <stp/>
        <stp>TRUE</stp>
        <stp>T</stp>
        <tr r="K732" s="1"/>
      </tp>
      <tp>
        <v>4850.8542493510004</v>
        <stp/>
        <stp>StudyData</stp>
        <stp>EP</stp>
        <stp>BBnds</stp>
        <stp>MAType=Sim,InputChoice=Close,Period1=20,Percent=2</stp>
        <stp>BLO</stp>
        <stp>ADC</stp>
        <stp>-350</stp>
        <stp>All</stp>
        <stp/>
        <stp/>
        <stp>TRUE</stp>
        <stp>T</stp>
        <tr r="M352" s="1"/>
      </tp>
      <tp>
        <v>5046.9982632597003</v>
        <stp/>
        <stp>StudyData</stp>
        <stp>EP</stp>
        <stp>BBnds</stp>
        <stp>MAType=Sim,InputChoice=Close,Period1=20,Percent=2</stp>
        <stp>BHI</stp>
        <stp>ADC</stp>
        <stp>-430</stp>
        <stp>All</stp>
        <stp/>
        <stp/>
        <stp>TRUE</stp>
        <stp>T</stp>
        <tr r="K432" s="1"/>
      </tp>
      <tp>
        <v>4578.9446791873997</v>
        <stp/>
        <stp>StudyData</stp>
        <stp>EP</stp>
        <stp>BBnds</stp>
        <stp>MAType=Sim,InputChoice=Close,Period1=20,Percent=2</stp>
        <stp>BHI</stp>
        <stp>ADC</stp>
        <stp>-530</stp>
        <stp>All</stp>
        <stp/>
        <stp/>
        <stp>TRUE</stp>
        <stp>T</stp>
        <tr r="K532" s="1"/>
      </tp>
      <tp>
        <v>5648.5647329137</v>
        <stp/>
        <stp>StudyData</stp>
        <stp>EP</stp>
        <stp>BBnds</stp>
        <stp>MAType=Sim,InputChoice=Close,Period1=20,Percent=2</stp>
        <stp>BLO</stp>
        <stp>ADC</stp>
        <stp>-150</stp>
        <stp>All</stp>
        <stp/>
        <stp/>
        <stp>TRUE</stp>
        <stp>T</stp>
        <tr r="M152" s="1"/>
      </tp>
      <tp>
        <v>45667</v>
        <stp/>
        <stp>StudyData</stp>
        <stp>EP</stp>
        <stp>BAR</stp>
        <stp/>
        <stp>Time</stp>
        <stp>ADC</stp>
        <stp>-82</stp>
        <stp>All</stp>
        <stp/>
        <stp/>
        <stp>False</stp>
        <stp>T</stp>
        <tr r="C84" s="1"/>
        <tr r="D84" s="1"/>
      </tp>
      <tp>
        <v>45652</v>
        <stp/>
        <stp>StudyData</stp>
        <stp>EP</stp>
        <stp>BAR</stp>
        <stp/>
        <stp>Time</stp>
        <stp>ADC</stp>
        <stp>-92</stp>
        <stp>All</stp>
        <stp/>
        <stp/>
        <stp>False</stp>
        <stp>T</stp>
        <tr r="D94" s="1"/>
        <tr r="C94" s="1"/>
      </tp>
      <tp>
        <v>45698</v>
        <stp/>
        <stp>StudyData</stp>
        <stp>EP</stp>
        <stp>BAR</stp>
        <stp/>
        <stp>Time</stp>
        <stp>ADC</stp>
        <stp>-62</stp>
        <stp>All</stp>
        <stp/>
        <stp/>
        <stp>False</stp>
        <stp>T</stp>
        <tr r="C64" s="1"/>
        <tr r="D64" s="1"/>
      </tp>
      <tp>
        <v>45684</v>
        <stp/>
        <stp>StudyData</stp>
        <stp>EP</stp>
        <stp>BAR</stp>
        <stp/>
        <stp>Time</stp>
        <stp>ADC</stp>
        <stp>-72</stp>
        <stp>All</stp>
        <stp/>
        <stp/>
        <stp>False</stp>
        <stp>T</stp>
        <tr r="D74" s="1"/>
        <tr r="C74" s="1"/>
      </tp>
      <tp>
        <v>45727</v>
        <stp/>
        <stp>StudyData</stp>
        <stp>EP</stp>
        <stp>BAR</stp>
        <stp/>
        <stp>Time</stp>
        <stp>ADC</stp>
        <stp>-42</stp>
        <stp>All</stp>
        <stp/>
        <stp/>
        <stp>False</stp>
        <stp>T</stp>
        <tr r="D44" s="1"/>
        <tr r="C44" s="1"/>
      </tp>
      <tp>
        <v>45713</v>
        <stp/>
        <stp>StudyData</stp>
        <stp>EP</stp>
        <stp>BAR</stp>
        <stp/>
        <stp>Time</stp>
        <stp>ADC</stp>
        <stp>-52</stp>
        <stp>All</stp>
        <stp/>
        <stp/>
        <stp>False</stp>
        <stp>T</stp>
        <tr r="C54" s="1"/>
        <tr r="D54" s="1"/>
      </tp>
      <tp>
        <v>45755</v>
        <stp/>
        <stp>StudyData</stp>
        <stp>EP</stp>
        <stp>BAR</stp>
        <stp/>
        <stp>Time</stp>
        <stp>ADC</stp>
        <stp>-22</stp>
        <stp>All</stp>
        <stp/>
        <stp/>
        <stp>False</stp>
        <stp>T</stp>
        <tr r="C24" s="1"/>
        <tr r="D24" s="1"/>
      </tp>
      <tp>
        <v>45741</v>
        <stp/>
        <stp>StudyData</stp>
        <stp>EP</stp>
        <stp>BAR</stp>
        <stp/>
        <stp>Time</stp>
        <stp>ADC</stp>
        <stp>-32</stp>
        <stp>All</stp>
        <stp/>
        <stp/>
        <stp>False</stp>
        <stp>T</stp>
        <tr r="D34" s="1"/>
        <tr r="C34" s="1"/>
      </tp>
      <tp>
        <v>45770</v>
        <stp/>
        <stp>StudyData</stp>
        <stp>EP</stp>
        <stp>BAR</stp>
        <stp/>
        <stp>Time</stp>
        <stp>ADC</stp>
        <stp>-12</stp>
        <stp>All</stp>
        <stp/>
        <stp/>
        <stp>False</stp>
        <stp>T</stp>
        <tr r="D14" s="1"/>
        <tr r="C14" s="1"/>
      </tp>
      <tp t="s">
        <v/>
        <stp/>
        <stp>StudyData</stp>
        <stp>EP</stp>
        <stp>Imoku</stp>
        <stp>Period1=9,Period2=26,Period4=1,MAType4=Sim</stp>
        <stp>Imoku4</stp>
        <stp>ADC</stp>
        <stp>-1022</stp>
        <stp>All</stp>
        <stp/>
        <stp/>
        <stp>TRUE</stp>
        <stp>T</stp>
        <tr r="W998" s="1"/>
      </tp>
      <tp>
        <v>5889.875</v>
        <stp/>
        <stp>StudyData</stp>
        <stp>EP</stp>
        <stp>Imoku</stp>
        <stp>Period3=52</stp>
        <stp>Imoku3</stp>
        <stp>ADC</stp>
        <stp>-29</stp>
        <stp>All</stp>
        <stp/>
        <stp/>
        <stp>TRUE</stp>
        <stp>T</stp>
        <tr r="V5" s="1"/>
      </tp>
      <tp t="s">
        <v/>
        <stp/>
        <stp>StudyData</stp>
        <stp>EP</stp>
        <stp>Imoku</stp>
        <stp>Period1=9,Period2=26,Period4=1,MAType4=Sim</stp>
        <stp>Imoku4</stp>
        <stp>ADC</stp>
        <stp>-1023</stp>
        <stp>All</stp>
        <stp/>
        <stp/>
        <stp>TRUE</stp>
        <stp>T</stp>
        <tr r="W999" s="1"/>
      </tp>
      <tp>
        <v>5876.125</v>
        <stp/>
        <stp>StudyData</stp>
        <stp>EP</stp>
        <stp>Imoku</stp>
        <stp>Period3=52</stp>
        <stp>Imoku3</stp>
        <stp>ADC</stp>
        <stp>-28</stp>
        <stp>All</stp>
        <stp/>
        <stp/>
        <stp>TRUE</stp>
        <stp>T</stp>
        <tr r="V4" s="1"/>
      </tp>
      <tp t="s">
        <v/>
        <stp/>
        <stp>StudyData</stp>
        <stp>EP</stp>
        <stp>Imoku</stp>
        <stp>Period1=9,Period2=26,Period4=1,MAType4=Sim</stp>
        <stp>Imoku4</stp>
        <stp>ADC</stp>
        <stp>-1020</stp>
        <stp>All</stp>
        <stp/>
        <stp/>
        <stp>TRUE</stp>
        <stp>T</stp>
        <tr r="W996" s="1"/>
      </tp>
      <tp t="s">
        <v/>
        <stp/>
        <stp>StudyData</stp>
        <stp>EP</stp>
        <stp>Imoku</stp>
        <stp>Period1=9,Period2=26,Period4=1,MAType4=Sim</stp>
        <stp>Imoku4</stp>
        <stp>ADC</stp>
        <stp>-1021</stp>
        <stp>All</stp>
        <stp/>
        <stp/>
        <stp>TRUE</stp>
        <stp>T</stp>
        <tr r="W997" s="1"/>
      </tp>
      <tp t="s">
        <v/>
        <stp/>
        <stp>StudyData</stp>
        <stp>EP</stp>
        <stp>Imoku</stp>
        <stp>Period1=9,Period2=26,Period4=1,MAType4=Sim</stp>
        <stp>Imoku4</stp>
        <stp>ADC</stp>
        <stp>-1026</stp>
        <stp>All</stp>
        <stp/>
        <stp/>
        <stp>TRUE</stp>
        <stp>T</stp>
        <tr r="W1002" s="1"/>
      </tp>
      <tp t="s">
        <v/>
        <stp/>
        <stp>StudyData</stp>
        <stp>EP</stp>
        <stp>Imoku</stp>
        <stp>Period1=9,Period2=26,Period4=1,MAType4=Sim</stp>
        <stp>Imoku4</stp>
        <stp>ADC</stp>
        <stp>-1024</stp>
        <stp>All</stp>
        <stp/>
        <stp/>
        <stp>TRUE</stp>
        <stp>T</stp>
        <tr r="W1000" s="1"/>
      </tp>
      <tp>
        <v>5877.875</v>
        <stp/>
        <stp>StudyData</stp>
        <stp>EP</stp>
        <stp>Imoku</stp>
        <stp>Period2=26</stp>
        <stp>Imoku2</stp>
        <stp>ADC</stp>
        <stp>-29</stp>
        <stp>All</stp>
        <stp/>
        <stp/>
        <stp>TRUE</stp>
        <stp>T</stp>
        <tr r="U31" s="1"/>
      </tp>
      <tp t="s">
        <v/>
        <stp/>
        <stp>StudyData</stp>
        <stp>EP</stp>
        <stp>Imoku</stp>
        <stp>Period1=9,Period2=26,Period4=1,MAType4=Sim</stp>
        <stp>Imoku4</stp>
        <stp>ADC</stp>
        <stp>-1025</stp>
        <stp>All</stp>
        <stp/>
        <stp/>
        <stp>TRUE</stp>
        <stp>T</stp>
        <tr r="W1001" s="1"/>
      </tp>
      <tp>
        <v>5826.625</v>
        <stp/>
        <stp>StudyData</stp>
        <stp>EP</stp>
        <stp>Imoku</stp>
        <stp>Period2=26</stp>
        <stp>Imoku2</stp>
        <stp>ADC</stp>
        <stp>-28</stp>
        <stp>All</stp>
        <stp/>
        <stp/>
        <stp>TRUE</stp>
        <stp>T</stp>
        <tr r="U30" s="1"/>
      </tp>
      <tp>
        <v>5804.75</v>
        <stp/>
        <stp>StudyData</stp>
        <stp>EP</stp>
        <stp>Imoku</stp>
        <stp>Period2=26</stp>
        <stp>Imoku2</stp>
        <stp>ADC</stp>
        <stp>-27</stp>
        <stp>All</stp>
        <stp/>
        <stp/>
        <stp>TRUE</stp>
        <stp>T</stp>
        <tr r="U29" s="1"/>
      </tp>
      <tp>
        <v>5804.75</v>
        <stp/>
        <stp>StudyData</stp>
        <stp>EP</stp>
        <stp>Imoku</stp>
        <stp>Period2=26</stp>
        <stp>Imoku2</stp>
        <stp>ADC</stp>
        <stp>-26</stp>
        <stp>All</stp>
        <stp/>
        <stp/>
        <stp>TRUE</stp>
        <stp>T</stp>
        <tr r="U28" s="1"/>
      </tp>
      <tp>
        <v>5740.875</v>
        <stp/>
        <stp>StudyData</stp>
        <stp>EP</stp>
        <stp>Imoku</stp>
        <stp>Period2=26</stp>
        <stp>Imoku2</stp>
        <stp>ADC</stp>
        <stp>-25</stp>
        <stp>All</stp>
        <stp/>
        <stp/>
        <stp>TRUE</stp>
        <stp>T</stp>
        <tr r="U27" s="1"/>
      </tp>
      <tp>
        <v>5563.25</v>
        <stp/>
        <stp>StudyData</stp>
        <stp>EP</stp>
        <stp>Imoku</stp>
        <stp>Period2=26</stp>
        <stp>Imoku2</stp>
        <stp>ADC</stp>
        <stp>-24</stp>
        <stp>All</stp>
        <stp/>
        <stp/>
        <stp>TRUE</stp>
        <stp>T</stp>
        <tr r="U26" s="1"/>
      </tp>
      <tp>
        <v>5442.25</v>
        <stp/>
        <stp>StudyData</stp>
        <stp>EP</stp>
        <stp>Imoku</stp>
        <stp>Period2=26</stp>
        <stp>Imoku2</stp>
        <stp>ADC</stp>
        <stp>-23</stp>
        <stp>All</stp>
        <stp/>
        <stp/>
        <stp>TRUE</stp>
        <stp>T</stp>
        <tr r="U25" s="1"/>
      </tp>
      <tp>
        <v>5384</v>
        <stp/>
        <stp>StudyData</stp>
        <stp>EP</stp>
        <stp>Imoku</stp>
        <stp>Period2=26</stp>
        <stp>Imoku2</stp>
        <stp>ADC</stp>
        <stp>-22</stp>
        <stp>All</stp>
        <stp/>
        <stp/>
        <stp>TRUE</stp>
        <stp>T</stp>
        <tr r="U24" s="1"/>
      </tp>
      <tp>
        <v>5876.125</v>
        <stp/>
        <stp>StudyData</stp>
        <stp>EP</stp>
        <stp>Imoku</stp>
        <stp>Period3=52</stp>
        <stp>Imoku3</stp>
        <stp>ADC</stp>
        <stp>-27</stp>
        <stp>All</stp>
        <stp/>
        <stp/>
        <stp>TRUE</stp>
        <stp>T</stp>
        <tr r="V3" s="1"/>
      </tp>
      <tp>
        <v>5376.75</v>
        <stp/>
        <stp>StudyData</stp>
        <stp>EP</stp>
        <stp>Imoku</stp>
        <stp>Period2=26</stp>
        <stp>Imoku2</stp>
        <stp>ADC</stp>
        <stp>-21</stp>
        <stp>All</stp>
        <stp/>
        <stp/>
        <stp>TRUE</stp>
        <stp>T</stp>
        <tr r="U23" s="1"/>
      </tp>
      <tp>
        <v>5876.125</v>
        <stp/>
        <stp>StudyData</stp>
        <stp>EP</stp>
        <stp>Imoku</stp>
        <stp>Period3=52</stp>
        <stp>Imoku3</stp>
        <stp>ADC</stp>
        <stp>-26</stp>
        <stp>All</stp>
        <stp/>
        <stp/>
        <stp>TRUE</stp>
        <stp>T</stp>
        <tr r="V2" s="1"/>
      </tp>
      <tp>
        <v>5368.75</v>
        <stp/>
        <stp>StudyData</stp>
        <stp>EP</stp>
        <stp>Imoku</stp>
        <stp>Period2=26</stp>
        <stp>Imoku2</stp>
        <stp>ADC</stp>
        <stp>-20</stp>
        <stp>All</stp>
        <stp/>
        <stp/>
        <stp>TRUE</stp>
        <stp>T</stp>
        <tr r="U22" s="1"/>
      </tp>
      <tp>
        <v>22.17</v>
        <stp/>
        <stp>StudyData</stp>
        <stp>EP</stp>
        <stp>MACD</stp>
        <stp>Period1=12,Period2=26,Period3=9,InputChoice=Close</stp>
        <stp>MACD</stp>
        <stp>ADC</stp>
        <stp>-58</stp>
        <stp>All</stp>
        <stp/>
        <stp/>
        <stp>TRUE</stp>
        <stp>T</stp>
        <tr r="N60" s="1"/>
      </tp>
      <tp>
        <v>19.670000000000002</v>
        <stp/>
        <stp>StudyData</stp>
        <stp>EP</stp>
        <stp>MACD</stp>
        <stp>Period1=12,Period2=26,Period3=9,InputChoice=Close</stp>
        <stp>MACD</stp>
        <stp>ADC</stp>
        <stp>-59</stp>
        <stp>All</stp>
        <stp/>
        <stp/>
        <stp>TRUE</stp>
        <stp>T</stp>
        <tr r="N61" s="1"/>
      </tp>
      <tp>
        <v>-20.86</v>
        <stp/>
        <stp>StudyData</stp>
        <stp>EP</stp>
        <stp>MACD</stp>
        <stp>Period1=12,Period2=26,Period3=9,InputChoice=Close</stp>
        <stp>MACD</stp>
        <stp>ADC</stp>
        <stp>-50</stp>
        <stp>All</stp>
        <stp/>
        <stp/>
        <stp>TRUE</stp>
        <stp>T</stp>
        <tr r="N52" s="1"/>
      </tp>
      <tp>
        <v>-7.37</v>
        <stp/>
        <stp>StudyData</stp>
        <stp>EP</stp>
        <stp>MACD</stp>
        <stp>Period1=12,Period2=26,Period3=9,InputChoice=Close</stp>
        <stp>MACD</stp>
        <stp>ADC</stp>
        <stp>-51</stp>
        <stp>All</stp>
        <stp/>
        <stp/>
        <stp>TRUE</stp>
        <stp>T</stp>
        <tr r="N53" s="1"/>
      </tp>
      <tp>
        <v>0.34</v>
        <stp/>
        <stp>StudyData</stp>
        <stp>EP</stp>
        <stp>MACD</stp>
        <stp>Period1=12,Period2=26,Period3=9,InputChoice=Close</stp>
        <stp>MACD</stp>
        <stp>ADC</stp>
        <stp>-52</stp>
        <stp>All</stp>
        <stp/>
        <stp/>
        <stp>TRUE</stp>
        <stp>T</stp>
        <tr r="N54" s="1"/>
      </tp>
      <tp>
        <v>10.26</v>
        <stp/>
        <stp>StudyData</stp>
        <stp>EP</stp>
        <stp>MACD</stp>
        <stp>Period1=12,Period2=26,Period3=9,InputChoice=Close</stp>
        <stp>MACD</stp>
        <stp>ADC</stp>
        <stp>-53</stp>
        <stp>All</stp>
        <stp/>
        <stp/>
        <stp>TRUE</stp>
        <stp>T</stp>
        <tr r="N55" s="1"/>
      </tp>
      <tp>
        <v>19.63</v>
        <stp/>
        <stp>StudyData</stp>
        <stp>EP</stp>
        <stp>MACD</stp>
        <stp>Period1=12,Period2=26,Period3=9,InputChoice=Close</stp>
        <stp>MACD</stp>
        <stp>ADC</stp>
        <stp>-54</stp>
        <stp>All</stp>
        <stp/>
        <stp/>
        <stp>TRUE</stp>
        <stp>T</stp>
        <tr r="N56" s="1"/>
      </tp>
      <tp>
        <v>28.44</v>
        <stp/>
        <stp>StudyData</stp>
        <stp>EP</stp>
        <stp>MACD</stp>
        <stp>Period1=12,Period2=26,Period3=9,InputChoice=Close</stp>
        <stp>MACD</stp>
        <stp>ADC</stp>
        <stp>-55</stp>
        <stp>All</stp>
        <stp/>
        <stp/>
        <stp>TRUE</stp>
        <stp>T</stp>
        <tr r="N57" s="1"/>
      </tp>
      <tp>
        <v>28.32</v>
        <stp/>
        <stp>StudyData</stp>
        <stp>EP</stp>
        <stp>MACD</stp>
        <stp>Period1=12,Period2=26,Period3=9,InputChoice=Close</stp>
        <stp>MACD</stp>
        <stp>ADC</stp>
        <stp>-56</stp>
        <stp>All</stp>
        <stp/>
        <stp/>
        <stp>TRUE</stp>
        <stp>T</stp>
        <tr r="N58" s="1"/>
      </tp>
      <tp>
        <v>25.05</v>
        <stp/>
        <stp>StudyData</stp>
        <stp>EP</stp>
        <stp>MACD</stp>
        <stp>Period1=12,Period2=26,Period3=9,InputChoice=Close</stp>
        <stp>MACD</stp>
        <stp>ADC</stp>
        <stp>-57</stp>
        <stp>All</stp>
        <stp/>
        <stp/>
        <stp>TRUE</stp>
        <stp>T</stp>
        <tr r="N59" s="1"/>
      </tp>
      <tp>
        <v>5990.625</v>
        <stp/>
        <stp>StudyData</stp>
        <stp>EP</stp>
        <stp>Imoku</stp>
        <stp>Period1=9</stp>
        <stp>Imoku1</stp>
        <stp>ADC</stp>
        <stp>-78</stp>
        <stp>All</stp>
        <stp/>
        <stp/>
        <stp>TRUE</stp>
        <stp>T</stp>
        <tr r="T80" s="1"/>
      </tp>
      <tp>
        <v>5990.625</v>
        <stp/>
        <stp>StudyData</stp>
        <stp>EP</stp>
        <stp>Imoku</stp>
        <stp>Period1=9</stp>
        <stp>Imoku1</stp>
        <stp>ADC</stp>
        <stp>-79</stp>
        <stp>All</stp>
        <stp/>
        <stp/>
        <stp>TRUE</stp>
        <stp>T</stp>
        <tr r="T81" s="1"/>
      </tp>
      <tp>
        <v>6003.125</v>
        <stp/>
        <stp>StudyData</stp>
        <stp>EP</stp>
        <stp>Imoku</stp>
        <stp>Period1=9</stp>
        <stp>Imoku1</stp>
        <stp>ADC</stp>
        <stp>-76</stp>
        <stp>All</stp>
        <stp/>
        <stp/>
        <stp>TRUE</stp>
        <stp>T</stp>
        <tr r="T78" s="1"/>
      </tp>
      <tp>
        <v>5982.25</v>
        <stp/>
        <stp>StudyData</stp>
        <stp>EP</stp>
        <stp>Imoku</stp>
        <stp>Period1=9</stp>
        <stp>Imoku1</stp>
        <stp>ADC</stp>
        <stp>-77</stp>
        <stp>All</stp>
        <stp/>
        <stp/>
        <stp>TRUE</stp>
        <stp>T</stp>
        <tr r="T79" s="1"/>
      </tp>
      <tp>
        <v>6033.5</v>
        <stp/>
        <stp>StudyData</stp>
        <stp>EP</stp>
        <stp>Imoku</stp>
        <stp>Period1=9</stp>
        <stp>Imoku1</stp>
        <stp>ADC</stp>
        <stp>-74</stp>
        <stp>All</stp>
        <stp/>
        <stp/>
        <stp>TRUE</stp>
        <stp>T</stp>
        <tr r="T76" s="1"/>
      </tp>
      <tp>
        <v>6024.375</v>
        <stp/>
        <stp>StudyData</stp>
        <stp>EP</stp>
        <stp>Imoku</stp>
        <stp>Period1=9</stp>
        <stp>Imoku1</stp>
        <stp>ADC</stp>
        <stp>-75</stp>
        <stp>All</stp>
        <stp/>
        <stp/>
        <stp>TRUE</stp>
        <stp>T</stp>
        <tr r="T77" s="1"/>
      </tp>
      <tp>
        <v>6054.375</v>
        <stp/>
        <stp>StudyData</stp>
        <stp>EP</stp>
        <stp>Imoku</stp>
        <stp>Period1=9</stp>
        <stp>Imoku1</stp>
        <stp>ADC</stp>
        <stp>-72</stp>
        <stp>All</stp>
        <stp/>
        <stp/>
        <stp>TRUE</stp>
        <stp>T</stp>
        <tr r="T74" s="1"/>
      </tp>
      <tp>
        <v>6037.625</v>
        <stp/>
        <stp>StudyData</stp>
        <stp>EP</stp>
        <stp>Imoku</stp>
        <stp>Period1=9</stp>
        <stp>Imoku1</stp>
        <stp>ADC</stp>
        <stp>-73</stp>
        <stp>All</stp>
        <stp/>
        <stp/>
        <stp>TRUE</stp>
        <stp>T</stp>
        <tr r="T75" s="1"/>
      </tp>
      <tp>
        <v>6107.125</v>
        <stp/>
        <stp>StudyData</stp>
        <stp>EP</stp>
        <stp>Imoku</stp>
        <stp>Period1=9</stp>
        <stp>Imoku1</stp>
        <stp>ADC</stp>
        <stp>-70</stp>
        <stp>All</stp>
        <stp/>
        <stp/>
        <stp>TRUE</stp>
        <stp>T</stp>
        <tr r="T72" s="1"/>
      </tp>
      <tp>
        <v>6072.875</v>
        <stp/>
        <stp>StudyData</stp>
        <stp>EP</stp>
        <stp>Imoku</stp>
        <stp>Period1=9</stp>
        <stp>Imoku1</stp>
        <stp>ADC</stp>
        <stp>-71</stp>
        <stp>All</stp>
        <stp/>
        <stp/>
        <stp>TRUE</stp>
        <stp>T</stp>
        <tr r="T73" s="1"/>
      </tp>
      <tp>
        <v>12.1845</v>
        <stp/>
        <stp>StudyData</stp>
        <stp>EP</stp>
        <stp>MACD</stp>
        <stp>Period1=12,Period2=26,Period3=9,InputChoice=Close</stp>
        <stp>MACDA</stp>
        <stp>ADC</stp>
        <stp>-67</stp>
        <stp>All</stp>
        <stp/>
        <stp/>
        <stp>TRUE</stp>
        <stp>T</stp>
        <tr r="O69" s="1"/>
      </tp>
      <tp>
        <v>49.46</v>
        <stp/>
        <stp>StudyData</stp>
        <stp>EP</stp>
        <stp>MACD</stp>
        <stp>Period1=12,Period2=26,Period3=9,InputChoice=Close</stp>
        <stp>MACD</stp>
        <stp>ADC</stp>
        <stp>-102</stp>
        <stp>All</stp>
        <stp/>
        <stp/>
        <stp>TRUE</stp>
        <stp>T</stp>
        <tr r="N104" s="1"/>
      </tp>
      <tp>
        <v>40.94</v>
        <stp/>
        <stp>StudyData</stp>
        <stp>EP</stp>
        <stp>MACD</stp>
        <stp>Period1=12,Period2=26,Period3=9,InputChoice=Close</stp>
        <stp>MACD</stp>
        <stp>ADC</stp>
        <stp>-202</stp>
        <stp>All</stp>
        <stp/>
        <stp/>
        <stp>TRUE</stp>
        <stp>T</stp>
        <tr r="N204" s="1"/>
      </tp>
      <tp>
        <v>56.97</v>
        <stp/>
        <stp>StudyData</stp>
        <stp>EP</stp>
        <stp>MACD</stp>
        <stp>Period1=12,Period2=26,Period3=9,InputChoice=Close</stp>
        <stp>MACD</stp>
        <stp>ADC</stp>
        <stp>-302</stp>
        <stp>All</stp>
        <stp/>
        <stp/>
        <stp>TRUE</stp>
        <stp>T</stp>
        <tr r="N304" s="1"/>
      </tp>
      <tp>
        <v>-59.16</v>
        <stp/>
        <stp>StudyData</stp>
        <stp>EP</stp>
        <stp>MACD</stp>
        <stp>Period1=12,Period2=26,Period3=9,InputChoice=Close</stp>
        <stp>MACD</stp>
        <stp>ADC</stp>
        <stp>-402</stp>
        <stp>All</stp>
        <stp/>
        <stp/>
        <stp>TRUE</stp>
        <stp>T</stp>
        <tr r="N404" s="1"/>
      </tp>
      <tp>
        <v>10.94</v>
        <stp/>
        <stp>StudyData</stp>
        <stp>EP</stp>
        <stp>MACD</stp>
        <stp>Period1=12,Period2=26,Period3=9,InputChoice=Close</stp>
        <stp>MACD</stp>
        <stp>ADC</stp>
        <stp>-502</stp>
        <stp>All</stp>
        <stp/>
        <stp/>
        <stp>TRUE</stp>
        <stp>T</stp>
        <tr r="N504" s="1"/>
      </tp>
      <tp>
        <v>17.84</v>
        <stp/>
        <stp>StudyData</stp>
        <stp>EP</stp>
        <stp>MACD</stp>
        <stp>Period1=12,Period2=26,Period3=9,InputChoice=Close</stp>
        <stp>MACD</stp>
        <stp>ADC</stp>
        <stp>-602</stp>
        <stp>All</stp>
        <stp/>
        <stp/>
        <stp>TRUE</stp>
        <stp>T</stp>
        <tr r="N604" s="1"/>
      </tp>
      <tp>
        <v>12.26</v>
        <stp/>
        <stp>StudyData</stp>
        <stp>EP</stp>
        <stp>MACD</stp>
        <stp>Period1=12,Period2=26,Period3=9,InputChoice=Close</stp>
        <stp>MACD</stp>
        <stp>ADC</stp>
        <stp>-702</stp>
        <stp>All</stp>
        <stp/>
        <stp/>
        <stp>TRUE</stp>
        <stp>T</stp>
        <tr r="N704" s="1"/>
      </tp>
      <tp>
        <v>-53.86</v>
        <stp/>
        <stp>StudyData</stp>
        <stp>EP</stp>
        <stp>MACD</stp>
        <stp>Period1=12,Period2=26,Period3=9,InputChoice=Close</stp>
        <stp>MACD</stp>
        <stp>ADC</stp>
        <stp>-802</stp>
        <stp>All</stp>
        <stp/>
        <stp/>
        <stp>TRUE</stp>
        <stp>T</stp>
        <tr r="N804" s="1"/>
      </tp>
      <tp>
        <v>-26.35</v>
        <stp/>
        <stp>StudyData</stp>
        <stp>EP</stp>
        <stp>MACD</stp>
        <stp>Period1=12,Period2=26,Period3=9,InputChoice=Close</stp>
        <stp>MACD</stp>
        <stp>ADC</stp>
        <stp>-902</stp>
        <stp>All</stp>
        <stp/>
        <stp/>
        <stp>TRUE</stp>
        <stp>T</stp>
        <tr r="N904" s="1"/>
      </tp>
      <tp>
        <v>12.8216</v>
        <stp/>
        <stp>StudyData</stp>
        <stp>EP</stp>
        <stp>MACD</stp>
        <stp>Period1=12,Period2=26,Period3=9,InputChoice=Close</stp>
        <stp>MACDA</stp>
        <stp>ADC</stp>
        <stp>-66</stp>
        <stp>All</stp>
        <stp/>
        <stp/>
        <stp>TRUE</stp>
        <stp>T</stp>
        <tr r="O68" s="1"/>
      </tp>
      <tp>
        <v>49.44</v>
        <stp/>
        <stp>StudyData</stp>
        <stp>EP</stp>
        <stp>MACD</stp>
        <stp>Period1=12,Period2=26,Period3=9,InputChoice=Close</stp>
        <stp>MACD</stp>
        <stp>ADC</stp>
        <stp>-103</stp>
        <stp>All</stp>
        <stp/>
        <stp/>
        <stp>TRUE</stp>
        <stp>T</stp>
        <tr r="N105" s="1"/>
      </tp>
      <tp>
        <v>44.77</v>
        <stp/>
        <stp>StudyData</stp>
        <stp>EP</stp>
        <stp>MACD</stp>
        <stp>Period1=12,Period2=26,Period3=9,InputChoice=Close</stp>
        <stp>MACD</stp>
        <stp>ADC</stp>
        <stp>-203</stp>
        <stp>All</stp>
        <stp/>
        <stp/>
        <stp>TRUE</stp>
        <stp>T</stp>
        <tr r="N205" s="1"/>
      </tp>
      <tp>
        <v>56.68</v>
        <stp/>
        <stp>StudyData</stp>
        <stp>EP</stp>
        <stp>MACD</stp>
        <stp>Period1=12,Period2=26,Period3=9,InputChoice=Close</stp>
        <stp>MACD</stp>
        <stp>ADC</stp>
        <stp>-303</stp>
        <stp>All</stp>
        <stp/>
        <stp/>
        <stp>TRUE</stp>
        <stp>T</stp>
        <tr r="N305" s="1"/>
      </tp>
      <tp>
        <v>-54</v>
        <stp/>
        <stp>StudyData</stp>
        <stp>EP</stp>
        <stp>MACD</stp>
        <stp>Period1=12,Period2=26,Period3=9,InputChoice=Close</stp>
        <stp>MACD</stp>
        <stp>ADC</stp>
        <stp>-403</stp>
        <stp>All</stp>
        <stp/>
        <stp/>
        <stp>TRUE</stp>
        <stp>T</stp>
        <tr r="N405" s="1"/>
      </tp>
      <tp>
        <v>10.48</v>
        <stp/>
        <stp>StudyData</stp>
        <stp>EP</stp>
        <stp>MACD</stp>
        <stp>Period1=12,Period2=26,Period3=9,InputChoice=Close</stp>
        <stp>MACD</stp>
        <stp>ADC</stp>
        <stp>-503</stp>
        <stp>All</stp>
        <stp/>
        <stp/>
        <stp>TRUE</stp>
        <stp>T</stp>
        <tr r="N505" s="1"/>
      </tp>
      <tp>
        <v>27.33</v>
        <stp/>
        <stp>StudyData</stp>
        <stp>EP</stp>
        <stp>MACD</stp>
        <stp>Period1=12,Period2=26,Period3=9,InputChoice=Close</stp>
        <stp>MACD</stp>
        <stp>ADC</stp>
        <stp>-603</stp>
        <stp>All</stp>
        <stp/>
        <stp/>
        <stp>TRUE</stp>
        <stp>T</stp>
        <tr r="N605" s="1"/>
      </tp>
      <tp>
        <v>12.35</v>
        <stp/>
        <stp>StudyData</stp>
        <stp>EP</stp>
        <stp>MACD</stp>
        <stp>Period1=12,Period2=26,Period3=9,InputChoice=Close</stp>
        <stp>MACD</stp>
        <stp>ADC</stp>
        <stp>-703</stp>
        <stp>All</stp>
        <stp/>
        <stp/>
        <stp>TRUE</stp>
        <stp>T</stp>
        <tr r="N705" s="1"/>
      </tp>
      <tp>
        <v>-59.86</v>
        <stp/>
        <stp>StudyData</stp>
        <stp>EP</stp>
        <stp>MACD</stp>
        <stp>Period1=12,Period2=26,Period3=9,InputChoice=Close</stp>
        <stp>MACD</stp>
        <stp>ADC</stp>
        <stp>-803</stp>
        <stp>All</stp>
        <stp/>
        <stp/>
        <stp>TRUE</stp>
        <stp>T</stp>
        <tr r="N805" s="1"/>
      </tp>
      <tp>
        <v>-30.9</v>
        <stp/>
        <stp>StudyData</stp>
        <stp>EP</stp>
        <stp>MACD</stp>
        <stp>Period1=12,Period2=26,Period3=9,InputChoice=Close</stp>
        <stp>MACD</stp>
        <stp>ADC</stp>
        <stp>-903</stp>
        <stp>All</stp>
        <stp/>
        <stp/>
        <stp>TRUE</stp>
        <stp>T</stp>
        <tr r="N905" s="1"/>
      </tp>
      <tp>
        <v>13.565300000000001</v>
        <stp/>
        <stp>StudyData</stp>
        <stp>EP</stp>
        <stp>MACD</stp>
        <stp>Period1=12,Period2=26,Period3=9,InputChoice=Close</stp>
        <stp>MACDA</stp>
        <stp>ADC</stp>
        <stp>-65</stp>
        <stp>All</stp>
        <stp/>
        <stp/>
        <stp>TRUE</stp>
        <stp>T</stp>
        <tr r="O67" s="1"/>
      </tp>
      <tp>
        <v>42.98</v>
        <stp/>
        <stp>StudyData</stp>
        <stp>EP</stp>
        <stp>MACD</stp>
        <stp>Period1=12,Period2=26,Period3=9,InputChoice=Close</stp>
        <stp>MACD</stp>
        <stp>ADC</stp>
        <stp>-100</stp>
        <stp>All</stp>
        <stp/>
        <stp/>
        <stp>TRUE</stp>
        <stp>T</stp>
        <tr r="N102" s="1"/>
      </tp>
      <tp>
        <v>22.55</v>
        <stp/>
        <stp>StudyData</stp>
        <stp>EP</stp>
        <stp>MACD</stp>
        <stp>Period1=12,Period2=26,Period3=9,InputChoice=Close</stp>
        <stp>MACD</stp>
        <stp>ADC</stp>
        <stp>-200</stp>
        <stp>All</stp>
        <stp/>
        <stp/>
        <stp>TRUE</stp>
        <stp>T</stp>
        <tr r="N202" s="1"/>
      </tp>
      <tp>
        <v>56.13</v>
        <stp/>
        <stp>StudyData</stp>
        <stp>EP</stp>
        <stp>MACD</stp>
        <stp>Period1=12,Period2=26,Period3=9,InputChoice=Close</stp>
        <stp>MACD</stp>
        <stp>ADC</stp>
        <stp>-300</stp>
        <stp>All</stp>
        <stp/>
        <stp/>
        <stp>TRUE</stp>
        <stp>T</stp>
        <tr r="N302" s="1"/>
      </tp>
      <tp>
        <v>-60.34</v>
        <stp/>
        <stp>StudyData</stp>
        <stp>EP</stp>
        <stp>MACD</stp>
        <stp>Period1=12,Period2=26,Period3=9,InputChoice=Close</stp>
        <stp>MACD</stp>
        <stp>ADC</stp>
        <stp>-400</stp>
        <stp>All</stp>
        <stp/>
        <stp/>
        <stp>TRUE</stp>
        <stp>T</stp>
        <tr r="N402" s="1"/>
      </tp>
      <tp>
        <v>9.61</v>
        <stp/>
        <stp>StudyData</stp>
        <stp>EP</stp>
        <stp>MACD</stp>
        <stp>Period1=12,Period2=26,Period3=9,InputChoice=Close</stp>
        <stp>MACD</stp>
        <stp>ADC</stp>
        <stp>-500</stp>
        <stp>All</stp>
        <stp/>
        <stp/>
        <stp>TRUE</stp>
        <stp>T</stp>
        <tr r="N502" s="1"/>
      </tp>
      <tp>
        <v>-5.39</v>
        <stp/>
        <stp>StudyData</stp>
        <stp>EP</stp>
        <stp>MACD</stp>
        <stp>Period1=12,Period2=26,Period3=9,InputChoice=Close</stp>
        <stp>MACD</stp>
        <stp>ADC</stp>
        <stp>-600</stp>
        <stp>All</stp>
        <stp/>
        <stp/>
        <stp>TRUE</stp>
        <stp>T</stp>
        <tr r="N602" s="1"/>
      </tp>
      <tp>
        <v>29.98</v>
        <stp/>
        <stp>StudyData</stp>
        <stp>EP</stp>
        <stp>MACD</stp>
        <stp>Period1=12,Period2=26,Period3=9,InputChoice=Close</stp>
        <stp>MACD</stp>
        <stp>ADC</stp>
        <stp>-700</stp>
        <stp>All</stp>
        <stp/>
        <stp/>
        <stp>TRUE</stp>
        <stp>T</stp>
        <tr r="N702" s="1"/>
      </tp>
      <tp>
        <v>-49.55</v>
        <stp/>
        <stp>StudyData</stp>
        <stp>EP</stp>
        <stp>MACD</stp>
        <stp>Period1=12,Period2=26,Period3=9,InputChoice=Close</stp>
        <stp>MACD</stp>
        <stp>ADC</stp>
        <stp>-800</stp>
        <stp>All</stp>
        <stp/>
        <stp/>
        <stp>TRUE</stp>
        <stp>T</stp>
        <tr r="N802" s="1"/>
      </tp>
      <tp>
        <v>-22.8</v>
        <stp/>
        <stp>StudyData</stp>
        <stp>EP</stp>
        <stp>MACD</stp>
        <stp>Period1=12,Period2=26,Period3=9,InputChoice=Close</stp>
        <stp>MACD</stp>
        <stp>ADC</stp>
        <stp>-900</stp>
        <stp>All</stp>
        <stp/>
        <stp/>
        <stp>TRUE</stp>
        <stp>T</stp>
        <tr r="N902" s="1"/>
      </tp>
      <tp>
        <v>14.6182</v>
        <stp/>
        <stp>StudyData</stp>
        <stp>EP</stp>
        <stp>MACD</stp>
        <stp>Period1=12,Period2=26,Period3=9,InputChoice=Close</stp>
        <stp>MACDA</stp>
        <stp>ADC</stp>
        <stp>-64</stp>
        <stp>All</stp>
        <stp/>
        <stp/>
        <stp>TRUE</stp>
        <stp>T</stp>
        <tr r="O66" s="1"/>
      </tp>
      <tp>
        <v>46.35</v>
        <stp/>
        <stp>StudyData</stp>
        <stp>EP</stp>
        <stp>MACD</stp>
        <stp>Period1=12,Period2=26,Period3=9,InputChoice=Close</stp>
        <stp>MACD</stp>
        <stp>ADC</stp>
        <stp>-101</stp>
        <stp>All</stp>
        <stp/>
        <stp/>
        <stp>TRUE</stp>
        <stp>T</stp>
        <tr r="N103" s="1"/>
      </tp>
      <tp>
        <v>36.56</v>
        <stp/>
        <stp>StudyData</stp>
        <stp>EP</stp>
        <stp>MACD</stp>
        <stp>Period1=12,Period2=26,Period3=9,InputChoice=Close</stp>
        <stp>MACD</stp>
        <stp>ADC</stp>
        <stp>-201</stp>
        <stp>All</stp>
        <stp/>
        <stp/>
        <stp>TRUE</stp>
        <stp>T</stp>
        <tr r="N203" s="1"/>
      </tp>
      <tp>
        <v>55.84</v>
        <stp/>
        <stp>StudyData</stp>
        <stp>EP</stp>
        <stp>MACD</stp>
        <stp>Period1=12,Period2=26,Period3=9,InputChoice=Close</stp>
        <stp>MACD</stp>
        <stp>ADC</stp>
        <stp>-301</stp>
        <stp>All</stp>
        <stp/>
        <stp/>
        <stp>TRUE</stp>
        <stp>T</stp>
        <tr r="N303" s="1"/>
      </tp>
      <tp>
        <v>-59.89</v>
        <stp/>
        <stp>StudyData</stp>
        <stp>EP</stp>
        <stp>MACD</stp>
        <stp>Period1=12,Period2=26,Period3=9,InputChoice=Close</stp>
        <stp>MACD</stp>
        <stp>ADC</stp>
        <stp>-401</stp>
        <stp>All</stp>
        <stp/>
        <stp/>
        <stp>TRUE</stp>
        <stp>T</stp>
        <tr r="N403" s="1"/>
      </tp>
      <tp>
        <v>10.52</v>
        <stp/>
        <stp>StudyData</stp>
        <stp>EP</stp>
        <stp>MACD</stp>
        <stp>Period1=12,Period2=26,Period3=9,InputChoice=Close</stp>
        <stp>MACD</stp>
        <stp>ADC</stp>
        <stp>-501</stp>
        <stp>All</stp>
        <stp/>
        <stp/>
        <stp>TRUE</stp>
        <stp>T</stp>
        <tr r="N503" s="1"/>
      </tp>
      <tp>
        <v>6.36</v>
        <stp/>
        <stp>StudyData</stp>
        <stp>EP</stp>
        <stp>MACD</stp>
        <stp>Period1=12,Period2=26,Period3=9,InputChoice=Close</stp>
        <stp>MACD</stp>
        <stp>ADC</stp>
        <stp>-601</stp>
        <stp>All</stp>
        <stp/>
        <stp/>
        <stp>TRUE</stp>
        <stp>T</stp>
        <tr r="N603" s="1"/>
      </tp>
      <tp>
        <v>20.13</v>
        <stp/>
        <stp>StudyData</stp>
        <stp>EP</stp>
        <stp>MACD</stp>
        <stp>Period1=12,Period2=26,Period3=9,InputChoice=Close</stp>
        <stp>MACD</stp>
        <stp>ADC</stp>
        <stp>-701</stp>
        <stp>All</stp>
        <stp/>
        <stp/>
        <stp>TRUE</stp>
        <stp>T</stp>
        <tr r="N703" s="1"/>
      </tp>
      <tp>
        <v>-50.34</v>
        <stp/>
        <stp>StudyData</stp>
        <stp>EP</stp>
        <stp>MACD</stp>
        <stp>Period1=12,Period2=26,Period3=9,InputChoice=Close</stp>
        <stp>MACD</stp>
        <stp>ADC</stp>
        <stp>-801</stp>
        <stp>All</stp>
        <stp/>
        <stp/>
        <stp>TRUE</stp>
        <stp>T</stp>
        <tr r="N803" s="1"/>
      </tp>
      <tp>
        <v>-23.11</v>
        <stp/>
        <stp>StudyData</stp>
        <stp>EP</stp>
        <stp>MACD</stp>
        <stp>Period1=12,Period2=26,Period3=9,InputChoice=Close</stp>
        <stp>MACD</stp>
        <stp>ADC</stp>
        <stp>-901</stp>
        <stp>All</stp>
        <stp/>
        <stp/>
        <stp>TRUE</stp>
        <stp>T</stp>
        <tr r="N903" s="1"/>
      </tp>
      <tp>
        <v>14.8726</v>
        <stp/>
        <stp>StudyData</stp>
        <stp>EP</stp>
        <stp>MACD</stp>
        <stp>Period1=12,Period2=26,Period3=9,InputChoice=Close</stp>
        <stp>MACDA</stp>
        <stp>ADC</stp>
        <stp>-63</stp>
        <stp>All</stp>
        <stp/>
        <stp/>
        <stp>TRUE</stp>
        <stp>T</stp>
        <tr r="O65" s="1"/>
      </tp>
      <tp>
        <v>54.57</v>
        <stp/>
        <stp>StudyData</stp>
        <stp>EP</stp>
        <stp>MACD</stp>
        <stp>Period1=12,Period2=26,Period3=9,InputChoice=Close</stp>
        <stp>MACD</stp>
        <stp>ADC</stp>
        <stp>-106</stp>
        <stp>All</stp>
        <stp/>
        <stp/>
        <stp>TRUE</stp>
        <stp>T</stp>
        <tr r="N108" s="1"/>
      </tp>
      <tp>
        <v>67.3</v>
        <stp/>
        <stp>StudyData</stp>
        <stp>EP</stp>
        <stp>MACD</stp>
        <stp>Period1=12,Period2=26,Period3=9,InputChoice=Close</stp>
        <stp>MACD</stp>
        <stp>ADC</stp>
        <stp>-206</stp>
        <stp>All</stp>
        <stp/>
        <stp/>
        <stp>TRUE</stp>
        <stp>T</stp>
        <tr r="N208" s="1"/>
      </tp>
      <tp>
        <v>48.67</v>
        <stp/>
        <stp>StudyData</stp>
        <stp>EP</stp>
        <stp>MACD</stp>
        <stp>Period1=12,Period2=26,Period3=9,InputChoice=Close</stp>
        <stp>MACD</stp>
        <stp>ADC</stp>
        <stp>-306</stp>
        <stp>All</stp>
        <stp/>
        <stp/>
        <stp>TRUE</stp>
        <stp>T</stp>
        <tr r="N308" s="1"/>
      </tp>
      <tp>
        <v>-47.94</v>
        <stp/>
        <stp>StudyData</stp>
        <stp>EP</stp>
        <stp>MACD</stp>
        <stp>Period1=12,Period2=26,Period3=9,InputChoice=Close</stp>
        <stp>MACD</stp>
        <stp>ADC</stp>
        <stp>-406</stp>
        <stp>All</stp>
        <stp/>
        <stp/>
        <stp>TRUE</stp>
        <stp>T</stp>
        <tr r="N408" s="1"/>
      </tp>
      <tp>
        <v>10.130000000000001</v>
        <stp/>
        <stp>StudyData</stp>
        <stp>EP</stp>
        <stp>MACD</stp>
        <stp>Period1=12,Period2=26,Period3=9,InputChoice=Close</stp>
        <stp>MACD</stp>
        <stp>ADC</stp>
        <stp>-506</stp>
        <stp>All</stp>
        <stp/>
        <stp/>
        <stp>TRUE</stp>
        <stp>T</stp>
        <tr r="N508" s="1"/>
      </tp>
      <tp>
        <v>28</v>
        <stp/>
        <stp>StudyData</stp>
        <stp>EP</stp>
        <stp>MACD</stp>
        <stp>Period1=12,Period2=26,Period3=9,InputChoice=Close</stp>
        <stp>MACD</stp>
        <stp>ADC</stp>
        <stp>-606</stp>
        <stp>All</stp>
        <stp/>
        <stp/>
        <stp>TRUE</stp>
        <stp>T</stp>
        <tr r="N608" s="1"/>
      </tp>
      <tp>
        <v>-9.3000000000000007</v>
        <stp/>
        <stp>StudyData</stp>
        <stp>EP</stp>
        <stp>MACD</stp>
        <stp>Period1=12,Period2=26,Period3=9,InputChoice=Close</stp>
        <stp>MACD</stp>
        <stp>ADC</stp>
        <stp>-706</stp>
        <stp>All</stp>
        <stp/>
        <stp/>
        <stp>TRUE</stp>
        <stp>T</stp>
        <tr r="N708" s="1"/>
      </tp>
      <tp>
        <v>-68.64</v>
        <stp/>
        <stp>StudyData</stp>
        <stp>EP</stp>
        <stp>MACD</stp>
        <stp>Period1=12,Period2=26,Period3=9,InputChoice=Close</stp>
        <stp>MACD</stp>
        <stp>ADC</stp>
        <stp>-806</stp>
        <stp>All</stp>
        <stp/>
        <stp/>
        <stp>TRUE</stp>
        <stp>T</stp>
        <tr r="N808" s="1"/>
      </tp>
      <tp>
        <v>-26.97</v>
        <stp/>
        <stp>StudyData</stp>
        <stp>EP</stp>
        <stp>MACD</stp>
        <stp>Period1=12,Period2=26,Period3=9,InputChoice=Close</stp>
        <stp>MACD</stp>
        <stp>ADC</stp>
        <stp>-906</stp>
        <stp>All</stp>
        <stp/>
        <stp/>
        <stp>TRUE</stp>
        <stp>T</stp>
        <tr r="N908" s="1"/>
      </tp>
      <tp>
        <v>15.206099999999999</v>
        <stp/>
        <stp>StudyData</stp>
        <stp>EP</stp>
        <stp>MACD</stp>
        <stp>Period1=12,Period2=26,Period3=9,InputChoice=Close</stp>
        <stp>MACDA</stp>
        <stp>ADC</stp>
        <stp>-62</stp>
        <stp>All</stp>
        <stp/>
        <stp/>
        <stp>TRUE</stp>
        <stp>T</stp>
        <tr r="O64" s="1"/>
      </tp>
      <tp>
        <v>53.27</v>
        <stp/>
        <stp>StudyData</stp>
        <stp>EP</stp>
        <stp>MACD</stp>
        <stp>Period1=12,Period2=26,Period3=9,InputChoice=Close</stp>
        <stp>MACD</stp>
        <stp>ADC</stp>
        <stp>-107</stp>
        <stp>All</stp>
        <stp/>
        <stp/>
        <stp>TRUE</stp>
        <stp>T</stp>
        <tr r="N109" s="1"/>
      </tp>
      <tp>
        <v>64.23</v>
        <stp/>
        <stp>StudyData</stp>
        <stp>EP</stp>
        <stp>MACD</stp>
        <stp>Period1=12,Period2=26,Period3=9,InputChoice=Close</stp>
        <stp>MACD</stp>
        <stp>ADC</stp>
        <stp>-207</stp>
        <stp>All</stp>
        <stp/>
        <stp/>
        <stp>TRUE</stp>
        <stp>T</stp>
        <tr r="N209" s="1"/>
      </tp>
      <tp>
        <v>52.5</v>
        <stp/>
        <stp>StudyData</stp>
        <stp>EP</stp>
        <stp>MACD</stp>
        <stp>Period1=12,Period2=26,Period3=9,InputChoice=Close</stp>
        <stp>MACD</stp>
        <stp>ADC</stp>
        <stp>-307</stp>
        <stp>All</stp>
        <stp/>
        <stp/>
        <stp>TRUE</stp>
        <stp>T</stp>
        <tr r="N309" s="1"/>
      </tp>
      <tp>
        <v>-41.67</v>
        <stp/>
        <stp>StudyData</stp>
        <stp>EP</stp>
        <stp>MACD</stp>
        <stp>Period1=12,Period2=26,Period3=9,InputChoice=Close</stp>
        <stp>MACD</stp>
        <stp>ADC</stp>
        <stp>-407</stp>
        <stp>All</stp>
        <stp/>
        <stp/>
        <stp>TRUE</stp>
        <stp>T</stp>
        <tr r="N409" s="1"/>
      </tp>
      <tp>
        <v>16.57</v>
        <stp/>
        <stp>StudyData</stp>
        <stp>EP</stp>
        <stp>MACD</stp>
        <stp>Period1=12,Period2=26,Period3=9,InputChoice=Close</stp>
        <stp>MACD</stp>
        <stp>ADC</stp>
        <stp>-507</stp>
        <stp>All</stp>
        <stp/>
        <stp/>
        <stp>TRUE</stp>
        <stp>T</stp>
        <tr r="N509" s="1"/>
      </tp>
      <tp>
        <v>34.5</v>
        <stp/>
        <stp>StudyData</stp>
        <stp>EP</stp>
        <stp>MACD</stp>
        <stp>Period1=12,Period2=26,Period3=9,InputChoice=Close</stp>
        <stp>MACD</stp>
        <stp>ADC</stp>
        <stp>-607</stp>
        <stp>All</stp>
        <stp/>
        <stp/>
        <stp>TRUE</stp>
        <stp>T</stp>
        <tr r="N609" s="1"/>
      </tp>
      <tp>
        <v>-19.350000000000001</v>
        <stp/>
        <stp>StudyData</stp>
        <stp>EP</stp>
        <stp>MACD</stp>
        <stp>Period1=12,Period2=26,Period3=9,InputChoice=Close</stp>
        <stp>MACD</stp>
        <stp>ADC</stp>
        <stp>-707</stp>
        <stp>All</stp>
        <stp/>
        <stp/>
        <stp>TRUE</stp>
        <stp>T</stp>
        <tr r="N709" s="1"/>
      </tp>
      <tp>
        <v>-65.150000000000006</v>
        <stp/>
        <stp>StudyData</stp>
        <stp>EP</stp>
        <stp>MACD</stp>
        <stp>Period1=12,Period2=26,Period3=9,InputChoice=Close</stp>
        <stp>MACD</stp>
        <stp>ADC</stp>
        <stp>-807</stp>
        <stp>All</stp>
        <stp/>
        <stp/>
        <stp>TRUE</stp>
        <stp>T</stp>
        <tr r="N809" s="1"/>
      </tp>
      <tp>
        <v>-25.19</v>
        <stp/>
        <stp>StudyData</stp>
        <stp>EP</stp>
        <stp>MACD</stp>
        <stp>Period1=12,Period2=26,Period3=9,InputChoice=Close</stp>
        <stp>MACD</stp>
        <stp>ADC</stp>
        <stp>-907</stp>
        <stp>All</stp>
        <stp/>
        <stp/>
        <stp>TRUE</stp>
        <stp>T</stp>
        <tr r="N909" s="1"/>
      </tp>
      <tp>
        <v>15.594900000000001</v>
        <stp/>
        <stp>StudyData</stp>
        <stp>EP</stp>
        <stp>MACD</stp>
        <stp>Period1=12,Period2=26,Period3=9,InputChoice=Close</stp>
        <stp>MACDA</stp>
        <stp>ADC</stp>
        <stp>-61</stp>
        <stp>All</stp>
        <stp/>
        <stp/>
        <stp>TRUE</stp>
        <stp>T</stp>
        <tr r="O63" s="1"/>
      </tp>
      <tp>
        <v>53.45</v>
        <stp/>
        <stp>StudyData</stp>
        <stp>EP</stp>
        <stp>MACD</stp>
        <stp>Period1=12,Period2=26,Period3=9,InputChoice=Close</stp>
        <stp>MACD</stp>
        <stp>ADC</stp>
        <stp>-104</stp>
        <stp>All</stp>
        <stp/>
        <stp/>
        <stp>TRUE</stp>
        <stp>T</stp>
        <tr r="N106" s="1"/>
      </tp>
      <tp>
        <v>54.82</v>
        <stp/>
        <stp>StudyData</stp>
        <stp>EP</stp>
        <stp>MACD</stp>
        <stp>Period1=12,Period2=26,Period3=9,InputChoice=Close</stp>
        <stp>MACD</stp>
        <stp>ADC</stp>
        <stp>-204</stp>
        <stp>All</stp>
        <stp/>
        <stp/>
        <stp>TRUE</stp>
        <stp>T</stp>
        <tr r="N206" s="1"/>
      </tp>
      <tp>
        <v>56.47</v>
        <stp/>
        <stp>StudyData</stp>
        <stp>EP</stp>
        <stp>MACD</stp>
        <stp>Period1=12,Period2=26,Period3=9,InputChoice=Close</stp>
        <stp>MACD</stp>
        <stp>ADC</stp>
        <stp>-304</stp>
        <stp>All</stp>
        <stp/>
        <stp/>
        <stp>TRUE</stp>
        <stp>T</stp>
        <tr r="N306" s="1"/>
      </tp>
      <tp>
        <v>-52.71</v>
        <stp/>
        <stp>StudyData</stp>
        <stp>EP</stp>
        <stp>MACD</stp>
        <stp>Period1=12,Period2=26,Period3=9,InputChoice=Close</stp>
        <stp>MACD</stp>
        <stp>ADC</stp>
        <stp>-404</stp>
        <stp>All</stp>
        <stp/>
        <stp/>
        <stp>TRUE</stp>
        <stp>T</stp>
        <tr r="N406" s="1"/>
      </tp>
      <tp>
        <v>11.58</v>
        <stp/>
        <stp>StudyData</stp>
        <stp>EP</stp>
        <stp>MACD</stp>
        <stp>Period1=12,Period2=26,Period3=9,InputChoice=Close</stp>
        <stp>MACD</stp>
        <stp>ADC</stp>
        <stp>-504</stp>
        <stp>All</stp>
        <stp/>
        <stp/>
        <stp>TRUE</stp>
        <stp>T</stp>
        <tr r="N506" s="1"/>
      </tp>
      <tp>
        <v>28.51</v>
        <stp/>
        <stp>StudyData</stp>
        <stp>EP</stp>
        <stp>MACD</stp>
        <stp>Period1=12,Period2=26,Period3=9,InputChoice=Close</stp>
        <stp>MACD</stp>
        <stp>ADC</stp>
        <stp>-604</stp>
        <stp>All</stp>
        <stp/>
        <stp/>
        <stp>TRUE</stp>
        <stp>T</stp>
        <tr r="N606" s="1"/>
      </tp>
      <tp>
        <v>7.53</v>
        <stp/>
        <stp>StudyData</stp>
        <stp>EP</stp>
        <stp>MACD</stp>
        <stp>Period1=12,Period2=26,Period3=9,InputChoice=Close</stp>
        <stp>MACD</stp>
        <stp>ADC</stp>
        <stp>-704</stp>
        <stp>All</stp>
        <stp/>
        <stp/>
        <stp>TRUE</stp>
        <stp>T</stp>
        <tr r="N706" s="1"/>
      </tp>
      <tp>
        <v>-58.72</v>
        <stp/>
        <stp>StudyData</stp>
        <stp>EP</stp>
        <stp>MACD</stp>
        <stp>Period1=12,Period2=26,Period3=9,InputChoice=Close</stp>
        <stp>MACD</stp>
        <stp>ADC</stp>
        <stp>-804</stp>
        <stp>All</stp>
        <stp/>
        <stp/>
        <stp>TRUE</stp>
        <stp>T</stp>
        <tr r="N806" s="1"/>
      </tp>
      <tp>
        <v>-32.590000000000003</v>
        <stp/>
        <stp>StudyData</stp>
        <stp>EP</stp>
        <stp>MACD</stp>
        <stp>Period1=12,Period2=26,Period3=9,InputChoice=Close</stp>
        <stp>MACD</stp>
        <stp>ADC</stp>
        <stp>-904</stp>
        <stp>All</stp>
        <stp/>
        <stp/>
        <stp>TRUE</stp>
        <stp>T</stp>
        <tr r="N906" s="1"/>
      </tp>
      <tp>
        <v>15.649900000000001</v>
        <stp/>
        <stp>StudyData</stp>
        <stp>EP</stp>
        <stp>MACD</stp>
        <stp>Period1=12,Period2=26,Period3=9,InputChoice=Close</stp>
        <stp>MACDA</stp>
        <stp>ADC</stp>
        <stp>-60</stp>
        <stp>All</stp>
        <stp/>
        <stp/>
        <stp>TRUE</stp>
        <stp>T</stp>
        <tr r="O62" s="1"/>
      </tp>
      <tp>
        <v>55.79</v>
        <stp/>
        <stp>StudyData</stp>
        <stp>EP</stp>
        <stp>MACD</stp>
        <stp>Period1=12,Period2=26,Period3=9,InputChoice=Close</stp>
        <stp>MACD</stp>
        <stp>ADC</stp>
        <stp>-105</stp>
        <stp>All</stp>
        <stp/>
        <stp/>
        <stp>TRUE</stp>
        <stp>T</stp>
        <tr r="N107" s="1"/>
      </tp>
      <tp>
        <v>62.69</v>
        <stp/>
        <stp>StudyData</stp>
        <stp>EP</stp>
        <stp>MACD</stp>
        <stp>Period1=12,Period2=26,Period3=9,InputChoice=Close</stp>
        <stp>MACD</stp>
        <stp>ADC</stp>
        <stp>-205</stp>
        <stp>All</stp>
        <stp/>
        <stp/>
        <stp>TRUE</stp>
        <stp>T</stp>
        <tr r="N207" s="1"/>
      </tp>
      <tp>
        <v>53.22</v>
        <stp/>
        <stp>StudyData</stp>
        <stp>EP</stp>
        <stp>MACD</stp>
        <stp>Period1=12,Period2=26,Period3=9,InputChoice=Close</stp>
        <stp>MACD</stp>
        <stp>ADC</stp>
        <stp>-305</stp>
        <stp>All</stp>
        <stp/>
        <stp/>
        <stp>TRUE</stp>
        <stp>T</stp>
        <tr r="N307" s="1"/>
      </tp>
      <tp>
        <v>-50.4</v>
        <stp/>
        <stp>StudyData</stp>
        <stp>EP</stp>
        <stp>MACD</stp>
        <stp>Period1=12,Period2=26,Period3=9,InputChoice=Close</stp>
        <stp>MACD</stp>
        <stp>ADC</stp>
        <stp>-405</stp>
        <stp>All</stp>
        <stp/>
        <stp/>
        <stp>TRUE</stp>
        <stp>T</stp>
        <tr r="N407" s="1"/>
      </tp>
      <tp>
        <v>10.9</v>
        <stp/>
        <stp>StudyData</stp>
        <stp>EP</stp>
        <stp>MACD</stp>
        <stp>Period1=12,Period2=26,Period3=9,InputChoice=Close</stp>
        <stp>MACD</stp>
        <stp>ADC</stp>
        <stp>-505</stp>
        <stp>All</stp>
        <stp/>
        <stp/>
        <stp>TRUE</stp>
        <stp>T</stp>
        <tr r="N507" s="1"/>
      </tp>
      <tp>
        <v>27.11</v>
        <stp/>
        <stp>StudyData</stp>
        <stp>EP</stp>
        <stp>MACD</stp>
        <stp>Period1=12,Period2=26,Period3=9,InputChoice=Close</stp>
        <stp>MACD</stp>
        <stp>ADC</stp>
        <stp>-605</stp>
        <stp>All</stp>
        <stp/>
        <stp/>
        <stp>TRUE</stp>
        <stp>T</stp>
        <tr r="N607" s="1"/>
      </tp>
      <tp>
        <v>1.77</v>
        <stp/>
        <stp>StudyData</stp>
        <stp>EP</stp>
        <stp>MACD</stp>
        <stp>Period1=12,Period2=26,Period3=9,InputChoice=Close</stp>
        <stp>MACD</stp>
        <stp>ADC</stp>
        <stp>-705</stp>
        <stp>All</stp>
        <stp/>
        <stp/>
        <stp>TRUE</stp>
        <stp>T</stp>
        <tr r="N707" s="1"/>
      </tp>
      <tp>
        <v>-62.94</v>
        <stp/>
        <stp>StudyData</stp>
        <stp>EP</stp>
        <stp>MACD</stp>
        <stp>Period1=12,Period2=26,Period3=9,InputChoice=Close</stp>
        <stp>MACD</stp>
        <stp>ADC</stp>
        <stp>-805</stp>
        <stp>All</stp>
        <stp/>
        <stp/>
        <stp>TRUE</stp>
        <stp>T</stp>
        <tr r="N807" s="1"/>
      </tp>
      <tp>
        <v>-32.24</v>
        <stp/>
        <stp>StudyData</stp>
        <stp>EP</stp>
        <stp>MACD</stp>
        <stp>Period1=12,Period2=26,Period3=9,InputChoice=Close</stp>
        <stp>MACD</stp>
        <stp>ADC</stp>
        <stp>-905</stp>
        <stp>All</stp>
        <stp/>
        <stp/>
        <stp>TRUE</stp>
        <stp>T</stp>
        <tr r="N907" s="1"/>
      </tp>
      <tp>
        <v>49.85</v>
        <stp/>
        <stp>StudyData</stp>
        <stp>EP</stp>
        <stp>MACD</stp>
        <stp>Period1=12,Period2=26,Period3=9,InputChoice=Close</stp>
        <stp>MACD</stp>
        <stp>ADC</stp>
        <stp>-108</stp>
        <stp>All</stp>
        <stp/>
        <stp/>
        <stp>TRUE</stp>
        <stp>T</stp>
        <tr r="N110" s="1"/>
      </tp>
      <tp>
        <v>62.87</v>
        <stp/>
        <stp>StudyData</stp>
        <stp>EP</stp>
        <stp>MACD</stp>
        <stp>Period1=12,Period2=26,Period3=9,InputChoice=Close</stp>
        <stp>MACD</stp>
        <stp>ADC</stp>
        <stp>-208</stp>
        <stp>All</stp>
        <stp/>
        <stp/>
        <stp>TRUE</stp>
        <stp>T</stp>
        <tr r="N210" s="1"/>
      </tp>
      <tp>
        <v>57.1</v>
        <stp/>
        <stp>StudyData</stp>
        <stp>EP</stp>
        <stp>MACD</stp>
        <stp>Period1=12,Period2=26,Period3=9,InputChoice=Close</stp>
        <stp>MACD</stp>
        <stp>ADC</stp>
        <stp>-308</stp>
        <stp>All</stp>
        <stp/>
        <stp/>
        <stp>TRUE</stp>
        <stp>T</stp>
        <tr r="N310" s="1"/>
      </tp>
      <tp>
        <v>-33.18</v>
        <stp/>
        <stp>StudyData</stp>
        <stp>EP</stp>
        <stp>MACD</stp>
        <stp>Period1=12,Period2=26,Period3=9,InputChoice=Close</stp>
        <stp>MACD</stp>
        <stp>ADC</stp>
        <stp>-408</stp>
        <stp>All</stp>
        <stp/>
        <stp/>
        <stp>TRUE</stp>
        <stp>T</stp>
        <tr r="N410" s="1"/>
      </tp>
      <tp>
        <v>21.34</v>
        <stp/>
        <stp>StudyData</stp>
        <stp>EP</stp>
        <stp>MACD</stp>
        <stp>Period1=12,Period2=26,Period3=9,InputChoice=Close</stp>
        <stp>MACD</stp>
        <stp>ADC</stp>
        <stp>-508</stp>
        <stp>All</stp>
        <stp/>
        <stp/>
        <stp>TRUE</stp>
        <stp>T</stp>
        <tr r="N510" s="1"/>
      </tp>
      <tp>
        <v>39.31</v>
        <stp/>
        <stp>StudyData</stp>
        <stp>EP</stp>
        <stp>MACD</stp>
        <stp>Period1=12,Period2=26,Period3=9,InputChoice=Close</stp>
        <stp>MACD</stp>
        <stp>ADC</stp>
        <stp>-608</stp>
        <stp>All</stp>
        <stp/>
        <stp/>
        <stp>TRUE</stp>
        <stp>T</stp>
        <tr r="N610" s="1"/>
      </tp>
      <tp>
        <v>-29.35</v>
        <stp/>
        <stp>StudyData</stp>
        <stp>EP</stp>
        <stp>MACD</stp>
        <stp>Period1=12,Period2=26,Period3=9,InputChoice=Close</stp>
        <stp>MACD</stp>
        <stp>ADC</stp>
        <stp>-708</stp>
        <stp>All</stp>
        <stp/>
        <stp/>
        <stp>TRUE</stp>
        <stp>T</stp>
        <tr r="N710" s="1"/>
      </tp>
      <tp>
        <v>-53.42</v>
        <stp/>
        <stp>StudyData</stp>
        <stp>EP</stp>
        <stp>MACD</stp>
        <stp>Period1=12,Period2=26,Period3=9,InputChoice=Close</stp>
        <stp>MACD</stp>
        <stp>ADC</stp>
        <stp>-808</stp>
        <stp>All</stp>
        <stp/>
        <stp/>
        <stp>TRUE</stp>
        <stp>T</stp>
        <tr r="N810" s="1"/>
      </tp>
      <tp>
        <v>-17.88</v>
        <stp/>
        <stp>StudyData</stp>
        <stp>EP</stp>
        <stp>MACD</stp>
        <stp>Period1=12,Period2=26,Period3=9,InputChoice=Close</stp>
        <stp>MACD</stp>
        <stp>ADC</stp>
        <stp>-908</stp>
        <stp>All</stp>
        <stp/>
        <stp/>
        <stp>TRUE</stp>
        <stp>T</stp>
        <tr r="N910" s="1"/>
      </tp>
      <tp>
        <v>48.35</v>
        <stp/>
        <stp>StudyData</stp>
        <stp>EP</stp>
        <stp>MACD</stp>
        <stp>Period1=12,Period2=26,Period3=9,InputChoice=Close</stp>
        <stp>MACD</stp>
        <stp>ADC</stp>
        <stp>-109</stp>
        <stp>All</stp>
        <stp/>
        <stp/>
        <stp>TRUE</stp>
        <stp>T</stp>
        <tr r="N111" s="1"/>
      </tp>
      <tp>
        <v>62.07</v>
        <stp/>
        <stp>StudyData</stp>
        <stp>EP</stp>
        <stp>MACD</stp>
        <stp>Period1=12,Period2=26,Period3=9,InputChoice=Close</stp>
        <stp>MACD</stp>
        <stp>ADC</stp>
        <stp>-209</stp>
        <stp>All</stp>
        <stp/>
        <stp/>
        <stp>TRUE</stp>
        <stp>T</stp>
        <tr r="N211" s="1"/>
      </tp>
      <tp>
        <v>59.28</v>
        <stp/>
        <stp>StudyData</stp>
        <stp>EP</stp>
        <stp>MACD</stp>
        <stp>Period1=12,Period2=26,Period3=9,InputChoice=Close</stp>
        <stp>MACD</stp>
        <stp>ADC</stp>
        <stp>-309</stp>
        <stp>All</stp>
        <stp/>
        <stp/>
        <stp>TRUE</stp>
        <stp>T</stp>
        <tr r="N311" s="1"/>
      </tp>
      <tp>
        <v>-28.39</v>
        <stp/>
        <stp>StudyData</stp>
        <stp>EP</stp>
        <stp>MACD</stp>
        <stp>Period1=12,Period2=26,Period3=9,InputChoice=Close</stp>
        <stp>MACD</stp>
        <stp>ADC</stp>
        <stp>-409</stp>
        <stp>All</stp>
        <stp/>
        <stp/>
        <stp>TRUE</stp>
        <stp>T</stp>
        <tr r="N411" s="1"/>
      </tp>
      <tp>
        <v>24.13</v>
        <stp/>
        <stp>StudyData</stp>
        <stp>EP</stp>
        <stp>MACD</stp>
        <stp>Period1=12,Period2=26,Period3=9,InputChoice=Close</stp>
        <stp>MACD</stp>
        <stp>ADC</stp>
        <stp>-509</stp>
        <stp>All</stp>
        <stp/>
        <stp/>
        <stp>TRUE</stp>
        <stp>T</stp>
        <tr r="N511" s="1"/>
      </tp>
      <tp>
        <v>47.82</v>
        <stp/>
        <stp>StudyData</stp>
        <stp>EP</stp>
        <stp>MACD</stp>
        <stp>Period1=12,Period2=26,Period3=9,InputChoice=Close</stp>
        <stp>MACD</stp>
        <stp>ADC</stp>
        <stp>-609</stp>
        <stp>All</stp>
        <stp/>
        <stp/>
        <stp>TRUE</stp>
        <stp>T</stp>
        <tr r="N611" s="1"/>
      </tp>
      <tp>
        <v>-31.11</v>
        <stp/>
        <stp>StudyData</stp>
        <stp>EP</stp>
        <stp>MACD</stp>
        <stp>Period1=12,Period2=26,Period3=9,InputChoice=Close</stp>
        <stp>MACD</stp>
        <stp>ADC</stp>
        <stp>-709</stp>
        <stp>All</stp>
        <stp/>
        <stp/>
        <stp>TRUE</stp>
        <stp>T</stp>
        <tr r="N711" s="1"/>
      </tp>
      <tp>
        <v>-45.62</v>
        <stp/>
        <stp>StudyData</stp>
        <stp>EP</stp>
        <stp>MACD</stp>
        <stp>Period1=12,Period2=26,Period3=9,InputChoice=Close</stp>
        <stp>MACD</stp>
        <stp>ADC</stp>
        <stp>-809</stp>
        <stp>All</stp>
        <stp/>
        <stp/>
        <stp>TRUE</stp>
        <stp>T</stp>
        <tr r="N811" s="1"/>
      </tp>
      <tp>
        <v>-13.56</v>
        <stp/>
        <stp>StudyData</stp>
        <stp>EP</stp>
        <stp>MACD</stp>
        <stp>Period1=12,Period2=26,Period3=9,InputChoice=Close</stp>
        <stp>MACD</stp>
        <stp>ADC</stp>
        <stp>-909</stp>
        <stp>All</stp>
        <stp/>
        <stp/>
        <stp>TRUE</stp>
        <stp>T</stp>
        <tr r="N911" s="1"/>
      </tp>
      <tp>
        <v>8.8208199999999994</v>
        <stp/>
        <stp>StudyData</stp>
        <stp>EP</stp>
        <stp>MACD</stp>
        <stp>Period1=12,Period2=26,Period3=9,InputChoice=Close</stp>
        <stp>MACDA</stp>
        <stp>ADC</stp>
        <stp>-69</stp>
        <stp>All</stp>
        <stp/>
        <stp/>
        <stp>TRUE</stp>
        <stp>T</stp>
        <tr r="O71" s="1"/>
      </tp>
      <tp>
        <v>11.220700000000001</v>
        <stp/>
        <stp>StudyData</stp>
        <stp>EP</stp>
        <stp>MACD</stp>
        <stp>Period1=12,Period2=26,Period3=9,InputChoice=Close</stp>
        <stp>MACDA</stp>
        <stp>ADC</stp>
        <stp>-68</stp>
        <stp>All</stp>
        <stp/>
        <stp/>
        <stp>TRUE</stp>
        <stp>T</stp>
        <tr r="O70" s="1"/>
      </tp>
      <tp>
        <v>5281.1945130923004</v>
        <stp/>
        <stp>StudyData</stp>
        <stp>EP</stp>
        <stp>BBnds</stp>
        <stp>MAType=Sim,InputChoice=Close,Period1=20,Percent=2</stp>
        <stp>BHI</stp>
        <stp>ADC</stp>
        <stp>-849</stp>
        <stp>All</stp>
        <stp/>
        <stp/>
        <stp>TRUE</stp>
        <stp>T</stp>
        <tr r="K851" s="1"/>
      </tp>
      <tp>
        <v>4955.8454060534996</v>
        <stp/>
        <stp>StudyData</stp>
        <stp>EP</stp>
        <stp>BBnds</stp>
        <stp>MAType=Sim,InputChoice=Close,Period1=20,Percent=2</stp>
        <stp>BHI</stp>
        <stp>ADC</stp>
        <stp>-949</stp>
        <stp>All</stp>
        <stp/>
        <stp/>
        <stp>TRUE</stp>
        <stp>T</stp>
        <tr r="K951" s="1"/>
      </tp>
      <tp>
        <v>4996.0316555113995</v>
        <stp/>
        <stp>StudyData</stp>
        <stp>EP</stp>
        <stp>BBnds</stp>
        <stp>MAType=Sim,InputChoice=Close,Period1=20,Percent=2</stp>
        <stp>BLO</stp>
        <stp>ADC</stp>
        <stp>-829</stp>
        <stp>All</stp>
        <stp/>
        <stp/>
        <stp>TRUE</stp>
        <stp>T</stp>
        <tr r="M831" s="1"/>
      </tp>
      <tp>
        <v>4895.6979320071996</v>
        <stp/>
        <stp>StudyData</stp>
        <stp>EP</stp>
        <stp>BBnds</stp>
        <stp>MAType=Sim,InputChoice=Close,Period1=20,Percent=2</stp>
        <stp>BLO</stp>
        <stp>ADC</stp>
        <stp>-929</stp>
        <stp>All</stp>
        <stp/>
        <stp/>
        <stp>TRUE</stp>
        <stp>T</stp>
        <tr r="M931" s="1"/>
      </tp>
      <tp>
        <v>5524.4442537598998</v>
        <stp/>
        <stp>StudyData</stp>
        <stp>EP</stp>
        <stp>BBnds</stp>
        <stp>MAType=Sim,InputChoice=Close,Period1=20,Percent=2</stp>
        <stp>BHI</stp>
        <stp>ADC</stp>
        <stp>-249</stp>
        <stp>All</stp>
        <stp/>
        <stp/>
        <stp>TRUE</stp>
        <stp>T</stp>
        <tr r="K251" s="1"/>
      </tp>
      <tp>
        <v>4090.2101300882</v>
        <stp/>
        <stp>StudyData</stp>
        <stp>EP</stp>
        <stp>BBnds</stp>
        <stp>MAType=Sim,InputChoice=Close,Period1=20,Percent=2</stp>
        <stp>BLO</stp>
        <stp>ADC</stp>
        <stp>-629</stp>
        <stp>All</stp>
        <stp/>
        <stp/>
        <stp>TRUE</stp>
        <stp>T</stp>
        <tr r="M631" s="1"/>
      </tp>
      <tp>
        <v>5095.2907933230999</v>
        <stp/>
        <stp>StudyData</stp>
        <stp>EP</stp>
        <stp>BBnds</stp>
        <stp>MAType=Sim,InputChoice=Close,Period1=20,Percent=2</stp>
        <stp>BHI</stp>
        <stp>ADC</stp>
        <stp>-349</stp>
        <stp>All</stp>
        <stp/>
        <stp/>
        <stp>TRUE</stp>
        <stp>T</stp>
        <tr r="K351" s="1"/>
      </tp>
      <tp>
        <v>4270.6949947756002</v>
        <stp/>
        <stp>StudyData</stp>
        <stp>EP</stp>
        <stp>BBnds</stp>
        <stp>MAType=Sim,InputChoice=Close,Period1=20,Percent=2</stp>
        <stp>BLO</stp>
        <stp>ADC</stp>
        <stp>-729</stp>
        <stp>All</stp>
        <stp/>
        <stp/>
        <stp>TRUE</stp>
        <stp>T</stp>
        <tr r="M731" s="1"/>
      </tp>
      <tp>
        <v>4754.0459488391998</v>
        <stp/>
        <stp>StudyData</stp>
        <stp>EP</stp>
        <stp>BBnds</stp>
        <stp>MAType=Sim,InputChoice=Close,Period1=20,Percent=2</stp>
        <stp>BLO</stp>
        <stp>ADC</stp>
        <stp>-429</stp>
        <stp>All</stp>
        <stp/>
        <stp/>
        <stp>TRUE</stp>
        <stp>T</stp>
        <tr r="M431" s="1"/>
      </tp>
      <tp>
        <v>6003.5149591954996</v>
        <stp/>
        <stp>StudyData</stp>
        <stp>EP</stp>
        <stp>BBnds</stp>
        <stp>MAType=Sim,InputChoice=Close,Period1=20,Percent=2</stp>
        <stp>BHI</stp>
        <stp>ADC</stp>
        <stp>-149</stp>
        <stp>All</stp>
        <stp/>
        <stp/>
        <stp>TRUE</stp>
        <stp>T</stp>
        <tr r="K151" s="1"/>
      </tp>
      <tp>
        <v>4323.0344400308004</v>
        <stp/>
        <stp>StudyData</stp>
        <stp>EP</stp>
        <stp>BBnds</stp>
        <stp>MAType=Sim,InputChoice=Close,Period1=20,Percent=2</stp>
        <stp>BLO</stp>
        <stp>ADC</stp>
        <stp>-529</stp>
        <stp>All</stp>
        <stp/>
        <stp/>
        <stp>TRUE</stp>
        <stp>T</stp>
        <tr r="M531" s="1"/>
      </tp>
      <tp>
        <v>4521.4028685777002</v>
        <stp/>
        <stp>StudyData</stp>
        <stp>EP</stp>
        <stp>BBnds</stp>
        <stp>MAType=Sim,InputChoice=Close,Period1=20,Percent=2</stp>
        <stp>BHI</stp>
        <stp>ADC</stp>
        <stp>-649</stp>
        <stp>All</stp>
        <stp/>
        <stp/>
        <stp>TRUE</stp>
        <stp>T</stp>
        <tr r="K651" s="1"/>
      </tp>
      <tp>
        <v>5502.2216404380997</v>
        <stp/>
        <stp>StudyData</stp>
        <stp>EP</stp>
        <stp>BBnds</stp>
        <stp>MAType=Sim,InputChoice=Close,Period1=20,Percent=2</stp>
        <stp>BLO</stp>
        <stp>ADC</stp>
        <stp>-229</stp>
        <stp>All</stp>
        <stp/>
        <stp/>
        <stp>TRUE</stp>
        <stp>T</stp>
        <tr r="M231" s="1"/>
      </tp>
      <tp>
        <v>4983.0718152345999</v>
        <stp/>
        <stp>StudyData</stp>
        <stp>EP</stp>
        <stp>BBnds</stp>
        <stp>MAType=Sim,InputChoice=Close,Period1=20,Percent=2</stp>
        <stp>BHI</stp>
        <stp>ADC</stp>
        <stp>-749</stp>
        <stp>All</stp>
        <stp/>
        <stp/>
        <stp>TRUE</stp>
        <stp>T</stp>
        <tr r="K751" s="1"/>
      </tp>
      <tp>
        <v>5044.0278168944997</v>
        <stp/>
        <stp>StudyData</stp>
        <stp>EP</stp>
        <stp>BBnds</stp>
        <stp>MAType=Sim,InputChoice=Close,Period1=20,Percent=2</stp>
        <stp>BLO</stp>
        <stp>ADC</stp>
        <stp>-329</stp>
        <stp>All</stp>
        <stp/>
        <stp/>
        <stp>TRUE</stp>
        <stp>T</stp>
        <tr r="M331" s="1"/>
      </tp>
      <tp>
        <v>5052.0585249084997</v>
        <stp/>
        <stp>StudyData</stp>
        <stp>EP</stp>
        <stp>BBnds</stp>
        <stp>MAType=Sim,InputChoice=Close,Period1=20,Percent=2</stp>
        <stp>BHI</stp>
        <stp>ADC</stp>
        <stp>-449</stp>
        <stp>All</stp>
        <stp/>
        <stp/>
        <stp>TRUE</stp>
        <stp>T</stp>
        <tr r="K451" s="1"/>
      </tp>
      <tp>
        <v>4694.3579040370996</v>
        <stp/>
        <stp>StudyData</stp>
        <stp>EP</stp>
        <stp>BBnds</stp>
        <stp>MAType=Sim,InputChoice=Close,Period1=20,Percent=2</stp>
        <stp>BHI</stp>
        <stp>ADC</stp>
        <stp>-549</stp>
        <stp>All</stp>
        <stp/>
        <stp/>
        <stp>TRUE</stp>
        <stp>T</stp>
        <tr r="K551" s="1"/>
      </tp>
      <tp>
        <v>5869.8486469490999</v>
        <stp/>
        <stp>StudyData</stp>
        <stp>EP</stp>
        <stp>BBnds</stp>
        <stp>MAType=Sim,InputChoice=Close,Period1=20,Percent=2</stp>
        <stp>BLO</stp>
        <stp>ADC</stp>
        <stp>-129</stp>
        <stp>All</stp>
        <stp/>
        <stp/>
        <stp>TRUE</stp>
        <stp>T</stp>
        <tr r="M131" s="1"/>
      </tp>
      <tp>
        <v>5285.4219075728997</v>
        <stp/>
        <stp>StudyData</stp>
        <stp>EP</stp>
        <stp>BBnds</stp>
        <stp>MAType=Sim,InputChoice=Close,Period1=20,Percent=2</stp>
        <stp>BHI</stp>
        <stp>ADC</stp>
        <stp>-848</stp>
        <stp>All</stp>
        <stp/>
        <stp/>
        <stp>TRUE</stp>
        <stp>T</stp>
        <tr r="K850" s="1"/>
      </tp>
      <tp>
        <v>4962.4996101051001</v>
        <stp/>
        <stp>StudyData</stp>
        <stp>EP</stp>
        <stp>BBnds</stp>
        <stp>MAType=Sim,InputChoice=Close,Period1=20,Percent=2</stp>
        <stp>BHI</stp>
        <stp>ADC</stp>
        <stp>-948</stp>
        <stp>All</stp>
        <stp/>
        <stp/>
        <stp>TRUE</stp>
        <stp>T</stp>
        <tr r="K950" s="1"/>
      </tp>
      <tp>
        <v>4950.7013189095996</v>
        <stp/>
        <stp>StudyData</stp>
        <stp>EP</stp>
        <stp>BBnds</stp>
        <stp>MAType=Sim,InputChoice=Close,Period1=20,Percent=2</stp>
        <stp>BLO</stp>
        <stp>ADC</stp>
        <stp>-828</stp>
        <stp>All</stp>
        <stp/>
        <stp/>
        <stp>TRUE</stp>
        <stp>T</stp>
        <tr r="M830" s="1"/>
      </tp>
      <tp>
        <v>4896.2622742944995</v>
        <stp/>
        <stp>StudyData</stp>
        <stp>EP</stp>
        <stp>BBnds</stp>
        <stp>MAType=Sim,InputChoice=Close,Period1=20,Percent=2</stp>
        <stp>BLO</stp>
        <stp>ADC</stp>
        <stp>-928</stp>
        <stp>All</stp>
        <stp/>
        <stp/>
        <stp>TRUE</stp>
        <stp>T</stp>
        <tr r="M930" s="1"/>
      </tp>
      <tp>
        <v>5544.5269731315002</v>
        <stp/>
        <stp>StudyData</stp>
        <stp>EP</stp>
        <stp>BBnds</stp>
        <stp>MAType=Sim,InputChoice=Close,Period1=20,Percent=2</stp>
        <stp>BHI</stp>
        <stp>ADC</stp>
        <stp>-248</stp>
        <stp>All</stp>
        <stp/>
        <stp/>
        <stp>TRUE</stp>
        <stp>T</stp>
        <tr r="K250" s="1"/>
      </tp>
      <tp>
        <v>4113.4976625885001</v>
        <stp/>
        <stp>StudyData</stp>
        <stp>EP</stp>
        <stp>BBnds</stp>
        <stp>MAType=Sim,InputChoice=Close,Period1=20,Percent=2</stp>
        <stp>BLO</stp>
        <stp>ADC</stp>
        <stp>-628</stp>
        <stp>All</stp>
        <stp/>
        <stp/>
        <stp>TRUE</stp>
        <stp>T</stp>
        <tr r="M630" s="1"/>
      </tp>
      <tp>
        <v>5121.7202508651999</v>
        <stp/>
        <stp>StudyData</stp>
        <stp>EP</stp>
        <stp>BBnds</stp>
        <stp>MAType=Sim,InputChoice=Close,Period1=20,Percent=2</stp>
        <stp>BHI</stp>
        <stp>ADC</stp>
        <stp>-348</stp>
        <stp>All</stp>
        <stp/>
        <stp/>
        <stp>TRUE</stp>
        <stp>T</stp>
        <tr r="K350" s="1"/>
      </tp>
      <tp>
        <v>4223.8871442380996</v>
        <stp/>
        <stp>StudyData</stp>
        <stp>EP</stp>
        <stp>BBnds</stp>
        <stp>MAType=Sim,InputChoice=Close,Period1=20,Percent=2</stp>
        <stp>BLO</stp>
        <stp>ADC</stp>
        <stp>-728</stp>
        <stp>All</stp>
        <stp/>
        <stp/>
        <stp>TRUE</stp>
        <stp>T</stp>
        <tr r="M730" s="1"/>
      </tp>
      <tp>
        <v>4753.0381298016</v>
        <stp/>
        <stp>StudyData</stp>
        <stp>EP</stp>
        <stp>BBnds</stp>
        <stp>MAType=Sim,InputChoice=Close,Period1=20,Percent=2</stp>
        <stp>BLO</stp>
        <stp>ADC</stp>
        <stp>-428</stp>
        <stp>All</stp>
        <stp/>
        <stp/>
        <stp>TRUE</stp>
        <stp>T</stp>
        <tr r="M430" s="1"/>
      </tp>
      <tp>
        <v>5988.1927585970998</v>
        <stp/>
        <stp>StudyData</stp>
        <stp>EP</stp>
        <stp>BBnds</stp>
        <stp>MAType=Sim,InputChoice=Close,Period1=20,Percent=2</stp>
        <stp>BHI</stp>
        <stp>ADC</stp>
        <stp>-148</stp>
        <stp>All</stp>
        <stp/>
        <stp/>
        <stp>TRUE</stp>
        <stp>T</stp>
        <tr r="K150" s="1"/>
      </tp>
      <tp>
        <v>4317.4528967339002</v>
        <stp/>
        <stp>StudyData</stp>
        <stp>EP</stp>
        <stp>BBnds</stp>
        <stp>MAType=Sim,InputChoice=Close,Period1=20,Percent=2</stp>
        <stp>BLO</stp>
        <stp>ADC</stp>
        <stp>-528</stp>
        <stp>All</stp>
        <stp/>
        <stp/>
        <stp>TRUE</stp>
        <stp>T</stp>
        <tr r="M530" s="1"/>
      </tp>
      <tp>
        <v>4500.2827280176998</v>
        <stp/>
        <stp>StudyData</stp>
        <stp>EP</stp>
        <stp>BBnds</stp>
        <stp>MAType=Sim,InputChoice=Close,Period1=20,Percent=2</stp>
        <stp>BHI</stp>
        <stp>ADC</stp>
        <stp>-648</stp>
        <stp>All</stp>
        <stp/>
        <stp/>
        <stp>TRUE</stp>
        <stp>T</stp>
        <tr r="K650" s="1"/>
      </tp>
      <tp>
        <v>5500.9082416547999</v>
        <stp/>
        <stp>StudyData</stp>
        <stp>EP</stp>
        <stp>BBnds</stp>
        <stp>MAType=Sim,InputChoice=Close,Period1=20,Percent=2</stp>
        <stp>BLO</stp>
        <stp>ADC</stp>
        <stp>-228</stp>
        <stp>All</stp>
        <stp/>
        <stp/>
        <stp>TRUE</stp>
        <stp>T</stp>
        <tr r="M230" s="1"/>
      </tp>
      <tp>
        <v>4936.3434808725997</v>
        <stp/>
        <stp>StudyData</stp>
        <stp>EP</stp>
        <stp>BBnds</stp>
        <stp>MAType=Sim,InputChoice=Close,Period1=20,Percent=2</stp>
        <stp>BHI</stp>
        <stp>ADC</stp>
        <stp>-748</stp>
        <stp>All</stp>
        <stp/>
        <stp/>
        <stp>TRUE</stp>
        <stp>T</stp>
        <tr r="K750" s="1"/>
      </tp>
      <tp>
        <v>5039.3642838305004</v>
        <stp/>
        <stp>StudyData</stp>
        <stp>EP</stp>
        <stp>BBnds</stp>
        <stp>MAType=Sim,InputChoice=Close,Period1=20,Percent=2</stp>
        <stp>BLO</stp>
        <stp>ADC</stp>
        <stp>-328</stp>
        <stp>All</stp>
        <stp/>
        <stp/>
        <stp>TRUE</stp>
        <stp>T</stp>
        <tr r="M330" s="1"/>
      </tp>
      <tp>
        <v>5058.2091498033997</v>
        <stp/>
        <stp>StudyData</stp>
        <stp>EP</stp>
        <stp>BBnds</stp>
        <stp>MAType=Sim,InputChoice=Close,Period1=20,Percent=2</stp>
        <stp>BHI</stp>
        <stp>ADC</stp>
        <stp>-448</stp>
        <stp>All</stp>
        <stp/>
        <stp/>
        <stp>TRUE</stp>
        <stp>T</stp>
        <tr r="K450" s="1"/>
      </tp>
      <tp>
        <v>4688.3095901869001</v>
        <stp/>
        <stp>StudyData</stp>
        <stp>EP</stp>
        <stp>BBnds</stp>
        <stp>MAType=Sim,InputChoice=Close,Period1=20,Percent=2</stp>
        <stp>BHI</stp>
        <stp>ADC</stp>
        <stp>-548</stp>
        <stp>All</stp>
        <stp/>
        <stp/>
        <stp>TRUE</stp>
        <stp>T</stp>
        <tr r="K550" s="1"/>
      </tp>
      <tp>
        <v>5869.4633264561999</v>
        <stp/>
        <stp>StudyData</stp>
        <stp>EP</stp>
        <stp>BBnds</stp>
        <stp>MAType=Sim,InputChoice=Close,Period1=20,Percent=2</stp>
        <stp>BLO</stp>
        <stp>ADC</stp>
        <stp>-128</stp>
        <stp>All</stp>
        <stp/>
        <stp/>
        <stp>TRUE</stp>
        <stp>T</stp>
        <tr r="M130" s="1"/>
      </tp>
      <tp>
        <v>5310.6973340410004</v>
        <stp/>
        <stp>StudyData</stp>
        <stp>EP</stp>
        <stp>BBnds</stp>
        <stp>MAType=Sim,InputChoice=Close,Period1=20,Percent=2</stp>
        <stp>BHI</stp>
        <stp>ADC</stp>
        <stp>-847</stp>
        <stp>All</stp>
        <stp/>
        <stp/>
        <stp>TRUE</stp>
        <stp>T</stp>
        <tr r="K849" s="1"/>
      </tp>
      <tp>
        <v>4965.5623986799001</v>
        <stp/>
        <stp>StudyData</stp>
        <stp>EP</stp>
        <stp>BBnds</stp>
        <stp>MAType=Sim,InputChoice=Close,Period1=20,Percent=2</stp>
        <stp>BHI</stp>
        <stp>ADC</stp>
        <stp>-947</stp>
        <stp>All</stp>
        <stp/>
        <stp/>
        <stp>TRUE</stp>
        <stp>T</stp>
        <tr r="K949" s="1"/>
      </tp>
      <tp>
        <v>4900.4998864668996</v>
        <stp/>
        <stp>StudyData</stp>
        <stp>EP</stp>
        <stp>BBnds</stp>
        <stp>MAType=Sim,InputChoice=Close,Period1=20,Percent=2</stp>
        <stp>BLO</stp>
        <stp>ADC</stp>
        <stp>-827</stp>
        <stp>All</stp>
        <stp/>
        <stp/>
        <stp>TRUE</stp>
        <stp>T</stp>
        <tr r="M829" s="1"/>
      </tp>
      <tp>
        <v>4902.2805717659003</v>
        <stp/>
        <stp>StudyData</stp>
        <stp>EP</stp>
        <stp>BBnds</stp>
        <stp>MAType=Sim,InputChoice=Close,Period1=20,Percent=2</stp>
        <stp>BLO</stp>
        <stp>ADC</stp>
        <stp>-927</stp>
        <stp>All</stp>
        <stp/>
        <stp/>
        <stp>TRUE</stp>
        <stp>T</stp>
        <tr r="M929" s="1"/>
      </tp>
      <tp>
        <v>5575.5289902922004</v>
        <stp/>
        <stp>StudyData</stp>
        <stp>EP</stp>
        <stp>BBnds</stp>
        <stp>MAType=Sim,InputChoice=Close,Period1=20,Percent=2</stp>
        <stp>BHI</stp>
        <stp>ADC</stp>
        <stp>-247</stp>
        <stp>All</stp>
        <stp/>
        <stp/>
        <stp>TRUE</stp>
        <stp>T</stp>
        <tr r="K249" s="1"/>
      </tp>
      <tp>
        <v>4141.6455209289998</v>
        <stp/>
        <stp>StudyData</stp>
        <stp>EP</stp>
        <stp>BBnds</stp>
        <stp>MAType=Sim,InputChoice=Close,Period1=20,Percent=2</stp>
        <stp>BLO</stp>
        <stp>ADC</stp>
        <stp>-627</stp>
        <stp>All</stp>
        <stp/>
        <stp/>
        <stp>TRUE</stp>
        <stp>T</stp>
        <tr r="M629" s="1"/>
      </tp>
      <tp>
        <v>5129.3961717310003</v>
        <stp/>
        <stp>StudyData</stp>
        <stp>EP</stp>
        <stp>BBnds</stp>
        <stp>MAType=Sim,InputChoice=Close,Period1=20,Percent=2</stp>
        <stp>BHI</stp>
        <stp>ADC</stp>
        <stp>-347</stp>
        <stp>All</stp>
        <stp/>
        <stp/>
        <stp>TRUE</stp>
        <stp>T</stp>
        <tr r="K349" s="1"/>
      </tp>
      <tp>
        <v>4185.6795164507002</v>
        <stp/>
        <stp>StudyData</stp>
        <stp>EP</stp>
        <stp>BBnds</stp>
        <stp>MAType=Sim,InputChoice=Close,Period1=20,Percent=2</stp>
        <stp>BLO</stp>
        <stp>ADC</stp>
        <stp>-727</stp>
        <stp>All</stp>
        <stp/>
        <stp/>
        <stp>TRUE</stp>
        <stp>T</stp>
        <tr r="M729" s="1"/>
      </tp>
      <tp>
        <v>4760.2180664543002</v>
        <stp/>
        <stp>StudyData</stp>
        <stp>EP</stp>
        <stp>BBnds</stp>
        <stp>MAType=Sim,InputChoice=Close,Period1=20,Percent=2</stp>
        <stp>BLO</stp>
        <stp>ADC</stp>
        <stp>-427</stp>
        <stp>All</stp>
        <stp/>
        <stp/>
        <stp>TRUE</stp>
        <stp>T</stp>
        <tr r="M429" s="1"/>
      </tp>
      <tp>
        <v>5976.0078344663998</v>
        <stp/>
        <stp>StudyData</stp>
        <stp>EP</stp>
        <stp>BBnds</stp>
        <stp>MAType=Sim,InputChoice=Close,Period1=20,Percent=2</stp>
        <stp>BHI</stp>
        <stp>ADC</stp>
        <stp>-147</stp>
        <stp>All</stp>
        <stp/>
        <stp/>
        <stp>TRUE</stp>
        <stp>T</stp>
        <tr r="K149" s="1"/>
      </tp>
      <tp>
        <v>4314.2683630330002</v>
        <stp/>
        <stp>StudyData</stp>
        <stp>EP</stp>
        <stp>BBnds</stp>
        <stp>MAType=Sim,InputChoice=Close,Period1=20,Percent=2</stp>
        <stp>BLO</stp>
        <stp>ADC</stp>
        <stp>-527</stp>
        <stp>All</stp>
        <stp/>
        <stp/>
        <stp>TRUE</stp>
        <stp>T</stp>
        <tr r="M529" s="1"/>
      </tp>
      <tp>
        <v>4470.3152526305003</v>
        <stp/>
        <stp>StudyData</stp>
        <stp>EP</stp>
        <stp>BBnds</stp>
        <stp>MAType=Sim,InputChoice=Close,Period1=20,Percent=2</stp>
        <stp>BHI</stp>
        <stp>ADC</stp>
        <stp>-647</stp>
        <stp>All</stp>
        <stp/>
        <stp/>
        <stp>TRUE</stp>
        <stp>T</stp>
        <tr r="K649" s="1"/>
      </tp>
      <tp>
        <v>5493.2061389507999</v>
        <stp/>
        <stp>StudyData</stp>
        <stp>EP</stp>
        <stp>BBnds</stp>
        <stp>MAType=Sim,InputChoice=Close,Period1=20,Percent=2</stp>
        <stp>BLO</stp>
        <stp>ADC</stp>
        <stp>-227</stp>
        <stp>All</stp>
        <stp/>
        <stp/>
        <stp>TRUE</stp>
        <stp>T</stp>
        <tr r="M229" s="1"/>
      </tp>
      <tp>
        <v>4899.2369780744002</v>
        <stp/>
        <stp>StudyData</stp>
        <stp>EP</stp>
        <stp>BBnds</stp>
        <stp>MAType=Sim,InputChoice=Close,Period1=20,Percent=2</stp>
        <stp>BHI</stp>
        <stp>ADC</stp>
        <stp>-747</stp>
        <stp>All</stp>
        <stp/>
        <stp/>
        <stp>TRUE</stp>
        <stp>T</stp>
        <tr r="K749" s="1"/>
      </tp>
      <tp>
        <v>5040.7962728947996</v>
        <stp/>
        <stp>StudyData</stp>
        <stp>EP</stp>
        <stp>BBnds</stp>
        <stp>MAType=Sim,InputChoice=Close,Period1=20,Percent=2</stp>
        <stp>BLO</stp>
        <stp>ADC</stp>
        <stp>-327</stp>
        <stp>All</stp>
        <stp/>
        <stp/>
        <stp>TRUE</stp>
        <stp>T</stp>
        <tr r="M329" s="1"/>
      </tp>
      <tp>
        <v>5067.8698955491</v>
        <stp/>
        <stp>StudyData</stp>
        <stp>EP</stp>
        <stp>BBnds</stp>
        <stp>MAType=Sim,InputChoice=Close,Period1=20,Percent=2</stp>
        <stp>BHI</stp>
        <stp>ADC</stp>
        <stp>-447</stp>
        <stp>All</stp>
        <stp/>
        <stp/>
        <stp>TRUE</stp>
        <stp>T</stp>
        <tr r="K449" s="1"/>
      </tp>
      <tp>
        <v>4670.3397884081996</v>
        <stp/>
        <stp>StudyData</stp>
        <stp>EP</stp>
        <stp>BBnds</stp>
        <stp>MAType=Sim,InputChoice=Close,Period1=20,Percent=2</stp>
        <stp>BHI</stp>
        <stp>ADC</stp>
        <stp>-547</stp>
        <stp>All</stp>
        <stp/>
        <stp/>
        <stp>TRUE</stp>
        <stp>T</stp>
        <tr r="K549" s="1"/>
      </tp>
      <tp>
        <v>5871.0103774415002</v>
        <stp/>
        <stp>StudyData</stp>
        <stp>EP</stp>
        <stp>BBnds</stp>
        <stp>MAType=Sim,InputChoice=Close,Period1=20,Percent=2</stp>
        <stp>BLO</stp>
        <stp>ADC</stp>
        <stp>-127</stp>
        <stp>All</stp>
        <stp/>
        <stp/>
        <stp>TRUE</stp>
        <stp>T</stp>
        <tr r="M129" s="1"/>
      </tp>
      <tp>
        <v>5330.4762019182999</v>
        <stp/>
        <stp>StudyData</stp>
        <stp>EP</stp>
        <stp>BBnds</stp>
        <stp>MAType=Sim,InputChoice=Close,Period1=20,Percent=2</stp>
        <stp>BHI</stp>
        <stp>ADC</stp>
        <stp>-846</stp>
        <stp>All</stp>
        <stp/>
        <stp/>
        <stp>TRUE</stp>
        <stp>T</stp>
        <tr r="K848" s="1"/>
      </tp>
      <tp>
        <v>4970.5675198264998</v>
        <stp/>
        <stp>StudyData</stp>
        <stp>EP</stp>
        <stp>BBnds</stp>
        <stp>MAType=Sim,InputChoice=Close,Period1=20,Percent=2</stp>
        <stp>BHI</stp>
        <stp>ADC</stp>
        <stp>-946</stp>
        <stp>All</stp>
        <stp/>
        <stp/>
        <stp>TRUE</stp>
        <stp>T</stp>
        <tr r="K948" s="1"/>
      </tp>
      <tp>
        <v>4857.3059424061003</v>
        <stp/>
        <stp>StudyData</stp>
        <stp>EP</stp>
        <stp>BBnds</stp>
        <stp>MAType=Sim,InputChoice=Close,Period1=20,Percent=2</stp>
        <stp>BLO</stp>
        <stp>ADC</stp>
        <stp>-826</stp>
        <stp>All</stp>
        <stp/>
        <stp/>
        <stp>TRUE</stp>
        <stp>T</stp>
        <tr r="M828" s="1"/>
      </tp>
      <tp>
        <v>4903.5452899361999</v>
        <stp/>
        <stp>StudyData</stp>
        <stp>EP</stp>
        <stp>BBnds</stp>
        <stp>MAType=Sim,InputChoice=Close,Period1=20,Percent=2</stp>
        <stp>BLO</stp>
        <stp>ADC</stp>
        <stp>-926</stp>
        <stp>All</stp>
        <stp/>
        <stp/>
        <stp>TRUE</stp>
        <stp>T</stp>
        <tr r="M928" s="1"/>
      </tp>
      <tp>
        <v>5597.4042389025999</v>
        <stp/>
        <stp>StudyData</stp>
        <stp>EP</stp>
        <stp>BBnds</stp>
        <stp>MAType=Sim,InputChoice=Close,Period1=20,Percent=2</stp>
        <stp>BHI</stp>
        <stp>ADC</stp>
        <stp>-246</stp>
        <stp>All</stp>
        <stp/>
        <stp/>
        <stp>TRUE</stp>
        <stp>T</stp>
        <tr r="K248" s="1"/>
      </tp>
      <tp>
        <v>4142.8387599900998</v>
        <stp/>
        <stp>StudyData</stp>
        <stp>EP</stp>
        <stp>BBnds</stp>
        <stp>MAType=Sim,InputChoice=Close,Period1=20,Percent=2</stp>
        <stp>BLO</stp>
        <stp>ADC</stp>
        <stp>-626</stp>
        <stp>All</stp>
        <stp/>
        <stp/>
        <stp>TRUE</stp>
        <stp>T</stp>
        <tr r="M628" s="1"/>
      </tp>
      <tp>
        <v>5144.5239134368003</v>
        <stp/>
        <stp>StudyData</stp>
        <stp>EP</stp>
        <stp>BBnds</stp>
        <stp>MAType=Sim,InputChoice=Close,Period1=20,Percent=2</stp>
        <stp>BHI</stp>
        <stp>ADC</stp>
        <stp>-346</stp>
        <stp>All</stp>
        <stp/>
        <stp/>
        <stp>TRUE</stp>
        <stp>T</stp>
        <tr r="K348" s="1"/>
      </tp>
      <tp>
        <v>4168.2270702330998</v>
        <stp/>
        <stp>StudyData</stp>
        <stp>EP</stp>
        <stp>BBnds</stp>
        <stp>MAType=Sim,InputChoice=Close,Period1=20,Percent=2</stp>
        <stp>BLO</stp>
        <stp>ADC</stp>
        <stp>-726</stp>
        <stp>All</stp>
        <stp/>
        <stp/>
        <stp>TRUE</stp>
        <stp>T</stp>
        <tr r="M728" s="1"/>
      </tp>
      <tp>
        <v>4770.8332702880998</v>
        <stp/>
        <stp>StudyData</stp>
        <stp>EP</stp>
        <stp>BBnds</stp>
        <stp>MAType=Sim,InputChoice=Close,Period1=20,Percent=2</stp>
        <stp>BLO</stp>
        <stp>ADC</stp>
        <stp>-426</stp>
        <stp>All</stp>
        <stp/>
        <stp/>
        <stp>TRUE</stp>
        <stp>T</stp>
        <tr r="M428" s="1"/>
      </tp>
      <tp>
        <v>5977.3501526379996</v>
        <stp/>
        <stp>StudyData</stp>
        <stp>EP</stp>
        <stp>BBnds</stp>
        <stp>MAType=Sim,InputChoice=Close,Period1=20,Percent=2</stp>
        <stp>BHI</stp>
        <stp>ADC</stp>
        <stp>-146</stp>
        <stp>All</stp>
        <stp/>
        <stp/>
        <stp>TRUE</stp>
        <stp>T</stp>
        <tr r="K148" s="1"/>
      </tp>
      <tp>
        <v>4316.7714964568004</v>
        <stp/>
        <stp>StudyData</stp>
        <stp>EP</stp>
        <stp>BBnds</stp>
        <stp>MAType=Sim,InputChoice=Close,Period1=20,Percent=2</stp>
        <stp>BLO</stp>
        <stp>ADC</stp>
        <stp>-526</stp>
        <stp>All</stp>
        <stp/>
        <stp/>
        <stp>TRUE</stp>
        <stp>T</stp>
        <tr r="M528" s="1"/>
      </tp>
      <tp>
        <v>4441.8030552890004</v>
        <stp/>
        <stp>StudyData</stp>
        <stp>EP</stp>
        <stp>BBnds</stp>
        <stp>MAType=Sim,InputChoice=Close,Period1=20,Percent=2</stp>
        <stp>BHI</stp>
        <stp>ADC</stp>
        <stp>-646</stp>
        <stp>All</stp>
        <stp/>
        <stp/>
        <stp>TRUE</stp>
        <stp>T</stp>
        <tr r="K648" s="1"/>
      </tp>
      <tp>
        <v>5489.3821338246998</v>
        <stp/>
        <stp>StudyData</stp>
        <stp>EP</stp>
        <stp>BBnds</stp>
        <stp>MAType=Sim,InputChoice=Close,Period1=20,Percent=2</stp>
        <stp>BLO</stp>
        <stp>ADC</stp>
        <stp>-226</stp>
        <stp>All</stp>
        <stp/>
        <stp/>
        <stp>TRUE</stp>
        <stp>T</stp>
        <tr r="M228" s="1"/>
      </tp>
      <tp>
        <v>4882.5665798708997</v>
        <stp/>
        <stp>StudyData</stp>
        <stp>EP</stp>
        <stp>BBnds</stp>
        <stp>MAType=Sim,InputChoice=Close,Period1=20,Percent=2</stp>
        <stp>BHI</stp>
        <stp>ADC</stp>
        <stp>-746</stp>
        <stp>All</stp>
        <stp/>
        <stp/>
        <stp>TRUE</stp>
        <stp>T</stp>
        <tr r="K748" s="1"/>
      </tp>
      <tp>
        <v>5036.1498353569996</v>
        <stp/>
        <stp>StudyData</stp>
        <stp>EP</stp>
        <stp>BBnds</stp>
        <stp>MAType=Sim,InputChoice=Close,Period1=20,Percent=2</stp>
        <stp>BLO</stp>
        <stp>ADC</stp>
        <stp>-326</stp>
        <stp>All</stp>
        <stp/>
        <stp/>
        <stp>TRUE</stp>
        <stp>T</stp>
        <tr r="M328" s="1"/>
      </tp>
      <tp>
        <v>5074.1659742761003</v>
        <stp/>
        <stp>StudyData</stp>
        <stp>EP</stp>
        <stp>BBnds</stp>
        <stp>MAType=Sim,InputChoice=Close,Period1=20,Percent=2</stp>
        <stp>BHI</stp>
        <stp>ADC</stp>
        <stp>-446</stp>
        <stp>All</stp>
        <stp/>
        <stp/>
        <stp>TRUE</stp>
        <stp>T</stp>
        <tr r="K448" s="1"/>
      </tp>
      <tp>
        <v>4665.2127810021002</v>
        <stp/>
        <stp>StudyData</stp>
        <stp>EP</stp>
        <stp>BBnds</stp>
        <stp>MAType=Sim,InputChoice=Close,Period1=20,Percent=2</stp>
        <stp>BHI</stp>
        <stp>ADC</stp>
        <stp>-546</stp>
        <stp>All</stp>
        <stp/>
        <stp/>
        <stp>TRUE</stp>
        <stp>T</stp>
        <tr r="K548" s="1"/>
      </tp>
      <tp>
        <v>5865.6220053237003</v>
        <stp/>
        <stp>StudyData</stp>
        <stp>EP</stp>
        <stp>BBnds</stp>
        <stp>MAType=Sim,InputChoice=Close,Period1=20,Percent=2</stp>
        <stp>BLO</stp>
        <stp>ADC</stp>
        <stp>-126</stp>
        <stp>All</stp>
        <stp/>
        <stp/>
        <stp>TRUE</stp>
        <stp>T</stp>
        <tr r="M128" s="1"/>
      </tp>
      <tp>
        <v>5348.0317144036999</v>
        <stp/>
        <stp>StudyData</stp>
        <stp>EP</stp>
        <stp>BBnds</stp>
        <stp>MAType=Sim,InputChoice=Close,Period1=20,Percent=2</stp>
        <stp>BHI</stp>
        <stp>ADC</stp>
        <stp>-845</stp>
        <stp>All</stp>
        <stp/>
        <stp/>
        <stp>TRUE</stp>
        <stp>T</stp>
        <tr r="K847" s="1"/>
      </tp>
      <tp>
        <v>4977.6691748801004</v>
        <stp/>
        <stp>StudyData</stp>
        <stp>EP</stp>
        <stp>BBnds</stp>
        <stp>MAType=Sim,InputChoice=Close,Period1=20,Percent=2</stp>
        <stp>BHI</stp>
        <stp>ADC</stp>
        <stp>-945</stp>
        <stp>All</stp>
        <stp/>
        <stp/>
        <stp>TRUE</stp>
        <stp>T</stp>
        <tr r="K947" s="1"/>
      </tp>
      <tp>
        <v>4816.8061106227997</v>
        <stp/>
        <stp>StudyData</stp>
        <stp>EP</stp>
        <stp>BBnds</stp>
        <stp>MAType=Sim,InputChoice=Close,Period1=20,Percent=2</stp>
        <stp>BLO</stp>
        <stp>ADC</stp>
        <stp>-825</stp>
        <stp>All</stp>
        <stp/>
        <stp/>
        <stp>TRUE</stp>
        <stp>T</stp>
        <tr r="M827" s="1"/>
      </tp>
      <tp>
        <v>4905.3753707006999</v>
        <stp/>
        <stp>StudyData</stp>
        <stp>EP</stp>
        <stp>BBnds</stp>
        <stp>MAType=Sim,InputChoice=Close,Period1=20,Percent=2</stp>
        <stp>BLO</stp>
        <stp>ADC</stp>
        <stp>-925</stp>
        <stp>All</stp>
        <stp/>
        <stp/>
        <stp>TRUE</stp>
        <stp>T</stp>
        <tr r="M927" s="1"/>
      </tp>
      <tp>
        <v>5611.4045005072003</v>
        <stp/>
        <stp>StudyData</stp>
        <stp>EP</stp>
        <stp>BBnds</stp>
        <stp>MAType=Sim,InputChoice=Close,Period1=20,Percent=2</stp>
        <stp>BHI</stp>
        <stp>ADC</stp>
        <stp>-245</stp>
        <stp>All</stp>
        <stp/>
        <stp/>
        <stp>TRUE</stp>
        <stp>T</stp>
        <tr r="K247" s="1"/>
      </tp>
      <tp>
        <v>4163.7531004073999</v>
        <stp/>
        <stp>StudyData</stp>
        <stp>EP</stp>
        <stp>BBnds</stp>
        <stp>MAType=Sim,InputChoice=Close,Period1=20,Percent=2</stp>
        <stp>BLO</stp>
        <stp>ADC</stp>
        <stp>-625</stp>
        <stp>All</stp>
        <stp/>
        <stp/>
        <stp>TRUE</stp>
        <stp>T</stp>
        <tr r="M627" s="1"/>
      </tp>
      <tp>
        <v>5158.9687986558001</v>
        <stp/>
        <stp>StudyData</stp>
        <stp>EP</stp>
        <stp>BBnds</stp>
        <stp>MAType=Sim,InputChoice=Close,Period1=20,Percent=2</stp>
        <stp>BHI</stp>
        <stp>ADC</stp>
        <stp>-345</stp>
        <stp>All</stp>
        <stp/>
        <stp/>
        <stp>TRUE</stp>
        <stp>T</stp>
        <tr r="K347" s="1"/>
      </tp>
      <tp>
        <v>4146.3164700144998</v>
        <stp/>
        <stp>StudyData</stp>
        <stp>EP</stp>
        <stp>BBnds</stp>
        <stp>MAType=Sim,InputChoice=Close,Period1=20,Percent=2</stp>
        <stp>BLO</stp>
        <stp>ADC</stp>
        <stp>-725</stp>
        <stp>All</stp>
        <stp/>
        <stp/>
        <stp>TRUE</stp>
        <stp>T</stp>
        <tr r="M727" s="1"/>
      </tp>
      <tp>
        <v>4771.9499915901997</v>
        <stp/>
        <stp>StudyData</stp>
        <stp>EP</stp>
        <stp>BBnds</stp>
        <stp>MAType=Sim,InputChoice=Close,Period1=20,Percent=2</stp>
        <stp>BLO</stp>
        <stp>ADC</stp>
        <stp>-425</stp>
        <stp>All</stp>
        <stp/>
        <stp/>
        <stp>TRUE</stp>
        <stp>T</stp>
        <tr r="M427" s="1"/>
      </tp>
      <tp>
        <v>5979.4519152036</v>
        <stp/>
        <stp>StudyData</stp>
        <stp>EP</stp>
        <stp>BBnds</stp>
        <stp>MAType=Sim,InputChoice=Close,Period1=20,Percent=2</stp>
        <stp>BHI</stp>
        <stp>ADC</stp>
        <stp>-145</stp>
        <stp>All</stp>
        <stp/>
        <stp/>
        <stp>TRUE</stp>
        <stp>T</stp>
        <tr r="K147" s="1"/>
      </tp>
      <tp>
        <v>4331.6494282094</v>
        <stp/>
        <stp>StudyData</stp>
        <stp>EP</stp>
        <stp>BBnds</stp>
        <stp>MAType=Sim,InputChoice=Close,Period1=20,Percent=2</stp>
        <stp>BLO</stp>
        <stp>ADC</stp>
        <stp>-525</stp>
        <stp>All</stp>
        <stp/>
        <stp/>
        <stp>TRUE</stp>
        <stp>T</stp>
        <tr r="M527" s="1"/>
      </tp>
      <tp>
        <v>4418.7830590682997</v>
        <stp/>
        <stp>StudyData</stp>
        <stp>EP</stp>
        <stp>BBnds</stp>
        <stp>MAType=Sim,InputChoice=Close,Period1=20,Percent=2</stp>
        <stp>BHI</stp>
        <stp>ADC</stp>
        <stp>-645</stp>
        <stp>All</stp>
        <stp/>
        <stp/>
        <stp>TRUE</stp>
        <stp>T</stp>
        <tr r="K647" s="1"/>
      </tp>
      <tp>
        <v>5480.5935812384996</v>
        <stp/>
        <stp>StudyData</stp>
        <stp>EP</stp>
        <stp>BBnds</stp>
        <stp>MAType=Sim,InputChoice=Close,Period1=20,Percent=2</stp>
        <stp>BLO</stp>
        <stp>ADC</stp>
        <stp>-225</stp>
        <stp>All</stp>
        <stp/>
        <stp/>
        <stp>TRUE</stp>
        <stp>T</stp>
        <tr r="M227" s="1"/>
      </tp>
      <tp>
        <v>4851.1124201770999</v>
        <stp/>
        <stp>StudyData</stp>
        <stp>EP</stp>
        <stp>BBnds</stp>
        <stp>MAType=Sim,InputChoice=Close,Period1=20,Percent=2</stp>
        <stp>BHI</stp>
        <stp>ADC</stp>
        <stp>-745</stp>
        <stp>All</stp>
        <stp/>
        <stp/>
        <stp>TRUE</stp>
        <stp>T</stp>
        <tr r="K747" s="1"/>
      </tp>
      <tp>
        <v>5032.4659655851001</v>
        <stp/>
        <stp>StudyData</stp>
        <stp>EP</stp>
        <stp>BBnds</stp>
        <stp>MAType=Sim,InputChoice=Close,Period1=20,Percent=2</stp>
        <stp>BLO</stp>
        <stp>ADC</stp>
        <stp>-325</stp>
        <stp>All</stp>
        <stp/>
        <stp/>
        <stp>TRUE</stp>
        <stp>T</stp>
        <tr r="M327" s="1"/>
      </tp>
      <tp>
        <v>5073.4677275058002</v>
        <stp/>
        <stp>StudyData</stp>
        <stp>EP</stp>
        <stp>BBnds</stp>
        <stp>MAType=Sim,InputChoice=Close,Period1=20,Percent=2</stp>
        <stp>BHI</stp>
        <stp>ADC</stp>
        <stp>-445</stp>
        <stp>All</stp>
        <stp/>
        <stp/>
        <stp>TRUE</stp>
        <stp>T</stp>
        <tr r="K447" s="1"/>
      </tp>
      <tp>
        <v>4670.926980747</v>
        <stp/>
        <stp>StudyData</stp>
        <stp>EP</stp>
        <stp>BBnds</stp>
        <stp>MAType=Sim,InputChoice=Close,Period1=20,Percent=2</stp>
        <stp>BHI</stp>
        <stp>ADC</stp>
        <stp>-545</stp>
        <stp>All</stp>
        <stp/>
        <stp/>
        <stp>TRUE</stp>
        <stp>T</stp>
        <tr r="K547" s="1"/>
      </tp>
      <tp>
        <v>5856.8556618041002</v>
        <stp/>
        <stp>StudyData</stp>
        <stp>EP</stp>
        <stp>BBnds</stp>
        <stp>MAType=Sim,InputChoice=Close,Period1=20,Percent=2</stp>
        <stp>BLO</stp>
        <stp>ADC</stp>
        <stp>-125</stp>
        <stp>All</stp>
        <stp/>
        <stp/>
        <stp>TRUE</stp>
        <stp>T</stp>
        <tr r="M127" s="1"/>
      </tp>
      <tp>
        <v>5352.3478102645004</v>
        <stp/>
        <stp>StudyData</stp>
        <stp>EP</stp>
        <stp>BBnds</stp>
        <stp>MAType=Sim,InputChoice=Close,Period1=20,Percent=2</stp>
        <stp>BHI</stp>
        <stp>ADC</stp>
        <stp>-844</stp>
        <stp>All</stp>
        <stp/>
        <stp/>
        <stp>TRUE</stp>
        <stp>T</stp>
        <tr r="K846" s="1"/>
      </tp>
      <tp>
        <v>4982.9961536921001</v>
        <stp/>
        <stp>StudyData</stp>
        <stp>EP</stp>
        <stp>BBnds</stp>
        <stp>MAType=Sim,InputChoice=Close,Period1=20,Percent=2</stp>
        <stp>BHI</stp>
        <stp>ADC</stp>
        <stp>-944</stp>
        <stp>All</stp>
        <stp/>
        <stp/>
        <stp>TRUE</stp>
        <stp>T</stp>
        <tr r="K946" s="1"/>
      </tp>
      <tp>
        <v>4801.7932316034003</v>
        <stp/>
        <stp>StudyData</stp>
        <stp>EP</stp>
        <stp>BBnds</stp>
        <stp>MAType=Sim,InputChoice=Close,Period1=20,Percent=2</stp>
        <stp>BLO</stp>
        <stp>ADC</stp>
        <stp>-824</stp>
        <stp>All</stp>
        <stp/>
        <stp/>
        <stp>TRUE</stp>
        <stp>T</stp>
        <tr r="M826" s="1"/>
      </tp>
      <tp>
        <v>4910.2752713356003</v>
        <stp/>
        <stp>StudyData</stp>
        <stp>EP</stp>
        <stp>BBnds</stp>
        <stp>MAType=Sim,InputChoice=Close,Period1=20,Percent=2</stp>
        <stp>BLO</stp>
        <stp>ADC</stp>
        <stp>-924</stp>
        <stp>All</stp>
        <stp/>
        <stp/>
        <stp>TRUE</stp>
        <stp>T</stp>
        <tr r="M926" s="1"/>
      </tp>
      <tp>
        <v>5626.4618345817998</v>
        <stp/>
        <stp>StudyData</stp>
        <stp>EP</stp>
        <stp>BBnds</stp>
        <stp>MAType=Sim,InputChoice=Close,Period1=20,Percent=2</stp>
        <stp>BHI</stp>
        <stp>ADC</stp>
        <stp>-244</stp>
        <stp>All</stp>
        <stp/>
        <stp/>
        <stp>TRUE</stp>
        <stp>T</stp>
        <tr r="K246" s="1"/>
      </tp>
      <tp>
        <v>4174.3565105567004</v>
        <stp/>
        <stp>StudyData</stp>
        <stp>EP</stp>
        <stp>BBnds</stp>
        <stp>MAType=Sim,InputChoice=Close,Period1=20,Percent=2</stp>
        <stp>BLO</stp>
        <stp>ADC</stp>
        <stp>-624</stp>
        <stp>All</stp>
        <stp/>
        <stp/>
        <stp>TRUE</stp>
        <stp>T</stp>
        <tr r="M626" s="1"/>
      </tp>
      <tp>
        <v>5174.3223093327997</v>
        <stp/>
        <stp>StudyData</stp>
        <stp>EP</stp>
        <stp>BBnds</stp>
        <stp>MAType=Sim,InputChoice=Close,Period1=20,Percent=2</stp>
        <stp>BHI</stp>
        <stp>ADC</stp>
        <stp>-344</stp>
        <stp>All</stp>
        <stp/>
        <stp/>
        <stp>TRUE</stp>
        <stp>T</stp>
        <tr r="K346" s="1"/>
      </tp>
      <tp>
        <v>4132.6370942801996</v>
        <stp/>
        <stp>StudyData</stp>
        <stp>EP</stp>
        <stp>BBnds</stp>
        <stp>MAType=Sim,InputChoice=Close,Period1=20,Percent=2</stp>
        <stp>BLO</stp>
        <stp>ADC</stp>
        <stp>-724</stp>
        <stp>All</stp>
        <stp/>
        <stp/>
        <stp>TRUE</stp>
        <stp>T</stp>
        <tr r="M726" s="1"/>
      </tp>
      <tp>
        <v>4772.3244613409997</v>
        <stp/>
        <stp>StudyData</stp>
        <stp>EP</stp>
        <stp>BBnds</stp>
        <stp>MAType=Sim,InputChoice=Close,Period1=20,Percent=2</stp>
        <stp>BLO</stp>
        <stp>ADC</stp>
        <stp>-424</stp>
        <stp>All</stp>
        <stp/>
        <stp/>
        <stp>TRUE</stp>
        <stp>T</stp>
        <tr r="M426" s="1"/>
      </tp>
      <tp>
        <v>5989.1967665907996</v>
        <stp/>
        <stp>StudyData</stp>
        <stp>EP</stp>
        <stp>BBnds</stp>
        <stp>MAType=Sim,InputChoice=Close,Period1=20,Percent=2</stp>
        <stp>BHI</stp>
        <stp>ADC</stp>
        <stp>-144</stp>
        <stp>All</stp>
        <stp/>
        <stp/>
        <stp>TRUE</stp>
        <stp>T</stp>
        <tr r="K146" s="1"/>
      </tp>
      <tp>
        <v>4352.0892122597998</v>
        <stp/>
        <stp>StudyData</stp>
        <stp>EP</stp>
        <stp>BBnds</stp>
        <stp>MAType=Sim,InputChoice=Close,Period1=20,Percent=2</stp>
        <stp>BLO</stp>
        <stp>ADC</stp>
        <stp>-524</stp>
        <stp>All</stp>
        <stp/>
        <stp/>
        <stp>TRUE</stp>
        <stp>T</stp>
        <tr r="M526" s="1"/>
      </tp>
      <tp>
        <v>4380.9249935937996</v>
        <stp/>
        <stp>StudyData</stp>
        <stp>EP</stp>
        <stp>BBnds</stp>
        <stp>MAType=Sim,InputChoice=Close,Period1=20,Percent=2</stp>
        <stp>BHI</stp>
        <stp>ADC</stp>
        <stp>-644</stp>
        <stp>All</stp>
        <stp/>
        <stp/>
        <stp>TRUE</stp>
        <stp>T</stp>
        <tr r="K646" s="1"/>
      </tp>
      <tp>
        <v>5473.2472857017001</v>
        <stp/>
        <stp>StudyData</stp>
        <stp>EP</stp>
        <stp>BBnds</stp>
        <stp>MAType=Sim,InputChoice=Close,Period1=20,Percent=2</stp>
        <stp>BLO</stp>
        <stp>ADC</stp>
        <stp>-224</stp>
        <stp>All</stp>
        <stp/>
        <stp/>
        <stp>TRUE</stp>
        <stp>T</stp>
        <tr r="M226" s="1"/>
      </tp>
      <tp>
        <v>4840.1590291088996</v>
        <stp/>
        <stp>StudyData</stp>
        <stp>EP</stp>
        <stp>BBnds</stp>
        <stp>MAType=Sim,InputChoice=Close,Period1=20,Percent=2</stp>
        <stp>BHI</stp>
        <stp>ADC</stp>
        <stp>-744</stp>
        <stp>All</stp>
        <stp/>
        <stp/>
        <stp>TRUE</stp>
        <stp>T</stp>
        <tr r="K746" s="1"/>
      </tp>
      <tp>
        <v>5025.9254573545004</v>
        <stp/>
        <stp>StudyData</stp>
        <stp>EP</stp>
        <stp>BBnds</stp>
        <stp>MAType=Sim,InputChoice=Close,Period1=20,Percent=2</stp>
        <stp>BLO</stp>
        <stp>ADC</stp>
        <stp>-324</stp>
        <stp>All</stp>
        <stp/>
        <stp/>
        <stp>TRUE</stp>
        <stp>T</stp>
        <tr r="M326" s="1"/>
      </tp>
      <tp>
        <v>5068.1402975520996</v>
        <stp/>
        <stp>StudyData</stp>
        <stp>EP</stp>
        <stp>BBnds</stp>
        <stp>MAType=Sim,InputChoice=Close,Period1=20,Percent=2</stp>
        <stp>BHI</stp>
        <stp>ADC</stp>
        <stp>-444</stp>
        <stp>All</stp>
        <stp/>
        <stp/>
        <stp>TRUE</stp>
        <stp>T</stp>
        <tr r="K446" s="1"/>
      </tp>
      <tp>
        <v>4671.7651017533999</v>
        <stp/>
        <stp>StudyData</stp>
        <stp>EP</stp>
        <stp>BBnds</stp>
        <stp>MAType=Sim,InputChoice=Close,Period1=20,Percent=2</stp>
        <stp>BHI</stp>
        <stp>ADC</stp>
        <stp>-544</stp>
        <stp>All</stp>
        <stp/>
        <stp/>
        <stp>TRUE</stp>
        <stp>T</stp>
        <tr r="K546" s="1"/>
      </tp>
      <tp>
        <v>5846.4733087324003</v>
        <stp/>
        <stp>StudyData</stp>
        <stp>EP</stp>
        <stp>BBnds</stp>
        <stp>MAType=Sim,InputChoice=Close,Period1=20,Percent=2</stp>
        <stp>BLO</stp>
        <stp>ADC</stp>
        <stp>-124</stp>
        <stp>All</stp>
        <stp/>
        <stp/>
        <stp>TRUE</stp>
        <stp>T</stp>
        <tr r="M126" s="1"/>
      </tp>
      <tp>
        <v>5359.0585226727999</v>
        <stp/>
        <stp>StudyData</stp>
        <stp>EP</stp>
        <stp>BBnds</stp>
        <stp>MAType=Sim,InputChoice=Close,Period1=20,Percent=2</stp>
        <stp>BHI</stp>
        <stp>ADC</stp>
        <stp>-843</stp>
        <stp>All</stp>
        <stp/>
        <stp/>
        <stp>TRUE</stp>
        <stp>T</stp>
        <tr r="K845" s="1"/>
      </tp>
      <tp>
        <v>4988.9938613968998</v>
        <stp/>
        <stp>StudyData</stp>
        <stp>EP</stp>
        <stp>BBnds</stp>
        <stp>MAType=Sim,InputChoice=Close,Period1=20,Percent=2</stp>
        <stp>BHI</stp>
        <stp>ADC</stp>
        <stp>-943</stp>
        <stp>All</stp>
        <stp/>
        <stp/>
        <stp>TRUE</stp>
        <stp>T</stp>
        <tr r="K945" s="1"/>
      </tp>
      <tp>
        <v>4798.9759465470997</v>
        <stp/>
        <stp>StudyData</stp>
        <stp>EP</stp>
        <stp>BBnds</stp>
        <stp>MAType=Sim,InputChoice=Close,Period1=20,Percent=2</stp>
        <stp>BLO</stp>
        <stp>ADC</stp>
        <stp>-823</stp>
        <stp>All</stp>
        <stp/>
        <stp/>
        <stp>TRUE</stp>
        <stp>T</stp>
        <tr r="M825" s="1"/>
      </tp>
      <tp>
        <v>4915.7181422780995</v>
        <stp/>
        <stp>StudyData</stp>
        <stp>EP</stp>
        <stp>BBnds</stp>
        <stp>MAType=Sim,InputChoice=Close,Period1=20,Percent=2</stp>
        <stp>BLO</stp>
        <stp>ADC</stp>
        <stp>-923</stp>
        <stp>All</stp>
        <stp/>
        <stp/>
        <stp>TRUE</stp>
        <stp>T</stp>
        <tr r="M925" s="1"/>
      </tp>
      <tp>
        <v>5644.9964276605997</v>
        <stp/>
        <stp>StudyData</stp>
        <stp>EP</stp>
        <stp>BBnds</stp>
        <stp>MAType=Sim,InputChoice=Close,Period1=20,Percent=2</stp>
        <stp>BHI</stp>
        <stp>ADC</stp>
        <stp>-243</stp>
        <stp>All</stp>
        <stp/>
        <stp/>
        <stp>TRUE</stp>
        <stp>T</stp>
        <tr r="K245" s="1"/>
      </tp>
      <tp>
        <v>4177.3019681818996</v>
        <stp/>
        <stp>StudyData</stp>
        <stp>EP</stp>
        <stp>BBnds</stp>
        <stp>MAType=Sim,InputChoice=Close,Period1=20,Percent=2</stp>
        <stp>BLO</stp>
        <stp>ADC</stp>
        <stp>-623</stp>
        <stp>All</stp>
        <stp/>
        <stp/>
        <stp>TRUE</stp>
        <stp>T</stp>
        <tr r="M625" s="1"/>
      </tp>
      <tp>
        <v>5188.4968840830998</v>
        <stp/>
        <stp>StudyData</stp>
        <stp>EP</stp>
        <stp>BBnds</stp>
        <stp>MAType=Sim,InputChoice=Close,Period1=20,Percent=2</stp>
        <stp>BHI</stp>
        <stp>ADC</stp>
        <stp>-343</stp>
        <stp>All</stp>
        <stp/>
        <stp/>
        <stp>TRUE</stp>
        <stp>T</stp>
        <tr r="K345" s="1"/>
      </tp>
      <tp>
        <v>4129.5099477122003</v>
        <stp/>
        <stp>StudyData</stp>
        <stp>EP</stp>
        <stp>BBnds</stp>
        <stp>MAType=Sim,InputChoice=Close,Period1=20,Percent=2</stp>
        <stp>BLO</stp>
        <stp>ADC</stp>
        <stp>-723</stp>
        <stp>All</stp>
        <stp/>
        <stp/>
        <stp>TRUE</stp>
        <stp>T</stp>
        <tr r="M725" s="1"/>
      </tp>
      <tp>
        <v>4771.2530264233001</v>
        <stp/>
        <stp>StudyData</stp>
        <stp>EP</stp>
        <stp>BBnds</stp>
        <stp>MAType=Sim,InputChoice=Close,Period1=20,Percent=2</stp>
        <stp>BLO</stp>
        <stp>ADC</stp>
        <stp>-423</stp>
        <stp>All</stp>
        <stp/>
        <stp/>
        <stp>TRUE</stp>
        <stp>T</stp>
        <tr r="M425" s="1"/>
      </tp>
      <tp>
        <v>6009.4372942800001</v>
        <stp/>
        <stp>StudyData</stp>
        <stp>EP</stp>
        <stp>BBnds</stp>
        <stp>MAType=Sim,InputChoice=Close,Period1=20,Percent=2</stp>
        <stp>BHI</stp>
        <stp>ADC</stp>
        <stp>-143</stp>
        <stp>All</stp>
        <stp/>
        <stp/>
        <stp>TRUE</stp>
        <stp>T</stp>
        <tr r="K145" s="1"/>
      </tp>
      <tp>
        <v>4361.9005030073004</v>
        <stp/>
        <stp>StudyData</stp>
        <stp>EP</stp>
        <stp>BBnds</stp>
        <stp>MAType=Sim,InputChoice=Close,Period1=20,Percent=2</stp>
        <stp>BLO</stp>
        <stp>ADC</stp>
        <stp>-523</stp>
        <stp>All</stp>
        <stp/>
        <stp/>
        <stp>TRUE</stp>
        <stp>T</stp>
        <tr r="M525" s="1"/>
      </tp>
      <tp>
        <v>4353.4665964448004</v>
        <stp/>
        <stp>StudyData</stp>
        <stp>EP</stp>
        <stp>BBnds</stp>
        <stp>MAType=Sim,InputChoice=Close,Period1=20,Percent=2</stp>
        <stp>BHI</stp>
        <stp>ADC</stp>
        <stp>-643</stp>
        <stp>All</stp>
        <stp/>
        <stp/>
        <stp>TRUE</stp>
        <stp>T</stp>
        <tr r="K645" s="1"/>
      </tp>
      <tp>
        <v>5469.9968083601998</v>
        <stp/>
        <stp>StudyData</stp>
        <stp>EP</stp>
        <stp>BBnds</stp>
        <stp>MAType=Sim,InputChoice=Close,Period1=20,Percent=2</stp>
        <stp>BLO</stp>
        <stp>ADC</stp>
        <stp>-223</stp>
        <stp>All</stp>
        <stp/>
        <stp/>
        <stp>TRUE</stp>
        <stp>T</stp>
        <tr r="M225" s="1"/>
      </tp>
      <tp>
        <v>4824.7496964106003</v>
        <stp/>
        <stp>StudyData</stp>
        <stp>EP</stp>
        <stp>BBnds</stp>
        <stp>MAType=Sim,InputChoice=Close,Period1=20,Percent=2</stp>
        <stp>BHI</stp>
        <stp>ADC</stp>
        <stp>-743</stp>
        <stp>All</stp>
        <stp/>
        <stp/>
        <stp>TRUE</stp>
        <stp>T</stp>
        <tr r="K745" s="1"/>
      </tp>
      <tp>
        <v>5021.8621021539002</v>
        <stp/>
        <stp>StudyData</stp>
        <stp>EP</stp>
        <stp>BBnds</stp>
        <stp>MAType=Sim,InputChoice=Close,Period1=20,Percent=2</stp>
        <stp>BLO</stp>
        <stp>ADC</stp>
        <stp>-323</stp>
        <stp>All</stp>
        <stp/>
        <stp/>
        <stp>TRUE</stp>
        <stp>T</stp>
        <tr r="M325" s="1"/>
      </tp>
      <tp>
        <v>5059.8846306407004</v>
        <stp/>
        <stp>StudyData</stp>
        <stp>EP</stp>
        <stp>BBnds</stp>
        <stp>MAType=Sim,InputChoice=Close,Period1=20,Percent=2</stp>
        <stp>BHI</stp>
        <stp>ADC</stp>
        <stp>-443</stp>
        <stp>All</stp>
        <stp/>
        <stp/>
        <stp>TRUE</stp>
        <stp>T</stp>
        <tr r="K445" s="1"/>
      </tp>
      <tp>
        <v>4653.1477571895002</v>
        <stp/>
        <stp>StudyData</stp>
        <stp>EP</stp>
        <stp>BBnds</stp>
        <stp>MAType=Sim,InputChoice=Close,Period1=20,Percent=2</stp>
        <stp>BHI</stp>
        <stp>ADC</stp>
        <stp>-543</stp>
        <stp>All</stp>
        <stp/>
        <stp/>
        <stp>TRUE</stp>
        <stp>T</stp>
        <tr r="K545" s="1"/>
      </tp>
      <tp>
        <v>5837.0173265123003</v>
        <stp/>
        <stp>StudyData</stp>
        <stp>EP</stp>
        <stp>BBnds</stp>
        <stp>MAType=Sim,InputChoice=Close,Period1=20,Percent=2</stp>
        <stp>BLO</stp>
        <stp>ADC</stp>
        <stp>-123</stp>
        <stp>All</stp>
        <stp/>
        <stp/>
        <stp>TRUE</stp>
        <stp>T</stp>
        <tr r="M125" s="1"/>
      </tp>
      <tp>
        <v>5361.8888762882998</v>
        <stp/>
        <stp>StudyData</stp>
        <stp>EP</stp>
        <stp>BBnds</stp>
        <stp>MAType=Sim,InputChoice=Close,Period1=20,Percent=2</stp>
        <stp>BHI</stp>
        <stp>ADC</stp>
        <stp>-842</stp>
        <stp>All</stp>
        <stp/>
        <stp/>
        <stp>TRUE</stp>
        <stp>T</stp>
        <tr r="K844" s="1"/>
      </tp>
      <tp>
        <v>4996.0427787480003</v>
        <stp/>
        <stp>StudyData</stp>
        <stp>EP</stp>
        <stp>BBnds</stp>
        <stp>MAType=Sim,InputChoice=Close,Period1=20,Percent=2</stp>
        <stp>BHI</stp>
        <stp>ADC</stp>
        <stp>-942</stp>
        <stp>All</stp>
        <stp/>
        <stp/>
        <stp>TRUE</stp>
        <stp>T</stp>
        <tr r="K944" s="1"/>
      </tp>
      <tp>
        <v>4803.8105485147998</v>
        <stp/>
        <stp>StudyData</stp>
        <stp>EP</stp>
        <stp>BBnds</stp>
        <stp>MAType=Sim,InputChoice=Close,Period1=20,Percent=2</stp>
        <stp>BLO</stp>
        <stp>ADC</stp>
        <stp>-822</stp>
        <stp>All</stp>
        <stp/>
        <stp/>
        <stp>TRUE</stp>
        <stp>T</stp>
        <tr r="M824" s="1"/>
      </tp>
      <tp>
        <v>4920.1897797847996</v>
        <stp/>
        <stp>StudyData</stp>
        <stp>EP</stp>
        <stp>BBnds</stp>
        <stp>MAType=Sim,InputChoice=Close,Period1=20,Percent=2</stp>
        <stp>BLO</stp>
        <stp>ADC</stp>
        <stp>-922</stp>
        <stp>All</stp>
        <stp/>
        <stp/>
        <stp>TRUE</stp>
        <stp>T</stp>
        <tr r="M924" s="1"/>
      </tp>
      <tp>
        <v>5657.4719779848001</v>
        <stp/>
        <stp>StudyData</stp>
        <stp>EP</stp>
        <stp>BBnds</stp>
        <stp>MAType=Sim,InputChoice=Close,Period1=20,Percent=2</stp>
        <stp>BHI</stp>
        <stp>ADC</stp>
        <stp>-242</stp>
        <stp>All</stp>
        <stp/>
        <stp/>
        <stp>TRUE</stp>
        <stp>T</stp>
        <tr r="K244" s="1"/>
      </tp>
      <tp>
        <v>4192.1901361779001</v>
        <stp/>
        <stp>StudyData</stp>
        <stp>EP</stp>
        <stp>BBnds</stp>
        <stp>MAType=Sim,InputChoice=Close,Period1=20,Percent=2</stp>
        <stp>BLO</stp>
        <stp>ADC</stp>
        <stp>-622</stp>
        <stp>All</stp>
        <stp/>
        <stp/>
        <stp>TRUE</stp>
        <stp>T</stp>
        <tr r="M624" s="1"/>
      </tp>
      <tp>
        <v>5199.0554049791999</v>
        <stp/>
        <stp>StudyData</stp>
        <stp>EP</stp>
        <stp>BBnds</stp>
        <stp>MAType=Sim,InputChoice=Close,Period1=20,Percent=2</stp>
        <stp>BHI</stp>
        <stp>ADC</stp>
        <stp>-342</stp>
        <stp>All</stp>
        <stp/>
        <stp/>
        <stp>TRUE</stp>
        <stp>T</stp>
        <tr r="K344" s="1"/>
      </tp>
      <tp>
        <v>4125.0797909171997</v>
        <stp/>
        <stp>StudyData</stp>
        <stp>EP</stp>
        <stp>BBnds</stp>
        <stp>MAType=Sim,InputChoice=Close,Period1=20,Percent=2</stp>
        <stp>BLO</stp>
        <stp>ADC</stp>
        <stp>-722</stp>
        <stp>All</stp>
        <stp/>
        <stp/>
        <stp>TRUE</stp>
        <stp>T</stp>
        <tr r="M724" s="1"/>
      </tp>
      <tp>
        <v>4773.6311200286</v>
        <stp/>
        <stp>StudyData</stp>
        <stp>EP</stp>
        <stp>BBnds</stp>
        <stp>MAType=Sim,InputChoice=Close,Period1=20,Percent=2</stp>
        <stp>BLO</stp>
        <stp>ADC</stp>
        <stp>-422</stp>
        <stp>All</stp>
        <stp/>
        <stp/>
        <stp>TRUE</stp>
        <stp>T</stp>
        <tr r="M424" s="1"/>
      </tp>
      <tp>
        <v>6014.5751536096996</v>
        <stp/>
        <stp>StudyData</stp>
        <stp>EP</stp>
        <stp>BBnds</stp>
        <stp>MAType=Sim,InputChoice=Close,Period1=20,Percent=2</stp>
        <stp>BHI</stp>
        <stp>ADC</stp>
        <stp>-142</stp>
        <stp>All</stp>
        <stp/>
        <stp/>
        <stp>TRUE</stp>
        <stp>T</stp>
        <tr r="K144" s="1"/>
      </tp>
      <tp>
        <v>4381.2141678754997</v>
        <stp/>
        <stp>StudyData</stp>
        <stp>EP</stp>
        <stp>BBnds</stp>
        <stp>MAType=Sim,InputChoice=Close,Period1=20,Percent=2</stp>
        <stp>BLO</stp>
        <stp>ADC</stp>
        <stp>-522</stp>
        <stp>All</stp>
        <stp/>
        <stp/>
        <stp>TRUE</stp>
        <stp>T</stp>
        <tr r="M524" s="1"/>
      </tp>
      <tp>
        <v>4338.3424329580002</v>
        <stp/>
        <stp>StudyData</stp>
        <stp>EP</stp>
        <stp>BBnds</stp>
        <stp>MAType=Sim,InputChoice=Close,Period1=20,Percent=2</stp>
        <stp>BHI</stp>
        <stp>ADC</stp>
        <stp>-642</stp>
        <stp>All</stp>
        <stp/>
        <stp/>
        <stp>TRUE</stp>
        <stp>T</stp>
        <tr r="K644" s="1"/>
      </tp>
      <tp>
        <v>5471.1538392602997</v>
        <stp/>
        <stp>StudyData</stp>
        <stp>EP</stp>
        <stp>BBnds</stp>
        <stp>MAType=Sim,InputChoice=Close,Period1=20,Percent=2</stp>
        <stp>BLO</stp>
        <stp>ADC</stp>
        <stp>-222</stp>
        <stp>All</stp>
        <stp/>
        <stp/>
        <stp>TRUE</stp>
        <stp>T</stp>
        <tr r="M224" s="1"/>
      </tp>
      <tp>
        <v>4786.4138497765998</v>
        <stp/>
        <stp>StudyData</stp>
        <stp>EP</stp>
        <stp>BBnds</stp>
        <stp>MAType=Sim,InputChoice=Close,Period1=20,Percent=2</stp>
        <stp>BHI</stp>
        <stp>ADC</stp>
        <stp>-742</stp>
        <stp>All</stp>
        <stp/>
        <stp/>
        <stp>TRUE</stp>
        <stp>T</stp>
        <tr r="K744" s="1"/>
      </tp>
      <tp>
        <v>5014.2384302245</v>
        <stp/>
        <stp>StudyData</stp>
        <stp>EP</stp>
        <stp>BBnds</stp>
        <stp>MAType=Sim,InputChoice=Close,Period1=20,Percent=2</stp>
        <stp>BLO</stp>
        <stp>ADC</stp>
        <stp>-322</stp>
        <stp>All</stp>
        <stp/>
        <stp/>
        <stp>TRUE</stp>
        <stp>T</stp>
        <tr r="M324" s="1"/>
      </tp>
      <tp>
        <v>5049.9071076739001</v>
        <stp/>
        <stp>StudyData</stp>
        <stp>EP</stp>
        <stp>BBnds</stp>
        <stp>MAType=Sim,InputChoice=Close,Period1=20,Percent=2</stp>
        <stp>BHI</stp>
        <stp>ADC</stp>
        <stp>-442</stp>
        <stp>All</stp>
        <stp/>
        <stp/>
        <stp>TRUE</stp>
        <stp>T</stp>
        <tr r="K444" s="1"/>
      </tp>
      <tp>
        <v>4633.0289450353002</v>
        <stp/>
        <stp>StudyData</stp>
        <stp>EP</stp>
        <stp>BBnds</stp>
        <stp>MAType=Sim,InputChoice=Close,Period1=20,Percent=2</stp>
        <stp>BHI</stp>
        <stp>ADC</stp>
        <stp>-542</stp>
        <stp>All</stp>
        <stp/>
        <stp/>
        <stp>TRUE</stp>
        <stp>T</stp>
        <tr r="K544" s="1"/>
      </tp>
      <tp>
        <v>5834.0391414404003</v>
        <stp/>
        <stp>StudyData</stp>
        <stp>EP</stp>
        <stp>BBnds</stp>
        <stp>MAType=Sim,InputChoice=Close,Period1=20,Percent=2</stp>
        <stp>BLO</stp>
        <stp>ADC</stp>
        <stp>-122</stp>
        <stp>All</stp>
        <stp/>
        <stp/>
        <stp>TRUE</stp>
        <stp>T</stp>
        <tr r="M124" s="1"/>
      </tp>
      <tp>
        <v>5367.9288453178997</v>
        <stp/>
        <stp>StudyData</stp>
        <stp>EP</stp>
        <stp>BBnds</stp>
        <stp>MAType=Sim,InputChoice=Close,Period1=20,Percent=2</stp>
        <stp>BHI</stp>
        <stp>ADC</stp>
        <stp>-841</stp>
        <stp>All</stp>
        <stp/>
        <stp/>
        <stp>TRUE</stp>
        <stp>T</stp>
        <tr r="K843" s="1"/>
      </tp>
      <tp>
        <v>5004.6618879513999</v>
        <stp/>
        <stp>StudyData</stp>
        <stp>EP</stp>
        <stp>BBnds</stp>
        <stp>MAType=Sim,InputChoice=Close,Period1=20,Percent=2</stp>
        <stp>BHI</stp>
        <stp>ADC</stp>
        <stp>-941</stp>
        <stp>All</stp>
        <stp/>
        <stp/>
        <stp>TRUE</stp>
        <stp>T</stp>
        <tr r="K943" s="1"/>
      </tp>
      <tp>
        <v>4813.5685695108996</v>
        <stp/>
        <stp>StudyData</stp>
        <stp>EP</stp>
        <stp>BBnds</stp>
        <stp>MAType=Sim,InputChoice=Close,Period1=20,Percent=2</stp>
        <stp>BLO</stp>
        <stp>ADC</stp>
        <stp>-821</stp>
        <stp>All</stp>
        <stp/>
        <stp/>
        <stp>TRUE</stp>
        <stp>T</stp>
        <tr r="M823" s="1"/>
      </tp>
      <tp>
        <v>4920.6213760503997</v>
        <stp/>
        <stp>StudyData</stp>
        <stp>EP</stp>
        <stp>BBnds</stp>
        <stp>MAType=Sim,InputChoice=Close,Period1=20,Percent=2</stp>
        <stp>BLO</stp>
        <stp>ADC</stp>
        <stp>-921</stp>
        <stp>All</stp>
        <stp/>
        <stp/>
        <stp>TRUE</stp>
        <stp>T</stp>
        <tr r="M923" s="1"/>
      </tp>
      <tp>
        <v>5659.3591354991004</v>
        <stp/>
        <stp>StudyData</stp>
        <stp>EP</stp>
        <stp>BBnds</stp>
        <stp>MAType=Sim,InputChoice=Close,Period1=20,Percent=2</stp>
        <stp>BHI</stp>
        <stp>ADC</stp>
        <stp>-241</stp>
        <stp>All</stp>
        <stp/>
        <stp/>
        <stp>TRUE</stp>
        <stp>T</stp>
        <tr r="K243" s="1"/>
      </tp>
      <tp>
        <v>4219.7109782676998</v>
        <stp/>
        <stp>StudyData</stp>
        <stp>EP</stp>
        <stp>BBnds</stp>
        <stp>MAType=Sim,InputChoice=Close,Period1=20,Percent=2</stp>
        <stp>BLO</stp>
        <stp>ADC</stp>
        <stp>-621</stp>
        <stp>All</stp>
        <stp/>
        <stp/>
        <stp>TRUE</stp>
        <stp>T</stp>
        <tr r="M623" s="1"/>
      </tp>
      <tp>
        <v>5206.3252406157999</v>
        <stp/>
        <stp>StudyData</stp>
        <stp>EP</stp>
        <stp>BBnds</stp>
        <stp>MAType=Sim,InputChoice=Close,Period1=20,Percent=2</stp>
        <stp>BHI</stp>
        <stp>ADC</stp>
        <stp>-341</stp>
        <stp>All</stp>
        <stp/>
        <stp/>
        <stp>TRUE</stp>
        <stp>T</stp>
        <tr r="K343" s="1"/>
      </tp>
      <tp>
        <v>4120.0050049279998</v>
        <stp/>
        <stp>StudyData</stp>
        <stp>EP</stp>
        <stp>BBnds</stp>
        <stp>MAType=Sim,InputChoice=Close,Period1=20,Percent=2</stp>
        <stp>BLO</stp>
        <stp>ADC</stp>
        <stp>-721</stp>
        <stp>All</stp>
        <stp/>
        <stp/>
        <stp>TRUE</stp>
        <stp>T</stp>
        <tr r="M723" s="1"/>
      </tp>
      <tp>
        <v>4774.8023711113001</v>
        <stp/>
        <stp>StudyData</stp>
        <stp>EP</stp>
        <stp>BBnds</stp>
        <stp>MAType=Sim,InputChoice=Close,Period1=20,Percent=2</stp>
        <stp>BLO</stp>
        <stp>ADC</stp>
        <stp>-421</stp>
        <stp>All</stp>
        <stp/>
        <stp/>
        <stp>TRUE</stp>
        <stp>T</stp>
        <tr r="M423" s="1"/>
      </tp>
      <tp>
        <v>6017.7281508571996</v>
        <stp/>
        <stp>StudyData</stp>
        <stp>EP</stp>
        <stp>BBnds</stp>
        <stp>MAType=Sim,InputChoice=Close,Period1=20,Percent=2</stp>
        <stp>BHI</stp>
        <stp>ADC</stp>
        <stp>-141</stp>
        <stp>All</stp>
        <stp/>
        <stp/>
        <stp>TRUE</stp>
        <stp>T</stp>
        <tr r="K143" s="1"/>
      </tp>
      <tp>
        <v>4385.9129237941997</v>
        <stp/>
        <stp>StudyData</stp>
        <stp>EP</stp>
        <stp>BBnds</stp>
        <stp>MAType=Sim,InputChoice=Close,Period1=20,Percent=2</stp>
        <stp>BLO</stp>
        <stp>ADC</stp>
        <stp>-521</stp>
        <stp>All</stp>
        <stp/>
        <stp/>
        <stp>TRUE</stp>
        <stp>T</stp>
        <tr r="M523" s="1"/>
      </tp>
      <tp>
        <v>4327.2863180476998</v>
        <stp/>
        <stp>StudyData</stp>
        <stp>EP</stp>
        <stp>BBnds</stp>
        <stp>MAType=Sim,InputChoice=Close,Period1=20,Percent=2</stp>
        <stp>BHI</stp>
        <stp>ADC</stp>
        <stp>-641</stp>
        <stp>All</stp>
        <stp/>
        <stp/>
        <stp>TRUE</stp>
        <stp>T</stp>
        <tr r="K643" s="1"/>
      </tp>
      <tp>
        <v>5481.1280560589003</v>
        <stp/>
        <stp>StudyData</stp>
        <stp>EP</stp>
        <stp>BBnds</stp>
        <stp>MAType=Sim,InputChoice=Close,Period1=20,Percent=2</stp>
        <stp>BLO</stp>
        <stp>ADC</stp>
        <stp>-221</stp>
        <stp>All</stp>
        <stp/>
        <stp/>
        <stp>TRUE</stp>
        <stp>T</stp>
        <tr r="M223" s="1"/>
      </tp>
      <tp>
        <v>4790.7462308383001</v>
        <stp/>
        <stp>StudyData</stp>
        <stp>EP</stp>
        <stp>BBnds</stp>
        <stp>MAType=Sim,InputChoice=Close,Period1=20,Percent=2</stp>
        <stp>BHI</stp>
        <stp>ADC</stp>
        <stp>-741</stp>
        <stp>All</stp>
        <stp/>
        <stp/>
        <stp>TRUE</stp>
        <stp>T</stp>
        <tr r="K743" s="1"/>
      </tp>
      <tp>
        <v>5010.2450371057002</v>
        <stp/>
        <stp>StudyData</stp>
        <stp>EP</stp>
        <stp>BBnds</stp>
        <stp>MAType=Sim,InputChoice=Close,Period1=20,Percent=2</stp>
        <stp>BLO</stp>
        <stp>ADC</stp>
        <stp>-321</stp>
        <stp>All</stp>
        <stp/>
        <stp/>
        <stp>TRUE</stp>
        <stp>T</stp>
        <tr r="M323" s="1"/>
      </tp>
      <tp>
        <v>5044.2011248094004</v>
        <stp/>
        <stp>StudyData</stp>
        <stp>EP</stp>
        <stp>BBnds</stp>
        <stp>MAType=Sim,InputChoice=Close,Period1=20,Percent=2</stp>
        <stp>BHI</stp>
        <stp>ADC</stp>
        <stp>-441</stp>
        <stp>All</stp>
        <stp/>
        <stp/>
        <stp>TRUE</stp>
        <stp>T</stp>
        <tr r="K443" s="1"/>
      </tp>
      <tp>
        <v>4602.0149554838999</v>
        <stp/>
        <stp>StudyData</stp>
        <stp>EP</stp>
        <stp>BBnds</stp>
        <stp>MAType=Sim,InputChoice=Close,Period1=20,Percent=2</stp>
        <stp>BHI</stp>
        <stp>ADC</stp>
        <stp>-541</stp>
        <stp>All</stp>
        <stp/>
        <stp/>
        <stp>TRUE</stp>
        <stp>T</stp>
        <tr r="K543" s="1"/>
      </tp>
      <tp>
        <v>5831.0201798674998</v>
        <stp/>
        <stp>StudyData</stp>
        <stp>EP</stp>
        <stp>BBnds</stp>
        <stp>MAType=Sim,InputChoice=Close,Period1=20,Percent=2</stp>
        <stp>BLO</stp>
        <stp>ADC</stp>
        <stp>-121</stp>
        <stp>All</stp>
        <stp/>
        <stp/>
        <stp>TRUE</stp>
        <stp>T</stp>
        <tr r="M123" s="1"/>
      </tp>
      <tp>
        <v>5368.2807560431002</v>
        <stp/>
        <stp>StudyData</stp>
        <stp>EP</stp>
        <stp>BBnds</stp>
        <stp>MAType=Sim,InputChoice=Close,Period1=20,Percent=2</stp>
        <stp>BHI</stp>
        <stp>ADC</stp>
        <stp>-840</stp>
        <stp>All</stp>
        <stp/>
        <stp/>
        <stp>TRUE</stp>
        <stp>T</stp>
        <tr r="K842" s="1"/>
      </tp>
      <tp>
        <v>5011.0338743760003</v>
        <stp/>
        <stp>StudyData</stp>
        <stp>EP</stp>
        <stp>BBnds</stp>
        <stp>MAType=Sim,InputChoice=Close,Period1=20,Percent=2</stp>
        <stp>BHI</stp>
        <stp>ADC</stp>
        <stp>-940</stp>
        <stp>All</stp>
        <stp/>
        <stp/>
        <stp>TRUE</stp>
        <stp>T</stp>
        <tr r="K942" s="1"/>
      </tp>
      <tp>
        <v>4809.9254533935</v>
        <stp/>
        <stp>StudyData</stp>
        <stp>EP</stp>
        <stp>BBnds</stp>
        <stp>MAType=Sim,InputChoice=Close,Period1=20,Percent=2</stp>
        <stp>BLO</stp>
        <stp>ADC</stp>
        <stp>-820</stp>
        <stp>All</stp>
        <stp/>
        <stp/>
        <stp>TRUE</stp>
        <stp>T</stp>
        <tr r="M822" s="1"/>
      </tp>
      <tp>
        <v>4921.2022369652996</v>
        <stp/>
        <stp>StudyData</stp>
        <stp>EP</stp>
        <stp>BBnds</stp>
        <stp>MAType=Sim,InputChoice=Close,Period1=20,Percent=2</stp>
        <stp>BLO</stp>
        <stp>ADC</stp>
        <stp>-920</stp>
        <stp>All</stp>
        <stp/>
        <stp/>
        <stp>TRUE</stp>
        <stp>T</stp>
        <tr r="M922" s="1"/>
      </tp>
      <tp>
        <v>5667.7482891554</v>
        <stp/>
        <stp>StudyData</stp>
        <stp>EP</stp>
        <stp>BBnds</stp>
        <stp>MAType=Sim,InputChoice=Close,Period1=20,Percent=2</stp>
        <stp>BHI</stp>
        <stp>ADC</stp>
        <stp>-240</stp>
        <stp>All</stp>
        <stp/>
        <stp/>
        <stp>TRUE</stp>
        <stp>T</stp>
        <tr r="K242" s="1"/>
      </tp>
      <tp>
        <v>4230.4804603618004</v>
        <stp/>
        <stp>StudyData</stp>
        <stp>EP</stp>
        <stp>BBnds</stp>
        <stp>MAType=Sim,InputChoice=Close,Period1=20,Percent=2</stp>
        <stp>BLO</stp>
        <stp>ADC</stp>
        <stp>-620</stp>
        <stp>All</stp>
        <stp/>
        <stp/>
        <stp>TRUE</stp>
        <stp>T</stp>
        <tr r="M622" s="1"/>
      </tp>
      <tp>
        <v>5209.2259043050999</v>
        <stp/>
        <stp>StudyData</stp>
        <stp>EP</stp>
        <stp>BBnds</stp>
        <stp>MAType=Sim,InputChoice=Close,Period1=20,Percent=2</stp>
        <stp>BHI</stp>
        <stp>ADC</stp>
        <stp>-340</stp>
        <stp>All</stp>
        <stp/>
        <stp/>
        <stp>TRUE</stp>
        <stp>T</stp>
        <tr r="K342" s="1"/>
      </tp>
      <tp>
        <v>4115.9198506657003</v>
        <stp/>
        <stp>StudyData</stp>
        <stp>EP</stp>
        <stp>BBnds</stp>
        <stp>MAType=Sim,InputChoice=Close,Period1=20,Percent=2</stp>
        <stp>BLO</stp>
        <stp>ADC</stp>
        <stp>-720</stp>
        <stp>All</stp>
        <stp/>
        <stp/>
        <stp>TRUE</stp>
        <stp>T</stp>
        <tr r="M722" s="1"/>
      </tp>
      <tp>
        <v>4774.2263038358997</v>
        <stp/>
        <stp>StudyData</stp>
        <stp>EP</stp>
        <stp>BBnds</stp>
        <stp>MAType=Sim,InputChoice=Close,Period1=20,Percent=2</stp>
        <stp>BLO</stp>
        <stp>ADC</stp>
        <stp>-420</stp>
        <stp>All</stp>
        <stp/>
        <stp/>
        <stp>TRUE</stp>
        <stp>T</stp>
        <tr r="M422" s="1"/>
      </tp>
      <tp>
        <v>6028.9584271446001</v>
        <stp/>
        <stp>StudyData</stp>
        <stp>EP</stp>
        <stp>BBnds</stp>
        <stp>MAType=Sim,InputChoice=Close,Period1=20,Percent=2</stp>
        <stp>BHI</stp>
        <stp>ADC</stp>
        <stp>-140</stp>
        <stp>All</stp>
        <stp/>
        <stp/>
        <stp>TRUE</stp>
        <stp>T</stp>
        <tr r="K142" s="1"/>
      </tp>
      <tp>
        <v>4403.3943564129004</v>
        <stp/>
        <stp>StudyData</stp>
        <stp>EP</stp>
        <stp>BBnds</stp>
        <stp>MAType=Sim,InputChoice=Close,Period1=20,Percent=2</stp>
        <stp>BLO</stp>
        <stp>ADC</stp>
        <stp>-520</stp>
        <stp>All</stp>
        <stp/>
        <stp/>
        <stp>TRUE</stp>
        <stp>T</stp>
        <tr r="M522" s="1"/>
      </tp>
      <tp>
        <v>4334.8257288968998</v>
        <stp/>
        <stp>StudyData</stp>
        <stp>EP</stp>
        <stp>BBnds</stp>
        <stp>MAType=Sim,InputChoice=Close,Period1=20,Percent=2</stp>
        <stp>BHI</stp>
        <stp>ADC</stp>
        <stp>-640</stp>
        <stp>All</stp>
        <stp/>
        <stp/>
        <stp>TRUE</stp>
        <stp>T</stp>
        <tr r="K642" s="1"/>
      </tp>
      <tp>
        <v>5486.0311073089997</v>
        <stp/>
        <stp>StudyData</stp>
        <stp>EP</stp>
        <stp>BBnds</stp>
        <stp>MAType=Sim,InputChoice=Close,Period1=20,Percent=2</stp>
        <stp>BLO</stp>
        <stp>ADC</stp>
        <stp>-220</stp>
        <stp>All</stp>
        <stp/>
        <stp/>
        <stp>TRUE</stp>
        <stp>T</stp>
        <tr r="M222" s="1"/>
      </tp>
      <tp>
        <v>4787.7349051230003</v>
        <stp/>
        <stp>StudyData</stp>
        <stp>EP</stp>
        <stp>BBnds</stp>
        <stp>MAType=Sim,InputChoice=Close,Period1=20,Percent=2</stp>
        <stp>BHI</stp>
        <stp>ADC</stp>
        <stp>-740</stp>
        <stp>All</stp>
        <stp/>
        <stp/>
        <stp>TRUE</stp>
        <stp>T</stp>
        <tr r="K742" s="1"/>
      </tp>
      <tp>
        <v>5015.4911832393</v>
        <stp/>
        <stp>StudyData</stp>
        <stp>EP</stp>
        <stp>BBnds</stp>
        <stp>MAType=Sim,InputChoice=Close,Period1=20,Percent=2</stp>
        <stp>BLO</stp>
        <stp>ADC</stp>
        <stp>-320</stp>
        <stp>All</stp>
        <stp/>
        <stp/>
        <stp>TRUE</stp>
        <stp>T</stp>
        <tr r="M322" s="1"/>
      </tp>
      <tp>
        <v>5047.0649664990997</v>
        <stp/>
        <stp>StudyData</stp>
        <stp>EP</stp>
        <stp>BBnds</stp>
        <stp>MAType=Sim,InputChoice=Close,Period1=20,Percent=2</stp>
        <stp>BHI</stp>
        <stp>ADC</stp>
        <stp>-440</stp>
        <stp>All</stp>
        <stp/>
        <stp/>
        <stp>TRUE</stp>
        <stp>T</stp>
        <tr r="K442" s="1"/>
      </tp>
      <tp>
        <v>4583.2457608852001</v>
        <stp/>
        <stp>StudyData</stp>
        <stp>EP</stp>
        <stp>BBnds</stp>
        <stp>MAType=Sim,InputChoice=Close,Period1=20,Percent=2</stp>
        <stp>BHI</stp>
        <stp>ADC</stp>
        <stp>-540</stp>
        <stp>All</stp>
        <stp/>
        <stp/>
        <stp>TRUE</stp>
        <stp>T</stp>
        <tr r="K542" s="1"/>
      </tp>
      <tp>
        <v>5831.5600640472003</v>
        <stp/>
        <stp>StudyData</stp>
        <stp>EP</stp>
        <stp>BBnds</stp>
        <stp>MAType=Sim,InputChoice=Close,Period1=20,Percent=2</stp>
        <stp>BLO</stp>
        <stp>ADC</stp>
        <stp>-120</stp>
        <stp>All</stp>
        <stp/>
        <stp/>
        <stp>TRUE</stp>
        <stp>T</stp>
        <tr r="M122" s="1"/>
      </tp>
      <tp>
        <v>45666</v>
        <stp/>
        <stp>StudyData</stp>
        <stp>EP</stp>
        <stp>BAR</stp>
        <stp/>
        <stp>Time</stp>
        <stp>ADC</stp>
        <stp>-83</stp>
        <stp>All</stp>
        <stp/>
        <stp/>
        <stp>False</stp>
        <stp>T</stp>
        <tr r="C85" s="1"/>
        <tr r="D85" s="1"/>
      </tp>
      <tp>
        <v>45650</v>
        <stp/>
        <stp>StudyData</stp>
        <stp>EP</stp>
        <stp>BAR</stp>
        <stp/>
        <stp>Time</stp>
        <stp>ADC</stp>
        <stp>-93</stp>
        <stp>All</stp>
        <stp/>
        <stp/>
        <stp>False</stp>
        <stp>T</stp>
        <tr r="D95" s="1"/>
        <tr r="C95" s="1"/>
      </tp>
      <tp>
        <v>45695</v>
        <stp/>
        <stp>StudyData</stp>
        <stp>EP</stp>
        <stp>BAR</stp>
        <stp/>
        <stp>Time</stp>
        <stp>ADC</stp>
        <stp>-63</stp>
        <stp>All</stp>
        <stp/>
        <stp/>
        <stp>False</stp>
        <stp>T</stp>
        <tr r="C65" s="1"/>
        <tr r="D65" s="1"/>
      </tp>
      <tp>
        <v>45681</v>
        <stp/>
        <stp>StudyData</stp>
        <stp>EP</stp>
        <stp>BAR</stp>
        <stp/>
        <stp>Time</stp>
        <stp>ADC</stp>
        <stp>-73</stp>
        <stp>All</stp>
        <stp/>
        <stp/>
        <stp>False</stp>
        <stp>T</stp>
        <tr r="C75" s="1"/>
        <tr r="D75" s="1"/>
      </tp>
      <tp>
        <v>45726</v>
        <stp/>
        <stp>StudyData</stp>
        <stp>EP</stp>
        <stp>BAR</stp>
        <stp/>
        <stp>Time</stp>
        <stp>ADC</stp>
        <stp>-43</stp>
        <stp>All</stp>
        <stp/>
        <stp/>
        <stp>False</stp>
        <stp>T</stp>
        <tr r="C45" s="1"/>
        <tr r="D45" s="1"/>
      </tp>
      <tp>
        <v>45712</v>
        <stp/>
        <stp>StudyData</stp>
        <stp>EP</stp>
        <stp>BAR</stp>
        <stp/>
        <stp>Time</stp>
        <stp>ADC</stp>
        <stp>-53</stp>
        <stp>All</stp>
        <stp/>
        <stp/>
        <stp>False</stp>
        <stp>T</stp>
        <tr r="C55" s="1"/>
        <tr r="D55" s="1"/>
      </tp>
      <tp>
        <v>45754</v>
        <stp/>
        <stp>StudyData</stp>
        <stp>EP</stp>
        <stp>BAR</stp>
        <stp/>
        <stp>Time</stp>
        <stp>ADC</stp>
        <stp>-23</stp>
        <stp>All</stp>
        <stp/>
        <stp/>
        <stp>False</stp>
        <stp>T</stp>
        <tr r="C25" s="1"/>
        <tr r="D25" s="1"/>
      </tp>
      <tp>
        <v>45740</v>
        <stp/>
        <stp>StudyData</stp>
        <stp>EP</stp>
        <stp>BAR</stp>
        <stp/>
        <stp>Time</stp>
        <stp>ADC</stp>
        <stp>-33</stp>
        <stp>All</stp>
        <stp/>
        <stp/>
        <stp>False</stp>
        <stp>T</stp>
        <tr r="D35" s="1"/>
        <tr r="C35" s="1"/>
      </tp>
      <tp>
        <v>45769</v>
        <stp/>
        <stp>StudyData</stp>
        <stp>EP</stp>
        <stp>BAR</stp>
        <stp/>
        <stp>Time</stp>
        <stp>ADC</stp>
        <stp>-13</stp>
        <stp>All</stp>
        <stp/>
        <stp/>
        <stp>False</stp>
        <stp>T</stp>
        <tr r="D15" s="1"/>
        <tr r="C15" s="1"/>
      </tp>
      <tp>
        <v>5889.875</v>
        <stp/>
        <stp>StudyData</stp>
        <stp>EP</stp>
        <stp>Imoku</stp>
        <stp>Period3=52</stp>
        <stp>Imoku3</stp>
        <stp>ADC</stp>
        <stp>-39</stp>
        <stp>All</stp>
        <stp/>
        <stp/>
        <stp>TRUE</stp>
        <stp>T</stp>
        <tr r="V15" s="1"/>
      </tp>
      <tp>
        <v>5889.875</v>
        <stp/>
        <stp>StudyData</stp>
        <stp>EP</stp>
        <stp>Imoku</stp>
        <stp>Period3=52</stp>
        <stp>Imoku3</stp>
        <stp>ADC</stp>
        <stp>-38</stp>
        <stp>All</stp>
        <stp/>
        <stp/>
        <stp>TRUE</stp>
        <stp>T</stp>
        <tr r="V14" s="1"/>
      </tp>
      <tp>
        <v>5889.875</v>
        <stp/>
        <stp>StudyData</stp>
        <stp>EP</stp>
        <stp>Imoku</stp>
        <stp>Period2=26</stp>
        <stp>Imoku2</stp>
        <stp>ADC</stp>
        <stp>-39</stp>
        <stp>All</stp>
        <stp/>
        <stp/>
        <stp>TRUE</stp>
        <stp>T</stp>
        <tr r="U41" s="1"/>
      </tp>
      <tp>
        <v>5889.875</v>
        <stp/>
        <stp>StudyData</stp>
        <stp>EP</stp>
        <stp>Imoku</stp>
        <stp>Period2=26</stp>
        <stp>Imoku2</stp>
        <stp>ADC</stp>
        <stp>-38</stp>
        <stp>All</stp>
        <stp/>
        <stp/>
        <stp>TRUE</stp>
        <stp>T</stp>
        <tr r="U40" s="1"/>
      </tp>
      <tp>
        <v>5889.875</v>
        <stp/>
        <stp>StudyData</stp>
        <stp>EP</stp>
        <stp>Imoku</stp>
        <stp>Period3=52</stp>
        <stp>Imoku3</stp>
        <stp>ADC</stp>
        <stp>-31</stp>
        <stp>All</stp>
        <stp/>
        <stp/>
        <stp>TRUE</stp>
        <stp>T</stp>
        <tr r="V7" s="1"/>
      </tp>
      <tp>
        <v>5889.875</v>
        <stp/>
        <stp>StudyData</stp>
        <stp>EP</stp>
        <stp>Imoku</stp>
        <stp>Period2=26</stp>
        <stp>Imoku2</stp>
        <stp>ADC</stp>
        <stp>-37</stp>
        <stp>All</stp>
        <stp/>
        <stp/>
        <stp>TRUE</stp>
        <stp>T</stp>
        <tr r="U39" s="1"/>
      </tp>
      <tp>
        <v>5889.875</v>
        <stp/>
        <stp>StudyData</stp>
        <stp>EP</stp>
        <stp>Imoku</stp>
        <stp>Period3=52</stp>
        <stp>Imoku3</stp>
        <stp>ADC</stp>
        <stp>-30</stp>
        <stp>All</stp>
        <stp/>
        <stp/>
        <stp>TRUE</stp>
        <stp>T</stp>
        <tr r="V6" s="1"/>
      </tp>
      <tp>
        <v>5889.875</v>
        <stp/>
        <stp>StudyData</stp>
        <stp>EP</stp>
        <stp>Imoku</stp>
        <stp>Period2=26</stp>
        <stp>Imoku2</stp>
        <stp>ADC</stp>
        <stp>-36</stp>
        <stp>All</stp>
        <stp/>
        <stp/>
        <stp>TRUE</stp>
        <stp>T</stp>
        <tr r="U38" s="1"/>
      </tp>
      <tp>
        <v>5889.875</v>
        <stp/>
        <stp>StudyData</stp>
        <stp>EP</stp>
        <stp>Imoku</stp>
        <stp>Period3=52</stp>
        <stp>Imoku3</stp>
        <stp>ADC</stp>
        <stp>-33</stp>
        <stp>All</stp>
        <stp/>
        <stp/>
        <stp>TRUE</stp>
        <stp>T</stp>
        <tr r="V9" s="1"/>
      </tp>
      <tp>
        <v>5889.875</v>
        <stp/>
        <stp>StudyData</stp>
        <stp>EP</stp>
        <stp>Imoku</stp>
        <stp>Period2=26</stp>
        <stp>Imoku2</stp>
        <stp>ADC</stp>
        <stp>-35</stp>
        <stp>All</stp>
        <stp/>
        <stp/>
        <stp>TRUE</stp>
        <stp>T</stp>
        <tr r="U37" s="1"/>
      </tp>
      <tp>
        <v>5889.875</v>
        <stp/>
        <stp>StudyData</stp>
        <stp>EP</stp>
        <stp>Imoku</stp>
        <stp>Period3=52</stp>
        <stp>Imoku3</stp>
        <stp>ADC</stp>
        <stp>-32</stp>
        <stp>All</stp>
        <stp/>
        <stp/>
        <stp>TRUE</stp>
        <stp>T</stp>
        <tr r="V8" s="1"/>
      </tp>
      <tp>
        <v>5889.875</v>
        <stp/>
        <stp>StudyData</stp>
        <stp>EP</stp>
        <stp>Imoku</stp>
        <stp>Period2=26</stp>
        <stp>Imoku2</stp>
        <stp>ADC</stp>
        <stp>-34</stp>
        <stp>All</stp>
        <stp/>
        <stp/>
        <stp>TRUE</stp>
        <stp>T</stp>
        <tr r="U36" s="1"/>
      </tp>
      <tp>
        <v>5889.875</v>
        <stp/>
        <stp>StudyData</stp>
        <stp>EP</stp>
        <stp>Imoku</stp>
        <stp>Period3=52</stp>
        <stp>Imoku3</stp>
        <stp>ADC</stp>
        <stp>-35</stp>
        <stp>All</stp>
        <stp/>
        <stp/>
        <stp>TRUE</stp>
        <stp>T</stp>
        <tr r="V11" s="1"/>
      </tp>
      <tp>
        <v>5889.875</v>
        <stp/>
        <stp>StudyData</stp>
        <stp>EP</stp>
        <stp>Imoku</stp>
        <stp>Period2=26</stp>
        <stp>Imoku2</stp>
        <stp>ADC</stp>
        <stp>-33</stp>
        <stp>All</stp>
        <stp/>
        <stp/>
        <stp>TRUE</stp>
        <stp>T</stp>
        <tr r="U35" s="1"/>
      </tp>
      <tp>
        <v>5889.875</v>
        <stp/>
        <stp>StudyData</stp>
        <stp>EP</stp>
        <stp>Imoku</stp>
        <stp>Period3=52</stp>
        <stp>Imoku3</stp>
        <stp>ADC</stp>
        <stp>-34</stp>
        <stp>All</stp>
        <stp/>
        <stp/>
        <stp>TRUE</stp>
        <stp>T</stp>
        <tr r="V10" s="1"/>
      </tp>
      <tp>
        <v>5889.875</v>
        <stp/>
        <stp>StudyData</stp>
        <stp>EP</stp>
        <stp>Imoku</stp>
        <stp>Period2=26</stp>
        <stp>Imoku2</stp>
        <stp>ADC</stp>
        <stp>-32</stp>
        <stp>All</stp>
        <stp/>
        <stp/>
        <stp>TRUE</stp>
        <stp>T</stp>
        <tr r="U34" s="1"/>
      </tp>
      <tp>
        <v>5889.875</v>
        <stp/>
        <stp>StudyData</stp>
        <stp>EP</stp>
        <stp>Imoku</stp>
        <stp>Period3=52</stp>
        <stp>Imoku3</stp>
        <stp>ADC</stp>
        <stp>-37</stp>
        <stp>All</stp>
        <stp/>
        <stp/>
        <stp>TRUE</stp>
        <stp>T</stp>
        <tr r="V13" s="1"/>
      </tp>
      <tp>
        <v>5889.875</v>
        <stp/>
        <stp>StudyData</stp>
        <stp>EP</stp>
        <stp>Imoku</stp>
        <stp>Period2=26</stp>
        <stp>Imoku2</stp>
        <stp>ADC</stp>
        <stp>-31</stp>
        <stp>All</stp>
        <stp/>
        <stp/>
        <stp>TRUE</stp>
        <stp>T</stp>
        <tr r="U33" s="1"/>
      </tp>
      <tp>
        <v>5889.875</v>
        <stp/>
        <stp>StudyData</stp>
        <stp>EP</stp>
        <stp>Imoku</stp>
        <stp>Period3=52</stp>
        <stp>Imoku3</stp>
        <stp>ADC</stp>
        <stp>-36</stp>
        <stp>All</stp>
        <stp/>
        <stp/>
        <stp>TRUE</stp>
        <stp>T</stp>
        <tr r="V12" s="1"/>
      </tp>
      <tp>
        <v>5886.375</v>
        <stp/>
        <stp>StudyData</stp>
        <stp>EP</stp>
        <stp>Imoku</stp>
        <stp>Period2=26</stp>
        <stp>Imoku2</stp>
        <stp>ADC</stp>
        <stp>-30</stp>
        <stp>All</stp>
        <stp/>
        <stp/>
        <stp>TRUE</stp>
        <stp>T</stp>
        <tr r="U32" s="1"/>
      </tp>
      <tp>
        <v>-34.82</v>
        <stp/>
        <stp>StudyData</stp>
        <stp>EP</stp>
        <stp>MACD</stp>
        <stp>Period1=12,Period2=26,Period3=9,InputChoice=Close</stp>
        <stp>MACD</stp>
        <stp>ADC</stp>
        <stp>-48</stp>
        <stp>All</stp>
        <stp/>
        <stp/>
        <stp>TRUE</stp>
        <stp>T</stp>
        <tr r="N50" s="1"/>
      </tp>
      <tp>
        <v>-24.26</v>
        <stp/>
        <stp>StudyData</stp>
        <stp>EP</stp>
        <stp>MACD</stp>
        <stp>Period1=12,Period2=26,Period3=9,InputChoice=Close</stp>
        <stp>MACD</stp>
        <stp>ADC</stp>
        <stp>-49</stp>
        <stp>All</stp>
        <stp/>
        <stp/>
        <stp>TRUE</stp>
        <stp>T</stp>
        <tr r="N51" s="1"/>
      </tp>
      <tp>
        <v>-123.39</v>
        <stp/>
        <stp>StudyData</stp>
        <stp>EP</stp>
        <stp>MACD</stp>
        <stp>Period1=12,Period2=26,Period3=9,InputChoice=Close</stp>
        <stp>MACD</stp>
        <stp>ADC</stp>
        <stp>-40</stp>
        <stp>All</stp>
        <stp/>
        <stp/>
        <stp>TRUE</stp>
        <stp>T</stp>
        <tr r="N42" s="1"/>
      </tp>
      <tp>
        <v>-111.76</v>
        <stp/>
        <stp>StudyData</stp>
        <stp>EP</stp>
        <stp>MACD</stp>
        <stp>Period1=12,Period2=26,Period3=9,InputChoice=Close</stp>
        <stp>MACD</stp>
        <stp>ADC</stp>
        <stp>-41</stp>
        <stp>All</stp>
        <stp/>
        <stp/>
        <stp>TRUE</stp>
        <stp>T</stp>
        <tr r="N43" s="1"/>
      </tp>
      <tp>
        <v>-103.14</v>
        <stp/>
        <stp>StudyData</stp>
        <stp>EP</stp>
        <stp>MACD</stp>
        <stp>Period1=12,Period2=26,Period3=9,InputChoice=Close</stp>
        <stp>MACD</stp>
        <stp>ADC</stp>
        <stp>-42</stp>
        <stp>All</stp>
        <stp/>
        <stp/>
        <stp>TRUE</stp>
        <stp>T</stp>
        <tr r="N44" s="1"/>
      </tp>
      <tp>
        <v>-87.82</v>
        <stp/>
        <stp>StudyData</stp>
        <stp>EP</stp>
        <stp>MACD</stp>
        <stp>Period1=12,Period2=26,Period3=9,InputChoice=Close</stp>
        <stp>MACD</stp>
        <stp>ADC</stp>
        <stp>-43</stp>
        <stp>All</stp>
        <stp/>
        <stp/>
        <stp>TRUE</stp>
        <stp>T</stp>
        <tr r="N45" s="1"/>
      </tp>
      <tp>
        <v>-71.45</v>
        <stp/>
        <stp>StudyData</stp>
        <stp>EP</stp>
        <stp>MACD</stp>
        <stp>Period1=12,Period2=26,Period3=9,InputChoice=Close</stp>
        <stp>MACD</stp>
        <stp>ADC</stp>
        <stp>-44</stp>
        <stp>All</stp>
        <stp/>
        <stp/>
        <stp>TRUE</stp>
        <stp>T</stp>
        <tr r="N46" s="1"/>
      </tp>
      <tp>
        <v>-65.33</v>
        <stp/>
        <stp>StudyData</stp>
        <stp>EP</stp>
        <stp>MACD</stp>
        <stp>Period1=12,Period2=26,Period3=9,InputChoice=Close</stp>
        <stp>MACD</stp>
        <stp>ADC</stp>
        <stp>-45</stp>
        <stp>All</stp>
        <stp/>
        <stp/>
        <stp>TRUE</stp>
        <stp>T</stp>
        <tr r="N47" s="1"/>
      </tp>
      <tp>
        <v>-53.53</v>
        <stp/>
        <stp>StudyData</stp>
        <stp>EP</stp>
        <stp>MACD</stp>
        <stp>Period1=12,Period2=26,Period3=9,InputChoice=Close</stp>
        <stp>MACD</stp>
        <stp>ADC</stp>
        <stp>-46</stp>
        <stp>All</stp>
        <stp/>
        <stp/>
        <stp>TRUE</stp>
        <stp>T</stp>
        <tr r="N48" s="1"/>
      </tp>
      <tp>
        <v>-48.38</v>
        <stp/>
        <stp>StudyData</stp>
        <stp>EP</stp>
        <stp>MACD</stp>
        <stp>Period1=12,Period2=26,Period3=9,InputChoice=Close</stp>
        <stp>MACD</stp>
        <stp>ADC</stp>
        <stp>-47</stp>
        <stp>All</stp>
        <stp/>
        <stp/>
        <stp>TRUE</stp>
        <stp>T</stp>
        <tr r="N49" s="1"/>
      </tp>
      <tp>
        <v>6107.125</v>
        <stp/>
        <stp>StudyData</stp>
        <stp>EP</stp>
        <stp>Imoku</stp>
        <stp>Period1=9</stp>
        <stp>Imoku1</stp>
        <stp>ADC</stp>
        <stp>-68</stp>
        <stp>All</stp>
        <stp/>
        <stp/>
        <stp>TRUE</stp>
        <stp>T</stp>
        <tr r="T70" s="1"/>
      </tp>
      <tp>
        <v>6107.125</v>
        <stp/>
        <stp>StudyData</stp>
        <stp>EP</stp>
        <stp>Imoku</stp>
        <stp>Period1=9</stp>
        <stp>Imoku1</stp>
        <stp>ADC</stp>
        <stp>-69</stp>
        <stp>All</stp>
        <stp/>
        <stp/>
        <stp>TRUE</stp>
        <stp>T</stp>
        <tr r="T71" s="1"/>
      </tp>
      <tp>
        <v>6100.875</v>
        <stp/>
        <stp>StudyData</stp>
        <stp>EP</stp>
        <stp>Imoku</stp>
        <stp>Period1=9</stp>
        <stp>Imoku1</stp>
        <stp>ADC</stp>
        <stp>-66</stp>
        <stp>All</stp>
        <stp/>
        <stp/>
        <stp>TRUE</stp>
        <stp>T</stp>
        <tr r="T68" s="1"/>
      </tp>
      <tp>
        <v>6100.875</v>
        <stp/>
        <stp>StudyData</stp>
        <stp>EP</stp>
        <stp>Imoku</stp>
        <stp>Period1=9</stp>
        <stp>Imoku1</stp>
        <stp>ADC</stp>
        <stp>-67</stp>
        <stp>All</stp>
        <stp/>
        <stp/>
        <stp>TRUE</stp>
        <stp>T</stp>
        <tr r="T69" s="1"/>
      </tp>
      <tp>
        <v>6093.625</v>
        <stp/>
        <stp>StudyData</stp>
        <stp>EP</stp>
        <stp>Imoku</stp>
        <stp>Period1=9</stp>
        <stp>Imoku1</stp>
        <stp>ADC</stp>
        <stp>-64</stp>
        <stp>All</stp>
        <stp/>
        <stp/>
        <stp>TRUE</stp>
        <stp>T</stp>
        <tr r="T66" s="1"/>
      </tp>
      <tp>
        <v>6100.875</v>
        <stp/>
        <stp>StudyData</stp>
        <stp>EP</stp>
        <stp>Imoku</stp>
        <stp>Period1=9</stp>
        <stp>Imoku1</stp>
        <stp>ADC</stp>
        <stp>-65</stp>
        <stp>All</stp>
        <stp/>
        <stp/>
        <stp>TRUE</stp>
        <stp>T</stp>
        <tr r="T67" s="1"/>
      </tp>
      <tp>
        <v>6093.625</v>
        <stp/>
        <stp>StudyData</stp>
        <stp>EP</stp>
        <stp>Imoku</stp>
        <stp>Period1=9</stp>
        <stp>Imoku1</stp>
        <stp>ADC</stp>
        <stp>-62</stp>
        <stp>All</stp>
        <stp/>
        <stp/>
        <stp>TRUE</stp>
        <stp>T</stp>
        <tr r="T64" s="1"/>
      </tp>
      <tp>
        <v>6093.625</v>
        <stp/>
        <stp>StudyData</stp>
        <stp>EP</stp>
        <stp>Imoku</stp>
        <stp>Period1=9</stp>
        <stp>Imoku1</stp>
        <stp>ADC</stp>
        <stp>-63</stp>
        <stp>All</stp>
        <stp/>
        <stp/>
        <stp>TRUE</stp>
        <stp>T</stp>
        <tr r="T65" s="1"/>
      </tp>
      <tp>
        <v>6093.625</v>
        <stp/>
        <stp>StudyData</stp>
        <stp>EP</stp>
        <stp>Imoku</stp>
        <stp>Period1=9</stp>
        <stp>Imoku1</stp>
        <stp>ADC</stp>
        <stp>-60</stp>
        <stp>All</stp>
        <stp/>
        <stp/>
        <stp>TRUE</stp>
        <stp>T</stp>
        <tr r="T62" s="1"/>
      </tp>
      <tp>
        <v>6093.625</v>
        <stp/>
        <stp>StudyData</stp>
        <stp>EP</stp>
        <stp>Imoku</stp>
        <stp>Period1=9</stp>
        <stp>Imoku1</stp>
        <stp>ADC</stp>
        <stp>-61</stp>
        <stp>All</stp>
        <stp/>
        <stp/>
        <stp>TRUE</stp>
        <stp>T</stp>
        <tr r="T63" s="1"/>
      </tp>
      <tp>
        <v>-29.219100000000001</v>
        <stp/>
        <stp>StudyData</stp>
        <stp>EP</stp>
        <stp>MACD</stp>
        <stp>Period1=12,Period2=26,Period3=9,InputChoice=Close</stp>
        <stp>MACDA</stp>
        <stp>ADC</stp>
        <stp>-77</stp>
        <stp>All</stp>
        <stp/>
        <stp/>
        <stp>TRUE</stp>
        <stp>T</stp>
        <tr r="O79" s="1"/>
      </tp>
      <tp>
        <v>42.64</v>
        <stp/>
        <stp>StudyData</stp>
        <stp>EP</stp>
        <stp>MACD</stp>
        <stp>Period1=12,Period2=26,Period3=9,InputChoice=Close</stp>
        <stp>MACD</stp>
        <stp>ADC</stp>
        <stp>-112</stp>
        <stp>All</stp>
        <stp/>
        <stp/>
        <stp>TRUE</stp>
        <stp>T</stp>
        <tr r="N114" s="1"/>
      </tp>
      <tp>
        <v>56.21</v>
        <stp/>
        <stp>StudyData</stp>
        <stp>EP</stp>
        <stp>MACD</stp>
        <stp>Period1=12,Period2=26,Period3=9,InputChoice=Close</stp>
        <stp>MACD</stp>
        <stp>ADC</stp>
        <stp>-212</stp>
        <stp>All</stp>
        <stp/>
        <stp/>
        <stp>TRUE</stp>
        <stp>T</stp>
        <tr r="N214" s="1"/>
      </tp>
      <tp>
        <v>64.650000000000006</v>
        <stp/>
        <stp>StudyData</stp>
        <stp>EP</stp>
        <stp>MACD</stp>
        <stp>Period1=12,Period2=26,Period3=9,InputChoice=Close</stp>
        <stp>MACD</stp>
        <stp>ADC</stp>
        <stp>-312</stp>
        <stp>All</stp>
        <stp/>
        <stp/>
        <stp>TRUE</stp>
        <stp>T</stp>
        <tr r="N314" s="1"/>
      </tp>
      <tp>
        <v>-5.18</v>
        <stp/>
        <stp>StudyData</stp>
        <stp>EP</stp>
        <stp>MACD</stp>
        <stp>Period1=12,Period2=26,Period3=9,InputChoice=Close</stp>
        <stp>MACD</stp>
        <stp>ADC</stp>
        <stp>-412</stp>
        <stp>All</stp>
        <stp/>
        <stp/>
        <stp>TRUE</stp>
        <stp>T</stp>
        <tr r="N414" s="1"/>
      </tp>
      <tp>
        <v>19.05</v>
        <stp/>
        <stp>StudyData</stp>
        <stp>EP</stp>
        <stp>MACD</stp>
        <stp>Period1=12,Period2=26,Period3=9,InputChoice=Close</stp>
        <stp>MACD</stp>
        <stp>ADC</stp>
        <stp>-512</stp>
        <stp>All</stp>
        <stp/>
        <stp/>
        <stp>TRUE</stp>
        <stp>T</stp>
        <tr r="N514" s="1"/>
      </tp>
      <tp>
        <v>60.59</v>
        <stp/>
        <stp>StudyData</stp>
        <stp>EP</stp>
        <stp>MACD</stp>
        <stp>Period1=12,Period2=26,Period3=9,InputChoice=Close</stp>
        <stp>MACD</stp>
        <stp>ADC</stp>
        <stp>-612</stp>
        <stp>All</stp>
        <stp/>
        <stp/>
        <stp>TRUE</stp>
        <stp>T</stp>
        <tr r="N614" s="1"/>
      </tp>
      <tp>
        <v>-33.42</v>
        <stp/>
        <stp>StudyData</stp>
        <stp>EP</stp>
        <stp>MACD</stp>
        <stp>Period1=12,Period2=26,Period3=9,InputChoice=Close</stp>
        <stp>MACD</stp>
        <stp>ADC</stp>
        <stp>-712</stp>
        <stp>All</stp>
        <stp/>
        <stp/>
        <stp>TRUE</stp>
        <stp>T</stp>
        <tr r="N714" s="1"/>
      </tp>
      <tp>
        <v>-36.549999999999997</v>
        <stp/>
        <stp>StudyData</stp>
        <stp>EP</stp>
        <stp>MACD</stp>
        <stp>Period1=12,Period2=26,Period3=9,InputChoice=Close</stp>
        <stp>MACD</stp>
        <stp>ADC</stp>
        <stp>-812</stp>
        <stp>All</stp>
        <stp/>
        <stp/>
        <stp>TRUE</stp>
        <stp>T</stp>
        <tr r="N814" s="1"/>
      </tp>
      <tp>
        <v>-10.52</v>
        <stp/>
        <stp>StudyData</stp>
        <stp>EP</stp>
        <stp>MACD</stp>
        <stp>Period1=12,Period2=26,Period3=9,InputChoice=Close</stp>
        <stp>MACD</stp>
        <stp>ADC</stp>
        <stp>-912</stp>
        <stp>All</stp>
        <stp/>
        <stp/>
        <stp>TRUE</stp>
        <stp>T</stp>
        <tr r="N914" s="1"/>
      </tp>
      <tp>
        <v>-25.815200000000001</v>
        <stp/>
        <stp>StudyData</stp>
        <stp>EP</stp>
        <stp>MACD</stp>
        <stp>Period1=12,Period2=26,Period3=9,InputChoice=Close</stp>
        <stp>MACDA</stp>
        <stp>ADC</stp>
        <stp>-76</stp>
        <stp>All</stp>
        <stp/>
        <stp/>
        <stp>TRUE</stp>
        <stp>T</stp>
        <tr r="O78" s="1"/>
      </tp>
      <tp>
        <v>39.06</v>
        <stp/>
        <stp>StudyData</stp>
        <stp>EP</stp>
        <stp>MACD</stp>
        <stp>Period1=12,Period2=26,Period3=9,InputChoice=Close</stp>
        <stp>MACD</stp>
        <stp>ADC</stp>
        <stp>-113</stp>
        <stp>All</stp>
        <stp/>
        <stp/>
        <stp>TRUE</stp>
        <stp>T</stp>
        <tr r="N115" s="1"/>
      </tp>
      <tp>
        <v>54.11</v>
        <stp/>
        <stp>StudyData</stp>
        <stp>EP</stp>
        <stp>MACD</stp>
        <stp>Period1=12,Period2=26,Period3=9,InputChoice=Close</stp>
        <stp>MACD</stp>
        <stp>ADC</stp>
        <stp>-213</stp>
        <stp>All</stp>
        <stp/>
        <stp/>
        <stp>TRUE</stp>
        <stp>T</stp>
        <tr r="N215" s="1"/>
      </tp>
      <tp>
        <v>63.19</v>
        <stp/>
        <stp>StudyData</stp>
        <stp>EP</stp>
        <stp>MACD</stp>
        <stp>Period1=12,Period2=26,Period3=9,InputChoice=Close</stp>
        <stp>MACD</stp>
        <stp>ADC</stp>
        <stp>-313</stp>
        <stp>All</stp>
        <stp/>
        <stp/>
        <stp>TRUE</stp>
        <stp>T</stp>
        <tr r="N315" s="1"/>
      </tp>
      <tp>
        <v>-3.04</v>
        <stp/>
        <stp>StudyData</stp>
        <stp>EP</stp>
        <stp>MACD</stp>
        <stp>Period1=12,Period2=26,Period3=9,InputChoice=Close</stp>
        <stp>MACD</stp>
        <stp>ADC</stp>
        <stp>-413</stp>
        <stp>All</stp>
        <stp/>
        <stp/>
        <stp>TRUE</stp>
        <stp>T</stp>
        <tr r="N415" s="1"/>
      </tp>
      <tp>
        <v>26.15</v>
        <stp/>
        <stp>StudyData</stp>
        <stp>EP</stp>
        <stp>MACD</stp>
        <stp>Period1=12,Period2=26,Period3=9,InputChoice=Close</stp>
        <stp>MACD</stp>
        <stp>ADC</stp>
        <stp>-513</stp>
        <stp>All</stp>
        <stp/>
        <stp/>
        <stp>TRUE</stp>
        <stp>T</stp>
        <tr r="N515" s="1"/>
      </tp>
      <tp>
        <v>56.9</v>
        <stp/>
        <stp>StudyData</stp>
        <stp>EP</stp>
        <stp>MACD</stp>
        <stp>Period1=12,Period2=26,Period3=9,InputChoice=Close</stp>
        <stp>MACD</stp>
        <stp>ADC</stp>
        <stp>-613</stp>
        <stp>All</stp>
        <stp/>
        <stp/>
        <stp>TRUE</stp>
        <stp>T</stp>
        <tr r="N615" s="1"/>
      </tp>
      <tp>
        <v>-33.32</v>
        <stp/>
        <stp>StudyData</stp>
        <stp>EP</stp>
        <stp>MACD</stp>
        <stp>Period1=12,Period2=26,Period3=9,InputChoice=Close</stp>
        <stp>MACD</stp>
        <stp>ADC</stp>
        <stp>-713</stp>
        <stp>All</stp>
        <stp/>
        <stp/>
        <stp>TRUE</stp>
        <stp>T</stp>
        <tr r="N715" s="1"/>
      </tp>
      <tp>
        <v>-38.56</v>
        <stp/>
        <stp>StudyData</stp>
        <stp>EP</stp>
        <stp>MACD</stp>
        <stp>Period1=12,Period2=26,Period3=9,InputChoice=Close</stp>
        <stp>MACD</stp>
        <stp>ADC</stp>
        <stp>-813</stp>
        <stp>All</stp>
        <stp/>
        <stp/>
        <stp>TRUE</stp>
        <stp>T</stp>
        <tr r="N815" s="1"/>
      </tp>
      <tp>
        <v>-12.59</v>
        <stp/>
        <stp>StudyData</stp>
        <stp>EP</stp>
        <stp>MACD</stp>
        <stp>Period1=12,Period2=26,Period3=9,InputChoice=Close</stp>
        <stp>MACD</stp>
        <stp>ADC</stp>
        <stp>-913</stp>
        <stp>All</stp>
        <stp/>
        <stp/>
        <stp>TRUE</stp>
        <stp>T</stp>
        <tr r="N915" s="1"/>
      </tp>
      <tp>
        <v>-20.754200000000001</v>
        <stp/>
        <stp>StudyData</stp>
        <stp>EP</stp>
        <stp>MACD</stp>
        <stp>Period1=12,Period2=26,Period3=9,InputChoice=Close</stp>
        <stp>MACDA</stp>
        <stp>ADC</stp>
        <stp>-75</stp>
        <stp>All</stp>
        <stp/>
        <stp/>
        <stp>TRUE</stp>
        <stp>T</stp>
        <tr r="O77" s="1"/>
      </tp>
      <tp>
        <v>45.88</v>
        <stp/>
        <stp>StudyData</stp>
        <stp>EP</stp>
        <stp>MACD</stp>
        <stp>Period1=12,Period2=26,Period3=9,InputChoice=Close</stp>
        <stp>MACD</stp>
        <stp>ADC</stp>
        <stp>-110</stp>
        <stp>All</stp>
        <stp/>
        <stp/>
        <stp>TRUE</stp>
        <stp>T</stp>
        <tr r="N112" s="1"/>
      </tp>
      <tp>
        <v>62.7</v>
        <stp/>
        <stp>StudyData</stp>
        <stp>EP</stp>
        <stp>MACD</stp>
        <stp>Period1=12,Period2=26,Period3=9,InputChoice=Close</stp>
        <stp>MACD</stp>
        <stp>ADC</stp>
        <stp>-210</stp>
        <stp>All</stp>
        <stp/>
        <stp/>
        <stp>TRUE</stp>
        <stp>T</stp>
        <tr r="N212" s="1"/>
      </tp>
      <tp>
        <v>58.46</v>
        <stp/>
        <stp>StudyData</stp>
        <stp>EP</stp>
        <stp>MACD</stp>
        <stp>Period1=12,Period2=26,Period3=9,InputChoice=Close</stp>
        <stp>MACD</stp>
        <stp>ADC</stp>
        <stp>-310</stp>
        <stp>All</stp>
        <stp/>
        <stp/>
        <stp>TRUE</stp>
        <stp>T</stp>
        <tr r="N312" s="1"/>
      </tp>
      <tp>
        <v>-20.04</v>
        <stp/>
        <stp>StudyData</stp>
        <stp>EP</stp>
        <stp>MACD</stp>
        <stp>Period1=12,Period2=26,Period3=9,InputChoice=Close</stp>
        <stp>MACD</stp>
        <stp>ADC</stp>
        <stp>-410</stp>
        <stp>All</stp>
        <stp/>
        <stp/>
        <stp>TRUE</stp>
        <stp>T</stp>
        <tr r="N412" s="1"/>
      </tp>
      <tp>
        <v>22.34</v>
        <stp/>
        <stp>StudyData</stp>
        <stp>EP</stp>
        <stp>MACD</stp>
        <stp>Period1=12,Period2=26,Period3=9,InputChoice=Close</stp>
        <stp>MACD</stp>
        <stp>ADC</stp>
        <stp>-510</stp>
        <stp>All</stp>
        <stp/>
        <stp/>
        <stp>TRUE</stp>
        <stp>T</stp>
        <tr r="N512" s="1"/>
      </tp>
      <tp>
        <v>57.14</v>
        <stp/>
        <stp>StudyData</stp>
        <stp>EP</stp>
        <stp>MACD</stp>
        <stp>Period1=12,Period2=26,Period3=9,InputChoice=Close</stp>
        <stp>MACD</stp>
        <stp>ADC</stp>
        <stp>-610</stp>
        <stp>All</stp>
        <stp/>
        <stp/>
        <stp>TRUE</stp>
        <stp>T</stp>
        <tr r="N612" s="1"/>
      </tp>
      <tp>
        <v>-36.11</v>
        <stp/>
        <stp>StudyData</stp>
        <stp>EP</stp>
        <stp>MACD</stp>
        <stp>Period1=12,Period2=26,Period3=9,InputChoice=Close</stp>
        <stp>MACD</stp>
        <stp>ADC</stp>
        <stp>-710</stp>
        <stp>All</stp>
        <stp/>
        <stp/>
        <stp>TRUE</stp>
        <stp>T</stp>
        <tr r="N712" s="1"/>
      </tp>
      <tp>
        <v>-39.43</v>
        <stp/>
        <stp>StudyData</stp>
        <stp>EP</stp>
        <stp>MACD</stp>
        <stp>Period1=12,Period2=26,Period3=9,InputChoice=Close</stp>
        <stp>MACD</stp>
        <stp>ADC</stp>
        <stp>-810</stp>
        <stp>All</stp>
        <stp/>
        <stp/>
        <stp>TRUE</stp>
        <stp>T</stp>
        <tr r="N812" s="1"/>
      </tp>
      <tp>
        <v>-7.23</v>
        <stp/>
        <stp>StudyData</stp>
        <stp>EP</stp>
        <stp>MACD</stp>
        <stp>Period1=12,Period2=26,Period3=9,InputChoice=Close</stp>
        <stp>MACD</stp>
        <stp>ADC</stp>
        <stp>-910</stp>
        <stp>All</stp>
        <stp/>
        <stp/>
        <stp>TRUE</stp>
        <stp>T</stp>
        <tr r="N912" s="1"/>
      </tp>
      <tp>
        <v>-14.369400000000001</v>
        <stp/>
        <stp>StudyData</stp>
        <stp>EP</stp>
        <stp>MACD</stp>
        <stp>Period1=12,Period2=26,Period3=9,InputChoice=Close</stp>
        <stp>MACDA</stp>
        <stp>ADC</stp>
        <stp>-74</stp>
        <stp>All</stp>
        <stp/>
        <stp/>
        <stp>TRUE</stp>
        <stp>T</stp>
        <tr r="O76" s="1"/>
      </tp>
      <tp>
        <v>43.09</v>
        <stp/>
        <stp>StudyData</stp>
        <stp>EP</stp>
        <stp>MACD</stp>
        <stp>Period1=12,Period2=26,Period3=9,InputChoice=Close</stp>
        <stp>MACD</stp>
        <stp>ADC</stp>
        <stp>-111</stp>
        <stp>All</stp>
        <stp/>
        <stp/>
        <stp>TRUE</stp>
        <stp>T</stp>
        <tr r="N113" s="1"/>
      </tp>
      <tp>
        <v>57.67</v>
        <stp/>
        <stp>StudyData</stp>
        <stp>EP</stp>
        <stp>MACD</stp>
        <stp>Period1=12,Period2=26,Period3=9,InputChoice=Close</stp>
        <stp>MACD</stp>
        <stp>ADC</stp>
        <stp>-211</stp>
        <stp>All</stp>
        <stp/>
        <stp/>
        <stp>TRUE</stp>
        <stp>T</stp>
        <tr r="N213" s="1"/>
      </tp>
      <tp>
        <v>59.46</v>
        <stp/>
        <stp>StudyData</stp>
        <stp>EP</stp>
        <stp>MACD</stp>
        <stp>Period1=12,Period2=26,Period3=9,InputChoice=Close</stp>
        <stp>MACD</stp>
        <stp>ADC</stp>
        <stp>-311</stp>
        <stp>All</stp>
        <stp/>
        <stp/>
        <stp>TRUE</stp>
        <stp>T</stp>
        <tr r="N313" s="1"/>
      </tp>
      <tp>
        <v>-10.220000000000001</v>
        <stp/>
        <stp>StudyData</stp>
        <stp>EP</stp>
        <stp>MACD</stp>
        <stp>Period1=12,Period2=26,Period3=9,InputChoice=Close</stp>
        <stp>MACD</stp>
        <stp>ADC</stp>
        <stp>-411</stp>
        <stp>All</stp>
        <stp/>
        <stp/>
        <stp>TRUE</stp>
        <stp>T</stp>
        <tr r="N413" s="1"/>
      </tp>
      <tp>
        <v>19.47</v>
        <stp/>
        <stp>StudyData</stp>
        <stp>EP</stp>
        <stp>MACD</stp>
        <stp>Period1=12,Period2=26,Period3=9,InputChoice=Close</stp>
        <stp>MACD</stp>
        <stp>ADC</stp>
        <stp>-511</stp>
        <stp>All</stp>
        <stp/>
        <stp/>
        <stp>TRUE</stp>
        <stp>T</stp>
        <tr r="N513" s="1"/>
      </tp>
      <tp>
        <v>62.29</v>
        <stp/>
        <stp>StudyData</stp>
        <stp>EP</stp>
        <stp>MACD</stp>
        <stp>Period1=12,Period2=26,Period3=9,InputChoice=Close</stp>
        <stp>MACD</stp>
        <stp>ADC</stp>
        <stp>-611</stp>
        <stp>All</stp>
        <stp/>
        <stp/>
        <stp>TRUE</stp>
        <stp>T</stp>
        <tr r="N613" s="1"/>
      </tp>
      <tp>
        <v>-34.64</v>
        <stp/>
        <stp>StudyData</stp>
        <stp>EP</stp>
        <stp>MACD</stp>
        <stp>Period1=12,Period2=26,Period3=9,InputChoice=Close</stp>
        <stp>MACD</stp>
        <stp>ADC</stp>
        <stp>-711</stp>
        <stp>All</stp>
        <stp/>
        <stp/>
        <stp>TRUE</stp>
        <stp>T</stp>
        <tr r="N713" s="1"/>
      </tp>
      <tp>
        <v>-34.1</v>
        <stp/>
        <stp>StudyData</stp>
        <stp>EP</stp>
        <stp>MACD</stp>
        <stp>Period1=12,Period2=26,Period3=9,InputChoice=Close</stp>
        <stp>MACD</stp>
        <stp>ADC</stp>
        <stp>-811</stp>
        <stp>All</stp>
        <stp/>
        <stp/>
        <stp>TRUE</stp>
        <stp>T</stp>
        <tr r="N813" s="1"/>
      </tp>
      <tp>
        <v>-8.16</v>
        <stp/>
        <stp>StudyData</stp>
        <stp>EP</stp>
        <stp>MACD</stp>
        <stp>Period1=12,Period2=26,Period3=9,InputChoice=Close</stp>
        <stp>MACD</stp>
        <stp>ADC</stp>
        <stp>-911</stp>
        <stp>All</stp>
        <stp/>
        <stp/>
        <stp>TRUE</stp>
        <stp>T</stp>
        <tr r="N913" s="1"/>
      </tp>
      <tp>
        <v>-7.75549</v>
        <stp/>
        <stp>StudyData</stp>
        <stp>EP</stp>
        <stp>MACD</stp>
        <stp>Period1=12,Period2=26,Period3=9,InputChoice=Close</stp>
        <stp>MACDA</stp>
        <stp>ADC</stp>
        <stp>-73</stp>
        <stp>All</stp>
        <stp/>
        <stp/>
        <stp>TRUE</stp>
        <stp>T</stp>
        <tr r="O75" s="1"/>
      </tp>
      <tp>
        <v>36.119999999999997</v>
        <stp/>
        <stp>StudyData</stp>
        <stp>EP</stp>
        <stp>MACD</stp>
        <stp>Period1=12,Period2=26,Period3=9,InputChoice=Close</stp>
        <stp>MACD</stp>
        <stp>ADC</stp>
        <stp>-116</stp>
        <stp>All</stp>
        <stp/>
        <stp/>
        <stp>TRUE</stp>
        <stp>T</stp>
        <tr r="N118" s="1"/>
      </tp>
      <tp>
        <v>49.15</v>
        <stp/>
        <stp>StudyData</stp>
        <stp>EP</stp>
        <stp>MACD</stp>
        <stp>Period1=12,Period2=26,Period3=9,InputChoice=Close</stp>
        <stp>MACD</stp>
        <stp>ADC</stp>
        <stp>-216</stp>
        <stp>All</stp>
        <stp/>
        <stp/>
        <stp>TRUE</stp>
        <stp>T</stp>
        <tr r="N218" s="1"/>
      </tp>
      <tp>
        <v>54.78</v>
        <stp/>
        <stp>StudyData</stp>
        <stp>EP</stp>
        <stp>MACD</stp>
        <stp>Period1=12,Period2=26,Period3=9,InputChoice=Close</stp>
        <stp>MACD</stp>
        <stp>ADC</stp>
        <stp>-316</stp>
        <stp>All</stp>
        <stp/>
        <stp/>
        <stp>TRUE</stp>
        <stp>T</stp>
        <tr r="N318" s="1"/>
      </tp>
      <tp>
        <v>-1.75</v>
        <stp/>
        <stp>StudyData</stp>
        <stp>EP</stp>
        <stp>MACD</stp>
        <stp>Period1=12,Period2=26,Period3=9,InputChoice=Close</stp>
        <stp>MACD</stp>
        <stp>ADC</stp>
        <stp>-416</stp>
        <stp>All</stp>
        <stp/>
        <stp/>
        <stp>TRUE</stp>
        <stp>T</stp>
        <tr r="N418" s="1"/>
      </tp>
      <tp>
        <v>36.54</v>
        <stp/>
        <stp>StudyData</stp>
        <stp>EP</stp>
        <stp>MACD</stp>
        <stp>Period1=12,Period2=26,Period3=9,InputChoice=Close</stp>
        <stp>MACD</stp>
        <stp>ADC</stp>
        <stp>-516</stp>
        <stp>All</stp>
        <stp/>
        <stp/>
        <stp>TRUE</stp>
        <stp>T</stp>
        <tr r="N518" s="1"/>
      </tp>
      <tp>
        <v>59.78</v>
        <stp/>
        <stp>StudyData</stp>
        <stp>EP</stp>
        <stp>MACD</stp>
        <stp>Period1=12,Period2=26,Period3=9,InputChoice=Close</stp>
        <stp>MACD</stp>
        <stp>ADC</stp>
        <stp>-616</stp>
        <stp>All</stp>
        <stp/>
        <stp/>
        <stp>TRUE</stp>
        <stp>T</stp>
        <tr r="N618" s="1"/>
      </tp>
      <tp>
        <v>-52.96</v>
        <stp/>
        <stp>StudyData</stp>
        <stp>EP</stp>
        <stp>MACD</stp>
        <stp>Period1=12,Period2=26,Period3=9,InputChoice=Close</stp>
        <stp>MACD</stp>
        <stp>ADC</stp>
        <stp>-716</stp>
        <stp>All</stp>
        <stp/>
        <stp/>
        <stp>TRUE</stp>
        <stp>T</stp>
        <tr r="N718" s="1"/>
      </tp>
      <tp>
        <v>-29.45</v>
        <stp/>
        <stp>StudyData</stp>
        <stp>EP</stp>
        <stp>MACD</stp>
        <stp>Period1=12,Period2=26,Period3=9,InputChoice=Close</stp>
        <stp>MACD</stp>
        <stp>ADC</stp>
        <stp>-816</stp>
        <stp>All</stp>
        <stp/>
        <stp/>
        <stp>TRUE</stp>
        <stp>T</stp>
        <tr r="N818" s="1"/>
      </tp>
      <tp>
        <v>8.5299999999999994</v>
        <stp/>
        <stp>StudyData</stp>
        <stp>EP</stp>
        <stp>MACD</stp>
        <stp>Period1=12,Period2=26,Period3=9,InputChoice=Close</stp>
        <stp>MACD</stp>
        <stp>ADC</stp>
        <stp>-916</stp>
        <stp>All</stp>
        <stp/>
        <stp/>
        <stp>TRUE</stp>
        <stp>T</stp>
        <tr r="N918" s="1"/>
      </tp>
      <tp>
        <v>-2.7083900000000001</v>
        <stp/>
        <stp>StudyData</stp>
        <stp>EP</stp>
        <stp>MACD</stp>
        <stp>Period1=12,Period2=26,Period3=9,InputChoice=Close</stp>
        <stp>MACDA</stp>
        <stp>ADC</stp>
        <stp>-72</stp>
        <stp>All</stp>
        <stp/>
        <stp/>
        <stp>TRUE</stp>
        <stp>T</stp>
        <tr r="O74" s="1"/>
      </tp>
      <tp>
        <v>38.81</v>
        <stp/>
        <stp>StudyData</stp>
        <stp>EP</stp>
        <stp>MACD</stp>
        <stp>Period1=12,Period2=26,Period3=9,InputChoice=Close</stp>
        <stp>MACD</stp>
        <stp>ADC</stp>
        <stp>-117</stp>
        <stp>All</stp>
        <stp/>
        <stp/>
        <stp>TRUE</stp>
        <stp>T</stp>
        <tr r="N119" s="1"/>
      </tp>
      <tp>
        <v>51.48</v>
        <stp/>
        <stp>StudyData</stp>
        <stp>EP</stp>
        <stp>MACD</stp>
        <stp>Period1=12,Period2=26,Period3=9,InputChoice=Close</stp>
        <stp>MACD</stp>
        <stp>ADC</stp>
        <stp>-217</stp>
        <stp>All</stp>
        <stp/>
        <stp/>
        <stp>TRUE</stp>
        <stp>T</stp>
        <tr r="N219" s="1"/>
      </tp>
      <tp>
        <v>53.93</v>
        <stp/>
        <stp>StudyData</stp>
        <stp>EP</stp>
        <stp>MACD</stp>
        <stp>Period1=12,Period2=26,Period3=9,InputChoice=Close</stp>
        <stp>MACD</stp>
        <stp>ADC</stp>
        <stp>-317</stp>
        <stp>All</stp>
        <stp/>
        <stp/>
        <stp>TRUE</stp>
        <stp>T</stp>
        <tr r="N319" s="1"/>
      </tp>
      <tp>
        <v>-1.38</v>
        <stp/>
        <stp>StudyData</stp>
        <stp>EP</stp>
        <stp>MACD</stp>
        <stp>Period1=12,Period2=26,Period3=9,InputChoice=Close</stp>
        <stp>MACD</stp>
        <stp>ADC</stp>
        <stp>-417</stp>
        <stp>All</stp>
        <stp/>
        <stp/>
        <stp>TRUE</stp>
        <stp>T</stp>
        <tr r="N419" s="1"/>
      </tp>
      <tp>
        <v>38.79</v>
        <stp/>
        <stp>StudyData</stp>
        <stp>EP</stp>
        <stp>MACD</stp>
        <stp>Period1=12,Period2=26,Period3=9,InputChoice=Close</stp>
        <stp>MACD</stp>
        <stp>ADC</stp>
        <stp>-517</stp>
        <stp>All</stp>
        <stp/>
        <stp/>
        <stp>TRUE</stp>
        <stp>T</stp>
        <tr r="N519" s="1"/>
      </tp>
      <tp>
        <v>57.63</v>
        <stp/>
        <stp>StudyData</stp>
        <stp>EP</stp>
        <stp>MACD</stp>
        <stp>Period1=12,Period2=26,Period3=9,InputChoice=Close</stp>
        <stp>MACD</stp>
        <stp>ADC</stp>
        <stp>-617</stp>
        <stp>All</stp>
        <stp/>
        <stp/>
        <stp>TRUE</stp>
        <stp>T</stp>
        <tr r="N619" s="1"/>
      </tp>
      <tp>
        <v>-58.36</v>
        <stp/>
        <stp>StudyData</stp>
        <stp>EP</stp>
        <stp>MACD</stp>
        <stp>Period1=12,Period2=26,Period3=9,InputChoice=Close</stp>
        <stp>MACD</stp>
        <stp>ADC</stp>
        <stp>-717</stp>
        <stp>All</stp>
        <stp/>
        <stp/>
        <stp>TRUE</stp>
        <stp>T</stp>
        <tr r="N719" s="1"/>
      </tp>
      <tp>
        <v>-39.159999999999997</v>
        <stp/>
        <stp>StudyData</stp>
        <stp>EP</stp>
        <stp>MACD</stp>
        <stp>Period1=12,Period2=26,Period3=9,InputChoice=Close</stp>
        <stp>MACD</stp>
        <stp>ADC</stp>
        <stp>-817</stp>
        <stp>All</stp>
        <stp/>
        <stp/>
        <stp>TRUE</stp>
        <stp>T</stp>
        <tr r="N819" s="1"/>
      </tp>
      <tp>
        <v>13.6</v>
        <stp/>
        <stp>StudyData</stp>
        <stp>EP</stp>
        <stp>MACD</stp>
        <stp>Period1=12,Period2=26,Period3=9,InputChoice=Close</stp>
        <stp>MACD</stp>
        <stp>ADC</stp>
        <stp>-917</stp>
        <stp>All</stp>
        <stp/>
        <stp/>
        <stp>TRUE</stp>
        <stp>T</stp>
        <tr r="N919" s="1"/>
      </tp>
      <tp>
        <v>1.9012899999999999</v>
        <stp/>
        <stp>StudyData</stp>
        <stp>EP</stp>
        <stp>MACD</stp>
        <stp>Period1=12,Period2=26,Period3=9,InputChoice=Close</stp>
        <stp>MACDA</stp>
        <stp>ADC</stp>
        <stp>-71</stp>
        <stp>All</stp>
        <stp/>
        <stp/>
        <stp>TRUE</stp>
        <stp>T</stp>
        <tr r="O73" s="1"/>
      </tp>
      <tp>
        <v>37.17</v>
        <stp/>
        <stp>StudyData</stp>
        <stp>EP</stp>
        <stp>MACD</stp>
        <stp>Period1=12,Period2=26,Period3=9,InputChoice=Close</stp>
        <stp>MACD</stp>
        <stp>ADC</stp>
        <stp>-114</stp>
        <stp>All</stp>
        <stp/>
        <stp/>
        <stp>TRUE</stp>
        <stp>T</stp>
        <tr r="N116" s="1"/>
      </tp>
      <tp>
        <v>51.04</v>
        <stp/>
        <stp>StudyData</stp>
        <stp>EP</stp>
        <stp>MACD</stp>
        <stp>Period1=12,Period2=26,Period3=9,InputChoice=Close</stp>
        <stp>MACD</stp>
        <stp>ADC</stp>
        <stp>-214</stp>
        <stp>All</stp>
        <stp/>
        <stp/>
        <stp>TRUE</stp>
        <stp>T</stp>
        <tr r="N216" s="1"/>
      </tp>
      <tp>
        <v>60.14</v>
        <stp/>
        <stp>StudyData</stp>
        <stp>EP</stp>
        <stp>MACD</stp>
        <stp>Period1=12,Period2=26,Period3=9,InputChoice=Close</stp>
        <stp>MACD</stp>
        <stp>ADC</stp>
        <stp>-314</stp>
        <stp>All</stp>
        <stp/>
        <stp/>
        <stp>TRUE</stp>
        <stp>T</stp>
        <tr r="N316" s="1"/>
      </tp>
      <tp>
        <v>-1.44</v>
        <stp/>
        <stp>StudyData</stp>
        <stp>EP</stp>
        <stp>MACD</stp>
        <stp>Period1=12,Period2=26,Period3=9,InputChoice=Close</stp>
        <stp>MACD</stp>
        <stp>ADC</stp>
        <stp>-414</stp>
        <stp>All</stp>
        <stp/>
        <stp/>
        <stp>TRUE</stp>
        <stp>T</stp>
        <tr r="N416" s="1"/>
      </tp>
      <tp>
        <v>33.08</v>
        <stp/>
        <stp>StudyData</stp>
        <stp>EP</stp>
        <stp>MACD</stp>
        <stp>Period1=12,Period2=26,Period3=9,InputChoice=Close</stp>
        <stp>MACD</stp>
        <stp>ADC</stp>
        <stp>-514</stp>
        <stp>All</stp>
        <stp/>
        <stp/>
        <stp>TRUE</stp>
        <stp>T</stp>
        <tr r="N516" s="1"/>
      </tp>
      <tp>
        <v>51.43</v>
        <stp/>
        <stp>StudyData</stp>
        <stp>EP</stp>
        <stp>MACD</stp>
        <stp>Period1=12,Period2=26,Period3=9,InputChoice=Close</stp>
        <stp>MACD</stp>
        <stp>ADC</stp>
        <stp>-614</stp>
        <stp>All</stp>
        <stp/>
        <stp/>
        <stp>TRUE</stp>
        <stp>T</stp>
        <tr r="N616" s="1"/>
      </tp>
      <tp>
        <v>-36.08</v>
        <stp/>
        <stp>StudyData</stp>
        <stp>EP</stp>
        <stp>MACD</stp>
        <stp>Period1=12,Period2=26,Period3=9,InputChoice=Close</stp>
        <stp>MACD</stp>
        <stp>ADC</stp>
        <stp>-714</stp>
        <stp>All</stp>
        <stp/>
        <stp/>
        <stp>TRUE</stp>
        <stp>T</stp>
        <tr r="N716" s="1"/>
      </tp>
      <tp>
        <v>-33.409999999999997</v>
        <stp/>
        <stp>StudyData</stp>
        <stp>EP</stp>
        <stp>MACD</stp>
        <stp>Period1=12,Period2=26,Period3=9,InputChoice=Close</stp>
        <stp>MACD</stp>
        <stp>ADC</stp>
        <stp>-814</stp>
        <stp>All</stp>
        <stp/>
        <stp/>
        <stp>TRUE</stp>
        <stp>T</stp>
        <tr r="N816" s="1"/>
      </tp>
      <tp>
        <v>-9.56</v>
        <stp/>
        <stp>StudyData</stp>
        <stp>EP</stp>
        <stp>MACD</stp>
        <stp>Period1=12,Period2=26,Period3=9,InputChoice=Close</stp>
        <stp>MACD</stp>
        <stp>ADC</stp>
        <stp>-914</stp>
        <stp>All</stp>
        <stp/>
        <stp/>
        <stp>TRUE</stp>
        <stp>T</stp>
        <tr r="N916" s="1"/>
      </tp>
      <tp>
        <v>5.5210299999999997</v>
        <stp/>
        <stp>StudyData</stp>
        <stp>EP</stp>
        <stp>MACD</stp>
        <stp>Period1=12,Period2=26,Period3=9,InputChoice=Close</stp>
        <stp>MACDA</stp>
        <stp>ADC</stp>
        <stp>-70</stp>
        <stp>All</stp>
        <stp/>
        <stp/>
        <stp>TRUE</stp>
        <stp>T</stp>
        <tr r="O72" s="1"/>
      </tp>
      <tp>
        <v>36.21</v>
        <stp/>
        <stp>StudyData</stp>
        <stp>EP</stp>
        <stp>MACD</stp>
        <stp>Period1=12,Period2=26,Period3=9,InputChoice=Close</stp>
        <stp>MACD</stp>
        <stp>ADC</stp>
        <stp>-115</stp>
        <stp>All</stp>
        <stp/>
        <stp/>
        <stp>TRUE</stp>
        <stp>T</stp>
        <tr r="N117" s="1"/>
      </tp>
      <tp>
        <v>49.57</v>
        <stp/>
        <stp>StudyData</stp>
        <stp>EP</stp>
        <stp>MACD</stp>
        <stp>Period1=12,Period2=26,Period3=9,InputChoice=Close</stp>
        <stp>MACD</stp>
        <stp>ADC</stp>
        <stp>-215</stp>
        <stp>All</stp>
        <stp/>
        <stp/>
        <stp>TRUE</stp>
        <stp>T</stp>
        <tr r="N217" s="1"/>
      </tp>
      <tp>
        <v>58.05</v>
        <stp/>
        <stp>StudyData</stp>
        <stp>EP</stp>
        <stp>MACD</stp>
        <stp>Period1=12,Period2=26,Period3=9,InputChoice=Close</stp>
        <stp>MACD</stp>
        <stp>ADC</stp>
        <stp>-315</stp>
        <stp>All</stp>
        <stp/>
        <stp/>
        <stp>TRUE</stp>
        <stp>T</stp>
        <tr r="N317" s="1"/>
      </tp>
      <tp>
        <v>0.98</v>
        <stp/>
        <stp>StudyData</stp>
        <stp>EP</stp>
        <stp>MACD</stp>
        <stp>Period1=12,Period2=26,Period3=9,InputChoice=Close</stp>
        <stp>MACD</stp>
        <stp>ADC</stp>
        <stp>-415</stp>
        <stp>All</stp>
        <stp/>
        <stp/>
        <stp>TRUE</stp>
        <stp>T</stp>
        <tr r="N417" s="1"/>
      </tp>
      <tp>
        <v>34.69</v>
        <stp/>
        <stp>StudyData</stp>
        <stp>EP</stp>
        <stp>MACD</stp>
        <stp>Period1=12,Period2=26,Period3=9,InputChoice=Close</stp>
        <stp>MACD</stp>
        <stp>ADC</stp>
        <stp>-515</stp>
        <stp>All</stp>
        <stp/>
        <stp/>
        <stp>TRUE</stp>
        <stp>T</stp>
        <tr r="N517" s="1"/>
      </tp>
      <tp>
        <v>55.82</v>
        <stp/>
        <stp>StudyData</stp>
        <stp>EP</stp>
        <stp>MACD</stp>
        <stp>Period1=12,Period2=26,Period3=9,InputChoice=Close</stp>
        <stp>MACD</stp>
        <stp>ADC</stp>
        <stp>-615</stp>
        <stp>All</stp>
        <stp/>
        <stp/>
        <stp>TRUE</stp>
        <stp>T</stp>
        <tr r="N617" s="1"/>
      </tp>
      <tp>
        <v>-43.61</v>
        <stp/>
        <stp>StudyData</stp>
        <stp>EP</stp>
        <stp>MACD</stp>
        <stp>Period1=12,Period2=26,Period3=9,InputChoice=Close</stp>
        <stp>MACD</stp>
        <stp>ADC</stp>
        <stp>-715</stp>
        <stp>All</stp>
        <stp/>
        <stp/>
        <stp>TRUE</stp>
        <stp>T</stp>
        <tr r="N717" s="1"/>
      </tp>
      <tp>
        <v>-27.9</v>
        <stp/>
        <stp>StudyData</stp>
        <stp>EP</stp>
        <stp>MACD</stp>
        <stp>Period1=12,Period2=26,Period3=9,InputChoice=Close</stp>
        <stp>MACD</stp>
        <stp>ADC</stp>
        <stp>-815</stp>
        <stp>All</stp>
        <stp/>
        <stp/>
        <stp>TRUE</stp>
        <stp>T</stp>
        <tr r="N817" s="1"/>
      </tp>
      <tp>
        <v>-1.4</v>
        <stp/>
        <stp>StudyData</stp>
        <stp>EP</stp>
        <stp>MACD</stp>
        <stp>Period1=12,Period2=26,Period3=9,InputChoice=Close</stp>
        <stp>MACD</stp>
        <stp>ADC</stp>
        <stp>-915</stp>
        <stp>All</stp>
        <stp/>
        <stp/>
        <stp>TRUE</stp>
        <stp>T</stp>
        <tr r="N917" s="1"/>
      </tp>
      <tp>
        <v>41.6</v>
        <stp/>
        <stp>StudyData</stp>
        <stp>EP</stp>
        <stp>MACD</stp>
        <stp>Period1=12,Period2=26,Period3=9,InputChoice=Close</stp>
        <stp>MACD</stp>
        <stp>ADC</stp>
        <stp>-118</stp>
        <stp>All</stp>
        <stp/>
        <stp/>
        <stp>TRUE</stp>
        <stp>T</stp>
        <tr r="N120" s="1"/>
      </tp>
      <tp>
        <v>54.92</v>
        <stp/>
        <stp>StudyData</stp>
        <stp>EP</stp>
        <stp>MACD</stp>
        <stp>Period1=12,Period2=26,Period3=9,InputChoice=Close</stp>
        <stp>MACD</stp>
        <stp>ADC</stp>
        <stp>-218</stp>
        <stp>All</stp>
        <stp/>
        <stp/>
        <stp>TRUE</stp>
        <stp>T</stp>
        <tr r="N220" s="1"/>
      </tp>
      <tp>
        <v>53.37</v>
        <stp/>
        <stp>StudyData</stp>
        <stp>EP</stp>
        <stp>MACD</stp>
        <stp>Period1=12,Period2=26,Period3=9,InputChoice=Close</stp>
        <stp>MACD</stp>
        <stp>ADC</stp>
        <stp>-318</stp>
        <stp>All</stp>
        <stp/>
        <stp/>
        <stp>TRUE</stp>
        <stp>T</stp>
        <tr r="N320" s="1"/>
      </tp>
      <tp>
        <v>-0.51</v>
        <stp/>
        <stp>StudyData</stp>
        <stp>EP</stp>
        <stp>MACD</stp>
        <stp>Period1=12,Period2=26,Period3=9,InputChoice=Close</stp>
        <stp>MACD</stp>
        <stp>ADC</stp>
        <stp>-418</stp>
        <stp>All</stp>
        <stp/>
        <stp/>
        <stp>TRUE</stp>
        <stp>T</stp>
        <tr r="N420" s="1"/>
      </tp>
      <tp>
        <v>38.450000000000003</v>
        <stp/>
        <stp>StudyData</stp>
        <stp>EP</stp>
        <stp>MACD</stp>
        <stp>Period1=12,Period2=26,Period3=9,InputChoice=Close</stp>
        <stp>MACD</stp>
        <stp>ADC</stp>
        <stp>-518</stp>
        <stp>All</stp>
        <stp/>
        <stp/>
        <stp>TRUE</stp>
        <stp>T</stp>
        <tr r="N520" s="1"/>
      </tp>
      <tp>
        <v>53.99</v>
        <stp/>
        <stp>StudyData</stp>
        <stp>EP</stp>
        <stp>MACD</stp>
        <stp>Period1=12,Period2=26,Period3=9,InputChoice=Close</stp>
        <stp>MACD</stp>
        <stp>ADC</stp>
        <stp>-618</stp>
        <stp>All</stp>
        <stp/>
        <stp/>
        <stp>TRUE</stp>
        <stp>T</stp>
        <tr r="N620" s="1"/>
      </tp>
      <tp>
        <v>-62.94</v>
        <stp/>
        <stp>StudyData</stp>
        <stp>EP</stp>
        <stp>MACD</stp>
        <stp>Period1=12,Period2=26,Period3=9,InputChoice=Close</stp>
        <stp>MACD</stp>
        <stp>ADC</stp>
        <stp>-718</stp>
        <stp>All</stp>
        <stp/>
        <stp/>
        <stp>TRUE</stp>
        <stp>T</stp>
        <tr r="N720" s="1"/>
      </tp>
      <tp>
        <v>-44.33</v>
        <stp/>
        <stp>StudyData</stp>
        <stp>EP</stp>
        <stp>MACD</stp>
        <stp>Period1=12,Period2=26,Period3=9,InputChoice=Close</stp>
        <stp>MACD</stp>
        <stp>ADC</stp>
        <stp>-818</stp>
        <stp>All</stp>
        <stp/>
        <stp/>
        <stp>TRUE</stp>
        <stp>T</stp>
        <tr r="N820" s="1"/>
      </tp>
      <tp>
        <v>15.55</v>
        <stp/>
        <stp>StudyData</stp>
        <stp>EP</stp>
        <stp>MACD</stp>
        <stp>Period1=12,Period2=26,Period3=9,InputChoice=Close</stp>
        <stp>MACD</stp>
        <stp>ADC</stp>
        <stp>-918</stp>
        <stp>All</stp>
        <stp/>
        <stp/>
        <stp>TRUE</stp>
        <stp>T</stp>
        <tr r="N920" s="1"/>
      </tp>
      <tp>
        <v>46.45</v>
        <stp/>
        <stp>StudyData</stp>
        <stp>EP</stp>
        <stp>MACD</stp>
        <stp>Period1=12,Period2=26,Period3=9,InputChoice=Close</stp>
        <stp>MACD</stp>
        <stp>ADC</stp>
        <stp>-119</stp>
        <stp>All</stp>
        <stp/>
        <stp/>
        <stp>TRUE</stp>
        <stp>T</stp>
        <tr r="N121" s="1"/>
      </tp>
      <tp>
        <v>56.04</v>
        <stp/>
        <stp>StudyData</stp>
        <stp>EP</stp>
        <stp>MACD</stp>
        <stp>Period1=12,Period2=26,Period3=9,InputChoice=Close</stp>
        <stp>MACD</stp>
        <stp>ADC</stp>
        <stp>-219</stp>
        <stp>All</stp>
        <stp/>
        <stp/>
        <stp>TRUE</stp>
        <stp>T</stp>
        <tr r="N221" s="1"/>
      </tp>
      <tp>
        <v>50.02</v>
        <stp/>
        <stp>StudyData</stp>
        <stp>EP</stp>
        <stp>MACD</stp>
        <stp>Period1=12,Period2=26,Period3=9,InputChoice=Close</stp>
        <stp>MACD</stp>
        <stp>ADC</stp>
        <stp>-319</stp>
        <stp>All</stp>
        <stp/>
        <stp/>
        <stp>TRUE</stp>
        <stp>T</stp>
        <tr r="N321" s="1"/>
      </tp>
      <tp>
        <v>-2.02</v>
        <stp/>
        <stp>StudyData</stp>
        <stp>EP</stp>
        <stp>MACD</stp>
        <stp>Period1=12,Period2=26,Period3=9,InputChoice=Close</stp>
        <stp>MACD</stp>
        <stp>ADC</stp>
        <stp>-419</stp>
        <stp>All</stp>
        <stp/>
        <stp/>
        <stp>TRUE</stp>
        <stp>T</stp>
        <tr r="N421" s="1"/>
      </tp>
      <tp>
        <v>37.31</v>
        <stp/>
        <stp>StudyData</stp>
        <stp>EP</stp>
        <stp>MACD</stp>
        <stp>Period1=12,Period2=26,Period3=9,InputChoice=Close</stp>
        <stp>MACD</stp>
        <stp>ADC</stp>
        <stp>-519</stp>
        <stp>All</stp>
        <stp/>
        <stp/>
        <stp>TRUE</stp>
        <stp>T</stp>
        <tr r="N521" s="1"/>
      </tp>
      <tp>
        <v>50.88</v>
        <stp/>
        <stp>StudyData</stp>
        <stp>EP</stp>
        <stp>MACD</stp>
        <stp>Period1=12,Period2=26,Period3=9,InputChoice=Close</stp>
        <stp>MACD</stp>
        <stp>ADC</stp>
        <stp>-619</stp>
        <stp>All</stp>
        <stp/>
        <stp/>
        <stp>TRUE</stp>
        <stp>T</stp>
        <tr r="N621" s="1"/>
      </tp>
      <tp>
        <v>-67.180000000000007</v>
        <stp/>
        <stp>StudyData</stp>
        <stp>EP</stp>
        <stp>MACD</stp>
        <stp>Period1=12,Period2=26,Period3=9,InputChoice=Close</stp>
        <stp>MACD</stp>
        <stp>ADC</stp>
        <stp>-719</stp>
        <stp>All</stp>
        <stp/>
        <stp/>
        <stp>TRUE</stp>
        <stp>T</stp>
        <tr r="N721" s="1"/>
      </tp>
      <tp>
        <v>-46.56</v>
        <stp/>
        <stp>StudyData</stp>
        <stp>EP</stp>
        <stp>MACD</stp>
        <stp>Period1=12,Period2=26,Period3=9,InputChoice=Close</stp>
        <stp>MACD</stp>
        <stp>ADC</stp>
        <stp>-819</stp>
        <stp>All</stp>
        <stp/>
        <stp/>
        <stp>TRUE</stp>
        <stp>T</stp>
        <tr r="N821" s="1"/>
      </tp>
      <tp>
        <v>17.010000000000002</v>
        <stp/>
        <stp>StudyData</stp>
        <stp>EP</stp>
        <stp>MACD</stp>
        <stp>Period1=12,Period2=26,Period3=9,InputChoice=Close</stp>
        <stp>MACD</stp>
        <stp>ADC</stp>
        <stp>-919</stp>
        <stp>All</stp>
        <stp/>
        <stp/>
        <stp>TRUE</stp>
        <stp>T</stp>
        <tr r="N921" s="1"/>
      </tp>
      <tp>
        <v>-30.420999999999999</v>
        <stp/>
        <stp>StudyData</stp>
        <stp>EP</stp>
        <stp>MACD</stp>
        <stp>Period1=12,Period2=26,Period3=9,InputChoice=Close</stp>
        <stp>MACDA</stp>
        <stp>ADC</stp>
        <stp>-79</stp>
        <stp>All</stp>
        <stp/>
        <stp/>
        <stp>TRUE</stp>
        <stp>T</stp>
        <tr r="O81" s="1"/>
      </tp>
      <tp>
        <v>-30.7088</v>
        <stp/>
        <stp>StudyData</stp>
        <stp>EP</stp>
        <stp>MACD</stp>
        <stp>Period1=12,Period2=26,Period3=9,InputChoice=Close</stp>
        <stp>MACDA</stp>
        <stp>ADC</stp>
        <stp>-78</stp>
        <stp>All</stp>
        <stp/>
        <stp/>
        <stp>TRUE</stp>
        <stp>T</stp>
        <tr r="O80" s="1"/>
      </tp>
      <tp>
        <v>5290.4079431865002</v>
        <stp/>
        <stp>StudyData</stp>
        <stp>EP</stp>
        <stp>BBnds</stp>
        <stp>MAType=Sim,InputChoice=Close,Period1=20,Percent=2</stp>
        <stp>BHI</stp>
        <stp>ADC</stp>
        <stp>-859</stp>
        <stp>All</stp>
        <stp/>
        <stp/>
        <stp>TRUE</stp>
        <stp>T</stp>
        <tr r="K861" s="1"/>
      </tp>
      <tp>
        <v>4921.6289076631001</v>
        <stp/>
        <stp>StudyData</stp>
        <stp>EP</stp>
        <stp>BBnds</stp>
        <stp>MAType=Sim,InputChoice=Close,Period1=20,Percent=2</stp>
        <stp>BHI</stp>
        <stp>ADC</stp>
        <stp>-959</stp>
        <stp>All</stp>
        <stp/>
        <stp/>
        <stp>TRUE</stp>
        <stp>T</stp>
        <tr r="K961" s="1"/>
      </tp>
      <tp>
        <v>5106.6230672401998</v>
        <stp/>
        <stp>StudyData</stp>
        <stp>EP</stp>
        <stp>BBnds</stp>
        <stp>MAType=Sim,InputChoice=Close,Period1=20,Percent=2</stp>
        <stp>BLO</stp>
        <stp>ADC</stp>
        <stp>-839</stp>
        <stp>All</stp>
        <stp/>
        <stp/>
        <stp>TRUE</stp>
        <stp>T</stp>
        <tr r="M841" s="1"/>
      </tp>
      <tp>
        <v>4851.6249373956998</v>
        <stp/>
        <stp>StudyData</stp>
        <stp>EP</stp>
        <stp>BBnds</stp>
        <stp>MAType=Sim,InputChoice=Close,Period1=20,Percent=2</stp>
        <stp>BLO</stp>
        <stp>ADC</stp>
        <stp>-939</stp>
        <stp>All</stp>
        <stp/>
        <stp/>
        <stp>TRUE</stp>
        <stp>T</stp>
        <tr r="M941" s="1"/>
      </tp>
      <tp>
        <v>5566.2568961485003</v>
        <stp/>
        <stp>StudyData</stp>
        <stp>EP</stp>
        <stp>BBnds</stp>
        <stp>MAType=Sim,InputChoice=Close,Period1=20,Percent=2</stp>
        <stp>BHI</stp>
        <stp>ADC</stp>
        <stp>-259</stp>
        <stp>All</stp>
        <stp/>
        <stp/>
        <stp>TRUE</stp>
        <stp>T</stp>
        <tr r="K261" s="1"/>
      </tp>
      <tp>
        <v>4077.8029662396002</v>
        <stp/>
        <stp>StudyData</stp>
        <stp>EP</stp>
        <stp>BBnds</stp>
        <stp>MAType=Sim,InputChoice=Close,Period1=20,Percent=2</stp>
        <stp>BLO</stp>
        <stp>ADC</stp>
        <stp>-639</stp>
        <stp>All</stp>
        <stp/>
        <stp/>
        <stp>TRUE</stp>
        <stp>T</stp>
        <tr r="M641" s="1"/>
      </tp>
      <tp>
        <v>5022.7734174763</v>
        <stp/>
        <stp>StudyData</stp>
        <stp>EP</stp>
        <stp>BBnds</stp>
        <stp>MAType=Sim,InputChoice=Close,Period1=20,Percent=2</stp>
        <stp>BHI</stp>
        <stp>ADC</stp>
        <stp>-359</stp>
        <stp>All</stp>
        <stp/>
        <stp/>
        <stp>TRUE</stp>
        <stp>T</stp>
        <tr r="K361" s="1"/>
      </tp>
      <tp>
        <v>4367.2875381190997</v>
        <stp/>
        <stp>StudyData</stp>
        <stp>EP</stp>
        <stp>BBnds</stp>
        <stp>MAType=Sim,InputChoice=Close,Period1=20,Percent=2</stp>
        <stp>BLO</stp>
        <stp>ADC</stp>
        <stp>-739</stp>
        <stp>All</stp>
        <stp/>
        <stp/>
        <stp>TRUE</stp>
        <stp>T</stp>
        <tr r="M741" s="1"/>
      </tp>
      <tp>
        <v>4891.7449930886996</v>
        <stp/>
        <stp>StudyData</stp>
        <stp>EP</stp>
        <stp>BBnds</stp>
        <stp>MAType=Sim,InputChoice=Close,Period1=20,Percent=2</stp>
        <stp>BLO</stp>
        <stp>ADC</stp>
        <stp>-439</stp>
        <stp>All</stp>
        <stp/>
        <stp/>
        <stp>TRUE</stp>
        <stp>T</stp>
        <tr r="M441" s="1"/>
      </tp>
      <tp>
        <v>5928.2408738001004</v>
        <stp/>
        <stp>StudyData</stp>
        <stp>EP</stp>
        <stp>BBnds</stp>
        <stp>MAType=Sim,InputChoice=Close,Period1=20,Percent=2</stp>
        <stp>BHI</stp>
        <stp>ADC</stp>
        <stp>-159</stp>
        <stp>All</stp>
        <stp/>
        <stp/>
        <stp>TRUE</stp>
        <stp>T</stp>
        <tr r="K161" s="1"/>
      </tp>
      <tp>
        <v>4347.0044437827</v>
        <stp/>
        <stp>StudyData</stp>
        <stp>EP</stp>
        <stp>BBnds</stp>
        <stp>MAType=Sim,InputChoice=Close,Period1=20,Percent=2</stp>
        <stp>BLO</stp>
        <stp>ADC</stp>
        <stp>-539</stp>
        <stp>All</stp>
        <stp/>
        <stp/>
        <stp>TRUE</stp>
        <stp>T</stp>
        <tr r="M541" s="1"/>
      </tp>
      <tp>
        <v>4685.3264598962996</v>
        <stp/>
        <stp>StudyData</stp>
        <stp>EP</stp>
        <stp>BBnds</stp>
        <stp>MAType=Sim,InputChoice=Close,Period1=20,Percent=2</stp>
        <stp>BHI</stp>
        <stp>ADC</stp>
        <stp>-659</stp>
        <stp>All</stp>
        <stp/>
        <stp/>
        <stp>TRUE</stp>
        <stp>T</stp>
        <tr r="K661" s="1"/>
      </tp>
      <tp>
        <v>5311.8741494864998</v>
        <stp/>
        <stp>StudyData</stp>
        <stp>EP</stp>
        <stp>BBnds</stp>
        <stp>MAType=Sim,InputChoice=Close,Period1=20,Percent=2</stp>
        <stp>BLO</stp>
        <stp>ADC</stp>
        <stp>-239</stp>
        <stp>All</stp>
        <stp/>
        <stp/>
        <stp>TRUE</stp>
        <stp>T</stp>
        <tr r="M241" s="1"/>
      </tp>
      <tp>
        <v>5145.2941959667996</v>
        <stp/>
        <stp>StudyData</stp>
        <stp>EP</stp>
        <stp>BBnds</stp>
        <stp>MAType=Sim,InputChoice=Close,Period1=20,Percent=2</stp>
        <stp>BHI</stp>
        <stp>ADC</stp>
        <stp>-759</stp>
        <stp>All</stp>
        <stp/>
        <stp/>
        <stp>TRUE</stp>
        <stp>T</stp>
        <tr r="K761" s="1"/>
      </tp>
      <tp>
        <v>4920.6748266023997</v>
        <stp/>
        <stp>StudyData</stp>
        <stp>EP</stp>
        <stp>BBnds</stp>
        <stp>MAType=Sim,InputChoice=Close,Period1=20,Percent=2</stp>
        <stp>BLO</stp>
        <stp>ADC</stp>
        <stp>-339</stp>
        <stp>All</stp>
        <stp/>
        <stp/>
        <stp>TRUE</stp>
        <stp>T</stp>
        <tr r="M341" s="1"/>
      </tp>
      <tp>
        <v>4943.4876211275996</v>
        <stp/>
        <stp>StudyData</stp>
        <stp>EP</stp>
        <stp>BBnds</stp>
        <stp>MAType=Sim,InputChoice=Close,Period1=20,Percent=2</stp>
        <stp>BHI</stp>
        <stp>ADC</stp>
        <stp>-459</stp>
        <stp>All</stp>
        <stp/>
        <stp/>
        <stp>TRUE</stp>
        <stp>T</stp>
        <tr r="K461" s="1"/>
      </tp>
      <tp>
        <v>4692.9468163887996</v>
        <stp/>
        <stp>StudyData</stp>
        <stp>EP</stp>
        <stp>BBnds</stp>
        <stp>MAType=Sim,InputChoice=Close,Period1=20,Percent=2</stp>
        <stp>BHI</stp>
        <stp>ADC</stp>
        <stp>-559</stp>
        <stp>All</stp>
        <stp/>
        <stp/>
        <stp>TRUE</stp>
        <stp>T</stp>
        <tr r="K561" s="1"/>
      </tp>
      <tp>
        <v>5837.9026862642004</v>
        <stp/>
        <stp>StudyData</stp>
        <stp>EP</stp>
        <stp>BBnds</stp>
        <stp>MAType=Sim,InputChoice=Close,Period1=20,Percent=2</stp>
        <stp>BLO</stp>
        <stp>ADC</stp>
        <stp>-139</stp>
        <stp>All</stp>
        <stp/>
        <stp/>
        <stp>TRUE</stp>
        <stp>T</stp>
        <tr r="M141" s="1"/>
      </tp>
      <tp>
        <v>5292.0413377034001</v>
        <stp/>
        <stp>StudyData</stp>
        <stp>EP</stp>
        <stp>BBnds</stp>
        <stp>MAType=Sim,InputChoice=Close,Period1=20,Percent=2</stp>
        <stp>BHI</stp>
        <stp>ADC</stp>
        <stp>-858</stp>
        <stp>All</stp>
        <stp/>
        <stp/>
        <stp>TRUE</stp>
        <stp>T</stp>
        <tr r="K860" s="1"/>
      </tp>
      <tp>
        <v>4917.4167915572998</v>
        <stp/>
        <stp>StudyData</stp>
        <stp>EP</stp>
        <stp>BBnds</stp>
        <stp>MAType=Sim,InputChoice=Close,Period1=20,Percent=2</stp>
        <stp>BHI</stp>
        <stp>ADC</stp>
        <stp>-958</stp>
        <stp>All</stp>
        <stp/>
        <stp/>
        <stp>TRUE</stp>
        <stp>T</stp>
        <tr r="K960" s="1"/>
      </tp>
      <tp>
        <v>5107.4991395260004</v>
        <stp/>
        <stp>StudyData</stp>
        <stp>EP</stp>
        <stp>BBnds</stp>
        <stp>MAType=Sim,InputChoice=Close,Period1=20,Percent=2</stp>
        <stp>BLO</stp>
        <stp>ADC</stp>
        <stp>-838</stp>
        <stp>All</stp>
        <stp/>
        <stp/>
        <stp>TRUE</stp>
        <stp>T</stp>
        <tr r="M840" s="1"/>
      </tp>
      <tp>
        <v>4869.7871249268001</v>
        <stp/>
        <stp>StudyData</stp>
        <stp>EP</stp>
        <stp>BBnds</stp>
        <stp>MAType=Sim,InputChoice=Close,Period1=20,Percent=2</stp>
        <stp>BLO</stp>
        <stp>ADC</stp>
        <stp>-938</stp>
        <stp>All</stp>
        <stp/>
        <stp/>
        <stp>TRUE</stp>
        <stp>T</stp>
        <tr r="M940" s="1"/>
      </tp>
      <tp>
        <v>5552.7010707636</v>
        <stp/>
        <stp>StudyData</stp>
        <stp>EP</stp>
        <stp>BBnds</stp>
        <stp>MAType=Sim,InputChoice=Close,Period1=20,Percent=2</stp>
        <stp>BHI</stp>
        <stp>ADC</stp>
        <stp>-258</stp>
        <stp>All</stp>
        <stp/>
        <stp/>
        <stp>TRUE</stp>
        <stp>T</stp>
        <tr r="K260" s="1"/>
      </tp>
      <tp>
        <v>4068.5082759290999</v>
        <stp/>
        <stp>StudyData</stp>
        <stp>EP</stp>
        <stp>BBnds</stp>
        <stp>MAType=Sim,InputChoice=Close,Period1=20,Percent=2</stp>
        <stp>BLO</stp>
        <stp>ADC</stp>
        <stp>-638</stp>
        <stp>All</stp>
        <stp/>
        <stp/>
        <stp>TRUE</stp>
        <stp>T</stp>
        <tr r="M640" s="1"/>
      </tp>
      <tp>
        <v>5023.5795675099998</v>
        <stp/>
        <stp>StudyData</stp>
        <stp>EP</stp>
        <stp>BBnds</stp>
        <stp>MAType=Sim,InputChoice=Close,Period1=20,Percent=2</stp>
        <stp>BHI</stp>
        <stp>ADC</stp>
        <stp>-358</stp>
        <stp>All</stp>
        <stp/>
        <stp/>
        <stp>TRUE</stp>
        <stp>T</stp>
        <tr r="K360" s="1"/>
      </tp>
      <tp>
        <v>4387.5985152430003</v>
        <stp/>
        <stp>StudyData</stp>
        <stp>EP</stp>
        <stp>BBnds</stp>
        <stp>MAType=Sim,InputChoice=Close,Period1=20,Percent=2</stp>
        <stp>BLO</stp>
        <stp>ADC</stp>
        <stp>-738</stp>
        <stp>All</stp>
        <stp/>
        <stp/>
        <stp>TRUE</stp>
        <stp>T</stp>
        <tr r="M740" s="1"/>
      </tp>
      <tp>
        <v>4882.5290843992998</v>
        <stp/>
        <stp>StudyData</stp>
        <stp>EP</stp>
        <stp>BBnds</stp>
        <stp>MAType=Sim,InputChoice=Close,Period1=20,Percent=2</stp>
        <stp>BLO</stp>
        <stp>ADC</stp>
        <stp>-438</stp>
        <stp>All</stp>
        <stp/>
        <stp/>
        <stp>TRUE</stp>
        <stp>T</stp>
        <tr r="M440" s="1"/>
      </tp>
      <tp>
        <v>5938.5593717231004</v>
        <stp/>
        <stp>StudyData</stp>
        <stp>EP</stp>
        <stp>BBnds</stp>
        <stp>MAType=Sim,InputChoice=Close,Period1=20,Percent=2</stp>
        <stp>BHI</stp>
        <stp>ADC</stp>
        <stp>-158</stp>
        <stp>All</stp>
        <stp/>
        <stp/>
        <stp>TRUE</stp>
        <stp>T</stp>
        <tr r="K160" s="1"/>
      </tp>
      <tp>
        <v>4347.1234523369003</v>
        <stp/>
        <stp>StudyData</stp>
        <stp>EP</stp>
        <stp>BBnds</stp>
        <stp>MAType=Sim,InputChoice=Close,Period1=20,Percent=2</stp>
        <stp>BLO</stp>
        <stp>ADC</stp>
        <stp>-538</stp>
        <stp>All</stp>
        <stp/>
        <stp/>
        <stp>TRUE</stp>
        <stp>T</stp>
        <tr r="M540" s="1"/>
      </tp>
      <tp>
        <v>4686.8098319623996</v>
        <stp/>
        <stp>StudyData</stp>
        <stp>EP</stp>
        <stp>BBnds</stp>
        <stp>MAType=Sim,InputChoice=Close,Period1=20,Percent=2</stp>
        <stp>BHI</stp>
        <stp>ADC</stp>
        <stp>-658</stp>
        <stp>All</stp>
        <stp/>
        <stp/>
        <stp>TRUE</stp>
        <stp>T</stp>
        <tr r="K660" s="1"/>
      </tp>
      <tp>
        <v>5341.7137359996004</v>
        <stp/>
        <stp>StudyData</stp>
        <stp>EP</stp>
        <stp>BBnds</stp>
        <stp>MAType=Sim,InputChoice=Close,Period1=20,Percent=2</stp>
        <stp>BLO</stp>
        <stp>ADC</stp>
        <stp>-238</stp>
        <stp>All</stp>
        <stp/>
        <stp/>
        <stp>TRUE</stp>
        <stp>T</stp>
        <tr r="M240" s="1"/>
      </tp>
      <tp>
        <v>5122.0116704326001</v>
        <stp/>
        <stp>StudyData</stp>
        <stp>EP</stp>
        <stp>BBnds</stp>
        <stp>MAType=Sim,InputChoice=Close,Period1=20,Percent=2</stp>
        <stp>BHI</stp>
        <stp>ADC</stp>
        <stp>-758</stp>
        <stp>All</stp>
        <stp/>
        <stp/>
        <stp>TRUE</stp>
        <stp>T</stp>
        <tr r="K760" s="1"/>
      </tp>
      <tp>
        <v>4937.0149169749002</v>
        <stp/>
        <stp>StudyData</stp>
        <stp>EP</stp>
        <stp>BBnds</stp>
        <stp>MAType=Sim,InputChoice=Close,Period1=20,Percent=2</stp>
        <stp>BLO</stp>
        <stp>ADC</stp>
        <stp>-338</stp>
        <stp>All</stp>
        <stp/>
        <stp/>
        <stp>TRUE</stp>
        <stp>T</stp>
        <tr r="M340" s="1"/>
      </tp>
      <tp>
        <v>4956.8149139053003</v>
        <stp/>
        <stp>StudyData</stp>
        <stp>EP</stp>
        <stp>BBnds</stp>
        <stp>MAType=Sim,InputChoice=Close,Period1=20,Percent=2</stp>
        <stp>BHI</stp>
        <stp>ADC</stp>
        <stp>-458</stp>
        <stp>All</stp>
        <stp/>
        <stp/>
        <stp>TRUE</stp>
        <stp>T</stp>
        <tr r="K460" s="1"/>
      </tp>
      <tp>
        <v>4696.7042329750002</v>
        <stp/>
        <stp>StudyData</stp>
        <stp>EP</stp>
        <stp>BBnds</stp>
        <stp>MAType=Sim,InputChoice=Close,Period1=20,Percent=2</stp>
        <stp>BHI</stp>
        <stp>ADC</stp>
        <stp>-558</stp>
        <stp>All</stp>
        <stp/>
        <stp/>
        <stp>TRUE</stp>
        <stp>T</stp>
        <tr r="K560" s="1"/>
      </tp>
      <tp>
        <v>5840.2326682460998</v>
        <stp/>
        <stp>StudyData</stp>
        <stp>EP</stp>
        <stp>BBnds</stp>
        <stp>MAType=Sim,InputChoice=Close,Period1=20,Percent=2</stp>
        <stp>BLO</stp>
        <stp>ADC</stp>
        <stp>-138</stp>
        <stp>All</stp>
        <stp/>
        <stp/>
        <stp>TRUE</stp>
        <stp>T</stp>
        <tr r="M140" s="1"/>
      </tp>
      <tp>
        <v>5298.7192153493997</v>
        <stp/>
        <stp>StudyData</stp>
        <stp>EP</stp>
        <stp>BBnds</stp>
        <stp>MAType=Sim,InputChoice=Close,Period1=20,Percent=2</stp>
        <stp>BHI</stp>
        <stp>ADC</stp>
        <stp>-857</stp>
        <stp>All</stp>
        <stp/>
        <stp/>
        <stp>TRUE</stp>
        <stp>T</stp>
        <tr r="K859" s="1"/>
      </tp>
      <tp>
        <v>4917.9901915762002</v>
        <stp/>
        <stp>StudyData</stp>
        <stp>EP</stp>
        <stp>BBnds</stp>
        <stp>MAType=Sim,InputChoice=Close,Period1=20,Percent=2</stp>
        <stp>BHI</stp>
        <stp>ADC</stp>
        <stp>-957</stp>
        <stp>All</stp>
        <stp/>
        <stp/>
        <stp>TRUE</stp>
        <stp>T</stp>
        <tr r="K959" s="1"/>
      </tp>
      <tp>
        <v>5104.2464941521002</v>
        <stp/>
        <stp>StudyData</stp>
        <stp>EP</stp>
        <stp>BBnds</stp>
        <stp>MAType=Sim,InputChoice=Close,Period1=20,Percent=2</stp>
        <stp>BLO</stp>
        <stp>ADC</stp>
        <stp>-837</stp>
        <stp>All</stp>
        <stp/>
        <stp/>
        <stp>TRUE</stp>
        <stp>T</stp>
        <tr r="M839" s="1"/>
      </tp>
      <tp>
        <v>4878.2982834765999</v>
        <stp/>
        <stp>StudyData</stp>
        <stp>EP</stp>
        <stp>BBnds</stp>
        <stp>MAType=Sim,InputChoice=Close,Period1=20,Percent=2</stp>
        <stp>BLO</stp>
        <stp>ADC</stp>
        <stp>-937</stp>
        <stp>All</stp>
        <stp/>
        <stp/>
        <stp>TRUE</stp>
        <stp>T</stp>
        <tr r="M939" s="1"/>
      </tp>
      <tp>
        <v>5536.3073984360999</v>
        <stp/>
        <stp>StudyData</stp>
        <stp>EP</stp>
        <stp>BBnds</stp>
        <stp>MAType=Sim,InputChoice=Close,Period1=20,Percent=2</stp>
        <stp>BHI</stp>
        <stp>ADC</stp>
        <stp>-257</stp>
        <stp>All</stp>
        <stp/>
        <stp/>
        <stp>TRUE</stp>
        <stp>T</stp>
        <tr r="K259" s="1"/>
      </tp>
      <tp>
        <v>4062.910346746</v>
        <stp/>
        <stp>StudyData</stp>
        <stp>EP</stp>
        <stp>BBnds</stp>
        <stp>MAType=Sim,InputChoice=Close,Period1=20,Percent=2</stp>
        <stp>BLO</stp>
        <stp>ADC</stp>
        <stp>-637</stp>
        <stp>All</stp>
        <stp/>
        <stp/>
        <stp>TRUE</stp>
        <stp>T</stp>
        <tr r="M639" s="1"/>
      </tp>
      <tp>
        <v>5020.8188322878996</v>
        <stp/>
        <stp>StudyData</stp>
        <stp>EP</stp>
        <stp>BBnds</stp>
        <stp>MAType=Sim,InputChoice=Close,Period1=20,Percent=2</stp>
        <stp>BHI</stp>
        <stp>ADC</stp>
        <stp>-357</stp>
        <stp>All</stp>
        <stp/>
        <stp/>
        <stp>TRUE</stp>
        <stp>T</stp>
        <tr r="K359" s="1"/>
      </tp>
      <tp>
        <v>4390.0597153243998</v>
        <stp/>
        <stp>StudyData</stp>
        <stp>EP</stp>
        <stp>BBnds</stp>
        <stp>MAType=Sim,InputChoice=Close,Period1=20,Percent=2</stp>
        <stp>BLO</stp>
        <stp>ADC</stp>
        <stp>-737</stp>
        <stp>All</stp>
        <stp/>
        <stp/>
        <stp>TRUE</stp>
        <stp>T</stp>
        <tr r="M739" s="1"/>
      </tp>
      <tp>
        <v>4877.5480713135003</v>
        <stp/>
        <stp>StudyData</stp>
        <stp>EP</stp>
        <stp>BBnds</stp>
        <stp>MAType=Sim,InputChoice=Close,Period1=20,Percent=2</stp>
        <stp>BLO</stp>
        <stp>ADC</stp>
        <stp>-437</stp>
        <stp>All</stp>
        <stp/>
        <stp/>
        <stp>TRUE</stp>
        <stp>T</stp>
        <tr r="M439" s="1"/>
      </tp>
      <tp>
        <v>5952.8882431500997</v>
        <stp/>
        <stp>StudyData</stp>
        <stp>EP</stp>
        <stp>BBnds</stp>
        <stp>MAType=Sim,InputChoice=Close,Period1=20,Percent=2</stp>
        <stp>BHI</stp>
        <stp>ADC</stp>
        <stp>-157</stp>
        <stp>All</stp>
        <stp/>
        <stp/>
        <stp>TRUE</stp>
        <stp>T</stp>
        <tr r="K159" s="1"/>
      </tp>
      <tp>
        <v>4344.7019610163998</v>
        <stp/>
        <stp>StudyData</stp>
        <stp>EP</stp>
        <stp>BBnds</stp>
        <stp>MAType=Sim,InputChoice=Close,Period1=20,Percent=2</stp>
        <stp>BLO</stp>
        <stp>ADC</stp>
        <stp>-537</stp>
        <stp>All</stp>
        <stp/>
        <stp/>
        <stp>TRUE</stp>
        <stp>T</stp>
        <tr r="M539" s="1"/>
      </tp>
      <tp>
        <v>4680.5714118448004</v>
        <stp/>
        <stp>StudyData</stp>
        <stp>EP</stp>
        <stp>BBnds</stp>
        <stp>MAType=Sim,InputChoice=Close,Period1=20,Percent=2</stp>
        <stp>BHI</stp>
        <stp>ADC</stp>
        <stp>-657</stp>
        <stp>All</stp>
        <stp/>
        <stp/>
        <stp>TRUE</stp>
        <stp>T</stp>
        <tr r="K659" s="1"/>
      </tp>
      <tp>
        <v>5383.3941956232002</v>
        <stp/>
        <stp>StudyData</stp>
        <stp>EP</stp>
        <stp>BBnds</stp>
        <stp>MAType=Sim,InputChoice=Close,Period1=20,Percent=2</stp>
        <stp>BLO</stp>
        <stp>ADC</stp>
        <stp>-237</stp>
        <stp>All</stp>
        <stp/>
        <stp/>
        <stp>TRUE</stp>
        <stp>T</stp>
        <tr r="M239" s="1"/>
      </tp>
      <tp>
        <v>5110.2880339412995</v>
        <stp/>
        <stp>StudyData</stp>
        <stp>EP</stp>
        <stp>BBnds</stp>
        <stp>MAType=Sim,InputChoice=Close,Period1=20,Percent=2</stp>
        <stp>BHI</stp>
        <stp>ADC</stp>
        <stp>-757</stp>
        <stp>All</stp>
        <stp/>
        <stp/>
        <stp>TRUE</stp>
        <stp>T</stp>
        <tr r="K759" s="1"/>
      </tp>
      <tp>
        <v>4961.5205597165004</v>
        <stp/>
        <stp>StudyData</stp>
        <stp>EP</stp>
        <stp>BBnds</stp>
        <stp>MAType=Sim,InputChoice=Close,Period1=20,Percent=2</stp>
        <stp>BLO</stp>
        <stp>ADC</stp>
        <stp>-337</stp>
        <stp>All</stp>
        <stp/>
        <stp/>
        <stp>TRUE</stp>
        <stp>T</stp>
        <tr r="M339" s="1"/>
      </tp>
      <tp>
        <v>4970.8621190168997</v>
        <stp/>
        <stp>StudyData</stp>
        <stp>EP</stp>
        <stp>BBnds</stp>
        <stp>MAType=Sim,InputChoice=Close,Period1=20,Percent=2</stp>
        <stp>BHI</stp>
        <stp>ADC</stp>
        <stp>-457</stp>
        <stp>All</stp>
        <stp/>
        <stp/>
        <stp>TRUE</stp>
        <stp>T</stp>
        <tr r="K459" s="1"/>
      </tp>
      <tp>
        <v>4700.7552599165001</v>
        <stp/>
        <stp>StudyData</stp>
        <stp>EP</stp>
        <stp>BBnds</stp>
        <stp>MAType=Sim,InputChoice=Close,Period1=20,Percent=2</stp>
        <stp>BHI</stp>
        <stp>ADC</stp>
        <stp>-557</stp>
        <stp>All</stp>
        <stp/>
        <stp/>
        <stp>TRUE</stp>
        <stp>T</stp>
        <tr r="K559" s="1"/>
      </tp>
      <tp>
        <v>5842.2405829936997</v>
        <stp/>
        <stp>StudyData</stp>
        <stp>EP</stp>
        <stp>BBnds</stp>
        <stp>MAType=Sim,InputChoice=Close,Period1=20,Percent=2</stp>
        <stp>BLO</stp>
        <stp>ADC</stp>
        <stp>-137</stp>
        <stp>All</stp>
        <stp/>
        <stp/>
        <stp>TRUE</stp>
        <stp>T</stp>
        <tr r="M139" s="1"/>
      </tp>
      <tp>
        <v>5297.7018914411001</v>
        <stp/>
        <stp>StudyData</stp>
        <stp>EP</stp>
        <stp>BBnds</stp>
        <stp>MAType=Sim,InputChoice=Close,Period1=20,Percent=2</stp>
        <stp>BHI</stp>
        <stp>ADC</stp>
        <stp>-856</stp>
        <stp>All</stp>
        <stp/>
        <stp/>
        <stp>TRUE</stp>
        <stp>T</stp>
        <tr r="K858" s="1"/>
      </tp>
      <tp>
        <v>4916.9229732501999</v>
        <stp/>
        <stp>StudyData</stp>
        <stp>EP</stp>
        <stp>BBnds</stp>
        <stp>MAType=Sim,InputChoice=Close,Period1=20,Percent=2</stp>
        <stp>BHI</stp>
        <stp>ADC</stp>
        <stp>-956</stp>
        <stp>All</stp>
        <stp/>
        <stp/>
        <stp>TRUE</stp>
        <stp>T</stp>
        <tr r="K958" s="1"/>
      </tp>
      <tp>
        <v>5107.8860115130001</v>
        <stp/>
        <stp>StudyData</stp>
        <stp>EP</stp>
        <stp>BBnds</stp>
        <stp>MAType=Sim,InputChoice=Close,Period1=20,Percent=2</stp>
        <stp>BLO</stp>
        <stp>ADC</stp>
        <stp>-836</stp>
        <stp>All</stp>
        <stp/>
        <stp/>
        <stp>TRUE</stp>
        <stp>T</stp>
        <tr r="M838" s="1"/>
      </tp>
      <tp>
        <v>4886.1871094722001</v>
        <stp/>
        <stp>StudyData</stp>
        <stp>EP</stp>
        <stp>BBnds</stp>
        <stp>MAType=Sim,InputChoice=Close,Period1=20,Percent=2</stp>
        <stp>BLO</stp>
        <stp>ADC</stp>
        <stp>-936</stp>
        <stp>All</stp>
        <stp/>
        <stp/>
        <stp>TRUE</stp>
        <stp>T</stp>
        <tr r="M938" s="1"/>
      </tp>
      <tp>
        <v>5528.9060951091997</v>
        <stp/>
        <stp>StudyData</stp>
        <stp>EP</stp>
        <stp>BBnds</stp>
        <stp>MAType=Sim,InputChoice=Close,Period1=20,Percent=2</stp>
        <stp>BHI</stp>
        <stp>ADC</stp>
        <stp>-256</stp>
        <stp>All</stp>
        <stp/>
        <stp/>
        <stp>TRUE</stp>
        <stp>T</stp>
        <tr r="K258" s="1"/>
      </tp>
      <tp>
        <v>4066.1391170396</v>
        <stp/>
        <stp>StudyData</stp>
        <stp>EP</stp>
        <stp>BBnds</stp>
        <stp>MAType=Sim,InputChoice=Close,Period1=20,Percent=2</stp>
        <stp>BLO</stp>
        <stp>ADC</stp>
        <stp>-636</stp>
        <stp>All</stp>
        <stp/>
        <stp/>
        <stp>TRUE</stp>
        <stp>T</stp>
        <tr r="M638" s="1"/>
      </tp>
      <tp>
        <v>5019.3911894509001</v>
        <stp/>
        <stp>StudyData</stp>
        <stp>EP</stp>
        <stp>BBnds</stp>
        <stp>MAType=Sim,InputChoice=Close,Period1=20,Percent=2</stp>
        <stp>BHI</stp>
        <stp>ADC</stp>
        <stp>-356</stp>
        <stp>All</stp>
        <stp/>
        <stp/>
        <stp>TRUE</stp>
        <stp>T</stp>
        <tr r="K358" s="1"/>
      </tp>
      <tp>
        <v>4389.9952805480998</v>
        <stp/>
        <stp>StudyData</stp>
        <stp>EP</stp>
        <stp>BBnds</stp>
        <stp>MAType=Sim,InputChoice=Close,Period1=20,Percent=2</stp>
        <stp>BLO</stp>
        <stp>ADC</stp>
        <stp>-736</stp>
        <stp>All</stp>
        <stp/>
        <stp/>
        <stp>TRUE</stp>
        <stp>T</stp>
        <tr r="M738" s="1"/>
      </tp>
      <tp>
        <v>4862.7281565518997</v>
        <stp/>
        <stp>StudyData</stp>
        <stp>EP</stp>
        <stp>BBnds</stp>
        <stp>MAType=Sim,InputChoice=Close,Period1=20,Percent=2</stp>
        <stp>BLO</stp>
        <stp>ADC</stp>
        <stp>-436</stp>
        <stp>All</stp>
        <stp/>
        <stp/>
        <stp>TRUE</stp>
        <stp>T</stp>
        <tr r="M438" s="1"/>
      </tp>
      <tp>
        <v>5963.1009642157996</v>
        <stp/>
        <stp>StudyData</stp>
        <stp>EP</stp>
        <stp>BBnds</stp>
        <stp>MAType=Sim,InputChoice=Close,Period1=20,Percent=2</stp>
        <stp>BHI</stp>
        <stp>ADC</stp>
        <stp>-156</stp>
        <stp>All</stp>
        <stp/>
        <stp/>
        <stp>TRUE</stp>
        <stp>T</stp>
        <tr r="K158" s="1"/>
      </tp>
      <tp>
        <v>4344.2725804551001</v>
        <stp/>
        <stp>StudyData</stp>
        <stp>EP</stp>
        <stp>BBnds</stp>
        <stp>MAType=Sim,InputChoice=Close,Period1=20,Percent=2</stp>
        <stp>BLO</stp>
        <stp>ADC</stp>
        <stp>-536</stp>
        <stp>All</stp>
        <stp/>
        <stp/>
        <stp>TRUE</stp>
        <stp>T</stp>
        <tr r="M538" s="1"/>
      </tp>
      <tp>
        <v>4682.3044614296996</v>
        <stp/>
        <stp>StudyData</stp>
        <stp>EP</stp>
        <stp>BBnds</stp>
        <stp>MAType=Sim,InputChoice=Close,Period1=20,Percent=2</stp>
        <stp>BHI</stp>
        <stp>ADC</stp>
        <stp>-656</stp>
        <stp>All</stp>
        <stp/>
        <stp/>
        <stp>TRUE</stp>
        <stp>T</stp>
        <tr r="K658" s="1"/>
      </tp>
      <tp>
        <v>5420.6591562998001</v>
        <stp/>
        <stp>StudyData</stp>
        <stp>EP</stp>
        <stp>BBnds</stp>
        <stp>MAType=Sim,InputChoice=Close,Period1=20,Percent=2</stp>
        <stp>BLO</stp>
        <stp>ADC</stp>
        <stp>-236</stp>
        <stp>All</stp>
        <stp/>
        <stp/>
        <stp>TRUE</stp>
        <stp>T</stp>
        <tr r="M238" s="1"/>
      </tp>
      <tp>
        <v>5092.0317532423996</v>
        <stp/>
        <stp>StudyData</stp>
        <stp>EP</stp>
        <stp>BBnds</stp>
        <stp>MAType=Sim,InputChoice=Close,Period1=20,Percent=2</stp>
        <stp>BHI</stp>
        <stp>ADC</stp>
        <stp>-756</stp>
        <stp>All</stp>
        <stp/>
        <stp/>
        <stp>TRUE</stp>
        <stp>T</stp>
        <tr r="K758" s="1"/>
      </tp>
      <tp>
        <v>4983.0016501268001</v>
        <stp/>
        <stp>StudyData</stp>
        <stp>EP</stp>
        <stp>BBnds</stp>
        <stp>MAType=Sim,InputChoice=Close,Period1=20,Percent=2</stp>
        <stp>BLO</stp>
        <stp>ADC</stp>
        <stp>-336</stp>
        <stp>All</stp>
        <stp/>
        <stp/>
        <stp>TRUE</stp>
        <stp>T</stp>
        <tr r="M338" s="1"/>
      </tp>
      <tp>
        <v>4992.5127490145996</v>
        <stp/>
        <stp>StudyData</stp>
        <stp>EP</stp>
        <stp>BBnds</stp>
        <stp>MAType=Sim,InputChoice=Close,Period1=20,Percent=2</stp>
        <stp>BHI</stp>
        <stp>ADC</stp>
        <stp>-456</stp>
        <stp>All</stp>
        <stp/>
        <stp/>
        <stp>TRUE</stp>
        <stp>T</stp>
        <tr r="K458" s="1"/>
      </tp>
      <tp>
        <v>4701.9998512421998</v>
        <stp/>
        <stp>StudyData</stp>
        <stp>EP</stp>
        <stp>BBnds</stp>
        <stp>MAType=Sim,InputChoice=Close,Period1=20,Percent=2</stp>
        <stp>BHI</stp>
        <stp>ADC</stp>
        <stp>-556</stp>
        <stp>All</stp>
        <stp/>
        <stp/>
        <stp>TRUE</stp>
        <stp>T</stp>
        <tr r="K558" s="1"/>
      </tp>
      <tp>
        <v>5847.5575759607</v>
        <stp/>
        <stp>StudyData</stp>
        <stp>EP</stp>
        <stp>BBnds</stp>
        <stp>MAType=Sim,InputChoice=Close,Period1=20,Percent=2</stp>
        <stp>BLO</stp>
        <stp>ADC</stp>
        <stp>-136</stp>
        <stp>All</stp>
        <stp/>
        <stp/>
        <stp>TRUE</stp>
        <stp>T</stp>
        <tr r="M138" s="1"/>
      </tp>
      <tp>
        <v>5294.8380808053998</v>
        <stp/>
        <stp>StudyData</stp>
        <stp>EP</stp>
        <stp>BBnds</stp>
        <stp>MAType=Sim,InputChoice=Close,Period1=20,Percent=2</stp>
        <stp>BHI</stp>
        <stp>ADC</stp>
        <stp>-855</stp>
        <stp>All</stp>
        <stp/>
        <stp/>
        <stp>TRUE</stp>
        <stp>T</stp>
        <tr r="K857" s="1"/>
      </tp>
      <tp>
        <v>4925.7081096126003</v>
        <stp/>
        <stp>StudyData</stp>
        <stp>EP</stp>
        <stp>BBnds</stp>
        <stp>MAType=Sim,InputChoice=Close,Period1=20,Percent=2</stp>
        <stp>BHI</stp>
        <stp>ADC</stp>
        <stp>-955</stp>
        <stp>All</stp>
        <stp/>
        <stp/>
        <stp>TRUE</stp>
        <stp>T</stp>
        <tr r="K957" s="1"/>
      </tp>
      <tp>
        <v>5116.8661664214997</v>
        <stp/>
        <stp>StudyData</stp>
        <stp>EP</stp>
        <stp>BBnds</stp>
        <stp>MAType=Sim,InputChoice=Close,Period1=20,Percent=2</stp>
        <stp>BLO</stp>
        <stp>ADC</stp>
        <stp>-835</stp>
        <stp>All</stp>
        <stp/>
        <stp/>
        <stp>TRUE</stp>
        <stp>T</stp>
        <tr r="M837" s="1"/>
      </tp>
      <tp>
        <v>4887.8271598597003</v>
        <stp/>
        <stp>StudyData</stp>
        <stp>EP</stp>
        <stp>BBnds</stp>
        <stp>MAType=Sim,InputChoice=Close,Period1=20,Percent=2</stp>
        <stp>BLO</stp>
        <stp>ADC</stp>
        <stp>-935</stp>
        <stp>All</stp>
        <stp/>
        <stp/>
        <stp>TRUE</stp>
        <stp>T</stp>
        <tr r="M937" s="1"/>
      </tp>
      <tp>
        <v>5513.4378121467998</v>
        <stp/>
        <stp>StudyData</stp>
        <stp>EP</stp>
        <stp>BBnds</stp>
        <stp>MAType=Sim,InputChoice=Close,Period1=20,Percent=2</stp>
        <stp>BHI</stp>
        <stp>ADC</stp>
        <stp>-255</stp>
        <stp>All</stp>
        <stp/>
        <stp/>
        <stp>TRUE</stp>
        <stp>T</stp>
        <tr r="K257" s="1"/>
      </tp>
      <tp>
        <v>4069.9935887717002</v>
        <stp/>
        <stp>StudyData</stp>
        <stp>EP</stp>
        <stp>BBnds</stp>
        <stp>MAType=Sim,InputChoice=Close,Period1=20,Percent=2</stp>
        <stp>BLO</stp>
        <stp>ADC</stp>
        <stp>-635</stp>
        <stp>All</stp>
        <stp/>
        <stp/>
        <stp>TRUE</stp>
        <stp>T</stp>
        <tr r="M637" s="1"/>
      </tp>
      <tp>
        <v>5005.7040201481996</v>
        <stp/>
        <stp>StudyData</stp>
        <stp>EP</stp>
        <stp>BBnds</stp>
        <stp>MAType=Sim,InputChoice=Close,Period1=20,Percent=2</stp>
        <stp>BHI</stp>
        <stp>ADC</stp>
        <stp>-355</stp>
        <stp>All</stp>
        <stp/>
        <stp/>
        <stp>TRUE</stp>
        <stp>T</stp>
        <tr r="K357" s="1"/>
      </tp>
      <tp>
        <v>4389.2616667819002</v>
        <stp/>
        <stp>StudyData</stp>
        <stp>EP</stp>
        <stp>BBnds</stp>
        <stp>MAType=Sim,InputChoice=Close,Period1=20,Percent=2</stp>
        <stp>BLO</stp>
        <stp>ADC</stp>
        <stp>-735</stp>
        <stp>All</stp>
        <stp/>
        <stp/>
        <stp>TRUE</stp>
        <stp>T</stp>
        <tr r="M737" s="1"/>
      </tp>
      <tp>
        <v>4842.5463790518997</v>
        <stp/>
        <stp>StudyData</stp>
        <stp>EP</stp>
        <stp>BBnds</stp>
        <stp>MAType=Sim,InputChoice=Close,Period1=20,Percent=2</stp>
        <stp>BLO</stp>
        <stp>ADC</stp>
        <stp>-435</stp>
        <stp>All</stp>
        <stp/>
        <stp/>
        <stp>TRUE</stp>
        <stp>T</stp>
        <tr r="M437" s="1"/>
      </tp>
      <tp>
        <v>5979.7067949143002</v>
        <stp/>
        <stp>StudyData</stp>
        <stp>EP</stp>
        <stp>BBnds</stp>
        <stp>MAType=Sim,InputChoice=Close,Period1=20,Percent=2</stp>
        <stp>BHI</stp>
        <stp>ADC</stp>
        <stp>-155</stp>
        <stp>All</stp>
        <stp/>
        <stp/>
        <stp>TRUE</stp>
        <stp>T</stp>
        <tr r="K157" s="1"/>
      </tp>
      <tp>
        <v>4344.0888935039002</v>
        <stp/>
        <stp>StudyData</stp>
        <stp>EP</stp>
        <stp>BBnds</stp>
        <stp>MAType=Sim,InputChoice=Close,Period1=20,Percent=2</stp>
        <stp>BLO</stp>
        <stp>ADC</stp>
        <stp>-535</stp>
        <stp>All</stp>
        <stp/>
        <stp/>
        <stp>TRUE</stp>
        <stp>T</stp>
        <tr r="M537" s="1"/>
      </tp>
      <tp>
        <v>4683.6598310152003</v>
        <stp/>
        <stp>StudyData</stp>
        <stp>EP</stp>
        <stp>BBnds</stp>
        <stp>MAType=Sim,InputChoice=Close,Period1=20,Percent=2</stp>
        <stp>BHI</stp>
        <stp>ADC</stp>
        <stp>-655</stp>
        <stp>All</stp>
        <stp/>
        <stp/>
        <stp>TRUE</stp>
        <stp>T</stp>
        <tr r="K657" s="1"/>
      </tp>
      <tp>
        <v>5443.8748055164997</v>
        <stp/>
        <stp>StudyData</stp>
        <stp>EP</stp>
        <stp>BBnds</stp>
        <stp>MAType=Sim,InputChoice=Close,Period1=20,Percent=2</stp>
        <stp>BLO</stp>
        <stp>ADC</stp>
        <stp>-235</stp>
        <stp>All</stp>
        <stp/>
        <stp/>
        <stp>TRUE</stp>
        <stp>T</stp>
        <tr r="M237" s="1"/>
      </tp>
      <tp>
        <v>5087.4406877437004</v>
        <stp/>
        <stp>StudyData</stp>
        <stp>EP</stp>
        <stp>BBnds</stp>
        <stp>MAType=Sim,InputChoice=Close,Period1=20,Percent=2</stp>
        <stp>BHI</stp>
        <stp>ADC</stp>
        <stp>-755</stp>
        <stp>All</stp>
        <stp/>
        <stp/>
        <stp>TRUE</stp>
        <stp>T</stp>
        <tr r="K757" s="1"/>
      </tp>
      <tp>
        <v>5003.2927683052003</v>
        <stp/>
        <stp>StudyData</stp>
        <stp>EP</stp>
        <stp>BBnds</stp>
        <stp>MAType=Sim,InputChoice=Close,Period1=20,Percent=2</stp>
        <stp>BLO</stp>
        <stp>ADC</stp>
        <stp>-335</stp>
        <stp>All</stp>
        <stp/>
        <stp/>
        <stp>TRUE</stp>
        <stp>T</stp>
        <tr r="M337" s="1"/>
      </tp>
      <tp>
        <v>5013.3447679639003</v>
        <stp/>
        <stp>StudyData</stp>
        <stp>EP</stp>
        <stp>BBnds</stp>
        <stp>MAType=Sim,InputChoice=Close,Period1=20,Percent=2</stp>
        <stp>BHI</stp>
        <stp>ADC</stp>
        <stp>-455</stp>
        <stp>All</stp>
        <stp/>
        <stp/>
        <stp>TRUE</stp>
        <stp>T</stp>
        <tr r="K457" s="1"/>
      </tp>
      <tp>
        <v>4709.9010680168003</v>
        <stp/>
        <stp>StudyData</stp>
        <stp>EP</stp>
        <stp>BBnds</stp>
        <stp>MAType=Sim,InputChoice=Close,Period1=20,Percent=2</stp>
        <stp>BHI</stp>
        <stp>ADC</stp>
        <stp>-555</stp>
        <stp>All</stp>
        <stp/>
        <stp/>
        <stp>TRUE</stp>
        <stp>T</stp>
        <tr r="K557" s="1"/>
      </tp>
      <tp>
        <v>5850.2839940326003</v>
        <stp/>
        <stp>StudyData</stp>
        <stp>EP</stp>
        <stp>BBnds</stp>
        <stp>MAType=Sim,InputChoice=Close,Period1=20,Percent=2</stp>
        <stp>BLO</stp>
        <stp>ADC</stp>
        <stp>-135</stp>
        <stp>All</stp>
        <stp/>
        <stp/>
        <stp>TRUE</stp>
        <stp>T</stp>
        <tr r="M137" s="1"/>
      </tp>
      <tp>
        <v>5296.4921494581004</v>
        <stp/>
        <stp>StudyData</stp>
        <stp>EP</stp>
        <stp>BBnds</stp>
        <stp>MAType=Sim,InputChoice=Close,Period1=20,Percent=2</stp>
        <stp>BHI</stp>
        <stp>ADC</stp>
        <stp>-854</stp>
        <stp>All</stp>
        <stp/>
        <stp/>
        <stp>TRUE</stp>
        <stp>T</stp>
        <tr r="K856" s="1"/>
      </tp>
      <tp>
        <v>4936.3679234046003</v>
        <stp/>
        <stp>StudyData</stp>
        <stp>EP</stp>
        <stp>BBnds</stp>
        <stp>MAType=Sim,InputChoice=Close,Period1=20,Percent=2</stp>
        <stp>BHI</stp>
        <stp>ADC</stp>
        <stp>-954</stp>
        <stp>All</stp>
        <stp/>
        <stp/>
        <stp>TRUE</stp>
        <stp>T</stp>
        <tr r="K956" s="1"/>
      </tp>
      <tp>
        <v>5112.1481012412996</v>
        <stp/>
        <stp>StudyData</stp>
        <stp>EP</stp>
        <stp>BBnds</stp>
        <stp>MAType=Sim,InputChoice=Close,Period1=20,Percent=2</stp>
        <stp>BLO</stp>
        <stp>ADC</stp>
        <stp>-834</stp>
        <stp>All</stp>
        <stp/>
        <stp/>
        <stp>TRUE</stp>
        <stp>T</stp>
        <tr r="M836" s="1"/>
      </tp>
      <tp>
        <v>4885.6548018141002</v>
        <stp/>
        <stp>StudyData</stp>
        <stp>EP</stp>
        <stp>BBnds</stp>
        <stp>MAType=Sim,InputChoice=Close,Period1=20,Percent=2</stp>
        <stp>BLO</stp>
        <stp>ADC</stp>
        <stp>-934</stp>
        <stp>All</stp>
        <stp/>
        <stp/>
        <stp>TRUE</stp>
        <stp>T</stp>
        <tr r="M936" s="1"/>
      </tp>
      <tp>
        <v>5503.7826019436998</v>
        <stp/>
        <stp>StudyData</stp>
        <stp>EP</stp>
        <stp>BBnds</stp>
        <stp>MAType=Sim,InputChoice=Close,Period1=20,Percent=2</stp>
        <stp>BHI</stp>
        <stp>ADC</stp>
        <stp>-254</stp>
        <stp>All</stp>
        <stp/>
        <stp/>
        <stp>TRUE</stp>
        <stp>T</stp>
        <tr r="K256" s="1"/>
      </tp>
      <tp>
        <v>4069.2263134999998</v>
        <stp/>
        <stp>StudyData</stp>
        <stp>EP</stp>
        <stp>BBnds</stp>
        <stp>MAType=Sim,InputChoice=Close,Period1=20,Percent=2</stp>
        <stp>BLO</stp>
        <stp>ADC</stp>
        <stp>-634</stp>
        <stp>All</stp>
        <stp/>
        <stp/>
        <stp>TRUE</stp>
        <stp>T</stp>
        <tr r="M636" s="1"/>
      </tp>
      <tp>
        <v>5004.8006120434002</v>
        <stp/>
        <stp>StudyData</stp>
        <stp>EP</stp>
        <stp>BBnds</stp>
        <stp>MAType=Sim,InputChoice=Close,Period1=20,Percent=2</stp>
        <stp>BHI</stp>
        <stp>ADC</stp>
        <stp>-354</stp>
        <stp>All</stp>
        <stp/>
        <stp/>
        <stp>TRUE</stp>
        <stp>T</stp>
        <tr r="K356" s="1"/>
      </tp>
      <tp>
        <v>4392.1299943780996</v>
        <stp/>
        <stp>StudyData</stp>
        <stp>EP</stp>
        <stp>BBnds</stp>
        <stp>MAType=Sim,InputChoice=Close,Period1=20,Percent=2</stp>
        <stp>BLO</stp>
        <stp>ADC</stp>
        <stp>-734</stp>
        <stp>All</stp>
        <stp/>
        <stp/>
        <stp>TRUE</stp>
        <stp>T</stp>
        <tr r="M736" s="1"/>
      </tp>
      <tp>
        <v>4815.7489070000001</v>
        <stp/>
        <stp>StudyData</stp>
        <stp>EP</stp>
        <stp>BBnds</stp>
        <stp>MAType=Sim,InputChoice=Close,Period1=20,Percent=2</stp>
        <stp>BLO</stp>
        <stp>ADC</stp>
        <stp>-434</stp>
        <stp>All</stp>
        <stp/>
        <stp/>
        <stp>TRUE</stp>
        <stp>T</stp>
        <tr r="M436" s="1"/>
      </tp>
      <tp>
        <v>5992.5963569830001</v>
        <stp/>
        <stp>StudyData</stp>
        <stp>EP</stp>
        <stp>BBnds</stp>
        <stp>MAType=Sim,InputChoice=Close,Period1=20,Percent=2</stp>
        <stp>BHI</stp>
        <stp>ADC</stp>
        <stp>-154</stp>
        <stp>All</stp>
        <stp/>
        <stp/>
        <stp>TRUE</stp>
        <stp>T</stp>
        <tr r="K156" s="1"/>
      </tp>
      <tp>
        <v>4344.0759110828003</v>
        <stp/>
        <stp>StudyData</stp>
        <stp>EP</stp>
        <stp>BBnds</stp>
        <stp>MAType=Sim,InputChoice=Close,Period1=20,Percent=2</stp>
        <stp>BLO</stp>
        <stp>ADC</stp>
        <stp>-534</stp>
        <stp>All</stp>
        <stp/>
        <stp/>
        <stp>TRUE</stp>
        <stp>T</stp>
        <tr r="M536" s="1"/>
      </tp>
      <tp>
        <v>4677.5276138305999</v>
        <stp/>
        <stp>StudyData</stp>
        <stp>EP</stp>
        <stp>BBnds</stp>
        <stp>MAType=Sim,InputChoice=Close,Period1=20,Percent=2</stp>
        <stp>BHI</stp>
        <stp>ADC</stp>
        <stp>-654</stp>
        <stp>All</stp>
        <stp/>
        <stp/>
        <stp>TRUE</stp>
        <stp>T</stp>
        <tr r="K656" s="1"/>
      </tp>
      <tp>
        <v>5455.9223984406999</v>
        <stp/>
        <stp>StudyData</stp>
        <stp>EP</stp>
        <stp>BBnds</stp>
        <stp>MAType=Sim,InputChoice=Close,Period1=20,Percent=2</stp>
        <stp>BLO</stp>
        <stp>ADC</stp>
        <stp>-234</stp>
        <stp>All</stp>
        <stp/>
        <stp/>
        <stp>TRUE</stp>
        <stp>T</stp>
        <tr r="M236" s="1"/>
      </tp>
      <tp>
        <v>5085.4018780510996</v>
        <stp/>
        <stp>StudyData</stp>
        <stp>EP</stp>
        <stp>BBnds</stp>
        <stp>MAType=Sim,InputChoice=Close,Period1=20,Percent=2</stp>
        <stp>BHI</stp>
        <stp>ADC</stp>
        <stp>-754</stp>
        <stp>All</stp>
        <stp/>
        <stp/>
        <stp>TRUE</stp>
        <stp>T</stp>
        <tr r="K756" s="1"/>
      </tp>
      <tp>
        <v>5021.5077867423997</v>
        <stp/>
        <stp>StudyData</stp>
        <stp>EP</stp>
        <stp>BBnds</stp>
        <stp>MAType=Sim,InputChoice=Close,Period1=20,Percent=2</stp>
        <stp>BLO</stp>
        <stp>ADC</stp>
        <stp>-334</stp>
        <stp>All</stp>
        <stp/>
        <stp/>
        <stp>TRUE</stp>
        <stp>T</stp>
        <tr r="M336" s="1"/>
      </tp>
      <tp>
        <v>5023.7876326707001</v>
        <stp/>
        <stp>StudyData</stp>
        <stp>EP</stp>
        <stp>BBnds</stp>
        <stp>MAType=Sim,InputChoice=Close,Period1=20,Percent=2</stp>
        <stp>BHI</stp>
        <stp>ADC</stp>
        <stp>-454</stp>
        <stp>All</stp>
        <stp/>
        <stp/>
        <stp>TRUE</stp>
        <stp>T</stp>
        <tr r="K456" s="1"/>
      </tp>
      <tp>
        <v>4714.0667703406998</v>
        <stp/>
        <stp>StudyData</stp>
        <stp>EP</stp>
        <stp>BBnds</stp>
        <stp>MAType=Sim,InputChoice=Close,Period1=20,Percent=2</stp>
        <stp>BHI</stp>
        <stp>ADC</stp>
        <stp>-554</stp>
        <stp>All</stp>
        <stp/>
        <stp/>
        <stp>TRUE</stp>
        <stp>T</stp>
        <tr r="K556" s="1"/>
      </tp>
      <tp>
        <v>5854.7516965066998</v>
        <stp/>
        <stp>StudyData</stp>
        <stp>EP</stp>
        <stp>BBnds</stp>
        <stp>MAType=Sim,InputChoice=Close,Period1=20,Percent=2</stp>
        <stp>BLO</stp>
        <stp>ADC</stp>
        <stp>-134</stp>
        <stp>All</stp>
        <stp/>
        <stp/>
        <stp>TRUE</stp>
        <stp>T</stp>
        <tr r="M136" s="1"/>
      </tp>
      <tp>
        <v>5294.5387546620004</v>
        <stp/>
        <stp>StudyData</stp>
        <stp>EP</stp>
        <stp>BBnds</stp>
        <stp>MAType=Sim,InputChoice=Close,Period1=20,Percent=2</stp>
        <stp>BHI</stp>
        <stp>ADC</stp>
        <stp>-853</stp>
        <stp>All</stp>
        <stp/>
        <stp/>
        <stp>TRUE</stp>
        <stp>T</stp>
        <tr r="K855" s="1"/>
      </tp>
      <tp>
        <v>4941.5298317313</v>
        <stp/>
        <stp>StudyData</stp>
        <stp>EP</stp>
        <stp>BBnds</stp>
        <stp>MAType=Sim,InputChoice=Close,Period1=20,Percent=2</stp>
        <stp>BHI</stp>
        <stp>ADC</stp>
        <stp>-953</stp>
        <stp>All</stp>
        <stp/>
        <stp/>
        <stp>TRUE</stp>
        <stp>T</stp>
        <tr r="K955" s="1"/>
      </tp>
      <tp>
        <v>5111.5865003939998</v>
        <stp/>
        <stp>StudyData</stp>
        <stp>EP</stp>
        <stp>BBnds</stp>
        <stp>MAType=Sim,InputChoice=Close,Period1=20,Percent=2</stp>
        <stp>BLO</stp>
        <stp>ADC</stp>
        <stp>-833</stp>
        <stp>All</stp>
        <stp/>
        <stp/>
        <stp>TRUE</stp>
        <stp>T</stp>
        <tr r="M835" s="1"/>
      </tp>
      <tp>
        <v>4886.1758164644998</v>
        <stp/>
        <stp>StudyData</stp>
        <stp>EP</stp>
        <stp>BBnds</stp>
        <stp>MAType=Sim,InputChoice=Close,Period1=20,Percent=2</stp>
        <stp>BLO</stp>
        <stp>ADC</stp>
        <stp>-933</stp>
        <stp>All</stp>
        <stp/>
        <stp/>
        <stp>TRUE</stp>
        <stp>T</stp>
        <tr r="M935" s="1"/>
      </tp>
      <tp>
        <v>5493.0835469268004</v>
        <stp/>
        <stp>StudyData</stp>
        <stp>EP</stp>
        <stp>BBnds</stp>
        <stp>MAType=Sim,InputChoice=Close,Period1=20,Percent=2</stp>
        <stp>BHI</stp>
        <stp>ADC</stp>
        <stp>-253</stp>
        <stp>All</stp>
        <stp/>
        <stp/>
        <stp>TRUE</stp>
        <stp>T</stp>
        <tr r="K255" s="1"/>
      </tp>
      <tp>
        <v>4066.4823920745998</v>
        <stp/>
        <stp>StudyData</stp>
        <stp>EP</stp>
        <stp>BBnds</stp>
        <stp>MAType=Sim,InputChoice=Close,Period1=20,Percent=2</stp>
        <stp>BLO</stp>
        <stp>ADC</stp>
        <stp>-633</stp>
        <stp>All</stp>
        <stp/>
        <stp/>
        <stp>TRUE</stp>
        <stp>T</stp>
        <tr r="M635" s="1"/>
      </tp>
      <tp>
        <v>4999.5168948063001</v>
        <stp/>
        <stp>StudyData</stp>
        <stp>EP</stp>
        <stp>BBnds</stp>
        <stp>MAType=Sim,InputChoice=Close,Period1=20,Percent=2</stp>
        <stp>BHI</stp>
        <stp>ADC</stp>
        <stp>-353</stp>
        <stp>All</stp>
        <stp/>
        <stp/>
        <stp>TRUE</stp>
        <stp>T</stp>
        <tr r="K355" s="1"/>
      </tp>
      <tp>
        <v>4402.3771170454002</v>
        <stp/>
        <stp>StudyData</stp>
        <stp>EP</stp>
        <stp>BBnds</stp>
        <stp>MAType=Sim,InputChoice=Close,Period1=20,Percent=2</stp>
        <stp>BLO</stp>
        <stp>ADC</stp>
        <stp>-733</stp>
        <stp>All</stp>
        <stp/>
        <stp/>
        <stp>TRUE</stp>
        <stp>T</stp>
        <tr r="M735" s="1"/>
      </tp>
      <tp>
        <v>4793.0602048212004</v>
        <stp/>
        <stp>StudyData</stp>
        <stp>EP</stp>
        <stp>BBnds</stp>
        <stp>MAType=Sim,InputChoice=Close,Period1=20,Percent=2</stp>
        <stp>BLO</stp>
        <stp>ADC</stp>
        <stp>-433</stp>
        <stp>All</stp>
        <stp/>
        <stp/>
        <stp>TRUE</stp>
        <stp>T</stp>
        <tr r="M435" s="1"/>
      </tp>
      <tp>
        <v>6005.2874667890001</v>
        <stp/>
        <stp>StudyData</stp>
        <stp>EP</stp>
        <stp>BBnds</stp>
        <stp>MAType=Sim,InputChoice=Close,Period1=20,Percent=2</stp>
        <stp>BHI</stp>
        <stp>ADC</stp>
        <stp>-153</stp>
        <stp>All</stp>
        <stp/>
        <stp/>
        <stp>TRUE</stp>
        <stp>T</stp>
        <tr r="K155" s="1"/>
      </tp>
      <tp>
        <v>4343.9256981689996</v>
        <stp/>
        <stp>StudyData</stp>
        <stp>EP</stp>
        <stp>BBnds</stp>
        <stp>MAType=Sim,InputChoice=Close,Period1=20,Percent=2</stp>
        <stp>BLO</stp>
        <stp>ADC</stp>
        <stp>-533</stp>
        <stp>All</stp>
        <stp/>
        <stp/>
        <stp>TRUE</stp>
        <stp>T</stp>
        <tr r="M535" s="1"/>
      </tp>
      <tp>
        <v>4669.5758420106004</v>
        <stp/>
        <stp>StudyData</stp>
        <stp>EP</stp>
        <stp>BBnds</stp>
        <stp>MAType=Sim,InputChoice=Close,Period1=20,Percent=2</stp>
        <stp>BHI</stp>
        <stp>ADC</stp>
        <stp>-653</stp>
        <stp>All</stp>
        <stp/>
        <stp/>
        <stp>TRUE</stp>
        <stp>T</stp>
        <tr r="K655" s="1"/>
      </tp>
      <tp>
        <v>5464.5941167733999</v>
        <stp/>
        <stp>StudyData</stp>
        <stp>EP</stp>
        <stp>BBnds</stp>
        <stp>MAType=Sim,InputChoice=Close,Period1=20,Percent=2</stp>
        <stp>BLO</stp>
        <stp>ADC</stp>
        <stp>-233</stp>
        <stp>All</stp>
        <stp/>
        <stp/>
        <stp>TRUE</stp>
        <stp>T</stp>
        <tr r="M235" s="1"/>
      </tp>
      <tp>
        <v>5087.5823177885004</v>
        <stp/>
        <stp>StudyData</stp>
        <stp>EP</stp>
        <stp>BBnds</stp>
        <stp>MAType=Sim,InputChoice=Close,Period1=20,Percent=2</stp>
        <stp>BHI</stp>
        <stp>ADC</stp>
        <stp>-753</stp>
        <stp>All</stp>
        <stp/>
        <stp/>
        <stp>TRUE</stp>
        <stp>T</stp>
        <tr r="K755" s="1"/>
      </tp>
      <tp>
        <v>5037.9840568619002</v>
        <stp/>
        <stp>StudyData</stp>
        <stp>EP</stp>
        <stp>BBnds</stp>
        <stp>MAType=Sim,InputChoice=Close,Period1=20,Percent=2</stp>
        <stp>BLO</stp>
        <stp>ADC</stp>
        <stp>-333</stp>
        <stp>All</stp>
        <stp/>
        <stp/>
        <stp>TRUE</stp>
        <stp>T</stp>
        <tr r="M335" s="1"/>
      </tp>
      <tp>
        <v>5033.0472505879998</v>
        <stp/>
        <stp>StudyData</stp>
        <stp>EP</stp>
        <stp>BBnds</stp>
        <stp>MAType=Sim,InputChoice=Close,Period1=20,Percent=2</stp>
        <stp>BHI</stp>
        <stp>ADC</stp>
        <stp>-453</stp>
        <stp>All</stp>
        <stp/>
        <stp/>
        <stp>TRUE</stp>
        <stp>T</stp>
        <tr r="K455" s="1"/>
      </tp>
      <tp>
        <v>4718.6276214948002</v>
        <stp/>
        <stp>StudyData</stp>
        <stp>EP</stp>
        <stp>BBnds</stp>
        <stp>MAType=Sim,InputChoice=Close,Period1=20,Percent=2</stp>
        <stp>BHI</stp>
        <stp>ADC</stp>
        <stp>-553</stp>
        <stp>All</stp>
        <stp/>
        <stp/>
        <stp>TRUE</stp>
        <stp>T</stp>
        <tr r="K555" s="1"/>
      </tp>
      <tp>
        <v>5857.1034144009</v>
        <stp/>
        <stp>StudyData</stp>
        <stp>EP</stp>
        <stp>BBnds</stp>
        <stp>MAType=Sim,InputChoice=Close,Period1=20,Percent=2</stp>
        <stp>BLO</stp>
        <stp>ADC</stp>
        <stp>-133</stp>
        <stp>All</stp>
        <stp/>
        <stp/>
        <stp>TRUE</stp>
        <stp>T</stp>
        <tr r="M135" s="1"/>
      </tp>
      <tp>
        <v>5288.1841597542998</v>
        <stp/>
        <stp>StudyData</stp>
        <stp>EP</stp>
        <stp>BBnds</stp>
        <stp>MAType=Sim,InputChoice=Close,Period1=20,Percent=2</stp>
        <stp>BHI</stp>
        <stp>ADC</stp>
        <stp>-852</stp>
        <stp>All</stp>
        <stp/>
        <stp/>
        <stp>TRUE</stp>
        <stp>T</stp>
        <tr r="K854" s="1"/>
      </tp>
      <tp>
        <v>4945.1050633292998</v>
        <stp/>
        <stp>StudyData</stp>
        <stp>EP</stp>
        <stp>BBnds</stp>
        <stp>MAType=Sim,InputChoice=Close,Period1=20,Percent=2</stp>
        <stp>BHI</stp>
        <stp>ADC</stp>
        <stp>-952</stp>
        <stp>All</stp>
        <stp/>
        <stp/>
        <stp>TRUE</stp>
        <stp>T</stp>
        <tr r="K954" s="1"/>
      </tp>
      <tp>
        <v>5102.9798944159002</v>
        <stp/>
        <stp>StudyData</stp>
        <stp>EP</stp>
        <stp>BBnds</stp>
        <stp>MAType=Sim,InputChoice=Close,Period1=20,Percent=2</stp>
        <stp>BLO</stp>
        <stp>ADC</stp>
        <stp>-832</stp>
        <stp>All</stp>
        <stp/>
        <stp/>
        <stp>TRUE</stp>
        <stp>T</stp>
        <tr r="M834" s="1"/>
      </tp>
      <tp>
        <v>4886.9838972739999</v>
        <stp/>
        <stp>StudyData</stp>
        <stp>EP</stp>
        <stp>BBnds</stp>
        <stp>MAType=Sim,InputChoice=Close,Period1=20,Percent=2</stp>
        <stp>BLO</stp>
        <stp>ADC</stp>
        <stp>-932</stp>
        <stp>All</stp>
        <stp/>
        <stp/>
        <stp>TRUE</stp>
        <stp>T</stp>
        <tr r="M934" s="1"/>
      </tp>
      <tp>
        <v>5494.0607914776001</v>
        <stp/>
        <stp>StudyData</stp>
        <stp>EP</stp>
        <stp>BBnds</stp>
        <stp>MAType=Sim,InputChoice=Close,Period1=20,Percent=2</stp>
        <stp>BHI</stp>
        <stp>ADC</stp>
        <stp>-252</stp>
        <stp>All</stp>
        <stp/>
        <stp/>
        <stp>TRUE</stp>
        <stp>T</stp>
        <tr r="K254" s="1"/>
      </tp>
      <tp>
        <v>4066.1946846646001</v>
        <stp/>
        <stp>StudyData</stp>
        <stp>EP</stp>
        <stp>BBnds</stp>
        <stp>MAType=Sim,InputChoice=Close,Period1=20,Percent=2</stp>
        <stp>BLO</stp>
        <stp>ADC</stp>
        <stp>-632</stp>
        <stp>All</stp>
        <stp/>
        <stp/>
        <stp>TRUE</stp>
        <stp>T</stp>
        <tr r="M634" s="1"/>
      </tp>
      <tp>
        <v>5028.1798123922999</v>
        <stp/>
        <stp>StudyData</stp>
        <stp>EP</stp>
        <stp>BBnds</stp>
        <stp>MAType=Sim,InputChoice=Close,Period1=20,Percent=2</stp>
        <stp>BHI</stp>
        <stp>ADC</stp>
        <stp>-352</stp>
        <stp>All</stp>
        <stp/>
        <stp/>
        <stp>TRUE</stp>
        <stp>T</stp>
        <tr r="K354" s="1"/>
      </tp>
      <tp>
        <v>4397.0965232983999</v>
        <stp/>
        <stp>StudyData</stp>
        <stp>EP</stp>
        <stp>BBnds</stp>
        <stp>MAType=Sim,InputChoice=Close,Period1=20,Percent=2</stp>
        <stp>BLO</stp>
        <stp>ADC</stp>
        <stp>-732</stp>
        <stp>All</stp>
        <stp/>
        <stp/>
        <stp>TRUE</stp>
        <stp>T</stp>
        <tr r="M734" s="1"/>
      </tp>
      <tp>
        <v>4780.5368771267003</v>
        <stp/>
        <stp>StudyData</stp>
        <stp>EP</stp>
        <stp>BBnds</stp>
        <stp>MAType=Sim,InputChoice=Close,Period1=20,Percent=2</stp>
        <stp>BLO</stp>
        <stp>ADC</stp>
        <stp>-432</stp>
        <stp>All</stp>
        <stp/>
        <stp/>
        <stp>TRUE</stp>
        <stp>T</stp>
        <tr r="M434" s="1"/>
      </tp>
      <tp>
        <v>6011.8546271579999</v>
        <stp/>
        <stp>StudyData</stp>
        <stp>EP</stp>
        <stp>BBnds</stp>
        <stp>MAType=Sim,InputChoice=Close,Period1=20,Percent=2</stp>
        <stp>BHI</stp>
        <stp>ADC</stp>
        <stp>-152</stp>
        <stp>All</stp>
        <stp/>
        <stp/>
        <stp>TRUE</stp>
        <stp>T</stp>
        <tr r="K154" s="1"/>
      </tp>
      <tp>
        <v>4342.9464921061999</v>
        <stp/>
        <stp>StudyData</stp>
        <stp>EP</stp>
        <stp>BBnds</stp>
        <stp>MAType=Sim,InputChoice=Close,Period1=20,Percent=2</stp>
        <stp>BLO</stp>
        <stp>ADC</stp>
        <stp>-532</stp>
        <stp>All</stp>
        <stp/>
        <stp/>
        <stp>TRUE</stp>
        <stp>T</stp>
        <tr r="M534" s="1"/>
      </tp>
      <tp>
        <v>4651.3386196701003</v>
        <stp/>
        <stp>StudyData</stp>
        <stp>EP</stp>
        <stp>BBnds</stp>
        <stp>MAType=Sim,InputChoice=Close,Period1=20,Percent=2</stp>
        <stp>BHI</stp>
        <stp>ADC</stp>
        <stp>-652</stp>
        <stp>All</stp>
        <stp/>
        <stp/>
        <stp>TRUE</stp>
        <stp>T</stp>
        <tr r="K654" s="1"/>
      </tp>
      <tp>
        <v>5476.7792081609005</v>
        <stp/>
        <stp>StudyData</stp>
        <stp>EP</stp>
        <stp>BBnds</stp>
        <stp>MAType=Sim,InputChoice=Close,Period1=20,Percent=2</stp>
        <stp>BLO</stp>
        <stp>ADC</stp>
        <stp>-232</stp>
        <stp>All</stp>
        <stp/>
        <stp/>
        <stp>TRUE</stp>
        <stp>T</stp>
        <tr r="M234" s="1"/>
      </tp>
      <tp>
        <v>5072.9380133664999</v>
        <stp/>
        <stp>StudyData</stp>
        <stp>EP</stp>
        <stp>BBnds</stp>
        <stp>MAType=Sim,InputChoice=Close,Period1=20,Percent=2</stp>
        <stp>BHI</stp>
        <stp>ADC</stp>
        <stp>-752</stp>
        <stp>All</stp>
        <stp/>
        <stp/>
        <stp>TRUE</stp>
        <stp>T</stp>
        <tr r="K754" s="1"/>
      </tp>
      <tp>
        <v>5041.3099732452001</v>
        <stp/>
        <stp>StudyData</stp>
        <stp>EP</stp>
        <stp>BBnds</stp>
        <stp>MAType=Sim,InputChoice=Close,Period1=20,Percent=2</stp>
        <stp>BLO</stp>
        <stp>ADC</stp>
        <stp>-332</stp>
        <stp>All</stp>
        <stp/>
        <stp/>
        <stp>TRUE</stp>
        <stp>T</stp>
        <tr r="M334" s="1"/>
      </tp>
      <tp>
        <v>5040.9438737132004</v>
        <stp/>
        <stp>StudyData</stp>
        <stp>EP</stp>
        <stp>BBnds</stp>
        <stp>MAType=Sim,InputChoice=Close,Period1=20,Percent=2</stp>
        <stp>BHI</stp>
        <stp>ADC</stp>
        <stp>-452</stp>
        <stp>All</stp>
        <stp/>
        <stp/>
        <stp>TRUE</stp>
        <stp>T</stp>
        <tr r="K454" s="1"/>
      </tp>
      <tp>
        <v>4723.6578392307001</v>
        <stp/>
        <stp>StudyData</stp>
        <stp>EP</stp>
        <stp>BBnds</stp>
        <stp>MAType=Sim,InputChoice=Close,Period1=20,Percent=2</stp>
        <stp>BHI</stp>
        <stp>ADC</stp>
        <stp>-552</stp>
        <stp>All</stp>
        <stp/>
        <stp/>
        <stp>TRUE</stp>
        <stp>T</stp>
        <tr r="K554" s="1"/>
      </tp>
      <tp>
        <v>5868.4585965101996</v>
        <stp/>
        <stp>StudyData</stp>
        <stp>EP</stp>
        <stp>BBnds</stp>
        <stp>MAType=Sim,InputChoice=Close,Period1=20,Percent=2</stp>
        <stp>BLO</stp>
        <stp>ADC</stp>
        <stp>-132</stp>
        <stp>All</stp>
        <stp/>
        <stp/>
        <stp>TRUE</stp>
        <stp>T</stp>
        <tr r="M134" s="1"/>
      </tp>
      <tp>
        <v>5283.6340841858</v>
        <stp/>
        <stp>StudyData</stp>
        <stp>EP</stp>
        <stp>BBnds</stp>
        <stp>MAType=Sim,InputChoice=Close,Period1=20,Percent=2</stp>
        <stp>BHI</stp>
        <stp>ADC</stp>
        <stp>-851</stp>
        <stp>All</stp>
        <stp/>
        <stp/>
        <stp>TRUE</stp>
        <stp>T</stp>
        <tr r="K853" s="1"/>
      </tp>
      <tp>
        <v>4951.0148049025001</v>
        <stp/>
        <stp>StudyData</stp>
        <stp>EP</stp>
        <stp>BBnds</stp>
        <stp>MAType=Sim,InputChoice=Close,Period1=20,Percent=2</stp>
        <stp>BHI</stp>
        <stp>ADC</stp>
        <stp>-951</stp>
        <stp>All</stp>
        <stp/>
        <stp/>
        <stp>TRUE</stp>
        <stp>T</stp>
        <tr r="K953" s="1"/>
      </tp>
      <tp>
        <v>5093.3422759510004</v>
        <stp/>
        <stp>StudyData</stp>
        <stp>EP</stp>
        <stp>BBnds</stp>
        <stp>MAType=Sim,InputChoice=Close,Period1=20,Percent=2</stp>
        <stp>BLO</stp>
        <stp>ADC</stp>
        <stp>-831</stp>
        <stp>All</stp>
        <stp/>
        <stp/>
        <stp>TRUE</stp>
        <stp>T</stp>
        <tr r="M833" s="1"/>
      </tp>
      <tp>
        <v>4888.8875671269998</v>
        <stp/>
        <stp>StudyData</stp>
        <stp>EP</stp>
        <stp>BBnds</stp>
        <stp>MAType=Sim,InputChoice=Close,Period1=20,Percent=2</stp>
        <stp>BLO</stp>
        <stp>ADC</stp>
        <stp>-931</stp>
        <stp>All</stp>
        <stp/>
        <stp/>
        <stp>TRUE</stp>
        <stp>T</stp>
        <tr r="M933" s="1"/>
      </tp>
      <tp>
        <v>5493.0258560947004</v>
        <stp/>
        <stp>StudyData</stp>
        <stp>EP</stp>
        <stp>BBnds</stp>
        <stp>MAType=Sim,InputChoice=Close,Period1=20,Percent=2</stp>
        <stp>BHI</stp>
        <stp>ADC</stp>
        <stp>-251</stp>
        <stp>All</stp>
        <stp/>
        <stp/>
        <stp>TRUE</stp>
        <stp>T</stp>
        <tr r="K253" s="1"/>
      </tp>
      <tp>
        <v>4064.7732823399001</v>
        <stp/>
        <stp>StudyData</stp>
        <stp>EP</stp>
        <stp>BBnds</stp>
        <stp>MAType=Sim,InputChoice=Close,Period1=20,Percent=2</stp>
        <stp>BLO</stp>
        <stp>ADC</stp>
        <stp>-631</stp>
        <stp>All</stp>
        <stp/>
        <stp/>
        <stp>TRUE</stp>
        <stp>T</stp>
        <tr r="M633" s="1"/>
      </tp>
      <tp>
        <v>5054.3187743675999</v>
        <stp/>
        <stp>StudyData</stp>
        <stp>EP</stp>
        <stp>BBnds</stp>
        <stp>MAType=Sim,InputChoice=Close,Period1=20,Percent=2</stp>
        <stp>BHI</stp>
        <stp>ADC</stp>
        <stp>-351</stp>
        <stp>All</stp>
        <stp/>
        <stp/>
        <stp>TRUE</stp>
        <stp>T</stp>
        <tr r="K353" s="1"/>
      </tp>
      <tp>
        <v>4345.6065755010004</v>
        <stp/>
        <stp>StudyData</stp>
        <stp>EP</stp>
        <stp>BBnds</stp>
        <stp>MAType=Sim,InputChoice=Close,Period1=20,Percent=2</stp>
        <stp>BLO</stp>
        <stp>ADC</stp>
        <stp>-731</stp>
        <stp>All</stp>
        <stp/>
        <stp/>
        <stp>TRUE</stp>
        <stp>T</stp>
        <tr r="M733" s="1"/>
      </tp>
      <tp>
        <v>4768.6266142118002</v>
        <stp/>
        <stp>StudyData</stp>
        <stp>EP</stp>
        <stp>BBnds</stp>
        <stp>MAType=Sim,InputChoice=Close,Period1=20,Percent=2</stp>
        <stp>BLO</stp>
        <stp>ADC</stp>
        <stp>-431</stp>
        <stp>All</stp>
        <stp/>
        <stp/>
        <stp>TRUE</stp>
        <stp>T</stp>
        <tr r="M433" s="1"/>
      </tp>
      <tp>
        <v>6016.5237535665001</v>
        <stp/>
        <stp>StudyData</stp>
        <stp>EP</stp>
        <stp>BBnds</stp>
        <stp>MAType=Sim,InputChoice=Close,Period1=20,Percent=2</stp>
        <stp>BHI</stp>
        <stp>ADC</stp>
        <stp>-151</stp>
        <stp>All</stp>
        <stp/>
        <stp/>
        <stp>TRUE</stp>
        <stp>T</stp>
        <tr r="K153" s="1"/>
      </tp>
      <tp>
        <v>4339.7958794693004</v>
        <stp/>
        <stp>StudyData</stp>
        <stp>EP</stp>
        <stp>BBnds</stp>
        <stp>MAType=Sim,InputChoice=Close,Period1=20,Percent=2</stp>
        <stp>BLO</stp>
        <stp>ADC</stp>
        <stp>-531</stp>
        <stp>All</stp>
        <stp/>
        <stp/>
        <stp>TRUE</stp>
        <stp>T</stp>
        <tr r="M533" s="1"/>
      </tp>
      <tp>
        <v>4626.0421139004002</v>
        <stp/>
        <stp>StudyData</stp>
        <stp>EP</stp>
        <stp>BBnds</stp>
        <stp>MAType=Sim,InputChoice=Close,Period1=20,Percent=2</stp>
        <stp>BHI</stp>
        <stp>ADC</stp>
        <stp>-651</stp>
        <stp>All</stp>
        <stp/>
        <stp/>
        <stp>TRUE</stp>
        <stp>T</stp>
        <tr r="K653" s="1"/>
      </tp>
      <tp>
        <v>5485.6436252588001</v>
        <stp/>
        <stp>StudyData</stp>
        <stp>EP</stp>
        <stp>BBnds</stp>
        <stp>MAType=Sim,InputChoice=Close,Period1=20,Percent=2</stp>
        <stp>BLO</stp>
        <stp>ADC</stp>
        <stp>-231</stp>
        <stp>All</stp>
        <stp/>
        <stp/>
        <stp>TRUE</stp>
        <stp>T</stp>
        <tr r="M233" s="1"/>
      </tp>
      <tp>
        <v>5053.0065745258999</v>
        <stp/>
        <stp>StudyData</stp>
        <stp>EP</stp>
        <stp>BBnds</stp>
        <stp>MAType=Sim,InputChoice=Close,Period1=20,Percent=2</stp>
        <stp>BHI</stp>
        <stp>ADC</stp>
        <stp>-751</stp>
        <stp>All</stp>
        <stp/>
        <stp/>
        <stp>TRUE</stp>
        <stp>T</stp>
        <tr r="K753" s="1"/>
      </tp>
      <tp>
        <v>5043.1130869095996</v>
        <stp/>
        <stp>StudyData</stp>
        <stp>EP</stp>
        <stp>BBnds</stp>
        <stp>MAType=Sim,InputChoice=Close,Period1=20,Percent=2</stp>
        <stp>BLO</stp>
        <stp>ADC</stp>
        <stp>-331</stp>
        <stp>All</stp>
        <stp/>
        <stp/>
        <stp>TRUE</stp>
        <stp>T</stp>
        <tr r="M333" s="1"/>
      </tp>
      <tp>
        <v>5045.1654345208999</v>
        <stp/>
        <stp>StudyData</stp>
        <stp>EP</stp>
        <stp>BBnds</stp>
        <stp>MAType=Sim,InputChoice=Close,Period1=20,Percent=2</stp>
        <stp>BHI</stp>
        <stp>ADC</stp>
        <stp>-451</stp>
        <stp>All</stp>
        <stp/>
        <stp/>
        <stp>TRUE</stp>
        <stp>T</stp>
        <tr r="K453" s="1"/>
      </tp>
      <tp>
        <v>4720.2632248139998</v>
        <stp/>
        <stp>StudyData</stp>
        <stp>EP</stp>
        <stp>BBnds</stp>
        <stp>MAType=Sim,InputChoice=Close,Period1=20,Percent=2</stp>
        <stp>BHI</stp>
        <stp>ADC</stp>
        <stp>-551</stp>
        <stp>All</stp>
        <stp/>
        <stp/>
        <stp>TRUE</stp>
        <stp>T</stp>
        <tr r="K553" s="1"/>
      </tp>
      <tp>
        <v>5880.9568777681998</v>
        <stp/>
        <stp>StudyData</stp>
        <stp>EP</stp>
        <stp>BBnds</stp>
        <stp>MAType=Sim,InputChoice=Close,Period1=20,Percent=2</stp>
        <stp>BLO</stp>
        <stp>ADC</stp>
        <stp>-131</stp>
        <stp>All</stp>
        <stp/>
        <stp/>
        <stp>TRUE</stp>
        <stp>T</stp>
        <tr r="M133" s="1"/>
      </tp>
      <tp>
        <v>5280.5041040628003</v>
        <stp/>
        <stp>StudyData</stp>
        <stp>EP</stp>
        <stp>BBnds</stp>
        <stp>MAType=Sim,InputChoice=Close,Period1=20,Percent=2</stp>
        <stp>BHI</stp>
        <stp>ADC</stp>
        <stp>-850</stp>
        <stp>All</stp>
        <stp/>
        <stp/>
        <stp>TRUE</stp>
        <stp>T</stp>
        <tr r="K852" s="1"/>
      </tp>
      <tp>
        <v>4953.7684324724996</v>
        <stp/>
        <stp>StudyData</stp>
        <stp>EP</stp>
        <stp>BBnds</stp>
        <stp>MAType=Sim,InputChoice=Close,Period1=20,Percent=2</stp>
        <stp>BHI</stp>
        <stp>ADC</stp>
        <stp>-950</stp>
        <stp>All</stp>
        <stp/>
        <stp/>
        <stp>TRUE</stp>
        <stp>T</stp>
        <tr r="K952" s="1"/>
      </tp>
      <tp>
        <v>5055.687409223</v>
        <stp/>
        <stp>StudyData</stp>
        <stp>EP</stp>
        <stp>BBnds</stp>
        <stp>MAType=Sim,InputChoice=Close,Period1=20,Percent=2</stp>
        <stp>BLO</stp>
        <stp>ADC</stp>
        <stp>-830</stp>
        <stp>All</stp>
        <stp/>
        <stp/>
        <stp>TRUE</stp>
        <stp>T</stp>
        <tr r="M832" s="1"/>
      </tp>
      <tp>
        <v>4891.5462363799998</v>
        <stp/>
        <stp>StudyData</stp>
        <stp>EP</stp>
        <stp>BBnds</stp>
        <stp>MAType=Sim,InputChoice=Close,Period1=20,Percent=2</stp>
        <stp>BLO</stp>
        <stp>ADC</stp>
        <stp>-930</stp>
        <stp>All</stp>
        <stp/>
        <stp/>
        <stp>TRUE</stp>
        <stp>T</stp>
        <tr r="M932" s="1"/>
      </tp>
      <tp>
        <v>5507.3882375476996</v>
        <stp/>
        <stp>StudyData</stp>
        <stp>EP</stp>
        <stp>BBnds</stp>
        <stp>MAType=Sim,InputChoice=Close,Period1=20,Percent=2</stp>
        <stp>BHI</stp>
        <stp>ADC</stp>
        <stp>-250</stp>
        <stp>All</stp>
        <stp/>
        <stp/>
        <stp>TRUE</stp>
        <stp>T</stp>
        <tr r="K252" s="1"/>
      </tp>
      <tp>
        <v>4074.5603661267</v>
        <stp/>
        <stp>StudyData</stp>
        <stp>EP</stp>
        <stp>BBnds</stp>
        <stp>MAType=Sim,InputChoice=Close,Period1=20,Percent=2</stp>
        <stp>BLO</stp>
        <stp>ADC</stp>
        <stp>-630</stp>
        <stp>All</stp>
        <stp/>
        <stp/>
        <stp>TRUE</stp>
        <stp>T</stp>
        <tr r="M632" s="1"/>
      </tp>
      <tp>
        <v>5073.4207506490002</v>
        <stp/>
        <stp>StudyData</stp>
        <stp>EP</stp>
        <stp>BBnds</stp>
        <stp>MAType=Sim,InputChoice=Close,Period1=20,Percent=2</stp>
        <stp>BHI</stp>
        <stp>ADC</stp>
        <stp>-350</stp>
        <stp>All</stp>
        <stp/>
        <stp/>
        <stp>TRUE</stp>
        <stp>T</stp>
        <tr r="K352" s="1"/>
      </tp>
      <tp>
        <v>4299.8653824419998</v>
        <stp/>
        <stp>StudyData</stp>
        <stp>EP</stp>
        <stp>BBnds</stp>
        <stp>MAType=Sim,InputChoice=Close,Period1=20,Percent=2</stp>
        <stp>BLO</stp>
        <stp>ADC</stp>
        <stp>-730</stp>
        <stp>All</stp>
        <stp/>
        <stp/>
        <stp>TRUE</stp>
        <stp>T</stp>
        <tr r="M732" s="1"/>
      </tp>
      <tp>
        <v>4766.3017367404</v>
        <stp/>
        <stp>StudyData</stp>
        <stp>EP</stp>
        <stp>BBnds</stp>
        <stp>MAType=Sim,InputChoice=Close,Period1=20,Percent=2</stp>
        <stp>BLO</stp>
        <stp>ADC</stp>
        <stp>-430</stp>
        <stp>All</stp>
        <stp/>
        <stp/>
        <stp>TRUE</stp>
        <stp>T</stp>
        <tr r="M432" s="1"/>
      </tp>
      <tp>
        <v>6016.9852670863002</v>
        <stp/>
        <stp>StudyData</stp>
        <stp>EP</stp>
        <stp>BBnds</stp>
        <stp>MAType=Sim,InputChoice=Close,Period1=20,Percent=2</stp>
        <stp>BHI</stp>
        <stp>ADC</stp>
        <stp>-150</stp>
        <stp>All</stp>
        <stp/>
        <stp/>
        <stp>TRUE</stp>
        <stp>T</stp>
        <tr r="K152" s="1"/>
      </tp>
      <tp>
        <v>4332.1303208126001</v>
        <stp/>
        <stp>StudyData</stp>
        <stp>EP</stp>
        <stp>BBnds</stp>
        <stp>MAType=Sim,InputChoice=Close,Period1=20,Percent=2</stp>
        <stp>BLO</stp>
        <stp>ADC</stp>
        <stp>-530</stp>
        <stp>All</stp>
        <stp/>
        <stp/>
        <stp>TRUE</stp>
        <stp>T</stp>
        <tr r="M532" s="1"/>
      </tp>
      <tp>
        <v>4585.0544405801002</v>
        <stp/>
        <stp>StudyData</stp>
        <stp>EP</stp>
        <stp>BBnds</stp>
        <stp>MAType=Sim,InputChoice=Close,Period1=20,Percent=2</stp>
        <stp>BHI</stp>
        <stp>ADC</stp>
        <stp>-650</stp>
        <stp>All</stp>
        <stp/>
        <stp/>
        <stp>TRUE</stp>
        <stp>T</stp>
        <tr r="K652" s="1"/>
      </tp>
      <tp>
        <v>5493.3787901469004</v>
        <stp/>
        <stp>StudyData</stp>
        <stp>EP</stp>
        <stp>BBnds</stp>
        <stp>MAType=Sim,InputChoice=Close,Period1=20,Percent=2</stp>
        <stp>BLO</stp>
        <stp>ADC</stp>
        <stp>-230</stp>
        <stp>All</stp>
        <stp/>
        <stp/>
        <stp>TRUE</stp>
        <stp>T</stp>
        <tr r="M232" s="1"/>
      </tp>
      <tp>
        <v>5029.6850282459</v>
        <stp/>
        <stp>StudyData</stp>
        <stp>EP</stp>
        <stp>BBnds</stp>
        <stp>MAType=Sim,InputChoice=Close,Period1=20,Percent=2</stp>
        <stp>BHI</stp>
        <stp>ADC</stp>
        <stp>-750</stp>
        <stp>All</stp>
        <stp/>
        <stp/>
        <stp>TRUE</stp>
        <stp>T</stp>
        <tr r="K752" s="1"/>
      </tp>
      <tp>
        <v>5043.5319430294003</v>
        <stp/>
        <stp>StudyData</stp>
        <stp>EP</stp>
        <stp>BBnds</stp>
        <stp>MAType=Sim,InputChoice=Close,Period1=20,Percent=2</stp>
        <stp>BLO</stp>
        <stp>ADC</stp>
        <stp>-330</stp>
        <stp>All</stp>
        <stp/>
        <stp/>
        <stp>TRUE</stp>
        <stp>T</stp>
        <tr r="M332" s="1"/>
      </tp>
      <tp>
        <v>5052.2652596167</v>
        <stp/>
        <stp>StudyData</stp>
        <stp>EP</stp>
        <stp>BBnds</stp>
        <stp>MAType=Sim,InputChoice=Close,Period1=20,Percent=2</stp>
        <stp>BHI</stp>
        <stp>ADC</stp>
        <stp>-450</stp>
        <stp>All</stp>
        <stp/>
        <stp/>
        <stp>TRUE</stp>
        <stp>T</stp>
        <tr r="K452" s="1"/>
      </tp>
      <tp>
        <v>4703.7789775150004</v>
        <stp/>
        <stp>StudyData</stp>
        <stp>EP</stp>
        <stp>BBnds</stp>
        <stp>MAType=Sim,InputChoice=Close,Period1=20,Percent=2</stp>
        <stp>BHI</stp>
        <stp>ADC</stp>
        <stp>-550</stp>
        <stp>All</stp>
        <stp/>
        <stp/>
        <stp>TRUE</stp>
        <stp>T</stp>
        <tr r="K552" s="1"/>
      </tp>
      <tp>
        <v>5877.8906115968002</v>
        <stp/>
        <stp>StudyData</stp>
        <stp>EP</stp>
        <stp>BBnds</stp>
        <stp>MAType=Sim,InputChoice=Close,Period1=20,Percent=2</stp>
        <stp>BLO</stp>
        <stp>ADC</stp>
        <stp>-130</stp>
        <stp>All</stp>
        <stp/>
        <stp/>
        <stp>TRUE</stp>
        <stp>T</stp>
        <tr r="M132" s="1"/>
      </tp>
      <tp>
        <v>45671</v>
        <stp/>
        <stp>StudyData</stp>
        <stp>EP</stp>
        <stp>BAR</stp>
        <stp/>
        <stp>Time</stp>
        <stp>ADC</stp>
        <stp>-80</stp>
        <stp>All</stp>
        <stp/>
        <stp/>
        <stp>False</stp>
        <stp>T</stp>
        <tr r="D82" s="1"/>
        <tr r="C82" s="1"/>
      </tp>
      <tp>
        <v>45656</v>
        <stp/>
        <stp>StudyData</stp>
        <stp>EP</stp>
        <stp>BAR</stp>
        <stp/>
        <stp>Time</stp>
        <stp>ADC</stp>
        <stp>-90</stp>
        <stp>All</stp>
        <stp/>
        <stp/>
        <stp>False</stp>
        <stp>T</stp>
        <tr r="C92" s="1"/>
        <tr r="D92" s="1"/>
      </tp>
      <tp>
        <v>45700</v>
        <stp/>
        <stp>StudyData</stp>
        <stp>EP</stp>
        <stp>BAR</stp>
        <stp/>
        <stp>Time</stp>
        <stp>ADC</stp>
        <stp>-60</stp>
        <stp>All</stp>
        <stp/>
        <stp/>
        <stp>False</stp>
        <stp>T</stp>
        <tr r="D62" s="1"/>
        <tr r="C62" s="1"/>
      </tp>
      <tp>
        <v>45686</v>
        <stp/>
        <stp>StudyData</stp>
        <stp>EP</stp>
        <stp>BAR</stp>
        <stp/>
        <stp>Time</stp>
        <stp>ADC</stp>
        <stp>-70</stp>
        <stp>All</stp>
        <stp/>
        <stp/>
        <stp>False</stp>
        <stp>T</stp>
        <tr r="D72" s="1"/>
        <tr r="C72" s="1"/>
      </tp>
      <tp>
        <v>45729</v>
        <stp/>
        <stp>StudyData</stp>
        <stp>EP</stp>
        <stp>BAR</stp>
        <stp/>
        <stp>Time</stp>
        <stp>ADC</stp>
        <stp>-40</stp>
        <stp>All</stp>
        <stp/>
        <stp/>
        <stp>False</stp>
        <stp>T</stp>
        <tr r="D42" s="1"/>
        <tr r="C42" s="1"/>
      </tp>
      <tp>
        <v>45715</v>
        <stp/>
        <stp>StudyData</stp>
        <stp>EP</stp>
        <stp>BAR</stp>
        <stp/>
        <stp>Time</stp>
        <stp>ADC</stp>
        <stp>-50</stp>
        <stp>All</stp>
        <stp/>
        <stp/>
        <stp>False</stp>
        <stp>T</stp>
        <tr r="C52" s="1"/>
        <tr r="D52" s="1"/>
      </tp>
      <tp>
        <v>45757</v>
        <stp/>
        <stp>StudyData</stp>
        <stp>EP</stp>
        <stp>BAR</stp>
        <stp/>
        <stp>Time</stp>
        <stp>ADC</stp>
        <stp>-20</stp>
        <stp>All</stp>
        <stp/>
        <stp/>
        <stp>False</stp>
        <stp>T</stp>
        <tr r="C22" s="1"/>
        <tr r="D22" s="1"/>
      </tp>
      <tp>
        <v>45743</v>
        <stp/>
        <stp>StudyData</stp>
        <stp>EP</stp>
        <stp>BAR</stp>
        <stp/>
        <stp>Time</stp>
        <stp>ADC</stp>
        <stp>-30</stp>
        <stp>All</stp>
        <stp/>
        <stp/>
        <stp>False</stp>
        <stp>T</stp>
        <tr r="C32" s="1"/>
        <tr r="D32" s="1"/>
      </tp>
      <tp>
        <v>45772</v>
        <stp/>
        <stp>StudyData</stp>
        <stp>EP</stp>
        <stp>BAR</stp>
        <stp/>
        <stp>Time</stp>
        <stp>ADC</stp>
        <stp>-10</stp>
        <stp>All</stp>
        <stp/>
        <stp/>
        <stp>False</stp>
        <stp>T</stp>
        <tr r="C12" s="1"/>
        <tr r="D12" s="1"/>
      </tp>
      <tp t="s">
        <v/>
        <stp/>
        <stp>StudyData</stp>
        <stp>EP</stp>
        <stp>Imoku</stp>
        <stp>Period1=9,Period2=26,Period4=1,MAType4=Sim</stp>
        <stp>Imoku4</stp>
        <stp>ADC</stp>
        <stp>-1002</stp>
        <stp>All</stp>
        <stp/>
        <stp/>
        <stp>TRUE</stp>
        <stp>T</stp>
        <tr r="W978" s="1"/>
      </tp>
      <tp t="s">
        <v/>
        <stp/>
        <stp>StudyData</stp>
        <stp>EP</stp>
        <stp>Imoku</stp>
        <stp>Period1=9,Period2=26,Period4=1,MAType4=Sim</stp>
        <stp>Imoku4</stp>
        <stp>ADC</stp>
        <stp>-1003</stp>
        <stp>All</stp>
        <stp/>
        <stp/>
        <stp>TRUE</stp>
        <stp>T</stp>
        <tr r="W979" s="1"/>
      </tp>
      <tp>
        <v>4643</v>
        <stp/>
        <stp>StudyData</stp>
        <stp>EP</stp>
        <stp>Imoku</stp>
        <stp>Period1=9,Period2=26,Period4=1,MAType4=Sim</stp>
        <stp>Imoku4</stp>
        <stp>ADC</stp>
        <stp>-1000</stp>
        <stp>All</stp>
        <stp/>
        <stp/>
        <stp>TRUE</stp>
        <stp>T</stp>
        <tr r="W976" s="1"/>
      </tp>
      <tp t="s">
        <v/>
        <stp/>
        <stp>StudyData</stp>
        <stp>EP</stp>
        <stp>Imoku</stp>
        <stp>Period1=9,Period2=26,Period4=1,MAType4=Sim</stp>
        <stp>Imoku4</stp>
        <stp>ADC</stp>
        <stp>-1001</stp>
        <stp>All</stp>
        <stp/>
        <stp/>
        <stp>TRUE</stp>
        <stp>T</stp>
        <tr r="W977" s="1"/>
      </tp>
      <tp t="s">
        <v/>
        <stp/>
        <stp>StudyData</stp>
        <stp>EP</stp>
        <stp>Imoku</stp>
        <stp>Period1=9,Period2=26,Period4=1,MAType4=Sim</stp>
        <stp>Imoku4</stp>
        <stp>ADC</stp>
        <stp>-1006</stp>
        <stp>All</stp>
        <stp/>
        <stp/>
        <stp>TRUE</stp>
        <stp>T</stp>
        <tr r="W982" s="1"/>
      </tp>
      <tp t="s">
        <v/>
        <stp/>
        <stp>StudyData</stp>
        <stp>EP</stp>
        <stp>Imoku</stp>
        <stp>Period1=9,Period2=26,Period4=1,MAType4=Sim</stp>
        <stp>Imoku4</stp>
        <stp>ADC</stp>
        <stp>-1007</stp>
        <stp>All</stp>
        <stp/>
        <stp/>
        <stp>TRUE</stp>
        <stp>T</stp>
        <tr r="W983" s="1"/>
      </tp>
      <tp t="s">
        <v/>
        <stp/>
        <stp>StudyData</stp>
        <stp>EP</stp>
        <stp>Imoku</stp>
        <stp>Period1=9,Period2=26,Period4=1,MAType4=Sim</stp>
        <stp>Imoku4</stp>
        <stp>ADC</stp>
        <stp>-1004</stp>
        <stp>All</stp>
        <stp/>
        <stp/>
        <stp>TRUE</stp>
        <stp>T</stp>
        <tr r="W980" s="1"/>
      </tp>
      <tp t="s">
        <v/>
        <stp/>
        <stp>StudyData</stp>
        <stp>EP</stp>
        <stp>Imoku</stp>
        <stp>Period1=9,Period2=26,Period4=1,MAType4=Sim</stp>
        <stp>Imoku4</stp>
        <stp>ADC</stp>
        <stp>-1005</stp>
        <stp>All</stp>
        <stp/>
        <stp/>
        <stp>TRUE</stp>
        <stp>T</stp>
        <tr r="W981" s="1"/>
      </tp>
      <tp t="s">
        <v/>
        <stp/>
        <stp>StudyData</stp>
        <stp>EP</stp>
        <stp>Imoku</stp>
        <stp>Period1=9,Period2=26,Period4=1,MAType4=Sim</stp>
        <stp>Imoku4</stp>
        <stp>ADC</stp>
        <stp>-1008</stp>
        <stp>All</stp>
        <stp/>
        <stp/>
        <stp>TRUE</stp>
        <stp>T</stp>
        <tr r="W984" s="1"/>
      </tp>
      <tp t="s">
        <v/>
        <stp/>
        <stp>StudyData</stp>
        <stp>EP</stp>
        <stp>Imoku</stp>
        <stp>Period1=9,Period2=26,Period4=1,MAType4=Sim</stp>
        <stp>Imoku4</stp>
        <stp>ADC</stp>
        <stp>-1009</stp>
        <stp>All</stp>
        <stp/>
        <stp/>
        <stp>TRUE</stp>
        <stp>T</stp>
        <tr r="W985" s="1"/>
      </tp>
      <tp>
        <v>-31.86</v>
        <stp/>
        <stp>StudyData</stp>
        <stp>EP</stp>
        <stp>MACD</stp>
        <stp>Period1=12,Period2=26,Period3=9,InputChoice=Close</stp>
        <stp>MACD</stp>
        <stp>ADC</stp>
        <stp>-78</stp>
        <stp>All</stp>
        <stp/>
        <stp/>
        <stp>TRUE</stp>
        <stp>T</stp>
        <tr r="N80" s="1"/>
      </tp>
      <tp>
        <v>-36.47</v>
        <stp/>
        <stp>StudyData</stp>
        <stp>EP</stp>
        <stp>MACD</stp>
        <stp>Period1=12,Period2=26,Period3=9,InputChoice=Close</stp>
        <stp>MACD</stp>
        <stp>ADC</stp>
        <stp>-79</stp>
        <stp>All</stp>
        <stp/>
        <stp/>
        <stp>TRUE</stp>
        <stp>T</stp>
        <tr r="N81" s="1"/>
      </tp>
      <tp>
        <v>20</v>
        <stp/>
        <stp>StudyData</stp>
        <stp>EP</stp>
        <stp>MACD</stp>
        <stp>Period1=12,Period2=26,Period3=9,InputChoice=Close</stp>
        <stp>MACD</stp>
        <stp>ADC</stp>
        <stp>-70</stp>
        <stp>All</stp>
        <stp/>
        <stp/>
        <stp>TRUE</stp>
        <stp>T</stp>
        <tr r="N72" s="1"/>
      </tp>
      <tp>
        <v>20.34</v>
        <stp/>
        <stp>StudyData</stp>
        <stp>EP</stp>
        <stp>MACD</stp>
        <stp>Period1=12,Period2=26,Period3=9,InputChoice=Close</stp>
        <stp>MACD</stp>
        <stp>ADC</stp>
        <stp>-71</stp>
        <stp>All</stp>
        <stp/>
        <stp/>
        <stp>TRUE</stp>
        <stp>T</stp>
        <tr r="N73" s="1"/>
      </tp>
      <tp>
        <v>17.48</v>
        <stp/>
        <stp>StudyData</stp>
        <stp>EP</stp>
        <stp>MACD</stp>
        <stp>Period1=12,Period2=26,Period3=9,InputChoice=Close</stp>
        <stp>MACD</stp>
        <stp>ADC</stp>
        <stp>-72</stp>
        <stp>All</stp>
        <stp/>
        <stp/>
        <stp>TRUE</stp>
        <stp>T</stp>
        <tr r="N74" s="1"/>
      </tp>
      <tp>
        <v>18.7</v>
        <stp/>
        <stp>StudyData</stp>
        <stp>EP</stp>
        <stp>MACD</stp>
        <stp>Period1=12,Period2=26,Period3=9,InputChoice=Close</stp>
        <stp>MACD</stp>
        <stp>ADC</stp>
        <stp>-73</stp>
        <stp>All</stp>
        <stp/>
        <stp/>
        <stp>TRUE</stp>
        <stp>T</stp>
        <tr r="N75" s="1"/>
      </tp>
      <tp>
        <v>11.17</v>
        <stp/>
        <stp>StudyData</stp>
        <stp>EP</stp>
        <stp>MACD</stp>
        <stp>Period1=12,Period2=26,Period3=9,InputChoice=Close</stp>
        <stp>MACD</stp>
        <stp>ADC</stp>
        <stp>-74</stp>
        <stp>All</stp>
        <stp/>
        <stp/>
        <stp>TRUE</stp>
        <stp>T</stp>
        <tr r="N76" s="1"/>
      </tp>
      <tp>
        <v>-0.51</v>
        <stp/>
        <stp>StudyData</stp>
        <stp>EP</stp>
        <stp>MACD</stp>
        <stp>Period1=12,Period2=26,Period3=9,InputChoice=Close</stp>
        <stp>MACD</stp>
        <stp>ADC</stp>
        <stp>-75</stp>
        <stp>All</stp>
        <stp/>
        <stp/>
        <stp>TRUE</stp>
        <stp>T</stp>
        <tr r="N77" s="1"/>
      </tp>
      <tp>
        <v>-12.2</v>
        <stp/>
        <stp>StudyData</stp>
        <stp>EP</stp>
        <stp>MACD</stp>
        <stp>Period1=12,Period2=26,Period3=9,InputChoice=Close</stp>
        <stp>MACD</stp>
        <stp>ADC</stp>
        <stp>-76</stp>
        <stp>All</stp>
        <stp/>
        <stp/>
        <stp>TRUE</stp>
        <stp>T</stp>
        <tr r="N78" s="1"/>
      </tp>
      <tp>
        <v>-23.26</v>
        <stp/>
        <stp>StudyData</stp>
        <stp>EP</stp>
        <stp>MACD</stp>
        <stp>Period1=12,Period2=26,Period3=9,InputChoice=Close</stp>
        <stp>MACD</stp>
        <stp>ADC</stp>
        <stp>-77</stp>
        <stp>All</stp>
        <stp/>
        <stp/>
        <stp>TRUE</stp>
        <stp>T</stp>
        <tr r="N79" s="1"/>
      </tp>
      <tp>
        <v>6118.875</v>
        <stp/>
        <stp>StudyData</stp>
        <stp>EP</stp>
        <stp>Imoku</stp>
        <stp>Period1=9</stp>
        <stp>Imoku1</stp>
        <stp>ADC</stp>
        <stp>-58</stp>
        <stp>All</stp>
        <stp/>
        <stp/>
        <stp>TRUE</stp>
        <stp>T</stp>
        <tr r="T60" s="1"/>
      </tp>
      <tp>
        <v>6088.75</v>
        <stp/>
        <stp>StudyData</stp>
        <stp>EP</stp>
        <stp>Imoku</stp>
        <stp>Period1=9</stp>
        <stp>Imoku1</stp>
        <stp>ADC</stp>
        <stp>-59</stp>
        <stp>All</stp>
        <stp/>
        <stp/>
        <stp>TRUE</stp>
        <stp>T</stp>
        <tr r="T61" s="1"/>
      </tp>
      <tp>
        <v>6142.25</v>
        <stp/>
        <stp>StudyData</stp>
        <stp>EP</stp>
        <stp>Imoku</stp>
        <stp>Period1=9</stp>
        <stp>Imoku1</stp>
        <stp>ADC</stp>
        <stp>-56</stp>
        <stp>All</stp>
        <stp/>
        <stp/>
        <stp>TRUE</stp>
        <stp>T</stp>
        <tr r="T58" s="1"/>
      </tp>
      <tp>
        <v>6137.875</v>
        <stp/>
        <stp>StudyData</stp>
        <stp>EP</stp>
        <stp>Imoku</stp>
        <stp>Period1=9</stp>
        <stp>Imoku1</stp>
        <stp>ADC</stp>
        <stp>-57</stp>
        <stp>All</stp>
        <stp/>
        <stp/>
        <stp>TRUE</stp>
        <stp>T</stp>
        <tr r="T59" s="1"/>
      </tp>
      <tp>
        <v>6142.25</v>
        <stp/>
        <stp>StudyData</stp>
        <stp>EP</stp>
        <stp>Imoku</stp>
        <stp>Period1=9</stp>
        <stp>Imoku1</stp>
        <stp>ADC</stp>
        <stp>-54</stp>
        <stp>All</stp>
        <stp/>
        <stp/>
        <stp>TRUE</stp>
        <stp>T</stp>
        <tr r="T56" s="1"/>
      </tp>
      <tp>
        <v>6142.25</v>
        <stp/>
        <stp>StudyData</stp>
        <stp>EP</stp>
        <stp>Imoku</stp>
        <stp>Period1=9</stp>
        <stp>Imoku1</stp>
        <stp>ADC</stp>
        <stp>-55</stp>
        <stp>All</stp>
        <stp/>
        <stp/>
        <stp>TRUE</stp>
        <stp>T</stp>
        <tr r="T57" s="1"/>
      </tp>
      <tp>
        <v>6097.25</v>
        <stp/>
        <stp>StudyData</stp>
        <stp>EP</stp>
        <stp>Imoku</stp>
        <stp>Period1=9</stp>
        <stp>Imoku1</stp>
        <stp>ADC</stp>
        <stp>-52</stp>
        <stp>All</stp>
        <stp/>
        <stp/>
        <stp>TRUE</stp>
        <stp>T</stp>
        <tr r="T54" s="1"/>
      </tp>
      <tp>
        <v>6132.5</v>
        <stp/>
        <stp>StudyData</stp>
        <stp>EP</stp>
        <stp>Imoku</stp>
        <stp>Period1=9</stp>
        <stp>Imoku1</stp>
        <stp>ADC</stp>
        <stp>-53</stp>
        <stp>All</stp>
        <stp/>
        <stp/>
        <stp>TRUE</stp>
        <stp>T</stp>
        <tr r="T55" s="1"/>
      </tp>
      <tp>
        <v>6071.75</v>
        <stp/>
        <stp>StudyData</stp>
        <stp>EP</stp>
        <stp>Imoku</stp>
        <stp>Period1=9</stp>
        <stp>Imoku1</stp>
        <stp>ADC</stp>
        <stp>-50</stp>
        <stp>All</stp>
        <stp/>
        <stp/>
        <stp>TRUE</stp>
        <stp>T</stp>
        <tr r="T52" s="1"/>
      </tp>
      <tp>
        <v>6097.25</v>
        <stp/>
        <stp>StudyData</stp>
        <stp>EP</stp>
        <stp>Imoku</stp>
        <stp>Period1=9</stp>
        <stp>Imoku1</stp>
        <stp>ADC</stp>
        <stp>-51</stp>
        <stp>All</stp>
        <stp/>
        <stp/>
        <stp>TRUE</stp>
        <stp>T</stp>
        <tr r="T53" s="1"/>
      </tp>
      <tp>
        <v>-15.944699999999999</v>
        <stp/>
        <stp>StudyData</stp>
        <stp>EP</stp>
        <stp>MACD</stp>
        <stp>Period1=12,Period2=26,Period3=9,InputChoice=Close</stp>
        <stp>MACDA</stp>
        <stp>ADC</stp>
        <stp>-47</stp>
        <stp>All</stp>
        <stp/>
        <stp/>
        <stp>TRUE</stp>
        <stp>T</stp>
        <tr r="O49" s="1"/>
      </tp>
      <tp>
        <v>51.94</v>
        <stp/>
        <stp>StudyData</stp>
        <stp>EP</stp>
        <stp>MACD</stp>
        <stp>Period1=12,Period2=26,Period3=9,InputChoice=Close</stp>
        <stp>MACD</stp>
        <stp>ADC</stp>
        <stp>-122</stp>
        <stp>All</stp>
        <stp/>
        <stp/>
        <stp>TRUE</stp>
        <stp>T</stp>
        <tr r="N124" s="1"/>
      </tp>
      <tp>
        <v>60.25</v>
        <stp/>
        <stp>StudyData</stp>
        <stp>EP</stp>
        <stp>MACD</stp>
        <stp>Period1=12,Period2=26,Period3=9,InputChoice=Close</stp>
        <stp>MACD</stp>
        <stp>ADC</stp>
        <stp>-222</stp>
        <stp>All</stp>
        <stp/>
        <stp/>
        <stp>TRUE</stp>
        <stp>T</stp>
        <tr r="N224" s="1"/>
      </tp>
      <tp>
        <v>53.8</v>
        <stp/>
        <stp>StudyData</stp>
        <stp>EP</stp>
        <stp>MACD</stp>
        <stp>Period1=12,Period2=26,Period3=9,InputChoice=Close</stp>
        <stp>MACD</stp>
        <stp>ADC</stp>
        <stp>-322</stp>
        <stp>All</stp>
        <stp/>
        <stp/>
        <stp>TRUE</stp>
        <stp>T</stp>
        <tr r="N324" s="1"/>
      </tp>
      <tp>
        <v>1.55</v>
        <stp/>
        <stp>StudyData</stp>
        <stp>EP</stp>
        <stp>MACD</stp>
        <stp>Period1=12,Period2=26,Period3=9,InputChoice=Close</stp>
        <stp>MACD</stp>
        <stp>ADC</stp>
        <stp>-422</stp>
        <stp>All</stp>
        <stp/>
        <stp/>
        <stp>TRUE</stp>
        <stp>T</stp>
        <tr r="N424" s="1"/>
      </tp>
      <tp>
        <v>31.2</v>
        <stp/>
        <stp>StudyData</stp>
        <stp>EP</stp>
        <stp>MACD</stp>
        <stp>Period1=12,Period2=26,Period3=9,InputChoice=Close</stp>
        <stp>MACD</stp>
        <stp>ADC</stp>
        <stp>-522</stp>
        <stp>All</stp>
        <stp/>
        <stp/>
        <stp>TRUE</stp>
        <stp>T</stp>
        <tr r="N524" s="1"/>
      </tp>
      <tp>
        <v>49.03</v>
        <stp/>
        <stp>StudyData</stp>
        <stp>EP</stp>
        <stp>MACD</stp>
        <stp>Period1=12,Period2=26,Period3=9,InputChoice=Close</stp>
        <stp>MACD</stp>
        <stp>ADC</stp>
        <stp>-622</stp>
        <stp>All</stp>
        <stp/>
        <stp/>
        <stp>TRUE</stp>
        <stp>T</stp>
        <tr r="N624" s="1"/>
      </tp>
      <tp>
        <v>-74.03</v>
        <stp/>
        <stp>StudyData</stp>
        <stp>EP</stp>
        <stp>MACD</stp>
        <stp>Period1=12,Period2=26,Period3=9,InputChoice=Close</stp>
        <stp>MACD</stp>
        <stp>ADC</stp>
        <stp>-722</stp>
        <stp>All</stp>
        <stp/>
        <stp/>
        <stp>TRUE</stp>
        <stp>T</stp>
        <tr r="N724" s="1"/>
      </tp>
      <tp>
        <v>-64.8</v>
        <stp/>
        <stp>StudyData</stp>
        <stp>EP</stp>
        <stp>MACD</stp>
        <stp>Period1=12,Period2=26,Period3=9,InputChoice=Close</stp>
        <stp>MACD</stp>
        <stp>ADC</stp>
        <stp>-822</stp>
        <stp>All</stp>
        <stp/>
        <stp/>
        <stp>TRUE</stp>
        <stp>T</stp>
        <tr r="N824" s="1"/>
      </tp>
      <tp>
        <v>32.35</v>
        <stp/>
        <stp>StudyData</stp>
        <stp>EP</stp>
        <stp>MACD</stp>
        <stp>Period1=12,Period2=26,Period3=9,InputChoice=Close</stp>
        <stp>MACD</stp>
        <stp>ADC</stp>
        <stp>-922</stp>
        <stp>All</stp>
        <stp/>
        <stp/>
        <stp>TRUE</stp>
        <stp>T</stp>
        <tr r="N924" s="1"/>
      </tp>
      <tp>
        <v>-23.4618</v>
        <stp/>
        <stp>StudyData</stp>
        <stp>EP</stp>
        <stp>MACD</stp>
        <stp>Period1=12,Period2=26,Period3=9,InputChoice=Close</stp>
        <stp>MACDA</stp>
        <stp>ADC</stp>
        <stp>-46</stp>
        <stp>All</stp>
        <stp/>
        <stp/>
        <stp>TRUE</stp>
        <stp>T</stp>
        <tr r="O48" s="1"/>
      </tp>
      <tp>
        <v>47.15</v>
        <stp/>
        <stp>StudyData</stp>
        <stp>EP</stp>
        <stp>MACD</stp>
        <stp>Period1=12,Period2=26,Period3=9,InputChoice=Close</stp>
        <stp>MACD</stp>
        <stp>ADC</stp>
        <stp>-123</stp>
        <stp>All</stp>
        <stp/>
        <stp/>
        <stp>TRUE</stp>
        <stp>T</stp>
        <tr r="N125" s="1"/>
      </tp>
      <tp>
        <v>60.68</v>
        <stp/>
        <stp>StudyData</stp>
        <stp>EP</stp>
        <stp>MACD</stp>
        <stp>Period1=12,Period2=26,Period3=9,InputChoice=Close</stp>
        <stp>MACD</stp>
        <stp>ADC</stp>
        <stp>-223</stp>
        <stp>All</stp>
        <stp/>
        <stp/>
        <stp>TRUE</stp>
        <stp>T</stp>
        <tr r="N225" s="1"/>
      </tp>
      <tp>
        <v>50.13</v>
        <stp/>
        <stp>StudyData</stp>
        <stp>EP</stp>
        <stp>MACD</stp>
        <stp>Period1=12,Period2=26,Period3=9,InputChoice=Close</stp>
        <stp>MACD</stp>
        <stp>ADC</stp>
        <stp>-323</stp>
        <stp>All</stp>
        <stp/>
        <stp/>
        <stp>TRUE</stp>
        <stp>T</stp>
        <tr r="N325" s="1"/>
      </tp>
      <tp>
        <v>-0.65</v>
        <stp/>
        <stp>StudyData</stp>
        <stp>EP</stp>
        <stp>MACD</stp>
        <stp>Period1=12,Period2=26,Period3=9,InputChoice=Close</stp>
        <stp>MACD</stp>
        <stp>ADC</stp>
        <stp>-423</stp>
        <stp>All</stp>
        <stp/>
        <stp/>
        <stp>TRUE</stp>
        <stp>T</stp>
        <tr r="N425" s="1"/>
      </tp>
      <tp>
        <v>32.25</v>
        <stp/>
        <stp>StudyData</stp>
        <stp>EP</stp>
        <stp>MACD</stp>
        <stp>Period1=12,Period2=26,Period3=9,InputChoice=Close</stp>
        <stp>MACD</stp>
        <stp>ADC</stp>
        <stp>-523</stp>
        <stp>All</stp>
        <stp/>
        <stp/>
        <stp>TRUE</stp>
        <stp>T</stp>
        <tr r="N525" s="1"/>
      </tp>
      <tp>
        <v>45.88</v>
        <stp/>
        <stp>StudyData</stp>
        <stp>EP</stp>
        <stp>MACD</stp>
        <stp>Period1=12,Period2=26,Period3=9,InputChoice=Close</stp>
        <stp>MACD</stp>
        <stp>ADC</stp>
        <stp>-623</stp>
        <stp>All</stp>
        <stp/>
        <stp/>
        <stp>TRUE</stp>
        <stp>T</stp>
        <tr r="N625" s="1"/>
      </tp>
      <tp>
        <v>-85.06</v>
        <stp/>
        <stp>StudyData</stp>
        <stp>EP</stp>
        <stp>MACD</stp>
        <stp>Period1=12,Period2=26,Period3=9,InputChoice=Close</stp>
        <stp>MACD</stp>
        <stp>ADC</stp>
        <stp>-723</stp>
        <stp>All</stp>
        <stp/>
        <stp/>
        <stp>TRUE</stp>
        <stp>T</stp>
        <tr r="N725" s="1"/>
      </tp>
      <tp>
        <v>-75.61</v>
        <stp/>
        <stp>StudyData</stp>
        <stp>EP</stp>
        <stp>MACD</stp>
        <stp>Period1=12,Period2=26,Period3=9,InputChoice=Close</stp>
        <stp>MACD</stp>
        <stp>ADC</stp>
        <stp>-823</stp>
        <stp>All</stp>
        <stp/>
        <stp/>
        <stp>TRUE</stp>
        <stp>T</stp>
        <tr r="N825" s="1"/>
      </tp>
      <tp>
        <v>35.909999999999997</v>
        <stp/>
        <stp>StudyData</stp>
        <stp>EP</stp>
        <stp>MACD</stp>
        <stp>Period1=12,Period2=26,Period3=9,InputChoice=Close</stp>
        <stp>MACD</stp>
        <stp>ADC</stp>
        <stp>-923</stp>
        <stp>All</stp>
        <stp/>
        <stp/>
        <stp>TRUE</stp>
        <stp>T</stp>
        <tr r="N925" s="1"/>
      </tp>
      <tp>
        <v>-31.8354</v>
        <stp/>
        <stp>StudyData</stp>
        <stp>EP</stp>
        <stp>MACD</stp>
        <stp>Period1=12,Period2=26,Period3=9,InputChoice=Close</stp>
        <stp>MACDA</stp>
        <stp>ADC</stp>
        <stp>-45</stp>
        <stp>All</stp>
        <stp/>
        <stp/>
        <stp>TRUE</stp>
        <stp>T</stp>
        <tr r="O47" s="1"/>
      </tp>
      <tp>
        <v>54.36</v>
        <stp/>
        <stp>StudyData</stp>
        <stp>EP</stp>
        <stp>MACD</stp>
        <stp>Period1=12,Period2=26,Period3=9,InputChoice=Close</stp>
        <stp>MACD</stp>
        <stp>ADC</stp>
        <stp>-120</stp>
        <stp>All</stp>
        <stp/>
        <stp/>
        <stp>TRUE</stp>
        <stp>T</stp>
        <tr r="N122" s="1"/>
      </tp>
      <tp>
        <v>56.92</v>
        <stp/>
        <stp>StudyData</stp>
        <stp>EP</stp>
        <stp>MACD</stp>
        <stp>Period1=12,Period2=26,Period3=9,InputChoice=Close</stp>
        <stp>MACD</stp>
        <stp>ADC</stp>
        <stp>-220</stp>
        <stp>All</stp>
        <stp/>
        <stp/>
        <stp>TRUE</stp>
        <stp>T</stp>
        <tr r="N222" s="1"/>
      </tp>
      <tp>
        <v>50.28</v>
        <stp/>
        <stp>StudyData</stp>
        <stp>EP</stp>
        <stp>MACD</stp>
        <stp>Period1=12,Period2=26,Period3=9,InputChoice=Close</stp>
        <stp>MACD</stp>
        <stp>ADC</stp>
        <stp>-320</stp>
        <stp>All</stp>
        <stp/>
        <stp/>
        <stp>TRUE</stp>
        <stp>T</stp>
        <tr r="N322" s="1"/>
      </tp>
      <tp>
        <v>-1.04</v>
        <stp/>
        <stp>StudyData</stp>
        <stp>EP</stp>
        <stp>MACD</stp>
        <stp>Period1=12,Period2=26,Period3=9,InputChoice=Close</stp>
        <stp>MACD</stp>
        <stp>ADC</stp>
        <stp>-420</stp>
        <stp>All</stp>
        <stp/>
        <stp/>
        <stp>TRUE</stp>
        <stp>T</stp>
        <tr r="N422" s="1"/>
      </tp>
      <tp>
        <v>35.64</v>
        <stp/>
        <stp>StudyData</stp>
        <stp>EP</stp>
        <stp>MACD</stp>
        <stp>Period1=12,Period2=26,Period3=9,InputChoice=Close</stp>
        <stp>MACD</stp>
        <stp>ADC</stp>
        <stp>-520</stp>
        <stp>All</stp>
        <stp/>
        <stp/>
        <stp>TRUE</stp>
        <stp>T</stp>
        <tr r="N522" s="1"/>
      </tp>
      <tp>
        <v>51.49</v>
        <stp/>
        <stp>StudyData</stp>
        <stp>EP</stp>
        <stp>MACD</stp>
        <stp>Period1=12,Period2=26,Period3=9,InputChoice=Close</stp>
        <stp>MACD</stp>
        <stp>ADC</stp>
        <stp>-620</stp>
        <stp>All</stp>
        <stp/>
        <stp/>
        <stp>TRUE</stp>
        <stp>T</stp>
        <tr r="N622" s="1"/>
      </tp>
      <tp>
        <v>-67.78</v>
        <stp/>
        <stp>StudyData</stp>
        <stp>EP</stp>
        <stp>MACD</stp>
        <stp>Period1=12,Period2=26,Period3=9,InputChoice=Close</stp>
        <stp>MACD</stp>
        <stp>ADC</stp>
        <stp>-720</stp>
        <stp>All</stp>
        <stp/>
        <stp/>
        <stp>TRUE</stp>
        <stp>T</stp>
        <tr r="N722" s="1"/>
      </tp>
      <tp>
        <v>-50.42</v>
        <stp/>
        <stp>StudyData</stp>
        <stp>EP</stp>
        <stp>MACD</stp>
        <stp>Period1=12,Period2=26,Period3=9,InputChoice=Close</stp>
        <stp>MACD</stp>
        <stp>ADC</stp>
        <stp>-820</stp>
        <stp>All</stp>
        <stp/>
        <stp/>
        <stp>TRUE</stp>
        <stp>T</stp>
        <tr r="N822" s="1"/>
      </tp>
      <tp>
        <v>22.43</v>
        <stp/>
        <stp>StudyData</stp>
        <stp>EP</stp>
        <stp>MACD</stp>
        <stp>Period1=12,Period2=26,Period3=9,InputChoice=Close</stp>
        <stp>MACD</stp>
        <stp>ADC</stp>
        <stp>-920</stp>
        <stp>All</stp>
        <stp/>
        <stp/>
        <stp>TRUE</stp>
        <stp>T</stp>
        <tr r="N922" s="1"/>
      </tp>
      <tp>
        <v>-39.758299999999998</v>
        <stp/>
        <stp>StudyData</stp>
        <stp>EP</stp>
        <stp>MACD</stp>
        <stp>Period1=12,Period2=26,Period3=9,InputChoice=Close</stp>
        <stp>MACDA</stp>
        <stp>ADC</stp>
        <stp>-44</stp>
        <stp>All</stp>
        <stp/>
        <stp/>
        <stp>TRUE</stp>
        <stp>T</stp>
        <tr r="O46" s="1"/>
      </tp>
      <tp>
        <v>55.33</v>
        <stp/>
        <stp>StudyData</stp>
        <stp>EP</stp>
        <stp>MACD</stp>
        <stp>Period1=12,Period2=26,Period3=9,InputChoice=Close</stp>
        <stp>MACD</stp>
        <stp>ADC</stp>
        <stp>-121</stp>
        <stp>All</stp>
        <stp/>
        <stp/>
        <stp>TRUE</stp>
        <stp>T</stp>
        <tr r="N123" s="1"/>
      </tp>
      <tp>
        <v>57.85</v>
        <stp/>
        <stp>StudyData</stp>
        <stp>EP</stp>
        <stp>MACD</stp>
        <stp>Period1=12,Period2=26,Period3=9,InputChoice=Close</stp>
        <stp>MACD</stp>
        <stp>ADC</stp>
        <stp>-221</stp>
        <stp>All</stp>
        <stp/>
        <stp/>
        <stp>TRUE</stp>
        <stp>T</stp>
        <tr r="N223" s="1"/>
      </tp>
      <tp>
        <v>55.78</v>
        <stp/>
        <stp>StudyData</stp>
        <stp>EP</stp>
        <stp>MACD</stp>
        <stp>Period1=12,Period2=26,Period3=9,InputChoice=Close</stp>
        <stp>MACD</stp>
        <stp>ADC</stp>
        <stp>-321</stp>
        <stp>All</stp>
        <stp/>
        <stp/>
        <stp>TRUE</stp>
        <stp>T</stp>
        <tr r="N323" s="1"/>
      </tp>
      <tp>
        <v>0.79</v>
        <stp/>
        <stp>StudyData</stp>
        <stp>EP</stp>
        <stp>MACD</stp>
        <stp>Period1=12,Period2=26,Period3=9,InputChoice=Close</stp>
        <stp>MACD</stp>
        <stp>ADC</stp>
        <stp>-421</stp>
        <stp>All</stp>
        <stp/>
        <stp/>
        <stp>TRUE</stp>
        <stp>T</stp>
        <tr r="N423" s="1"/>
      </tp>
      <tp>
        <v>34.32</v>
        <stp/>
        <stp>StudyData</stp>
        <stp>EP</stp>
        <stp>MACD</stp>
        <stp>Period1=12,Period2=26,Period3=9,InputChoice=Close</stp>
        <stp>MACD</stp>
        <stp>ADC</stp>
        <stp>-521</stp>
        <stp>All</stp>
        <stp/>
        <stp/>
        <stp>TRUE</stp>
        <stp>T</stp>
        <tr r="N523" s="1"/>
      </tp>
      <tp>
        <v>49.89</v>
        <stp/>
        <stp>StudyData</stp>
        <stp>EP</stp>
        <stp>MACD</stp>
        <stp>Period1=12,Period2=26,Period3=9,InputChoice=Close</stp>
        <stp>MACD</stp>
        <stp>ADC</stp>
        <stp>-621</stp>
        <stp>All</stp>
        <stp/>
        <stp/>
        <stp>TRUE</stp>
        <stp>T</stp>
        <tr r="N623" s="1"/>
      </tp>
      <tp>
        <v>-70.790000000000006</v>
        <stp/>
        <stp>StudyData</stp>
        <stp>EP</stp>
        <stp>MACD</stp>
        <stp>Period1=12,Period2=26,Period3=9,InputChoice=Close</stp>
        <stp>MACD</stp>
        <stp>ADC</stp>
        <stp>-721</stp>
        <stp>All</stp>
        <stp/>
        <stp/>
        <stp>TRUE</stp>
        <stp>T</stp>
        <tr r="N723" s="1"/>
      </tp>
      <tp>
        <v>-52.24</v>
        <stp/>
        <stp>StudyData</stp>
        <stp>EP</stp>
        <stp>MACD</stp>
        <stp>Period1=12,Period2=26,Period3=9,InputChoice=Close</stp>
        <stp>MACD</stp>
        <stp>ADC</stp>
        <stp>-821</stp>
        <stp>All</stp>
        <stp/>
        <stp/>
        <stp>TRUE</stp>
        <stp>T</stp>
        <tr r="N823" s="1"/>
      </tp>
      <tp>
        <v>26.49</v>
        <stp/>
        <stp>StudyData</stp>
        <stp>EP</stp>
        <stp>MACD</stp>
        <stp>Period1=12,Period2=26,Period3=9,InputChoice=Close</stp>
        <stp>MACD</stp>
        <stp>ADC</stp>
        <stp>-921</stp>
        <stp>All</stp>
        <stp/>
        <stp/>
        <stp>TRUE</stp>
        <stp>T</stp>
        <tr r="N923" s="1"/>
      </tp>
      <tp>
        <v>-49.370699999999999</v>
        <stp/>
        <stp>StudyData</stp>
        <stp>EP</stp>
        <stp>MACD</stp>
        <stp>Period1=12,Period2=26,Period3=9,InputChoice=Close</stp>
        <stp>MACDA</stp>
        <stp>ADC</stp>
        <stp>-43</stp>
        <stp>All</stp>
        <stp/>
        <stp/>
        <stp>TRUE</stp>
        <stp>T</stp>
        <tr r="O45" s="1"/>
      </tp>
      <tp>
        <v>15.18</v>
        <stp/>
        <stp>StudyData</stp>
        <stp>EP</stp>
        <stp>MACD</stp>
        <stp>Period1=12,Period2=26,Period3=9,InputChoice=Close</stp>
        <stp>MACD</stp>
        <stp>ADC</stp>
        <stp>-126</stp>
        <stp>All</stp>
        <stp/>
        <stp/>
        <stp>TRUE</stp>
        <stp>T</stp>
        <tr r="N128" s="1"/>
      </tp>
      <tp>
        <v>50.33</v>
        <stp/>
        <stp>StudyData</stp>
        <stp>EP</stp>
        <stp>MACD</stp>
        <stp>Period1=12,Period2=26,Period3=9,InputChoice=Close</stp>
        <stp>MACD</stp>
        <stp>ADC</stp>
        <stp>-226</stp>
        <stp>All</stp>
        <stp/>
        <stp/>
        <stp>TRUE</stp>
        <stp>T</stp>
        <tr r="N228" s="1"/>
      </tp>
      <tp>
        <v>42.91</v>
        <stp/>
        <stp>StudyData</stp>
        <stp>EP</stp>
        <stp>MACD</stp>
        <stp>Period1=12,Period2=26,Period3=9,InputChoice=Close</stp>
        <stp>MACD</stp>
        <stp>ADC</stp>
        <stp>-326</stp>
        <stp>All</stp>
        <stp/>
        <stp/>
        <stp>TRUE</stp>
        <stp>T</stp>
        <tr r="N328" s="1"/>
      </tp>
      <tp>
        <v>-18.36</v>
        <stp/>
        <stp>StudyData</stp>
        <stp>EP</stp>
        <stp>MACD</stp>
        <stp>Period1=12,Period2=26,Period3=9,InputChoice=Close</stp>
        <stp>MACD</stp>
        <stp>ADC</stp>
        <stp>-426</stp>
        <stp>All</stp>
        <stp/>
        <stp/>
        <stp>TRUE</stp>
        <stp>T</stp>
        <tr r="N428" s="1"/>
      </tp>
      <tp>
        <v>27.72</v>
        <stp/>
        <stp>StudyData</stp>
        <stp>EP</stp>
        <stp>MACD</stp>
        <stp>Period1=12,Period2=26,Period3=9,InputChoice=Close</stp>
        <stp>MACD</stp>
        <stp>ADC</stp>
        <stp>-526</stp>
        <stp>All</stp>
        <stp/>
        <stp/>
        <stp>TRUE</stp>
        <stp>T</stp>
        <tr r="N528" s="1"/>
      </tp>
      <tp>
        <v>17.77</v>
        <stp/>
        <stp>StudyData</stp>
        <stp>EP</stp>
        <stp>MACD</stp>
        <stp>Period1=12,Period2=26,Period3=9,InputChoice=Close</stp>
        <stp>MACD</stp>
        <stp>ADC</stp>
        <stp>-626</stp>
        <stp>All</stp>
        <stp/>
        <stp/>
        <stp>TRUE</stp>
        <stp>T</stp>
        <tr r="N628" s="1"/>
      </tp>
      <tp>
        <v>-104.62</v>
        <stp/>
        <stp>StudyData</stp>
        <stp>EP</stp>
        <stp>MACD</stp>
        <stp>Period1=12,Period2=26,Period3=9,InputChoice=Close</stp>
        <stp>MACD</stp>
        <stp>ADC</stp>
        <stp>-726</stp>
        <stp>All</stp>
        <stp/>
        <stp/>
        <stp>TRUE</stp>
        <stp>T</stp>
        <tr r="N728" s="1"/>
      </tp>
      <tp>
        <v>-79.31</v>
        <stp/>
        <stp>StudyData</stp>
        <stp>EP</stp>
        <stp>MACD</stp>
        <stp>Period1=12,Period2=26,Period3=9,InputChoice=Close</stp>
        <stp>MACD</stp>
        <stp>ADC</stp>
        <stp>-826</stp>
        <stp>All</stp>
        <stp/>
        <stp/>
        <stp>TRUE</stp>
        <stp>T</stp>
        <tr r="N828" s="1"/>
      </tp>
      <tp>
        <v>38.619999999999997</v>
        <stp/>
        <stp>StudyData</stp>
        <stp>EP</stp>
        <stp>MACD</stp>
        <stp>Period1=12,Period2=26,Period3=9,InputChoice=Close</stp>
        <stp>MACD</stp>
        <stp>ADC</stp>
        <stp>-926</stp>
        <stp>All</stp>
        <stp/>
        <stp/>
        <stp>TRUE</stp>
        <stp>T</stp>
        <tr r="N928" s="1"/>
      </tp>
      <tp>
        <v>-60.124499999999998</v>
        <stp/>
        <stp>StudyData</stp>
        <stp>EP</stp>
        <stp>MACD</stp>
        <stp>Period1=12,Period2=26,Period3=9,InputChoice=Close</stp>
        <stp>MACDA</stp>
        <stp>ADC</stp>
        <stp>-42</stp>
        <stp>All</stp>
        <stp/>
        <stp/>
        <stp>TRUE</stp>
        <stp>T</stp>
        <tr r="O44" s="1"/>
      </tp>
      <tp>
        <v>3.94</v>
        <stp/>
        <stp>StudyData</stp>
        <stp>EP</stp>
        <stp>MACD</stp>
        <stp>Period1=12,Period2=26,Period3=9,InputChoice=Close</stp>
        <stp>MACD</stp>
        <stp>ADC</stp>
        <stp>-127</stp>
        <stp>All</stp>
        <stp/>
        <stp/>
        <stp>TRUE</stp>
        <stp>T</stp>
        <tr r="N129" s="1"/>
      </tp>
      <tp>
        <v>48</v>
        <stp/>
        <stp>StudyData</stp>
        <stp>EP</stp>
        <stp>MACD</stp>
        <stp>Period1=12,Period2=26,Period3=9,InputChoice=Close</stp>
        <stp>MACD</stp>
        <stp>ADC</stp>
        <stp>-227</stp>
        <stp>All</stp>
        <stp/>
        <stp/>
        <stp>TRUE</stp>
        <stp>T</stp>
        <tr r="N229" s="1"/>
      </tp>
      <tp>
        <v>39.57</v>
        <stp/>
        <stp>StudyData</stp>
        <stp>EP</stp>
        <stp>MACD</stp>
        <stp>Period1=12,Period2=26,Period3=9,InputChoice=Close</stp>
        <stp>MACD</stp>
        <stp>ADC</stp>
        <stp>-327</stp>
        <stp>All</stp>
        <stp/>
        <stp/>
        <stp>TRUE</stp>
        <stp>T</stp>
        <tr r="N329" s="1"/>
      </tp>
      <tp>
        <v>-25.98</v>
        <stp/>
        <stp>StudyData</stp>
        <stp>EP</stp>
        <stp>MACD</stp>
        <stp>Period1=12,Period2=26,Period3=9,InputChoice=Close</stp>
        <stp>MACD</stp>
        <stp>ADC</stp>
        <stp>-427</stp>
        <stp>All</stp>
        <stp/>
        <stp/>
        <stp>TRUE</stp>
        <stp>T</stp>
        <tr r="N429" s="1"/>
      </tp>
      <tp>
        <v>24.72</v>
        <stp/>
        <stp>StudyData</stp>
        <stp>EP</stp>
        <stp>MACD</stp>
        <stp>Period1=12,Period2=26,Period3=9,InputChoice=Close</stp>
        <stp>MACD</stp>
        <stp>ADC</stp>
        <stp>-527</stp>
        <stp>All</stp>
        <stp/>
        <stp/>
        <stp>TRUE</stp>
        <stp>T</stp>
        <tr r="N529" s="1"/>
      </tp>
      <tp>
        <v>4.82</v>
        <stp/>
        <stp>StudyData</stp>
        <stp>EP</stp>
        <stp>MACD</stp>
        <stp>Period1=12,Period2=26,Period3=9,InputChoice=Close</stp>
        <stp>MACD</stp>
        <stp>ADC</stp>
        <stp>-627</stp>
        <stp>All</stp>
        <stp/>
        <stp/>
        <stp>TRUE</stp>
        <stp>T</stp>
        <tr r="N629" s="1"/>
      </tp>
      <tp>
        <v>-104.55</v>
        <stp/>
        <stp>StudyData</stp>
        <stp>EP</stp>
        <stp>MACD</stp>
        <stp>Period1=12,Period2=26,Period3=9,InputChoice=Close</stp>
        <stp>MACD</stp>
        <stp>ADC</stp>
        <stp>-727</stp>
        <stp>All</stp>
        <stp/>
        <stp/>
        <stp>TRUE</stp>
        <stp>T</stp>
        <tr r="N729" s="1"/>
      </tp>
      <tp>
        <v>-69.64</v>
        <stp/>
        <stp>StudyData</stp>
        <stp>EP</stp>
        <stp>MACD</stp>
        <stp>Period1=12,Period2=26,Period3=9,InputChoice=Close</stp>
        <stp>MACD</stp>
        <stp>ADC</stp>
        <stp>-827</stp>
        <stp>All</stp>
        <stp/>
        <stp/>
        <stp>TRUE</stp>
        <stp>T</stp>
        <tr r="N829" s="1"/>
      </tp>
      <tp>
        <v>37.33</v>
        <stp/>
        <stp>StudyData</stp>
        <stp>EP</stp>
        <stp>MACD</stp>
        <stp>Period1=12,Period2=26,Period3=9,InputChoice=Close</stp>
        <stp>MACD</stp>
        <stp>ADC</stp>
        <stp>-927</stp>
        <stp>All</stp>
        <stp/>
        <stp/>
        <stp>TRUE</stp>
        <stp>T</stp>
        <tr r="N929" s="1"/>
      </tp>
      <tp>
        <v>-70.451599999999999</v>
        <stp/>
        <stp>StudyData</stp>
        <stp>EP</stp>
        <stp>MACD</stp>
        <stp>Period1=12,Period2=26,Period3=9,InputChoice=Close</stp>
        <stp>MACDA</stp>
        <stp>ADC</stp>
        <stp>-41</stp>
        <stp>All</stp>
        <stp/>
        <stp/>
        <stp>TRUE</stp>
        <stp>T</stp>
        <tr r="O43" s="1"/>
      </tp>
      <tp>
        <v>38.44</v>
        <stp/>
        <stp>StudyData</stp>
        <stp>EP</stp>
        <stp>MACD</stp>
        <stp>Period1=12,Period2=26,Period3=9,InputChoice=Close</stp>
        <stp>MACD</stp>
        <stp>ADC</stp>
        <stp>-124</stp>
        <stp>All</stp>
        <stp/>
        <stp/>
        <stp>TRUE</stp>
        <stp>T</stp>
        <tr r="N126" s="1"/>
      </tp>
      <tp>
        <v>59.28</v>
        <stp/>
        <stp>StudyData</stp>
        <stp>EP</stp>
        <stp>MACD</stp>
        <stp>Period1=12,Period2=26,Period3=9,InputChoice=Close</stp>
        <stp>MACD</stp>
        <stp>ADC</stp>
        <stp>-224</stp>
        <stp>All</stp>
        <stp/>
        <stp/>
        <stp>TRUE</stp>
        <stp>T</stp>
        <tr r="N226" s="1"/>
      </tp>
      <tp>
        <v>48.63</v>
        <stp/>
        <stp>StudyData</stp>
        <stp>EP</stp>
        <stp>MACD</stp>
        <stp>Period1=12,Period2=26,Period3=9,InputChoice=Close</stp>
        <stp>MACD</stp>
        <stp>ADC</stp>
        <stp>-324</stp>
        <stp>All</stp>
        <stp/>
        <stp/>
        <stp>TRUE</stp>
        <stp>T</stp>
        <tr r="N326" s="1"/>
      </tp>
      <tp>
        <v>-5.37</v>
        <stp/>
        <stp>StudyData</stp>
        <stp>EP</stp>
        <stp>MACD</stp>
        <stp>Period1=12,Period2=26,Period3=9,InputChoice=Close</stp>
        <stp>MACD</stp>
        <stp>ADC</stp>
        <stp>-424</stp>
        <stp>All</stp>
        <stp/>
        <stp/>
        <stp>TRUE</stp>
        <stp>T</stp>
        <tr r="N426" s="1"/>
      </tp>
      <tp>
        <v>31.34</v>
        <stp/>
        <stp>StudyData</stp>
        <stp>EP</stp>
        <stp>MACD</stp>
        <stp>Period1=12,Period2=26,Period3=9,InputChoice=Close</stp>
        <stp>MACD</stp>
        <stp>ADC</stp>
        <stp>-524</stp>
        <stp>All</stp>
        <stp/>
        <stp/>
        <stp>TRUE</stp>
        <stp>T</stp>
        <tr r="N526" s="1"/>
      </tp>
      <tp>
        <v>38.020000000000003</v>
        <stp/>
        <stp>StudyData</stp>
        <stp>EP</stp>
        <stp>MACD</stp>
        <stp>Period1=12,Period2=26,Period3=9,InputChoice=Close</stp>
        <stp>MACD</stp>
        <stp>ADC</stp>
        <stp>-624</stp>
        <stp>All</stp>
        <stp/>
        <stp/>
        <stp>TRUE</stp>
        <stp>T</stp>
        <tr r="N626" s="1"/>
      </tp>
      <tp>
        <v>-99.17</v>
        <stp/>
        <stp>StudyData</stp>
        <stp>EP</stp>
        <stp>MACD</stp>
        <stp>Period1=12,Period2=26,Period3=9,InputChoice=Close</stp>
        <stp>MACD</stp>
        <stp>ADC</stp>
        <stp>-724</stp>
        <stp>All</stp>
        <stp/>
        <stp/>
        <stp>TRUE</stp>
        <stp>T</stp>
        <tr r="N726" s="1"/>
      </tp>
      <tp>
        <v>-85.16</v>
        <stp/>
        <stp>StudyData</stp>
        <stp>EP</stp>
        <stp>MACD</stp>
        <stp>Period1=12,Period2=26,Period3=9,InputChoice=Close</stp>
        <stp>MACD</stp>
        <stp>ADC</stp>
        <stp>-824</stp>
        <stp>All</stp>
        <stp/>
        <stp/>
        <stp>TRUE</stp>
        <stp>T</stp>
        <tr r="N826" s="1"/>
      </tp>
      <tp>
        <v>37.880000000000003</v>
        <stp/>
        <stp>StudyData</stp>
        <stp>EP</stp>
        <stp>MACD</stp>
        <stp>Period1=12,Period2=26,Period3=9,InputChoice=Close</stp>
        <stp>MACD</stp>
        <stp>ADC</stp>
        <stp>-924</stp>
        <stp>All</stp>
        <stp/>
        <stp/>
        <stp>TRUE</stp>
        <stp>T</stp>
        <tr r="N926" s="1"/>
      </tp>
      <tp>
        <v>-81.039299999999997</v>
        <stp/>
        <stp>StudyData</stp>
        <stp>EP</stp>
        <stp>MACD</stp>
        <stp>Period1=12,Period2=26,Period3=9,InputChoice=Close</stp>
        <stp>MACDA</stp>
        <stp>ADC</stp>
        <stp>-40</stp>
        <stp>All</stp>
        <stp/>
        <stp/>
        <stp>TRUE</stp>
        <stp>T</stp>
        <tr r="O42" s="1"/>
      </tp>
      <tp>
        <v>27.43</v>
        <stp/>
        <stp>StudyData</stp>
        <stp>EP</stp>
        <stp>MACD</stp>
        <stp>Period1=12,Period2=26,Period3=9,InputChoice=Close</stp>
        <stp>MACD</stp>
        <stp>ADC</stp>
        <stp>-125</stp>
        <stp>All</stp>
        <stp/>
        <stp/>
        <stp>TRUE</stp>
        <stp>T</stp>
        <tr r="N127" s="1"/>
      </tp>
      <tp>
        <v>55.11</v>
        <stp/>
        <stp>StudyData</stp>
        <stp>EP</stp>
        <stp>MACD</stp>
        <stp>Period1=12,Period2=26,Period3=9,InputChoice=Close</stp>
        <stp>MACD</stp>
        <stp>ADC</stp>
        <stp>-225</stp>
        <stp>All</stp>
        <stp/>
        <stp/>
        <stp>TRUE</stp>
        <stp>T</stp>
        <tr r="N227" s="1"/>
      </tp>
      <tp>
        <v>45.28</v>
        <stp/>
        <stp>StudyData</stp>
        <stp>EP</stp>
        <stp>MACD</stp>
        <stp>Period1=12,Period2=26,Period3=9,InputChoice=Close</stp>
        <stp>MACD</stp>
        <stp>ADC</stp>
        <stp>-325</stp>
        <stp>All</stp>
        <stp/>
        <stp/>
        <stp>TRUE</stp>
        <stp>T</stp>
        <tr r="N327" s="1"/>
      </tp>
      <tp>
        <v>-10.78</v>
        <stp/>
        <stp>StudyData</stp>
        <stp>EP</stp>
        <stp>MACD</stp>
        <stp>Period1=12,Period2=26,Period3=9,InputChoice=Close</stp>
        <stp>MACD</stp>
        <stp>ADC</stp>
        <stp>-425</stp>
        <stp>All</stp>
        <stp/>
        <stp/>
        <stp>TRUE</stp>
        <stp>T</stp>
        <tr r="N427" s="1"/>
      </tp>
      <tp>
        <v>29.75</v>
        <stp/>
        <stp>StudyData</stp>
        <stp>EP</stp>
        <stp>MACD</stp>
        <stp>Period1=12,Period2=26,Period3=9,InputChoice=Close</stp>
        <stp>MACD</stp>
        <stp>ADC</stp>
        <stp>-525</stp>
        <stp>All</stp>
        <stp/>
        <stp/>
        <stp>TRUE</stp>
        <stp>T</stp>
        <tr r="N527" s="1"/>
      </tp>
      <tp>
        <v>30.86</v>
        <stp/>
        <stp>StudyData</stp>
        <stp>EP</stp>
        <stp>MACD</stp>
        <stp>Period1=12,Period2=26,Period3=9,InputChoice=Close</stp>
        <stp>MACD</stp>
        <stp>ADC</stp>
        <stp>-625</stp>
        <stp>All</stp>
        <stp/>
        <stp/>
        <stp>TRUE</stp>
        <stp>T</stp>
        <tr r="N627" s="1"/>
      </tp>
      <tp>
        <v>-103.89</v>
        <stp/>
        <stp>StudyData</stp>
        <stp>EP</stp>
        <stp>MACD</stp>
        <stp>Period1=12,Period2=26,Period3=9,InputChoice=Close</stp>
        <stp>MACD</stp>
        <stp>ADC</stp>
        <stp>-725</stp>
        <stp>All</stp>
        <stp/>
        <stp/>
        <stp>TRUE</stp>
        <stp>T</stp>
        <tr r="N727" s="1"/>
      </tp>
      <tp>
        <v>-87.87</v>
        <stp/>
        <stp>StudyData</stp>
        <stp>EP</stp>
        <stp>MACD</stp>
        <stp>Period1=12,Period2=26,Period3=9,InputChoice=Close</stp>
        <stp>MACD</stp>
        <stp>ADC</stp>
        <stp>-825</stp>
        <stp>All</stp>
        <stp/>
        <stp/>
        <stp>TRUE</stp>
        <stp>T</stp>
        <tr r="N827" s="1"/>
      </tp>
      <tp>
        <v>39.130000000000003</v>
        <stp/>
        <stp>StudyData</stp>
        <stp>EP</stp>
        <stp>MACD</stp>
        <stp>Period1=12,Period2=26,Period3=9,InputChoice=Close</stp>
        <stp>MACD</stp>
        <stp>ADC</stp>
        <stp>-925</stp>
        <stp>All</stp>
        <stp/>
        <stp/>
        <stp>TRUE</stp>
        <stp>T</stp>
        <tr r="N927" s="1"/>
      </tp>
      <tp>
        <v>4.41</v>
        <stp/>
        <stp>StudyData</stp>
        <stp>EP</stp>
        <stp>MACD</stp>
        <stp>Period1=12,Period2=26,Period3=9,InputChoice=Close</stp>
        <stp>MACD</stp>
        <stp>ADC</stp>
        <stp>-128</stp>
        <stp>All</stp>
        <stp/>
        <stp/>
        <stp>TRUE</stp>
        <stp>T</stp>
        <tr r="N130" s="1"/>
      </tp>
      <tp>
        <v>44.22</v>
        <stp/>
        <stp>StudyData</stp>
        <stp>EP</stp>
        <stp>MACD</stp>
        <stp>Period1=12,Period2=26,Period3=9,InputChoice=Close</stp>
        <stp>MACD</stp>
        <stp>ADC</stp>
        <stp>-228</stp>
        <stp>All</stp>
        <stp/>
        <stp/>
        <stp>TRUE</stp>
        <stp>T</stp>
        <tr r="N230" s="1"/>
      </tp>
      <tp>
        <v>36.159999999999997</v>
        <stp/>
        <stp>StudyData</stp>
        <stp>EP</stp>
        <stp>MACD</stp>
        <stp>Period1=12,Period2=26,Period3=9,InputChoice=Close</stp>
        <stp>MACD</stp>
        <stp>ADC</stp>
        <stp>-328</stp>
        <stp>All</stp>
        <stp/>
        <stp/>
        <stp>TRUE</stp>
        <stp>T</stp>
        <tr r="N330" s="1"/>
      </tp>
      <tp>
        <v>-28.77</v>
        <stp/>
        <stp>StudyData</stp>
        <stp>EP</stp>
        <stp>MACD</stp>
        <stp>Period1=12,Period2=26,Period3=9,InputChoice=Close</stp>
        <stp>MACD</stp>
        <stp>ADC</stp>
        <stp>-428</stp>
        <stp>All</stp>
        <stp/>
        <stp/>
        <stp>TRUE</stp>
        <stp>T</stp>
        <tr r="N430" s="1"/>
      </tp>
      <tp>
        <v>22.04</v>
        <stp/>
        <stp>StudyData</stp>
        <stp>EP</stp>
        <stp>MACD</stp>
        <stp>Period1=12,Period2=26,Period3=9,InputChoice=Close</stp>
        <stp>MACD</stp>
        <stp>ADC</stp>
        <stp>-528</stp>
        <stp>All</stp>
        <stp/>
        <stp/>
        <stp>TRUE</stp>
        <stp>T</stp>
        <tr r="N530" s="1"/>
      </tp>
      <tp>
        <v>9.1300000000000008</v>
        <stp/>
        <stp>StudyData</stp>
        <stp>EP</stp>
        <stp>MACD</stp>
        <stp>Period1=12,Period2=26,Period3=9,InputChoice=Close</stp>
        <stp>MACD</stp>
        <stp>ADC</stp>
        <stp>-628</stp>
        <stp>All</stp>
        <stp/>
        <stp/>
        <stp>TRUE</stp>
        <stp>T</stp>
        <tr r="N630" s="1"/>
      </tp>
      <tp>
        <v>-93.56</v>
        <stp/>
        <stp>StudyData</stp>
        <stp>EP</stp>
        <stp>MACD</stp>
        <stp>Period1=12,Period2=26,Period3=9,InputChoice=Close</stp>
        <stp>MACD</stp>
        <stp>ADC</stp>
        <stp>-728</stp>
        <stp>All</stp>
        <stp/>
        <stp/>
        <stp>TRUE</stp>
        <stp>T</stp>
        <tr r="N730" s="1"/>
      </tp>
      <tp>
        <v>-57.06</v>
        <stp/>
        <stp>StudyData</stp>
        <stp>EP</stp>
        <stp>MACD</stp>
        <stp>Period1=12,Period2=26,Period3=9,InputChoice=Close</stp>
        <stp>MACD</stp>
        <stp>ADC</stp>
        <stp>-828</stp>
        <stp>All</stp>
        <stp/>
        <stp/>
        <stp>TRUE</stp>
        <stp>T</stp>
        <tr r="N830" s="1"/>
      </tp>
      <tp>
        <v>36.56</v>
        <stp/>
        <stp>StudyData</stp>
        <stp>EP</stp>
        <stp>MACD</stp>
        <stp>Period1=12,Period2=26,Period3=9,InputChoice=Close</stp>
        <stp>MACD</stp>
        <stp>ADC</stp>
        <stp>-928</stp>
        <stp>All</stp>
        <stp/>
        <stp/>
        <stp>TRUE</stp>
        <stp>T</stp>
        <tr r="N930" s="1"/>
      </tp>
      <tp>
        <v>11.97</v>
        <stp/>
        <stp>StudyData</stp>
        <stp>EP</stp>
        <stp>MACD</stp>
        <stp>Period1=12,Period2=26,Period3=9,InputChoice=Close</stp>
        <stp>MACD</stp>
        <stp>ADC</stp>
        <stp>-129</stp>
        <stp>All</stp>
        <stp/>
        <stp/>
        <stp>TRUE</stp>
        <stp>T</stp>
        <tr r="N131" s="1"/>
      </tp>
      <tp>
        <v>39.869999999999997</v>
        <stp/>
        <stp>StudyData</stp>
        <stp>EP</stp>
        <stp>MACD</stp>
        <stp>Period1=12,Period2=26,Period3=9,InputChoice=Close</stp>
        <stp>MACD</stp>
        <stp>ADC</stp>
        <stp>-229</stp>
        <stp>All</stp>
        <stp/>
        <stp/>
        <stp>TRUE</stp>
        <stp>T</stp>
        <tr r="N231" s="1"/>
      </tp>
      <tp>
        <v>32.450000000000003</v>
        <stp/>
        <stp>StudyData</stp>
        <stp>EP</stp>
        <stp>MACD</stp>
        <stp>Period1=12,Period2=26,Period3=9,InputChoice=Close</stp>
        <stp>MACD</stp>
        <stp>ADC</stp>
        <stp>-329</stp>
        <stp>All</stp>
        <stp/>
        <stp/>
        <stp>TRUE</stp>
        <stp>T</stp>
        <tr r="N331" s="1"/>
      </tp>
      <tp>
        <v>-29.05</v>
        <stp/>
        <stp>StudyData</stp>
        <stp>EP</stp>
        <stp>MACD</stp>
        <stp>Period1=12,Period2=26,Period3=9,InputChoice=Close</stp>
        <stp>MACD</stp>
        <stp>ADC</stp>
        <stp>-429</stp>
        <stp>All</stp>
        <stp/>
        <stp/>
        <stp>TRUE</stp>
        <stp>T</stp>
        <tr r="N431" s="1"/>
      </tp>
      <tp>
        <v>17.100000000000001</v>
        <stp/>
        <stp>StudyData</stp>
        <stp>EP</stp>
        <stp>MACD</stp>
        <stp>Period1=12,Period2=26,Period3=9,InputChoice=Close</stp>
        <stp>MACD</stp>
        <stp>ADC</stp>
        <stp>-529</stp>
        <stp>All</stp>
        <stp/>
        <stp/>
        <stp>TRUE</stp>
        <stp>T</stp>
        <tr r="N531" s="1"/>
      </tp>
      <tp>
        <v>6.38</v>
        <stp/>
        <stp>StudyData</stp>
        <stp>EP</stp>
        <stp>MACD</stp>
        <stp>Period1=12,Period2=26,Period3=9,InputChoice=Close</stp>
        <stp>MACD</stp>
        <stp>ADC</stp>
        <stp>-629</stp>
        <stp>All</stp>
        <stp/>
        <stp/>
        <stp>TRUE</stp>
        <stp>T</stp>
        <tr r="N631" s="1"/>
      </tp>
      <tp>
        <v>-77.72</v>
        <stp/>
        <stp>StudyData</stp>
        <stp>EP</stp>
        <stp>MACD</stp>
        <stp>Period1=12,Period2=26,Period3=9,InputChoice=Close</stp>
        <stp>MACD</stp>
        <stp>ADC</stp>
        <stp>-729</stp>
        <stp>All</stp>
        <stp/>
        <stp/>
        <stp>TRUE</stp>
        <stp>T</stp>
        <tr r="N731" s="1"/>
      </tp>
      <tp>
        <v>-45.73</v>
        <stp/>
        <stp>StudyData</stp>
        <stp>EP</stp>
        <stp>MACD</stp>
        <stp>Period1=12,Period2=26,Period3=9,InputChoice=Close</stp>
        <stp>MACD</stp>
        <stp>ADC</stp>
        <stp>-829</stp>
        <stp>All</stp>
        <stp/>
        <stp/>
        <stp>TRUE</stp>
        <stp>T</stp>
        <tr r="N831" s="1"/>
      </tp>
      <tp>
        <v>35.130000000000003</v>
        <stp/>
        <stp>StudyData</stp>
        <stp>EP</stp>
        <stp>MACD</stp>
        <stp>Period1=12,Period2=26,Period3=9,InputChoice=Close</stp>
        <stp>MACD</stp>
        <stp>ADC</stp>
        <stp>-929</stp>
        <stp>All</stp>
        <stp/>
        <stp/>
        <stp>TRUE</stp>
        <stp>T</stp>
        <tr r="N931" s="1"/>
      </tp>
      <tp>
        <v>-1.08989</v>
        <stp/>
        <stp>StudyData</stp>
        <stp>EP</stp>
        <stp>MACD</stp>
        <stp>Period1=12,Period2=26,Period3=9,InputChoice=Close</stp>
        <stp>MACDA</stp>
        <stp>ADC</stp>
        <stp>-49</stp>
        <stp>All</stp>
        <stp/>
        <stp/>
        <stp>TRUE</stp>
        <stp>T</stp>
        <tr r="O51" s="1"/>
      </tp>
      <tp>
        <v>-7.8359100000000002</v>
        <stp/>
        <stp>StudyData</stp>
        <stp>EP</stp>
        <stp>MACD</stp>
        <stp>Period1=12,Period2=26,Period3=9,InputChoice=Close</stp>
        <stp>MACDA</stp>
        <stp>ADC</stp>
        <stp>-48</stp>
        <stp>All</stp>
        <stp/>
        <stp/>
        <stp>TRUE</stp>
        <stp>T</stp>
        <tr r="O50" s="1"/>
      </tp>
      <tp>
        <v>5270.1460740490002</v>
        <stp/>
        <stp>StudyData</stp>
        <stp>EP</stp>
        <stp>BBnds</stp>
        <stp>MAType=Sim,InputChoice=Close,Period1=20,Percent=2</stp>
        <stp>BHI</stp>
        <stp>ADC</stp>
        <stp>-869</stp>
        <stp>All</stp>
        <stp/>
        <stp/>
        <stp>TRUE</stp>
        <stp>T</stp>
        <tr r="K871" s="1"/>
      </tp>
      <tp>
        <v>4845.3068106896999</v>
        <stp/>
        <stp>StudyData</stp>
        <stp>EP</stp>
        <stp>BBnds</stp>
        <stp>MAType=Sim,InputChoice=Close,Period1=20,Percent=2</stp>
        <stp>BHI</stp>
        <stp>ADC</stp>
        <stp>-969</stp>
        <stp>All</stp>
        <stp/>
        <stp/>
        <stp>TRUE</stp>
        <stp>T</stp>
        <tr r="K971" s="1"/>
      </tp>
      <tp>
        <v>4829.1945209061996</v>
        <stp/>
        <stp>StudyData</stp>
        <stp>EP</stp>
        <stp>BBnds</stp>
        <stp>MAType=Sim,InputChoice=Close,Period1=20,Percent=2</stp>
        <stp>BLO</stp>
        <stp>ADC</stp>
        <stp>-809</stp>
        <stp>All</stp>
        <stp/>
        <stp/>
        <stp>TRUE</stp>
        <stp>T</stp>
        <tr r="M811" s="1"/>
      </tp>
      <tp>
        <v>4863.0179452970997</v>
        <stp/>
        <stp>StudyData</stp>
        <stp>EP</stp>
        <stp>BBnds</stp>
        <stp>MAType=Sim,InputChoice=Close,Period1=20,Percent=2</stp>
        <stp>BLO</stp>
        <stp>ADC</stp>
        <stp>-909</stp>
        <stp>All</stp>
        <stp/>
        <stp/>
        <stp>TRUE</stp>
        <stp>T</stp>
        <tr r="M911" s="1"/>
      </tp>
      <tp>
        <v>5599.0576766329996</v>
        <stp/>
        <stp>StudyData</stp>
        <stp>EP</stp>
        <stp>BBnds</stp>
        <stp>MAType=Sim,InputChoice=Close,Period1=20,Percent=2</stp>
        <stp>BHI</stp>
        <stp>ADC</stp>
        <stp>-269</stp>
        <stp>All</stp>
        <stp/>
        <stp/>
        <stp>TRUE</stp>
        <stp>T</stp>
        <tr r="K271" s="1"/>
      </tp>
      <tp>
        <v>4353.0310238908996</v>
        <stp/>
        <stp>StudyData</stp>
        <stp>EP</stp>
        <stp>BBnds</stp>
        <stp>MAType=Sim,InputChoice=Close,Period1=20,Percent=2</stp>
        <stp>BLO</stp>
        <stp>ADC</stp>
        <stp>-609</stp>
        <stp>All</stp>
        <stp/>
        <stp/>
        <stp>TRUE</stp>
        <stp>T</stp>
        <tr r="M611" s="1"/>
      </tp>
      <tp>
        <v>4955.8855107414001</v>
        <stp/>
        <stp>StudyData</stp>
        <stp>EP</stp>
        <stp>BBnds</stp>
        <stp>MAType=Sim,InputChoice=Close,Period1=20,Percent=2</stp>
        <stp>BHI</stp>
        <stp>ADC</stp>
        <stp>-369</stp>
        <stp>All</stp>
        <stp/>
        <stp/>
        <stp>TRUE</stp>
        <stp>T</stp>
        <tr r="K371" s="1"/>
      </tp>
      <tp>
        <v>4231.3724713985002</v>
        <stp/>
        <stp>StudyData</stp>
        <stp>EP</stp>
        <stp>BBnds</stp>
        <stp>MAType=Sim,InputChoice=Close,Period1=20,Percent=2</stp>
        <stp>BLO</stp>
        <stp>ADC</stp>
        <stp>-709</stp>
        <stp>All</stp>
        <stp/>
        <stp/>
        <stp>TRUE</stp>
        <stp>T</stp>
        <tr r="M711" s="1"/>
      </tp>
      <tp>
        <v>4754.9418329791997</v>
        <stp/>
        <stp>StudyData</stp>
        <stp>EP</stp>
        <stp>BBnds</stp>
        <stp>MAType=Sim,InputChoice=Close,Period1=20,Percent=2</stp>
        <stp>BLO</stp>
        <stp>ADC</stp>
        <stp>-409</stp>
        <stp>All</stp>
        <stp/>
        <stp/>
        <stp>TRUE</stp>
        <stp>T</stp>
        <tr r="M411" s="1"/>
      </tp>
      <tp>
        <v>5921.9105158963002</v>
        <stp/>
        <stp>StudyData</stp>
        <stp>EP</stp>
        <stp>BBnds</stp>
        <stp>MAType=Sim,InputChoice=Close,Period1=20,Percent=2</stp>
        <stp>BHI</stp>
        <stp>ADC</stp>
        <stp>-169</stp>
        <stp>All</stp>
        <stp/>
        <stp/>
        <stp>TRUE</stp>
        <stp>T</stp>
        <tr r="K171" s="1"/>
      </tp>
      <tp>
        <v>4544.6379003757002</v>
        <stp/>
        <stp>StudyData</stp>
        <stp>EP</stp>
        <stp>BBnds</stp>
        <stp>MAType=Sim,InputChoice=Close,Period1=20,Percent=2</stp>
        <stp>BLO</stp>
        <stp>ADC</stp>
        <stp>-509</stp>
        <stp>All</stp>
        <stp/>
        <stp/>
        <stp>TRUE</stp>
        <stp>T</stp>
        <tr r="M511" s="1"/>
      </tp>
      <tp>
        <v>4900.0377950354004</v>
        <stp/>
        <stp>StudyData</stp>
        <stp>EP</stp>
        <stp>BBnds</stp>
        <stp>MAType=Sim,InputChoice=Close,Period1=20,Percent=2</stp>
        <stp>BHI</stp>
        <stp>ADC</stp>
        <stp>-669</stp>
        <stp>All</stp>
        <stp/>
        <stp/>
        <stp>TRUE</stp>
        <stp>T</stp>
        <tr r="K671" s="1"/>
      </tp>
      <tp>
        <v>5641.8750751744001</v>
        <stp/>
        <stp>StudyData</stp>
        <stp>EP</stp>
        <stp>BBnds</stp>
        <stp>MAType=Sim,InputChoice=Close,Period1=20,Percent=2</stp>
        <stp>BLO</stp>
        <stp>ADC</stp>
        <stp>-209</stp>
        <stp>All</stp>
        <stp/>
        <stp/>
        <stp>TRUE</stp>
        <stp>T</stp>
        <tr r="M211" s="1"/>
      </tp>
      <tp>
        <v>5175.4659841247003</v>
        <stp/>
        <stp>StudyData</stp>
        <stp>EP</stp>
        <stp>BBnds</stp>
        <stp>MAType=Sim,InputChoice=Close,Period1=20,Percent=2</stp>
        <stp>BHI</stp>
        <stp>ADC</stp>
        <stp>-769</stp>
        <stp>All</stp>
        <stp/>
        <stp/>
        <stp>TRUE</stp>
        <stp>T</stp>
        <tr r="K771" s="1"/>
      </tp>
      <tp>
        <v>5154.3995581227</v>
        <stp/>
        <stp>StudyData</stp>
        <stp>EP</stp>
        <stp>BBnds</stp>
        <stp>MAType=Sim,InputChoice=Close,Period1=20,Percent=2</stp>
        <stp>BLO</stp>
        <stp>ADC</stp>
        <stp>-309</stp>
        <stp>All</stp>
        <stp/>
        <stp/>
        <stp>TRUE</stp>
        <stp>T</stp>
        <tr r="M311" s="1"/>
      </tp>
      <tp>
        <v>4909.3949790179004</v>
        <stp/>
        <stp>StudyData</stp>
        <stp>EP</stp>
        <stp>BBnds</stp>
        <stp>MAType=Sim,InputChoice=Close,Period1=20,Percent=2</stp>
        <stp>BHI</stp>
        <stp>ADC</stp>
        <stp>-469</stp>
        <stp>All</stp>
        <stp/>
        <stp/>
        <stp>TRUE</stp>
        <stp>T</stp>
        <tr r="K471" s="1"/>
      </tp>
      <tp>
        <v>4670.8681933214002</v>
        <stp/>
        <stp>StudyData</stp>
        <stp>EP</stp>
        <stp>BBnds</stp>
        <stp>MAType=Sim,InputChoice=Close,Period1=20,Percent=2</stp>
        <stp>BHI</stp>
        <stp>ADC</stp>
        <stp>-569</stp>
        <stp>All</stp>
        <stp/>
        <stp/>
        <stp>TRUE</stp>
        <stp>T</stp>
        <tr r="K571" s="1"/>
      </tp>
      <tp>
        <v>5936.4619893472</v>
        <stp/>
        <stp>StudyData</stp>
        <stp>EP</stp>
        <stp>BBnds</stp>
        <stp>MAType=Sim,InputChoice=Close,Period1=20,Percent=2</stp>
        <stp>BLO</stp>
        <stp>ADC</stp>
        <stp>-109</stp>
        <stp>All</stp>
        <stp/>
        <stp/>
        <stp>TRUE</stp>
        <stp>T</stp>
        <tr r="M111" s="1"/>
      </tp>
      <tp>
        <v>5262.4642162542004</v>
        <stp/>
        <stp>StudyData</stp>
        <stp>EP</stp>
        <stp>BBnds</stp>
        <stp>MAType=Sim,InputChoice=Close,Period1=20,Percent=2</stp>
        <stp>BHI</stp>
        <stp>ADC</stp>
        <stp>-868</stp>
        <stp>All</stp>
        <stp/>
        <stp/>
        <stp>TRUE</stp>
        <stp>T</stp>
        <tr r="K870" s="1"/>
      </tp>
      <tp>
        <v>4858.8414625687001</v>
        <stp/>
        <stp>StudyData</stp>
        <stp>EP</stp>
        <stp>BBnds</stp>
        <stp>MAType=Sim,InputChoice=Close,Period1=20,Percent=2</stp>
        <stp>BHI</stp>
        <stp>ADC</stp>
        <stp>-968</stp>
        <stp>All</stp>
        <stp/>
        <stp/>
        <stp>TRUE</stp>
        <stp>T</stp>
        <tr r="K970" s="1"/>
      </tp>
      <tp>
        <v>4811.9390125250002</v>
        <stp/>
        <stp>StudyData</stp>
        <stp>EP</stp>
        <stp>BBnds</stp>
        <stp>MAType=Sim,InputChoice=Close,Period1=20,Percent=2</stp>
        <stp>BLO</stp>
        <stp>ADC</stp>
        <stp>-808</stp>
        <stp>All</stp>
        <stp/>
        <stp/>
        <stp>TRUE</stp>
        <stp>T</stp>
        <tr r="M810" s="1"/>
      </tp>
      <tp>
        <v>4850.5785183329999</v>
        <stp/>
        <stp>StudyData</stp>
        <stp>EP</stp>
        <stp>BBnds</stp>
        <stp>MAType=Sim,InputChoice=Close,Period1=20,Percent=2</stp>
        <stp>BLO</stp>
        <stp>ADC</stp>
        <stp>-908</stp>
        <stp>All</stp>
        <stp/>
        <stp/>
        <stp>TRUE</stp>
        <stp>T</stp>
        <tr r="M910" s="1"/>
      </tp>
      <tp>
        <v>5613.6301093059001</v>
        <stp/>
        <stp>StudyData</stp>
        <stp>EP</stp>
        <stp>BBnds</stp>
        <stp>MAType=Sim,InputChoice=Close,Period1=20,Percent=2</stp>
        <stp>BHI</stp>
        <stp>ADC</stp>
        <stp>-268</stp>
        <stp>All</stp>
        <stp/>
        <stp/>
        <stp>TRUE</stp>
        <stp>T</stp>
        <tr r="K270" s="1"/>
      </tp>
      <tp>
        <v>4371.5702805069004</v>
        <stp/>
        <stp>StudyData</stp>
        <stp>EP</stp>
        <stp>BBnds</stp>
        <stp>MAType=Sim,InputChoice=Close,Period1=20,Percent=2</stp>
        <stp>BLO</stp>
        <stp>ADC</stp>
        <stp>-608</stp>
        <stp>All</stp>
        <stp/>
        <stp/>
        <stp>TRUE</stp>
        <stp>T</stp>
        <tr r="M610" s="1"/>
      </tp>
      <tp>
        <v>4984.710498163</v>
        <stp/>
        <stp>StudyData</stp>
        <stp>EP</stp>
        <stp>BBnds</stp>
        <stp>MAType=Sim,InputChoice=Close,Period1=20,Percent=2</stp>
        <stp>BHI</stp>
        <stp>ADC</stp>
        <stp>-368</stp>
        <stp>All</stp>
        <stp/>
        <stp/>
        <stp>TRUE</stp>
        <stp>T</stp>
        <tr r="K370" s="1"/>
      </tp>
      <tp>
        <v>4258.5425303966003</v>
        <stp/>
        <stp>StudyData</stp>
        <stp>EP</stp>
        <stp>BBnds</stp>
        <stp>MAType=Sim,InputChoice=Close,Period1=20,Percent=2</stp>
        <stp>BLO</stp>
        <stp>ADC</stp>
        <stp>-708</stp>
        <stp>All</stp>
        <stp/>
        <stp/>
        <stp>TRUE</stp>
        <stp>T</stp>
        <tr r="M710" s="1"/>
      </tp>
      <tp>
        <v>4739.1209185975003</v>
        <stp/>
        <stp>StudyData</stp>
        <stp>EP</stp>
        <stp>BBnds</stp>
        <stp>MAType=Sim,InputChoice=Close,Period1=20,Percent=2</stp>
        <stp>BLO</stp>
        <stp>ADC</stp>
        <stp>-408</stp>
        <stp>All</stp>
        <stp/>
        <stp/>
        <stp>TRUE</stp>
        <stp>T</stp>
        <tr r="M410" s="1"/>
      </tp>
      <tp>
        <v>5910.4944941022004</v>
        <stp/>
        <stp>StudyData</stp>
        <stp>EP</stp>
        <stp>BBnds</stp>
        <stp>MAType=Sim,InputChoice=Close,Period1=20,Percent=2</stp>
        <stp>BHI</stp>
        <stp>ADC</stp>
        <stp>-168</stp>
        <stp>All</stp>
        <stp/>
        <stp/>
        <stp>TRUE</stp>
        <stp>T</stp>
        <tr r="K170" s="1"/>
      </tp>
      <tp>
        <v>4545.3955056106997</v>
        <stp/>
        <stp>StudyData</stp>
        <stp>EP</stp>
        <stp>BBnds</stp>
        <stp>MAType=Sim,InputChoice=Close,Period1=20,Percent=2</stp>
        <stp>BLO</stp>
        <stp>ADC</stp>
        <stp>-508</stp>
        <stp>All</stp>
        <stp/>
        <stp/>
        <stp>TRUE</stp>
        <stp>T</stp>
        <tr r="M510" s="1"/>
      </tp>
      <tp>
        <v>4874.9725545807996</v>
        <stp/>
        <stp>StudyData</stp>
        <stp>EP</stp>
        <stp>BBnds</stp>
        <stp>MAType=Sim,InputChoice=Close,Period1=20,Percent=2</stp>
        <stp>BHI</stp>
        <stp>ADC</stp>
        <stp>-668</stp>
        <stp>All</stp>
        <stp/>
        <stp/>
        <stp>TRUE</stp>
        <stp>T</stp>
        <tr r="K670" s="1"/>
      </tp>
      <tp>
        <v>5646.6259856260003</v>
        <stp/>
        <stp>StudyData</stp>
        <stp>EP</stp>
        <stp>BBnds</stp>
        <stp>MAType=Sim,InputChoice=Close,Period1=20,Percent=2</stp>
        <stp>BLO</stp>
        <stp>ADC</stp>
        <stp>-208</stp>
        <stp>All</stp>
        <stp/>
        <stp/>
        <stp>TRUE</stp>
        <stp>T</stp>
        <tr r="M210" s="1"/>
      </tp>
      <tp>
        <v>5173.9388972120996</v>
        <stp/>
        <stp>StudyData</stp>
        <stp>EP</stp>
        <stp>BBnds</stp>
        <stp>MAType=Sim,InputChoice=Close,Period1=20,Percent=2</stp>
        <stp>BHI</stp>
        <stp>ADC</stp>
        <stp>-768</stp>
        <stp>All</stp>
        <stp/>
        <stp/>
        <stp>TRUE</stp>
        <stp>T</stp>
        <tr r="K770" s="1"/>
      </tp>
      <tp>
        <v>5166.4475032733999</v>
        <stp/>
        <stp>StudyData</stp>
        <stp>EP</stp>
        <stp>BBnds</stp>
        <stp>MAType=Sim,InputChoice=Close,Period1=20,Percent=2</stp>
        <stp>BLO</stp>
        <stp>ADC</stp>
        <stp>-308</stp>
        <stp>All</stp>
        <stp/>
        <stp/>
        <stp>TRUE</stp>
        <stp>T</stp>
        <tr r="M310" s="1"/>
      </tp>
      <tp>
        <v>4902.9183955438002</v>
        <stp/>
        <stp>StudyData</stp>
        <stp>EP</stp>
        <stp>BBnds</stp>
        <stp>MAType=Sim,InputChoice=Close,Period1=20,Percent=2</stp>
        <stp>BHI</stp>
        <stp>ADC</stp>
        <stp>-468</stp>
        <stp>All</stp>
        <stp/>
        <stp/>
        <stp>TRUE</stp>
        <stp>T</stp>
        <tr r="K470" s="1"/>
      </tp>
      <tp>
        <v>4678.3970139053999</v>
        <stp/>
        <stp>StudyData</stp>
        <stp>EP</stp>
        <stp>BBnds</stp>
        <stp>MAType=Sim,InputChoice=Close,Period1=20,Percent=2</stp>
        <stp>BHI</stp>
        <stp>ADC</stp>
        <stp>-568</stp>
        <stp>All</stp>
        <stp/>
        <stp/>
        <stp>TRUE</stp>
        <stp>T</stp>
        <tr r="K570" s="1"/>
      </tp>
      <tp>
        <v>5987.0622555581003</v>
        <stp/>
        <stp>StudyData</stp>
        <stp>EP</stp>
        <stp>BBnds</stp>
        <stp>MAType=Sim,InputChoice=Close,Period1=20,Percent=2</stp>
        <stp>BLO</stp>
        <stp>ADC</stp>
        <stp>-108</stp>
        <stp>All</stp>
        <stp/>
        <stp/>
        <stp>TRUE</stp>
        <stp>T</stp>
        <tr r="M110" s="1"/>
      </tp>
      <tp>
        <v>5261.1390465154</v>
        <stp/>
        <stp>StudyData</stp>
        <stp>EP</stp>
        <stp>BBnds</stp>
        <stp>MAType=Sim,InputChoice=Close,Period1=20,Percent=2</stp>
        <stp>BHI</stp>
        <stp>ADC</stp>
        <stp>-867</stp>
        <stp>All</stp>
        <stp/>
        <stp/>
        <stp>TRUE</stp>
        <stp>T</stp>
        <tr r="K869" s="1"/>
      </tp>
      <tp>
        <v>4873.9094243795998</v>
        <stp/>
        <stp>StudyData</stp>
        <stp>EP</stp>
        <stp>BBnds</stp>
        <stp>MAType=Sim,InputChoice=Close,Period1=20,Percent=2</stp>
        <stp>BHI</stp>
        <stp>ADC</stp>
        <stp>-967</stp>
        <stp>All</stp>
        <stp/>
        <stp/>
        <stp>TRUE</stp>
        <stp>T</stp>
        <tr r="K969" s="1"/>
      </tp>
      <tp>
        <v>4783.4858660230002</v>
        <stp/>
        <stp>StudyData</stp>
        <stp>EP</stp>
        <stp>BBnds</stp>
        <stp>MAType=Sim,InputChoice=Close,Period1=20,Percent=2</stp>
        <stp>BLO</stp>
        <stp>ADC</stp>
        <stp>-807</stp>
        <stp>All</stp>
        <stp/>
        <stp/>
        <stp>TRUE</stp>
        <stp>T</stp>
        <tr r="M809" s="1"/>
      </tp>
      <tp>
        <v>4828.8671084011003</v>
        <stp/>
        <stp>StudyData</stp>
        <stp>EP</stp>
        <stp>BBnds</stp>
        <stp>MAType=Sim,InputChoice=Close,Period1=20,Percent=2</stp>
        <stp>BLO</stp>
        <stp>ADC</stp>
        <stp>-907</stp>
        <stp>All</stp>
        <stp/>
        <stp/>
        <stp>TRUE</stp>
        <stp>T</stp>
        <tr r="M909" s="1"/>
      </tp>
      <tp>
        <v>5628.3588049808995</v>
        <stp/>
        <stp>StudyData</stp>
        <stp>EP</stp>
        <stp>BBnds</stp>
        <stp>MAType=Sim,InputChoice=Close,Period1=20,Percent=2</stp>
        <stp>BHI</stp>
        <stp>ADC</stp>
        <stp>-267</stp>
        <stp>All</stp>
        <stp/>
        <stp/>
        <stp>TRUE</stp>
        <stp>T</stp>
        <tr r="K269" s="1"/>
      </tp>
      <tp>
        <v>4429.9860204925999</v>
        <stp/>
        <stp>StudyData</stp>
        <stp>EP</stp>
        <stp>BBnds</stp>
        <stp>MAType=Sim,InputChoice=Close,Period1=20,Percent=2</stp>
        <stp>BLO</stp>
        <stp>ADC</stp>
        <stp>-607</stp>
        <stp>All</stp>
        <stp/>
        <stp/>
        <stp>TRUE</stp>
        <stp>T</stp>
        <tr r="M609" s="1"/>
      </tp>
      <tp>
        <v>5008.2117913253996</v>
        <stp/>
        <stp>StudyData</stp>
        <stp>EP</stp>
        <stp>BBnds</stp>
        <stp>MAType=Sim,InputChoice=Close,Period1=20,Percent=2</stp>
        <stp>BHI</stp>
        <stp>ADC</stp>
        <stp>-367</stp>
        <stp>All</stp>
        <stp/>
        <stp/>
        <stp>TRUE</stp>
        <stp>T</stp>
        <tr r="K369" s="1"/>
      </tp>
      <tp>
        <v>4285.4164407463004</v>
        <stp/>
        <stp>StudyData</stp>
        <stp>EP</stp>
        <stp>BBnds</stp>
        <stp>MAType=Sim,InputChoice=Close,Period1=20,Percent=2</stp>
        <stp>BLO</stp>
        <stp>ADC</stp>
        <stp>-707</stp>
        <stp>All</stp>
        <stp/>
        <stp/>
        <stp>TRUE</stp>
        <stp>T</stp>
        <tr r="M709" s="1"/>
      </tp>
      <tp>
        <v>4706.3382283187002</v>
        <stp/>
        <stp>StudyData</stp>
        <stp>EP</stp>
        <stp>BBnds</stp>
        <stp>MAType=Sim,InputChoice=Close,Period1=20,Percent=2</stp>
        <stp>BLO</stp>
        <stp>ADC</stp>
        <stp>-407</stp>
        <stp>All</stp>
        <stp/>
        <stp/>
        <stp>TRUE</stp>
        <stp>T</stp>
        <tr r="M409" s="1"/>
      </tp>
      <tp>
        <v>5894.8557982201</v>
        <stp/>
        <stp>StudyData</stp>
        <stp>EP</stp>
        <stp>BBnds</stp>
        <stp>MAType=Sim,InputChoice=Close,Period1=20,Percent=2</stp>
        <stp>BHI</stp>
        <stp>ADC</stp>
        <stp>-167</stp>
        <stp>All</stp>
        <stp/>
        <stp/>
        <stp>TRUE</stp>
        <stp>T</stp>
        <tr r="K169" s="1"/>
      </tp>
      <tp>
        <v>4543.7838897948996</v>
        <stp/>
        <stp>StudyData</stp>
        <stp>EP</stp>
        <stp>BBnds</stp>
        <stp>MAType=Sim,InputChoice=Close,Period1=20,Percent=2</stp>
        <stp>BLO</stp>
        <stp>ADC</stp>
        <stp>-507</stp>
        <stp>All</stp>
        <stp/>
        <stp/>
        <stp>TRUE</stp>
        <stp>T</stp>
        <tr r="M509" s="1"/>
      </tp>
      <tp>
        <v>4840.8690845074998</v>
        <stp/>
        <stp>StudyData</stp>
        <stp>EP</stp>
        <stp>BBnds</stp>
        <stp>MAType=Sim,InputChoice=Close,Period1=20,Percent=2</stp>
        <stp>BHI</stp>
        <stp>ADC</stp>
        <stp>-667</stp>
        <stp>All</stp>
        <stp/>
        <stp/>
        <stp>TRUE</stp>
        <stp>T</stp>
        <tr r="K669" s="1"/>
      </tp>
      <tp>
        <v>5649.8620404016001</v>
        <stp/>
        <stp>StudyData</stp>
        <stp>EP</stp>
        <stp>BBnds</stp>
        <stp>MAType=Sim,InputChoice=Close,Period1=20,Percent=2</stp>
        <stp>BLO</stp>
        <stp>ADC</stp>
        <stp>-207</stp>
        <stp>All</stp>
        <stp/>
        <stp/>
        <stp>TRUE</stp>
        <stp>T</stp>
        <tr r="M209" s="1"/>
      </tp>
      <tp>
        <v>5176.9091564562004</v>
        <stp/>
        <stp>StudyData</stp>
        <stp>EP</stp>
        <stp>BBnds</stp>
        <stp>MAType=Sim,InputChoice=Close,Period1=20,Percent=2</stp>
        <stp>BHI</stp>
        <stp>ADC</stp>
        <stp>-767</stp>
        <stp>All</stp>
        <stp/>
        <stp/>
        <stp>TRUE</stp>
        <stp>T</stp>
        <tr r="K769" s="1"/>
      </tp>
      <tp>
        <v>5178.5436136902999</v>
        <stp/>
        <stp>StudyData</stp>
        <stp>EP</stp>
        <stp>BBnds</stp>
        <stp>MAType=Sim,InputChoice=Close,Period1=20,Percent=2</stp>
        <stp>BLO</stp>
        <stp>ADC</stp>
        <stp>-307</stp>
        <stp>All</stp>
        <stp/>
        <stp/>
        <stp>TRUE</stp>
        <stp>T</stp>
        <tr r="M309" s="1"/>
      </tp>
      <tp>
        <v>4908.9062609189004</v>
        <stp/>
        <stp>StudyData</stp>
        <stp>EP</stp>
        <stp>BBnds</stp>
        <stp>MAType=Sim,InputChoice=Close,Period1=20,Percent=2</stp>
        <stp>BHI</stp>
        <stp>ADC</stp>
        <stp>-467</stp>
        <stp>All</stp>
        <stp/>
        <stp/>
        <stp>TRUE</stp>
        <stp>T</stp>
        <tr r="K469" s="1"/>
      </tp>
      <tp>
        <v>4692.5365809553005</v>
        <stp/>
        <stp>StudyData</stp>
        <stp>EP</stp>
        <stp>BBnds</stp>
        <stp>MAType=Sim,InputChoice=Close,Period1=20,Percent=2</stp>
        <stp>BHI</stp>
        <stp>ADC</stp>
        <stp>-567</stp>
        <stp>All</stp>
        <stp/>
        <stp/>
        <stp>TRUE</stp>
        <stp>T</stp>
        <tr r="K569" s="1"/>
      </tp>
      <tp>
        <v>6020.8732834866996</v>
        <stp/>
        <stp>StudyData</stp>
        <stp>EP</stp>
        <stp>BBnds</stp>
        <stp>MAType=Sim,InputChoice=Close,Period1=20,Percent=2</stp>
        <stp>BLO</stp>
        <stp>ADC</stp>
        <stp>-107</stp>
        <stp>All</stp>
        <stp/>
        <stp/>
        <stp>TRUE</stp>
        <stp>T</stp>
        <tr r="M109" s="1"/>
      </tp>
      <tp>
        <v>5256.8202770599</v>
        <stp/>
        <stp>StudyData</stp>
        <stp>EP</stp>
        <stp>BBnds</stp>
        <stp>MAType=Sim,InputChoice=Close,Period1=20,Percent=2</stp>
        <stp>BHI</stp>
        <stp>ADC</stp>
        <stp>-866</stp>
        <stp>All</stp>
        <stp/>
        <stp/>
        <stp>TRUE</stp>
        <stp>T</stp>
        <tr r="K868" s="1"/>
      </tp>
      <tp>
        <v>4879.4965303425997</v>
        <stp/>
        <stp>StudyData</stp>
        <stp>EP</stp>
        <stp>BBnds</stp>
        <stp>MAType=Sim,InputChoice=Close,Period1=20,Percent=2</stp>
        <stp>BHI</stp>
        <stp>ADC</stp>
        <stp>-966</stp>
        <stp>All</stp>
        <stp/>
        <stp/>
        <stp>TRUE</stp>
        <stp>T</stp>
        <tr r="K968" s="1"/>
      </tp>
      <tp>
        <v>4773.3027926590003</v>
        <stp/>
        <stp>StudyData</stp>
        <stp>EP</stp>
        <stp>BBnds</stp>
        <stp>MAType=Sim,InputChoice=Close,Period1=20,Percent=2</stp>
        <stp>BLO</stp>
        <stp>ADC</stp>
        <stp>-806</stp>
        <stp>All</stp>
        <stp/>
        <stp/>
        <stp>TRUE</stp>
        <stp>T</stp>
        <tr r="M808" s="1"/>
      </tp>
      <tp>
        <v>4821.9608970087002</v>
        <stp/>
        <stp>StudyData</stp>
        <stp>EP</stp>
        <stp>BBnds</stp>
        <stp>MAType=Sim,InputChoice=Close,Period1=20,Percent=2</stp>
        <stp>BLO</stp>
        <stp>ADC</stp>
        <stp>-906</stp>
        <stp>All</stp>
        <stp/>
        <stp/>
        <stp>TRUE</stp>
        <stp>T</stp>
        <tr r="M908" s="1"/>
      </tp>
      <tp>
        <v>5635.4198109054996</v>
        <stp/>
        <stp>StudyData</stp>
        <stp>EP</stp>
        <stp>BBnds</stp>
        <stp>MAType=Sim,InputChoice=Close,Period1=20,Percent=2</stp>
        <stp>BHI</stp>
        <stp>ADC</stp>
        <stp>-266</stp>
        <stp>All</stp>
        <stp/>
        <stp/>
        <stp>TRUE</stp>
        <stp>T</stp>
        <tr r="K268" s="1"/>
      </tp>
      <tp>
        <v>4426.280362208</v>
        <stp/>
        <stp>StudyData</stp>
        <stp>EP</stp>
        <stp>BBnds</stp>
        <stp>MAType=Sim,InputChoice=Close,Period1=20,Percent=2</stp>
        <stp>BLO</stp>
        <stp>ADC</stp>
        <stp>-606</stp>
        <stp>All</stp>
        <stp/>
        <stp/>
        <stp>TRUE</stp>
        <stp>T</stp>
        <tr r="M608" s="1"/>
      </tp>
      <tp>
        <v>5027.7873735955</v>
        <stp/>
        <stp>StudyData</stp>
        <stp>EP</stp>
        <stp>BBnds</stp>
        <stp>MAType=Sim,InputChoice=Close,Period1=20,Percent=2</stp>
        <stp>BHI</stp>
        <stp>ADC</stp>
        <stp>-366</stp>
        <stp>All</stp>
        <stp/>
        <stp/>
        <stp>TRUE</stp>
        <stp>T</stp>
        <tr r="K368" s="1"/>
      </tp>
      <tp>
        <v>4287.7301255979</v>
        <stp/>
        <stp>StudyData</stp>
        <stp>EP</stp>
        <stp>BBnds</stp>
        <stp>MAType=Sim,InputChoice=Close,Period1=20,Percent=2</stp>
        <stp>BLO</stp>
        <stp>ADC</stp>
        <stp>-706</stp>
        <stp>All</stp>
        <stp/>
        <stp/>
        <stp>TRUE</stp>
        <stp>T</stp>
        <tr r="M708" s="1"/>
      </tp>
      <tp>
        <v>4678.4371727874995</v>
        <stp/>
        <stp>StudyData</stp>
        <stp>EP</stp>
        <stp>BBnds</stp>
        <stp>MAType=Sim,InputChoice=Close,Period1=20,Percent=2</stp>
        <stp>BLO</stp>
        <stp>ADC</stp>
        <stp>-406</stp>
        <stp>All</stp>
        <stp/>
        <stp/>
        <stp>TRUE</stp>
        <stp>T</stp>
        <tr r="M408" s="1"/>
      </tp>
      <tp>
        <v>5890.9675092433999</v>
        <stp/>
        <stp>StudyData</stp>
        <stp>EP</stp>
        <stp>BBnds</stp>
        <stp>MAType=Sim,InputChoice=Close,Period1=20,Percent=2</stp>
        <stp>BHI</stp>
        <stp>ADC</stp>
        <stp>-166</stp>
        <stp>All</stp>
        <stp/>
        <stp/>
        <stp>TRUE</stp>
        <stp>T</stp>
        <tr r="K168" s="1"/>
      </tp>
      <tp>
        <v>4533.7125745550002</v>
        <stp/>
        <stp>StudyData</stp>
        <stp>EP</stp>
        <stp>BBnds</stp>
        <stp>MAType=Sim,InputChoice=Close,Period1=20,Percent=2</stp>
        <stp>BLO</stp>
        <stp>ADC</stp>
        <stp>-506</stp>
        <stp>All</stp>
        <stp/>
        <stp/>
        <stp>TRUE</stp>
        <stp>T</stp>
        <tr r="M508" s="1"/>
      </tp>
      <tp>
        <v>4810.9899097778998</v>
        <stp/>
        <stp>StudyData</stp>
        <stp>EP</stp>
        <stp>BBnds</stp>
        <stp>MAType=Sim,InputChoice=Close,Period1=20,Percent=2</stp>
        <stp>BHI</stp>
        <stp>ADC</stp>
        <stp>-666</stp>
        <stp>All</stp>
        <stp/>
        <stp/>
        <stp>TRUE</stp>
        <stp>T</stp>
        <tr r="K668" s="1"/>
      </tp>
      <tp>
        <v>5651.6982934946</v>
        <stp/>
        <stp>StudyData</stp>
        <stp>EP</stp>
        <stp>BBnds</stp>
        <stp>MAType=Sim,InputChoice=Close,Period1=20,Percent=2</stp>
        <stp>BLO</stp>
        <stp>ADC</stp>
        <stp>-206</stp>
        <stp>All</stp>
        <stp/>
        <stp/>
        <stp>TRUE</stp>
        <stp>T</stp>
        <tr r="M208" s="1"/>
      </tp>
      <tp>
        <v>5193.630221853</v>
        <stp/>
        <stp>StudyData</stp>
        <stp>EP</stp>
        <stp>BBnds</stp>
        <stp>MAType=Sim,InputChoice=Close,Period1=20,Percent=2</stp>
        <stp>BHI</stp>
        <stp>ADC</stp>
        <stp>-766</stp>
        <stp>All</stp>
        <stp/>
        <stp/>
        <stp>TRUE</stp>
        <stp>T</stp>
        <tr r="K768" s="1"/>
      </tp>
      <tp>
        <v>5189.1724011499</v>
        <stp/>
        <stp>StudyData</stp>
        <stp>EP</stp>
        <stp>BBnds</stp>
        <stp>MAType=Sim,InputChoice=Close,Period1=20,Percent=2</stp>
        <stp>BLO</stp>
        <stp>ADC</stp>
        <stp>-306</stp>
        <stp>All</stp>
        <stp/>
        <stp/>
        <stp>TRUE</stp>
        <stp>T</stp>
        <tr r="M308" s="1"/>
      </tp>
      <tp>
        <v>4920.5473371482003</v>
        <stp/>
        <stp>StudyData</stp>
        <stp>EP</stp>
        <stp>BBnds</stp>
        <stp>MAType=Sim,InputChoice=Close,Period1=20,Percent=2</stp>
        <stp>BHI</stp>
        <stp>ADC</stp>
        <stp>-466</stp>
        <stp>All</stp>
        <stp/>
        <stp/>
        <stp>TRUE</stp>
        <stp>T</stp>
        <tr r="K468" s="1"/>
      </tp>
      <tp>
        <v>4697.6031708398996</v>
        <stp/>
        <stp>StudyData</stp>
        <stp>EP</stp>
        <stp>BBnds</stp>
        <stp>MAType=Sim,InputChoice=Close,Period1=20,Percent=2</stp>
        <stp>BHI</stp>
        <stp>ADC</stp>
        <stp>-566</stp>
        <stp>All</stp>
        <stp/>
        <stp/>
        <stp>TRUE</stp>
        <stp>T</stp>
        <tr r="K568" s="1"/>
      </tp>
      <tp>
        <v>6022.4830967978996</v>
        <stp/>
        <stp>StudyData</stp>
        <stp>EP</stp>
        <stp>BBnds</stp>
        <stp>MAType=Sim,InputChoice=Close,Period1=20,Percent=2</stp>
        <stp>BLO</stp>
        <stp>ADC</stp>
        <stp>-106</stp>
        <stp>All</stp>
        <stp/>
        <stp/>
        <stp>TRUE</stp>
        <stp>T</stp>
        <tr r="M108" s="1"/>
      </tp>
      <tp>
        <v>5264.4512605392001</v>
        <stp/>
        <stp>StudyData</stp>
        <stp>EP</stp>
        <stp>BBnds</stp>
        <stp>MAType=Sim,InputChoice=Close,Period1=20,Percent=2</stp>
        <stp>BHI</stp>
        <stp>ADC</stp>
        <stp>-865</stp>
        <stp>All</stp>
        <stp/>
        <stp/>
        <stp>TRUE</stp>
        <stp>T</stp>
        <tr r="K867" s="1"/>
      </tp>
      <tp>
        <v>4893.5274144123996</v>
        <stp/>
        <stp>StudyData</stp>
        <stp>EP</stp>
        <stp>BBnds</stp>
        <stp>MAType=Sim,InputChoice=Close,Period1=20,Percent=2</stp>
        <stp>BHI</stp>
        <stp>ADC</stp>
        <stp>-965</stp>
        <stp>All</stp>
        <stp/>
        <stp/>
        <stp>TRUE</stp>
        <stp>T</stp>
        <tr r="K967" s="1"/>
      </tp>
      <tp>
        <v>4781.9452048416997</v>
        <stp/>
        <stp>StudyData</stp>
        <stp>EP</stp>
        <stp>BBnds</stp>
        <stp>MAType=Sim,InputChoice=Close,Period1=20,Percent=2</stp>
        <stp>BLO</stp>
        <stp>ADC</stp>
        <stp>-805</stp>
        <stp>All</stp>
        <stp/>
        <stp/>
        <stp>TRUE</stp>
        <stp>T</stp>
        <tr r="M807" s="1"/>
      </tp>
      <tp>
        <v>4807.2364837244004</v>
        <stp/>
        <stp>StudyData</stp>
        <stp>EP</stp>
        <stp>BBnds</stp>
        <stp>MAType=Sim,InputChoice=Close,Period1=20,Percent=2</stp>
        <stp>BLO</stp>
        <stp>ADC</stp>
        <stp>-905</stp>
        <stp>All</stp>
        <stp/>
        <stp/>
        <stp>TRUE</stp>
        <stp>T</stp>
        <tr r="M907" s="1"/>
      </tp>
      <tp>
        <v>5641.9904784357004</v>
        <stp/>
        <stp>StudyData</stp>
        <stp>EP</stp>
        <stp>BBnds</stp>
        <stp>MAType=Sim,InputChoice=Close,Period1=20,Percent=2</stp>
        <stp>BHI</stp>
        <stp>ADC</stp>
        <stp>-265</stp>
        <stp>All</stp>
        <stp/>
        <stp/>
        <stp>TRUE</stp>
        <stp>T</stp>
        <tr r="K267" s="1"/>
      </tp>
      <tp>
        <v>4425.9825393268002</v>
        <stp/>
        <stp>StudyData</stp>
        <stp>EP</stp>
        <stp>BBnds</stp>
        <stp>MAType=Sim,InputChoice=Close,Period1=20,Percent=2</stp>
        <stp>BLO</stp>
        <stp>ADC</stp>
        <stp>-605</stp>
        <stp>All</stp>
        <stp/>
        <stp/>
        <stp>TRUE</stp>
        <stp>T</stp>
        <tr r="M607" s="1"/>
      </tp>
      <tp>
        <v>5036.3589389989002</v>
        <stp/>
        <stp>StudyData</stp>
        <stp>EP</stp>
        <stp>BBnds</stp>
        <stp>MAType=Sim,InputChoice=Close,Period1=20,Percent=2</stp>
        <stp>BHI</stp>
        <stp>ADC</stp>
        <stp>-365</stp>
        <stp>All</stp>
        <stp/>
        <stp/>
        <stp>TRUE</stp>
        <stp>T</stp>
        <tr r="K367" s="1"/>
      </tp>
      <tp>
        <v>4288.7193173451997</v>
        <stp/>
        <stp>StudyData</stp>
        <stp>EP</stp>
        <stp>BBnds</stp>
        <stp>MAType=Sim,InputChoice=Close,Period1=20,Percent=2</stp>
        <stp>BLO</stp>
        <stp>ADC</stp>
        <stp>-705</stp>
        <stp>All</stp>
        <stp/>
        <stp/>
        <stp>TRUE</stp>
        <stp>T</stp>
        <tr r="M707" s="1"/>
      </tp>
      <tp>
        <v>4661.4120636143998</v>
        <stp/>
        <stp>StudyData</stp>
        <stp>EP</stp>
        <stp>BBnds</stp>
        <stp>MAType=Sim,InputChoice=Close,Period1=20,Percent=2</stp>
        <stp>BLO</stp>
        <stp>ADC</stp>
        <stp>-405</stp>
        <stp>All</stp>
        <stp/>
        <stp/>
        <stp>TRUE</stp>
        <stp>T</stp>
        <tr r="M407" s="1"/>
      </tp>
      <tp>
        <v>5890.0995956601</v>
        <stp/>
        <stp>StudyData</stp>
        <stp>EP</stp>
        <stp>BBnds</stp>
        <stp>MAType=Sim,InputChoice=Close,Period1=20,Percent=2</stp>
        <stp>BHI</stp>
        <stp>ADC</stp>
        <stp>-165</stp>
        <stp>All</stp>
        <stp/>
        <stp/>
        <stp>TRUE</stp>
        <stp>T</stp>
        <tr r="K167" s="1"/>
      </tp>
      <tp>
        <v>4534.8078534898004</v>
        <stp/>
        <stp>StudyData</stp>
        <stp>EP</stp>
        <stp>BBnds</stp>
        <stp>MAType=Sim,InputChoice=Close,Period1=20,Percent=2</stp>
        <stp>BLO</stp>
        <stp>ADC</stp>
        <stp>-505</stp>
        <stp>All</stp>
        <stp/>
        <stp/>
        <stp>TRUE</stp>
        <stp>T</stp>
        <tr r="M507" s="1"/>
      </tp>
      <tp>
        <v>4773.325691993</v>
        <stp/>
        <stp>StudyData</stp>
        <stp>EP</stp>
        <stp>BBnds</stp>
        <stp>MAType=Sim,InputChoice=Close,Period1=20,Percent=2</stp>
        <stp>BHI</stp>
        <stp>ADC</stp>
        <stp>-665</stp>
        <stp>All</stp>
        <stp/>
        <stp/>
        <stp>TRUE</stp>
        <stp>T</stp>
        <tr r="K667" s="1"/>
      </tp>
      <tp>
        <v>5656.3897675846001</v>
        <stp/>
        <stp>StudyData</stp>
        <stp>EP</stp>
        <stp>BBnds</stp>
        <stp>MAType=Sim,InputChoice=Close,Period1=20,Percent=2</stp>
        <stp>BLO</stp>
        <stp>ADC</stp>
        <stp>-205</stp>
        <stp>All</stp>
        <stp/>
        <stp/>
        <stp>TRUE</stp>
        <stp>T</stp>
        <tr r="M207" s="1"/>
      </tp>
      <tp>
        <v>5196.6939547797001</v>
        <stp/>
        <stp>StudyData</stp>
        <stp>EP</stp>
        <stp>BBnds</stp>
        <stp>MAType=Sim,InputChoice=Close,Period1=20,Percent=2</stp>
        <stp>BHI</stp>
        <stp>ADC</stp>
        <stp>-765</stp>
        <stp>All</stp>
        <stp/>
        <stp/>
        <stp>TRUE</stp>
        <stp>T</stp>
        <tr r="K767" s="1"/>
      </tp>
      <tp>
        <v>5192.5518214782996</v>
        <stp/>
        <stp>StudyData</stp>
        <stp>EP</stp>
        <stp>BBnds</stp>
        <stp>MAType=Sim,InputChoice=Close,Period1=20,Percent=2</stp>
        <stp>BLO</stp>
        <stp>ADC</stp>
        <stp>-305</stp>
        <stp>All</stp>
        <stp/>
        <stp/>
        <stp>TRUE</stp>
        <stp>T</stp>
        <tr r="M307" s="1"/>
      </tp>
      <tp>
        <v>4927.1119589167001</v>
        <stp/>
        <stp>StudyData</stp>
        <stp>EP</stp>
        <stp>BBnds</stp>
        <stp>MAType=Sim,InputChoice=Close,Period1=20,Percent=2</stp>
        <stp>BHI</stp>
        <stp>ADC</stp>
        <stp>-465</stp>
        <stp>All</stp>
        <stp/>
        <stp/>
        <stp>TRUE</stp>
        <stp>T</stp>
        <tr r="K467" s="1"/>
      </tp>
      <tp>
        <v>4699.9780342004997</v>
        <stp/>
        <stp>StudyData</stp>
        <stp>EP</stp>
        <stp>BBnds</stp>
        <stp>MAType=Sim,InputChoice=Close,Period1=20,Percent=2</stp>
        <stp>BHI</stp>
        <stp>ADC</stp>
        <stp>-565</stp>
        <stp>All</stp>
        <stp/>
        <stp/>
        <stp>TRUE</stp>
        <stp>T</stp>
        <tr r="K567" s="1"/>
      </tp>
      <tp>
        <v>6020.0218041699</v>
        <stp/>
        <stp>StudyData</stp>
        <stp>EP</stp>
        <stp>BBnds</stp>
        <stp>MAType=Sim,InputChoice=Close,Period1=20,Percent=2</stp>
        <stp>BLO</stp>
        <stp>ADC</stp>
        <stp>-105</stp>
        <stp>All</stp>
        <stp/>
        <stp/>
        <stp>TRUE</stp>
        <stp>T</stp>
        <tr r="M107" s="1"/>
      </tp>
      <tp>
        <v>5285.0985855456001</v>
        <stp/>
        <stp>StudyData</stp>
        <stp>EP</stp>
        <stp>BBnds</stp>
        <stp>MAType=Sim,InputChoice=Close,Period1=20,Percent=2</stp>
        <stp>BHI</stp>
        <stp>ADC</stp>
        <stp>-864</stp>
        <stp>All</stp>
        <stp/>
        <stp/>
        <stp>TRUE</stp>
        <stp>T</stp>
        <tr r="K866" s="1"/>
      </tp>
      <tp>
        <v>4909.2601701909998</v>
        <stp/>
        <stp>StudyData</stp>
        <stp>EP</stp>
        <stp>BBnds</stp>
        <stp>MAType=Sim,InputChoice=Close,Period1=20,Percent=2</stp>
        <stp>BHI</stp>
        <stp>ADC</stp>
        <stp>-964</stp>
        <stp>All</stp>
        <stp/>
        <stp/>
        <stp>TRUE</stp>
        <stp>T</stp>
        <tr r="K966" s="1"/>
      </tp>
      <tp>
        <v>4776.9476737846999</v>
        <stp/>
        <stp>StudyData</stp>
        <stp>EP</stp>
        <stp>BBnds</stp>
        <stp>MAType=Sim,InputChoice=Close,Period1=20,Percent=2</stp>
        <stp>BLO</stp>
        <stp>ADC</stp>
        <stp>-804</stp>
        <stp>All</stp>
        <stp/>
        <stp/>
        <stp>TRUE</stp>
        <stp>T</stp>
        <tr r="M806" s="1"/>
      </tp>
      <tp>
        <v>4802.6909066769003</v>
        <stp/>
        <stp>StudyData</stp>
        <stp>EP</stp>
        <stp>BBnds</stp>
        <stp>MAType=Sim,InputChoice=Close,Period1=20,Percent=2</stp>
        <stp>BLO</stp>
        <stp>ADC</stp>
        <stp>-904</stp>
        <stp>All</stp>
        <stp/>
        <stp/>
        <stp>TRUE</stp>
        <stp>T</stp>
        <tr r="M906" s="1"/>
      </tp>
      <tp>
        <v>5637.9952352497003</v>
        <stp/>
        <stp>StudyData</stp>
        <stp>EP</stp>
        <stp>BBnds</stp>
        <stp>MAType=Sim,InputChoice=Close,Period1=20,Percent=2</stp>
        <stp>BHI</stp>
        <stp>ADC</stp>
        <stp>-264</stp>
        <stp>All</stp>
        <stp/>
        <stp/>
        <stp>TRUE</stp>
        <stp>T</stp>
        <tr r="K266" s="1"/>
      </tp>
      <tp>
        <v>4428.7435441850002</v>
        <stp/>
        <stp>StudyData</stp>
        <stp>EP</stp>
        <stp>BBnds</stp>
        <stp>MAType=Sim,InputChoice=Close,Period1=20,Percent=2</stp>
        <stp>BLO</stp>
        <stp>ADC</stp>
        <stp>-604</stp>
        <stp>All</stp>
        <stp/>
        <stp/>
        <stp>TRUE</stp>
        <stp>T</stp>
        <tr r="M606" s="1"/>
      </tp>
      <tp>
        <v>5032.6966525905</v>
        <stp/>
        <stp>StudyData</stp>
        <stp>EP</stp>
        <stp>BBnds</stp>
        <stp>MAType=Sim,InputChoice=Close,Period1=20,Percent=2</stp>
        <stp>BHI</stp>
        <stp>ADC</stp>
        <stp>-364</stp>
        <stp>All</stp>
        <stp/>
        <stp/>
        <stp>TRUE</stp>
        <stp>T</stp>
        <tr r="K366" s="1"/>
      </tp>
      <tp>
        <v>4292.5990521333997</v>
        <stp/>
        <stp>StudyData</stp>
        <stp>EP</stp>
        <stp>BBnds</stp>
        <stp>MAType=Sim,InputChoice=Close,Period1=20,Percent=2</stp>
        <stp>BLO</stp>
        <stp>ADC</stp>
        <stp>-704</stp>
        <stp>All</stp>
        <stp/>
        <stp/>
        <stp>TRUE</stp>
        <stp>T</stp>
        <tr r="M706" s="1"/>
      </tp>
      <tp>
        <v>4644.7601340460997</v>
        <stp/>
        <stp>StudyData</stp>
        <stp>EP</stp>
        <stp>BBnds</stp>
        <stp>MAType=Sim,InputChoice=Close,Period1=20,Percent=2</stp>
        <stp>BLO</stp>
        <stp>ADC</stp>
        <stp>-404</stp>
        <stp>All</stp>
        <stp/>
        <stp/>
        <stp>TRUE</stp>
        <stp>T</stp>
        <tr r="M406" s="1"/>
      </tp>
      <tp>
        <v>5894.8922740984999</v>
        <stp/>
        <stp>StudyData</stp>
        <stp>EP</stp>
        <stp>BBnds</stp>
        <stp>MAType=Sim,InputChoice=Close,Period1=20,Percent=2</stp>
        <stp>BHI</stp>
        <stp>ADC</stp>
        <stp>-164</stp>
        <stp>All</stp>
        <stp/>
        <stp/>
        <stp>TRUE</stp>
        <stp>T</stp>
        <tr r="K166" s="1"/>
      </tp>
      <tp>
        <v>4535.6765892746998</v>
        <stp/>
        <stp>StudyData</stp>
        <stp>EP</stp>
        <stp>BBnds</stp>
        <stp>MAType=Sim,InputChoice=Close,Period1=20,Percent=2</stp>
        <stp>BLO</stp>
        <stp>ADC</stp>
        <stp>-504</stp>
        <stp>All</stp>
        <stp/>
        <stp/>
        <stp>TRUE</stp>
        <stp>T</stp>
        <tr r="M506" s="1"/>
      </tp>
      <tp>
        <v>4740.3671357075</v>
        <stp/>
        <stp>StudyData</stp>
        <stp>EP</stp>
        <stp>BBnds</stp>
        <stp>MAType=Sim,InputChoice=Close,Period1=20,Percent=2</stp>
        <stp>BHI</stp>
        <stp>ADC</stp>
        <stp>-664</stp>
        <stp>All</stp>
        <stp/>
        <stp/>
        <stp>TRUE</stp>
        <stp>T</stp>
        <tr r="K666" s="1"/>
      </tp>
      <tp>
        <v>5659.2133190838003</v>
        <stp/>
        <stp>StudyData</stp>
        <stp>EP</stp>
        <stp>BBnds</stp>
        <stp>MAType=Sim,InputChoice=Close,Period1=20,Percent=2</stp>
        <stp>BLO</stp>
        <stp>ADC</stp>
        <stp>-204</stp>
        <stp>All</stp>
        <stp/>
        <stp/>
        <stp>TRUE</stp>
        <stp>T</stp>
        <tr r="M206" s="1"/>
      </tp>
      <tp>
        <v>5210.1526092491004</v>
        <stp/>
        <stp>StudyData</stp>
        <stp>EP</stp>
        <stp>BBnds</stp>
        <stp>MAType=Sim,InputChoice=Close,Period1=20,Percent=2</stp>
        <stp>BHI</stp>
        <stp>ADC</stp>
        <stp>-764</stp>
        <stp>All</stp>
        <stp/>
        <stp/>
        <stp>TRUE</stp>
        <stp>T</stp>
        <tr r="K766" s="1"/>
      </tp>
      <tp>
        <v>5194.2863773551999</v>
        <stp/>
        <stp>StudyData</stp>
        <stp>EP</stp>
        <stp>BBnds</stp>
        <stp>MAType=Sim,InputChoice=Close,Period1=20,Percent=2</stp>
        <stp>BLO</stp>
        <stp>ADC</stp>
        <stp>-304</stp>
        <stp>All</stp>
        <stp/>
        <stp/>
        <stp>TRUE</stp>
        <stp>T</stp>
        <tr r="M306" s="1"/>
      </tp>
      <tp>
        <v>4926.9377472306996</v>
        <stp/>
        <stp>StudyData</stp>
        <stp>EP</stp>
        <stp>BBnds</stp>
        <stp>MAType=Sim,InputChoice=Close,Period1=20,Percent=2</stp>
        <stp>BHI</stp>
        <stp>ADC</stp>
        <stp>-464</stp>
        <stp>All</stp>
        <stp/>
        <stp/>
        <stp>TRUE</stp>
        <stp>T</stp>
        <tr r="K466" s="1"/>
      </tp>
      <tp>
        <v>4702.9609985037996</v>
        <stp/>
        <stp>StudyData</stp>
        <stp>EP</stp>
        <stp>BBnds</stp>
        <stp>MAType=Sim,InputChoice=Close,Period1=20,Percent=2</stp>
        <stp>BHI</stp>
        <stp>ADC</stp>
        <stp>-564</stp>
        <stp>All</stp>
        <stp/>
        <stp/>
        <stp>TRUE</stp>
        <stp>T</stp>
        <tr r="K566" s="1"/>
      </tp>
      <tp>
        <v>6019.7536013069002</v>
        <stp/>
        <stp>StudyData</stp>
        <stp>EP</stp>
        <stp>BBnds</stp>
        <stp>MAType=Sim,InputChoice=Close,Period1=20,Percent=2</stp>
        <stp>BLO</stp>
        <stp>ADC</stp>
        <stp>-104</stp>
        <stp>All</stp>
        <stp/>
        <stp/>
        <stp>TRUE</stp>
        <stp>T</stp>
        <tr r="M106" s="1"/>
      </tp>
      <tp>
        <v>5287.9431857545997</v>
        <stp/>
        <stp>StudyData</stp>
        <stp>EP</stp>
        <stp>BBnds</stp>
        <stp>MAType=Sim,InputChoice=Close,Period1=20,Percent=2</stp>
        <stp>BHI</stp>
        <stp>ADC</stp>
        <stp>-863</stp>
        <stp>All</stp>
        <stp/>
        <stp/>
        <stp>TRUE</stp>
        <stp>T</stp>
        <tr r="K865" s="1"/>
      </tp>
      <tp>
        <v>4919.9816666550996</v>
        <stp/>
        <stp>StudyData</stp>
        <stp>EP</stp>
        <stp>BBnds</stp>
        <stp>MAType=Sim,InputChoice=Close,Period1=20,Percent=2</stp>
        <stp>BHI</stp>
        <stp>ADC</stp>
        <stp>-963</stp>
        <stp>All</stp>
        <stp/>
        <stp/>
        <stp>TRUE</stp>
        <stp>T</stp>
        <tr r="K965" s="1"/>
      </tp>
      <tp>
        <v>4762.0289269669001</v>
        <stp/>
        <stp>StudyData</stp>
        <stp>EP</stp>
        <stp>BBnds</stp>
        <stp>MAType=Sim,InputChoice=Close,Period1=20,Percent=2</stp>
        <stp>BLO</stp>
        <stp>ADC</stp>
        <stp>-803</stp>
        <stp>All</stp>
        <stp/>
        <stp/>
        <stp>TRUE</stp>
        <stp>T</stp>
        <tr r="M805" s="1"/>
      </tp>
      <tp>
        <v>4802.5761173820001</v>
        <stp/>
        <stp>StudyData</stp>
        <stp>EP</stp>
        <stp>BBnds</stp>
        <stp>MAType=Sim,InputChoice=Close,Period1=20,Percent=2</stp>
        <stp>BLO</stp>
        <stp>ADC</stp>
        <stp>-903</stp>
        <stp>All</stp>
        <stp/>
        <stp/>
        <stp>TRUE</stp>
        <stp>T</stp>
        <tr r="M905" s="1"/>
      </tp>
      <tp>
        <v>5629.3223106803998</v>
        <stp/>
        <stp>StudyData</stp>
        <stp>EP</stp>
        <stp>BBnds</stp>
        <stp>MAType=Sim,InputChoice=Close,Period1=20,Percent=2</stp>
        <stp>BHI</stp>
        <stp>ADC</stp>
        <stp>-263</stp>
        <stp>All</stp>
        <stp/>
        <stp/>
        <stp>TRUE</stp>
        <stp>T</stp>
        <tr r="K265" s="1"/>
      </tp>
      <tp>
        <v>4428.7124622253004</v>
        <stp/>
        <stp>StudyData</stp>
        <stp>EP</stp>
        <stp>BBnds</stp>
        <stp>MAType=Sim,InputChoice=Close,Period1=20,Percent=2</stp>
        <stp>BLO</stp>
        <stp>ADC</stp>
        <stp>-603</stp>
        <stp>All</stp>
        <stp/>
        <stp/>
        <stp>TRUE</stp>
        <stp>T</stp>
        <tr r="M605" s="1"/>
      </tp>
      <tp>
        <v>5028.7612113967998</v>
        <stp/>
        <stp>StudyData</stp>
        <stp>EP</stp>
        <stp>BBnds</stp>
        <stp>MAType=Sim,InputChoice=Close,Period1=20,Percent=2</stp>
        <stp>BHI</stp>
        <stp>ADC</stp>
        <stp>-363</stp>
        <stp>All</stp>
        <stp/>
        <stp/>
        <stp>TRUE</stp>
        <stp>T</stp>
        <tr r="K365" s="1"/>
      </tp>
      <tp>
        <v>4289.1292913375</v>
        <stp/>
        <stp>StudyData</stp>
        <stp>EP</stp>
        <stp>BBnds</stp>
        <stp>MAType=Sim,InputChoice=Close,Period1=20,Percent=2</stp>
        <stp>BLO</stp>
        <stp>ADC</stp>
        <stp>-703</stp>
        <stp>All</stp>
        <stp/>
        <stp/>
        <stp>TRUE</stp>
        <stp>T</stp>
        <tr r="M705" s="1"/>
      </tp>
      <tp>
        <v>4631.7170044304003</v>
        <stp/>
        <stp>StudyData</stp>
        <stp>EP</stp>
        <stp>BBnds</stp>
        <stp>MAType=Sim,InputChoice=Close,Period1=20,Percent=2</stp>
        <stp>BLO</stp>
        <stp>ADC</stp>
        <stp>-403</stp>
        <stp>All</stp>
        <stp/>
        <stp/>
        <stp>TRUE</stp>
        <stp>T</stp>
        <tr r="M405" s="1"/>
      </tp>
      <tp>
        <v>5900.0635138490998</v>
        <stp/>
        <stp>StudyData</stp>
        <stp>EP</stp>
        <stp>BBnds</stp>
        <stp>MAType=Sim,InputChoice=Close,Period1=20,Percent=2</stp>
        <stp>BHI</stp>
        <stp>ADC</stp>
        <stp>-163</stp>
        <stp>All</stp>
        <stp/>
        <stp/>
        <stp>TRUE</stp>
        <stp>T</stp>
        <tr r="K165" s="1"/>
      </tp>
      <tp>
        <v>4535.4742976402003</v>
        <stp/>
        <stp>StudyData</stp>
        <stp>EP</stp>
        <stp>BBnds</stp>
        <stp>MAType=Sim,InputChoice=Close,Period1=20,Percent=2</stp>
        <stp>BLO</stp>
        <stp>ADC</stp>
        <stp>-503</stp>
        <stp>All</stp>
        <stp/>
        <stp/>
        <stp>TRUE</stp>
        <stp>T</stp>
        <tr r="M505" s="1"/>
      </tp>
      <tp>
        <v>4727.0671831289001</v>
        <stp/>
        <stp>StudyData</stp>
        <stp>EP</stp>
        <stp>BBnds</stp>
        <stp>MAType=Sim,InputChoice=Close,Period1=20,Percent=2</stp>
        <stp>BHI</stp>
        <stp>ADC</stp>
        <stp>-663</stp>
        <stp>All</stp>
        <stp/>
        <stp/>
        <stp>TRUE</stp>
        <stp>T</stp>
        <tr r="K665" s="1"/>
      </tp>
      <tp>
        <v>5660.4121689390004</v>
        <stp/>
        <stp>StudyData</stp>
        <stp>EP</stp>
        <stp>BBnds</stp>
        <stp>MAType=Sim,InputChoice=Close,Period1=20,Percent=2</stp>
        <stp>BLO</stp>
        <stp>ADC</stp>
        <stp>-203</stp>
        <stp>All</stp>
        <stp/>
        <stp/>
        <stp>TRUE</stp>
        <stp>T</stp>
        <tr r="M205" s="1"/>
      </tp>
      <tp>
        <v>5200.0333327375001</v>
        <stp/>
        <stp>StudyData</stp>
        <stp>EP</stp>
        <stp>BBnds</stp>
        <stp>MAType=Sim,InputChoice=Close,Period1=20,Percent=2</stp>
        <stp>BHI</stp>
        <stp>ADC</stp>
        <stp>-763</stp>
        <stp>All</stp>
        <stp/>
        <stp/>
        <stp>TRUE</stp>
        <stp>T</stp>
        <tr r="K765" s="1"/>
      </tp>
      <tp>
        <v>5202.7127848828004</v>
        <stp/>
        <stp>StudyData</stp>
        <stp>EP</stp>
        <stp>BBnds</stp>
        <stp>MAType=Sim,InputChoice=Close,Period1=20,Percent=2</stp>
        <stp>BLO</stp>
        <stp>ADC</stp>
        <stp>-303</stp>
        <stp>All</stp>
        <stp/>
        <stp/>
        <stp>TRUE</stp>
        <stp>T</stp>
        <tr r="M305" s="1"/>
      </tp>
      <tp>
        <v>4920.9692803568996</v>
        <stp/>
        <stp>StudyData</stp>
        <stp>EP</stp>
        <stp>BBnds</stp>
        <stp>MAType=Sim,InputChoice=Close,Period1=20,Percent=2</stp>
        <stp>BHI</stp>
        <stp>ADC</stp>
        <stp>-463</stp>
        <stp>All</stp>
        <stp/>
        <stp/>
        <stp>TRUE</stp>
        <stp>T</stp>
        <tr r="K465" s="1"/>
      </tp>
      <tp>
        <v>4711.5343145785</v>
        <stp/>
        <stp>StudyData</stp>
        <stp>EP</stp>
        <stp>BBnds</stp>
        <stp>MAType=Sim,InputChoice=Close,Period1=20,Percent=2</stp>
        <stp>BHI</stp>
        <stp>ADC</stp>
        <stp>-563</stp>
        <stp>All</stp>
        <stp/>
        <stp/>
        <stp>TRUE</stp>
        <stp>T</stp>
        <tr r="K565" s="1"/>
      </tp>
      <tp>
        <v>6019.8635176325997</v>
        <stp/>
        <stp>StudyData</stp>
        <stp>EP</stp>
        <stp>BBnds</stp>
        <stp>MAType=Sim,InputChoice=Close,Period1=20,Percent=2</stp>
        <stp>BLO</stp>
        <stp>ADC</stp>
        <stp>-103</stp>
        <stp>All</stp>
        <stp/>
        <stp/>
        <stp>TRUE</stp>
        <stp>T</stp>
        <tr r="M105" s="1"/>
      </tp>
      <tp>
        <v>5292.8235727302999</v>
        <stp/>
        <stp>StudyData</stp>
        <stp>EP</stp>
        <stp>BBnds</stp>
        <stp>MAType=Sim,InputChoice=Close,Period1=20,Percent=2</stp>
        <stp>BHI</stp>
        <stp>ADC</stp>
        <stp>-862</stp>
        <stp>All</stp>
        <stp/>
        <stp/>
        <stp>TRUE</stp>
        <stp>T</stp>
        <tr r="K864" s="1"/>
      </tp>
      <tp>
        <v>4930.3440104032998</v>
        <stp/>
        <stp>StudyData</stp>
        <stp>EP</stp>
        <stp>BBnds</stp>
        <stp>MAType=Sim,InputChoice=Close,Period1=20,Percent=2</stp>
        <stp>BHI</stp>
        <stp>ADC</stp>
        <stp>-962</stp>
        <stp>All</stp>
        <stp/>
        <stp/>
        <stp>TRUE</stp>
        <stp>T</stp>
        <tr r="K964" s="1"/>
      </tp>
      <tp>
        <v>4760.6850637710004</v>
        <stp/>
        <stp>StudyData</stp>
        <stp>EP</stp>
        <stp>BBnds</stp>
        <stp>MAType=Sim,InputChoice=Close,Period1=20,Percent=2</stp>
        <stp>BLO</stp>
        <stp>ADC</stp>
        <stp>-802</stp>
        <stp>All</stp>
        <stp/>
        <stp/>
        <stp>TRUE</stp>
        <stp>T</stp>
        <tr r="M804" s="1"/>
      </tp>
      <tp>
        <v>4805.0201044580999</v>
        <stp/>
        <stp>StudyData</stp>
        <stp>EP</stp>
        <stp>BBnds</stp>
        <stp>MAType=Sim,InputChoice=Close,Period1=20,Percent=2</stp>
        <stp>BLO</stp>
        <stp>ADC</stp>
        <stp>-902</stp>
        <stp>All</stp>
        <stp/>
        <stp/>
        <stp>TRUE</stp>
        <stp>T</stp>
        <tr r="M904" s="1"/>
      </tp>
      <tp>
        <v>5620.9909483566998</v>
        <stp/>
        <stp>StudyData</stp>
        <stp>EP</stp>
        <stp>BBnds</stp>
        <stp>MAType=Sim,InputChoice=Close,Period1=20,Percent=2</stp>
        <stp>BHI</stp>
        <stp>ADC</stp>
        <stp>-262</stp>
        <stp>All</stp>
        <stp/>
        <stp/>
        <stp>TRUE</stp>
        <stp>T</stp>
        <tr r="K264" s="1"/>
      </tp>
      <tp>
        <v>4415.6351604592001</v>
        <stp/>
        <stp>StudyData</stp>
        <stp>EP</stp>
        <stp>BBnds</stp>
        <stp>MAType=Sim,InputChoice=Close,Period1=20,Percent=2</stp>
        <stp>BLO</stp>
        <stp>ADC</stp>
        <stp>-602</stp>
        <stp>All</stp>
        <stp/>
        <stp/>
        <stp>TRUE</stp>
        <stp>T</stp>
        <tr r="M604" s="1"/>
      </tp>
      <tp>
        <v>5020.2547923709999</v>
        <stp/>
        <stp>StudyData</stp>
        <stp>EP</stp>
        <stp>BBnds</stp>
        <stp>MAType=Sim,InputChoice=Close,Period1=20,Percent=2</stp>
        <stp>BHI</stp>
        <stp>ADC</stp>
        <stp>-362</stp>
        <stp>All</stp>
        <stp/>
        <stp/>
        <stp>TRUE</stp>
        <stp>T</stp>
        <tr r="K364" s="1"/>
      </tp>
      <tp>
        <v>4288.8958025437996</v>
        <stp/>
        <stp>StudyData</stp>
        <stp>EP</stp>
        <stp>BBnds</stp>
        <stp>MAType=Sim,InputChoice=Close,Period1=20,Percent=2</stp>
        <stp>BLO</stp>
        <stp>ADC</stp>
        <stp>-702</stp>
        <stp>All</stp>
        <stp/>
        <stp/>
        <stp>TRUE</stp>
        <stp>T</stp>
        <tr r="M704" s="1"/>
      </tp>
      <tp>
        <v>4608.3351788988002</v>
        <stp/>
        <stp>StudyData</stp>
        <stp>EP</stp>
        <stp>BBnds</stp>
        <stp>MAType=Sim,InputChoice=Close,Period1=20,Percent=2</stp>
        <stp>BLO</stp>
        <stp>ADC</stp>
        <stp>-402</stp>
        <stp>All</stp>
        <stp/>
        <stp/>
        <stp>TRUE</stp>
        <stp>T</stp>
        <tr r="M404" s="1"/>
      </tp>
      <tp>
        <v>5901.1777970564999</v>
        <stp/>
        <stp>StudyData</stp>
        <stp>EP</stp>
        <stp>BBnds</stp>
        <stp>MAType=Sim,InputChoice=Close,Period1=20,Percent=2</stp>
        <stp>BHI</stp>
        <stp>ADC</stp>
        <stp>-162</stp>
        <stp>All</stp>
        <stp/>
        <stp/>
        <stp>TRUE</stp>
        <stp>T</stp>
        <tr r="K164" s="1"/>
      </tp>
      <tp>
        <v>4538.2022858268001</v>
        <stp/>
        <stp>StudyData</stp>
        <stp>EP</stp>
        <stp>BBnds</stp>
        <stp>MAType=Sim,InputChoice=Close,Period1=20,Percent=2</stp>
        <stp>BLO</stp>
        <stp>ADC</stp>
        <stp>-502</stp>
        <stp>All</stp>
        <stp/>
        <stp/>
        <stp>TRUE</stp>
        <stp>T</stp>
        <tr r="M504" s="1"/>
      </tp>
      <tp>
        <v>4719.1987977870003</v>
        <stp/>
        <stp>StudyData</stp>
        <stp>EP</stp>
        <stp>BBnds</stp>
        <stp>MAType=Sim,InputChoice=Close,Period1=20,Percent=2</stp>
        <stp>BHI</stp>
        <stp>ADC</stp>
        <stp>-662</stp>
        <stp>All</stp>
        <stp/>
        <stp/>
        <stp>TRUE</stp>
        <stp>T</stp>
        <tr r="K664" s="1"/>
      </tp>
      <tp>
        <v>5667.7015501704</v>
        <stp/>
        <stp>StudyData</stp>
        <stp>EP</stp>
        <stp>BBnds</stp>
        <stp>MAType=Sim,InputChoice=Close,Period1=20,Percent=2</stp>
        <stp>BLO</stp>
        <stp>ADC</stp>
        <stp>-202</stp>
        <stp>All</stp>
        <stp/>
        <stp/>
        <stp>TRUE</stp>
        <stp>T</stp>
        <tr r="M204" s="1"/>
      </tp>
      <tp>
        <v>5177.6434205936002</v>
        <stp/>
        <stp>StudyData</stp>
        <stp>EP</stp>
        <stp>BBnds</stp>
        <stp>MAType=Sim,InputChoice=Close,Period1=20,Percent=2</stp>
        <stp>BHI</stp>
        <stp>ADC</stp>
        <stp>-762</stp>
        <stp>All</stp>
        <stp/>
        <stp/>
        <stp>TRUE</stp>
        <stp>T</stp>
        <tr r="K764" s="1"/>
      </tp>
      <tp>
        <v>5205.7477351385996</v>
        <stp/>
        <stp>StudyData</stp>
        <stp>EP</stp>
        <stp>BBnds</stp>
        <stp>MAType=Sim,InputChoice=Close,Period1=20,Percent=2</stp>
        <stp>BLO</stp>
        <stp>ADC</stp>
        <stp>-302</stp>
        <stp>All</stp>
        <stp/>
        <stp/>
        <stp>TRUE</stp>
        <stp>T</stp>
        <tr r="M304" s="1"/>
      </tp>
      <tp>
        <v>4917.3928189811004</v>
        <stp/>
        <stp>StudyData</stp>
        <stp>EP</stp>
        <stp>BBnds</stp>
        <stp>MAType=Sim,InputChoice=Close,Period1=20,Percent=2</stp>
        <stp>BHI</stp>
        <stp>ADC</stp>
        <stp>-462</stp>
        <stp>All</stp>
        <stp/>
        <stp/>
        <stp>TRUE</stp>
        <stp>T</stp>
        <tr r="K464" s="1"/>
      </tp>
      <tp>
        <v>4718.3272749153002</v>
        <stp/>
        <stp>StudyData</stp>
        <stp>EP</stp>
        <stp>BBnds</stp>
        <stp>MAType=Sim,InputChoice=Close,Period1=20,Percent=2</stp>
        <stp>BHI</stp>
        <stp>ADC</stp>
        <stp>-562</stp>
        <stp>All</stp>
        <stp/>
        <stp/>
        <stp>TRUE</stp>
        <stp>T</stp>
        <tr r="K564" s="1"/>
      </tp>
      <tp>
        <v>6019.0069246941002</v>
        <stp/>
        <stp>StudyData</stp>
        <stp>EP</stp>
        <stp>BBnds</stp>
        <stp>MAType=Sim,InputChoice=Close,Period1=20,Percent=2</stp>
        <stp>BLO</stp>
        <stp>ADC</stp>
        <stp>-102</stp>
        <stp>All</stp>
        <stp/>
        <stp/>
        <stp>TRUE</stp>
        <stp>T</stp>
        <tr r="M104" s="1"/>
      </tp>
      <tp>
        <v>5288.9512203367003</v>
        <stp/>
        <stp>StudyData</stp>
        <stp>EP</stp>
        <stp>BBnds</stp>
        <stp>MAType=Sim,InputChoice=Close,Period1=20,Percent=2</stp>
        <stp>BHI</stp>
        <stp>ADC</stp>
        <stp>-861</stp>
        <stp>All</stp>
        <stp/>
        <stp/>
        <stp>TRUE</stp>
        <stp>T</stp>
        <tr r="K863" s="1"/>
      </tp>
      <tp>
        <v>4935.3329009774998</v>
        <stp/>
        <stp>StudyData</stp>
        <stp>EP</stp>
        <stp>BBnds</stp>
        <stp>MAType=Sim,InputChoice=Close,Period1=20,Percent=2</stp>
        <stp>BHI</stp>
        <stp>ADC</stp>
        <stp>-961</stp>
        <stp>All</stp>
        <stp/>
        <stp/>
        <stp>TRUE</stp>
        <stp>T</stp>
        <tr r="K963" s="1"/>
      </tp>
      <tp>
        <v>4763.8615114231998</v>
        <stp/>
        <stp>StudyData</stp>
        <stp>EP</stp>
        <stp>BBnds</stp>
        <stp>MAType=Sim,InputChoice=Close,Period1=20,Percent=2</stp>
        <stp>BLO</stp>
        <stp>ADC</stp>
        <stp>-801</stp>
        <stp>All</stp>
        <stp/>
        <stp/>
        <stp>TRUE</stp>
        <stp>T</stp>
        <tr r="M803" s="1"/>
      </tp>
      <tp>
        <v>4804.9815903931003</v>
        <stp/>
        <stp>StudyData</stp>
        <stp>EP</stp>
        <stp>BBnds</stp>
        <stp>MAType=Sim,InputChoice=Close,Period1=20,Percent=2</stp>
        <stp>BLO</stp>
        <stp>ADC</stp>
        <stp>-901</stp>
        <stp>All</stp>
        <stp/>
        <stp/>
        <stp>TRUE</stp>
        <stp>T</stp>
        <tr r="M903" s="1"/>
      </tp>
      <tp>
        <v>5604.6641805111003</v>
        <stp/>
        <stp>StudyData</stp>
        <stp>EP</stp>
        <stp>BBnds</stp>
        <stp>MAType=Sim,InputChoice=Close,Period1=20,Percent=2</stp>
        <stp>BHI</stp>
        <stp>ADC</stp>
        <stp>-261</stp>
        <stp>All</stp>
        <stp/>
        <stp/>
        <stp>TRUE</stp>
        <stp>T</stp>
        <tr r="K263" s="1"/>
      </tp>
      <tp>
        <v>4392.8183085455003</v>
        <stp/>
        <stp>StudyData</stp>
        <stp>EP</stp>
        <stp>BBnds</stp>
        <stp>MAType=Sim,InputChoice=Close,Period1=20,Percent=2</stp>
        <stp>BLO</stp>
        <stp>ADC</stp>
        <stp>-601</stp>
        <stp>All</stp>
        <stp/>
        <stp/>
        <stp>TRUE</stp>
        <stp>T</stp>
        <tr r="M603" s="1"/>
      </tp>
      <tp>
        <v>5014.2146890718004</v>
        <stp/>
        <stp>StudyData</stp>
        <stp>EP</stp>
        <stp>BBnds</stp>
        <stp>MAType=Sim,InputChoice=Close,Period1=20,Percent=2</stp>
        <stp>BHI</stp>
        <stp>ADC</stp>
        <stp>-361</stp>
        <stp>All</stp>
        <stp/>
        <stp/>
        <stp>TRUE</stp>
        <stp>T</stp>
        <tr r="K363" s="1"/>
      </tp>
      <tp>
        <v>4285.4023394972</v>
        <stp/>
        <stp>StudyData</stp>
        <stp>EP</stp>
        <stp>BBnds</stp>
        <stp>MAType=Sim,InputChoice=Close,Period1=20,Percent=2</stp>
        <stp>BLO</stp>
        <stp>ADC</stp>
        <stp>-701</stp>
        <stp>All</stp>
        <stp/>
        <stp/>
        <stp>TRUE</stp>
        <stp>T</stp>
        <tr r="M703" s="1"/>
      </tp>
      <tp>
        <v>4593.6783345751001</v>
        <stp/>
        <stp>StudyData</stp>
        <stp>EP</stp>
        <stp>BBnds</stp>
        <stp>MAType=Sim,InputChoice=Close,Period1=20,Percent=2</stp>
        <stp>BLO</stp>
        <stp>ADC</stp>
        <stp>-401</stp>
        <stp>All</stp>
        <stp/>
        <stp/>
        <stp>TRUE</stp>
        <stp>T</stp>
        <tr r="M403" s="1"/>
      </tp>
      <tp>
        <v>5901.0777028680004</v>
        <stp/>
        <stp>StudyData</stp>
        <stp>EP</stp>
        <stp>BBnds</stp>
        <stp>MAType=Sim,InputChoice=Close,Period1=20,Percent=2</stp>
        <stp>BHI</stp>
        <stp>ADC</stp>
        <stp>-161</stp>
        <stp>All</stp>
        <stp/>
        <stp/>
        <stp>TRUE</stp>
        <stp>T</stp>
        <tr r="K163" s="1"/>
      </tp>
      <tp>
        <v>4537.7691701669</v>
        <stp/>
        <stp>StudyData</stp>
        <stp>EP</stp>
        <stp>BBnds</stp>
        <stp>MAType=Sim,InputChoice=Close,Period1=20,Percent=2</stp>
        <stp>BLO</stp>
        <stp>ADC</stp>
        <stp>-501</stp>
        <stp>All</stp>
        <stp/>
        <stp/>
        <stp>TRUE</stp>
        <stp>T</stp>
        <tr r="M503" s="1"/>
      </tp>
      <tp>
        <v>4707.0419654252</v>
        <stp/>
        <stp>StudyData</stp>
        <stp>EP</stp>
        <stp>BBnds</stp>
        <stp>MAType=Sim,InputChoice=Close,Period1=20,Percent=2</stp>
        <stp>BHI</stp>
        <stp>ADC</stp>
        <stp>-661</stp>
        <stp>All</stp>
        <stp/>
        <stp/>
        <stp>TRUE</stp>
        <stp>T</stp>
        <tr r="K663" s="1"/>
      </tp>
      <tp>
        <v>5678.3528180816002</v>
        <stp/>
        <stp>StudyData</stp>
        <stp>EP</stp>
        <stp>BBnds</stp>
        <stp>MAType=Sim,InputChoice=Close,Period1=20,Percent=2</stp>
        <stp>BLO</stp>
        <stp>ADC</stp>
        <stp>-201</stp>
        <stp>All</stp>
        <stp/>
        <stp/>
        <stp>TRUE</stp>
        <stp>T</stp>
        <tr r="M203" s="1"/>
      </tp>
      <tp>
        <v>5180.4961256404004</v>
        <stp/>
        <stp>StudyData</stp>
        <stp>EP</stp>
        <stp>BBnds</stp>
        <stp>MAType=Sim,InputChoice=Close,Period1=20,Percent=2</stp>
        <stp>BHI</stp>
        <stp>ADC</stp>
        <stp>-761</stp>
        <stp>All</stp>
        <stp/>
        <stp/>
        <stp>TRUE</stp>
        <stp>T</stp>
        <tr r="K763" s="1"/>
      </tp>
      <tp>
        <v>5211.6101570276996</v>
        <stp/>
        <stp>StudyData</stp>
        <stp>EP</stp>
        <stp>BBnds</stp>
        <stp>MAType=Sim,InputChoice=Close,Period1=20,Percent=2</stp>
        <stp>BLO</stp>
        <stp>ADC</stp>
        <stp>-301</stp>
        <stp>All</stp>
        <stp/>
        <stp/>
        <stp>TRUE</stp>
        <stp>T</stp>
        <tr r="M303" s="1"/>
      </tp>
      <tp>
        <v>4916.1150382838996</v>
        <stp/>
        <stp>StudyData</stp>
        <stp>EP</stp>
        <stp>BBnds</stp>
        <stp>MAType=Sim,InputChoice=Close,Period1=20,Percent=2</stp>
        <stp>BHI</stp>
        <stp>ADC</stp>
        <stp>-461</stp>
        <stp>All</stp>
        <stp/>
        <stp/>
        <stp>TRUE</stp>
        <stp>T</stp>
        <tr r="K463" s="1"/>
      </tp>
      <tp>
        <v>4718.5310720716998</v>
        <stp/>
        <stp>StudyData</stp>
        <stp>EP</stp>
        <stp>BBnds</stp>
        <stp>MAType=Sim,InputChoice=Close,Period1=20,Percent=2</stp>
        <stp>BHI</stp>
        <stp>ADC</stp>
        <stp>-561</stp>
        <stp>All</stp>
        <stp/>
        <stp/>
        <stp>TRUE</stp>
        <stp>T</stp>
        <tr r="K563" s="1"/>
      </tp>
      <tp>
        <v>6019.8816483736</v>
        <stp/>
        <stp>StudyData</stp>
        <stp>EP</stp>
        <stp>BBnds</stp>
        <stp>MAType=Sim,InputChoice=Close,Period1=20,Percent=2</stp>
        <stp>BLO</stp>
        <stp>ADC</stp>
        <stp>-101</stp>
        <stp>All</stp>
        <stp/>
        <stp/>
        <stp>TRUE</stp>
        <stp>T</stp>
        <tr r="M103" s="1"/>
      </tp>
      <tp>
        <v>5287.7990881321002</v>
        <stp/>
        <stp>StudyData</stp>
        <stp>EP</stp>
        <stp>BBnds</stp>
        <stp>MAType=Sim,InputChoice=Close,Period1=20,Percent=2</stp>
        <stp>BHI</stp>
        <stp>ADC</stp>
        <stp>-860</stp>
        <stp>All</stp>
        <stp/>
        <stp/>
        <stp>TRUE</stp>
        <stp>T</stp>
        <tr r="K862" s="1"/>
      </tp>
      <tp>
        <v>4934.9567474972</v>
        <stp/>
        <stp>StudyData</stp>
        <stp>EP</stp>
        <stp>BBnds</stp>
        <stp>MAType=Sim,InputChoice=Close,Period1=20,Percent=2</stp>
        <stp>BHI</stp>
        <stp>ADC</stp>
        <stp>-960</stp>
        <stp>All</stp>
        <stp/>
        <stp/>
        <stp>TRUE</stp>
        <stp>T</stp>
        <tr r="K962" s="1"/>
      </tp>
      <tp>
        <v>4756.3990455865996</v>
        <stp/>
        <stp>StudyData</stp>
        <stp>EP</stp>
        <stp>BBnds</stp>
        <stp>MAType=Sim,InputChoice=Close,Period1=20,Percent=2</stp>
        <stp>BLO</stp>
        <stp>ADC</stp>
        <stp>-800</stp>
        <stp>All</stp>
        <stp/>
        <stp/>
        <stp>TRUE</stp>
        <stp>T</stp>
        <tr r="M802" s="1"/>
      </tp>
      <tp>
        <v>4803.8961393172003</v>
        <stp/>
        <stp>StudyData</stp>
        <stp>EP</stp>
        <stp>BBnds</stp>
        <stp>MAType=Sim,InputChoice=Close,Period1=20,Percent=2</stp>
        <stp>BLO</stp>
        <stp>ADC</stp>
        <stp>-900</stp>
        <stp>All</stp>
        <stp/>
        <stp/>
        <stp>TRUE</stp>
        <stp>T</stp>
        <tr r="M902" s="1"/>
      </tp>
      <tp>
        <v>5584.9535366769996</v>
        <stp/>
        <stp>StudyData</stp>
        <stp>EP</stp>
        <stp>BBnds</stp>
        <stp>MAType=Sim,InputChoice=Close,Period1=20,Percent=2</stp>
        <stp>BHI</stp>
        <stp>ADC</stp>
        <stp>-260</stp>
        <stp>All</stp>
        <stp/>
        <stp/>
        <stp>TRUE</stp>
        <stp>T</stp>
        <tr r="K262" s="1"/>
      </tp>
      <tp>
        <v>4362.7731747907001</v>
        <stp/>
        <stp>StudyData</stp>
        <stp>EP</stp>
        <stp>BBnds</stp>
        <stp>MAType=Sim,InputChoice=Close,Period1=20,Percent=2</stp>
        <stp>BLO</stp>
        <stp>ADC</stp>
        <stp>-600</stp>
        <stp>All</stp>
        <stp/>
        <stp/>
        <stp>TRUE</stp>
        <stp>T</stp>
        <tr r="M602" s="1"/>
      </tp>
      <tp>
        <v>5019.7851951558996</v>
        <stp/>
        <stp>StudyData</stp>
        <stp>EP</stp>
        <stp>BBnds</stp>
        <stp>MAType=Sim,InputChoice=Close,Period1=20,Percent=2</stp>
        <stp>BHI</stp>
        <stp>ADC</stp>
        <stp>-360</stp>
        <stp>All</stp>
        <stp/>
        <stp/>
        <stp>TRUE</stp>
        <stp>T</stp>
        <tr r="K362" s="1"/>
      </tp>
      <tp>
        <v>4279.0959366517</v>
        <stp/>
        <stp>StudyData</stp>
        <stp>EP</stp>
        <stp>BBnds</stp>
        <stp>MAType=Sim,InputChoice=Close,Period1=20,Percent=2</stp>
        <stp>BLO</stp>
        <stp>ADC</stp>
        <stp>-700</stp>
        <stp>All</stp>
        <stp/>
        <stp/>
        <stp>TRUE</stp>
        <stp>T</stp>
        <tr r="M702" s="1"/>
      </tp>
      <tp>
        <v>4579.5853982667004</v>
        <stp/>
        <stp>StudyData</stp>
        <stp>EP</stp>
        <stp>BBnds</stp>
        <stp>MAType=Sim,InputChoice=Close,Period1=20,Percent=2</stp>
        <stp>BLO</stp>
        <stp>ADC</stp>
        <stp>-400</stp>
        <stp>All</stp>
        <stp/>
        <stp/>
        <stp>TRUE</stp>
        <stp>T</stp>
        <tr r="M402" s="1"/>
      </tp>
      <tp>
        <v>5914.8803727631002</v>
        <stp/>
        <stp>StudyData</stp>
        <stp>EP</stp>
        <stp>BBnds</stp>
        <stp>MAType=Sim,InputChoice=Close,Period1=20,Percent=2</stp>
        <stp>BHI</stp>
        <stp>ADC</stp>
        <stp>-160</stp>
        <stp>All</stp>
        <stp/>
        <stp/>
        <stp>TRUE</stp>
        <stp>T</stp>
        <tr r="K162" s="1"/>
      </tp>
      <tp>
        <v>4536.9234381157003</v>
        <stp/>
        <stp>StudyData</stp>
        <stp>EP</stp>
        <stp>BBnds</stp>
        <stp>MAType=Sim,InputChoice=Close,Period1=20,Percent=2</stp>
        <stp>BLO</stp>
        <stp>ADC</stp>
        <stp>-500</stp>
        <stp>All</stp>
        <stp/>
        <stp/>
        <stp>TRUE</stp>
        <stp>T</stp>
        <tr r="M502" s="1"/>
      </tp>
      <tp>
        <v>4681.0012124116001</v>
        <stp/>
        <stp>StudyData</stp>
        <stp>EP</stp>
        <stp>BBnds</stp>
        <stp>MAType=Sim,InputChoice=Close,Period1=20,Percent=2</stp>
        <stp>BHI</stp>
        <stp>ADC</stp>
        <stp>-660</stp>
        <stp>All</stp>
        <stp/>
        <stp/>
        <stp>TRUE</stp>
        <stp>T</stp>
        <tr r="K662" s="1"/>
      </tp>
      <tp>
        <v>5663.9866500646003</v>
        <stp/>
        <stp>StudyData</stp>
        <stp>EP</stp>
        <stp>BBnds</stp>
        <stp>MAType=Sim,InputChoice=Close,Period1=20,Percent=2</stp>
        <stp>BLO</stp>
        <stp>ADC</stp>
        <stp>-200</stp>
        <stp>All</stp>
        <stp/>
        <stp/>
        <stp>TRUE</stp>
        <stp>T</stp>
        <tr r="M202" s="1"/>
      </tp>
      <tp>
        <v>5170.8821574023996</v>
        <stp/>
        <stp>StudyData</stp>
        <stp>EP</stp>
        <stp>BBnds</stp>
        <stp>MAType=Sim,InputChoice=Close,Period1=20,Percent=2</stp>
        <stp>BHI</stp>
        <stp>ADC</stp>
        <stp>-760</stp>
        <stp>All</stp>
        <stp/>
        <stp/>
        <stp>TRUE</stp>
        <stp>T</stp>
        <tr r="K762" s="1"/>
      </tp>
      <tp>
        <v>5238.2934285158999</v>
        <stp/>
        <stp>StudyData</stp>
        <stp>EP</stp>
        <stp>BBnds</stp>
        <stp>MAType=Sim,InputChoice=Close,Period1=20,Percent=2</stp>
        <stp>BLO</stp>
        <stp>ADC</stp>
        <stp>-300</stp>
        <stp>All</stp>
        <stp/>
        <stp/>
        <stp>TRUE</stp>
        <stp>T</stp>
        <tr r="M302" s="1"/>
      </tp>
      <tp>
        <v>4925.3189659877999</v>
        <stp/>
        <stp>StudyData</stp>
        <stp>EP</stp>
        <stp>BBnds</stp>
        <stp>MAType=Sim,InputChoice=Close,Period1=20,Percent=2</stp>
        <stp>BHI</stp>
        <stp>ADC</stp>
        <stp>-460</stp>
        <stp>All</stp>
        <stp/>
        <stp/>
        <stp>TRUE</stp>
        <stp>T</stp>
        <tr r="K462" s="1"/>
      </tp>
      <tp>
        <v>4700.7744069750997</v>
        <stp/>
        <stp>StudyData</stp>
        <stp>EP</stp>
        <stp>BBnds</stp>
        <stp>MAType=Sim,InputChoice=Close,Period1=20,Percent=2</stp>
        <stp>BHI</stp>
        <stp>ADC</stp>
        <stp>-560</stp>
        <stp>All</stp>
        <stp/>
        <stp/>
        <stp>TRUE</stp>
        <stp>T</stp>
        <tr r="K562" s="1"/>
      </tp>
      <tp>
        <v>6024.4854541102004</v>
        <stp/>
        <stp>StudyData</stp>
        <stp>EP</stp>
        <stp>BBnds</stp>
        <stp>MAType=Sim,InputChoice=Close,Period1=20,Percent=2</stp>
        <stp>BLO</stp>
        <stp>ADC</stp>
        <stp>-100</stp>
        <stp>All</stp>
        <stp/>
        <stp/>
        <stp>TRUE</stp>
        <stp>T</stp>
        <tr r="M102" s="1"/>
      </tp>
      <tp>
        <v>45670</v>
        <stp/>
        <stp>StudyData</stp>
        <stp>EP</stp>
        <stp>BAR</stp>
        <stp/>
        <stp>Time</stp>
        <stp>ADC</stp>
        <stp>-81</stp>
        <stp>All</stp>
        <stp/>
        <stp/>
        <stp>False</stp>
        <stp>T</stp>
        <tr r="D83" s="1"/>
        <tr r="C83" s="1"/>
      </tp>
      <tp>
        <v>45653</v>
        <stp/>
        <stp>StudyData</stp>
        <stp>EP</stp>
        <stp>BAR</stp>
        <stp/>
        <stp>Time</stp>
        <stp>ADC</stp>
        <stp>-91</stp>
        <stp>All</stp>
        <stp/>
        <stp/>
        <stp>False</stp>
        <stp>T</stp>
        <tr r="D93" s="1"/>
        <tr r="C93" s="1"/>
      </tp>
      <tp>
        <v>45699</v>
        <stp/>
        <stp>StudyData</stp>
        <stp>EP</stp>
        <stp>BAR</stp>
        <stp/>
        <stp>Time</stp>
        <stp>ADC</stp>
        <stp>-61</stp>
        <stp>All</stp>
        <stp/>
        <stp/>
        <stp>False</stp>
        <stp>T</stp>
        <tr r="C63" s="1"/>
        <tr r="D63" s="1"/>
      </tp>
      <tp>
        <v>45685</v>
        <stp/>
        <stp>StudyData</stp>
        <stp>EP</stp>
        <stp>BAR</stp>
        <stp/>
        <stp>Time</stp>
        <stp>ADC</stp>
        <stp>-71</stp>
        <stp>All</stp>
        <stp/>
        <stp/>
        <stp>False</stp>
        <stp>T</stp>
        <tr r="C73" s="1"/>
        <tr r="D73" s="1"/>
      </tp>
      <tp>
        <v>45728</v>
        <stp/>
        <stp>StudyData</stp>
        <stp>EP</stp>
        <stp>BAR</stp>
        <stp/>
        <stp>Time</stp>
        <stp>ADC</stp>
        <stp>-41</stp>
        <stp>All</stp>
        <stp/>
        <stp/>
        <stp>False</stp>
        <stp>T</stp>
        <tr r="C43" s="1"/>
        <tr r="D43" s="1"/>
      </tp>
      <tp>
        <v>45714</v>
        <stp/>
        <stp>StudyData</stp>
        <stp>EP</stp>
        <stp>BAR</stp>
        <stp/>
        <stp>Time</stp>
        <stp>ADC</stp>
        <stp>-51</stp>
        <stp>All</stp>
        <stp/>
        <stp/>
        <stp>False</stp>
        <stp>T</stp>
        <tr r="C53" s="1"/>
        <tr r="D53" s="1"/>
      </tp>
      <tp>
        <v>45756</v>
        <stp/>
        <stp>StudyData</stp>
        <stp>EP</stp>
        <stp>BAR</stp>
        <stp/>
        <stp>Time</stp>
        <stp>ADC</stp>
        <stp>-21</stp>
        <stp>All</stp>
        <stp/>
        <stp/>
        <stp>False</stp>
        <stp>T</stp>
        <tr r="C23" s="1"/>
        <tr r="D23" s="1"/>
      </tp>
      <tp>
        <v>45742</v>
        <stp/>
        <stp>StudyData</stp>
        <stp>EP</stp>
        <stp>BAR</stp>
        <stp/>
        <stp>Time</stp>
        <stp>ADC</stp>
        <stp>-31</stp>
        <stp>All</stp>
        <stp/>
        <stp/>
        <stp>False</stp>
        <stp>T</stp>
        <tr r="D33" s="1"/>
        <tr r="C33" s="1"/>
      </tp>
      <tp>
        <v>45771</v>
        <stp/>
        <stp>StudyData</stp>
        <stp>EP</stp>
        <stp>BAR</stp>
        <stp/>
        <stp>Time</stp>
        <stp>ADC</stp>
        <stp>-11</stp>
        <stp>All</stp>
        <stp/>
        <stp/>
        <stp>False</stp>
        <stp>T</stp>
        <tr r="C13" s="1"/>
        <tr r="D13" s="1"/>
      </tp>
      <tp t="s">
        <v/>
        <stp/>
        <stp>StudyData</stp>
        <stp>EP</stp>
        <stp>Imoku</stp>
        <stp>Period1=9,Period2=26,Period4=1,MAType4=Sim</stp>
        <stp>Imoku4</stp>
        <stp>ADC</stp>
        <stp>-1012</stp>
        <stp>All</stp>
        <stp/>
        <stp/>
        <stp>TRUE</stp>
        <stp>T</stp>
        <tr r="W988" s="1"/>
      </tp>
      <tp t="s">
        <v/>
        <stp/>
        <stp>StudyData</stp>
        <stp>EP</stp>
        <stp>Imoku</stp>
        <stp>Period1=9,Period2=26,Period4=1,MAType4=Sim</stp>
        <stp>Imoku4</stp>
        <stp>ADC</stp>
        <stp>-1013</stp>
        <stp>All</stp>
        <stp/>
        <stp/>
        <stp>TRUE</stp>
        <stp>T</stp>
        <tr r="W989" s="1"/>
      </tp>
      <tp t="s">
        <v/>
        <stp/>
        <stp>StudyData</stp>
        <stp>EP</stp>
        <stp>Imoku</stp>
        <stp>Period1=9,Period2=26,Period4=1,MAType4=Sim</stp>
        <stp>Imoku4</stp>
        <stp>ADC</stp>
        <stp>-1010</stp>
        <stp>All</stp>
        <stp/>
        <stp/>
        <stp>TRUE</stp>
        <stp>T</stp>
        <tr r="W986" s="1"/>
      </tp>
      <tp t="s">
        <v/>
        <stp/>
        <stp>StudyData</stp>
        <stp>EP</stp>
        <stp>Imoku</stp>
        <stp>Period1=9,Period2=26,Period4=1,MAType4=Sim</stp>
        <stp>Imoku4</stp>
        <stp>ADC</stp>
        <stp>-1011</stp>
        <stp>All</stp>
        <stp/>
        <stp/>
        <stp>TRUE</stp>
        <stp>T</stp>
        <tr r="W987" s="1"/>
      </tp>
      <tp t="s">
        <v/>
        <stp/>
        <stp>StudyData</stp>
        <stp>EP</stp>
        <stp>Imoku</stp>
        <stp>Period1=9,Period2=26,Period4=1,MAType4=Sim</stp>
        <stp>Imoku4</stp>
        <stp>ADC</stp>
        <stp>-1016</stp>
        <stp>All</stp>
        <stp/>
        <stp/>
        <stp>TRUE</stp>
        <stp>T</stp>
        <tr r="W992" s="1"/>
      </tp>
      <tp t="s">
        <v/>
        <stp/>
        <stp>StudyData</stp>
        <stp>EP</stp>
        <stp>Imoku</stp>
        <stp>Period1=9,Period2=26,Period4=1,MAType4=Sim</stp>
        <stp>Imoku4</stp>
        <stp>ADC</stp>
        <stp>-1017</stp>
        <stp>All</stp>
        <stp/>
        <stp/>
        <stp>TRUE</stp>
        <stp>T</stp>
        <tr r="W993" s="1"/>
      </tp>
      <tp t="s">
        <v/>
        <stp/>
        <stp>StudyData</stp>
        <stp>EP</stp>
        <stp>Imoku</stp>
        <stp>Period1=9,Period2=26,Period4=1,MAType4=Sim</stp>
        <stp>Imoku4</stp>
        <stp>ADC</stp>
        <stp>-1014</stp>
        <stp>All</stp>
        <stp/>
        <stp/>
        <stp>TRUE</stp>
        <stp>T</stp>
        <tr r="W990" s="1"/>
      </tp>
      <tp>
        <v>5337.5</v>
        <stp/>
        <stp>StudyData</stp>
        <stp>EP</stp>
        <stp>Imoku</stp>
        <stp>Period2=26</stp>
        <stp>Imoku2</stp>
        <stp>ADC</stp>
        <stp>-19</stp>
        <stp>All</stp>
        <stp/>
        <stp/>
        <stp>TRUE</stp>
        <stp>T</stp>
        <tr r="U21" s="1"/>
      </tp>
      <tp t="s">
        <v/>
        <stp/>
        <stp>StudyData</stp>
        <stp>EP</stp>
        <stp>Imoku</stp>
        <stp>Period1=9,Period2=26,Period4=1,MAType4=Sim</stp>
        <stp>Imoku4</stp>
        <stp>ADC</stp>
        <stp>-1015</stp>
        <stp>All</stp>
        <stp/>
        <stp/>
        <stp>TRUE</stp>
        <stp>T</stp>
        <tr r="W991" s="1"/>
      </tp>
      <tp>
        <v>5334.625</v>
        <stp/>
        <stp>StudyData</stp>
        <stp>EP</stp>
        <stp>Imoku</stp>
        <stp>Period2=26</stp>
        <stp>Imoku2</stp>
        <stp>ADC</stp>
        <stp>-18</stp>
        <stp>All</stp>
        <stp/>
        <stp/>
        <stp>TRUE</stp>
        <stp>T</stp>
        <tr r="U20" s="1"/>
      </tp>
      <tp>
        <v>5334.625</v>
        <stp/>
        <stp>StudyData</stp>
        <stp>EP</stp>
        <stp>Imoku</stp>
        <stp>Period2=26</stp>
        <stp>Imoku2</stp>
        <stp>ADC</stp>
        <stp>-17</stp>
        <stp>All</stp>
        <stp/>
        <stp/>
        <stp>TRUE</stp>
        <stp>T</stp>
        <tr r="U19" s="1"/>
      </tp>
      <tp>
        <v>5334.625</v>
        <stp/>
        <stp>StudyData</stp>
        <stp>EP</stp>
        <stp>Imoku</stp>
        <stp>Period2=26</stp>
        <stp>Imoku2</stp>
        <stp>ADC</stp>
        <stp>-16</stp>
        <stp>All</stp>
        <stp/>
        <stp/>
        <stp>TRUE</stp>
        <stp>T</stp>
        <tr r="U18" s="1"/>
      </tp>
      <tp t="s">
        <v/>
        <stp/>
        <stp>StudyData</stp>
        <stp>EP</stp>
        <stp>Imoku</stp>
        <stp>Period1=9,Period2=26,Period4=1,MAType4=Sim</stp>
        <stp>Imoku4</stp>
        <stp>ADC</stp>
        <stp>-1018</stp>
        <stp>All</stp>
        <stp/>
        <stp/>
        <stp>TRUE</stp>
        <stp>T</stp>
        <tr r="W994" s="1"/>
      </tp>
      <tp>
        <v>5334.625</v>
        <stp/>
        <stp>StudyData</stp>
        <stp>EP</stp>
        <stp>Imoku</stp>
        <stp>Period2=26</stp>
        <stp>Imoku2</stp>
        <stp>ADC</stp>
        <stp>-15</stp>
        <stp>All</stp>
        <stp/>
        <stp/>
        <stp>TRUE</stp>
        <stp>T</stp>
        <tr r="U17" s="1"/>
      </tp>
      <tp t="s">
        <v/>
        <stp/>
        <stp>StudyData</stp>
        <stp>EP</stp>
        <stp>Imoku</stp>
        <stp>Period1=9,Period2=26,Period4=1,MAType4=Sim</stp>
        <stp>Imoku4</stp>
        <stp>ADC</stp>
        <stp>-1019</stp>
        <stp>All</stp>
        <stp/>
        <stp/>
        <stp>TRUE</stp>
        <stp>T</stp>
        <tr r="W995" s="1"/>
      </tp>
      <tp>
        <v>5334.625</v>
        <stp/>
        <stp>StudyData</stp>
        <stp>EP</stp>
        <stp>Imoku</stp>
        <stp>Period2=26</stp>
        <stp>Imoku2</stp>
        <stp>ADC</stp>
        <stp>-14</stp>
        <stp>All</stp>
        <stp/>
        <stp/>
        <stp>TRUE</stp>
        <stp>T</stp>
        <tr r="U16" s="1"/>
      </tp>
      <tp>
        <v>5334.625</v>
        <stp/>
        <stp>StudyData</stp>
        <stp>EP</stp>
        <stp>Imoku</stp>
        <stp>Period2=26</stp>
        <stp>Imoku2</stp>
        <stp>ADC</stp>
        <stp>-13</stp>
        <stp>All</stp>
        <stp/>
        <stp/>
        <stp>TRUE</stp>
        <stp>T</stp>
        <tr r="U15" s="1"/>
      </tp>
      <tp>
        <v>5334.625</v>
        <stp/>
        <stp>StudyData</stp>
        <stp>EP</stp>
        <stp>Imoku</stp>
        <stp>Period2=26</stp>
        <stp>Imoku2</stp>
        <stp>ADC</stp>
        <stp>-12</stp>
        <stp>All</stp>
        <stp/>
        <stp/>
        <stp>TRUE</stp>
        <stp>T</stp>
        <tr r="U14" s="1"/>
      </tp>
      <tp>
        <v>5334.625</v>
        <stp/>
        <stp>StudyData</stp>
        <stp>EP</stp>
        <stp>Imoku</stp>
        <stp>Period2=26</stp>
        <stp>Imoku2</stp>
        <stp>ADC</stp>
        <stp>-11</stp>
        <stp>All</stp>
        <stp/>
        <stp/>
        <stp>TRUE</stp>
        <stp>T</stp>
        <tr r="U13" s="1"/>
      </tp>
      <tp>
        <v>5334.625</v>
        <stp/>
        <stp>StudyData</stp>
        <stp>EP</stp>
        <stp>Imoku</stp>
        <stp>Period2=26</stp>
        <stp>Imoku2</stp>
        <stp>ADC</stp>
        <stp>-10</stp>
        <stp>All</stp>
        <stp/>
        <stp/>
        <stp>TRUE</stp>
        <stp>T</stp>
        <tr r="U12" s="1"/>
      </tp>
      <tp>
        <v>20.82</v>
        <stp/>
        <stp>StudyData</stp>
        <stp>EP</stp>
        <stp>MACD</stp>
        <stp>Period1=12,Period2=26,Period3=9,InputChoice=Close</stp>
        <stp>MACD</stp>
        <stp>ADC</stp>
        <stp>-68</stp>
        <stp>All</stp>
        <stp/>
        <stp/>
        <stp>TRUE</stp>
        <stp>T</stp>
        <tr r="N70" s="1"/>
      </tp>
      <tp>
        <v>22.02</v>
        <stp/>
        <stp>StudyData</stp>
        <stp>EP</stp>
        <stp>MACD</stp>
        <stp>Period1=12,Period2=26,Period3=9,InputChoice=Close</stp>
        <stp>MACD</stp>
        <stp>ADC</stp>
        <stp>-69</stp>
        <stp>All</stp>
        <stp/>
        <stp/>
        <stp>TRUE</stp>
        <stp>T</stp>
        <tr r="N71" s="1"/>
      </tp>
      <tp>
        <v>15.87</v>
        <stp/>
        <stp>StudyData</stp>
        <stp>EP</stp>
        <stp>MACD</stp>
        <stp>Period1=12,Period2=26,Period3=9,InputChoice=Close</stp>
        <stp>MACD</stp>
        <stp>ADC</stp>
        <stp>-60</stp>
        <stp>All</stp>
        <stp/>
        <stp/>
        <stp>TRUE</stp>
        <stp>T</stp>
        <tr r="N62" s="1"/>
      </tp>
      <tp>
        <v>17.149999999999999</v>
        <stp/>
        <stp>StudyData</stp>
        <stp>EP</stp>
        <stp>MACD</stp>
        <stp>Period1=12,Period2=26,Period3=9,InputChoice=Close</stp>
        <stp>MACD</stp>
        <stp>ADC</stp>
        <stp>-61</stp>
        <stp>All</stp>
        <stp/>
        <stp/>
        <stp>TRUE</stp>
        <stp>T</stp>
        <tr r="N63" s="1"/>
      </tp>
      <tp>
        <v>16.54</v>
        <stp/>
        <stp>StudyData</stp>
        <stp>EP</stp>
        <stp>MACD</stp>
        <stp>Period1=12,Period2=26,Period3=9,InputChoice=Close</stp>
        <stp>MACD</stp>
        <stp>ADC</stp>
        <stp>-62</stp>
        <stp>All</stp>
        <stp/>
        <stp/>
        <stp>TRUE</stp>
        <stp>T</stp>
        <tr r="N64" s="1"/>
      </tp>
      <tp>
        <v>15.89</v>
        <stp/>
        <stp>StudyData</stp>
        <stp>EP</stp>
        <stp>MACD</stp>
        <stp>Period1=12,Period2=26,Period3=9,InputChoice=Close</stp>
        <stp>MACD</stp>
        <stp>ADC</stp>
        <stp>-63</stp>
        <stp>All</stp>
        <stp/>
        <stp/>
        <stp>TRUE</stp>
        <stp>T</stp>
        <tr r="N65" s="1"/>
      </tp>
      <tp>
        <v>18.829999999999998</v>
        <stp/>
        <stp>StudyData</stp>
        <stp>EP</stp>
        <stp>MACD</stp>
        <stp>Period1=12,Period2=26,Period3=9,InputChoice=Close</stp>
        <stp>MACD</stp>
        <stp>ADC</stp>
        <stp>-64</stp>
        <stp>All</stp>
        <stp/>
        <stp/>
        <stp>TRUE</stp>
        <stp>T</stp>
        <tr r="N66" s="1"/>
      </tp>
      <tp>
        <v>16.54</v>
        <stp/>
        <stp>StudyData</stp>
        <stp>EP</stp>
        <stp>MACD</stp>
        <stp>Period1=12,Period2=26,Period3=9,InputChoice=Close</stp>
        <stp>MACD</stp>
        <stp>ADC</stp>
        <stp>-65</stp>
        <stp>All</stp>
        <stp/>
        <stp/>
        <stp>TRUE</stp>
        <stp>T</stp>
        <tr r="N67" s="1"/>
      </tp>
      <tp>
        <v>15.37</v>
        <stp/>
        <stp>StudyData</stp>
        <stp>EP</stp>
        <stp>MACD</stp>
        <stp>Period1=12,Period2=26,Period3=9,InputChoice=Close</stp>
        <stp>MACD</stp>
        <stp>ADC</stp>
        <stp>-66</stp>
        <stp>All</stp>
        <stp/>
        <stp/>
        <stp>TRUE</stp>
        <stp>T</stp>
        <tr r="N68" s="1"/>
      </tp>
      <tp>
        <v>16.04</v>
        <stp/>
        <stp>StudyData</stp>
        <stp>EP</stp>
        <stp>MACD</stp>
        <stp>Period1=12,Period2=26,Period3=9,InputChoice=Close</stp>
        <stp>MACD</stp>
        <stp>ADC</stp>
        <stp>-67</stp>
        <stp>All</stp>
        <stp/>
        <stp/>
        <stp>TRUE</stp>
        <stp>T</stp>
        <tr r="N69" s="1"/>
      </tp>
      <tp>
        <v>6046.125</v>
        <stp/>
        <stp>StudyData</stp>
        <stp>EP</stp>
        <stp>Imoku</stp>
        <stp>Period1=9</stp>
        <stp>Imoku1</stp>
        <stp>ADC</stp>
        <stp>-48</stp>
        <stp>All</stp>
        <stp/>
        <stp/>
        <stp>TRUE</stp>
        <stp>T</stp>
        <tr r="T50" s="1"/>
      </tp>
      <tp>
        <v>6059.25</v>
        <stp/>
        <stp>StudyData</stp>
        <stp>EP</stp>
        <stp>Imoku</stp>
        <stp>Period1=9</stp>
        <stp>Imoku1</stp>
        <stp>ADC</stp>
        <stp>-49</stp>
        <stp>All</stp>
        <stp/>
        <stp/>
        <stp>TRUE</stp>
        <stp>T</stp>
        <tr r="T51" s="1"/>
      </tp>
      <tp>
        <v>5995.25</v>
        <stp/>
        <stp>StudyData</stp>
        <stp>EP</stp>
        <stp>Imoku</stp>
        <stp>Period1=9</stp>
        <stp>Imoku1</stp>
        <stp>ADC</stp>
        <stp>-46</stp>
        <stp>All</stp>
        <stp/>
        <stp/>
        <stp>TRUE</stp>
        <stp>T</stp>
        <tr r="T48" s="1"/>
      </tp>
      <tp>
        <v>6003.75</v>
        <stp/>
        <stp>StudyData</stp>
        <stp>EP</stp>
        <stp>Imoku</stp>
        <stp>Period1=9</stp>
        <stp>Imoku1</stp>
        <stp>ADC</stp>
        <stp>-47</stp>
        <stp>All</stp>
        <stp/>
        <stp/>
        <stp>TRUE</stp>
        <stp>T</stp>
        <tr r="T49" s="1"/>
      </tp>
      <tp>
        <v>5900.375</v>
        <stp/>
        <stp>StudyData</stp>
        <stp>EP</stp>
        <stp>Imoku</stp>
        <stp>Period1=9</stp>
        <stp>Imoku1</stp>
        <stp>ADC</stp>
        <stp>-44</stp>
        <stp>All</stp>
        <stp/>
        <stp/>
        <stp>TRUE</stp>
        <stp>T</stp>
        <tr r="T46" s="1"/>
      </tp>
      <tp>
        <v>5945.75</v>
        <stp/>
        <stp>StudyData</stp>
        <stp>EP</stp>
        <stp>Imoku</stp>
        <stp>Period1=9</stp>
        <stp>Imoku1</stp>
        <stp>ADC</stp>
        <stp>-45</stp>
        <stp>All</stp>
        <stp/>
        <stp/>
        <stp>TRUE</stp>
        <stp>T</stp>
        <tr r="T47" s="1"/>
      </tp>
      <tp>
        <v>5826.25</v>
        <stp/>
        <stp>StudyData</stp>
        <stp>EP</stp>
        <stp>Imoku</stp>
        <stp>Period1=9</stp>
        <stp>Imoku1</stp>
        <stp>ADC</stp>
        <stp>-42</stp>
        <stp>All</stp>
        <stp/>
        <stp/>
        <stp>TRUE</stp>
        <stp>T</stp>
        <tr r="T44" s="1"/>
      </tp>
      <tp>
        <v>5849.625</v>
        <stp/>
        <stp>StudyData</stp>
        <stp>EP</stp>
        <stp>Imoku</stp>
        <stp>Period1=9</stp>
        <stp>Imoku1</stp>
        <stp>ADC</stp>
        <stp>-43</stp>
        <stp>All</stp>
        <stp/>
        <stp/>
        <stp>TRUE</stp>
        <stp>T</stp>
        <tr r="T45" s="1"/>
      </tp>
      <tp>
        <v>5806.875</v>
        <stp/>
        <stp>StudyData</stp>
        <stp>EP</stp>
        <stp>Imoku</stp>
        <stp>Period1=9</stp>
        <stp>Imoku1</stp>
        <stp>ADC</stp>
        <stp>-40</stp>
        <stp>All</stp>
        <stp/>
        <stp/>
        <stp>TRUE</stp>
        <stp>T</stp>
        <tr r="T42" s="1"/>
      </tp>
      <tp>
        <v>5819.25</v>
        <stp/>
        <stp>StudyData</stp>
        <stp>EP</stp>
        <stp>Imoku</stp>
        <stp>Period1=9</stp>
        <stp>Imoku1</stp>
        <stp>ADC</stp>
        <stp>-41</stp>
        <stp>All</stp>
        <stp/>
        <stp/>
        <stp>TRUE</stp>
        <stp>T</stp>
        <tr r="T43" s="1"/>
      </tp>
      <tp>
        <v>19.087700000000002</v>
        <stp/>
        <stp>StudyData</stp>
        <stp>EP</stp>
        <stp>MACD</stp>
        <stp>Period1=12,Period2=26,Period3=9,InputChoice=Close</stp>
        <stp>MACDA</stp>
        <stp>ADC</stp>
        <stp>-57</stp>
        <stp>All</stp>
        <stp/>
        <stp/>
        <stp>TRUE</stp>
        <stp>T</stp>
        <tr r="O59" s="1"/>
      </tp>
      <tp>
        <v>34.9</v>
        <stp/>
        <stp>StudyData</stp>
        <stp>EP</stp>
        <stp>MACD</stp>
        <stp>Period1=12,Period2=26,Period3=9,InputChoice=Close</stp>
        <stp>MACD</stp>
        <stp>ADC</stp>
        <stp>-132</stp>
        <stp>All</stp>
        <stp/>
        <stp/>
        <stp>TRUE</stp>
        <stp>T</stp>
        <tr r="N134" s="1"/>
      </tp>
      <tp>
        <v>35.96</v>
        <stp/>
        <stp>StudyData</stp>
        <stp>EP</stp>
        <stp>MACD</stp>
        <stp>Period1=12,Period2=26,Period3=9,InputChoice=Close</stp>
        <stp>MACD</stp>
        <stp>ADC</stp>
        <stp>-232</stp>
        <stp>All</stp>
        <stp/>
        <stp/>
        <stp>TRUE</stp>
        <stp>T</stp>
        <tr r="N234" s="1"/>
      </tp>
      <tp>
        <v>40.14</v>
        <stp/>
        <stp>StudyData</stp>
        <stp>EP</stp>
        <stp>MACD</stp>
        <stp>Period1=12,Period2=26,Period3=9,InputChoice=Close</stp>
        <stp>MACD</stp>
        <stp>ADC</stp>
        <stp>-332</stp>
        <stp>All</stp>
        <stp/>
        <stp/>
        <stp>TRUE</stp>
        <stp>T</stp>
        <tr r="N334" s="1"/>
      </tp>
      <tp>
        <v>-25.61</v>
        <stp/>
        <stp>StudyData</stp>
        <stp>EP</stp>
        <stp>MACD</stp>
        <stp>Period1=12,Period2=26,Period3=9,InputChoice=Close</stp>
        <stp>MACD</stp>
        <stp>ADC</stp>
        <stp>-432</stp>
        <stp>All</stp>
        <stp/>
        <stp/>
        <stp>TRUE</stp>
        <stp>T</stp>
        <tr r="N434" s="1"/>
      </tp>
      <tp>
        <v>-8.98</v>
        <stp/>
        <stp>StudyData</stp>
        <stp>EP</stp>
        <stp>MACD</stp>
        <stp>Period1=12,Period2=26,Period3=9,InputChoice=Close</stp>
        <stp>MACD</stp>
        <stp>ADC</stp>
        <stp>-532</stp>
        <stp>All</stp>
        <stp/>
        <stp/>
        <stp>TRUE</stp>
        <stp>T</stp>
        <tr r="N534" s="1"/>
      </tp>
      <tp>
        <v>13.57</v>
        <stp/>
        <stp>StudyData</stp>
        <stp>EP</stp>
        <stp>MACD</stp>
        <stp>Period1=12,Period2=26,Period3=9,InputChoice=Close</stp>
        <stp>MACD</stp>
        <stp>ADC</stp>
        <stp>-632</stp>
        <stp>All</stp>
        <stp/>
        <stp/>
        <stp>TRUE</stp>
        <stp>T</stp>
        <tr r="N634" s="1"/>
      </tp>
      <tp>
        <v>-28.95</v>
        <stp/>
        <stp>StudyData</stp>
        <stp>EP</stp>
        <stp>MACD</stp>
        <stp>Period1=12,Period2=26,Period3=9,InputChoice=Close</stp>
        <stp>MACD</stp>
        <stp>ADC</stp>
        <stp>-732</stp>
        <stp>All</stp>
        <stp/>
        <stp/>
        <stp>TRUE</stp>
        <stp>T</stp>
        <tr r="N734" s="1"/>
      </tp>
      <tp>
        <v>-4.7300000000000004</v>
        <stp/>
        <stp>StudyData</stp>
        <stp>EP</stp>
        <stp>MACD</stp>
        <stp>Period1=12,Period2=26,Period3=9,InputChoice=Close</stp>
        <stp>MACD</stp>
        <stp>ADC</stp>
        <stp>-832</stp>
        <stp>All</stp>
        <stp/>
        <stp/>
        <stp>TRUE</stp>
        <stp>T</stp>
        <tr r="N834" s="1"/>
      </tp>
      <tp>
        <v>31.15</v>
        <stp/>
        <stp>StudyData</stp>
        <stp>EP</stp>
        <stp>MACD</stp>
        <stp>Period1=12,Period2=26,Period3=9,InputChoice=Close</stp>
        <stp>MACD</stp>
        <stp>ADC</stp>
        <stp>-932</stp>
        <stp>All</stp>
        <stp/>
        <stp/>
        <stp>TRUE</stp>
        <stp>T</stp>
        <tr r="N934" s="1"/>
      </tp>
      <tp>
        <v>20.934200000000001</v>
        <stp/>
        <stp>StudyData</stp>
        <stp>EP</stp>
        <stp>MACD</stp>
        <stp>Period1=12,Period2=26,Period3=9,InputChoice=Close</stp>
        <stp>MACDA</stp>
        <stp>ADC</stp>
        <stp>-56</stp>
        <stp>All</stp>
        <stp/>
        <stp/>
        <stp>TRUE</stp>
        <stp>T</stp>
        <tr r="O58" s="1"/>
      </tp>
      <tp>
        <v>36.44</v>
        <stp/>
        <stp>StudyData</stp>
        <stp>EP</stp>
        <stp>MACD</stp>
        <stp>Period1=12,Period2=26,Period3=9,InputChoice=Close</stp>
        <stp>MACD</stp>
        <stp>ADC</stp>
        <stp>-133</stp>
        <stp>All</stp>
        <stp/>
        <stp/>
        <stp>TRUE</stp>
        <stp>T</stp>
        <tr r="N135" s="1"/>
      </tp>
      <tp>
        <v>33.6</v>
        <stp/>
        <stp>StudyData</stp>
        <stp>EP</stp>
        <stp>MACD</stp>
        <stp>Period1=12,Period2=26,Period3=9,InputChoice=Close</stp>
        <stp>MACD</stp>
        <stp>ADC</stp>
        <stp>-233</stp>
        <stp>All</stp>
        <stp/>
        <stp/>
        <stp>TRUE</stp>
        <stp>T</stp>
        <tr r="N235" s="1"/>
      </tp>
      <tp>
        <v>40.840000000000003</v>
        <stp/>
        <stp>StudyData</stp>
        <stp>EP</stp>
        <stp>MACD</stp>
        <stp>Period1=12,Period2=26,Period3=9,InputChoice=Close</stp>
        <stp>MACD</stp>
        <stp>ADC</stp>
        <stp>-333</stp>
        <stp>All</stp>
        <stp/>
        <stp/>
        <stp>TRUE</stp>
        <stp>T</stp>
        <tr r="N335" s="1"/>
      </tp>
      <tp>
        <v>-23.25</v>
        <stp/>
        <stp>StudyData</stp>
        <stp>EP</stp>
        <stp>MACD</stp>
        <stp>Period1=12,Period2=26,Period3=9,InputChoice=Close</stp>
        <stp>MACD</stp>
        <stp>ADC</stp>
        <stp>-433</stp>
        <stp>All</stp>
        <stp/>
        <stp/>
        <stp>TRUE</stp>
        <stp>T</stp>
        <tr r="N435" s="1"/>
      </tp>
      <tp>
        <v>-15.42</v>
        <stp/>
        <stp>StudyData</stp>
        <stp>EP</stp>
        <stp>MACD</stp>
        <stp>Period1=12,Period2=26,Period3=9,InputChoice=Close</stp>
        <stp>MACD</stp>
        <stp>ADC</stp>
        <stp>-533</stp>
        <stp>All</stp>
        <stp/>
        <stp/>
        <stp>TRUE</stp>
        <stp>T</stp>
        <tr r="N535" s="1"/>
      </tp>
      <tp>
        <v>18.36</v>
        <stp/>
        <stp>StudyData</stp>
        <stp>EP</stp>
        <stp>MACD</stp>
        <stp>Period1=12,Period2=26,Period3=9,InputChoice=Close</stp>
        <stp>MACD</stp>
        <stp>ADC</stp>
        <stp>-633</stp>
        <stp>All</stp>
        <stp/>
        <stp/>
        <stp>TRUE</stp>
        <stp>T</stp>
        <tr r="N635" s="1"/>
      </tp>
      <tp>
        <v>-15.3</v>
        <stp/>
        <stp>StudyData</stp>
        <stp>EP</stp>
        <stp>MACD</stp>
        <stp>Period1=12,Period2=26,Period3=9,InputChoice=Close</stp>
        <stp>MACD</stp>
        <stp>ADC</stp>
        <stp>-733</stp>
        <stp>All</stp>
        <stp/>
        <stp/>
        <stp>TRUE</stp>
        <stp>T</stp>
        <tr r="N735" s="1"/>
      </tp>
      <tp>
        <v>5.39</v>
        <stp/>
        <stp>StudyData</stp>
        <stp>EP</stp>
        <stp>MACD</stp>
        <stp>Period1=12,Period2=26,Period3=9,InputChoice=Close</stp>
        <stp>MACD</stp>
        <stp>ADC</stp>
        <stp>-833</stp>
        <stp>All</stp>
        <stp/>
        <stp/>
        <stp>TRUE</stp>
        <stp>T</stp>
        <tr r="N835" s="1"/>
      </tp>
      <tp>
        <v>29.14</v>
        <stp/>
        <stp>StudyData</stp>
        <stp>EP</stp>
        <stp>MACD</stp>
        <stp>Period1=12,Period2=26,Period3=9,InputChoice=Close</stp>
        <stp>MACD</stp>
        <stp>ADC</stp>
        <stp>-933</stp>
        <stp>All</stp>
        <stp/>
        <stp/>
        <stp>TRUE</stp>
        <stp>T</stp>
        <tr r="N935" s="1"/>
      </tp>
      <tp>
        <v>22.435300000000002</v>
        <stp/>
        <stp>StudyData</stp>
        <stp>EP</stp>
        <stp>MACD</stp>
        <stp>Period1=12,Period2=26,Period3=9,InputChoice=Close</stp>
        <stp>MACDA</stp>
        <stp>ADC</stp>
        <stp>-55</stp>
        <stp>All</stp>
        <stp/>
        <stp/>
        <stp>TRUE</stp>
        <stp>T</stp>
        <tr r="O57" s="1"/>
      </tp>
      <tp>
        <v>19.920000000000002</v>
        <stp/>
        <stp>StudyData</stp>
        <stp>EP</stp>
        <stp>MACD</stp>
        <stp>Period1=12,Period2=26,Period3=9,InputChoice=Close</stp>
        <stp>MACD</stp>
        <stp>ADC</stp>
        <stp>-130</stp>
        <stp>All</stp>
        <stp/>
        <stp/>
        <stp>TRUE</stp>
        <stp>T</stp>
        <tr r="N132" s="1"/>
      </tp>
      <tp>
        <v>38.17</v>
        <stp/>
        <stp>StudyData</stp>
        <stp>EP</stp>
        <stp>MACD</stp>
        <stp>Period1=12,Period2=26,Period3=9,InputChoice=Close</stp>
        <stp>MACD</stp>
        <stp>ADC</stp>
        <stp>-230</stp>
        <stp>All</stp>
        <stp/>
        <stp/>
        <stp>TRUE</stp>
        <stp>T</stp>
        <tr r="N232" s="1"/>
      </tp>
      <tp>
        <v>33.18</v>
        <stp/>
        <stp>StudyData</stp>
        <stp>EP</stp>
        <stp>MACD</stp>
        <stp>Period1=12,Period2=26,Period3=9,InputChoice=Close</stp>
        <stp>MACD</stp>
        <stp>ADC</stp>
        <stp>-330</stp>
        <stp>All</stp>
        <stp/>
        <stp/>
        <stp>TRUE</stp>
        <stp>T</stp>
        <tr r="N332" s="1"/>
      </tp>
      <tp>
        <v>-26.13</v>
        <stp/>
        <stp>StudyData</stp>
        <stp>EP</stp>
        <stp>MACD</stp>
        <stp>Period1=12,Period2=26,Period3=9,InputChoice=Close</stp>
        <stp>MACD</stp>
        <stp>ADC</stp>
        <stp>-430</stp>
        <stp>All</stp>
        <stp/>
        <stp/>
        <stp>TRUE</stp>
        <stp>T</stp>
        <tr r="N432" s="1"/>
      </tp>
      <tp>
        <v>8.0299999999999994</v>
        <stp/>
        <stp>StudyData</stp>
        <stp>EP</stp>
        <stp>MACD</stp>
        <stp>Period1=12,Period2=26,Period3=9,InputChoice=Close</stp>
        <stp>MACD</stp>
        <stp>ADC</stp>
        <stp>-530</stp>
        <stp>All</stp>
        <stp/>
        <stp/>
        <stp>TRUE</stp>
        <stp>T</stp>
        <tr r="N532" s="1"/>
      </tp>
      <tp>
        <v>4.8099999999999996</v>
        <stp/>
        <stp>StudyData</stp>
        <stp>EP</stp>
        <stp>MACD</stp>
        <stp>Period1=12,Period2=26,Period3=9,InputChoice=Close</stp>
        <stp>MACD</stp>
        <stp>ADC</stp>
        <stp>-630</stp>
        <stp>All</stp>
        <stp/>
        <stp/>
        <stp>TRUE</stp>
        <stp>T</stp>
        <tr r="N632" s="1"/>
      </tp>
      <tp>
        <v>-68.819999999999993</v>
        <stp/>
        <stp>StudyData</stp>
        <stp>EP</stp>
        <stp>MACD</stp>
        <stp>Period1=12,Period2=26,Period3=9,InputChoice=Close</stp>
        <stp>MACD</stp>
        <stp>ADC</stp>
        <stp>-730</stp>
        <stp>All</stp>
        <stp/>
        <stp/>
        <stp>TRUE</stp>
        <stp>T</stp>
        <tr r="N732" s="1"/>
      </tp>
      <tp>
        <v>-29.22</v>
        <stp/>
        <stp>StudyData</stp>
        <stp>EP</stp>
        <stp>MACD</stp>
        <stp>Period1=12,Period2=26,Period3=9,InputChoice=Close</stp>
        <stp>MACD</stp>
        <stp>ADC</stp>
        <stp>-830</stp>
        <stp>All</stp>
        <stp/>
        <stp/>
        <stp>TRUE</stp>
        <stp>T</stp>
        <tr r="N832" s="1"/>
      </tp>
      <tp>
        <v>32.31</v>
        <stp/>
        <stp>StudyData</stp>
        <stp>EP</stp>
        <stp>MACD</stp>
        <stp>Period1=12,Period2=26,Period3=9,InputChoice=Close</stp>
        <stp>MACD</stp>
        <stp>ADC</stp>
        <stp>-930</stp>
        <stp>All</stp>
        <stp/>
        <stp/>
        <stp>TRUE</stp>
        <stp>T</stp>
        <tr r="N932" s="1"/>
      </tp>
      <tp>
        <v>21.874300000000002</v>
        <stp/>
        <stp>StudyData</stp>
        <stp>EP</stp>
        <stp>MACD</stp>
        <stp>Period1=12,Period2=26,Period3=9,InputChoice=Close</stp>
        <stp>MACDA</stp>
        <stp>ADC</stp>
        <stp>-54</stp>
        <stp>All</stp>
        <stp/>
        <stp/>
        <stp>TRUE</stp>
        <stp>T</stp>
        <tr r="O56" s="1"/>
      </tp>
      <tp>
        <v>31.77</v>
        <stp/>
        <stp>StudyData</stp>
        <stp>EP</stp>
        <stp>MACD</stp>
        <stp>Period1=12,Period2=26,Period3=9,InputChoice=Close</stp>
        <stp>MACD</stp>
        <stp>ADC</stp>
        <stp>-131</stp>
        <stp>All</stp>
        <stp/>
        <stp/>
        <stp>TRUE</stp>
        <stp>T</stp>
        <tr r="N133" s="1"/>
      </tp>
      <tp>
        <v>36.74</v>
        <stp/>
        <stp>StudyData</stp>
        <stp>EP</stp>
        <stp>MACD</stp>
        <stp>Period1=12,Period2=26,Period3=9,InputChoice=Close</stp>
        <stp>MACD</stp>
        <stp>ADC</stp>
        <stp>-231</stp>
        <stp>All</stp>
        <stp/>
        <stp/>
        <stp>TRUE</stp>
        <stp>T</stp>
        <tr r="N233" s="1"/>
      </tp>
      <tp>
        <v>37.69</v>
        <stp/>
        <stp>StudyData</stp>
        <stp>EP</stp>
        <stp>MACD</stp>
        <stp>Period1=12,Period2=26,Period3=9,InputChoice=Close</stp>
        <stp>MACD</stp>
        <stp>ADC</stp>
        <stp>-331</stp>
        <stp>All</stp>
        <stp/>
        <stp/>
        <stp>TRUE</stp>
        <stp>T</stp>
        <tr r="N333" s="1"/>
      </tp>
      <tp>
        <v>-28.21</v>
        <stp/>
        <stp>StudyData</stp>
        <stp>EP</stp>
        <stp>MACD</stp>
        <stp>Period1=12,Period2=26,Period3=9,InputChoice=Close</stp>
        <stp>MACD</stp>
        <stp>ADC</stp>
        <stp>-431</stp>
        <stp>All</stp>
        <stp/>
        <stp/>
        <stp>TRUE</stp>
        <stp>T</stp>
        <tr r="N433" s="1"/>
      </tp>
      <tp>
        <v>-2.04</v>
        <stp/>
        <stp>StudyData</stp>
        <stp>EP</stp>
        <stp>MACD</stp>
        <stp>Period1=12,Period2=26,Period3=9,InputChoice=Close</stp>
        <stp>MACD</stp>
        <stp>ADC</stp>
        <stp>-531</stp>
        <stp>All</stp>
        <stp/>
        <stp/>
        <stp>TRUE</stp>
        <stp>T</stp>
        <tr r="N533" s="1"/>
      </tp>
      <tp>
        <v>6.39</v>
        <stp/>
        <stp>StudyData</stp>
        <stp>EP</stp>
        <stp>MACD</stp>
        <stp>Period1=12,Period2=26,Period3=9,InputChoice=Close</stp>
        <stp>MACD</stp>
        <stp>ADC</stp>
        <stp>-631</stp>
        <stp>All</stp>
        <stp/>
        <stp/>
        <stp>TRUE</stp>
        <stp>T</stp>
        <tr r="N633" s="1"/>
      </tp>
      <tp>
        <v>-51.04</v>
        <stp/>
        <stp>StudyData</stp>
        <stp>EP</stp>
        <stp>MACD</stp>
        <stp>Period1=12,Period2=26,Period3=9,InputChoice=Close</stp>
        <stp>MACD</stp>
        <stp>ADC</stp>
        <stp>-731</stp>
        <stp>All</stp>
        <stp/>
        <stp/>
        <stp>TRUE</stp>
        <stp>T</stp>
        <tr r="N733" s="1"/>
      </tp>
      <tp>
        <v>-16.350000000000001</v>
        <stp/>
        <stp>StudyData</stp>
        <stp>EP</stp>
        <stp>MACD</stp>
        <stp>Period1=12,Period2=26,Period3=9,InputChoice=Close</stp>
        <stp>MACD</stp>
        <stp>ADC</stp>
        <stp>-831</stp>
        <stp>All</stp>
        <stp/>
        <stp/>
        <stp>TRUE</stp>
        <stp>T</stp>
        <tr r="N833" s="1"/>
      </tp>
      <tp>
        <v>30.24</v>
        <stp/>
        <stp>StudyData</stp>
        <stp>EP</stp>
        <stp>MACD</stp>
        <stp>Period1=12,Period2=26,Period3=9,InputChoice=Close</stp>
        <stp>MACD</stp>
        <stp>ADC</stp>
        <stp>-931</stp>
        <stp>All</stp>
        <stp/>
        <stp/>
        <stp>TRUE</stp>
        <stp>T</stp>
        <tr r="N933" s="1"/>
      </tp>
      <tp>
        <v>19.551400000000001</v>
        <stp/>
        <stp>StudyData</stp>
        <stp>EP</stp>
        <stp>MACD</stp>
        <stp>Period1=12,Period2=26,Period3=9,InputChoice=Close</stp>
        <stp>MACDA</stp>
        <stp>ADC</stp>
        <stp>-53</stp>
        <stp>All</stp>
        <stp/>
        <stp/>
        <stp>TRUE</stp>
        <stp>T</stp>
        <tr r="O55" s="1"/>
      </tp>
      <tp>
        <v>47.21</v>
        <stp/>
        <stp>StudyData</stp>
        <stp>EP</stp>
        <stp>MACD</stp>
        <stp>Period1=12,Period2=26,Period3=9,InputChoice=Close</stp>
        <stp>MACD</stp>
        <stp>ADC</stp>
        <stp>-136</stp>
        <stp>All</stp>
        <stp/>
        <stp/>
        <stp>TRUE</stp>
        <stp>T</stp>
        <tr r="N138" s="1"/>
      </tp>
      <tp>
        <v>32.76</v>
        <stp/>
        <stp>StudyData</stp>
        <stp>EP</stp>
        <stp>MACD</stp>
        <stp>Period1=12,Period2=26,Period3=9,InputChoice=Close</stp>
        <stp>MACD</stp>
        <stp>ADC</stp>
        <stp>-236</stp>
        <stp>All</stp>
        <stp/>
        <stp/>
        <stp>TRUE</stp>
        <stp>T</stp>
        <tr r="N238" s="1"/>
      </tp>
      <tp>
        <v>42.15</v>
        <stp/>
        <stp>StudyData</stp>
        <stp>EP</stp>
        <stp>MACD</stp>
        <stp>Period1=12,Period2=26,Period3=9,InputChoice=Close</stp>
        <stp>MACD</stp>
        <stp>ADC</stp>
        <stp>-336</stp>
        <stp>All</stp>
        <stp/>
        <stp/>
        <stp>TRUE</stp>
        <stp>T</stp>
        <tr r="N338" s="1"/>
      </tp>
      <tp>
        <v>-1.71</v>
        <stp/>
        <stp>StudyData</stp>
        <stp>EP</stp>
        <stp>MACD</stp>
        <stp>Period1=12,Period2=26,Period3=9,InputChoice=Close</stp>
        <stp>MACD</stp>
        <stp>ADC</stp>
        <stp>-436</stp>
        <stp>All</stp>
        <stp/>
        <stp/>
        <stp>TRUE</stp>
        <stp>T</stp>
        <tr r="N438" s="1"/>
      </tp>
      <tp>
        <v>-24.21</v>
        <stp/>
        <stp>StudyData</stp>
        <stp>EP</stp>
        <stp>MACD</stp>
        <stp>Period1=12,Period2=26,Period3=9,InputChoice=Close</stp>
        <stp>MACD</stp>
        <stp>ADC</stp>
        <stp>-536</stp>
        <stp>All</stp>
        <stp/>
        <stp/>
        <stp>TRUE</stp>
        <stp>T</stp>
        <tr r="N538" s="1"/>
      </tp>
      <tp>
        <v>-4.8499999999999996</v>
        <stp/>
        <stp>StudyData</stp>
        <stp>EP</stp>
        <stp>MACD</stp>
        <stp>Period1=12,Period2=26,Period3=9,InputChoice=Close</stp>
        <stp>MACD</stp>
        <stp>ADC</stp>
        <stp>-636</stp>
        <stp>All</stp>
        <stp/>
        <stp/>
        <stp>TRUE</stp>
        <stp>T</stp>
        <tr r="N638" s="1"/>
      </tp>
      <tp>
        <v>-19.739999999999998</v>
        <stp/>
        <stp>StudyData</stp>
        <stp>EP</stp>
        <stp>MACD</stp>
        <stp>Period1=12,Period2=26,Period3=9,InputChoice=Close</stp>
        <stp>MACD</stp>
        <stp>ADC</stp>
        <stp>-736</stp>
        <stp>All</stp>
        <stp/>
        <stp/>
        <stp>TRUE</stp>
        <stp>T</stp>
        <tr r="N738" s="1"/>
      </tp>
      <tp>
        <v>15.9</v>
        <stp/>
        <stp>StudyData</stp>
        <stp>EP</stp>
        <stp>MACD</stp>
        <stp>Period1=12,Period2=26,Period3=9,InputChoice=Close</stp>
        <stp>MACD</stp>
        <stp>ADC</stp>
        <stp>-836</stp>
        <stp>All</stp>
        <stp/>
        <stp/>
        <stp>TRUE</stp>
        <stp>T</stp>
        <tr r="N838" s="1"/>
      </tp>
      <tp>
        <v>25.95</v>
        <stp/>
        <stp>StudyData</stp>
        <stp>EP</stp>
        <stp>MACD</stp>
        <stp>Period1=12,Period2=26,Period3=9,InputChoice=Close</stp>
        <stp>MACD</stp>
        <stp>ADC</stp>
        <stp>-936</stp>
        <stp>All</stp>
        <stp/>
        <stp/>
        <stp>TRUE</stp>
        <stp>T</stp>
        <tr r="N938" s="1"/>
      </tp>
      <tp>
        <v>15.709099999999999</v>
        <stp/>
        <stp>StudyData</stp>
        <stp>EP</stp>
        <stp>MACD</stp>
        <stp>Period1=12,Period2=26,Period3=9,InputChoice=Close</stp>
        <stp>MACDA</stp>
        <stp>ADC</stp>
        <stp>-52</stp>
        <stp>All</stp>
        <stp/>
        <stp/>
        <stp>TRUE</stp>
        <stp>T</stp>
        <tr r="O54" s="1"/>
      </tp>
      <tp>
        <v>53.14</v>
        <stp/>
        <stp>StudyData</stp>
        <stp>EP</stp>
        <stp>MACD</stp>
        <stp>Period1=12,Period2=26,Period3=9,InputChoice=Close</stp>
        <stp>MACD</stp>
        <stp>ADC</stp>
        <stp>-137</stp>
        <stp>All</stp>
        <stp/>
        <stp/>
        <stp>TRUE</stp>
        <stp>T</stp>
        <tr r="N139" s="1"/>
      </tp>
      <tp>
        <v>34.630000000000003</v>
        <stp/>
        <stp>StudyData</stp>
        <stp>EP</stp>
        <stp>MACD</stp>
        <stp>Period1=12,Period2=26,Period3=9,InputChoice=Close</stp>
        <stp>MACD</stp>
        <stp>ADC</stp>
        <stp>-237</stp>
        <stp>All</stp>
        <stp/>
        <stp/>
        <stp>TRUE</stp>
        <stp>T</stp>
        <tr r="N239" s="1"/>
      </tp>
      <tp>
        <v>42.57</v>
        <stp/>
        <stp>StudyData</stp>
        <stp>EP</stp>
        <stp>MACD</stp>
        <stp>Period1=12,Period2=26,Period3=9,InputChoice=Close</stp>
        <stp>MACD</stp>
        <stp>ADC</stp>
        <stp>-337</stp>
        <stp>All</stp>
        <stp/>
        <stp/>
        <stp>TRUE</stp>
        <stp>T</stp>
        <tr r="N339" s="1"/>
      </tp>
      <tp>
        <v>3.75</v>
        <stp/>
        <stp>StudyData</stp>
        <stp>EP</stp>
        <stp>MACD</stp>
        <stp>Period1=12,Period2=26,Period3=9,InputChoice=Close</stp>
        <stp>MACD</stp>
        <stp>ADC</stp>
        <stp>-437</stp>
        <stp>All</stp>
        <stp/>
        <stp/>
        <stp>TRUE</stp>
        <stp>T</stp>
        <tr r="N439" s="1"/>
      </tp>
      <tp>
        <v>-25.63</v>
        <stp/>
        <stp>StudyData</stp>
        <stp>EP</stp>
        <stp>MACD</stp>
        <stp>Period1=12,Period2=26,Period3=9,InputChoice=Close</stp>
        <stp>MACD</stp>
        <stp>ADC</stp>
        <stp>-537</stp>
        <stp>All</stp>
        <stp/>
        <stp/>
        <stp>TRUE</stp>
        <stp>T</stp>
        <tr r="N539" s="1"/>
      </tp>
      <tp>
        <v>-10.82</v>
        <stp/>
        <stp>StudyData</stp>
        <stp>EP</stp>
        <stp>MACD</stp>
        <stp>Period1=12,Period2=26,Period3=9,InputChoice=Close</stp>
        <stp>MACD</stp>
        <stp>ADC</stp>
        <stp>-637</stp>
        <stp>All</stp>
        <stp/>
        <stp/>
        <stp>TRUE</stp>
        <stp>T</stp>
        <tr r="N639" s="1"/>
      </tp>
      <tp>
        <v>-25.27</v>
        <stp/>
        <stp>StudyData</stp>
        <stp>EP</stp>
        <stp>MACD</stp>
        <stp>Period1=12,Period2=26,Period3=9,InputChoice=Close</stp>
        <stp>MACD</stp>
        <stp>ADC</stp>
        <stp>-737</stp>
        <stp>All</stp>
        <stp/>
        <stp/>
        <stp>TRUE</stp>
        <stp>T</stp>
        <tr r="N739" s="1"/>
      </tp>
      <tp>
        <v>17.43</v>
        <stp/>
        <stp>StudyData</stp>
        <stp>EP</stp>
        <stp>MACD</stp>
        <stp>Period1=12,Period2=26,Period3=9,InputChoice=Close</stp>
        <stp>MACD</stp>
        <stp>ADC</stp>
        <stp>-837</stp>
        <stp>All</stp>
        <stp/>
        <stp/>
        <stp>TRUE</stp>
        <stp>T</stp>
        <tr r="N839" s="1"/>
      </tp>
      <tp>
        <v>30.26</v>
        <stp/>
        <stp>StudyData</stp>
        <stp>EP</stp>
        <stp>MACD</stp>
        <stp>Period1=12,Period2=26,Period3=9,InputChoice=Close</stp>
        <stp>MACD</stp>
        <stp>ADC</stp>
        <stp>-937</stp>
        <stp>All</stp>
        <stp/>
        <stp/>
        <stp>TRUE</stp>
        <stp>T</stp>
        <tr r="N939" s="1"/>
      </tp>
      <tp>
        <v>11.093299999999999</v>
        <stp/>
        <stp>StudyData</stp>
        <stp>EP</stp>
        <stp>MACD</stp>
        <stp>Period1=12,Period2=26,Period3=9,InputChoice=Close</stp>
        <stp>MACDA</stp>
        <stp>ADC</stp>
        <stp>-51</stp>
        <stp>All</stp>
        <stp/>
        <stp/>
        <stp>TRUE</stp>
        <stp>T</stp>
        <tr r="O53" s="1"/>
      </tp>
      <tp>
        <v>38.85</v>
        <stp/>
        <stp>StudyData</stp>
        <stp>EP</stp>
        <stp>MACD</stp>
        <stp>Period1=12,Period2=26,Period3=9,InputChoice=Close</stp>
        <stp>MACD</stp>
        <stp>ADC</stp>
        <stp>-134</stp>
        <stp>All</stp>
        <stp/>
        <stp/>
        <stp>TRUE</stp>
        <stp>T</stp>
        <tr r="N136" s="1"/>
      </tp>
      <tp>
        <v>29.89</v>
        <stp/>
        <stp>StudyData</stp>
        <stp>EP</stp>
        <stp>MACD</stp>
        <stp>Period1=12,Period2=26,Period3=9,InputChoice=Close</stp>
        <stp>MACD</stp>
        <stp>ADC</stp>
        <stp>-234</stp>
        <stp>All</stp>
        <stp/>
        <stp/>
        <stp>TRUE</stp>
        <stp>T</stp>
        <tr r="N236" s="1"/>
      </tp>
      <tp>
        <v>41.25</v>
        <stp/>
        <stp>StudyData</stp>
        <stp>EP</stp>
        <stp>MACD</stp>
        <stp>Period1=12,Period2=26,Period3=9,InputChoice=Close</stp>
        <stp>MACD</stp>
        <stp>ADC</stp>
        <stp>-334</stp>
        <stp>All</stp>
        <stp/>
        <stp/>
        <stp>TRUE</stp>
        <stp>T</stp>
        <tr r="N336" s="1"/>
      </tp>
      <tp>
        <v>-16.88</v>
        <stp/>
        <stp>StudyData</stp>
        <stp>EP</stp>
        <stp>MACD</stp>
        <stp>Period1=12,Period2=26,Period3=9,InputChoice=Close</stp>
        <stp>MACD</stp>
        <stp>ADC</stp>
        <stp>-434</stp>
        <stp>All</stp>
        <stp/>
        <stp/>
        <stp>TRUE</stp>
        <stp>T</stp>
        <tr r="N436" s="1"/>
      </tp>
      <tp>
        <v>-17.72</v>
        <stp/>
        <stp>StudyData</stp>
        <stp>EP</stp>
        <stp>MACD</stp>
        <stp>Period1=12,Period2=26,Period3=9,InputChoice=Close</stp>
        <stp>MACD</stp>
        <stp>ADC</stp>
        <stp>-534</stp>
        <stp>All</stp>
        <stp/>
        <stp/>
        <stp>TRUE</stp>
        <stp>T</stp>
        <tr r="N536" s="1"/>
      </tp>
      <tp>
        <v>14.31</v>
        <stp/>
        <stp>StudyData</stp>
        <stp>EP</stp>
        <stp>MACD</stp>
        <stp>Period1=12,Period2=26,Period3=9,InputChoice=Close</stp>
        <stp>MACD</stp>
        <stp>ADC</stp>
        <stp>-634</stp>
        <stp>All</stp>
        <stp/>
        <stp/>
        <stp>TRUE</stp>
        <stp>T</stp>
        <tr r="N636" s="1"/>
      </tp>
      <tp>
        <v>-9.6</v>
        <stp/>
        <stp>StudyData</stp>
        <stp>EP</stp>
        <stp>MACD</stp>
        <stp>Period1=12,Period2=26,Period3=9,InputChoice=Close</stp>
        <stp>MACD</stp>
        <stp>ADC</stp>
        <stp>-734</stp>
        <stp>All</stp>
        <stp/>
        <stp/>
        <stp>TRUE</stp>
        <stp>T</stp>
        <tr r="N736" s="1"/>
      </tp>
      <tp>
        <v>9.74</v>
        <stp/>
        <stp>StudyData</stp>
        <stp>EP</stp>
        <stp>MACD</stp>
        <stp>Period1=12,Period2=26,Period3=9,InputChoice=Close</stp>
        <stp>MACD</stp>
        <stp>ADC</stp>
        <stp>-834</stp>
        <stp>All</stp>
        <stp/>
        <stp/>
        <stp>TRUE</stp>
        <stp>T</stp>
        <tr r="N836" s="1"/>
      </tp>
      <tp>
        <v>27.23</v>
        <stp/>
        <stp>StudyData</stp>
        <stp>EP</stp>
        <stp>MACD</stp>
        <stp>Period1=12,Period2=26,Period3=9,InputChoice=Close</stp>
        <stp>MACD</stp>
        <stp>ADC</stp>
        <stp>-934</stp>
        <stp>All</stp>
        <stp/>
        <stp/>
        <stp>TRUE</stp>
        <stp>T</stp>
        <tr r="N936" s="1"/>
      </tp>
      <tp>
        <v>4.7026399999999997</v>
        <stp/>
        <stp>StudyData</stp>
        <stp>EP</stp>
        <stp>MACD</stp>
        <stp>Period1=12,Period2=26,Period3=9,InputChoice=Close</stp>
        <stp>MACDA</stp>
        <stp>ADC</stp>
        <stp>-50</stp>
        <stp>All</stp>
        <stp/>
        <stp/>
        <stp>TRUE</stp>
        <stp>T</stp>
        <tr r="O52" s="1"/>
      </tp>
      <tp>
        <v>42.93</v>
        <stp/>
        <stp>StudyData</stp>
        <stp>EP</stp>
        <stp>MACD</stp>
        <stp>Period1=12,Period2=26,Period3=9,InputChoice=Close</stp>
        <stp>MACD</stp>
        <stp>ADC</stp>
        <stp>-135</stp>
        <stp>All</stp>
        <stp/>
        <stp/>
        <stp>TRUE</stp>
        <stp>T</stp>
        <tr r="N137" s="1"/>
      </tp>
      <tp>
        <v>31.05</v>
        <stp/>
        <stp>StudyData</stp>
        <stp>EP</stp>
        <stp>MACD</stp>
        <stp>Period1=12,Period2=26,Period3=9,InputChoice=Close</stp>
        <stp>MACD</stp>
        <stp>ADC</stp>
        <stp>-235</stp>
        <stp>All</stp>
        <stp/>
        <stp/>
        <stp>TRUE</stp>
        <stp>T</stp>
        <tr r="N237" s="1"/>
      </tp>
      <tp>
        <v>40.67</v>
        <stp/>
        <stp>StudyData</stp>
        <stp>EP</stp>
        <stp>MACD</stp>
        <stp>Period1=12,Period2=26,Period3=9,InputChoice=Close</stp>
        <stp>MACD</stp>
        <stp>ADC</stp>
        <stp>-335</stp>
        <stp>All</stp>
        <stp/>
        <stp/>
        <stp>TRUE</stp>
        <stp>T</stp>
        <tr r="N337" s="1"/>
      </tp>
      <tp>
        <v>-8.68</v>
        <stp/>
        <stp>StudyData</stp>
        <stp>EP</stp>
        <stp>MACD</stp>
        <stp>Period1=12,Period2=26,Period3=9,InputChoice=Close</stp>
        <stp>MACD</stp>
        <stp>ADC</stp>
        <stp>-435</stp>
        <stp>All</stp>
        <stp/>
        <stp/>
        <stp>TRUE</stp>
        <stp>T</stp>
        <tr r="N437" s="1"/>
      </tp>
      <tp>
        <v>-20.97</v>
        <stp/>
        <stp>StudyData</stp>
        <stp>EP</stp>
        <stp>MACD</stp>
        <stp>Period1=12,Period2=26,Period3=9,InputChoice=Close</stp>
        <stp>MACD</stp>
        <stp>ADC</stp>
        <stp>-535</stp>
        <stp>All</stp>
        <stp/>
        <stp/>
        <stp>TRUE</stp>
        <stp>T</stp>
        <tr r="N537" s="1"/>
      </tp>
      <tp>
        <v>7.2</v>
        <stp/>
        <stp>StudyData</stp>
        <stp>EP</stp>
        <stp>MACD</stp>
        <stp>Period1=12,Period2=26,Period3=9,InputChoice=Close</stp>
        <stp>MACD</stp>
        <stp>ADC</stp>
        <stp>-635</stp>
        <stp>All</stp>
        <stp/>
        <stp/>
        <stp>TRUE</stp>
        <stp>T</stp>
        <tr r="N637" s="1"/>
      </tp>
      <tp>
        <v>-12.13</v>
        <stp/>
        <stp>StudyData</stp>
        <stp>EP</stp>
        <stp>MACD</stp>
        <stp>Period1=12,Period2=26,Period3=9,InputChoice=Close</stp>
        <stp>MACD</stp>
        <stp>ADC</stp>
        <stp>-735</stp>
        <stp>All</stp>
        <stp/>
        <stp/>
        <stp>TRUE</stp>
        <stp>T</stp>
        <tr r="N737" s="1"/>
      </tp>
      <tp>
        <v>15.42</v>
        <stp/>
        <stp>StudyData</stp>
        <stp>EP</stp>
        <stp>MACD</stp>
        <stp>Period1=12,Period2=26,Period3=9,InputChoice=Close</stp>
        <stp>MACD</stp>
        <stp>ADC</stp>
        <stp>-835</stp>
        <stp>All</stp>
        <stp/>
        <stp/>
        <stp>TRUE</stp>
        <stp>T</stp>
        <tr r="N837" s="1"/>
      </tp>
      <tp>
        <v>25.11</v>
        <stp/>
        <stp>StudyData</stp>
        <stp>EP</stp>
        <stp>MACD</stp>
        <stp>Period1=12,Period2=26,Period3=9,InputChoice=Close</stp>
        <stp>MACD</stp>
        <stp>ADC</stp>
        <stp>-935</stp>
        <stp>All</stp>
        <stp/>
        <stp/>
        <stp>TRUE</stp>
        <stp>T</stp>
        <tr r="N937" s="1"/>
      </tp>
      <tp>
        <v>54.36</v>
        <stp/>
        <stp>StudyData</stp>
        <stp>EP</stp>
        <stp>MACD</stp>
        <stp>Period1=12,Period2=26,Period3=9,InputChoice=Close</stp>
        <stp>MACD</stp>
        <stp>ADC</stp>
        <stp>-138</stp>
        <stp>All</stp>
        <stp/>
        <stp/>
        <stp>TRUE</stp>
        <stp>T</stp>
        <tr r="N140" s="1"/>
      </tp>
      <tp>
        <v>40.85</v>
        <stp/>
        <stp>StudyData</stp>
        <stp>EP</stp>
        <stp>MACD</stp>
        <stp>Period1=12,Period2=26,Period3=9,InputChoice=Close</stp>
        <stp>MACD</stp>
        <stp>ADC</stp>
        <stp>-238</stp>
        <stp>All</stp>
        <stp/>
        <stp/>
        <stp>TRUE</stp>
        <stp>T</stp>
        <tr r="N240" s="1"/>
      </tp>
      <tp>
        <v>49.24</v>
        <stp/>
        <stp>StudyData</stp>
        <stp>EP</stp>
        <stp>MACD</stp>
        <stp>Period1=12,Period2=26,Period3=9,InputChoice=Close</stp>
        <stp>MACD</stp>
        <stp>ADC</stp>
        <stp>-338</stp>
        <stp>All</stp>
        <stp/>
        <stp/>
        <stp>TRUE</stp>
        <stp>T</stp>
        <tr r="N340" s="1"/>
      </tp>
      <tp>
        <v>5.38</v>
        <stp/>
        <stp>StudyData</stp>
        <stp>EP</stp>
        <stp>MACD</stp>
        <stp>Period1=12,Period2=26,Period3=9,InputChoice=Close</stp>
        <stp>MACD</stp>
        <stp>ADC</stp>
        <stp>-438</stp>
        <stp>All</stp>
        <stp/>
        <stp/>
        <stp>TRUE</stp>
        <stp>T</stp>
        <tr r="N440" s="1"/>
      </tp>
      <tp>
        <v>-26.3</v>
        <stp/>
        <stp>StudyData</stp>
        <stp>EP</stp>
        <stp>MACD</stp>
        <stp>Period1=12,Period2=26,Period3=9,InputChoice=Close</stp>
        <stp>MACD</stp>
        <stp>ADC</stp>
        <stp>-538</stp>
        <stp>All</stp>
        <stp/>
        <stp/>
        <stp>TRUE</stp>
        <stp>T</stp>
        <tr r="N540" s="1"/>
      </tp>
      <tp>
        <v>-20.47</v>
        <stp/>
        <stp>StudyData</stp>
        <stp>EP</stp>
        <stp>MACD</stp>
        <stp>Period1=12,Period2=26,Period3=9,InputChoice=Close</stp>
        <stp>MACD</stp>
        <stp>ADC</stp>
        <stp>-638</stp>
        <stp>All</stp>
        <stp/>
        <stp/>
        <stp>TRUE</stp>
        <stp>T</stp>
        <tr r="N640" s="1"/>
      </tp>
      <tp>
        <v>-30.59</v>
        <stp/>
        <stp>StudyData</stp>
        <stp>EP</stp>
        <stp>MACD</stp>
        <stp>Period1=12,Period2=26,Period3=9,InputChoice=Close</stp>
        <stp>MACD</stp>
        <stp>ADC</stp>
        <stp>-738</stp>
        <stp>All</stp>
        <stp/>
        <stp/>
        <stp>TRUE</stp>
        <stp>T</stp>
        <tr r="N740" s="1"/>
      </tp>
      <tp>
        <v>23.48</v>
        <stp/>
        <stp>StudyData</stp>
        <stp>EP</stp>
        <stp>MACD</stp>
        <stp>Period1=12,Period2=26,Period3=9,InputChoice=Close</stp>
        <stp>MACD</stp>
        <stp>ADC</stp>
        <stp>-838</stp>
        <stp>All</stp>
        <stp/>
        <stp/>
        <stp>TRUE</stp>
        <stp>T</stp>
        <tr r="N840" s="1"/>
      </tp>
      <tp>
        <v>36.04</v>
        <stp/>
        <stp>StudyData</stp>
        <stp>EP</stp>
        <stp>MACD</stp>
        <stp>Period1=12,Period2=26,Period3=9,InputChoice=Close</stp>
        <stp>MACD</stp>
        <stp>ADC</stp>
        <stp>-938</stp>
        <stp>All</stp>
        <stp/>
        <stp/>
        <stp>TRUE</stp>
        <stp>T</stp>
        <tr r="N940" s="1"/>
      </tp>
      <tp>
        <v>54.73</v>
        <stp/>
        <stp>StudyData</stp>
        <stp>EP</stp>
        <stp>MACD</stp>
        <stp>Period1=12,Period2=26,Period3=9,InputChoice=Close</stp>
        <stp>MACD</stp>
        <stp>ADC</stp>
        <stp>-139</stp>
        <stp>All</stp>
        <stp/>
        <stp/>
        <stp>TRUE</stp>
        <stp>T</stp>
        <tr r="N141" s="1"/>
      </tp>
      <tp>
        <v>45.04</v>
        <stp/>
        <stp>StudyData</stp>
        <stp>EP</stp>
        <stp>MACD</stp>
        <stp>Period1=12,Period2=26,Period3=9,InputChoice=Close</stp>
        <stp>MACD</stp>
        <stp>ADC</stp>
        <stp>-239</stp>
        <stp>All</stp>
        <stp/>
        <stp/>
        <stp>TRUE</stp>
        <stp>T</stp>
        <tr r="N241" s="1"/>
      </tp>
      <tp>
        <v>57.59</v>
        <stp/>
        <stp>StudyData</stp>
        <stp>EP</stp>
        <stp>MACD</stp>
        <stp>Period1=12,Period2=26,Period3=9,InputChoice=Close</stp>
        <stp>MACD</stp>
        <stp>ADC</stp>
        <stp>-339</stp>
        <stp>All</stp>
        <stp/>
        <stp/>
        <stp>TRUE</stp>
        <stp>T</stp>
        <tr r="N341" s="1"/>
      </tp>
      <tp>
        <v>9.94</v>
        <stp/>
        <stp>StudyData</stp>
        <stp>EP</stp>
        <stp>MACD</stp>
        <stp>Period1=12,Period2=26,Period3=9,InputChoice=Close</stp>
        <stp>MACD</stp>
        <stp>ADC</stp>
        <stp>-439</stp>
        <stp>All</stp>
        <stp/>
        <stp/>
        <stp>TRUE</stp>
        <stp>T</stp>
        <tr r="N441" s="1"/>
      </tp>
      <tp>
        <v>-33.42</v>
        <stp/>
        <stp>StudyData</stp>
        <stp>EP</stp>
        <stp>MACD</stp>
        <stp>Period1=12,Period2=26,Period3=9,InputChoice=Close</stp>
        <stp>MACD</stp>
        <stp>ADC</stp>
        <stp>-539</stp>
        <stp>All</stp>
        <stp/>
        <stp/>
        <stp>TRUE</stp>
        <stp>T</stp>
        <tr r="N541" s="1"/>
      </tp>
      <tp>
        <v>-35.479999999999997</v>
        <stp/>
        <stp>StudyData</stp>
        <stp>EP</stp>
        <stp>MACD</stp>
        <stp>Period1=12,Period2=26,Period3=9,InputChoice=Close</stp>
        <stp>MACD</stp>
        <stp>ADC</stp>
        <stp>-639</stp>
        <stp>All</stp>
        <stp/>
        <stp/>
        <stp>TRUE</stp>
        <stp>T</stp>
        <tr r="N641" s="1"/>
      </tp>
      <tp>
        <v>-43.88</v>
        <stp/>
        <stp>StudyData</stp>
        <stp>EP</stp>
        <stp>MACD</stp>
        <stp>Period1=12,Period2=26,Period3=9,InputChoice=Close</stp>
        <stp>MACD</stp>
        <stp>ADC</stp>
        <stp>-739</stp>
        <stp>All</stp>
        <stp/>
        <stp/>
        <stp>TRUE</stp>
        <stp>T</stp>
        <tr r="N741" s="1"/>
      </tp>
      <tp>
        <v>30.29</v>
        <stp/>
        <stp>StudyData</stp>
        <stp>EP</stp>
        <stp>MACD</stp>
        <stp>Period1=12,Period2=26,Period3=9,InputChoice=Close</stp>
        <stp>MACD</stp>
        <stp>ADC</stp>
        <stp>-839</stp>
        <stp>All</stp>
        <stp/>
        <stp/>
        <stp>TRUE</stp>
        <stp>T</stp>
        <tr r="N841" s="1"/>
      </tp>
      <tp>
        <v>37.9</v>
        <stp/>
        <stp>StudyData</stp>
        <stp>EP</stp>
        <stp>MACD</stp>
        <stp>Period1=12,Period2=26,Period3=9,InputChoice=Close</stp>
        <stp>MACD</stp>
        <stp>ADC</stp>
        <stp>-939</stp>
        <stp>All</stp>
        <stp/>
        <stp/>
        <stp>TRUE</stp>
        <stp>T</stp>
        <tr r="N941" s="1"/>
      </tp>
      <tp>
        <v>16.453900000000001</v>
        <stp/>
        <stp>StudyData</stp>
        <stp>EP</stp>
        <stp>MACD</stp>
        <stp>Period1=12,Period2=26,Period3=9,InputChoice=Close</stp>
        <stp>MACDA</stp>
        <stp>ADC</stp>
        <stp>-59</stp>
        <stp>All</stp>
        <stp/>
        <stp/>
        <stp>TRUE</stp>
        <stp>T</stp>
        <tr r="O61" s="1"/>
      </tp>
      <tp>
        <v>17.597100000000001</v>
        <stp/>
        <stp>StudyData</stp>
        <stp>EP</stp>
        <stp>MACD</stp>
        <stp>Period1=12,Period2=26,Period3=9,InputChoice=Close</stp>
        <stp>MACDA</stp>
        <stp>ADC</stp>
        <stp>-58</stp>
        <stp>All</stp>
        <stp/>
        <stp/>
        <stp>TRUE</stp>
        <stp>T</stp>
        <tr r="O60" s="1"/>
      </tp>
      <tp>
        <v>5271.0247591079997</v>
        <stp/>
        <stp>StudyData</stp>
        <stp>EP</stp>
        <stp>BBnds</stp>
        <stp>MAType=Sim,InputChoice=Close,Period1=20,Percent=2</stp>
        <stp>BHI</stp>
        <stp>ADC</stp>
        <stp>-879</stp>
        <stp>All</stp>
        <stp/>
        <stp/>
        <stp>TRUE</stp>
        <stp>T</stp>
        <tr r="K881" s="1"/>
      </tp>
      <tp>
        <v>4772.6703920487998</v>
        <stp/>
        <stp>StudyData</stp>
        <stp>EP</stp>
        <stp>BBnds</stp>
        <stp>MAType=Sim,InputChoice=Close,Period1=20,Percent=2</stp>
        <stp>BHI</stp>
        <stp>ADC</stp>
        <stp>-979</stp>
        <stp>All</stp>
        <stp/>
        <stp/>
        <stp>TRUE</stp>
        <stp>T</stp>
        <tr r="K981" s="1"/>
      </tp>
      <tp>
        <v>4810.0312361365004</v>
        <stp/>
        <stp>StudyData</stp>
        <stp>EP</stp>
        <stp>BBnds</stp>
        <stp>MAType=Sim,InputChoice=Close,Period1=20,Percent=2</stp>
        <stp>BLO</stp>
        <stp>ADC</stp>
        <stp>-819</stp>
        <stp>All</stp>
        <stp/>
        <stp/>
        <stp>TRUE</stp>
        <stp>T</stp>
        <tr r="M821" s="1"/>
      </tp>
      <tp>
        <v>4917.9800909528003</v>
        <stp/>
        <stp>StudyData</stp>
        <stp>EP</stp>
        <stp>BBnds</stp>
        <stp>MAType=Sim,InputChoice=Close,Period1=20,Percent=2</stp>
        <stp>BLO</stp>
        <stp>ADC</stp>
        <stp>-919</stp>
        <stp>All</stp>
        <stp/>
        <stp/>
        <stp>TRUE</stp>
        <stp>T</stp>
        <tr r="M921" s="1"/>
      </tp>
      <tp>
        <v>5585.3459884350996</v>
        <stp/>
        <stp>StudyData</stp>
        <stp>EP</stp>
        <stp>BBnds</stp>
        <stp>MAType=Sim,InputChoice=Close,Period1=20,Percent=2</stp>
        <stp>BHI</stp>
        <stp>ADC</stp>
        <stp>-279</stp>
        <stp>All</stp>
        <stp/>
        <stp/>
        <stp>TRUE</stp>
        <stp>T</stp>
        <tr r="K281" s="1"/>
      </tp>
      <tp>
        <v>4237.1172863928996</v>
        <stp/>
        <stp>StudyData</stp>
        <stp>EP</stp>
        <stp>BBnds</stp>
        <stp>MAType=Sim,InputChoice=Close,Period1=20,Percent=2</stp>
        <stp>BLO</stp>
        <stp>ADC</stp>
        <stp>-619</stp>
        <stp>All</stp>
        <stp/>
        <stp/>
        <stp>TRUE</stp>
        <stp>T</stp>
        <tr r="M621" s="1"/>
      </tp>
      <tp>
        <v>4836.1797207090003</v>
        <stp/>
        <stp>StudyData</stp>
        <stp>EP</stp>
        <stp>BBnds</stp>
        <stp>MAType=Sim,InputChoice=Close,Period1=20,Percent=2</stp>
        <stp>BHI</stp>
        <stp>ADC</stp>
        <stp>-379</stp>
        <stp>All</stp>
        <stp/>
        <stp/>
        <stp>TRUE</stp>
        <stp>T</stp>
        <tr r="K381" s="1"/>
      </tp>
      <tp>
        <v>4109.0869171226996</v>
        <stp/>
        <stp>StudyData</stp>
        <stp>EP</stp>
        <stp>BBnds</stp>
        <stp>MAType=Sim,InputChoice=Close,Period1=20,Percent=2</stp>
        <stp>BLO</stp>
        <stp>ADC</stp>
        <stp>-719</stp>
        <stp>All</stp>
        <stp/>
        <stp/>
        <stp>TRUE</stp>
        <stp>T</stp>
        <tr r="M721" s="1"/>
      </tp>
      <tp>
        <v>4773.9718547468001</v>
        <stp/>
        <stp>StudyData</stp>
        <stp>EP</stp>
        <stp>BBnds</stp>
        <stp>MAType=Sim,InputChoice=Close,Period1=20,Percent=2</stp>
        <stp>BLO</stp>
        <stp>ADC</stp>
        <stp>-419</stp>
        <stp>All</stp>
        <stp/>
        <stp/>
        <stp>TRUE</stp>
        <stp>T</stp>
        <tr r="M421" s="1"/>
      </tp>
      <tp>
        <v>5903.4321169360001</v>
        <stp/>
        <stp>StudyData</stp>
        <stp>EP</stp>
        <stp>BBnds</stp>
        <stp>MAType=Sim,InputChoice=Close,Period1=20,Percent=2</stp>
        <stp>BHI</stp>
        <stp>ADC</stp>
        <stp>-179</stp>
        <stp>All</stp>
        <stp/>
        <stp/>
        <stp>TRUE</stp>
        <stp>T</stp>
        <tr r="K181" s="1"/>
      </tp>
      <tp>
        <v>4415.1417234473001</v>
        <stp/>
        <stp>StudyData</stp>
        <stp>EP</stp>
        <stp>BBnds</stp>
        <stp>MAType=Sim,InputChoice=Close,Period1=20,Percent=2</stp>
        <stp>BLO</stp>
        <stp>ADC</stp>
        <stp>-519</stp>
        <stp>All</stp>
        <stp/>
        <stp/>
        <stp>TRUE</stp>
        <stp>T</stp>
        <tr r="M521" s="1"/>
      </tp>
      <tp>
        <v>4872.0824946946004</v>
        <stp/>
        <stp>StudyData</stp>
        <stp>EP</stp>
        <stp>BBnds</stp>
        <stp>MAType=Sim,InputChoice=Close,Period1=20,Percent=2</stp>
        <stp>BHI</stp>
        <stp>ADC</stp>
        <stp>-679</stp>
        <stp>All</stp>
        <stp/>
        <stp/>
        <stp>TRUE</stp>
        <stp>T</stp>
        <tr r="K681" s="1"/>
      </tp>
      <tp>
        <v>5491.6419045712</v>
        <stp/>
        <stp>StudyData</stp>
        <stp>EP</stp>
        <stp>BBnds</stp>
        <stp>MAType=Sim,InputChoice=Close,Period1=20,Percent=2</stp>
        <stp>BLO</stp>
        <stp>ADC</stp>
        <stp>-219</stp>
        <stp>All</stp>
        <stp/>
        <stp/>
        <stp>TRUE</stp>
        <stp>T</stp>
        <tr r="M221" s="1"/>
      </tp>
      <tp>
        <v>5263.3371522280004</v>
        <stp/>
        <stp>StudyData</stp>
        <stp>EP</stp>
        <stp>BBnds</stp>
        <stp>MAType=Sim,InputChoice=Close,Period1=20,Percent=2</stp>
        <stp>BHI</stp>
        <stp>ADC</stp>
        <stp>-779</stp>
        <stp>All</stp>
        <stp/>
        <stp/>
        <stp>TRUE</stp>
        <stp>T</stp>
        <tr r="K781" s="1"/>
      </tp>
      <tp>
        <v>5026.4491527029004</v>
        <stp/>
        <stp>StudyData</stp>
        <stp>EP</stp>
        <stp>BBnds</stp>
        <stp>MAType=Sim,InputChoice=Close,Period1=20,Percent=2</stp>
        <stp>BLO</stp>
        <stp>ADC</stp>
        <stp>-319</stp>
        <stp>All</stp>
        <stp/>
        <stp/>
        <stp>TRUE</stp>
        <stp>T</stp>
        <tr r="M321" s="1"/>
      </tp>
      <tp>
        <v>4828.0840637655001</v>
        <stp/>
        <stp>StudyData</stp>
        <stp>EP</stp>
        <stp>BBnds</stp>
        <stp>MAType=Sim,InputChoice=Close,Period1=20,Percent=2</stp>
        <stp>BHI</stp>
        <stp>ADC</stp>
        <stp>-479</stp>
        <stp>All</stp>
        <stp/>
        <stp/>
        <stp>TRUE</stp>
        <stp>T</stp>
        <tr r="K481" s="1"/>
      </tp>
      <tp>
        <v>4529.4027967049997</v>
        <stp/>
        <stp>StudyData</stp>
        <stp>EP</stp>
        <stp>BBnds</stp>
        <stp>MAType=Sim,InputChoice=Close,Period1=20,Percent=2</stp>
        <stp>BHI</stp>
        <stp>ADC</stp>
        <stp>-579</stp>
        <stp>All</stp>
        <stp/>
        <stp/>
        <stp>TRUE</stp>
        <stp>T</stp>
        <tr r="K581" s="1"/>
      </tp>
      <tp>
        <v>5831.1565015994001</v>
        <stp/>
        <stp>StudyData</stp>
        <stp>EP</stp>
        <stp>BBnds</stp>
        <stp>MAType=Sim,InputChoice=Close,Period1=20,Percent=2</stp>
        <stp>BLO</stp>
        <stp>ADC</stp>
        <stp>-119</stp>
        <stp>All</stp>
        <stp/>
        <stp/>
        <stp>TRUE</stp>
        <stp>T</stp>
        <tr r="M121" s="1"/>
      </tp>
      <tp>
        <v>5259.5218538769004</v>
        <stp/>
        <stp>StudyData</stp>
        <stp>EP</stp>
        <stp>BBnds</stp>
        <stp>MAType=Sim,InputChoice=Close,Period1=20,Percent=2</stp>
        <stp>BHI</stp>
        <stp>ADC</stp>
        <stp>-878</stp>
        <stp>All</stp>
        <stp/>
        <stp/>
        <stp>TRUE</stp>
        <stp>T</stp>
        <tr r="K880" s="1"/>
      </tp>
      <tp>
        <v>4769.0253744854999</v>
        <stp/>
        <stp>StudyData</stp>
        <stp>EP</stp>
        <stp>BBnds</stp>
        <stp>MAType=Sim,InputChoice=Close,Period1=20,Percent=2</stp>
        <stp>BHI</stp>
        <stp>ADC</stp>
        <stp>-978</stp>
        <stp>All</stp>
        <stp/>
        <stp/>
        <stp>TRUE</stp>
        <stp>T</stp>
        <tr r="K980" s="1"/>
      </tp>
      <tp>
        <v>4809.1478621455999</v>
        <stp/>
        <stp>StudyData</stp>
        <stp>EP</stp>
        <stp>BBnds</stp>
        <stp>MAType=Sim,InputChoice=Close,Period1=20,Percent=2</stp>
        <stp>BLO</stp>
        <stp>ADC</stp>
        <stp>-818</stp>
        <stp>All</stp>
        <stp/>
        <stp/>
        <stp>TRUE</stp>
        <stp>T</stp>
        <tr r="M820" s="1"/>
      </tp>
      <tp>
        <v>4921.7406489242003</v>
        <stp/>
        <stp>StudyData</stp>
        <stp>EP</stp>
        <stp>BBnds</stp>
        <stp>MAType=Sim,InputChoice=Close,Period1=20,Percent=2</stp>
        <stp>BLO</stp>
        <stp>ADC</stp>
        <stp>-918</stp>
        <stp>All</stp>
        <stp/>
        <stp/>
        <stp>TRUE</stp>
        <stp>T</stp>
        <tr r="M920" s="1"/>
      </tp>
      <tp>
        <v>5587.0320513569995</v>
        <stp/>
        <stp>StudyData</stp>
        <stp>EP</stp>
        <stp>BBnds</stp>
        <stp>MAType=Sim,InputChoice=Close,Period1=20,Percent=2</stp>
        <stp>BHI</stp>
        <stp>ADC</stp>
        <stp>-278</stp>
        <stp>All</stp>
        <stp/>
        <stp/>
        <stp>TRUE</stp>
        <stp>T</stp>
        <tr r="K280" s="1"/>
      </tp>
      <tp>
        <v>4235.4559643802004</v>
        <stp/>
        <stp>StudyData</stp>
        <stp>EP</stp>
        <stp>BBnds</stp>
        <stp>MAType=Sim,InputChoice=Close,Period1=20,Percent=2</stp>
        <stp>BLO</stp>
        <stp>ADC</stp>
        <stp>-618</stp>
        <stp>All</stp>
        <stp/>
        <stp/>
        <stp>TRUE</stp>
        <stp>T</stp>
        <tr r="M620" s="1"/>
      </tp>
      <tp>
        <v>4838.3281186842996</v>
        <stp/>
        <stp>StudyData</stp>
        <stp>EP</stp>
        <stp>BBnds</stp>
        <stp>MAType=Sim,InputChoice=Close,Period1=20,Percent=2</stp>
        <stp>BHI</stp>
        <stp>ADC</stp>
        <stp>-378</stp>
        <stp>All</stp>
        <stp/>
        <stp/>
        <stp>TRUE</stp>
        <stp>T</stp>
        <tr r="K380" s="1"/>
      </tp>
      <tp>
        <v>4118.4727719117</v>
        <stp/>
        <stp>StudyData</stp>
        <stp>EP</stp>
        <stp>BBnds</stp>
        <stp>MAType=Sim,InputChoice=Close,Period1=20,Percent=2</stp>
        <stp>BLO</stp>
        <stp>ADC</stp>
        <stp>-718</stp>
        <stp>All</stp>
        <stp/>
        <stp/>
        <stp>TRUE</stp>
        <stp>T</stp>
        <tr r="M720" s="1"/>
      </tp>
      <tp>
        <v>4773.8346216999998</v>
        <stp/>
        <stp>StudyData</stp>
        <stp>EP</stp>
        <stp>BBnds</stp>
        <stp>MAType=Sim,InputChoice=Close,Period1=20,Percent=2</stp>
        <stp>BLO</stp>
        <stp>ADC</stp>
        <stp>-418</stp>
        <stp>All</stp>
        <stp/>
        <stp/>
        <stp>TRUE</stp>
        <stp>T</stp>
        <tr r="M420" s="1"/>
      </tp>
      <tp>
        <v>5923.8227012894004</v>
        <stp/>
        <stp>StudyData</stp>
        <stp>EP</stp>
        <stp>BBnds</stp>
        <stp>MAType=Sim,InputChoice=Close,Period1=20,Percent=2</stp>
        <stp>BHI</stp>
        <stp>ADC</stp>
        <stp>-178</stp>
        <stp>All</stp>
        <stp/>
        <stp/>
        <stp>TRUE</stp>
        <stp>T</stp>
        <tr r="K180" s="1"/>
      </tp>
      <tp>
        <v>4419.7327083411001</v>
        <stp/>
        <stp>StudyData</stp>
        <stp>EP</stp>
        <stp>BBnds</stp>
        <stp>MAType=Sim,InputChoice=Close,Period1=20,Percent=2</stp>
        <stp>BLO</stp>
        <stp>ADC</stp>
        <stp>-518</stp>
        <stp>All</stp>
        <stp/>
        <stp/>
        <stp>TRUE</stp>
        <stp>T</stp>
        <tr r="M520" s="1"/>
      </tp>
      <tp>
        <v>4880.4037060264</v>
        <stp/>
        <stp>StudyData</stp>
        <stp>EP</stp>
        <stp>BBnds</stp>
        <stp>MAType=Sim,InputChoice=Close,Period1=20,Percent=2</stp>
        <stp>BHI</stp>
        <stp>ADC</stp>
        <stp>-678</stp>
        <stp>All</stp>
        <stp/>
        <stp/>
        <stp>TRUE</stp>
        <stp>T</stp>
        <tr r="K680" s="1"/>
      </tp>
      <tp>
        <v>5506.1624156767002</v>
        <stp/>
        <stp>StudyData</stp>
        <stp>EP</stp>
        <stp>BBnds</stp>
        <stp>MAType=Sim,InputChoice=Close,Period1=20,Percent=2</stp>
        <stp>BLO</stp>
        <stp>ADC</stp>
        <stp>-218</stp>
        <stp>All</stp>
        <stp/>
        <stp/>
        <stp>TRUE</stp>
        <stp>T</stp>
        <tr r="M220" s="1"/>
      </tp>
      <tp>
        <v>5259.3885895556004</v>
        <stp/>
        <stp>StudyData</stp>
        <stp>EP</stp>
        <stp>BBnds</stp>
        <stp>MAType=Sim,InputChoice=Close,Period1=20,Percent=2</stp>
        <stp>BHI</stp>
        <stp>ADC</stp>
        <stp>-778</stp>
        <stp>All</stp>
        <stp/>
        <stp/>
        <stp>TRUE</stp>
        <stp>T</stp>
        <tr r="K780" s="1"/>
      </tp>
      <tp>
        <v>5039.1151235112002</v>
        <stp/>
        <stp>StudyData</stp>
        <stp>EP</stp>
        <stp>BBnds</stp>
        <stp>MAType=Sim,InputChoice=Close,Period1=20,Percent=2</stp>
        <stp>BLO</stp>
        <stp>ADC</stp>
        <stp>-318</stp>
        <stp>All</stp>
        <stp/>
        <stp/>
        <stp>TRUE</stp>
        <stp>T</stp>
        <tr r="M320" s="1"/>
      </tp>
      <tp>
        <v>4844.0779770313002</v>
        <stp/>
        <stp>StudyData</stp>
        <stp>EP</stp>
        <stp>BBnds</stp>
        <stp>MAType=Sim,InputChoice=Close,Period1=20,Percent=2</stp>
        <stp>BHI</stp>
        <stp>ADC</stp>
        <stp>-478</stp>
        <stp>All</stp>
        <stp/>
        <stp/>
        <stp>TRUE</stp>
        <stp>T</stp>
        <tr r="K480" s="1"/>
      </tp>
      <tp>
        <v>4547.2932949407004</v>
        <stp/>
        <stp>StudyData</stp>
        <stp>EP</stp>
        <stp>BBnds</stp>
        <stp>MAType=Sim,InputChoice=Close,Period1=20,Percent=2</stp>
        <stp>BHI</stp>
        <stp>ADC</stp>
        <stp>-578</stp>
        <stp>All</stp>
        <stp/>
        <stp/>
        <stp>TRUE</stp>
        <stp>T</stp>
        <tr r="K580" s="1"/>
      </tp>
      <tp>
        <v>5831.9984521427004</v>
        <stp/>
        <stp>StudyData</stp>
        <stp>EP</stp>
        <stp>BBnds</stp>
        <stp>MAType=Sim,InputChoice=Close,Period1=20,Percent=2</stp>
        <stp>BLO</stp>
        <stp>ADC</stp>
        <stp>-118</stp>
        <stp>All</stp>
        <stp/>
        <stp/>
        <stp>TRUE</stp>
        <stp>T</stp>
        <tr r="M120" s="1"/>
      </tp>
      <tp>
        <v>5255.6426072300001</v>
        <stp/>
        <stp>StudyData</stp>
        <stp>EP</stp>
        <stp>BBnds</stp>
        <stp>MAType=Sim,InputChoice=Close,Period1=20,Percent=2</stp>
        <stp>BHI</stp>
        <stp>ADC</stp>
        <stp>-877</stp>
        <stp>All</stp>
        <stp/>
        <stp/>
        <stp>TRUE</stp>
        <stp>T</stp>
        <tr r="K879" s="1"/>
      </tp>
      <tp>
        <v>4772.5643342576996</v>
        <stp/>
        <stp>StudyData</stp>
        <stp>EP</stp>
        <stp>BBnds</stp>
        <stp>MAType=Sim,InputChoice=Close,Period1=20,Percent=2</stp>
        <stp>BHI</stp>
        <stp>ADC</stp>
        <stp>-977</stp>
        <stp>All</stp>
        <stp/>
        <stp/>
        <stp>TRUE</stp>
        <stp>T</stp>
        <tr r="K979" s="1"/>
      </tp>
      <tp>
        <v>4811.8451557953003</v>
        <stp/>
        <stp>StudyData</stp>
        <stp>EP</stp>
        <stp>BBnds</stp>
        <stp>MAType=Sim,InputChoice=Close,Period1=20,Percent=2</stp>
        <stp>BLO</stp>
        <stp>ADC</stp>
        <stp>-817</stp>
        <stp>All</stp>
        <stp/>
        <stp/>
        <stp>TRUE</stp>
        <stp>T</stp>
        <tr r="M819" s="1"/>
      </tp>
      <tp>
        <v>4936.5565792594998</v>
        <stp/>
        <stp>StudyData</stp>
        <stp>EP</stp>
        <stp>BBnds</stp>
        <stp>MAType=Sim,InputChoice=Close,Period1=20,Percent=2</stp>
        <stp>BLO</stp>
        <stp>ADC</stp>
        <stp>-917</stp>
        <stp>All</stp>
        <stp/>
        <stp/>
        <stp>TRUE</stp>
        <stp>T</stp>
        <tr r="M919" s="1"/>
      </tp>
      <tp>
        <v>5583.1222019208999</v>
        <stp/>
        <stp>StudyData</stp>
        <stp>EP</stp>
        <stp>BBnds</stp>
        <stp>MAType=Sim,InputChoice=Close,Period1=20,Percent=2</stp>
        <stp>BHI</stp>
        <stp>ADC</stp>
        <stp>-277</stp>
        <stp>All</stp>
        <stp/>
        <stp/>
        <stp>TRUE</stp>
        <stp>T</stp>
        <tr r="K279" s="1"/>
      </tp>
      <tp>
        <v>4236.1664826120004</v>
        <stp/>
        <stp>StudyData</stp>
        <stp>EP</stp>
        <stp>BBnds</stp>
        <stp>MAType=Sim,InputChoice=Close,Period1=20,Percent=2</stp>
        <stp>BLO</stp>
        <stp>ADC</stp>
        <stp>-617</stp>
        <stp>All</stp>
        <stp/>
        <stp/>
        <stp>TRUE</stp>
        <stp>T</stp>
        <tr r="M619" s="1"/>
      </tp>
      <tp>
        <v>4839.0362634316998</v>
        <stp/>
        <stp>StudyData</stp>
        <stp>EP</stp>
        <stp>BBnds</stp>
        <stp>MAType=Sim,InputChoice=Close,Period1=20,Percent=2</stp>
        <stp>BHI</stp>
        <stp>ADC</stp>
        <stp>-377</stp>
        <stp>All</stp>
        <stp/>
        <stp/>
        <stp>TRUE</stp>
        <stp>T</stp>
        <tr r="K379" s="1"/>
      </tp>
      <tp>
        <v>4124.6697668897996</v>
        <stp/>
        <stp>StudyData</stp>
        <stp>EP</stp>
        <stp>BBnds</stp>
        <stp>MAType=Sim,InputChoice=Close,Period1=20,Percent=2</stp>
        <stp>BLO</stp>
        <stp>ADC</stp>
        <stp>-717</stp>
        <stp>All</stp>
        <stp/>
        <stp/>
        <stp>TRUE</stp>
        <stp>T</stp>
        <tr r="M719" s="1"/>
      </tp>
      <tp>
        <v>4774.5359727250998</v>
        <stp/>
        <stp>StudyData</stp>
        <stp>EP</stp>
        <stp>BBnds</stp>
        <stp>MAType=Sim,InputChoice=Close,Period1=20,Percent=2</stp>
        <stp>BLO</stp>
        <stp>ADC</stp>
        <stp>-417</stp>
        <stp>All</stp>
        <stp/>
        <stp/>
        <stp>TRUE</stp>
        <stp>T</stp>
        <tr r="M419" s="1"/>
      </tp>
      <tp>
        <v>5939.9133705562999</v>
        <stp/>
        <stp>StudyData</stp>
        <stp>EP</stp>
        <stp>BBnds</stp>
        <stp>MAType=Sim,InputChoice=Close,Period1=20,Percent=2</stp>
        <stp>BHI</stp>
        <stp>ADC</stp>
        <stp>-177</stp>
        <stp>All</stp>
        <stp/>
        <stp/>
        <stp>TRUE</stp>
        <stp>T</stp>
        <tr r="K179" s="1"/>
      </tp>
      <tp>
        <v>4439.5026930979002</v>
        <stp/>
        <stp>StudyData</stp>
        <stp>EP</stp>
        <stp>BBnds</stp>
        <stp>MAType=Sim,InputChoice=Close,Period1=20,Percent=2</stp>
        <stp>BLO</stp>
        <stp>ADC</stp>
        <stp>-517</stp>
        <stp>All</stp>
        <stp/>
        <stp/>
        <stp>TRUE</stp>
        <stp>T</stp>
        <tr r="M519" s="1"/>
      </tp>
      <tp>
        <v>4892.8081413575001</v>
        <stp/>
        <stp>StudyData</stp>
        <stp>EP</stp>
        <stp>BBnds</stp>
        <stp>MAType=Sim,InputChoice=Close,Period1=20,Percent=2</stp>
        <stp>BHI</stp>
        <stp>ADC</stp>
        <stp>-677</stp>
        <stp>All</stp>
        <stp/>
        <stp/>
        <stp>TRUE</stp>
        <stp>T</stp>
        <tr r="K679" s="1"/>
      </tp>
      <tp>
        <v>5532.5811059159996</v>
        <stp/>
        <stp>StudyData</stp>
        <stp>EP</stp>
        <stp>BBnds</stp>
        <stp>MAType=Sim,InputChoice=Close,Period1=20,Percent=2</stp>
        <stp>BLO</stp>
        <stp>ADC</stp>
        <stp>-217</stp>
        <stp>All</stp>
        <stp/>
        <stp/>
        <stp>TRUE</stp>
        <stp>T</stp>
        <tr r="M219" s="1"/>
      </tp>
      <tp>
        <v>5258.895200385</v>
        <stp/>
        <stp>StudyData</stp>
        <stp>EP</stp>
        <stp>BBnds</stp>
        <stp>MAType=Sim,InputChoice=Close,Period1=20,Percent=2</stp>
        <stp>BHI</stp>
        <stp>ADC</stp>
        <stp>-777</stp>
        <stp>All</stp>
        <stp/>
        <stp/>
        <stp>TRUE</stp>
        <stp>T</stp>
        <tr r="K779" s="1"/>
      </tp>
      <tp>
        <v>5057.0050941456002</v>
        <stp/>
        <stp>StudyData</stp>
        <stp>EP</stp>
        <stp>BBnds</stp>
        <stp>MAType=Sim,InputChoice=Close,Period1=20,Percent=2</stp>
        <stp>BLO</stp>
        <stp>ADC</stp>
        <stp>-317</stp>
        <stp>All</stp>
        <stp/>
        <stp/>
        <stp>TRUE</stp>
        <stp>T</stp>
        <tr r="M319" s="1"/>
      </tp>
      <tp>
        <v>4873.1481272775</v>
        <stp/>
        <stp>StudyData</stp>
        <stp>EP</stp>
        <stp>BBnds</stp>
        <stp>MAType=Sim,InputChoice=Close,Period1=20,Percent=2</stp>
        <stp>BHI</stp>
        <stp>ADC</stp>
        <stp>-477</stp>
        <stp>All</stp>
        <stp/>
        <stp/>
        <stp>TRUE</stp>
        <stp>T</stp>
        <tr r="K479" s="1"/>
      </tp>
      <tp>
        <v>4561.5312739363999</v>
        <stp/>
        <stp>StudyData</stp>
        <stp>EP</stp>
        <stp>BBnds</stp>
        <stp>MAType=Sim,InputChoice=Close,Period1=20,Percent=2</stp>
        <stp>BHI</stp>
        <stp>ADC</stp>
        <stp>-577</stp>
        <stp>All</stp>
        <stp/>
        <stp/>
        <stp>TRUE</stp>
        <stp>T</stp>
        <tr r="K579" s="1"/>
      </tp>
      <tp>
        <v>5833.3543913093999</v>
        <stp/>
        <stp>StudyData</stp>
        <stp>EP</stp>
        <stp>BBnds</stp>
        <stp>MAType=Sim,InputChoice=Close,Period1=20,Percent=2</stp>
        <stp>BLO</stp>
        <stp>ADC</stp>
        <stp>-117</stp>
        <stp>All</stp>
        <stp/>
        <stp/>
        <stp>TRUE</stp>
        <stp>T</stp>
        <tr r="M119" s="1"/>
      </tp>
      <tp>
        <v>5258.1272743039999</v>
        <stp/>
        <stp>StudyData</stp>
        <stp>EP</stp>
        <stp>BBnds</stp>
        <stp>MAType=Sim,InputChoice=Close,Period1=20,Percent=2</stp>
        <stp>BHI</stp>
        <stp>ADC</stp>
        <stp>-876</stp>
        <stp>All</stp>
        <stp/>
        <stp/>
        <stp>TRUE</stp>
        <stp>T</stp>
        <tr r="K878" s="1"/>
      </tp>
      <tp>
        <v>4774.1434883293996</v>
        <stp/>
        <stp>StudyData</stp>
        <stp>EP</stp>
        <stp>BBnds</stp>
        <stp>MAType=Sim,InputChoice=Close,Period1=20,Percent=2</stp>
        <stp>BHI</stp>
        <stp>ADC</stp>
        <stp>-976</stp>
        <stp>All</stp>
        <stp/>
        <stp/>
        <stp>TRUE</stp>
        <stp>T</stp>
        <tr r="K978" s="1"/>
      </tp>
      <tp>
        <v>4821.7212689544003</v>
        <stp/>
        <stp>StudyData</stp>
        <stp>EP</stp>
        <stp>BBnds</stp>
        <stp>MAType=Sim,InputChoice=Close,Period1=20,Percent=2</stp>
        <stp>BLO</stp>
        <stp>ADC</stp>
        <stp>-816</stp>
        <stp>All</stp>
        <stp/>
        <stp/>
        <stp>TRUE</stp>
        <stp>T</stp>
        <tr r="M818" s="1"/>
      </tp>
      <tp>
        <v>4944.4445820766996</v>
        <stp/>
        <stp>StudyData</stp>
        <stp>EP</stp>
        <stp>BBnds</stp>
        <stp>MAType=Sim,InputChoice=Close,Period1=20,Percent=2</stp>
        <stp>BLO</stp>
        <stp>ADC</stp>
        <stp>-916</stp>
        <stp>All</stp>
        <stp/>
        <stp/>
        <stp>TRUE</stp>
        <stp>T</stp>
        <tr r="M918" s="1"/>
      </tp>
      <tp>
        <v>5580.9395179295998</v>
        <stp/>
        <stp>StudyData</stp>
        <stp>EP</stp>
        <stp>BBnds</stp>
        <stp>MAType=Sim,InputChoice=Close,Period1=20,Percent=2</stp>
        <stp>BHI</stp>
        <stp>ADC</stp>
        <stp>-276</stp>
        <stp>All</stp>
        <stp/>
        <stp/>
        <stp>TRUE</stp>
        <stp>T</stp>
        <tr r="K278" s="1"/>
      </tp>
      <tp>
        <v>4242.0431891710004</v>
        <stp/>
        <stp>StudyData</stp>
        <stp>EP</stp>
        <stp>BBnds</stp>
        <stp>MAType=Sim,InputChoice=Close,Period1=20,Percent=2</stp>
        <stp>BLO</stp>
        <stp>ADC</stp>
        <stp>-616</stp>
        <stp>All</stp>
        <stp/>
        <stp/>
        <stp>TRUE</stp>
        <stp>T</stp>
        <tr r="M618" s="1"/>
      </tp>
      <tp>
        <v>4837.2909407135003</v>
        <stp/>
        <stp>StudyData</stp>
        <stp>EP</stp>
        <stp>BBnds</stp>
        <stp>MAType=Sim,InputChoice=Close,Period1=20,Percent=2</stp>
        <stp>BHI</stp>
        <stp>ADC</stp>
        <stp>-376</stp>
        <stp>All</stp>
        <stp/>
        <stp/>
        <stp>TRUE</stp>
        <stp>T</stp>
        <tr r="K378" s="1"/>
      </tp>
      <tp>
        <v>4138.3403104895997</v>
        <stp/>
        <stp>StudyData</stp>
        <stp>EP</stp>
        <stp>BBnds</stp>
        <stp>MAType=Sim,InputChoice=Close,Period1=20,Percent=2</stp>
        <stp>BLO</stp>
        <stp>ADC</stp>
        <stp>-716</stp>
        <stp>All</stp>
        <stp/>
        <stp/>
        <stp>TRUE</stp>
        <stp>T</stp>
        <tr r="M718" s="1"/>
      </tp>
      <tp>
        <v>4774.9994625947002</v>
        <stp/>
        <stp>StudyData</stp>
        <stp>EP</stp>
        <stp>BBnds</stp>
        <stp>MAType=Sim,InputChoice=Close,Period1=20,Percent=2</stp>
        <stp>BLO</stp>
        <stp>ADC</stp>
        <stp>-416</stp>
        <stp>All</stp>
        <stp/>
        <stp/>
        <stp>TRUE</stp>
        <stp>T</stp>
        <tr r="M418" s="1"/>
      </tp>
      <tp>
        <v>5957.8895676272004</v>
        <stp/>
        <stp>StudyData</stp>
        <stp>EP</stp>
        <stp>BBnds</stp>
        <stp>MAType=Sim,InputChoice=Close,Period1=20,Percent=2</stp>
        <stp>BHI</stp>
        <stp>ADC</stp>
        <stp>-176</stp>
        <stp>All</stp>
        <stp/>
        <stp/>
        <stp>TRUE</stp>
        <stp>T</stp>
        <tr r="K178" s="1"/>
      </tp>
      <tp>
        <v>4462.2883298556999</v>
        <stp/>
        <stp>StudyData</stp>
        <stp>EP</stp>
        <stp>BBnds</stp>
        <stp>MAType=Sim,InputChoice=Close,Period1=20,Percent=2</stp>
        <stp>BLO</stp>
        <stp>ADC</stp>
        <stp>-516</stp>
        <stp>All</stp>
        <stp/>
        <stp/>
        <stp>TRUE</stp>
        <stp>T</stp>
        <tr r="M518" s="1"/>
      </tp>
      <tp>
        <v>4907.3432640368001</v>
        <stp/>
        <stp>StudyData</stp>
        <stp>EP</stp>
        <stp>BBnds</stp>
        <stp>MAType=Sim,InputChoice=Close,Period1=20,Percent=2</stp>
        <stp>BHI</stp>
        <stp>ADC</stp>
        <stp>-676</stp>
        <stp>All</stp>
        <stp/>
        <stp/>
        <stp>TRUE</stp>
        <stp>T</stp>
        <tr r="K678" s="1"/>
      </tp>
      <tp>
        <v>5551.5905254002</v>
        <stp/>
        <stp>StudyData</stp>
        <stp>EP</stp>
        <stp>BBnds</stp>
        <stp>MAType=Sim,InputChoice=Close,Period1=20,Percent=2</stp>
        <stp>BLO</stp>
        <stp>ADC</stp>
        <stp>-216</stp>
        <stp>All</stp>
        <stp/>
        <stp/>
        <stp>TRUE</stp>
        <stp>T</stp>
        <tr r="M218" s="1"/>
      </tp>
      <tp>
        <v>5255.6921634637001</v>
        <stp/>
        <stp>StudyData</stp>
        <stp>EP</stp>
        <stp>BBnds</stp>
        <stp>MAType=Sim,InputChoice=Close,Period1=20,Percent=2</stp>
        <stp>BHI</stp>
        <stp>ADC</stp>
        <stp>-776</stp>
        <stp>All</stp>
        <stp/>
        <stp/>
        <stp>TRUE</stp>
        <stp>T</stp>
        <tr r="K778" s="1"/>
      </tp>
      <tp>
        <v>5062.7727107480996</v>
        <stp/>
        <stp>StudyData</stp>
        <stp>EP</stp>
        <stp>BBnds</stp>
        <stp>MAType=Sim,InputChoice=Close,Period1=20,Percent=2</stp>
        <stp>BLO</stp>
        <stp>ADC</stp>
        <stp>-316</stp>
        <stp>All</stp>
        <stp/>
        <stp/>
        <stp>TRUE</stp>
        <stp>T</stp>
        <tr r="M318" s="1"/>
      </tp>
      <tp>
        <v>4894.5887790994002</v>
        <stp/>
        <stp>StudyData</stp>
        <stp>EP</stp>
        <stp>BBnds</stp>
        <stp>MAType=Sim,InputChoice=Close,Period1=20,Percent=2</stp>
        <stp>BHI</stp>
        <stp>ADC</stp>
        <stp>-476</stp>
        <stp>All</stp>
        <stp/>
        <stp/>
        <stp>TRUE</stp>
        <stp>T</stp>
        <tr r="K478" s="1"/>
      </tp>
      <tp>
        <v>4574.2466926359002</v>
        <stp/>
        <stp>StudyData</stp>
        <stp>EP</stp>
        <stp>BBnds</stp>
        <stp>MAType=Sim,InputChoice=Close,Period1=20,Percent=2</stp>
        <stp>BHI</stp>
        <stp>ADC</stp>
        <stp>-576</stp>
        <stp>All</stp>
        <stp/>
        <stp/>
        <stp>TRUE</stp>
        <stp>T</stp>
        <tr r="K578" s="1"/>
      </tp>
      <tp>
        <v>5839.6785128624997</v>
        <stp/>
        <stp>StudyData</stp>
        <stp>EP</stp>
        <stp>BBnds</stp>
        <stp>MAType=Sim,InputChoice=Close,Period1=20,Percent=2</stp>
        <stp>BLO</stp>
        <stp>ADC</stp>
        <stp>-116</stp>
        <stp>All</stp>
        <stp/>
        <stp/>
        <stp>TRUE</stp>
        <stp>T</stp>
        <tr r="M118" s="1"/>
      </tp>
      <tp>
        <v>5259.0768269493001</v>
        <stp/>
        <stp>StudyData</stp>
        <stp>EP</stp>
        <stp>BBnds</stp>
        <stp>MAType=Sim,InputChoice=Close,Period1=20,Percent=2</stp>
        <stp>BHI</stp>
        <stp>ADC</stp>
        <stp>-875</stp>
        <stp>All</stp>
        <stp/>
        <stp/>
        <stp>TRUE</stp>
        <stp>T</stp>
        <tr r="K877" s="1"/>
      </tp>
      <tp>
        <v>4780.1958766492999</v>
        <stp/>
        <stp>StudyData</stp>
        <stp>EP</stp>
        <stp>BBnds</stp>
        <stp>MAType=Sim,InputChoice=Close,Period1=20,Percent=2</stp>
        <stp>BHI</stp>
        <stp>ADC</stp>
        <stp>-975</stp>
        <stp>All</stp>
        <stp/>
        <stp/>
        <stp>TRUE</stp>
        <stp>T</stp>
        <tr r="K977" s="1"/>
      </tp>
      <tp>
        <v>4835.9151271827004</v>
        <stp/>
        <stp>StudyData</stp>
        <stp>EP</stp>
        <stp>BBnds</stp>
        <stp>MAType=Sim,InputChoice=Close,Period1=20,Percent=2</stp>
        <stp>BLO</stp>
        <stp>ADC</stp>
        <stp>-815</stp>
        <stp>All</stp>
        <stp/>
        <stp/>
        <stp>TRUE</stp>
        <stp>T</stp>
        <tr r="M817" s="1"/>
      </tp>
      <tp>
        <v>4920.8729741236002</v>
        <stp/>
        <stp>StudyData</stp>
        <stp>EP</stp>
        <stp>BBnds</stp>
        <stp>MAType=Sim,InputChoice=Close,Period1=20,Percent=2</stp>
        <stp>BLO</stp>
        <stp>ADC</stp>
        <stp>-915</stp>
        <stp>All</stp>
        <stp/>
        <stp/>
        <stp>TRUE</stp>
        <stp>T</stp>
        <tr r="M917" s="1"/>
      </tp>
      <tp>
        <v>5581.5593925481999</v>
        <stp/>
        <stp>StudyData</stp>
        <stp>EP</stp>
        <stp>BBnds</stp>
        <stp>MAType=Sim,InputChoice=Close,Period1=20,Percent=2</stp>
        <stp>BHI</stp>
        <stp>ADC</stp>
        <stp>-275</stp>
        <stp>All</stp>
        <stp/>
        <stp/>
        <stp>TRUE</stp>
        <stp>T</stp>
        <tr r="K277" s="1"/>
      </tp>
      <tp>
        <v>4243.2083083104999</v>
        <stp/>
        <stp>StudyData</stp>
        <stp>EP</stp>
        <stp>BBnds</stp>
        <stp>MAType=Sim,InputChoice=Close,Period1=20,Percent=2</stp>
        <stp>BLO</stp>
        <stp>ADC</stp>
        <stp>-615</stp>
        <stp>All</stp>
        <stp/>
        <stp/>
        <stp>TRUE</stp>
        <stp>T</stp>
        <tr r="M617" s="1"/>
      </tp>
      <tp>
        <v>4834.8545779934002</v>
        <stp/>
        <stp>StudyData</stp>
        <stp>EP</stp>
        <stp>BBnds</stp>
        <stp>MAType=Sim,InputChoice=Close,Period1=20,Percent=2</stp>
        <stp>BHI</stp>
        <stp>ADC</stp>
        <stp>-375</stp>
        <stp>All</stp>
        <stp/>
        <stp/>
        <stp>TRUE</stp>
        <stp>T</stp>
        <tr r="K377" s="1"/>
      </tp>
      <tp>
        <v>4168.5290102109002</v>
        <stp/>
        <stp>StudyData</stp>
        <stp>EP</stp>
        <stp>BBnds</stp>
        <stp>MAType=Sim,InputChoice=Close,Period1=20,Percent=2</stp>
        <stp>BLO</stp>
        <stp>ADC</stp>
        <stp>-715</stp>
        <stp>All</stp>
        <stp/>
        <stp/>
        <stp>TRUE</stp>
        <stp>T</stp>
        <tr r="M717" s="1"/>
      </tp>
      <tp>
        <v>4777.9776347345996</v>
        <stp/>
        <stp>StudyData</stp>
        <stp>EP</stp>
        <stp>BBnds</stp>
        <stp>MAType=Sim,InputChoice=Close,Period1=20,Percent=2</stp>
        <stp>BLO</stp>
        <stp>ADC</stp>
        <stp>-415</stp>
        <stp>All</stp>
        <stp/>
        <stp/>
        <stp>TRUE</stp>
        <stp>T</stp>
        <tr r="M417" s="1"/>
      </tp>
      <tp>
        <v>5963.9952384511998</v>
        <stp/>
        <stp>StudyData</stp>
        <stp>EP</stp>
        <stp>BBnds</stp>
        <stp>MAType=Sim,InputChoice=Close,Period1=20,Percent=2</stp>
        <stp>BHI</stp>
        <stp>ADC</stp>
        <stp>-175</stp>
        <stp>All</stp>
        <stp/>
        <stp/>
        <stp>TRUE</stp>
        <stp>T</stp>
        <tr r="K177" s="1"/>
      </tp>
      <tp>
        <v>4482.5488864426998</v>
        <stp/>
        <stp>StudyData</stp>
        <stp>EP</stp>
        <stp>BBnds</stp>
        <stp>MAType=Sim,InputChoice=Close,Period1=20,Percent=2</stp>
        <stp>BLO</stp>
        <stp>ADC</stp>
        <stp>-515</stp>
        <stp>All</stp>
        <stp/>
        <stp/>
        <stp>TRUE</stp>
        <stp>T</stp>
        <tr r="M517" s="1"/>
      </tp>
      <tp>
        <v>4915.9771934777</v>
        <stp/>
        <stp>StudyData</stp>
        <stp>EP</stp>
        <stp>BBnds</stp>
        <stp>MAType=Sim,InputChoice=Close,Period1=20,Percent=2</stp>
        <stp>BHI</stp>
        <stp>ADC</stp>
        <stp>-675</stp>
        <stp>All</stp>
        <stp/>
        <stp/>
        <stp>TRUE</stp>
        <stp>T</stp>
        <tr r="K677" s="1"/>
      </tp>
      <tp>
        <v>5572.1669573063</v>
        <stp/>
        <stp>StudyData</stp>
        <stp>EP</stp>
        <stp>BBnds</stp>
        <stp>MAType=Sim,InputChoice=Close,Period1=20,Percent=2</stp>
        <stp>BLO</stp>
        <stp>ADC</stp>
        <stp>-215</stp>
        <stp>All</stp>
        <stp/>
        <stp/>
        <stp>TRUE</stp>
        <stp>T</stp>
        <tr r="M217" s="1"/>
      </tp>
      <tp>
        <v>5238.3303485405004</v>
        <stp/>
        <stp>StudyData</stp>
        <stp>EP</stp>
        <stp>BBnds</stp>
        <stp>MAType=Sim,InputChoice=Close,Period1=20,Percent=2</stp>
        <stp>BHI</stp>
        <stp>ADC</stp>
        <stp>-775</stp>
        <stp>All</stp>
        <stp/>
        <stp/>
        <stp>TRUE</stp>
        <stp>T</stp>
        <tr r="K777" s="1"/>
      </tp>
      <tp>
        <v>5068.2528002490999</v>
        <stp/>
        <stp>StudyData</stp>
        <stp>EP</stp>
        <stp>BBnds</stp>
        <stp>MAType=Sim,InputChoice=Close,Period1=20,Percent=2</stp>
        <stp>BLO</stp>
        <stp>ADC</stp>
        <stp>-315</stp>
        <stp>All</stp>
        <stp/>
        <stp/>
        <stp>TRUE</stp>
        <stp>T</stp>
        <tr r="M317" s="1"/>
      </tp>
      <tp>
        <v>4909.2833937580999</v>
        <stp/>
        <stp>StudyData</stp>
        <stp>EP</stp>
        <stp>BBnds</stp>
        <stp>MAType=Sim,InputChoice=Close,Period1=20,Percent=2</stp>
        <stp>BHI</stp>
        <stp>ADC</stp>
        <stp>-475</stp>
        <stp>All</stp>
        <stp/>
        <stp/>
        <stp>TRUE</stp>
        <stp>T</stp>
        <tr r="K477" s="1"/>
      </tp>
      <tp>
        <v>4592.6812095007999</v>
        <stp/>
        <stp>StudyData</stp>
        <stp>EP</stp>
        <stp>BBnds</stp>
        <stp>MAType=Sim,InputChoice=Close,Period1=20,Percent=2</stp>
        <stp>BHI</stp>
        <stp>ADC</stp>
        <stp>-575</stp>
        <stp>All</stp>
        <stp/>
        <stp/>
        <stp>TRUE</stp>
        <stp>T</stp>
        <tr r="K577" s="1"/>
      </tp>
      <tp>
        <v>5845.2079256438001</v>
        <stp/>
        <stp>StudyData</stp>
        <stp>EP</stp>
        <stp>BBnds</stp>
        <stp>MAType=Sim,InputChoice=Close,Period1=20,Percent=2</stp>
        <stp>BLO</stp>
        <stp>ADC</stp>
        <stp>-115</stp>
        <stp>All</stp>
        <stp/>
        <stp/>
        <stp>TRUE</stp>
        <stp>T</stp>
        <tr r="M117" s="1"/>
      </tp>
      <tp>
        <v>5264.4109417002001</v>
        <stp/>
        <stp>StudyData</stp>
        <stp>EP</stp>
        <stp>BBnds</stp>
        <stp>MAType=Sim,InputChoice=Close,Period1=20,Percent=2</stp>
        <stp>BHI</stp>
        <stp>ADC</stp>
        <stp>-874</stp>
        <stp>All</stp>
        <stp/>
        <stp/>
        <stp>TRUE</stp>
        <stp>T</stp>
        <tr r="K876" s="1"/>
      </tp>
      <tp>
        <v>4789.0249050332004</v>
        <stp/>
        <stp>StudyData</stp>
        <stp>EP</stp>
        <stp>BBnds</stp>
        <stp>MAType=Sim,InputChoice=Close,Period1=20,Percent=2</stp>
        <stp>BHI</stp>
        <stp>ADC</stp>
        <stp>-974</stp>
        <stp>All</stp>
        <stp/>
        <stp/>
        <stp>TRUE</stp>
        <stp>T</stp>
        <tr r="K976" s="1"/>
      </tp>
      <tp>
        <v>4837.1932665458999</v>
        <stp/>
        <stp>StudyData</stp>
        <stp>EP</stp>
        <stp>BBnds</stp>
        <stp>MAType=Sim,InputChoice=Close,Period1=20,Percent=2</stp>
        <stp>BLO</stp>
        <stp>ADC</stp>
        <stp>-814</stp>
        <stp>All</stp>
        <stp/>
        <stp/>
        <stp>TRUE</stp>
        <stp>T</stp>
        <tr r="M816" s="1"/>
      </tp>
      <tp>
        <v>4896.5142069570002</v>
        <stp/>
        <stp>StudyData</stp>
        <stp>EP</stp>
        <stp>BBnds</stp>
        <stp>MAType=Sim,InputChoice=Close,Period1=20,Percent=2</stp>
        <stp>BLO</stp>
        <stp>ADC</stp>
        <stp>-914</stp>
        <stp>All</stp>
        <stp/>
        <stp/>
        <stp>TRUE</stp>
        <stp>T</stp>
        <tr r="M916" s="1"/>
      </tp>
      <tp>
        <v>5580.0498256889996</v>
        <stp/>
        <stp>StudyData</stp>
        <stp>EP</stp>
        <stp>BBnds</stp>
        <stp>MAType=Sim,InputChoice=Close,Period1=20,Percent=2</stp>
        <stp>BHI</stp>
        <stp>ADC</stp>
        <stp>-274</stp>
        <stp>All</stp>
        <stp/>
        <stp/>
        <stp>TRUE</stp>
        <stp>T</stp>
        <tr r="K276" s="1"/>
      </tp>
      <tp>
        <v>4246.5452229578996</v>
        <stp/>
        <stp>StudyData</stp>
        <stp>EP</stp>
        <stp>BBnds</stp>
        <stp>MAType=Sim,InputChoice=Close,Period1=20,Percent=2</stp>
        <stp>BLO</stp>
        <stp>ADC</stp>
        <stp>-614</stp>
        <stp>All</stp>
        <stp/>
        <stp/>
        <stp>TRUE</stp>
        <stp>T</stp>
        <tr r="M616" s="1"/>
      </tp>
      <tp>
        <v>4846.2873728754003</v>
        <stp/>
        <stp>StudyData</stp>
        <stp>EP</stp>
        <stp>BBnds</stp>
        <stp>MAType=Sim,InputChoice=Close,Period1=20,Percent=2</stp>
        <stp>BHI</stp>
        <stp>ADC</stp>
        <stp>-374</stp>
        <stp>All</stp>
        <stp/>
        <stp/>
        <stp>TRUE</stp>
        <stp>T</stp>
        <tr r="K376" s="1"/>
      </tp>
      <tp>
        <v>4199.1230300101997</v>
        <stp/>
        <stp>StudyData</stp>
        <stp>EP</stp>
        <stp>BBnds</stp>
        <stp>MAType=Sim,InputChoice=Close,Period1=20,Percent=2</stp>
        <stp>BLO</stp>
        <stp>ADC</stp>
        <stp>-714</stp>
        <stp>All</stp>
        <stp/>
        <stp/>
        <stp>TRUE</stp>
        <stp>T</stp>
        <tr r="M716" s="1"/>
      </tp>
      <tp>
        <v>4787.2454708082996</v>
        <stp/>
        <stp>StudyData</stp>
        <stp>EP</stp>
        <stp>BBnds</stp>
        <stp>MAType=Sim,InputChoice=Close,Period1=20,Percent=2</stp>
        <stp>BLO</stp>
        <stp>ADC</stp>
        <stp>-414</stp>
        <stp>All</stp>
        <stp/>
        <stp/>
        <stp>TRUE</stp>
        <stp>T</stp>
        <tr r="M416" s="1"/>
      </tp>
      <tp>
        <v>5975.1987156784999</v>
        <stp/>
        <stp>StudyData</stp>
        <stp>EP</stp>
        <stp>BBnds</stp>
        <stp>MAType=Sim,InputChoice=Close,Period1=20,Percent=2</stp>
        <stp>BHI</stp>
        <stp>ADC</stp>
        <stp>-174</stp>
        <stp>All</stp>
        <stp/>
        <stp/>
        <stp>TRUE</stp>
        <stp>T</stp>
        <tr r="K176" s="1"/>
      </tp>
      <tp>
        <v>4505.2645833585002</v>
        <stp/>
        <stp>StudyData</stp>
        <stp>EP</stp>
        <stp>BBnds</stp>
        <stp>MAType=Sim,InputChoice=Close,Period1=20,Percent=2</stp>
        <stp>BLO</stp>
        <stp>ADC</stp>
        <stp>-514</stp>
        <stp>All</stp>
        <stp/>
        <stp/>
        <stp>TRUE</stp>
        <stp>T</stp>
        <tr r="M516" s="1"/>
      </tp>
      <tp>
        <v>4927.3987749615999</v>
        <stp/>
        <stp>StudyData</stp>
        <stp>EP</stp>
        <stp>BBnds</stp>
        <stp>MAType=Sim,InputChoice=Close,Period1=20,Percent=2</stp>
        <stp>BHI</stp>
        <stp>ADC</stp>
        <stp>-674</stp>
        <stp>All</stp>
        <stp/>
        <stp/>
        <stp>TRUE</stp>
        <stp>T</stp>
        <tr r="K676" s="1"/>
      </tp>
      <tp>
        <v>5593.8590594697998</v>
        <stp/>
        <stp>StudyData</stp>
        <stp>EP</stp>
        <stp>BBnds</stp>
        <stp>MAType=Sim,InputChoice=Close,Period1=20,Percent=2</stp>
        <stp>BLO</stp>
        <stp>ADC</stp>
        <stp>-214</stp>
        <stp>All</stp>
        <stp/>
        <stp/>
        <stp>TRUE</stp>
        <stp>T</stp>
        <tr r="M216" s="1"/>
      </tp>
      <tp>
        <v>5201.7190994588</v>
        <stp/>
        <stp>StudyData</stp>
        <stp>EP</stp>
        <stp>BBnds</stp>
        <stp>MAType=Sim,InputChoice=Close,Period1=20,Percent=2</stp>
        <stp>BHI</stp>
        <stp>ADC</stp>
        <stp>-774</stp>
        <stp>All</stp>
        <stp/>
        <stp/>
        <stp>TRUE</stp>
        <stp>T</stp>
        <tr r="K776" s="1"/>
      </tp>
      <tp>
        <v>5072.0510656570004</v>
        <stp/>
        <stp>StudyData</stp>
        <stp>EP</stp>
        <stp>BBnds</stp>
        <stp>MAType=Sim,InputChoice=Close,Period1=20,Percent=2</stp>
        <stp>BLO</stp>
        <stp>ADC</stp>
        <stp>-314</stp>
        <stp>All</stp>
        <stp/>
        <stp/>
        <stp>TRUE</stp>
        <stp>T</stp>
        <tr r="M316" s="1"/>
      </tp>
      <tp>
        <v>4917.9498192555002</v>
        <stp/>
        <stp>StudyData</stp>
        <stp>EP</stp>
        <stp>BBnds</stp>
        <stp>MAType=Sim,InputChoice=Close,Period1=20,Percent=2</stp>
        <stp>BHI</stp>
        <stp>ADC</stp>
        <stp>-474</stp>
        <stp>All</stp>
        <stp/>
        <stp/>
        <stp>TRUE</stp>
        <stp>T</stp>
        <tr r="K476" s="1"/>
      </tp>
      <tp>
        <v>4604.2064568474998</v>
        <stp/>
        <stp>StudyData</stp>
        <stp>EP</stp>
        <stp>BBnds</stp>
        <stp>MAType=Sim,InputChoice=Close,Period1=20,Percent=2</stp>
        <stp>BHI</stp>
        <stp>ADC</stp>
        <stp>-574</stp>
        <stp>All</stp>
        <stp/>
        <stp/>
        <stp>TRUE</stp>
        <stp>T</stp>
        <tr r="K576" s="1"/>
      </tp>
      <tp>
        <v>5851.5983983029</v>
        <stp/>
        <stp>StudyData</stp>
        <stp>EP</stp>
        <stp>BBnds</stp>
        <stp>MAType=Sim,InputChoice=Close,Period1=20,Percent=2</stp>
        <stp>BLO</stp>
        <stp>ADC</stp>
        <stp>-114</stp>
        <stp>All</stp>
        <stp/>
        <stp/>
        <stp>TRUE</stp>
        <stp>T</stp>
        <tr r="M116" s="1"/>
      </tp>
      <tp>
        <v>5267.4355024577999</v>
        <stp/>
        <stp>StudyData</stp>
        <stp>EP</stp>
        <stp>BBnds</stp>
        <stp>MAType=Sim,InputChoice=Close,Period1=20,Percent=2</stp>
        <stp>BHI</stp>
        <stp>ADC</stp>
        <stp>-873</stp>
        <stp>All</stp>
        <stp/>
        <stp/>
        <stp>TRUE</stp>
        <stp>T</stp>
        <tr r="K875" s="1"/>
      </tp>
      <tp>
        <v>4798.6942672924997</v>
        <stp/>
        <stp>StudyData</stp>
        <stp>EP</stp>
        <stp>BBnds</stp>
        <stp>MAType=Sim,InputChoice=Close,Period1=20,Percent=2</stp>
        <stp>BHI</stp>
        <stp>ADC</stp>
        <stp>-973</stp>
        <stp>All</stp>
        <stp/>
        <stp/>
        <stp>TRUE</stp>
        <stp>T</stp>
        <tr r="K975" s="1"/>
      </tp>
      <tp>
        <v>4841.9102924445997</v>
        <stp/>
        <stp>StudyData</stp>
        <stp>EP</stp>
        <stp>BBnds</stp>
        <stp>MAType=Sim,InputChoice=Close,Period1=20,Percent=2</stp>
        <stp>BLO</stp>
        <stp>ADC</stp>
        <stp>-813</stp>
        <stp>All</stp>
        <stp/>
        <stp/>
        <stp>TRUE</stp>
        <stp>T</stp>
        <tr r="M815" s="1"/>
      </tp>
      <tp>
        <v>4885.4223200066999</v>
        <stp/>
        <stp>StudyData</stp>
        <stp>EP</stp>
        <stp>BBnds</stp>
        <stp>MAType=Sim,InputChoice=Close,Period1=20,Percent=2</stp>
        <stp>BLO</stp>
        <stp>ADC</stp>
        <stp>-913</stp>
        <stp>All</stp>
        <stp/>
        <stp/>
        <stp>TRUE</stp>
        <stp>T</stp>
        <tr r="M915" s="1"/>
      </tp>
      <tp>
        <v>5577.1241128051997</v>
        <stp/>
        <stp>StudyData</stp>
        <stp>EP</stp>
        <stp>BBnds</stp>
        <stp>MAType=Sim,InputChoice=Close,Period1=20,Percent=2</stp>
        <stp>BHI</stp>
        <stp>ADC</stp>
        <stp>-273</stp>
        <stp>All</stp>
        <stp/>
        <stp/>
        <stp>TRUE</stp>
        <stp>T</stp>
        <tr r="K275" s="1"/>
      </tp>
      <tp>
        <v>4246.2829787408</v>
        <stp/>
        <stp>StudyData</stp>
        <stp>EP</stp>
        <stp>BBnds</stp>
        <stp>MAType=Sim,InputChoice=Close,Period1=20,Percent=2</stp>
        <stp>BLO</stp>
        <stp>ADC</stp>
        <stp>-613</stp>
        <stp>All</stp>
        <stp/>
        <stp/>
        <stp>TRUE</stp>
        <stp>T</stp>
        <tr r="M615" s="1"/>
      </tp>
      <tp>
        <v>4850.4467927349997</v>
        <stp/>
        <stp>StudyData</stp>
        <stp>EP</stp>
        <stp>BBnds</stp>
        <stp>MAType=Sim,InputChoice=Close,Period1=20,Percent=2</stp>
        <stp>BHI</stp>
        <stp>ADC</stp>
        <stp>-373</stp>
        <stp>All</stp>
        <stp/>
        <stp/>
        <stp>TRUE</stp>
        <stp>T</stp>
        <tr r="K375" s="1"/>
      </tp>
      <tp>
        <v>4215.863060658</v>
        <stp/>
        <stp>StudyData</stp>
        <stp>EP</stp>
        <stp>BBnds</stp>
        <stp>MAType=Sim,InputChoice=Close,Period1=20,Percent=2</stp>
        <stp>BLO</stp>
        <stp>ADC</stp>
        <stp>-713</stp>
        <stp>All</stp>
        <stp/>
        <stp/>
        <stp>TRUE</stp>
        <stp>T</stp>
        <tr r="M715" s="1"/>
      </tp>
      <tp>
        <v>4798.2112593802003</v>
        <stp/>
        <stp>StudyData</stp>
        <stp>EP</stp>
        <stp>BBnds</stp>
        <stp>MAType=Sim,InputChoice=Close,Period1=20,Percent=2</stp>
        <stp>BLO</stp>
        <stp>ADC</stp>
        <stp>-413</stp>
        <stp>All</stp>
        <stp/>
        <stp/>
        <stp>TRUE</stp>
        <stp>T</stp>
        <tr r="M415" s="1"/>
      </tp>
      <tp>
        <v>5992.6050166246996</v>
        <stp/>
        <stp>StudyData</stp>
        <stp>EP</stp>
        <stp>BBnds</stp>
        <stp>MAType=Sim,InputChoice=Close,Period1=20,Percent=2</stp>
        <stp>BHI</stp>
        <stp>ADC</stp>
        <stp>-173</stp>
        <stp>All</stp>
        <stp/>
        <stp/>
        <stp>TRUE</stp>
        <stp>T</stp>
        <tr r="K175" s="1"/>
      </tp>
      <tp>
        <v>4531.4209693901003</v>
        <stp/>
        <stp>StudyData</stp>
        <stp>EP</stp>
        <stp>BBnds</stp>
        <stp>MAType=Sim,InputChoice=Close,Period1=20,Percent=2</stp>
        <stp>BLO</stp>
        <stp>ADC</stp>
        <stp>-513</stp>
        <stp>All</stp>
        <stp/>
        <stp/>
        <stp>TRUE</stp>
        <stp>T</stp>
        <tr r="M515" s="1"/>
      </tp>
      <tp>
        <v>4936.8950556901</v>
        <stp/>
        <stp>StudyData</stp>
        <stp>EP</stp>
        <stp>BBnds</stp>
        <stp>MAType=Sim,InputChoice=Close,Period1=20,Percent=2</stp>
        <stp>BHI</stp>
        <stp>ADC</stp>
        <stp>-673</stp>
        <stp>All</stp>
        <stp/>
        <stp/>
        <stp>TRUE</stp>
        <stp>T</stp>
        <tr r="K675" s="1"/>
      </tp>
      <tp>
        <v>5599.2413233523002</v>
        <stp/>
        <stp>StudyData</stp>
        <stp>EP</stp>
        <stp>BBnds</stp>
        <stp>MAType=Sim,InputChoice=Close,Period1=20,Percent=2</stp>
        <stp>BLO</stp>
        <stp>ADC</stp>
        <stp>-213</stp>
        <stp>All</stp>
        <stp/>
        <stp/>
        <stp>TRUE</stp>
        <stp>T</stp>
        <tr r="M215" s="1"/>
      </tp>
      <tp>
        <v>5178.8667264756004</v>
        <stp/>
        <stp>StudyData</stp>
        <stp>EP</stp>
        <stp>BBnds</stp>
        <stp>MAType=Sim,InputChoice=Close,Period1=20,Percent=2</stp>
        <stp>BHI</stp>
        <stp>ADC</stp>
        <stp>-773</stp>
        <stp>All</stp>
        <stp/>
        <stp/>
        <stp>TRUE</stp>
        <stp>T</stp>
        <tr r="K775" s="1"/>
      </tp>
      <tp>
        <v>5076.7238609710002</v>
        <stp/>
        <stp>StudyData</stp>
        <stp>EP</stp>
        <stp>BBnds</stp>
        <stp>MAType=Sim,InputChoice=Close,Period1=20,Percent=2</stp>
        <stp>BLO</stp>
        <stp>ADC</stp>
        <stp>-313</stp>
        <stp>All</stp>
        <stp/>
        <stp/>
        <stp>TRUE</stp>
        <stp>T</stp>
        <tr r="M315" s="1"/>
      </tp>
      <tp>
        <v>4923.3788091286997</v>
        <stp/>
        <stp>StudyData</stp>
        <stp>EP</stp>
        <stp>BBnds</stp>
        <stp>MAType=Sim,InputChoice=Close,Period1=20,Percent=2</stp>
        <stp>BHI</stp>
        <stp>ADC</stp>
        <stp>-473</stp>
        <stp>All</stp>
        <stp/>
        <stp/>
        <stp>TRUE</stp>
        <stp>T</stp>
        <tr r="K475" s="1"/>
      </tp>
      <tp>
        <v>4609.8841899768004</v>
        <stp/>
        <stp>StudyData</stp>
        <stp>EP</stp>
        <stp>BBnds</stp>
        <stp>MAType=Sim,InputChoice=Close,Period1=20,Percent=2</stp>
        <stp>BHI</stp>
        <stp>ADC</stp>
        <stp>-573</stp>
        <stp>All</stp>
        <stp/>
        <stp/>
        <stp>TRUE</stp>
        <stp>T</stp>
        <tr r="K575" s="1"/>
      </tp>
      <tp>
        <v>5856.5743571061003</v>
        <stp/>
        <stp>StudyData</stp>
        <stp>EP</stp>
        <stp>BBnds</stp>
        <stp>MAType=Sim,InputChoice=Close,Period1=20,Percent=2</stp>
        <stp>BLO</stp>
        <stp>ADC</stp>
        <stp>-113</stp>
        <stp>All</stp>
        <stp/>
        <stp/>
        <stp>TRUE</stp>
        <stp>T</stp>
        <tr r="M115" s="1"/>
      </tp>
      <tp>
        <v>5272.2180212110998</v>
        <stp/>
        <stp>StudyData</stp>
        <stp>EP</stp>
        <stp>BBnds</stp>
        <stp>MAType=Sim,InputChoice=Close,Period1=20,Percent=2</stp>
        <stp>BHI</stp>
        <stp>ADC</stp>
        <stp>-872</stp>
        <stp>All</stp>
        <stp/>
        <stp/>
        <stp>TRUE</stp>
        <stp>T</stp>
        <tr r="K874" s="1"/>
      </tp>
      <tp>
        <v>4806.7723737222996</v>
        <stp/>
        <stp>StudyData</stp>
        <stp>EP</stp>
        <stp>BBnds</stp>
        <stp>MAType=Sim,InputChoice=Close,Period1=20,Percent=2</stp>
        <stp>BHI</stp>
        <stp>ADC</stp>
        <stp>-972</stp>
        <stp>All</stp>
        <stp/>
        <stp/>
        <stp>TRUE</stp>
        <stp>T</stp>
        <tr r="K974" s="1"/>
      </tp>
      <tp>
        <v>4844.8480574956002</v>
        <stp/>
        <stp>StudyData</stp>
        <stp>EP</stp>
        <stp>BBnds</stp>
        <stp>MAType=Sim,InputChoice=Close,Period1=20,Percent=2</stp>
        <stp>BLO</stp>
        <stp>ADC</stp>
        <stp>-812</stp>
        <stp>All</stp>
        <stp/>
        <stp/>
        <stp>TRUE</stp>
        <stp>T</stp>
        <tr r="M814" s="1"/>
      </tp>
      <tp>
        <v>4882.8778600844998</v>
        <stp/>
        <stp>StudyData</stp>
        <stp>EP</stp>
        <stp>BBnds</stp>
        <stp>MAType=Sim,InputChoice=Close,Period1=20,Percent=2</stp>
        <stp>BLO</stp>
        <stp>ADC</stp>
        <stp>-912</stp>
        <stp>All</stp>
        <stp/>
        <stp/>
        <stp>TRUE</stp>
        <stp>T</stp>
        <tr r="M914" s="1"/>
      </tp>
      <tp>
        <v>5578.4706989700999</v>
        <stp/>
        <stp>StudyData</stp>
        <stp>EP</stp>
        <stp>BBnds</stp>
        <stp>MAType=Sim,InputChoice=Close,Period1=20,Percent=2</stp>
        <stp>BHI</stp>
        <stp>ADC</stp>
        <stp>-272</stp>
        <stp>All</stp>
        <stp/>
        <stp/>
        <stp>TRUE</stp>
        <stp>T</stp>
        <tr r="K274" s="1"/>
      </tp>
      <tp>
        <v>4265.0770332540997</v>
        <stp/>
        <stp>StudyData</stp>
        <stp>EP</stp>
        <stp>BBnds</stp>
        <stp>MAType=Sim,InputChoice=Close,Period1=20,Percent=2</stp>
        <stp>BLO</stp>
        <stp>ADC</stp>
        <stp>-612</stp>
        <stp>All</stp>
        <stp/>
        <stp/>
        <stp>TRUE</stp>
        <stp>T</stp>
        <tr r="M614" s="1"/>
      </tp>
      <tp>
        <v>4873.0538788540998</v>
        <stp/>
        <stp>StudyData</stp>
        <stp>EP</stp>
        <stp>BBnds</stp>
        <stp>MAType=Sim,InputChoice=Close,Period1=20,Percent=2</stp>
        <stp>BHI</stp>
        <stp>ADC</stp>
        <stp>-372</stp>
        <stp>All</stp>
        <stp/>
        <stp/>
        <stp>TRUE</stp>
        <stp>T</stp>
        <tr r="K374" s="1"/>
      </tp>
      <tp>
        <v>4217.4820915529999</v>
        <stp/>
        <stp>StudyData</stp>
        <stp>EP</stp>
        <stp>BBnds</stp>
        <stp>MAType=Sim,InputChoice=Close,Period1=20,Percent=2</stp>
        <stp>BLO</stp>
        <stp>ADC</stp>
        <stp>-712</stp>
        <stp>All</stp>
        <stp/>
        <stp/>
        <stp>TRUE</stp>
        <stp>T</stp>
        <tr r="M714" s="1"/>
      </tp>
      <tp>
        <v>4802.3663665450003</v>
        <stp/>
        <stp>StudyData</stp>
        <stp>EP</stp>
        <stp>BBnds</stp>
        <stp>MAType=Sim,InputChoice=Close,Period1=20,Percent=2</stp>
        <stp>BLO</stp>
        <stp>ADC</stp>
        <stp>-412</stp>
        <stp>All</stp>
        <stp/>
        <stp/>
        <stp>TRUE</stp>
        <stp>T</stp>
        <tr r="M414" s="1"/>
      </tp>
      <tp>
        <v>5977.4362552320999</v>
        <stp/>
        <stp>StudyData</stp>
        <stp>EP</stp>
        <stp>BBnds</stp>
        <stp>MAType=Sim,InputChoice=Close,Period1=20,Percent=2</stp>
        <stp>BHI</stp>
        <stp>ADC</stp>
        <stp>-172</stp>
        <stp>All</stp>
        <stp/>
        <stp/>
        <stp>TRUE</stp>
        <stp>T</stp>
        <tr r="K174" s="1"/>
      </tp>
      <tp>
        <v>4536.6098725697002</v>
        <stp/>
        <stp>StudyData</stp>
        <stp>EP</stp>
        <stp>BBnds</stp>
        <stp>MAType=Sim,InputChoice=Close,Period1=20,Percent=2</stp>
        <stp>BLO</stp>
        <stp>ADC</stp>
        <stp>-512</stp>
        <stp>All</stp>
        <stp/>
        <stp/>
        <stp>TRUE</stp>
        <stp>T</stp>
        <tr r="M514" s="1"/>
      </tp>
      <tp>
        <v>4938.2103131452996</v>
        <stp/>
        <stp>StudyData</stp>
        <stp>EP</stp>
        <stp>BBnds</stp>
        <stp>MAType=Sim,InputChoice=Close,Period1=20,Percent=2</stp>
        <stp>BHI</stp>
        <stp>ADC</stp>
        <stp>-672</stp>
        <stp>All</stp>
        <stp/>
        <stp/>
        <stp>TRUE</stp>
        <stp>T</stp>
        <tr r="K674" s="1"/>
      </tp>
      <tp>
        <v>5608.2011713696002</v>
        <stp/>
        <stp>StudyData</stp>
        <stp>EP</stp>
        <stp>BBnds</stp>
        <stp>MAType=Sim,InputChoice=Close,Period1=20,Percent=2</stp>
        <stp>BLO</stp>
        <stp>ADC</stp>
        <stp>-212</stp>
        <stp>All</stp>
        <stp/>
        <stp/>
        <stp>TRUE</stp>
        <stp>T</stp>
        <tr r="M214" s="1"/>
      </tp>
      <tp>
        <v>5169.6426099562996</v>
        <stp/>
        <stp>StudyData</stp>
        <stp>EP</stp>
        <stp>BBnds</stp>
        <stp>MAType=Sim,InputChoice=Close,Period1=20,Percent=2</stp>
        <stp>BHI</stp>
        <stp>ADC</stp>
        <stp>-772</stp>
        <stp>All</stp>
        <stp/>
        <stp/>
        <stp>TRUE</stp>
        <stp>T</stp>
        <tr r="K774" s="1"/>
      </tp>
      <tp>
        <v>5085.1793968391003</v>
        <stp/>
        <stp>StudyData</stp>
        <stp>EP</stp>
        <stp>BBnds</stp>
        <stp>MAType=Sim,InputChoice=Close,Period1=20,Percent=2</stp>
        <stp>BLO</stp>
        <stp>ADC</stp>
        <stp>-312</stp>
        <stp>All</stp>
        <stp/>
        <stp/>
        <stp>TRUE</stp>
        <stp>T</stp>
        <tr r="M314" s="1"/>
      </tp>
      <tp>
        <v>4916.0835072226</v>
        <stp/>
        <stp>StudyData</stp>
        <stp>EP</stp>
        <stp>BBnds</stp>
        <stp>MAType=Sim,InputChoice=Close,Period1=20,Percent=2</stp>
        <stp>BHI</stp>
        <stp>ADC</stp>
        <stp>-472</stp>
        <stp>All</stp>
        <stp/>
        <stp/>
        <stp>TRUE</stp>
        <stp>T</stp>
        <tr r="K474" s="1"/>
      </tp>
      <tp>
        <v>4622.1025016359999</v>
        <stp/>
        <stp>StudyData</stp>
        <stp>EP</stp>
        <stp>BBnds</stp>
        <stp>MAType=Sim,InputChoice=Close,Period1=20,Percent=2</stp>
        <stp>BHI</stp>
        <stp>ADC</stp>
        <stp>-572</stp>
        <stp>All</stp>
        <stp/>
        <stp/>
        <stp>TRUE</stp>
        <stp>T</stp>
        <tr r="K574" s="1"/>
      </tp>
      <tp>
        <v>5860.1177314265997</v>
        <stp/>
        <stp>StudyData</stp>
        <stp>EP</stp>
        <stp>BBnds</stp>
        <stp>MAType=Sim,InputChoice=Close,Period1=20,Percent=2</stp>
        <stp>BLO</stp>
        <stp>ADC</stp>
        <stp>-112</stp>
        <stp>All</stp>
        <stp/>
        <stp/>
        <stp>TRUE</stp>
        <stp>T</stp>
        <tr r="M114" s="1"/>
      </tp>
      <tp>
        <v>5272.5114083283997</v>
        <stp/>
        <stp>StudyData</stp>
        <stp>EP</stp>
        <stp>BBnds</stp>
        <stp>MAType=Sim,InputChoice=Close,Period1=20,Percent=2</stp>
        <stp>BHI</stp>
        <stp>ADC</stp>
        <stp>-871</stp>
        <stp>All</stp>
        <stp/>
        <stp/>
        <stp>TRUE</stp>
        <stp>T</stp>
        <tr r="K873" s="1"/>
      </tp>
      <tp>
        <v>4815.2718187132004</v>
        <stp/>
        <stp>StudyData</stp>
        <stp>EP</stp>
        <stp>BBnds</stp>
        <stp>MAType=Sim,InputChoice=Close,Period1=20,Percent=2</stp>
        <stp>BHI</stp>
        <stp>ADC</stp>
        <stp>-971</stp>
        <stp>All</stp>
        <stp/>
        <stp/>
        <stp>TRUE</stp>
        <stp>T</stp>
        <tr r="K973" s="1"/>
      </tp>
      <tp>
        <v>4845.2568817964002</v>
        <stp/>
        <stp>StudyData</stp>
        <stp>EP</stp>
        <stp>BBnds</stp>
        <stp>MAType=Sim,InputChoice=Close,Period1=20,Percent=2</stp>
        <stp>BLO</stp>
        <stp>ADC</stp>
        <stp>-811</stp>
        <stp>All</stp>
        <stp/>
        <stp/>
        <stp>TRUE</stp>
        <stp>T</stp>
        <tr r="M813" s="1"/>
      </tp>
      <tp>
        <v>4882.0688342049998</v>
        <stp/>
        <stp>StudyData</stp>
        <stp>EP</stp>
        <stp>BBnds</stp>
        <stp>MAType=Sim,InputChoice=Close,Period1=20,Percent=2</stp>
        <stp>BLO</stp>
        <stp>ADC</stp>
        <stp>-911</stp>
        <stp>All</stp>
        <stp/>
        <stp/>
        <stp>TRUE</stp>
        <stp>T</stp>
        <tr r="M913" s="1"/>
      </tp>
      <tp>
        <v>5578.4620133312001</v>
        <stp/>
        <stp>StudyData</stp>
        <stp>EP</stp>
        <stp>BBnds</stp>
        <stp>MAType=Sim,InputChoice=Close,Period1=20,Percent=2</stp>
        <stp>BHI</stp>
        <stp>ADC</stp>
        <stp>-271</stp>
        <stp>All</stp>
        <stp/>
        <stp/>
        <stp>TRUE</stp>
        <stp>T</stp>
        <tr r="K273" s="1"/>
      </tp>
      <tp>
        <v>4300.5623413492003</v>
        <stp/>
        <stp>StudyData</stp>
        <stp>EP</stp>
        <stp>BBnds</stp>
        <stp>MAType=Sim,InputChoice=Close,Period1=20,Percent=2</stp>
        <stp>BLO</stp>
        <stp>ADC</stp>
        <stp>-611</stp>
        <stp>All</stp>
        <stp/>
        <stp/>
        <stp>TRUE</stp>
        <stp>T</stp>
        <tr r="M613" s="1"/>
      </tp>
      <tp>
        <v>4901.6905348587998</v>
        <stp/>
        <stp>StudyData</stp>
        <stp>EP</stp>
        <stp>BBnds</stp>
        <stp>MAType=Sim,InputChoice=Close,Period1=20,Percent=2</stp>
        <stp>BHI</stp>
        <stp>ADC</stp>
        <stp>-371</stp>
        <stp>All</stp>
        <stp/>
        <stp/>
        <stp>TRUE</stp>
        <stp>T</stp>
        <tr r="K373" s="1"/>
      </tp>
      <tp>
        <v>4222.5373696090001</v>
        <stp/>
        <stp>StudyData</stp>
        <stp>EP</stp>
        <stp>BBnds</stp>
        <stp>MAType=Sim,InputChoice=Close,Period1=20,Percent=2</stp>
        <stp>BLO</stp>
        <stp>ADC</stp>
        <stp>-711</stp>
        <stp>All</stp>
        <stp/>
        <stp/>
        <stp>TRUE</stp>
        <stp>T</stp>
        <tr r="M713" s="1"/>
      </tp>
      <tp>
        <v>4801.9738611732</v>
        <stp/>
        <stp>StudyData</stp>
        <stp>EP</stp>
        <stp>BBnds</stp>
        <stp>MAType=Sim,InputChoice=Close,Period1=20,Percent=2</stp>
        <stp>BLO</stp>
        <stp>ADC</stp>
        <stp>-411</stp>
        <stp>All</stp>
        <stp/>
        <stp/>
        <stp>TRUE</stp>
        <stp>T</stp>
        <tr r="M413" s="1"/>
      </tp>
      <tp>
        <v>5962.9248845595002</v>
        <stp/>
        <stp>StudyData</stp>
        <stp>EP</stp>
        <stp>BBnds</stp>
        <stp>MAType=Sim,InputChoice=Close,Period1=20,Percent=2</stp>
        <stp>BHI</stp>
        <stp>ADC</stp>
        <stp>-171</stp>
        <stp>All</stp>
        <stp/>
        <stp/>
        <stp>TRUE</stp>
        <stp>T</stp>
        <tr r="K173" s="1"/>
      </tp>
      <tp>
        <v>4546.5210299654</v>
        <stp/>
        <stp>StudyData</stp>
        <stp>EP</stp>
        <stp>BBnds</stp>
        <stp>MAType=Sim,InputChoice=Close,Period1=20,Percent=2</stp>
        <stp>BLO</stp>
        <stp>ADC</stp>
        <stp>-511</stp>
        <stp>All</stp>
        <stp/>
        <stp/>
        <stp>TRUE</stp>
        <stp>T</stp>
        <tr r="M513" s="1"/>
      </tp>
      <tp>
        <v>4930.0948300835998</v>
        <stp/>
        <stp>StudyData</stp>
        <stp>EP</stp>
        <stp>BBnds</stp>
        <stp>MAType=Sim,InputChoice=Close,Period1=20,Percent=2</stp>
        <stp>BHI</stp>
        <stp>ADC</stp>
        <stp>-671</stp>
        <stp>All</stp>
        <stp/>
        <stp/>
        <stp>TRUE</stp>
        <stp>T</stp>
        <tr r="K673" s="1"/>
      </tp>
      <tp>
        <v>5622.4217430753997</v>
        <stp/>
        <stp>StudyData</stp>
        <stp>EP</stp>
        <stp>BBnds</stp>
        <stp>MAType=Sim,InputChoice=Close,Period1=20,Percent=2</stp>
        <stp>BLO</stp>
        <stp>ADC</stp>
        <stp>-211</stp>
        <stp>All</stp>
        <stp/>
        <stp/>
        <stp>TRUE</stp>
        <stp>T</stp>
        <tr r="M213" s="1"/>
      </tp>
      <tp>
        <v>5171.2517387828002</v>
        <stp/>
        <stp>StudyData</stp>
        <stp>EP</stp>
        <stp>BBnds</stp>
        <stp>MAType=Sim,InputChoice=Close,Period1=20,Percent=2</stp>
        <stp>BHI</stp>
        <stp>ADC</stp>
        <stp>-771</stp>
        <stp>All</stp>
        <stp/>
        <stp/>
        <stp>TRUE</stp>
        <stp>T</stp>
        <tr r="K773" s="1"/>
      </tp>
      <tp>
        <v>5104.3429126401998</v>
        <stp/>
        <stp>StudyData</stp>
        <stp>EP</stp>
        <stp>BBnds</stp>
        <stp>MAType=Sim,InputChoice=Close,Period1=20,Percent=2</stp>
        <stp>BLO</stp>
        <stp>ADC</stp>
        <stp>-311</stp>
        <stp>All</stp>
        <stp/>
        <stp/>
        <stp>TRUE</stp>
        <stp>T</stp>
        <tr r="M313" s="1"/>
      </tp>
      <tp>
        <v>4908.3727152338997</v>
        <stp/>
        <stp>StudyData</stp>
        <stp>EP</stp>
        <stp>BBnds</stp>
        <stp>MAType=Sim,InputChoice=Close,Period1=20,Percent=2</stp>
        <stp>BHI</stp>
        <stp>ADC</stp>
        <stp>-471</stp>
        <stp>All</stp>
        <stp/>
        <stp/>
        <stp>TRUE</stp>
        <stp>T</stp>
        <tr r="K473" s="1"/>
      </tp>
      <tp>
        <v>4637.6500590543001</v>
        <stp/>
        <stp>StudyData</stp>
        <stp>EP</stp>
        <stp>BBnds</stp>
        <stp>MAType=Sim,InputChoice=Close,Period1=20,Percent=2</stp>
        <stp>BHI</stp>
        <stp>ADC</stp>
        <stp>-571</stp>
        <stp>All</stp>
        <stp/>
        <stp/>
        <stp>TRUE</stp>
        <stp>T</stp>
        <tr r="K573" s="1"/>
      </tp>
      <tp>
        <v>5868.5819022691003</v>
        <stp/>
        <stp>StudyData</stp>
        <stp>EP</stp>
        <stp>BBnds</stp>
        <stp>MAType=Sim,InputChoice=Close,Period1=20,Percent=2</stp>
        <stp>BLO</stp>
        <stp>ADC</stp>
        <stp>-111</stp>
        <stp>All</stp>
        <stp/>
        <stp/>
        <stp>TRUE</stp>
        <stp>T</stp>
        <tr r="M113" s="1"/>
      </tp>
      <tp>
        <v>5271.3761042188999</v>
        <stp/>
        <stp>StudyData</stp>
        <stp>EP</stp>
        <stp>BBnds</stp>
        <stp>MAType=Sim,InputChoice=Close,Period1=20,Percent=2</stp>
        <stp>BHI</stp>
        <stp>ADC</stp>
        <stp>-870</stp>
        <stp>All</stp>
        <stp/>
        <stp/>
        <stp>TRUE</stp>
        <stp>T</stp>
        <tr r="K872" s="1"/>
      </tp>
      <tp>
        <v>4826.1715373939996</v>
        <stp/>
        <stp>StudyData</stp>
        <stp>EP</stp>
        <stp>BBnds</stp>
        <stp>MAType=Sim,InputChoice=Close,Period1=20,Percent=2</stp>
        <stp>BHI</stp>
        <stp>ADC</stp>
        <stp>-970</stp>
        <stp>All</stp>
        <stp/>
        <stp/>
        <stp>TRUE</stp>
        <stp>T</stp>
        <tr r="K972" s="1"/>
      </tp>
      <tp>
        <v>4836.5469924201998</v>
        <stp/>
        <stp>StudyData</stp>
        <stp>EP</stp>
        <stp>BBnds</stp>
        <stp>MAType=Sim,InputChoice=Close,Period1=20,Percent=2</stp>
        <stp>BLO</stp>
        <stp>ADC</stp>
        <stp>-810</stp>
        <stp>All</stp>
        <stp/>
        <stp/>
        <stp>TRUE</stp>
        <stp>T</stp>
        <tr r="M812" s="1"/>
      </tp>
      <tp>
        <v>4879.3801836020002</v>
        <stp/>
        <stp>StudyData</stp>
        <stp>EP</stp>
        <stp>BBnds</stp>
        <stp>MAType=Sim,InputChoice=Close,Period1=20,Percent=2</stp>
        <stp>BLO</stp>
        <stp>ADC</stp>
        <stp>-910</stp>
        <stp>All</stp>
        <stp/>
        <stp/>
        <stp>TRUE</stp>
        <stp>T</stp>
        <tr r="M912" s="1"/>
      </tp>
      <tp>
        <v>5584.1305179004003</v>
        <stp/>
        <stp>StudyData</stp>
        <stp>EP</stp>
        <stp>BBnds</stp>
        <stp>MAType=Sim,InputChoice=Close,Period1=20,Percent=2</stp>
        <stp>BHI</stp>
        <stp>ADC</stp>
        <stp>-270</stp>
        <stp>All</stp>
        <stp/>
        <stp/>
        <stp>TRUE</stp>
        <stp>T</stp>
        <tr r="K272" s="1"/>
      </tp>
      <tp>
        <v>4330.9046999572001</v>
        <stp/>
        <stp>StudyData</stp>
        <stp>EP</stp>
        <stp>BBnds</stp>
        <stp>MAType=Sim,InputChoice=Close,Period1=20,Percent=2</stp>
        <stp>BLO</stp>
        <stp>ADC</stp>
        <stp>-610</stp>
        <stp>All</stp>
        <stp/>
        <stp/>
        <stp>TRUE</stp>
        <stp>T</stp>
        <tr r="M612" s="1"/>
      </tp>
      <tp>
        <v>4929.9976690324002</v>
        <stp/>
        <stp>StudyData</stp>
        <stp>EP</stp>
        <stp>BBnds</stp>
        <stp>MAType=Sim,InputChoice=Close,Period1=20,Percent=2</stp>
        <stp>BHI</stp>
        <stp>ADC</stp>
        <stp>-370</stp>
        <stp>All</stp>
        <stp/>
        <stp/>
        <stp>TRUE</stp>
        <stp>T</stp>
        <tr r="K372" s="1"/>
      </tp>
      <tp>
        <v>4229.0492196554997</v>
        <stp/>
        <stp>StudyData</stp>
        <stp>EP</stp>
        <stp>BBnds</stp>
        <stp>MAType=Sim,InputChoice=Close,Period1=20,Percent=2</stp>
        <stp>BLO</stp>
        <stp>ADC</stp>
        <stp>-710</stp>
        <stp>All</stp>
        <stp/>
        <stp/>
        <stp>TRUE</stp>
        <stp>T</stp>
        <tr r="M712" s="1"/>
      </tp>
      <tp>
        <v>4773.8291743433001</v>
        <stp/>
        <stp>StudyData</stp>
        <stp>EP</stp>
        <stp>BBnds</stp>
        <stp>MAType=Sim,InputChoice=Close,Period1=20,Percent=2</stp>
        <stp>BLO</stp>
        <stp>ADC</stp>
        <stp>-410</stp>
        <stp>All</stp>
        <stp/>
        <stp/>
        <stp>TRUE</stp>
        <stp>T</stp>
        <tr r="M412" s="1"/>
      </tp>
      <tp>
        <v>5931.2441329000003</v>
        <stp/>
        <stp>StudyData</stp>
        <stp>EP</stp>
        <stp>BBnds</stp>
        <stp>MAType=Sim,InputChoice=Close,Period1=20,Percent=2</stp>
        <stp>BHI</stp>
        <stp>ADC</stp>
        <stp>-170</stp>
        <stp>All</stp>
        <stp/>
        <stp/>
        <stp>TRUE</stp>
        <stp>T</stp>
        <tr r="K172" s="1"/>
      </tp>
      <tp>
        <v>4545.6017556753004</v>
        <stp/>
        <stp>StudyData</stp>
        <stp>EP</stp>
        <stp>BBnds</stp>
        <stp>MAType=Sim,InputChoice=Close,Period1=20,Percent=2</stp>
        <stp>BLO</stp>
        <stp>ADC</stp>
        <stp>-510</stp>
        <stp>All</stp>
        <stp/>
        <stp/>
        <stp>TRUE</stp>
        <stp>T</stp>
        <tr r="M512" s="1"/>
      </tp>
      <tp>
        <v>4920.2713026601004</v>
        <stp/>
        <stp>StudyData</stp>
        <stp>EP</stp>
        <stp>BBnds</stp>
        <stp>MAType=Sim,InputChoice=Close,Period1=20,Percent=2</stp>
        <stp>BHI</stp>
        <stp>ADC</stp>
        <stp>-670</stp>
        <stp>All</stp>
        <stp/>
        <stp/>
        <stp>TRUE</stp>
        <stp>T</stp>
        <tr r="K672" s="1"/>
      </tp>
      <tp>
        <v>5627.5550139151001</v>
        <stp/>
        <stp>StudyData</stp>
        <stp>EP</stp>
        <stp>BBnds</stp>
        <stp>MAType=Sim,InputChoice=Close,Period1=20,Percent=2</stp>
        <stp>BLO</stp>
        <stp>ADC</stp>
        <stp>-210</stp>
        <stp>All</stp>
        <stp/>
        <stp/>
        <stp>TRUE</stp>
        <stp>T</stp>
        <tr r="M212" s="1"/>
      </tp>
      <tp>
        <v>5175.5119046520003</v>
        <stp/>
        <stp>StudyData</stp>
        <stp>EP</stp>
        <stp>BBnds</stp>
        <stp>MAType=Sim,InputChoice=Close,Period1=20,Percent=2</stp>
        <stp>BHI</stp>
        <stp>ADC</stp>
        <stp>-770</stp>
        <stp>All</stp>
        <stp/>
        <stp/>
        <stp>TRUE</stp>
        <stp>T</stp>
        <tr r="K772" s="1"/>
      </tp>
      <tp>
        <v>5133.5396457471998</v>
        <stp/>
        <stp>StudyData</stp>
        <stp>EP</stp>
        <stp>BBnds</stp>
        <stp>MAType=Sim,InputChoice=Close,Period1=20,Percent=2</stp>
        <stp>BLO</stp>
        <stp>ADC</stp>
        <stp>-310</stp>
        <stp>All</stp>
        <stp/>
        <stp/>
        <stp>TRUE</stp>
        <stp>T</stp>
        <tr r="M312" s="1"/>
      </tp>
      <tp>
        <v>4910.0786033776003</v>
        <stp/>
        <stp>StudyData</stp>
        <stp>EP</stp>
        <stp>BBnds</stp>
        <stp>MAType=Sim,InputChoice=Close,Period1=20,Percent=2</stp>
        <stp>BHI</stp>
        <stp>ADC</stp>
        <stp>-470</stp>
        <stp>All</stp>
        <stp/>
        <stp/>
        <stp>TRUE</stp>
        <stp>T</stp>
        <tr r="K472" s="1"/>
      </tp>
      <tp>
        <v>4666.3211671714998</v>
        <stp/>
        <stp>StudyData</stp>
        <stp>EP</stp>
        <stp>BBnds</stp>
        <stp>MAType=Sim,InputChoice=Close,Period1=20,Percent=2</stp>
        <stp>BHI</stp>
        <stp>ADC</stp>
        <stp>-570</stp>
        <stp>All</stp>
        <stp/>
        <stp/>
        <stp>TRUE</stp>
        <stp>T</stp>
        <tr r="K572" s="1"/>
      </tp>
      <tp>
        <v>5901.9906811665996</v>
        <stp/>
        <stp>StudyData</stp>
        <stp>EP</stp>
        <stp>BBnds</stp>
        <stp>MAType=Sim,InputChoice=Close,Period1=20,Percent=2</stp>
        <stp>BLO</stp>
        <stp>ADC</stp>
        <stp>-110</stp>
        <stp>All</stp>
        <stp/>
        <stp/>
        <stp>TRUE</stp>
        <stp>T</stp>
        <tr r="M112" s="1"/>
      </tp>
      <tp>
        <v>6112.5249999999996</v>
        <stp/>
        <stp>StudyData</stp>
        <stp>EP</stp>
        <stp>MA</stp>
        <stp>InputChoice=Close,MAType=Sim,Period=40</stp>
        <stp>MA</stp>
        <stp>ADC</stp>
        <stp>-89</stp>
        <stp>All</stp>
        <stp/>
        <stp/>
        <stp>TRUE</stp>
        <stp>T</stp>
        <tr r="J91" s="1"/>
      </tp>
      <tp>
        <v>6115.1</v>
        <stp/>
        <stp>StudyData</stp>
        <stp>EP</stp>
        <stp>MA</stp>
        <stp>InputChoice=Close,MAType=Sim,Period=40</stp>
        <stp>MA</stp>
        <stp>ADC</stp>
        <stp>-88</stp>
        <stp>All</stp>
        <stp/>
        <stp/>
        <stp>TRUE</stp>
        <stp>T</stp>
        <tr r="J90" s="1"/>
      </tp>
      <tp>
        <v>6114.5812500000002</v>
        <stp/>
        <stp>StudyData</stp>
        <stp>EP</stp>
        <stp>MA</stp>
        <stp>InputChoice=Close,MAType=Sim,Period=40</stp>
        <stp>MA</stp>
        <stp>ADC</stp>
        <stp>-85</stp>
        <stp>All</stp>
        <stp/>
        <stp/>
        <stp>TRUE</stp>
        <stp>T</stp>
        <tr r="J87" s="1"/>
      </tp>
      <tp>
        <v>6111.1750000000002</v>
        <stp/>
        <stp>StudyData</stp>
        <stp>EP</stp>
        <stp>MA</stp>
        <stp>InputChoice=Close,MAType=Sim,Period=40</stp>
        <stp>MA</stp>
        <stp>ADC</stp>
        <stp>-84</stp>
        <stp>All</stp>
        <stp/>
        <stp/>
        <stp>TRUE</stp>
        <stp>T</stp>
        <tr r="J86" s="1"/>
      </tp>
      <tp>
        <v>6117.7749999999996</v>
        <stp/>
        <stp>StudyData</stp>
        <stp>EP</stp>
        <stp>MA</stp>
        <stp>InputChoice=Close,MAType=Sim,Period=40</stp>
        <stp>MA</stp>
        <stp>ADC</stp>
        <stp>-87</stp>
        <stp>All</stp>
        <stp/>
        <stp/>
        <stp>TRUE</stp>
        <stp>T</stp>
        <tr r="J89" s="1"/>
      </tp>
      <tp>
        <v>6117.5749999999998</v>
        <stp/>
        <stp>StudyData</stp>
        <stp>EP</stp>
        <stp>MA</stp>
        <stp>InputChoice=Close,MAType=Sim,Period=40</stp>
        <stp>MA</stp>
        <stp>ADC</stp>
        <stp>-86</stp>
        <stp>All</stp>
        <stp/>
        <stp/>
        <stp>TRUE</stp>
        <stp>T</stp>
        <tr r="J88" s="1"/>
      </tp>
      <tp>
        <v>6096.8874999999998</v>
        <stp/>
        <stp>StudyData</stp>
        <stp>EP</stp>
        <stp>MA</stp>
        <stp>InputChoice=Close,MAType=Sim,Period=40</stp>
        <stp>MA</stp>
        <stp>ADC</stp>
        <stp>-81</stp>
        <stp>All</stp>
        <stp/>
        <stp/>
        <stp>TRUE</stp>
        <stp>T</stp>
        <tr r="J83" s="1"/>
      </tp>
      <tp>
        <v>6092.7312499999998</v>
        <stp/>
        <stp>StudyData</stp>
        <stp>EP</stp>
        <stp>MA</stp>
        <stp>InputChoice=Close,MAType=Sim,Period=40</stp>
        <stp>MA</stp>
        <stp>ADC</stp>
        <stp>-80</stp>
        <stp>All</stp>
        <stp/>
        <stp/>
        <stp>TRUE</stp>
        <stp>T</stp>
        <tr r="J82" s="1"/>
      </tp>
      <tp>
        <v>6107.6062499999998</v>
        <stp/>
        <stp>StudyData</stp>
        <stp>EP</stp>
        <stp>MA</stp>
        <stp>InputChoice=Close,MAType=Sim,Period=40</stp>
        <stp>MA</stp>
        <stp>ADC</stp>
        <stp>-83</stp>
        <stp>All</stp>
        <stp/>
        <stp/>
        <stp>TRUE</stp>
        <stp>T</stp>
        <tr r="J85" s="1"/>
      </tp>
      <tp>
        <v>6102.1812499999996</v>
        <stp/>
        <stp>StudyData</stp>
        <stp>EP</stp>
        <stp>MA</stp>
        <stp>InputChoice=Close,MAType=Sim,Period=40</stp>
        <stp>MA</stp>
        <stp>ADC</stp>
        <stp>-82</stp>
        <stp>All</stp>
        <stp/>
        <stp/>
        <stp>TRUE</stp>
        <stp>T</stp>
        <tr r="J84" s="1"/>
      </tp>
      <tp>
        <v>5712.09375</v>
        <stp/>
        <stp>StudyData</stp>
        <stp>EP</stp>
        <stp>MA</stp>
        <stp>InputChoice=Close,MAType=Sim,Period=40</stp>
        <stp>MA</stp>
        <stp>ADC</stp>
        <stp>-199</stp>
        <stp>All</stp>
        <stp/>
        <stp/>
        <stp>TRUE</stp>
        <stp>T</stp>
        <tr r="J201" s="1"/>
      </tp>
      <tp>
        <v>4815.8500000000004</v>
        <stp/>
        <stp>StudyData</stp>
        <stp>EP</stp>
        <stp>MA</stp>
        <stp>InputChoice=Close,MAType=Sim,Period=40</stp>
        <stp>MA</stp>
        <stp>ADC</stp>
        <stp>-399</stp>
        <stp>All</stp>
        <stp/>
        <stp/>
        <stp>TRUE</stp>
        <stp>T</stp>
        <tr r="J401" s="1"/>
      </tp>
      <tp>
        <v>5255.6937500000004</v>
        <stp/>
        <stp>StudyData</stp>
        <stp>EP</stp>
        <stp>MA</stp>
        <stp>InputChoice=Close,MAType=Sim,Period=40</stp>
        <stp>MA</stp>
        <stp>ADC</stp>
        <stp>-299</stp>
        <stp>All</stp>
        <stp/>
        <stp/>
        <stp>TRUE</stp>
        <stp>T</stp>
        <tr r="J301" s="1"/>
      </tp>
      <tp>
        <v>4451.4250000000002</v>
        <stp/>
        <stp>StudyData</stp>
        <stp>EP</stp>
        <stp>MA</stp>
        <stp>InputChoice=Close,MAType=Sim,Period=40</stp>
        <stp>MA</stp>
        <stp>ADC</stp>
        <stp>-599</stp>
        <stp>All</stp>
        <stp/>
        <stp/>
        <stp>TRUE</stp>
        <stp>T</stp>
        <tr r="J601" s="1"/>
      </tp>
      <tp>
        <v>4575.34375</v>
        <stp/>
        <stp>StudyData</stp>
        <stp>EP</stp>
        <stp>MA</stp>
        <stp>InputChoice=Close,MAType=Sim,Period=40</stp>
        <stp>MA</stp>
        <stp>ADC</stp>
        <stp>-499</stp>
        <stp>All</stp>
        <stp/>
        <stp/>
        <stp>TRUE</stp>
        <stp>T</stp>
        <tr r="J501" s="1"/>
      </tp>
      <tp>
        <v>4986.8874999999998</v>
        <stp/>
        <stp>StudyData</stp>
        <stp>EP</stp>
        <stp>MA</stp>
        <stp>InputChoice=Close,MAType=Sim,Period=40</stp>
        <stp>MA</stp>
        <stp>ADC</stp>
        <stp>-799</stp>
        <stp>All</stp>
        <stp/>
        <stp/>
        <stp>TRUE</stp>
        <stp>T</stp>
        <tr r="J801" s="1"/>
      </tp>
      <tp>
        <v>4445.3937500000002</v>
        <stp/>
        <stp>StudyData</stp>
        <stp>EP</stp>
        <stp>MA</stp>
        <stp>InputChoice=Close,MAType=Sim,Period=40</stp>
        <stp>MA</stp>
        <stp>ADC</stp>
        <stp>-699</stp>
        <stp>All</stp>
        <stp/>
        <stp/>
        <stp>TRUE</stp>
        <stp>T</stp>
        <tr r="J701" s="1"/>
      </tp>
      <tp>
        <v>4628.5562499999996</v>
        <stp/>
        <stp>StudyData</stp>
        <stp>EP</stp>
        <stp>MA</stp>
        <stp>InputChoice=Close,MAType=Sim,Period=40</stp>
        <stp>MA</stp>
        <stp>ADC</stp>
        <stp>-999</stp>
        <stp>All</stp>
        <stp/>
        <stp/>
        <stp>TRUE</stp>
        <stp>T</stp>
        <tr r="J1001" s="1"/>
      </tp>
      <tp>
        <v>4952.1125000000002</v>
        <stp/>
        <stp>StudyData</stp>
        <stp>EP</stp>
        <stp>MA</stp>
        <stp>InputChoice=Close,MAType=Sim,Period=40</stp>
        <stp>MA</stp>
        <stp>ADC</stp>
        <stp>-899</stp>
        <stp>All</stp>
        <stp/>
        <stp/>
        <stp>TRUE</stp>
        <stp>T</stp>
        <tr r="J901" s="1"/>
      </tp>
      <tp>
        <v>5715.85</v>
        <stp/>
        <stp>StudyData</stp>
        <stp>EP</stp>
        <stp>MA</stp>
        <stp>InputChoice=Close,MAType=Sim,Period=40</stp>
        <stp>MA</stp>
        <stp>ADC</stp>
        <stp>-198</stp>
        <stp>All</stp>
        <stp/>
        <stp/>
        <stp>TRUE</stp>
        <stp>T</stp>
        <tr r="J200" s="1"/>
      </tp>
      <tp>
        <v>4811.8125</v>
        <stp/>
        <stp>StudyData</stp>
        <stp>EP</stp>
        <stp>MA</stp>
        <stp>InputChoice=Close,MAType=Sim,Period=40</stp>
        <stp>MA</stp>
        <stp>ADC</stp>
        <stp>-398</stp>
        <stp>All</stp>
        <stp/>
        <stp/>
        <stp>TRUE</stp>
        <stp>T</stp>
        <tr r="J400" s="1"/>
      </tp>
      <tp>
        <v>5265.9125000000004</v>
        <stp/>
        <stp>StudyData</stp>
        <stp>EP</stp>
        <stp>MA</stp>
        <stp>InputChoice=Close,MAType=Sim,Period=40</stp>
        <stp>MA</stp>
        <stp>ADC</stp>
        <stp>-298</stp>
        <stp>All</stp>
        <stp/>
        <stp/>
        <stp>TRUE</stp>
        <stp>T</stp>
        <tr r="J300" s="1"/>
      </tp>
      <tp>
        <v>4451.5124999999998</v>
        <stp/>
        <stp>StudyData</stp>
        <stp>EP</stp>
        <stp>MA</stp>
        <stp>InputChoice=Close,MAType=Sim,Period=40</stp>
        <stp>MA</stp>
        <stp>ADC</stp>
        <stp>-598</stp>
        <stp>All</stp>
        <stp/>
        <stp/>
        <stp>TRUE</stp>
        <stp>T</stp>
        <tr r="J600" s="1"/>
      </tp>
      <tp>
        <v>4577.5249999999996</v>
        <stp/>
        <stp>StudyData</stp>
        <stp>EP</stp>
        <stp>MA</stp>
        <stp>InputChoice=Close,MAType=Sim,Period=40</stp>
        <stp>MA</stp>
        <stp>ADC</stp>
        <stp>-498</stp>
        <stp>All</stp>
        <stp/>
        <stp/>
        <stp>TRUE</stp>
        <stp>T</stp>
        <tr r="J500" s="1"/>
      </tp>
      <tp>
        <v>4974.4125000000004</v>
        <stp/>
        <stp>StudyData</stp>
        <stp>EP</stp>
        <stp>MA</stp>
        <stp>InputChoice=Close,MAType=Sim,Period=40</stp>
        <stp>MA</stp>
        <stp>ADC</stp>
        <stp>-798</stp>
        <stp>All</stp>
        <stp/>
        <stp/>
        <stp>TRUE</stp>
        <stp>T</stp>
        <tr r="J800" s="1"/>
      </tp>
      <tp>
        <v>4443.9875000000002</v>
        <stp/>
        <stp>StudyData</stp>
        <stp>EP</stp>
        <stp>MA</stp>
        <stp>InputChoice=Close,MAType=Sim,Period=40</stp>
        <stp>MA</stp>
        <stp>ADC</stp>
        <stp>-698</stp>
        <stp>All</stp>
        <stp/>
        <stp/>
        <stp>TRUE</stp>
        <stp>T</stp>
        <tr r="J700" s="1"/>
      </tp>
      <tp>
        <v>4633.2312499999998</v>
        <stp/>
        <stp>StudyData</stp>
        <stp>EP</stp>
        <stp>MA</stp>
        <stp>InputChoice=Close,MAType=Sim,Period=40</stp>
        <stp>MA</stp>
        <stp>ADC</stp>
        <stp>-998</stp>
        <stp>All</stp>
        <stp/>
        <stp/>
        <stp>TRUE</stp>
        <stp>T</stp>
        <tr r="J1000" s="1"/>
      </tp>
      <tp>
        <v>4950.1312500000004</v>
        <stp/>
        <stp>StudyData</stp>
        <stp>EP</stp>
        <stp>MA</stp>
        <stp>InputChoice=Close,MAType=Sim,Period=40</stp>
        <stp>MA</stp>
        <stp>ADC</stp>
        <stp>-898</stp>
        <stp>All</stp>
        <stp/>
        <stp/>
        <stp>TRUE</stp>
        <stp>T</stp>
        <tr r="J900" s="1"/>
      </tp>
      <tp>
        <v>5720.46875</v>
        <stp/>
        <stp>StudyData</stp>
        <stp>EP</stp>
        <stp>MA</stp>
        <stp>InputChoice=Close,MAType=Sim,Period=40</stp>
        <stp>MA</stp>
        <stp>ADC</stp>
        <stp>-191</stp>
        <stp>All</stp>
        <stp/>
        <stp/>
        <stp>TRUE</stp>
        <stp>T</stp>
        <tr r="J193" s="1"/>
      </tp>
      <tp>
        <v>4796.2749999999996</v>
        <stp/>
        <stp>StudyData</stp>
        <stp>EP</stp>
        <stp>MA</stp>
        <stp>InputChoice=Close,MAType=Sim,Period=40</stp>
        <stp>MA</stp>
        <stp>ADC</stp>
        <stp>-391</stp>
        <stp>All</stp>
        <stp/>
        <stp/>
        <stp>TRUE</stp>
        <stp>T</stp>
        <tr r="J393" s="1"/>
      </tp>
      <tp>
        <v>5325.3562499999998</v>
        <stp/>
        <stp>StudyData</stp>
        <stp>EP</stp>
        <stp>MA</stp>
        <stp>InputChoice=Close,MAType=Sim,Period=40</stp>
        <stp>MA</stp>
        <stp>ADC</stp>
        <stp>-291</stp>
        <stp>All</stp>
        <stp/>
        <stp/>
        <stp>TRUE</stp>
        <stp>T</stp>
        <tr r="J293" s="1"/>
      </tp>
      <tp>
        <v>4449.4875000000002</v>
        <stp/>
        <stp>StudyData</stp>
        <stp>EP</stp>
        <stp>MA</stp>
        <stp>InputChoice=Close,MAType=Sim,Period=40</stp>
        <stp>MA</stp>
        <stp>ADC</stp>
        <stp>-591</stp>
        <stp>All</stp>
        <stp/>
        <stp/>
        <stp>TRUE</stp>
        <stp>T</stp>
        <tr r="J593" s="1"/>
      </tp>
      <tp>
        <v>4606.0687500000004</v>
        <stp/>
        <stp>StudyData</stp>
        <stp>EP</stp>
        <stp>MA</stp>
        <stp>InputChoice=Close,MAType=Sim,Period=40</stp>
        <stp>MA</stp>
        <stp>ADC</stp>
        <stp>-491</stp>
        <stp>All</stp>
        <stp/>
        <stp/>
        <stp>TRUE</stp>
        <stp>T</stp>
        <tr r="J493" s="1"/>
      </tp>
      <tp>
        <v>4910.7687500000002</v>
        <stp/>
        <stp>StudyData</stp>
        <stp>EP</stp>
        <stp>MA</stp>
        <stp>InputChoice=Close,MAType=Sim,Period=40</stp>
        <stp>MA</stp>
        <stp>ADC</stp>
        <stp>-791</stp>
        <stp>All</stp>
        <stp/>
        <stp/>
        <stp>TRUE</stp>
        <stp>T</stp>
        <tr r="J793" s="1"/>
      </tp>
      <tp>
        <v>4465.1687499999998</v>
        <stp/>
        <stp>StudyData</stp>
        <stp>EP</stp>
        <stp>MA</stp>
        <stp>InputChoice=Close,MAType=Sim,Period=40</stp>
        <stp>MA</stp>
        <stp>ADC</stp>
        <stp>-691</stp>
        <stp>All</stp>
        <stp/>
        <stp/>
        <stp>TRUE</stp>
        <stp>T</stp>
        <tr r="J693" s="1"/>
      </tp>
      <tp>
        <v>4667.0437499999998</v>
        <stp/>
        <stp>StudyData</stp>
        <stp>EP</stp>
        <stp>MA</stp>
        <stp>InputChoice=Close,MAType=Sim,Period=40</stp>
        <stp>MA</stp>
        <stp>ADC</stp>
        <stp>-991</stp>
        <stp>All</stp>
        <stp/>
        <stp/>
        <stp>TRUE</stp>
        <stp>T</stp>
        <tr r="J993" s="1"/>
      </tp>
      <tp>
        <v>4960.1499999999996</v>
        <stp/>
        <stp>StudyData</stp>
        <stp>EP</stp>
        <stp>MA</stp>
        <stp>InputChoice=Close,MAType=Sim,Period=40</stp>
        <stp>MA</stp>
        <stp>ADC</stp>
        <stp>-891</stp>
        <stp>All</stp>
        <stp/>
        <stp/>
        <stp>TRUE</stp>
        <stp>T</stp>
        <tr r="J893" s="1"/>
      </tp>
      <tp>
        <v>5715.2562500000004</v>
        <stp/>
        <stp>StudyData</stp>
        <stp>EP</stp>
        <stp>MA</stp>
        <stp>InputChoice=Close,MAType=Sim,Period=40</stp>
        <stp>MA</stp>
        <stp>ADC</stp>
        <stp>-190</stp>
        <stp>All</stp>
        <stp/>
        <stp/>
        <stp>TRUE</stp>
        <stp>T</stp>
        <tr r="J192" s="1"/>
      </tp>
      <tp>
        <v>4791.4375</v>
        <stp/>
        <stp>StudyData</stp>
        <stp>EP</stp>
        <stp>MA</stp>
        <stp>InputChoice=Close,MAType=Sim,Period=40</stp>
        <stp>MA</stp>
        <stp>ADC</stp>
        <stp>-390</stp>
        <stp>All</stp>
        <stp/>
        <stp/>
        <stp>TRUE</stp>
        <stp>T</stp>
        <tr r="J392" s="1"/>
      </tp>
      <tp>
        <v>5334.9375</v>
        <stp/>
        <stp>StudyData</stp>
        <stp>EP</stp>
        <stp>MA</stp>
        <stp>InputChoice=Close,MAType=Sim,Period=40</stp>
        <stp>MA</stp>
        <stp>ADC</stp>
        <stp>-290</stp>
        <stp>All</stp>
        <stp/>
        <stp/>
        <stp>TRUE</stp>
        <stp>T</stp>
        <tr r="J292" s="1"/>
      </tp>
      <tp>
        <v>4451.0625</v>
        <stp/>
        <stp>StudyData</stp>
        <stp>EP</stp>
        <stp>MA</stp>
        <stp>InputChoice=Close,MAType=Sim,Period=40</stp>
        <stp>MA</stp>
        <stp>ADC</stp>
        <stp>-590</stp>
        <stp>All</stp>
        <stp/>
        <stp/>
        <stp>TRUE</stp>
        <stp>T</stp>
        <tr r="J592" s="1"/>
      </tp>
      <tp>
        <v>4607.9562500000002</v>
        <stp/>
        <stp>StudyData</stp>
        <stp>EP</stp>
        <stp>MA</stp>
        <stp>InputChoice=Close,MAType=Sim,Period=40</stp>
        <stp>MA</stp>
        <stp>ADC</stp>
        <stp>-490</stp>
        <stp>All</stp>
        <stp/>
        <stp/>
        <stp>TRUE</stp>
        <stp>T</stp>
        <tr r="J492" s="1"/>
      </tp>
      <tp>
        <v>4910.46875</v>
        <stp/>
        <stp>StudyData</stp>
        <stp>EP</stp>
        <stp>MA</stp>
        <stp>InputChoice=Close,MAType=Sim,Period=40</stp>
        <stp>MA</stp>
        <stp>ADC</stp>
        <stp>-790</stp>
        <stp>All</stp>
        <stp/>
        <stp/>
        <stp>TRUE</stp>
        <stp>T</stp>
        <tr r="J792" s="1"/>
      </tp>
      <tp>
        <v>4476.90625</v>
        <stp/>
        <stp>StudyData</stp>
        <stp>EP</stp>
        <stp>MA</stp>
        <stp>InputChoice=Close,MAType=Sim,Period=40</stp>
        <stp>MA</stp>
        <stp>ADC</stp>
        <stp>-690</stp>
        <stp>All</stp>
        <stp/>
        <stp/>
        <stp>TRUE</stp>
        <stp>T</stp>
        <tr r="J692" s="1"/>
      </tp>
      <tp>
        <v>4670.0749999999998</v>
        <stp/>
        <stp>StudyData</stp>
        <stp>EP</stp>
        <stp>MA</stp>
        <stp>InputChoice=Close,MAType=Sim,Period=40</stp>
        <stp>MA</stp>
        <stp>ADC</stp>
        <stp>-990</stp>
        <stp>All</stp>
        <stp/>
        <stp/>
        <stp>TRUE</stp>
        <stp>T</stp>
        <tr r="J992" s="1"/>
      </tp>
      <tp>
        <v>4961.6937500000004</v>
        <stp/>
        <stp>StudyData</stp>
        <stp>EP</stp>
        <stp>MA</stp>
        <stp>InputChoice=Close,MAType=Sim,Period=40</stp>
        <stp>MA</stp>
        <stp>ADC</stp>
        <stp>-890</stp>
        <stp>All</stp>
        <stp/>
        <stp/>
        <stp>TRUE</stp>
        <stp>T</stp>
        <tr r="J892" s="1"/>
      </tp>
      <tp>
        <v>5729.6062499999998</v>
        <stp/>
        <stp>StudyData</stp>
        <stp>EP</stp>
        <stp>MA</stp>
        <stp>InputChoice=Close,MAType=Sim,Period=40</stp>
        <stp>MA</stp>
        <stp>ADC</stp>
        <stp>-193</stp>
        <stp>All</stp>
        <stp/>
        <stp/>
        <stp>TRUE</stp>
        <stp>T</stp>
        <tr r="J195" s="1"/>
      </tp>
      <tp>
        <v>4800.4437500000004</v>
        <stp/>
        <stp>StudyData</stp>
        <stp>EP</stp>
        <stp>MA</stp>
        <stp>InputChoice=Close,MAType=Sim,Period=40</stp>
        <stp>MA</stp>
        <stp>ADC</stp>
        <stp>-393</stp>
        <stp>All</stp>
        <stp/>
        <stp/>
        <stp>TRUE</stp>
        <stp>T</stp>
        <tr r="J395" s="1"/>
      </tp>
      <tp>
        <v>5307.0625</v>
        <stp/>
        <stp>StudyData</stp>
        <stp>EP</stp>
        <stp>MA</stp>
        <stp>InputChoice=Close,MAType=Sim,Period=40</stp>
        <stp>MA</stp>
        <stp>ADC</stp>
        <stp>-293</stp>
        <stp>All</stp>
        <stp/>
        <stp/>
        <stp>TRUE</stp>
        <stp>T</stp>
        <tr r="J295" s="1"/>
      </tp>
      <tp>
        <v>4445.8249999999998</v>
        <stp/>
        <stp>StudyData</stp>
        <stp>EP</stp>
        <stp>MA</stp>
        <stp>InputChoice=Close,MAType=Sim,Period=40</stp>
        <stp>MA</stp>
        <stp>ADC</stp>
        <stp>-593</stp>
        <stp>All</stp>
        <stp/>
        <stp/>
        <stp>TRUE</stp>
        <stp>T</stp>
        <tr r="J595" s="1"/>
      </tp>
      <tp>
        <v>4602.3625000000002</v>
        <stp/>
        <stp>StudyData</stp>
        <stp>EP</stp>
        <stp>MA</stp>
        <stp>InputChoice=Close,MAType=Sim,Period=40</stp>
        <stp>MA</stp>
        <stp>ADC</stp>
        <stp>-493</stp>
        <stp>All</stp>
        <stp/>
        <stp/>
        <stp>TRUE</stp>
        <stp>T</stp>
        <tr r="J495" s="1"/>
      </tp>
      <tp>
        <v>4918.90625</v>
        <stp/>
        <stp>StudyData</stp>
        <stp>EP</stp>
        <stp>MA</stp>
        <stp>InputChoice=Close,MAType=Sim,Period=40</stp>
        <stp>MA</stp>
        <stp>ADC</stp>
        <stp>-793</stp>
        <stp>All</stp>
        <stp/>
        <stp/>
        <stp>TRUE</stp>
        <stp>T</stp>
        <tr r="J795" s="1"/>
      </tp>
      <tp>
        <v>4448.15625</v>
        <stp/>
        <stp>StudyData</stp>
        <stp>EP</stp>
        <stp>MA</stp>
        <stp>InputChoice=Close,MAType=Sim,Period=40</stp>
        <stp>MA</stp>
        <stp>ADC</stp>
        <stp>-693</stp>
        <stp>All</stp>
        <stp/>
        <stp/>
        <stp>TRUE</stp>
        <stp>T</stp>
        <tr r="J695" s="1"/>
      </tp>
      <tp>
        <v>4660.21875</v>
        <stp/>
        <stp>StudyData</stp>
        <stp>EP</stp>
        <stp>MA</stp>
        <stp>InputChoice=Close,MAType=Sim,Period=40</stp>
        <stp>MA</stp>
        <stp>ADC</stp>
        <stp>-993</stp>
        <stp>All</stp>
        <stp/>
        <stp/>
        <stp>TRUE</stp>
        <stp>T</stp>
        <tr r="J995" s="1"/>
      </tp>
      <tp>
        <v>4956.71875</v>
        <stp/>
        <stp>StudyData</stp>
        <stp>EP</stp>
        <stp>MA</stp>
        <stp>InputChoice=Close,MAType=Sim,Period=40</stp>
        <stp>MA</stp>
        <stp>ADC</stp>
        <stp>-893</stp>
        <stp>All</stp>
        <stp/>
        <stp/>
        <stp>TRUE</stp>
        <stp>T</stp>
        <tr r="J895" s="1"/>
      </tp>
      <tp>
        <v>5724.3249999999998</v>
        <stp/>
        <stp>StudyData</stp>
        <stp>EP</stp>
        <stp>MA</stp>
        <stp>InputChoice=Close,MAType=Sim,Period=40</stp>
        <stp>MA</stp>
        <stp>ADC</stp>
        <stp>-192</stp>
        <stp>All</stp>
        <stp/>
        <stp/>
        <stp>TRUE</stp>
        <stp>T</stp>
        <tr r="J194" s="1"/>
      </tp>
      <tp>
        <v>4798.9375</v>
        <stp/>
        <stp>StudyData</stp>
        <stp>EP</stp>
        <stp>MA</stp>
        <stp>InputChoice=Close,MAType=Sim,Period=40</stp>
        <stp>MA</stp>
        <stp>ADC</stp>
        <stp>-392</stp>
        <stp>All</stp>
        <stp/>
        <stp/>
        <stp>TRUE</stp>
        <stp>T</stp>
        <tr r="J394" s="1"/>
      </tp>
      <tp>
        <v>5316.09375</v>
        <stp/>
        <stp>StudyData</stp>
        <stp>EP</stp>
        <stp>MA</stp>
        <stp>InputChoice=Close,MAType=Sim,Period=40</stp>
        <stp>MA</stp>
        <stp>ADC</stp>
        <stp>-292</stp>
        <stp>All</stp>
        <stp/>
        <stp/>
        <stp>TRUE</stp>
        <stp>T</stp>
        <tr r="J294" s="1"/>
      </tp>
      <tp>
        <v>4447.3312500000002</v>
        <stp/>
        <stp>StudyData</stp>
        <stp>EP</stp>
        <stp>MA</stp>
        <stp>InputChoice=Close,MAType=Sim,Period=40</stp>
        <stp>MA</stp>
        <stp>ADC</stp>
        <stp>-592</stp>
        <stp>All</stp>
        <stp/>
        <stp/>
        <stp>TRUE</stp>
        <stp>T</stp>
        <tr r="J594" s="1"/>
      </tp>
      <tp>
        <v>4604.0749999999998</v>
        <stp/>
        <stp>StudyData</stp>
        <stp>EP</stp>
        <stp>MA</stp>
        <stp>InputChoice=Close,MAType=Sim,Period=40</stp>
        <stp>MA</stp>
        <stp>ADC</stp>
        <stp>-492</stp>
        <stp>All</stp>
        <stp/>
        <stp/>
        <stp>TRUE</stp>
        <stp>T</stp>
        <tr r="J494" s="1"/>
      </tp>
      <tp>
        <v>4913.59375</v>
        <stp/>
        <stp>StudyData</stp>
        <stp>EP</stp>
        <stp>MA</stp>
        <stp>InputChoice=Close,MAType=Sim,Period=40</stp>
        <stp>MA</stp>
        <stp>ADC</stp>
        <stp>-792</stp>
        <stp>All</stp>
        <stp/>
        <stp/>
        <stp>TRUE</stp>
        <stp>T</stp>
        <tr r="J794" s="1"/>
      </tp>
      <tp>
        <v>4453.7562500000004</v>
        <stp/>
        <stp>StudyData</stp>
        <stp>EP</stp>
        <stp>MA</stp>
        <stp>InputChoice=Close,MAType=Sim,Period=40</stp>
        <stp>MA</stp>
        <stp>ADC</stp>
        <stp>-692</stp>
        <stp>All</stp>
        <stp/>
        <stp/>
        <stp>TRUE</stp>
        <stp>T</stp>
        <tr r="J694" s="1"/>
      </tp>
      <tp>
        <v>4663.4875000000002</v>
        <stp/>
        <stp>StudyData</stp>
        <stp>EP</stp>
        <stp>MA</stp>
        <stp>InputChoice=Close,MAType=Sim,Period=40</stp>
        <stp>MA</stp>
        <stp>ADC</stp>
        <stp>-992</stp>
        <stp>All</stp>
        <stp/>
        <stp/>
        <stp>TRUE</stp>
        <stp>T</stp>
        <tr r="J994" s="1"/>
      </tp>
      <tp>
        <v>4958.1687499999998</v>
        <stp/>
        <stp>StudyData</stp>
        <stp>EP</stp>
        <stp>MA</stp>
        <stp>InputChoice=Close,MAType=Sim,Period=40</stp>
        <stp>MA</stp>
        <stp>ADC</stp>
        <stp>-892</stp>
        <stp>All</stp>
        <stp/>
        <stp/>
        <stp>TRUE</stp>
        <stp>T</stp>
        <tr r="J894" s="1"/>
      </tp>
      <tp>
        <v>5728.1875</v>
        <stp/>
        <stp>StudyData</stp>
        <stp>EP</stp>
        <stp>MA</stp>
        <stp>InputChoice=Close,MAType=Sim,Period=40</stp>
        <stp>MA</stp>
        <stp>ADC</stp>
        <stp>-195</stp>
        <stp>All</stp>
        <stp/>
        <stp/>
        <stp>TRUE</stp>
        <stp>T</stp>
        <tr r="J197" s="1"/>
      </tp>
      <tp>
        <v>4803.1437500000002</v>
        <stp/>
        <stp>StudyData</stp>
        <stp>EP</stp>
        <stp>MA</stp>
        <stp>InputChoice=Close,MAType=Sim,Period=40</stp>
        <stp>MA</stp>
        <stp>ADC</stp>
        <stp>-395</stp>
        <stp>All</stp>
        <stp/>
        <stp/>
        <stp>TRUE</stp>
        <stp>T</stp>
        <tr r="J397" s="1"/>
      </tp>
      <tp>
        <v>5291.6750000000002</v>
        <stp/>
        <stp>StudyData</stp>
        <stp>EP</stp>
        <stp>MA</stp>
        <stp>InputChoice=Close,MAType=Sim,Period=40</stp>
        <stp>MA</stp>
        <stp>ADC</stp>
        <stp>-295</stp>
        <stp>All</stp>
        <stp/>
        <stp/>
        <stp>TRUE</stp>
        <stp>T</stp>
        <tr r="J297" s="1"/>
      </tp>
      <tp>
        <v>4449.1687499999998</v>
        <stp/>
        <stp>StudyData</stp>
        <stp>EP</stp>
        <stp>MA</stp>
        <stp>InputChoice=Close,MAType=Sim,Period=40</stp>
        <stp>MA</stp>
        <stp>ADC</stp>
        <stp>-595</stp>
        <stp>All</stp>
        <stp/>
        <stp/>
        <stp>TRUE</stp>
        <stp>T</stp>
        <tr r="J597" s="1"/>
      </tp>
      <tp>
        <v>4593.4875000000002</v>
        <stp/>
        <stp>StudyData</stp>
        <stp>EP</stp>
        <stp>MA</stp>
        <stp>InputChoice=Close,MAType=Sim,Period=40</stp>
        <stp>MA</stp>
        <stp>ADC</stp>
        <stp>-495</stp>
        <stp>All</stp>
        <stp/>
        <stp/>
        <stp>TRUE</stp>
        <stp>T</stp>
        <tr r="J497" s="1"/>
      </tp>
      <tp>
        <v>4940.6812499999996</v>
        <stp/>
        <stp>StudyData</stp>
        <stp>EP</stp>
        <stp>MA</stp>
        <stp>InputChoice=Close,MAType=Sim,Period=40</stp>
        <stp>MA</stp>
        <stp>ADC</stp>
        <stp>-795</stp>
        <stp>All</stp>
        <stp/>
        <stp/>
        <stp>TRUE</stp>
        <stp>T</stp>
        <tr r="J797" s="1"/>
      </tp>
      <tp>
        <v>4444.2749999999996</v>
        <stp/>
        <stp>StudyData</stp>
        <stp>EP</stp>
        <stp>MA</stp>
        <stp>InputChoice=Close,MAType=Sim,Period=40</stp>
        <stp>MA</stp>
        <stp>ADC</stp>
        <stp>-695</stp>
        <stp>All</stp>
        <stp/>
        <stp/>
        <stp>TRUE</stp>
        <stp>T</stp>
        <tr r="J697" s="1"/>
      </tp>
      <tp>
        <v>4650.6812499999996</v>
        <stp/>
        <stp>StudyData</stp>
        <stp>EP</stp>
        <stp>MA</stp>
        <stp>InputChoice=Close,MAType=Sim,Period=40</stp>
        <stp>MA</stp>
        <stp>ADC</stp>
        <stp>-995</stp>
        <stp>All</stp>
        <stp/>
        <stp/>
        <stp>TRUE</stp>
        <stp>T</stp>
        <tr r="J997" s="1"/>
      </tp>
      <tp>
        <v>4954.2250000000004</v>
        <stp/>
        <stp>StudyData</stp>
        <stp>EP</stp>
        <stp>MA</stp>
        <stp>InputChoice=Close,MAType=Sim,Period=40</stp>
        <stp>MA</stp>
        <stp>ADC</stp>
        <stp>-895</stp>
        <stp>All</stp>
        <stp/>
        <stp/>
        <stp>TRUE</stp>
        <stp>T</stp>
        <tr r="J897" s="1"/>
      </tp>
      <tp>
        <v>5730.9750000000004</v>
        <stp/>
        <stp>StudyData</stp>
        <stp>EP</stp>
        <stp>MA</stp>
        <stp>InputChoice=Close,MAType=Sim,Period=40</stp>
        <stp>MA</stp>
        <stp>ADC</stp>
        <stp>-194</stp>
        <stp>All</stp>
        <stp/>
        <stp/>
        <stp>TRUE</stp>
        <stp>T</stp>
        <tr r="J196" s="1"/>
      </tp>
      <tp>
        <v>4801.2250000000004</v>
        <stp/>
        <stp>StudyData</stp>
        <stp>EP</stp>
        <stp>MA</stp>
        <stp>InputChoice=Close,MAType=Sim,Period=40</stp>
        <stp>MA</stp>
        <stp>ADC</stp>
        <stp>-394</stp>
        <stp>All</stp>
        <stp/>
        <stp/>
        <stp>TRUE</stp>
        <stp>T</stp>
        <tr r="J396" s="1"/>
      </tp>
      <tp>
        <v>5299.3937500000002</v>
        <stp/>
        <stp>StudyData</stp>
        <stp>EP</stp>
        <stp>MA</stp>
        <stp>InputChoice=Close,MAType=Sim,Period=40</stp>
        <stp>MA</stp>
        <stp>ADC</stp>
        <stp>-294</stp>
        <stp>All</stp>
        <stp/>
        <stp/>
        <stp>TRUE</stp>
        <stp>T</stp>
        <tr r="J296" s="1"/>
      </tp>
      <tp>
        <v>4446.4812499999998</v>
        <stp/>
        <stp>StudyData</stp>
        <stp>EP</stp>
        <stp>MA</stp>
        <stp>InputChoice=Close,MAType=Sim,Period=40</stp>
        <stp>MA</stp>
        <stp>ADC</stp>
        <stp>-594</stp>
        <stp>All</stp>
        <stp/>
        <stp/>
        <stp>TRUE</stp>
        <stp>T</stp>
        <tr r="J596" s="1"/>
      </tp>
      <tp>
        <v>4598.4312499999996</v>
        <stp/>
        <stp>StudyData</stp>
        <stp>EP</stp>
        <stp>MA</stp>
        <stp>InputChoice=Close,MAType=Sim,Period=40</stp>
        <stp>MA</stp>
        <stp>ADC</stp>
        <stp>-494</stp>
        <stp>All</stp>
        <stp/>
        <stp/>
        <stp>TRUE</stp>
        <stp>T</stp>
        <tr r="J496" s="1"/>
      </tp>
      <tp>
        <v>4928.7</v>
        <stp/>
        <stp>StudyData</stp>
        <stp>EP</stp>
        <stp>MA</stp>
        <stp>InputChoice=Close,MAType=Sim,Period=40</stp>
        <stp>MA</stp>
        <stp>ADC</stp>
        <stp>-794</stp>
        <stp>All</stp>
        <stp/>
        <stp/>
        <stp>TRUE</stp>
        <stp>T</stp>
        <tr r="J796" s="1"/>
      </tp>
      <tp>
        <v>4445.0562499999996</v>
        <stp/>
        <stp>StudyData</stp>
        <stp>EP</stp>
        <stp>MA</stp>
        <stp>InputChoice=Close,MAType=Sim,Period=40</stp>
        <stp>MA</stp>
        <stp>ADC</stp>
        <stp>-694</stp>
        <stp>All</stp>
        <stp/>
        <stp/>
        <stp>TRUE</stp>
        <stp>T</stp>
        <tr r="J696" s="1"/>
      </tp>
      <tp>
        <v>4655.40625</v>
        <stp/>
        <stp>StudyData</stp>
        <stp>EP</stp>
        <stp>MA</stp>
        <stp>InputChoice=Close,MAType=Sim,Period=40</stp>
        <stp>MA</stp>
        <stp>ADC</stp>
        <stp>-994</stp>
        <stp>All</stp>
        <stp/>
        <stp/>
        <stp>TRUE</stp>
        <stp>T</stp>
        <tr r="J996" s="1"/>
      </tp>
      <tp>
        <v>4955.3500000000004</v>
        <stp/>
        <stp>StudyData</stp>
        <stp>EP</stp>
        <stp>MA</stp>
        <stp>InputChoice=Close,MAType=Sim,Period=40</stp>
        <stp>MA</stp>
        <stp>ADC</stp>
        <stp>-894</stp>
        <stp>All</stp>
        <stp/>
        <stp/>
        <stp>TRUE</stp>
        <stp>T</stp>
        <tr r="J896" s="1"/>
      </tp>
      <tp>
        <v>5720.4812499999998</v>
        <stp/>
        <stp>StudyData</stp>
        <stp>EP</stp>
        <stp>MA</stp>
        <stp>InputChoice=Close,MAType=Sim,Period=40</stp>
        <stp>MA</stp>
        <stp>ADC</stp>
        <stp>-197</stp>
        <stp>All</stp>
        <stp/>
        <stp/>
        <stp>TRUE</stp>
        <stp>T</stp>
        <tr r="J199" s="1"/>
      </tp>
      <tp>
        <v>4807.7124999999996</v>
        <stp/>
        <stp>StudyData</stp>
        <stp>EP</stp>
        <stp>MA</stp>
        <stp>InputChoice=Close,MAType=Sim,Period=40</stp>
        <stp>MA</stp>
        <stp>ADC</stp>
        <stp>-397</stp>
        <stp>All</stp>
        <stp/>
        <stp/>
        <stp>TRUE</stp>
        <stp>T</stp>
        <tr r="J399" s="1"/>
      </tp>
      <tp>
        <v>5274.6875</v>
        <stp/>
        <stp>StudyData</stp>
        <stp>EP</stp>
        <stp>MA</stp>
        <stp>InputChoice=Close,MAType=Sim,Period=40</stp>
        <stp>MA</stp>
        <stp>ADC</stp>
        <stp>-297</stp>
        <stp>All</stp>
        <stp/>
        <stp/>
        <stp>TRUE</stp>
        <stp>T</stp>
        <tr r="J299" s="1"/>
      </tp>
      <tp>
        <v>4450.9187499999998</v>
        <stp/>
        <stp>StudyData</stp>
        <stp>EP</stp>
        <stp>MA</stp>
        <stp>InputChoice=Close,MAType=Sim,Period=40</stp>
        <stp>MA</stp>
        <stp>ADC</stp>
        <stp>-597</stp>
        <stp>All</stp>
        <stp/>
        <stp/>
        <stp>TRUE</stp>
        <stp>T</stp>
        <tr r="J599" s="1"/>
      </tp>
      <tp>
        <v>4582.55</v>
        <stp/>
        <stp>StudyData</stp>
        <stp>EP</stp>
        <stp>MA</stp>
        <stp>InputChoice=Close,MAType=Sim,Period=40</stp>
        <stp>MA</stp>
        <stp>ADC</stp>
        <stp>-497</stp>
        <stp>All</stp>
        <stp/>
        <stp/>
        <stp>TRUE</stp>
        <stp>T</stp>
        <tr r="J499" s="1"/>
      </tp>
      <tp>
        <v>4964.7375000000002</v>
        <stp/>
        <stp>StudyData</stp>
        <stp>EP</stp>
        <stp>MA</stp>
        <stp>InputChoice=Close,MAType=Sim,Period=40</stp>
        <stp>MA</stp>
        <stp>ADC</stp>
        <stp>-797</stp>
        <stp>All</stp>
        <stp/>
        <stp/>
        <stp>TRUE</stp>
        <stp>T</stp>
        <tr r="J799" s="1"/>
      </tp>
      <tp>
        <v>4443.6187499999996</v>
        <stp/>
        <stp>StudyData</stp>
        <stp>EP</stp>
        <stp>MA</stp>
        <stp>InputChoice=Close,MAType=Sim,Period=40</stp>
        <stp>MA</stp>
        <stp>ADC</stp>
        <stp>-697</stp>
        <stp>All</stp>
        <stp/>
        <stp/>
        <stp>TRUE</stp>
        <stp>T</stp>
        <tr r="J699" s="1"/>
      </tp>
      <tp>
        <v>4639.1000000000004</v>
        <stp/>
        <stp>StudyData</stp>
        <stp>EP</stp>
        <stp>MA</stp>
        <stp>InputChoice=Close,MAType=Sim,Period=40</stp>
        <stp>MA</stp>
        <stp>ADC</stp>
        <stp>-997</stp>
        <stp>All</stp>
        <stp/>
        <stp/>
        <stp>TRUE</stp>
        <stp>T</stp>
        <tr r="J999" s="1"/>
      </tp>
      <tp>
        <v>4951.2250000000004</v>
        <stp/>
        <stp>StudyData</stp>
        <stp>EP</stp>
        <stp>MA</stp>
        <stp>InputChoice=Close,MAType=Sim,Period=40</stp>
        <stp>MA</stp>
        <stp>ADC</stp>
        <stp>-897</stp>
        <stp>All</stp>
        <stp/>
        <stp/>
        <stp>TRUE</stp>
        <stp>T</stp>
        <tr r="J899" s="1"/>
      </tp>
      <tp>
        <v>5723.2875000000004</v>
        <stp/>
        <stp>StudyData</stp>
        <stp>EP</stp>
        <stp>MA</stp>
        <stp>InputChoice=Close,MAType=Sim,Period=40</stp>
        <stp>MA</stp>
        <stp>ADC</stp>
        <stp>-196</stp>
        <stp>All</stp>
        <stp/>
        <stp/>
        <stp>TRUE</stp>
        <stp>T</stp>
        <tr r="J198" s="1"/>
      </tp>
      <tp>
        <v>4805.3687499999996</v>
        <stp/>
        <stp>StudyData</stp>
        <stp>EP</stp>
        <stp>MA</stp>
        <stp>InputChoice=Close,MAType=Sim,Period=40</stp>
        <stp>MA</stp>
        <stp>ADC</stp>
        <stp>-396</stp>
        <stp>All</stp>
        <stp/>
        <stp/>
        <stp>TRUE</stp>
        <stp>T</stp>
        <tr r="J398" s="1"/>
      </tp>
      <tp>
        <v>5282.45</v>
        <stp/>
        <stp>StudyData</stp>
        <stp>EP</stp>
        <stp>MA</stp>
        <stp>InputChoice=Close,MAType=Sim,Period=40</stp>
        <stp>MA</stp>
        <stp>ADC</stp>
        <stp>-296</stp>
        <stp>All</stp>
        <stp/>
        <stp/>
        <stp>TRUE</stp>
        <stp>T</stp>
        <tr r="J298" s="1"/>
      </tp>
      <tp>
        <v>4451.375</v>
        <stp/>
        <stp>StudyData</stp>
        <stp>EP</stp>
        <stp>MA</stp>
        <stp>InputChoice=Close,MAType=Sim,Period=40</stp>
        <stp>MA</stp>
        <stp>ADC</stp>
        <stp>-596</stp>
        <stp>All</stp>
        <stp/>
        <stp/>
        <stp>TRUE</stp>
        <stp>T</stp>
        <tr r="J598" s="1"/>
      </tp>
      <tp>
        <v>4588.3999999999996</v>
        <stp/>
        <stp>StudyData</stp>
        <stp>EP</stp>
        <stp>MA</stp>
        <stp>InputChoice=Close,MAType=Sim,Period=40</stp>
        <stp>MA</stp>
        <stp>ADC</stp>
        <stp>-496</stp>
        <stp>All</stp>
        <stp/>
        <stp/>
        <stp>TRUE</stp>
        <stp>T</stp>
        <tr r="J498" s="1"/>
      </tp>
      <tp>
        <v>4953.5437499999998</v>
        <stp/>
        <stp>StudyData</stp>
        <stp>EP</stp>
        <stp>MA</stp>
        <stp>InputChoice=Close,MAType=Sim,Period=40</stp>
        <stp>MA</stp>
        <stp>ADC</stp>
        <stp>-796</stp>
        <stp>All</stp>
        <stp/>
        <stp/>
        <stp>TRUE</stp>
        <stp>T</stp>
        <tr r="J798" s="1"/>
      </tp>
      <tp>
        <v>4444.4750000000004</v>
        <stp/>
        <stp>StudyData</stp>
        <stp>EP</stp>
        <stp>MA</stp>
        <stp>InputChoice=Close,MAType=Sim,Period=40</stp>
        <stp>MA</stp>
        <stp>ADC</stp>
        <stp>-696</stp>
        <stp>All</stp>
        <stp/>
        <stp/>
        <stp>TRUE</stp>
        <stp>T</stp>
        <tr r="J698" s="1"/>
      </tp>
      <tp>
        <v>4645.0437499999998</v>
        <stp/>
        <stp>StudyData</stp>
        <stp>EP</stp>
        <stp>MA</stp>
        <stp>InputChoice=Close,MAType=Sim,Period=40</stp>
        <stp>MA</stp>
        <stp>ADC</stp>
        <stp>-996</stp>
        <stp>All</stp>
        <stp/>
        <stp/>
        <stp>TRUE</stp>
        <stp>T</stp>
        <tr r="J998" s="1"/>
      </tp>
      <tp>
        <v>4952.9812499999998</v>
        <stp/>
        <stp>StudyData</stp>
        <stp>EP</stp>
        <stp>MA</stp>
        <stp>InputChoice=Close,MAType=Sim,Period=40</stp>
        <stp>MA</stp>
        <stp>ADC</stp>
        <stp>-896</stp>
        <stp>All</stp>
        <stp/>
        <stp/>
        <stp>TRUE</stp>
        <stp>T</stp>
        <tr r="J898" s="1"/>
      </tp>
      <tp>
        <v>6086.3062499999996</v>
        <stp/>
        <stp>StudyData</stp>
        <stp>EP</stp>
        <stp>MA</stp>
        <stp>InputChoice=Close,MAType=Sim,Period=40</stp>
        <stp>MA</stp>
        <stp>ADC</stp>
        <stp>-99</stp>
        <stp>All</stp>
        <stp/>
        <stp/>
        <stp>TRUE</stp>
        <stp>T</stp>
        <tr r="J101" s="1"/>
      </tp>
      <tp>
        <v>6090.3249999999998</v>
        <stp/>
        <stp>StudyData</stp>
        <stp>EP</stp>
        <stp>MA</stp>
        <stp>InputChoice=Close,MAType=Sim,Period=40</stp>
        <stp>MA</stp>
        <stp>ADC</stp>
        <stp>-98</stp>
        <stp>All</stp>
        <stp/>
        <stp/>
        <stp>TRUE</stp>
        <stp>T</stp>
        <tr r="J100" s="1"/>
      </tp>
      <tp>
        <v>6092.4750000000004</v>
        <stp/>
        <stp>StudyData</stp>
        <stp>EP</stp>
        <stp>MA</stp>
        <stp>InputChoice=Close,MAType=Sim,Period=40</stp>
        <stp>MA</stp>
        <stp>ADC</stp>
        <stp>-95</stp>
        <stp>All</stp>
        <stp/>
        <stp/>
        <stp>TRUE</stp>
        <stp>T</stp>
        <tr r="J97" s="1"/>
      </tp>
      <tp>
        <v>6095.46875</v>
        <stp/>
        <stp>StudyData</stp>
        <stp>EP</stp>
        <stp>MA</stp>
        <stp>InputChoice=Close,MAType=Sim,Period=40</stp>
        <stp>MA</stp>
        <stp>ADC</stp>
        <stp>-94</stp>
        <stp>All</stp>
        <stp/>
        <stp/>
        <stp>TRUE</stp>
        <stp>T</stp>
        <tr r="J96" s="1"/>
      </tp>
      <tp>
        <v>6089.7624999999998</v>
        <stp/>
        <stp>StudyData</stp>
        <stp>EP</stp>
        <stp>MA</stp>
        <stp>InputChoice=Close,MAType=Sim,Period=40</stp>
        <stp>MA</stp>
        <stp>ADC</stp>
        <stp>-97</stp>
        <stp>All</stp>
        <stp/>
        <stp/>
        <stp>TRUE</stp>
        <stp>T</stp>
        <tr r="J99" s="1"/>
      </tp>
      <tp>
        <v>6090.4125000000004</v>
        <stp/>
        <stp>StudyData</stp>
        <stp>EP</stp>
        <stp>MA</stp>
        <stp>InputChoice=Close,MAType=Sim,Period=40</stp>
        <stp>MA</stp>
        <stp>ADC</stp>
        <stp>-96</stp>
        <stp>All</stp>
        <stp/>
        <stp/>
        <stp>TRUE</stp>
        <stp>T</stp>
        <tr r="J98" s="1"/>
      </tp>
      <tp>
        <v>6106.09375</v>
        <stp/>
        <stp>StudyData</stp>
        <stp>EP</stp>
        <stp>MA</stp>
        <stp>InputChoice=Close,MAType=Sim,Period=40</stp>
        <stp>MA</stp>
        <stp>ADC</stp>
        <stp>-91</stp>
        <stp>All</stp>
        <stp/>
        <stp/>
        <stp>TRUE</stp>
        <stp>T</stp>
        <tr r="J93" s="1"/>
      </tp>
      <tp>
        <v>6109.84375</v>
        <stp/>
        <stp>StudyData</stp>
        <stp>EP</stp>
        <stp>MA</stp>
        <stp>InputChoice=Close,MAType=Sim,Period=40</stp>
        <stp>MA</stp>
        <stp>ADC</stp>
        <stp>-90</stp>
        <stp>All</stp>
        <stp/>
        <stp/>
        <stp>TRUE</stp>
        <stp>T</stp>
        <tr r="J92" s="1"/>
      </tp>
      <tp>
        <v>6099.625</v>
        <stp/>
        <stp>StudyData</stp>
        <stp>EP</stp>
        <stp>MA</stp>
        <stp>InputChoice=Close,MAType=Sim,Period=40</stp>
        <stp>MA</stp>
        <stp>ADC</stp>
        <stp>-93</stp>
        <stp>All</stp>
        <stp/>
        <stp/>
        <stp>TRUE</stp>
        <stp>T</stp>
        <tr r="J95" s="1"/>
      </tp>
      <tp>
        <v>6103.4750000000004</v>
        <stp/>
        <stp>StudyData</stp>
        <stp>EP</stp>
        <stp>MA</stp>
        <stp>InputChoice=Close,MAType=Sim,Period=40</stp>
        <stp>MA</stp>
        <stp>ADC</stp>
        <stp>-92</stp>
        <stp>All</stp>
        <stp/>
        <stp/>
        <stp>TRUE</stp>
        <stp>T</stp>
        <tr r="J94" s="1"/>
      </tp>
      <tp>
        <v>-87.795199999999994</v>
        <stp/>
        <stp>StudyData</stp>
        <stp>EP</stp>
        <stp>MACD</stp>
        <stp>Period1=12,Period2=26,Period3=9,InputChoice=Close</stp>
        <stp>MACDA</stp>
        <stp>ADC</stp>
        <stp>-8</stp>
        <stp>All</stp>
        <stp/>
        <stp/>
        <stp>TRUE</stp>
        <stp>T</stp>
        <tr r="O10" s="1"/>
      </tp>
      <tp>
        <v>-99.914100000000005</v>
        <stp/>
        <stp>StudyData</stp>
        <stp>EP</stp>
        <stp>MACD</stp>
        <stp>Period1=12,Period2=26,Period3=9,InputChoice=Close</stp>
        <stp>MACDA</stp>
        <stp>ADC</stp>
        <stp>-9</stp>
        <stp>All</stp>
        <stp/>
        <stp/>
        <stp>TRUE</stp>
        <stp>T</stp>
        <tr r="O11" s="1"/>
      </tp>
      <tp>
        <v>-62.732199999999999</v>
        <stp/>
        <stp>StudyData</stp>
        <stp>EP</stp>
        <stp>MACD</stp>
        <stp>Period1=12,Period2=26,Period3=9,InputChoice=Close</stp>
        <stp>MACDA</stp>
        <stp>ADC</stp>
        <stp>-6</stp>
        <stp>All</stp>
        <stp/>
        <stp/>
        <stp>TRUE</stp>
        <stp>T</stp>
        <tr r="O8" s="1"/>
      </tp>
      <tp>
        <v>-75.400199999999998</v>
        <stp/>
        <stp>StudyData</stp>
        <stp>EP</stp>
        <stp>MACD</stp>
        <stp>Period1=12,Period2=26,Period3=9,InputChoice=Close</stp>
        <stp>MACDA</stp>
        <stp>ADC</stp>
        <stp>-7</stp>
        <stp>All</stp>
        <stp/>
        <stp/>
        <stp>TRUE</stp>
        <stp>T</stp>
        <tr r="O9" s="1"/>
      </tp>
      <tp>
        <v>-35.9206</v>
        <stp/>
        <stp>StudyData</stp>
        <stp>EP</stp>
        <stp>MACD</stp>
        <stp>Period1=12,Period2=26,Period3=9,InputChoice=Close</stp>
        <stp>MACDA</stp>
        <stp>ADC</stp>
        <stp>-4</stp>
        <stp>All</stp>
        <stp/>
        <stp/>
        <stp>TRUE</stp>
        <stp>T</stp>
        <tr r="O6" s="1"/>
      </tp>
      <tp>
        <v>-49.045699999999997</v>
        <stp/>
        <stp>StudyData</stp>
        <stp>EP</stp>
        <stp>MACD</stp>
        <stp>Period1=12,Period2=26,Period3=9,InputChoice=Close</stp>
        <stp>MACDA</stp>
        <stp>ADC</stp>
        <stp>-5</stp>
        <stp>All</stp>
        <stp/>
        <stp/>
        <stp>TRUE</stp>
        <stp>T</stp>
        <tr r="O7" s="1"/>
      </tp>
      <tp>
        <v>-14.2392</v>
        <stp/>
        <stp>StudyData</stp>
        <stp>EP</stp>
        <stp>MACD</stp>
        <stp>Period1=12,Period2=26,Period3=9,InputChoice=Close</stp>
        <stp>MACDA</stp>
        <stp>ADC</stp>
        <stp>-2</stp>
        <stp>All</stp>
        <stp/>
        <stp/>
        <stp>TRUE</stp>
        <stp>T</stp>
        <tr r="O4" s="1"/>
      </tp>
      <tp>
        <v>-24.486499999999999</v>
        <stp/>
        <stp>StudyData</stp>
        <stp>EP</stp>
        <stp>MACD</stp>
        <stp>Period1=12,Period2=26,Period3=9,InputChoice=Close</stp>
        <stp>MACDA</stp>
        <stp>ADC</stp>
        <stp>-3</stp>
        <stp>All</stp>
        <stp/>
        <stp/>
        <stp>TRUE</stp>
        <stp>T</stp>
        <tr r="O5" s="1"/>
      </tp>
      <tp>
        <v>-4.7193399999999999</v>
        <stp/>
        <stp>StudyData</stp>
        <stp>EP</stp>
        <stp>MACD</stp>
        <stp>Period1=12,Period2=26,Period3=9,InputChoice=Close</stp>
        <stp>MACDA</stp>
        <stp>ADC</stp>
        <stp>-1</stp>
        <stp>All</stp>
        <stp/>
        <stp/>
        <stp>TRUE</stp>
        <stp>T</stp>
        <tr r="O3" s="1"/>
      </tp>
      <tp>
        <v>5712.7437499999996</v>
        <stp/>
        <stp>StudyData</stp>
        <stp>EP</stp>
        <stp>MA</stp>
        <stp>InputChoice=Close,MAType=Sim,Period=40</stp>
        <stp>MA</stp>
        <stp>ADC</stp>
        <stp>-189</stp>
        <stp>All</stp>
        <stp/>
        <stp/>
        <stp>TRUE</stp>
        <stp>T</stp>
        <tr r="J191" s="1"/>
      </tp>
      <tp>
        <v>4786.7624999999998</v>
        <stp/>
        <stp>StudyData</stp>
        <stp>EP</stp>
        <stp>MA</stp>
        <stp>InputChoice=Close,MAType=Sim,Period=40</stp>
        <stp>MA</stp>
        <stp>ADC</stp>
        <stp>-389</stp>
        <stp>All</stp>
        <stp/>
        <stp/>
        <stp>TRUE</stp>
        <stp>T</stp>
        <tr r="J391" s="1"/>
      </tp>
      <tp>
        <v>5342.6374999999998</v>
        <stp/>
        <stp>StudyData</stp>
        <stp>EP</stp>
        <stp>MA</stp>
        <stp>InputChoice=Close,MAType=Sim,Period=40</stp>
        <stp>MA</stp>
        <stp>ADC</stp>
        <stp>-289</stp>
        <stp>All</stp>
        <stp/>
        <stp/>
        <stp>TRUE</stp>
        <stp>T</stp>
        <tr r="J291" s="1"/>
      </tp>
      <tp>
        <v>4450.6062499999998</v>
        <stp/>
        <stp>StudyData</stp>
        <stp>EP</stp>
        <stp>MA</stp>
        <stp>InputChoice=Close,MAType=Sim,Period=40</stp>
        <stp>MA</stp>
        <stp>ADC</stp>
        <stp>-589</stp>
        <stp>All</stp>
        <stp/>
        <stp/>
        <stp>TRUE</stp>
        <stp>T</stp>
        <tr r="J591" s="1"/>
      </tp>
      <tp>
        <v>4609.4875000000002</v>
        <stp/>
        <stp>StudyData</stp>
        <stp>EP</stp>
        <stp>MA</stp>
        <stp>InputChoice=Close,MAType=Sim,Period=40</stp>
        <stp>MA</stp>
        <stp>ADC</stp>
        <stp>-489</stp>
        <stp>All</stp>
        <stp/>
        <stp/>
        <stp>TRUE</stp>
        <stp>T</stp>
        <tr r="J491" s="1"/>
      </tp>
      <tp>
        <v>4912.2562500000004</v>
        <stp/>
        <stp>StudyData</stp>
        <stp>EP</stp>
        <stp>MA</stp>
        <stp>InputChoice=Close,MAType=Sim,Period=40</stp>
        <stp>MA</stp>
        <stp>ADC</stp>
        <stp>-789</stp>
        <stp>All</stp>
        <stp/>
        <stp/>
        <stp>TRUE</stp>
        <stp>T</stp>
        <tr r="J791" s="1"/>
      </tp>
      <tp>
        <v>4489.09375</v>
        <stp/>
        <stp>StudyData</stp>
        <stp>EP</stp>
        <stp>MA</stp>
        <stp>InputChoice=Close,MAType=Sim,Period=40</stp>
        <stp>MA</stp>
        <stp>ADC</stp>
        <stp>-689</stp>
        <stp>All</stp>
        <stp/>
        <stp/>
        <stp>TRUE</stp>
        <stp>T</stp>
        <tr r="J691" s="1"/>
      </tp>
      <tp>
        <v>4673.5562499999996</v>
        <stp/>
        <stp>StudyData</stp>
        <stp>EP</stp>
        <stp>MA</stp>
        <stp>InputChoice=Close,MAType=Sim,Period=40</stp>
        <stp>MA</stp>
        <stp>ADC</stp>
        <stp>-989</stp>
        <stp>All</stp>
        <stp/>
        <stp/>
        <stp>TRUE</stp>
        <stp>T</stp>
        <tr r="J991" s="1"/>
      </tp>
      <tp>
        <v>4962.9250000000002</v>
        <stp/>
        <stp>StudyData</stp>
        <stp>EP</stp>
        <stp>MA</stp>
        <stp>InputChoice=Close,MAType=Sim,Period=40</stp>
        <stp>MA</stp>
        <stp>ADC</stp>
        <stp>-889</stp>
        <stp>All</stp>
        <stp/>
        <stp/>
        <stp>TRUE</stp>
        <stp>T</stp>
        <tr r="J891" s="1"/>
      </tp>
      <tp>
        <v>5709.6937500000004</v>
        <stp/>
        <stp>StudyData</stp>
        <stp>EP</stp>
        <stp>MA</stp>
        <stp>InputChoice=Close,MAType=Sim,Period=40</stp>
        <stp>MA</stp>
        <stp>ADC</stp>
        <stp>-188</stp>
        <stp>All</stp>
        <stp/>
        <stp/>
        <stp>TRUE</stp>
        <stp>T</stp>
        <tr r="J190" s="1"/>
      </tp>
      <tp>
        <v>4781.2124999999996</v>
        <stp/>
        <stp>StudyData</stp>
        <stp>EP</stp>
        <stp>MA</stp>
        <stp>InputChoice=Close,MAType=Sim,Period=40</stp>
        <stp>MA</stp>
        <stp>ADC</stp>
        <stp>-388</stp>
        <stp>All</stp>
        <stp/>
        <stp/>
        <stp>TRUE</stp>
        <stp>T</stp>
        <tr r="J390" s="1"/>
      </tp>
      <tp>
        <v>5349.6812499999996</v>
        <stp/>
        <stp>StudyData</stp>
        <stp>EP</stp>
        <stp>MA</stp>
        <stp>InputChoice=Close,MAType=Sim,Period=40</stp>
        <stp>MA</stp>
        <stp>ADC</stp>
        <stp>-288</stp>
        <stp>All</stp>
        <stp/>
        <stp/>
        <stp>TRUE</stp>
        <stp>T</stp>
        <tr r="J290" s="1"/>
      </tp>
      <tp>
        <v>4451.8125</v>
        <stp/>
        <stp>StudyData</stp>
        <stp>EP</stp>
        <stp>MA</stp>
        <stp>InputChoice=Close,MAType=Sim,Period=40</stp>
        <stp>MA</stp>
        <stp>ADC</stp>
        <stp>-588</stp>
        <stp>All</stp>
        <stp/>
        <stp/>
        <stp>TRUE</stp>
        <stp>T</stp>
        <tr r="J590" s="1"/>
      </tp>
      <tp>
        <v>4611.0249999999996</v>
        <stp/>
        <stp>StudyData</stp>
        <stp>EP</stp>
        <stp>MA</stp>
        <stp>InputChoice=Close,MAType=Sim,Period=40</stp>
        <stp>MA</stp>
        <stp>ADC</stp>
        <stp>-488</stp>
        <stp>All</stp>
        <stp/>
        <stp/>
        <stp>TRUE</stp>
        <stp>T</stp>
        <tr r="J490" s="1"/>
      </tp>
      <tp>
        <v>4915.0187500000002</v>
        <stp/>
        <stp>StudyData</stp>
        <stp>EP</stp>
        <stp>MA</stp>
        <stp>InputChoice=Close,MAType=Sim,Period=40</stp>
        <stp>MA</stp>
        <stp>ADC</stp>
        <stp>-788</stp>
        <stp>All</stp>
        <stp/>
        <stp/>
        <stp>TRUE</stp>
        <stp>T</stp>
        <tr r="J790" s="1"/>
      </tp>
      <tp>
        <v>4504.7687500000002</v>
        <stp/>
        <stp>StudyData</stp>
        <stp>EP</stp>
        <stp>MA</stp>
        <stp>InputChoice=Close,MAType=Sim,Period=40</stp>
        <stp>MA</stp>
        <stp>ADC</stp>
        <stp>-688</stp>
        <stp>All</stp>
        <stp/>
        <stp/>
        <stp>TRUE</stp>
        <stp>T</stp>
        <tr r="J690" s="1"/>
      </tp>
      <tp>
        <v>4676.2062500000002</v>
        <stp/>
        <stp>StudyData</stp>
        <stp>EP</stp>
        <stp>MA</stp>
        <stp>InputChoice=Close,MAType=Sim,Period=40</stp>
        <stp>MA</stp>
        <stp>ADC</stp>
        <stp>-988</stp>
        <stp>All</stp>
        <stp/>
        <stp/>
        <stp>TRUE</stp>
        <stp>T</stp>
        <tr r="J990" s="1"/>
      </tp>
      <tp>
        <v>4963.7562500000004</v>
        <stp/>
        <stp>StudyData</stp>
        <stp>EP</stp>
        <stp>MA</stp>
        <stp>InputChoice=Close,MAType=Sim,Period=40</stp>
        <stp>MA</stp>
        <stp>ADC</stp>
        <stp>-888</stp>
        <stp>All</stp>
        <stp/>
        <stp/>
        <stp>TRUE</stp>
        <stp>T</stp>
        <tr r="J890" s="1"/>
      </tp>
      <tp>
        <v>5709.5437499999998</v>
        <stp/>
        <stp>StudyData</stp>
        <stp>EP</stp>
        <stp>MA</stp>
        <stp>InputChoice=Close,MAType=Sim,Period=40</stp>
        <stp>MA</stp>
        <stp>ADC</stp>
        <stp>-181</stp>
        <stp>All</stp>
        <stp/>
        <stp/>
        <stp>TRUE</stp>
        <stp>T</stp>
        <tr r="J183" s="1"/>
      </tp>
      <tp>
        <v>4721.1625000000004</v>
        <stp/>
        <stp>StudyData</stp>
        <stp>EP</stp>
        <stp>MA</stp>
        <stp>InputChoice=Close,MAType=Sim,Period=40</stp>
        <stp>MA</stp>
        <stp>ADC</stp>
        <stp>-381</stp>
        <stp>All</stp>
        <stp/>
        <stp/>
        <stp>TRUE</stp>
        <stp>T</stp>
        <tr r="J383" s="1"/>
      </tp>
      <tp>
        <v>5402.4937499999996</v>
        <stp/>
        <stp>StudyData</stp>
        <stp>EP</stp>
        <stp>MA</stp>
        <stp>InputChoice=Close,MAType=Sim,Period=40</stp>
        <stp>MA</stp>
        <stp>ADC</stp>
        <stp>-281</stp>
        <stp>All</stp>
        <stp/>
        <stp/>
        <stp>TRUE</stp>
        <stp>T</stp>
        <tr r="J283" s="1"/>
      </tp>
      <tp>
        <v>4451.6000000000004</v>
        <stp/>
        <stp>StudyData</stp>
        <stp>EP</stp>
        <stp>MA</stp>
        <stp>InputChoice=Close,MAType=Sim,Period=40</stp>
        <stp>MA</stp>
        <stp>ADC</stp>
        <stp>-581</stp>
        <stp>All</stp>
        <stp/>
        <stp/>
        <stp>TRUE</stp>
        <stp>T</stp>
        <tr r="J583" s="1"/>
      </tp>
      <tp>
        <v>4636.4812499999998</v>
        <stp/>
        <stp>StudyData</stp>
        <stp>EP</stp>
        <stp>MA</stp>
        <stp>InputChoice=Close,MAType=Sim,Period=40</stp>
        <stp>MA</stp>
        <stp>ADC</stp>
        <stp>-481</stp>
        <stp>All</stp>
        <stp/>
        <stp/>
        <stp>TRUE</stp>
        <stp>T</stp>
        <tr r="J483" s="1"/>
      </tp>
      <tp>
        <v>4935.8562499999998</v>
        <stp/>
        <stp>StudyData</stp>
        <stp>EP</stp>
        <stp>MA</stp>
        <stp>InputChoice=Close,MAType=Sim,Period=40</stp>
        <stp>MA</stp>
        <stp>ADC</stp>
        <stp>-781</stp>
        <stp>All</stp>
        <stp/>
        <stp/>
        <stp>TRUE</stp>
        <stp>T</stp>
        <tr r="J783" s="1"/>
      </tp>
      <tp>
        <v>4576.40625</v>
        <stp/>
        <stp>StudyData</stp>
        <stp>EP</stp>
        <stp>MA</stp>
        <stp>InputChoice=Close,MAType=Sim,Period=40</stp>
        <stp>MA</stp>
        <stp>ADC</stp>
        <stp>-681</stp>
        <stp>All</stp>
        <stp/>
        <stp/>
        <stp>TRUE</stp>
        <stp>T</stp>
        <tr r="J683" s="1"/>
      </tp>
      <tp>
        <v>4692.6875</v>
        <stp/>
        <stp>StudyData</stp>
        <stp>EP</stp>
        <stp>MA</stp>
        <stp>InputChoice=Close,MAType=Sim,Period=40</stp>
        <stp>MA</stp>
        <stp>ADC</stp>
        <stp>-981</stp>
        <stp>All</stp>
        <stp/>
        <stp/>
        <stp>TRUE</stp>
        <stp>T</stp>
        <tr r="J983" s="1"/>
      </tp>
      <tp>
        <v>4986.78125</v>
        <stp/>
        <stp>StudyData</stp>
        <stp>EP</stp>
        <stp>MA</stp>
        <stp>InputChoice=Close,MAType=Sim,Period=40</stp>
        <stp>MA</stp>
        <stp>ADC</stp>
        <stp>-881</stp>
        <stp>All</stp>
        <stp/>
        <stp/>
        <stp>TRUE</stp>
        <stp>T</stp>
        <tr r="J883" s="1"/>
      </tp>
      <tp>
        <v>5712.15625</v>
        <stp/>
        <stp>StudyData</stp>
        <stp>EP</stp>
        <stp>MA</stp>
        <stp>InputChoice=Close,MAType=Sim,Period=40</stp>
        <stp>MA</stp>
        <stp>ADC</stp>
        <stp>-180</stp>
        <stp>All</stp>
        <stp/>
        <stp/>
        <stp>TRUE</stp>
        <stp>T</stp>
        <tr r="J182" s="1"/>
      </tp>
      <tp>
        <v>4716.9125000000004</v>
        <stp/>
        <stp>StudyData</stp>
        <stp>EP</stp>
        <stp>MA</stp>
        <stp>InputChoice=Close,MAType=Sim,Period=40</stp>
        <stp>MA</stp>
        <stp>ADC</stp>
        <stp>-380</stp>
        <stp>All</stp>
        <stp/>
        <stp/>
        <stp>TRUE</stp>
        <stp>T</stp>
        <tr r="J382" s="1"/>
      </tp>
      <tp>
        <v>5411.8562499999998</v>
        <stp/>
        <stp>StudyData</stp>
        <stp>EP</stp>
        <stp>MA</stp>
        <stp>InputChoice=Close,MAType=Sim,Period=40</stp>
        <stp>MA</stp>
        <stp>ADC</stp>
        <stp>-280</stp>
        <stp>All</stp>
        <stp/>
        <stp/>
        <stp>TRUE</stp>
        <stp>T</stp>
        <tr r="J282" s="1"/>
      </tp>
      <tp>
        <v>4449.3374999999996</v>
        <stp/>
        <stp>StudyData</stp>
        <stp>EP</stp>
        <stp>MA</stp>
        <stp>InputChoice=Close,MAType=Sim,Period=40</stp>
        <stp>MA</stp>
        <stp>ADC</stp>
        <stp>-580</stp>
        <stp>All</stp>
        <stp/>
        <stp/>
        <stp>TRUE</stp>
        <stp>T</stp>
        <tr r="J582" s="1"/>
      </tp>
      <tp>
        <v>4640.9875000000002</v>
        <stp/>
        <stp>StudyData</stp>
        <stp>EP</stp>
        <stp>MA</stp>
        <stp>InputChoice=Close,MAType=Sim,Period=40</stp>
        <stp>MA</stp>
        <stp>ADC</stp>
        <stp>-480</stp>
        <stp>All</stp>
        <stp/>
        <stp/>
        <stp>TRUE</stp>
        <stp>T</stp>
        <tr r="J482" s="1"/>
      </tp>
      <tp>
        <v>4937.84375</v>
        <stp/>
        <stp>StudyData</stp>
        <stp>EP</stp>
        <stp>MA</stp>
        <stp>InputChoice=Close,MAType=Sim,Period=40</stp>
        <stp>MA</stp>
        <stp>ADC</stp>
        <stp>-780</stp>
        <stp>All</stp>
        <stp/>
        <stp/>
        <stp>TRUE</stp>
        <stp>T</stp>
        <tr r="J782" s="1"/>
      </tp>
      <tp>
        <v>4585.8999999999996</v>
        <stp/>
        <stp>StudyData</stp>
        <stp>EP</stp>
        <stp>MA</stp>
        <stp>InputChoice=Close,MAType=Sim,Period=40</stp>
        <stp>MA</stp>
        <stp>ADC</stp>
        <stp>-680</stp>
        <stp>All</stp>
        <stp/>
        <stp/>
        <stp>TRUE</stp>
        <stp>T</stp>
        <tr r="J682" s="1"/>
      </tp>
      <tp>
        <v>4694.1062499999998</v>
        <stp/>
        <stp>StudyData</stp>
        <stp>EP</stp>
        <stp>MA</stp>
        <stp>InputChoice=Close,MAType=Sim,Period=40</stp>
        <stp>MA</stp>
        <stp>ADC</stp>
        <stp>-980</stp>
        <stp>All</stp>
        <stp/>
        <stp/>
        <stp>TRUE</stp>
        <stp>T</stp>
        <tr r="J982" s="1"/>
      </tp>
      <tp>
        <v>4992.6437500000002</v>
        <stp/>
        <stp>StudyData</stp>
        <stp>EP</stp>
        <stp>MA</stp>
        <stp>InputChoice=Close,MAType=Sim,Period=40</stp>
        <stp>MA</stp>
        <stp>ADC</stp>
        <stp>-880</stp>
        <stp>All</stp>
        <stp/>
        <stp/>
        <stp>TRUE</stp>
        <stp>T</stp>
        <tr r="J882" s="1"/>
      </tp>
      <tp>
        <v>5704.5812500000002</v>
        <stp/>
        <stp>StudyData</stp>
        <stp>EP</stp>
        <stp>MA</stp>
        <stp>InputChoice=Close,MAType=Sim,Period=40</stp>
        <stp>MA</stp>
        <stp>ADC</stp>
        <stp>-183</stp>
        <stp>All</stp>
        <stp/>
        <stp/>
        <stp>TRUE</stp>
        <stp>T</stp>
        <tr r="J185" s="1"/>
      </tp>
      <tp>
        <v>4736.28125</v>
        <stp/>
        <stp>StudyData</stp>
        <stp>EP</stp>
        <stp>MA</stp>
        <stp>InputChoice=Close,MAType=Sim,Period=40</stp>
        <stp>MA</stp>
        <stp>ADC</stp>
        <stp>-383</stp>
        <stp>All</stp>
        <stp/>
        <stp/>
        <stp>TRUE</stp>
        <stp>T</stp>
        <tr r="J385" s="1"/>
      </tp>
      <tp>
        <v>5388.96875</v>
        <stp/>
        <stp>StudyData</stp>
        <stp>EP</stp>
        <stp>MA</stp>
        <stp>InputChoice=Close,MAType=Sim,Period=40</stp>
        <stp>MA</stp>
        <stp>ADC</stp>
        <stp>-283</stp>
        <stp>All</stp>
        <stp/>
        <stp/>
        <stp>TRUE</stp>
        <stp>T</stp>
        <tr r="J285" s="1"/>
      </tp>
      <tp>
        <v>4452.4125000000004</v>
        <stp/>
        <stp>StudyData</stp>
        <stp>EP</stp>
        <stp>MA</stp>
        <stp>InputChoice=Close,MAType=Sim,Period=40</stp>
        <stp>MA</stp>
        <stp>ADC</stp>
        <stp>-583</stp>
        <stp>All</stp>
        <stp/>
        <stp/>
        <stp>TRUE</stp>
        <stp>T</stp>
        <tr r="J585" s="1"/>
      </tp>
      <tp>
        <v>4628.7</v>
        <stp/>
        <stp>StudyData</stp>
        <stp>EP</stp>
        <stp>MA</stp>
        <stp>InputChoice=Close,MAType=Sim,Period=40</stp>
        <stp>MA</stp>
        <stp>ADC</stp>
        <stp>-483</stp>
        <stp>All</stp>
        <stp/>
        <stp/>
        <stp>TRUE</stp>
        <stp>T</stp>
        <tr r="J485" s="1"/>
      </tp>
      <tp>
        <v>4935.03125</v>
        <stp/>
        <stp>StudyData</stp>
        <stp>EP</stp>
        <stp>MA</stp>
        <stp>InputChoice=Close,MAType=Sim,Period=40</stp>
        <stp>MA</stp>
        <stp>ADC</stp>
        <stp>-783</stp>
        <stp>All</stp>
        <stp/>
        <stp/>
        <stp>TRUE</stp>
        <stp>T</stp>
        <tr r="J785" s="1"/>
      </tp>
      <tp>
        <v>4562.8062499999996</v>
        <stp/>
        <stp>StudyData</stp>
        <stp>EP</stp>
        <stp>MA</stp>
        <stp>InputChoice=Close,MAType=Sim,Period=40</stp>
        <stp>MA</stp>
        <stp>ADC</stp>
        <stp>-683</stp>
        <stp>All</stp>
        <stp/>
        <stp/>
        <stp>TRUE</stp>
        <stp>T</stp>
        <tr r="J685" s="1"/>
      </tp>
      <tp>
        <v>4688.0375000000004</v>
        <stp/>
        <stp>StudyData</stp>
        <stp>EP</stp>
        <stp>MA</stp>
        <stp>InputChoice=Close,MAType=Sim,Period=40</stp>
        <stp>MA</stp>
        <stp>ADC</stp>
        <stp>-983</stp>
        <stp>All</stp>
        <stp/>
        <stp/>
        <stp>TRUE</stp>
        <stp>T</stp>
        <tr r="J985" s="1"/>
      </tp>
      <tp>
        <v>4975.9937499999996</v>
        <stp/>
        <stp>StudyData</stp>
        <stp>EP</stp>
        <stp>MA</stp>
        <stp>InputChoice=Close,MAType=Sim,Period=40</stp>
        <stp>MA</stp>
        <stp>ADC</stp>
        <stp>-883</stp>
        <stp>All</stp>
        <stp/>
        <stp/>
        <stp>TRUE</stp>
        <stp>T</stp>
        <tr r="J885" s="1"/>
      </tp>
      <tp>
        <v>5706.9750000000004</v>
        <stp/>
        <stp>StudyData</stp>
        <stp>EP</stp>
        <stp>MA</stp>
        <stp>InputChoice=Close,MAType=Sim,Period=40</stp>
        <stp>MA</stp>
        <stp>ADC</stp>
        <stp>-182</stp>
        <stp>All</stp>
        <stp/>
        <stp/>
        <stp>TRUE</stp>
        <stp>T</stp>
        <tr r="J184" s="1"/>
      </tp>
      <tp>
        <v>4727.7875000000004</v>
        <stp/>
        <stp>StudyData</stp>
        <stp>EP</stp>
        <stp>MA</stp>
        <stp>InputChoice=Close,MAType=Sim,Period=40</stp>
        <stp>MA</stp>
        <stp>ADC</stp>
        <stp>-382</stp>
        <stp>All</stp>
        <stp/>
        <stp/>
        <stp>TRUE</stp>
        <stp>T</stp>
        <tr r="J384" s="1"/>
      </tp>
      <tp>
        <v>5395.15</v>
        <stp/>
        <stp>StudyData</stp>
        <stp>EP</stp>
        <stp>MA</stp>
        <stp>InputChoice=Close,MAType=Sim,Period=40</stp>
        <stp>MA</stp>
        <stp>ADC</stp>
        <stp>-282</stp>
        <stp>All</stp>
        <stp/>
        <stp/>
        <stp>TRUE</stp>
        <stp>T</stp>
        <tr r="J284" s="1"/>
      </tp>
      <tp>
        <v>4452.6374999999998</v>
        <stp/>
        <stp>StudyData</stp>
        <stp>EP</stp>
        <stp>MA</stp>
        <stp>InputChoice=Close,MAType=Sim,Period=40</stp>
        <stp>MA</stp>
        <stp>ADC</stp>
        <stp>-582</stp>
        <stp>All</stp>
        <stp/>
        <stp/>
        <stp>TRUE</stp>
        <stp>T</stp>
        <tr r="J584" s="1"/>
      </tp>
      <tp>
        <v>4633.1812499999996</v>
        <stp/>
        <stp>StudyData</stp>
        <stp>EP</stp>
        <stp>MA</stp>
        <stp>InputChoice=Close,MAType=Sim,Period=40</stp>
        <stp>MA</stp>
        <stp>ADC</stp>
        <stp>-482</stp>
        <stp>All</stp>
        <stp/>
        <stp/>
        <stp>TRUE</stp>
        <stp>T</stp>
        <tr r="J484" s="1"/>
      </tp>
      <tp>
        <v>4936.7875000000004</v>
        <stp/>
        <stp>StudyData</stp>
        <stp>EP</stp>
        <stp>MA</stp>
        <stp>InputChoice=Close,MAType=Sim,Period=40</stp>
        <stp>MA</stp>
        <stp>ADC</stp>
        <stp>-782</stp>
        <stp>All</stp>
        <stp/>
        <stp/>
        <stp>TRUE</stp>
        <stp>T</stp>
        <tr r="J784" s="1"/>
      </tp>
      <tp>
        <v>4568.4750000000004</v>
        <stp/>
        <stp>StudyData</stp>
        <stp>EP</stp>
        <stp>MA</stp>
        <stp>InputChoice=Close,MAType=Sim,Period=40</stp>
        <stp>MA</stp>
        <stp>ADC</stp>
        <stp>-682</stp>
        <stp>All</stp>
        <stp/>
        <stp/>
        <stp>TRUE</stp>
        <stp>T</stp>
        <tr r="J684" s="1"/>
      </tp>
      <tp>
        <v>4690.2937499999998</v>
        <stp/>
        <stp>StudyData</stp>
        <stp>EP</stp>
        <stp>MA</stp>
        <stp>InputChoice=Close,MAType=Sim,Period=40</stp>
        <stp>MA</stp>
        <stp>ADC</stp>
        <stp>-982</stp>
        <stp>All</stp>
        <stp/>
        <stp/>
        <stp>TRUE</stp>
        <stp>T</stp>
        <tr r="J984" s="1"/>
      </tp>
      <tp>
        <v>4980.75</v>
        <stp/>
        <stp>StudyData</stp>
        <stp>EP</stp>
        <stp>MA</stp>
        <stp>InputChoice=Close,MAType=Sim,Period=40</stp>
        <stp>MA</stp>
        <stp>ADC</stp>
        <stp>-882</stp>
        <stp>All</stp>
        <stp/>
        <stp/>
        <stp>TRUE</stp>
        <stp>T</stp>
        <tr r="J884" s="1"/>
      </tp>
      <tp>
        <v>5703.5437499999998</v>
        <stp/>
        <stp>StudyData</stp>
        <stp>EP</stp>
        <stp>MA</stp>
        <stp>InputChoice=Close,MAType=Sim,Period=40</stp>
        <stp>MA</stp>
        <stp>ADC</stp>
        <stp>-185</stp>
        <stp>All</stp>
        <stp/>
        <stp/>
        <stp>TRUE</stp>
        <stp>T</stp>
        <tr r="J187" s="1"/>
      </tp>
      <tp>
        <v>4756.6062499999998</v>
        <stp/>
        <stp>StudyData</stp>
        <stp>EP</stp>
        <stp>MA</stp>
        <stp>InputChoice=Close,MAType=Sim,Period=40</stp>
        <stp>MA</stp>
        <stp>ADC</stp>
        <stp>-385</stp>
        <stp>All</stp>
        <stp/>
        <stp/>
        <stp>TRUE</stp>
        <stp>T</stp>
        <tr r="J387" s="1"/>
      </tp>
      <tp>
        <v>5373.84375</v>
        <stp/>
        <stp>StudyData</stp>
        <stp>EP</stp>
        <stp>MA</stp>
        <stp>InputChoice=Close,MAType=Sim,Period=40</stp>
        <stp>MA</stp>
        <stp>ADC</stp>
        <stp>-285</stp>
        <stp>All</stp>
        <stp/>
        <stp/>
        <stp>TRUE</stp>
        <stp>T</stp>
        <tr r="J287" s="1"/>
      </tp>
      <tp>
        <v>4452.6062499999998</v>
        <stp/>
        <stp>StudyData</stp>
        <stp>EP</stp>
        <stp>MA</stp>
        <stp>InputChoice=Close,MAType=Sim,Period=40</stp>
        <stp>MA</stp>
        <stp>ADC</stp>
        <stp>-585</stp>
        <stp>All</stp>
        <stp/>
        <stp/>
        <stp>TRUE</stp>
        <stp>T</stp>
        <tr r="J587" s="1"/>
      </tp>
      <tp>
        <v>4621.4187499999998</v>
        <stp/>
        <stp>StudyData</stp>
        <stp>EP</stp>
        <stp>MA</stp>
        <stp>InputChoice=Close,MAType=Sim,Period=40</stp>
        <stp>MA</stp>
        <stp>ADC</stp>
        <stp>-485</stp>
        <stp>All</stp>
        <stp/>
        <stp/>
        <stp>TRUE</stp>
        <stp>T</stp>
        <tr r="J487" s="1"/>
      </tp>
      <tp>
        <v>4927.9187499999998</v>
        <stp/>
        <stp>StudyData</stp>
        <stp>EP</stp>
        <stp>MA</stp>
        <stp>InputChoice=Close,MAType=Sim,Period=40</stp>
        <stp>MA</stp>
        <stp>ADC</stp>
        <stp>-785</stp>
        <stp>All</stp>
        <stp/>
        <stp/>
        <stp>TRUE</stp>
        <stp>T</stp>
        <tr r="J787" s="1"/>
      </tp>
      <tp>
        <v>4546.3874999999998</v>
        <stp/>
        <stp>StudyData</stp>
        <stp>EP</stp>
        <stp>MA</stp>
        <stp>InputChoice=Close,MAType=Sim,Period=40</stp>
        <stp>MA</stp>
        <stp>ADC</stp>
        <stp>-685</stp>
        <stp>All</stp>
        <stp/>
        <stp/>
        <stp>TRUE</stp>
        <stp>T</stp>
        <tr r="J687" s="1"/>
      </tp>
      <tp>
        <v>4683.9875000000002</v>
        <stp/>
        <stp>StudyData</stp>
        <stp>EP</stp>
        <stp>MA</stp>
        <stp>InputChoice=Close,MAType=Sim,Period=40</stp>
        <stp>MA</stp>
        <stp>ADC</stp>
        <stp>-985</stp>
        <stp>All</stp>
        <stp/>
        <stp/>
        <stp>TRUE</stp>
        <stp>T</stp>
        <tr r="J987" s="1"/>
      </tp>
      <tp>
        <v>4969.4312499999996</v>
        <stp/>
        <stp>StudyData</stp>
        <stp>EP</stp>
        <stp>MA</stp>
        <stp>InputChoice=Close,MAType=Sim,Period=40</stp>
        <stp>MA</stp>
        <stp>ADC</stp>
        <stp>-885</stp>
        <stp>All</stp>
        <stp/>
        <stp/>
        <stp>TRUE</stp>
        <stp>T</stp>
        <tr r="J887" s="1"/>
      </tp>
      <tp>
        <v>5703.7375000000002</v>
        <stp/>
        <stp>StudyData</stp>
        <stp>EP</stp>
        <stp>MA</stp>
        <stp>InputChoice=Close,MAType=Sim,Period=40</stp>
        <stp>MA</stp>
        <stp>ADC</stp>
        <stp>-184</stp>
        <stp>All</stp>
        <stp/>
        <stp/>
        <stp>TRUE</stp>
        <stp>T</stp>
        <tr r="J186" s="1"/>
      </tp>
      <tp>
        <v>4745.9125000000004</v>
        <stp/>
        <stp>StudyData</stp>
        <stp>EP</stp>
        <stp>MA</stp>
        <stp>InputChoice=Close,MAType=Sim,Period=40</stp>
        <stp>MA</stp>
        <stp>ADC</stp>
        <stp>-384</stp>
        <stp>All</stp>
        <stp/>
        <stp/>
        <stp>TRUE</stp>
        <stp>T</stp>
        <tr r="J386" s="1"/>
      </tp>
      <tp>
        <v>5381.5062500000004</v>
        <stp/>
        <stp>StudyData</stp>
        <stp>EP</stp>
        <stp>MA</stp>
        <stp>InputChoice=Close,MAType=Sim,Period=40</stp>
        <stp>MA</stp>
        <stp>ADC</stp>
        <stp>-284</stp>
        <stp>All</stp>
        <stp/>
        <stp/>
        <stp>TRUE</stp>
        <stp>T</stp>
        <tr r="J286" s="1"/>
      </tp>
      <tp>
        <v>4452.7437499999996</v>
        <stp/>
        <stp>StudyData</stp>
        <stp>EP</stp>
        <stp>MA</stp>
        <stp>InputChoice=Close,MAType=Sim,Period=40</stp>
        <stp>MA</stp>
        <stp>ADC</stp>
        <stp>-584</stp>
        <stp>All</stp>
        <stp/>
        <stp/>
        <stp>TRUE</stp>
        <stp>T</stp>
        <tr r="J586" s="1"/>
      </tp>
      <tp>
        <v>4625.2562500000004</v>
        <stp/>
        <stp>StudyData</stp>
        <stp>EP</stp>
        <stp>MA</stp>
        <stp>InputChoice=Close,MAType=Sim,Period=40</stp>
        <stp>MA</stp>
        <stp>ADC</stp>
        <stp>-484</stp>
        <stp>All</stp>
        <stp/>
        <stp/>
        <stp>TRUE</stp>
        <stp>T</stp>
        <tr r="J486" s="1"/>
      </tp>
      <tp>
        <v>4931.7687500000002</v>
        <stp/>
        <stp>StudyData</stp>
        <stp>EP</stp>
        <stp>MA</stp>
        <stp>InputChoice=Close,MAType=Sim,Period=40</stp>
        <stp>MA</stp>
        <stp>ADC</stp>
        <stp>-784</stp>
        <stp>All</stp>
        <stp/>
        <stp/>
        <stp>TRUE</stp>
        <stp>T</stp>
        <tr r="J786" s="1"/>
      </tp>
      <tp>
        <v>4557.1812499999996</v>
        <stp/>
        <stp>StudyData</stp>
        <stp>EP</stp>
        <stp>MA</stp>
        <stp>InputChoice=Close,MAType=Sim,Period=40</stp>
        <stp>MA</stp>
        <stp>ADC</stp>
        <stp>-684</stp>
        <stp>All</stp>
        <stp/>
        <stp/>
        <stp>TRUE</stp>
        <stp>T</stp>
        <tr r="J686" s="1"/>
      </tp>
      <tp>
        <v>4686.0687500000004</v>
        <stp/>
        <stp>StudyData</stp>
        <stp>EP</stp>
        <stp>MA</stp>
        <stp>InputChoice=Close,MAType=Sim,Period=40</stp>
        <stp>MA</stp>
        <stp>ADC</stp>
        <stp>-984</stp>
        <stp>All</stp>
        <stp/>
        <stp/>
        <stp>TRUE</stp>
        <stp>T</stp>
        <tr r="J986" s="1"/>
      </tp>
      <tp>
        <v>4972.2687500000002</v>
        <stp/>
        <stp>StudyData</stp>
        <stp>EP</stp>
        <stp>MA</stp>
        <stp>InputChoice=Close,MAType=Sim,Period=40</stp>
        <stp>MA</stp>
        <stp>ADC</stp>
        <stp>-884</stp>
        <stp>All</stp>
        <stp/>
        <stp/>
        <stp>TRUE</stp>
        <stp>T</stp>
        <tr r="J886" s="1"/>
      </tp>
      <tp>
        <v>5706.3562499999998</v>
        <stp/>
        <stp>StudyData</stp>
        <stp>EP</stp>
        <stp>MA</stp>
        <stp>InputChoice=Close,MAType=Sim,Period=40</stp>
        <stp>MA</stp>
        <stp>ADC</stp>
        <stp>-187</stp>
        <stp>All</stp>
        <stp/>
        <stp/>
        <stp>TRUE</stp>
        <stp>T</stp>
        <tr r="J189" s="1"/>
      </tp>
      <tp>
        <v>4775.7</v>
        <stp/>
        <stp>StudyData</stp>
        <stp>EP</stp>
        <stp>MA</stp>
        <stp>InputChoice=Close,MAType=Sim,Period=40</stp>
        <stp>MA</stp>
        <stp>ADC</stp>
        <stp>-387</stp>
        <stp>All</stp>
        <stp/>
        <stp/>
        <stp>TRUE</stp>
        <stp>T</stp>
        <tr r="J389" s="1"/>
      </tp>
      <tp>
        <v>5357.1125000000002</v>
        <stp/>
        <stp>StudyData</stp>
        <stp>EP</stp>
        <stp>MA</stp>
        <stp>InputChoice=Close,MAType=Sim,Period=40</stp>
        <stp>MA</stp>
        <stp>ADC</stp>
        <stp>-287</stp>
        <stp>All</stp>
        <stp/>
        <stp/>
        <stp>TRUE</stp>
        <stp>T</stp>
        <tr r="J289" s="1"/>
      </tp>
      <tp>
        <v>4454.96875</v>
        <stp/>
        <stp>StudyData</stp>
        <stp>EP</stp>
        <stp>MA</stp>
        <stp>InputChoice=Close,MAType=Sim,Period=40</stp>
        <stp>MA</stp>
        <stp>ADC</stp>
        <stp>-587</stp>
        <stp>All</stp>
        <stp/>
        <stp/>
        <stp>TRUE</stp>
        <stp>T</stp>
        <tr r="J589" s="1"/>
      </tp>
      <tp>
        <v>4613.7937499999998</v>
        <stp/>
        <stp>StudyData</stp>
        <stp>EP</stp>
        <stp>MA</stp>
        <stp>InputChoice=Close,MAType=Sim,Period=40</stp>
        <stp>MA</stp>
        <stp>ADC</stp>
        <stp>-487</stp>
        <stp>All</stp>
        <stp/>
        <stp/>
        <stp>TRUE</stp>
        <stp>T</stp>
        <tr r="J489" s="1"/>
      </tp>
      <tp>
        <v>4917.7124999999996</v>
        <stp/>
        <stp>StudyData</stp>
        <stp>EP</stp>
        <stp>MA</stp>
        <stp>InputChoice=Close,MAType=Sim,Period=40</stp>
        <stp>MA</stp>
        <stp>ADC</stp>
        <stp>-787</stp>
        <stp>All</stp>
        <stp/>
        <stp/>
        <stp>TRUE</stp>
        <stp>T</stp>
        <tr r="J789" s="1"/>
      </tp>
      <tp>
        <v>4520.5687500000004</v>
        <stp/>
        <stp>StudyData</stp>
        <stp>EP</stp>
        <stp>MA</stp>
        <stp>InputChoice=Close,MAType=Sim,Period=40</stp>
        <stp>MA</stp>
        <stp>ADC</stp>
        <stp>-687</stp>
        <stp>All</stp>
        <stp/>
        <stp/>
        <stp>TRUE</stp>
        <stp>T</stp>
        <tr r="J689" s="1"/>
      </tp>
      <tp>
        <v>4678.84375</v>
        <stp/>
        <stp>StudyData</stp>
        <stp>EP</stp>
        <stp>MA</stp>
        <stp>InputChoice=Close,MAType=Sim,Period=40</stp>
        <stp>MA</stp>
        <stp>ADC</stp>
        <stp>-987</stp>
        <stp>All</stp>
        <stp/>
        <stp/>
        <stp>TRUE</stp>
        <stp>T</stp>
        <tr r="J989" s="1"/>
      </tp>
      <tp>
        <v>4965.6437500000002</v>
        <stp/>
        <stp>StudyData</stp>
        <stp>EP</stp>
        <stp>MA</stp>
        <stp>InputChoice=Close,MAType=Sim,Period=40</stp>
        <stp>MA</stp>
        <stp>ADC</stp>
        <stp>-887</stp>
        <stp>All</stp>
        <stp/>
        <stp/>
        <stp>TRUE</stp>
        <stp>T</stp>
        <tr r="J889" s="1"/>
      </tp>
      <tp>
        <v>5705.2749999999996</v>
        <stp/>
        <stp>StudyData</stp>
        <stp>EP</stp>
        <stp>MA</stp>
        <stp>InputChoice=Close,MAType=Sim,Period=40</stp>
        <stp>MA</stp>
        <stp>ADC</stp>
        <stp>-186</stp>
        <stp>All</stp>
        <stp/>
        <stp/>
        <stp>TRUE</stp>
        <stp>T</stp>
        <tr r="J188" s="1"/>
      </tp>
      <tp>
        <v>4767.0375000000004</v>
        <stp/>
        <stp>StudyData</stp>
        <stp>EP</stp>
        <stp>MA</stp>
        <stp>InputChoice=Close,MAType=Sim,Period=40</stp>
        <stp>MA</stp>
        <stp>ADC</stp>
        <stp>-386</stp>
        <stp>All</stp>
        <stp/>
        <stp/>
        <stp>TRUE</stp>
        <stp>T</stp>
        <tr r="J388" s="1"/>
      </tp>
      <tp>
        <v>5365.3187500000004</v>
        <stp/>
        <stp>StudyData</stp>
        <stp>EP</stp>
        <stp>MA</stp>
        <stp>InputChoice=Close,MAType=Sim,Period=40</stp>
        <stp>MA</stp>
        <stp>ADC</stp>
        <stp>-286</stp>
        <stp>All</stp>
        <stp/>
        <stp/>
        <stp>TRUE</stp>
        <stp>T</stp>
        <tr r="J288" s="1"/>
      </tp>
      <tp>
        <v>4453.6625000000004</v>
        <stp/>
        <stp>StudyData</stp>
        <stp>EP</stp>
        <stp>MA</stp>
        <stp>InputChoice=Close,MAType=Sim,Period=40</stp>
        <stp>MA</stp>
        <stp>ADC</stp>
        <stp>-586</stp>
        <stp>All</stp>
        <stp/>
        <stp/>
        <stp>TRUE</stp>
        <stp>T</stp>
        <tr r="J588" s="1"/>
      </tp>
      <tp>
        <v>4617.6937500000004</v>
        <stp/>
        <stp>StudyData</stp>
        <stp>EP</stp>
        <stp>MA</stp>
        <stp>InputChoice=Close,MAType=Sim,Period=40</stp>
        <stp>MA</stp>
        <stp>ADC</stp>
        <stp>-486</stp>
        <stp>All</stp>
        <stp/>
        <stp/>
        <stp>TRUE</stp>
        <stp>T</stp>
        <tr r="J488" s="1"/>
      </tp>
      <tp>
        <v>4922.21875</v>
        <stp/>
        <stp>StudyData</stp>
        <stp>EP</stp>
        <stp>MA</stp>
        <stp>InputChoice=Close,MAType=Sim,Period=40</stp>
        <stp>MA</stp>
        <stp>ADC</stp>
        <stp>-786</stp>
        <stp>All</stp>
        <stp/>
        <stp/>
        <stp>TRUE</stp>
        <stp>T</stp>
        <tr r="J788" s="1"/>
      </tp>
      <tp>
        <v>4533.2937499999998</v>
        <stp/>
        <stp>StudyData</stp>
        <stp>EP</stp>
        <stp>MA</stp>
        <stp>InputChoice=Close,MAType=Sim,Period=40</stp>
        <stp>MA</stp>
        <stp>ADC</stp>
        <stp>-686</stp>
        <stp>All</stp>
        <stp/>
        <stp/>
        <stp>TRUE</stp>
        <stp>T</stp>
        <tr r="J688" s="1"/>
      </tp>
      <tp>
        <v>4680.9875000000002</v>
        <stp/>
        <stp>StudyData</stp>
        <stp>EP</stp>
        <stp>MA</stp>
        <stp>InputChoice=Close,MAType=Sim,Period=40</stp>
        <stp>MA</stp>
        <stp>ADC</stp>
        <stp>-986</stp>
        <stp>All</stp>
        <stp/>
        <stp/>
        <stp>TRUE</stp>
        <stp>T</stp>
        <tr r="J988" s="1"/>
      </tp>
      <tp>
        <v>4967.4187499999998</v>
        <stp/>
        <stp>StudyData</stp>
        <stp>EP</stp>
        <stp>MA</stp>
        <stp>InputChoice=Close,MAType=Sim,Period=40</stp>
        <stp>MA</stp>
        <stp>ADC</stp>
        <stp>-886</stp>
        <stp>All</stp>
        <stp/>
        <stp/>
        <stp>TRUE</stp>
        <stp>T</stp>
        <tr r="J888" s="1"/>
      </tp>
      <tp>
        <v>4878.875</v>
        <stp/>
        <stp>StudyData</stp>
        <stp>EP</stp>
        <stp>Imoku</stp>
        <stp>Period2=26</stp>
        <stp>Imoku2</stp>
        <stp>ADC</stp>
        <stp>-796</stp>
        <stp>All</stp>
        <stp/>
        <stp/>
        <stp>TRUE</stp>
        <stp>T</stp>
        <tr r="U798" s="1"/>
      </tp>
      <tp>
        <v>4489.625</v>
        <stp/>
        <stp>StudyData</stp>
        <stp>EP</stp>
        <stp>Imoku</stp>
        <stp>Period2=26</stp>
        <stp>Imoku2</stp>
        <stp>ADC</stp>
        <stp>-696</stp>
        <stp>All</stp>
        <stp/>
        <stp/>
        <stp>TRUE</stp>
        <stp>T</stp>
        <tr r="U698" s="1"/>
      </tp>
      <tp>
        <v>4476.75</v>
        <stp/>
        <stp>StudyData</stp>
        <stp>EP</stp>
        <stp>Imoku</stp>
        <stp>Period2=26</stp>
        <stp>Imoku2</stp>
        <stp>ADC</stp>
        <stp>-596</stp>
        <stp>All</stp>
        <stp/>
        <stp/>
        <stp>TRUE</stp>
        <stp>T</stp>
        <tr r="U598" s="1"/>
      </tp>
      <tp>
        <v>4596.75</v>
        <stp/>
        <stp>StudyData</stp>
        <stp>EP</stp>
        <stp>Imoku</stp>
        <stp>Period2=26</stp>
        <stp>Imoku2</stp>
        <stp>ADC</stp>
        <stp>-496</stp>
        <stp>All</stp>
        <stp/>
        <stp/>
        <stp>TRUE</stp>
        <stp>T</stp>
        <tr r="U498" s="1"/>
      </tp>
      <tp>
        <v>4765</v>
        <stp/>
        <stp>StudyData</stp>
        <stp>EP</stp>
        <stp>Imoku</stp>
        <stp>Period2=26</stp>
        <stp>Imoku2</stp>
        <stp>ADC</stp>
        <stp>-396</stp>
        <stp>All</stp>
        <stp/>
        <stp/>
        <stp>TRUE</stp>
        <stp>T</stp>
        <tr r="U398" s="1"/>
      </tp>
      <tp>
        <v>5323.625</v>
        <stp/>
        <stp>StudyData</stp>
        <stp>EP</stp>
        <stp>Imoku</stp>
        <stp>Period2=26</stp>
        <stp>Imoku2</stp>
        <stp>ADC</stp>
        <stp>-296</stp>
        <stp>All</stp>
        <stp/>
        <stp/>
        <stp>TRUE</stp>
        <stp>T</stp>
        <tr r="U298" s="1"/>
      </tp>
      <tp>
        <v>5760.375</v>
        <stp/>
        <stp>StudyData</stp>
        <stp>EP</stp>
        <stp>Imoku</stp>
        <stp>Period2=26</stp>
        <stp>Imoku2</stp>
        <stp>ADC</stp>
        <stp>-196</stp>
        <stp>All</stp>
        <stp/>
        <stp/>
        <stp>TRUE</stp>
        <stp>T</stp>
        <tr r="U198" s="1"/>
      </tp>
      <tp>
        <v>4643</v>
        <stp/>
        <stp>StudyData</stp>
        <stp>EP</stp>
        <stp>Imoku</stp>
        <stp>Period2=26</stp>
        <stp>Imoku2</stp>
        <stp>ADC</stp>
        <stp>-996</stp>
        <stp>All</stp>
        <stp/>
        <stp/>
        <stp>TRUE</stp>
        <stp>T</stp>
        <tr r="U998" s="1"/>
      </tp>
      <tp>
        <v>4912.375</v>
        <stp/>
        <stp>StudyData</stp>
        <stp>EP</stp>
        <stp>Imoku</stp>
        <stp>Period2=26</stp>
        <stp>Imoku2</stp>
        <stp>ADC</stp>
        <stp>-896</stp>
        <stp>All</stp>
        <stp/>
        <stp/>
        <stp>TRUE</stp>
        <stp>T</stp>
        <tr r="U898" s="1"/>
      </tp>
      <tp>
        <v>4878.875</v>
        <stp/>
        <stp>StudyData</stp>
        <stp>EP</stp>
        <stp>Imoku</stp>
        <stp>Period2=26</stp>
        <stp>Imoku2</stp>
        <stp>ADC</stp>
        <stp>-797</stp>
        <stp>All</stp>
        <stp/>
        <stp/>
        <stp>TRUE</stp>
        <stp>T</stp>
        <tr r="U799" s="1"/>
      </tp>
      <tp>
        <v>4478.25</v>
        <stp/>
        <stp>StudyData</stp>
        <stp>EP</stp>
        <stp>Imoku</stp>
        <stp>Period2=26</stp>
        <stp>Imoku2</stp>
        <stp>ADC</stp>
        <stp>-697</stp>
        <stp>All</stp>
        <stp/>
        <stp/>
        <stp>TRUE</stp>
        <stp>T</stp>
        <tr r="U699" s="1"/>
      </tp>
      <tp>
        <v>4476.75</v>
        <stp/>
        <stp>StudyData</stp>
        <stp>EP</stp>
        <stp>Imoku</stp>
        <stp>Period2=26</stp>
        <stp>Imoku2</stp>
        <stp>ADC</stp>
        <stp>-597</stp>
        <stp>All</stp>
        <stp/>
        <stp/>
        <stp>TRUE</stp>
        <stp>T</stp>
        <tr r="U599" s="1"/>
      </tp>
      <tp>
        <v>4592</v>
        <stp/>
        <stp>StudyData</stp>
        <stp>EP</stp>
        <stp>Imoku</stp>
        <stp>Period2=26</stp>
        <stp>Imoku2</stp>
        <stp>ADC</stp>
        <stp>-497</stp>
        <stp>All</stp>
        <stp/>
        <stp/>
        <stp>TRUE</stp>
        <stp>T</stp>
        <tr r="U499" s="1"/>
      </tp>
      <tp>
        <v>4772.375</v>
        <stp/>
        <stp>StudyData</stp>
        <stp>EP</stp>
        <stp>Imoku</stp>
        <stp>Period2=26</stp>
        <stp>Imoku2</stp>
        <stp>ADC</stp>
        <stp>-397</stp>
        <stp>All</stp>
        <stp/>
        <stp/>
        <stp>TRUE</stp>
        <stp>T</stp>
        <tr r="U399" s="1"/>
      </tp>
      <tp>
        <v>5323.625</v>
        <stp/>
        <stp>StudyData</stp>
        <stp>EP</stp>
        <stp>Imoku</stp>
        <stp>Period2=26</stp>
        <stp>Imoku2</stp>
        <stp>ADC</stp>
        <stp>-297</stp>
        <stp>All</stp>
        <stp/>
        <stp/>
        <stp>TRUE</stp>
        <stp>T</stp>
        <tr r="U299" s="1"/>
      </tp>
      <tp>
        <v>5760.375</v>
        <stp/>
        <stp>StudyData</stp>
        <stp>EP</stp>
        <stp>Imoku</stp>
        <stp>Period2=26</stp>
        <stp>Imoku2</stp>
        <stp>ADC</stp>
        <stp>-197</stp>
        <stp>All</stp>
        <stp/>
        <stp/>
        <stp>TRUE</stp>
        <stp>T</stp>
        <tr r="U199" s="1"/>
      </tp>
      <tp>
        <v>4643</v>
        <stp/>
        <stp>StudyData</stp>
        <stp>EP</stp>
        <stp>Imoku</stp>
        <stp>Period2=26</stp>
        <stp>Imoku2</stp>
        <stp>ADC</stp>
        <stp>-997</stp>
        <stp>All</stp>
        <stp/>
        <stp/>
        <stp>TRUE</stp>
        <stp>T</stp>
        <tr r="U999" s="1"/>
      </tp>
      <tp>
        <v>4917.875</v>
        <stp/>
        <stp>StudyData</stp>
        <stp>EP</stp>
        <stp>Imoku</stp>
        <stp>Period2=26</stp>
        <stp>Imoku2</stp>
        <stp>ADC</stp>
        <stp>-897</stp>
        <stp>All</stp>
        <stp/>
        <stp/>
        <stp>TRUE</stp>
        <stp>T</stp>
        <tr r="U899" s="1"/>
      </tp>
      <tp>
        <v>4878.375</v>
        <stp/>
        <stp>StudyData</stp>
        <stp>EP</stp>
        <stp>Imoku</stp>
        <stp>Period2=26</stp>
        <stp>Imoku2</stp>
        <stp>ADC</stp>
        <stp>-794</stp>
        <stp>All</stp>
        <stp/>
        <stp/>
        <stp>TRUE</stp>
        <stp>T</stp>
        <tr r="U796" s="1"/>
      </tp>
      <tp>
        <v>4491.25</v>
        <stp/>
        <stp>StudyData</stp>
        <stp>EP</stp>
        <stp>Imoku</stp>
        <stp>Period2=26</stp>
        <stp>Imoku2</stp>
        <stp>ADC</stp>
        <stp>-694</stp>
        <stp>All</stp>
        <stp/>
        <stp/>
        <stp>TRUE</stp>
        <stp>T</stp>
        <tr r="U696" s="1"/>
      </tp>
      <tp>
        <v>4476.75</v>
        <stp/>
        <stp>StudyData</stp>
        <stp>EP</stp>
        <stp>Imoku</stp>
        <stp>Period2=26</stp>
        <stp>Imoku2</stp>
        <stp>ADC</stp>
        <stp>-594</stp>
        <stp>All</stp>
        <stp/>
        <stp/>
        <stp>TRUE</stp>
        <stp>T</stp>
        <tr r="U596" s="1"/>
      </tp>
      <tp>
        <v>4602.5</v>
        <stp/>
        <stp>StudyData</stp>
        <stp>EP</stp>
        <stp>Imoku</stp>
        <stp>Period2=26</stp>
        <stp>Imoku2</stp>
        <stp>ADC</stp>
        <stp>-494</stp>
        <stp>All</stp>
        <stp/>
        <stp/>
        <stp>TRUE</stp>
        <stp>T</stp>
        <tr r="U496" s="1"/>
      </tp>
      <tp>
        <v>4765</v>
        <stp/>
        <stp>StudyData</stp>
        <stp>EP</stp>
        <stp>Imoku</stp>
        <stp>Period2=26</stp>
        <stp>Imoku2</stp>
        <stp>ADC</stp>
        <stp>-394</stp>
        <stp>All</stp>
        <stp/>
        <stp/>
        <stp>TRUE</stp>
        <stp>T</stp>
        <tr r="U396" s="1"/>
      </tp>
      <tp>
        <v>5344.5</v>
        <stp/>
        <stp>StudyData</stp>
        <stp>EP</stp>
        <stp>Imoku</stp>
        <stp>Period2=26</stp>
        <stp>Imoku2</stp>
        <stp>ADC</stp>
        <stp>-294</stp>
        <stp>All</stp>
        <stp/>
        <stp/>
        <stp>TRUE</stp>
        <stp>T</stp>
        <tr r="U296" s="1"/>
      </tp>
      <tp>
        <v>5760.375</v>
        <stp/>
        <stp>StudyData</stp>
        <stp>EP</stp>
        <stp>Imoku</stp>
        <stp>Period2=26</stp>
        <stp>Imoku2</stp>
        <stp>ADC</stp>
        <stp>-194</stp>
        <stp>All</stp>
        <stp/>
        <stp/>
        <stp>TRUE</stp>
        <stp>T</stp>
        <tr r="U196" s="1"/>
      </tp>
      <tp>
        <v>4643</v>
        <stp/>
        <stp>StudyData</stp>
        <stp>EP</stp>
        <stp>Imoku</stp>
        <stp>Period2=26</stp>
        <stp>Imoku2</stp>
        <stp>ADC</stp>
        <stp>-994</stp>
        <stp>All</stp>
        <stp/>
        <stp/>
        <stp>TRUE</stp>
        <stp>T</stp>
        <tr r="U996" s="1"/>
      </tp>
      <tp>
        <v>4916.5</v>
        <stp/>
        <stp>StudyData</stp>
        <stp>EP</stp>
        <stp>Imoku</stp>
        <stp>Period2=26</stp>
        <stp>Imoku2</stp>
        <stp>ADC</stp>
        <stp>-894</stp>
        <stp>All</stp>
        <stp/>
        <stp/>
        <stp>TRUE</stp>
        <stp>T</stp>
        <tr r="U896" s="1"/>
      </tp>
      <tp>
        <v>4878.375</v>
        <stp/>
        <stp>StudyData</stp>
        <stp>EP</stp>
        <stp>Imoku</stp>
        <stp>Period2=26</stp>
        <stp>Imoku2</stp>
        <stp>ADC</stp>
        <stp>-795</stp>
        <stp>All</stp>
        <stp/>
        <stp/>
        <stp>TRUE</stp>
        <stp>T</stp>
        <tr r="U797" s="1"/>
      </tp>
      <tp>
        <v>4491.25</v>
        <stp/>
        <stp>StudyData</stp>
        <stp>EP</stp>
        <stp>Imoku</stp>
        <stp>Period2=26</stp>
        <stp>Imoku2</stp>
        <stp>ADC</stp>
        <stp>-695</stp>
        <stp>All</stp>
        <stp/>
        <stp/>
        <stp>TRUE</stp>
        <stp>T</stp>
        <tr r="U697" s="1"/>
      </tp>
      <tp>
        <v>4476.75</v>
        <stp/>
        <stp>StudyData</stp>
        <stp>EP</stp>
        <stp>Imoku</stp>
        <stp>Period2=26</stp>
        <stp>Imoku2</stp>
        <stp>ADC</stp>
        <stp>-595</stp>
        <stp>All</stp>
        <stp/>
        <stp/>
        <stp>TRUE</stp>
        <stp>T</stp>
        <tr r="U597" s="1"/>
      </tp>
      <tp>
        <v>4602.5</v>
        <stp/>
        <stp>StudyData</stp>
        <stp>EP</stp>
        <stp>Imoku</stp>
        <stp>Period2=26</stp>
        <stp>Imoku2</stp>
        <stp>ADC</stp>
        <stp>-495</stp>
        <stp>All</stp>
        <stp/>
        <stp/>
        <stp>TRUE</stp>
        <stp>T</stp>
        <tr r="U497" s="1"/>
      </tp>
      <tp>
        <v>4765</v>
        <stp/>
        <stp>StudyData</stp>
        <stp>EP</stp>
        <stp>Imoku</stp>
        <stp>Period2=26</stp>
        <stp>Imoku2</stp>
        <stp>ADC</stp>
        <stp>-395</stp>
        <stp>All</stp>
        <stp/>
        <stp/>
        <stp>TRUE</stp>
        <stp>T</stp>
        <tr r="U397" s="1"/>
      </tp>
      <tp>
        <v>5330</v>
        <stp/>
        <stp>StudyData</stp>
        <stp>EP</stp>
        <stp>Imoku</stp>
        <stp>Period2=26</stp>
        <stp>Imoku2</stp>
        <stp>ADC</stp>
        <stp>-295</stp>
        <stp>All</stp>
        <stp/>
        <stp/>
        <stp>TRUE</stp>
        <stp>T</stp>
        <tr r="U297" s="1"/>
      </tp>
      <tp>
        <v>5760.375</v>
        <stp/>
        <stp>StudyData</stp>
        <stp>EP</stp>
        <stp>Imoku</stp>
        <stp>Period2=26</stp>
        <stp>Imoku2</stp>
        <stp>ADC</stp>
        <stp>-195</stp>
        <stp>All</stp>
        <stp/>
        <stp/>
        <stp>TRUE</stp>
        <stp>T</stp>
        <tr r="U197" s="1"/>
      </tp>
      <tp>
        <v>4643</v>
        <stp/>
        <stp>StudyData</stp>
        <stp>EP</stp>
        <stp>Imoku</stp>
        <stp>Period2=26</stp>
        <stp>Imoku2</stp>
        <stp>ADC</stp>
        <stp>-995</stp>
        <stp>All</stp>
        <stp/>
        <stp/>
        <stp>TRUE</stp>
        <stp>T</stp>
        <tr r="U997" s="1"/>
      </tp>
      <tp>
        <v>4899.5</v>
        <stp/>
        <stp>StudyData</stp>
        <stp>EP</stp>
        <stp>Imoku</stp>
        <stp>Period2=26</stp>
        <stp>Imoku2</stp>
        <stp>ADC</stp>
        <stp>-895</stp>
        <stp>All</stp>
        <stp/>
        <stp/>
        <stp>TRUE</stp>
        <stp>T</stp>
        <tr r="U897" s="1"/>
      </tp>
      <tp>
        <v>4878.375</v>
        <stp/>
        <stp>StudyData</stp>
        <stp>EP</stp>
        <stp>Imoku</stp>
        <stp>Period2=26</stp>
        <stp>Imoku2</stp>
        <stp>ADC</stp>
        <stp>-792</stp>
        <stp>All</stp>
        <stp/>
        <stp/>
        <stp>TRUE</stp>
        <stp>T</stp>
        <tr r="U794" s="1"/>
      </tp>
      <tp>
        <v>4498.625</v>
        <stp/>
        <stp>StudyData</stp>
        <stp>EP</stp>
        <stp>Imoku</stp>
        <stp>Period2=26</stp>
        <stp>Imoku2</stp>
        <stp>ADC</stp>
        <stp>-692</stp>
        <stp>All</stp>
        <stp/>
        <stp/>
        <stp>TRUE</stp>
        <stp>T</stp>
        <tr r="U694" s="1"/>
      </tp>
      <tp>
        <v>4476.75</v>
        <stp/>
        <stp>StudyData</stp>
        <stp>EP</stp>
        <stp>Imoku</stp>
        <stp>Period2=26</stp>
        <stp>Imoku2</stp>
        <stp>ADC</stp>
        <stp>-592</stp>
        <stp>All</stp>
        <stp/>
        <stp/>
        <stp>TRUE</stp>
        <stp>T</stp>
        <tr r="U594" s="1"/>
      </tp>
      <tp>
        <v>4602.5</v>
        <stp/>
        <stp>StudyData</stp>
        <stp>EP</stp>
        <stp>Imoku</stp>
        <stp>Period2=26</stp>
        <stp>Imoku2</stp>
        <stp>ADC</stp>
        <stp>-492</stp>
        <stp>All</stp>
        <stp/>
        <stp/>
        <stp>TRUE</stp>
        <stp>T</stp>
        <tr r="U494" s="1"/>
      </tp>
      <tp>
        <v>4765</v>
        <stp/>
        <stp>StudyData</stp>
        <stp>EP</stp>
        <stp>Imoku</stp>
        <stp>Period2=26</stp>
        <stp>Imoku2</stp>
        <stp>ADC</stp>
        <stp>-392</stp>
        <stp>All</stp>
        <stp/>
        <stp/>
        <stp>TRUE</stp>
        <stp>T</stp>
        <tr r="U394" s="1"/>
      </tp>
      <tp>
        <v>5376.5</v>
        <stp/>
        <stp>StudyData</stp>
        <stp>EP</stp>
        <stp>Imoku</stp>
        <stp>Period2=26</stp>
        <stp>Imoku2</stp>
        <stp>ADC</stp>
        <stp>-292</stp>
        <stp>All</stp>
        <stp/>
        <stp/>
        <stp>TRUE</stp>
        <stp>T</stp>
        <tr r="U294" s="1"/>
      </tp>
      <tp>
        <v>5604.125</v>
        <stp/>
        <stp>StudyData</stp>
        <stp>EP</stp>
        <stp>Imoku</stp>
        <stp>Period2=26</stp>
        <stp>Imoku2</stp>
        <stp>ADC</stp>
        <stp>-192</stp>
        <stp>All</stp>
        <stp/>
        <stp/>
        <stp>TRUE</stp>
        <stp>T</stp>
        <tr r="U194" s="1"/>
      </tp>
      <tp>
        <v>4643</v>
        <stp/>
        <stp>StudyData</stp>
        <stp>EP</stp>
        <stp>Imoku</stp>
        <stp>Period2=26</stp>
        <stp>Imoku2</stp>
        <stp>ADC</stp>
        <stp>-992</stp>
        <stp>All</stp>
        <stp/>
        <stp/>
        <stp>TRUE</stp>
        <stp>T</stp>
        <tr r="U994" s="1"/>
      </tp>
      <tp>
        <v>4929.375</v>
        <stp/>
        <stp>StudyData</stp>
        <stp>EP</stp>
        <stp>Imoku</stp>
        <stp>Period2=26</stp>
        <stp>Imoku2</stp>
        <stp>ADC</stp>
        <stp>-892</stp>
        <stp>All</stp>
        <stp/>
        <stp/>
        <stp>TRUE</stp>
        <stp>T</stp>
        <tr r="U894" s="1"/>
      </tp>
      <tp>
        <v>4878.375</v>
        <stp/>
        <stp>StudyData</stp>
        <stp>EP</stp>
        <stp>Imoku</stp>
        <stp>Period2=26</stp>
        <stp>Imoku2</stp>
        <stp>ADC</stp>
        <stp>-793</stp>
        <stp>All</stp>
        <stp/>
        <stp/>
        <stp>TRUE</stp>
        <stp>T</stp>
        <tr r="U795" s="1"/>
      </tp>
      <tp>
        <v>4498.625</v>
        <stp/>
        <stp>StudyData</stp>
        <stp>EP</stp>
        <stp>Imoku</stp>
        <stp>Period2=26</stp>
        <stp>Imoku2</stp>
        <stp>ADC</stp>
        <stp>-693</stp>
        <stp>All</stp>
        <stp/>
        <stp/>
        <stp>TRUE</stp>
        <stp>T</stp>
        <tr r="U695" s="1"/>
      </tp>
      <tp>
        <v>4476.75</v>
        <stp/>
        <stp>StudyData</stp>
        <stp>EP</stp>
        <stp>Imoku</stp>
        <stp>Period2=26</stp>
        <stp>Imoku2</stp>
        <stp>ADC</stp>
        <stp>-593</stp>
        <stp>All</stp>
        <stp/>
        <stp/>
        <stp>TRUE</stp>
        <stp>T</stp>
        <tr r="U595" s="1"/>
      </tp>
      <tp>
        <v>4602.5</v>
        <stp/>
        <stp>StudyData</stp>
        <stp>EP</stp>
        <stp>Imoku</stp>
        <stp>Period2=26</stp>
        <stp>Imoku2</stp>
        <stp>ADC</stp>
        <stp>-493</stp>
        <stp>All</stp>
        <stp/>
        <stp/>
        <stp>TRUE</stp>
        <stp>T</stp>
        <tr r="U495" s="1"/>
      </tp>
      <tp>
        <v>4765</v>
        <stp/>
        <stp>StudyData</stp>
        <stp>EP</stp>
        <stp>Imoku</stp>
        <stp>Period2=26</stp>
        <stp>Imoku2</stp>
        <stp>ADC</stp>
        <stp>-393</stp>
        <stp>All</stp>
        <stp/>
        <stp/>
        <stp>TRUE</stp>
        <stp>T</stp>
        <tr r="U395" s="1"/>
      </tp>
      <tp>
        <v>5371.125</v>
        <stp/>
        <stp>StudyData</stp>
        <stp>EP</stp>
        <stp>Imoku</stp>
        <stp>Period2=26</stp>
        <stp>Imoku2</stp>
        <stp>ADC</stp>
        <stp>-293</stp>
        <stp>All</stp>
        <stp/>
        <stp/>
        <stp>TRUE</stp>
        <stp>T</stp>
        <tr r="U295" s="1"/>
      </tp>
      <tp>
        <v>5710</v>
        <stp/>
        <stp>StudyData</stp>
        <stp>EP</stp>
        <stp>Imoku</stp>
        <stp>Period2=26</stp>
        <stp>Imoku2</stp>
        <stp>ADC</stp>
        <stp>-193</stp>
        <stp>All</stp>
        <stp/>
        <stp/>
        <stp>TRUE</stp>
        <stp>T</stp>
        <tr r="U195" s="1"/>
      </tp>
      <tp>
        <v>4643</v>
        <stp/>
        <stp>StudyData</stp>
        <stp>EP</stp>
        <stp>Imoku</stp>
        <stp>Period2=26</stp>
        <stp>Imoku2</stp>
        <stp>ADC</stp>
        <stp>-993</stp>
        <stp>All</stp>
        <stp/>
        <stp/>
        <stp>TRUE</stp>
        <stp>T</stp>
        <tr r="U995" s="1"/>
      </tp>
      <tp>
        <v>4923.875</v>
        <stp/>
        <stp>StudyData</stp>
        <stp>EP</stp>
        <stp>Imoku</stp>
        <stp>Period2=26</stp>
        <stp>Imoku2</stp>
        <stp>ADC</stp>
        <stp>-893</stp>
        <stp>All</stp>
        <stp/>
        <stp/>
        <stp>TRUE</stp>
        <stp>T</stp>
        <tr r="U895" s="1"/>
      </tp>
      <tp>
        <v>4877.75</v>
        <stp/>
        <stp>StudyData</stp>
        <stp>EP</stp>
        <stp>Imoku</stp>
        <stp>Period2=26</stp>
        <stp>Imoku2</stp>
        <stp>ADC</stp>
        <stp>-790</stp>
        <stp>All</stp>
        <stp/>
        <stp/>
        <stp>TRUE</stp>
        <stp>T</stp>
        <tr r="U792" s="1"/>
      </tp>
      <tp>
        <v>4534.875</v>
        <stp/>
        <stp>StudyData</stp>
        <stp>EP</stp>
        <stp>Imoku</stp>
        <stp>Period2=26</stp>
        <stp>Imoku2</stp>
        <stp>ADC</stp>
        <stp>-690</stp>
        <stp>All</stp>
        <stp/>
        <stp/>
        <stp>TRUE</stp>
        <stp>T</stp>
        <tr r="U692" s="1"/>
      </tp>
      <tp>
        <v>4476.75</v>
        <stp/>
        <stp>StudyData</stp>
        <stp>EP</stp>
        <stp>Imoku</stp>
        <stp>Period2=26</stp>
        <stp>Imoku2</stp>
        <stp>ADC</stp>
        <stp>-590</stp>
        <stp>All</stp>
        <stp/>
        <stp/>
        <stp>TRUE</stp>
        <stp>T</stp>
        <tr r="U592" s="1"/>
      </tp>
      <tp>
        <v>4602.5</v>
        <stp/>
        <stp>StudyData</stp>
        <stp>EP</stp>
        <stp>Imoku</stp>
        <stp>Period2=26</stp>
        <stp>Imoku2</stp>
        <stp>ADC</stp>
        <stp>-490</stp>
        <stp>All</stp>
        <stp/>
        <stp/>
        <stp>TRUE</stp>
        <stp>T</stp>
        <tr r="U492" s="1"/>
      </tp>
      <tp>
        <v>4765</v>
        <stp/>
        <stp>StudyData</stp>
        <stp>EP</stp>
        <stp>Imoku</stp>
        <stp>Period2=26</stp>
        <stp>Imoku2</stp>
        <stp>ADC</stp>
        <stp>-390</stp>
        <stp>All</stp>
        <stp/>
        <stp/>
        <stp>TRUE</stp>
        <stp>T</stp>
        <tr r="U392" s="1"/>
      </tp>
      <tp>
        <v>5376.5</v>
        <stp/>
        <stp>StudyData</stp>
        <stp>EP</stp>
        <stp>Imoku</stp>
        <stp>Period2=26</stp>
        <stp>Imoku2</stp>
        <stp>ADC</stp>
        <stp>-290</stp>
        <stp>All</stp>
        <stp/>
        <stp/>
        <stp>TRUE</stp>
        <stp>T</stp>
        <tr r="U292" s="1"/>
      </tp>
      <tp>
        <v>5604.125</v>
        <stp/>
        <stp>StudyData</stp>
        <stp>EP</stp>
        <stp>Imoku</stp>
        <stp>Period2=26</stp>
        <stp>Imoku2</stp>
        <stp>ADC</stp>
        <stp>-190</stp>
        <stp>All</stp>
        <stp/>
        <stp/>
        <stp>TRUE</stp>
        <stp>T</stp>
        <tr r="U192" s="1"/>
      </tp>
      <tp>
        <v>4643</v>
        <stp/>
        <stp>StudyData</stp>
        <stp>EP</stp>
        <stp>Imoku</stp>
        <stp>Period2=26</stp>
        <stp>Imoku2</stp>
        <stp>ADC</stp>
        <stp>-990</stp>
        <stp>All</stp>
        <stp/>
        <stp/>
        <stp>TRUE</stp>
        <stp>T</stp>
        <tr r="U992" s="1"/>
      </tp>
      <tp>
        <v>4940.875</v>
        <stp/>
        <stp>StudyData</stp>
        <stp>EP</stp>
        <stp>Imoku</stp>
        <stp>Period2=26</stp>
        <stp>Imoku2</stp>
        <stp>ADC</stp>
        <stp>-890</stp>
        <stp>All</stp>
        <stp/>
        <stp/>
        <stp>TRUE</stp>
        <stp>T</stp>
        <tr r="U892" s="1"/>
      </tp>
      <tp>
        <v>4878.375</v>
        <stp/>
        <stp>StudyData</stp>
        <stp>EP</stp>
        <stp>Imoku</stp>
        <stp>Period2=26</stp>
        <stp>Imoku2</stp>
        <stp>ADC</stp>
        <stp>-791</stp>
        <stp>All</stp>
        <stp/>
        <stp/>
        <stp>TRUE</stp>
        <stp>T</stp>
        <tr r="U793" s="1"/>
      </tp>
      <tp>
        <v>4511.375</v>
        <stp/>
        <stp>StudyData</stp>
        <stp>EP</stp>
        <stp>Imoku</stp>
        <stp>Period2=26</stp>
        <stp>Imoku2</stp>
        <stp>ADC</stp>
        <stp>-691</stp>
        <stp>All</stp>
        <stp/>
        <stp/>
        <stp>TRUE</stp>
        <stp>T</stp>
        <tr r="U693" s="1"/>
      </tp>
      <tp>
        <v>4476.75</v>
        <stp/>
        <stp>StudyData</stp>
        <stp>EP</stp>
        <stp>Imoku</stp>
        <stp>Period2=26</stp>
        <stp>Imoku2</stp>
        <stp>ADC</stp>
        <stp>-591</stp>
        <stp>All</stp>
        <stp/>
        <stp/>
        <stp>TRUE</stp>
        <stp>T</stp>
        <tr r="U593" s="1"/>
      </tp>
      <tp>
        <v>4602.5</v>
        <stp/>
        <stp>StudyData</stp>
        <stp>EP</stp>
        <stp>Imoku</stp>
        <stp>Period2=26</stp>
        <stp>Imoku2</stp>
        <stp>ADC</stp>
        <stp>-491</stp>
        <stp>All</stp>
        <stp/>
        <stp/>
        <stp>TRUE</stp>
        <stp>T</stp>
        <tr r="U493" s="1"/>
      </tp>
      <tp>
        <v>4765</v>
        <stp/>
        <stp>StudyData</stp>
        <stp>EP</stp>
        <stp>Imoku</stp>
        <stp>Period2=26</stp>
        <stp>Imoku2</stp>
        <stp>ADC</stp>
        <stp>-391</stp>
        <stp>All</stp>
        <stp/>
        <stp/>
        <stp>TRUE</stp>
        <stp>T</stp>
        <tr r="U393" s="1"/>
      </tp>
      <tp>
        <v>5376.5</v>
        <stp/>
        <stp>StudyData</stp>
        <stp>EP</stp>
        <stp>Imoku</stp>
        <stp>Period2=26</stp>
        <stp>Imoku2</stp>
        <stp>ADC</stp>
        <stp>-291</stp>
        <stp>All</stp>
        <stp/>
        <stp/>
        <stp>TRUE</stp>
        <stp>T</stp>
        <tr r="U293" s="1"/>
      </tp>
      <tp>
        <v>5604.125</v>
        <stp/>
        <stp>StudyData</stp>
        <stp>EP</stp>
        <stp>Imoku</stp>
        <stp>Period2=26</stp>
        <stp>Imoku2</stp>
        <stp>ADC</stp>
        <stp>-191</stp>
        <stp>All</stp>
        <stp/>
        <stp/>
        <stp>TRUE</stp>
        <stp>T</stp>
        <tr r="U193" s="1"/>
      </tp>
      <tp>
        <v>4643</v>
        <stp/>
        <stp>StudyData</stp>
        <stp>EP</stp>
        <stp>Imoku</stp>
        <stp>Period2=26</stp>
        <stp>Imoku2</stp>
        <stp>ADC</stp>
        <stp>-991</stp>
        <stp>All</stp>
        <stp/>
        <stp/>
        <stp>TRUE</stp>
        <stp>T</stp>
        <tr r="U993" s="1"/>
      </tp>
      <tp>
        <v>4933.5</v>
        <stp/>
        <stp>StudyData</stp>
        <stp>EP</stp>
        <stp>Imoku</stp>
        <stp>Period2=26</stp>
        <stp>Imoku2</stp>
        <stp>ADC</stp>
        <stp>-891</stp>
        <stp>All</stp>
        <stp/>
        <stp/>
        <stp>TRUE</stp>
        <stp>T</stp>
        <tr r="U893" s="1"/>
      </tp>
      <tp>
        <v>4878.875</v>
        <stp/>
        <stp>StudyData</stp>
        <stp>EP</stp>
        <stp>Imoku</stp>
        <stp>Period2=26</stp>
        <stp>Imoku2</stp>
        <stp>ADC</stp>
        <stp>-798</stp>
        <stp>All</stp>
        <stp/>
        <stp/>
        <stp>TRUE</stp>
        <stp>T</stp>
        <tr r="U800" s="1"/>
      </tp>
      <tp>
        <v>4478.25</v>
        <stp/>
        <stp>StudyData</stp>
        <stp>EP</stp>
        <stp>Imoku</stp>
        <stp>Period2=26</stp>
        <stp>Imoku2</stp>
        <stp>ADC</stp>
        <stp>-698</stp>
        <stp>All</stp>
        <stp/>
        <stp/>
        <stp>TRUE</stp>
        <stp>T</stp>
        <tr r="U700" s="1"/>
      </tp>
      <tp>
        <v>4484.25</v>
        <stp/>
        <stp>StudyData</stp>
        <stp>EP</stp>
        <stp>Imoku</stp>
        <stp>Period2=26</stp>
        <stp>Imoku2</stp>
        <stp>ADC</stp>
        <stp>-598</stp>
        <stp>All</stp>
        <stp/>
        <stp/>
        <stp>TRUE</stp>
        <stp>T</stp>
        <tr r="U600" s="1"/>
      </tp>
      <tp>
        <v>4592</v>
        <stp/>
        <stp>StudyData</stp>
        <stp>EP</stp>
        <stp>Imoku</stp>
        <stp>Period2=26</stp>
        <stp>Imoku2</stp>
        <stp>ADC</stp>
        <stp>-498</stp>
        <stp>All</stp>
        <stp/>
        <stp/>
        <stp>TRUE</stp>
        <stp>T</stp>
        <tr r="U500" s="1"/>
      </tp>
      <tp>
        <v>4780.625</v>
        <stp/>
        <stp>StudyData</stp>
        <stp>EP</stp>
        <stp>Imoku</stp>
        <stp>Period2=26</stp>
        <stp>Imoku2</stp>
        <stp>ADC</stp>
        <stp>-398</stp>
        <stp>All</stp>
        <stp/>
        <stp/>
        <stp>TRUE</stp>
        <stp>T</stp>
        <tr r="U400" s="1"/>
      </tp>
      <tp>
        <v>5323.625</v>
        <stp/>
        <stp>StudyData</stp>
        <stp>EP</stp>
        <stp>Imoku</stp>
        <stp>Period2=26</stp>
        <stp>Imoku2</stp>
        <stp>ADC</stp>
        <stp>-298</stp>
        <stp>All</stp>
        <stp/>
        <stp/>
        <stp>TRUE</stp>
        <stp>T</stp>
        <tr r="U300" s="1"/>
      </tp>
      <tp>
        <v>5760.375</v>
        <stp/>
        <stp>StudyData</stp>
        <stp>EP</stp>
        <stp>Imoku</stp>
        <stp>Period2=26</stp>
        <stp>Imoku2</stp>
        <stp>ADC</stp>
        <stp>-198</stp>
        <stp>All</stp>
        <stp/>
        <stp/>
        <stp>TRUE</stp>
        <stp>T</stp>
        <tr r="U200" s="1"/>
      </tp>
      <tp>
        <v>4643</v>
        <stp/>
        <stp>StudyData</stp>
        <stp>EP</stp>
        <stp>Imoku</stp>
        <stp>Period2=26</stp>
        <stp>Imoku2</stp>
        <stp>ADC</stp>
        <stp>-998</stp>
        <stp>All</stp>
        <stp/>
        <stp/>
        <stp>TRUE</stp>
        <stp>T</stp>
        <tr r="U1000" s="1"/>
      </tp>
      <tp>
        <v>4917.875</v>
        <stp/>
        <stp>StudyData</stp>
        <stp>EP</stp>
        <stp>Imoku</stp>
        <stp>Period2=26</stp>
        <stp>Imoku2</stp>
        <stp>ADC</stp>
        <stp>-898</stp>
        <stp>All</stp>
        <stp/>
        <stp/>
        <stp>TRUE</stp>
        <stp>T</stp>
        <tr r="U900" s="1"/>
      </tp>
      <tp>
        <v>4878.875</v>
        <stp/>
        <stp>StudyData</stp>
        <stp>EP</stp>
        <stp>Imoku</stp>
        <stp>Period2=26</stp>
        <stp>Imoku2</stp>
        <stp>ADC</stp>
        <stp>-799</stp>
        <stp>All</stp>
        <stp/>
        <stp/>
        <stp>TRUE</stp>
        <stp>T</stp>
        <tr r="U801" s="1"/>
      </tp>
      <tp>
        <v>4476.625</v>
        <stp/>
        <stp>StudyData</stp>
        <stp>EP</stp>
        <stp>Imoku</stp>
        <stp>Period2=26</stp>
        <stp>Imoku2</stp>
        <stp>ADC</stp>
        <stp>-699</stp>
        <stp>All</stp>
        <stp/>
        <stp/>
        <stp>TRUE</stp>
        <stp>T</stp>
        <tr r="U701" s="1"/>
      </tp>
      <tp>
        <v>4484.25</v>
        <stp/>
        <stp>StudyData</stp>
        <stp>EP</stp>
        <stp>Imoku</stp>
        <stp>Period2=26</stp>
        <stp>Imoku2</stp>
        <stp>ADC</stp>
        <stp>-599</stp>
        <stp>All</stp>
        <stp/>
        <stp/>
        <stp>TRUE</stp>
        <stp>T</stp>
        <tr r="U601" s="1"/>
      </tp>
      <tp>
        <v>4592</v>
        <stp/>
        <stp>StudyData</stp>
        <stp>EP</stp>
        <stp>Imoku</stp>
        <stp>Period2=26</stp>
        <stp>Imoku2</stp>
        <stp>ADC</stp>
        <stp>-499</stp>
        <stp>All</stp>
        <stp/>
        <stp/>
        <stp>TRUE</stp>
        <stp>T</stp>
        <tr r="U501" s="1"/>
      </tp>
      <tp>
        <v>4780.625</v>
        <stp/>
        <stp>StudyData</stp>
        <stp>EP</stp>
        <stp>Imoku</stp>
        <stp>Period2=26</stp>
        <stp>Imoku2</stp>
        <stp>ADC</stp>
        <stp>-399</stp>
        <stp>All</stp>
        <stp/>
        <stp/>
        <stp>TRUE</stp>
        <stp>T</stp>
        <tr r="U401" s="1"/>
      </tp>
      <tp>
        <v>5319.375</v>
        <stp/>
        <stp>StudyData</stp>
        <stp>EP</stp>
        <stp>Imoku</stp>
        <stp>Period2=26</stp>
        <stp>Imoku2</stp>
        <stp>ADC</stp>
        <stp>-299</stp>
        <stp>All</stp>
        <stp/>
        <stp/>
        <stp>TRUE</stp>
        <stp>T</stp>
        <tr r="U301" s="1"/>
      </tp>
      <tp>
        <v>5760.375</v>
        <stp/>
        <stp>StudyData</stp>
        <stp>EP</stp>
        <stp>Imoku</stp>
        <stp>Period2=26</stp>
        <stp>Imoku2</stp>
        <stp>ADC</stp>
        <stp>-199</stp>
        <stp>All</stp>
        <stp/>
        <stp/>
        <stp>TRUE</stp>
        <stp>T</stp>
        <tr r="U201" s="1"/>
      </tp>
      <tp>
        <v>4643</v>
        <stp/>
        <stp>StudyData</stp>
        <stp>EP</stp>
        <stp>Imoku</stp>
        <stp>Period2=26</stp>
        <stp>Imoku2</stp>
        <stp>ADC</stp>
        <stp>-999</stp>
        <stp>All</stp>
        <stp/>
        <stp/>
        <stp>TRUE</stp>
        <stp>T</stp>
        <tr r="U1001" s="1"/>
      </tp>
      <tp>
        <v>4927.125</v>
        <stp/>
        <stp>StudyData</stp>
        <stp>EP</stp>
        <stp>Imoku</stp>
        <stp>Period2=26</stp>
        <stp>Imoku2</stp>
        <stp>ADC</stp>
        <stp>-899</stp>
        <stp>All</stp>
        <stp/>
        <stp/>
        <stp>TRUE</stp>
        <stp>T</stp>
        <tr r="U901" s="1"/>
      </tp>
      <tp>
        <v>4849.25</v>
        <stp/>
        <stp>StudyData</stp>
        <stp>EP</stp>
        <stp>Imoku</stp>
        <stp>Period2=26</stp>
        <stp>Imoku2</stp>
        <stp>ADC</stp>
        <stp>-786</stp>
        <stp>All</stp>
        <stp/>
        <stp/>
        <stp>TRUE</stp>
        <stp>T</stp>
        <tr r="U788" s="1"/>
      </tp>
      <tp>
        <v>4568.375</v>
        <stp/>
        <stp>StudyData</stp>
        <stp>EP</stp>
        <stp>Imoku</stp>
        <stp>Period2=26</stp>
        <stp>Imoku2</stp>
        <stp>ADC</stp>
        <stp>-686</stp>
        <stp>All</stp>
        <stp/>
        <stp/>
        <stp>TRUE</stp>
        <stp>T</stp>
        <tr r="U688" s="1"/>
      </tp>
      <tp>
        <v>4476.75</v>
        <stp/>
        <stp>StudyData</stp>
        <stp>EP</stp>
        <stp>Imoku</stp>
        <stp>Period2=26</stp>
        <stp>Imoku2</stp>
        <stp>ADC</stp>
        <stp>-586</stp>
        <stp>All</stp>
        <stp/>
        <stp/>
        <stp>TRUE</stp>
        <stp>T</stp>
        <tr r="U588" s="1"/>
      </tp>
      <tp>
        <v>4637.75</v>
        <stp/>
        <stp>StudyData</stp>
        <stp>EP</stp>
        <stp>Imoku</stp>
        <stp>Period2=26</stp>
        <stp>Imoku2</stp>
        <stp>ADC</stp>
        <stp>-486</stp>
        <stp>All</stp>
        <stp/>
        <stp/>
        <stp>TRUE</stp>
        <stp>T</stp>
        <tr r="U488" s="1"/>
      </tp>
      <tp>
        <v>4720.125</v>
        <stp/>
        <stp>StudyData</stp>
        <stp>EP</stp>
        <stp>Imoku</stp>
        <stp>Period2=26</stp>
        <stp>Imoku2</stp>
        <stp>ADC</stp>
        <stp>-386</stp>
        <stp>All</stp>
        <stp/>
        <stp/>
        <stp>TRUE</stp>
        <stp>T</stp>
        <tr r="U388" s="1"/>
      </tp>
      <tp>
        <v>5397.125</v>
        <stp/>
        <stp>StudyData</stp>
        <stp>EP</stp>
        <stp>Imoku</stp>
        <stp>Period2=26</stp>
        <stp>Imoku2</stp>
        <stp>ADC</stp>
        <stp>-286</stp>
        <stp>All</stp>
        <stp/>
        <stp/>
        <stp>TRUE</stp>
        <stp>T</stp>
        <tr r="U288" s="1"/>
      </tp>
      <tp>
        <v>5604.125</v>
        <stp/>
        <stp>StudyData</stp>
        <stp>EP</stp>
        <stp>Imoku</stp>
        <stp>Period2=26</stp>
        <stp>Imoku2</stp>
        <stp>ADC</stp>
        <stp>-186</stp>
        <stp>All</stp>
        <stp/>
        <stp/>
        <stp>TRUE</stp>
        <stp>T</stp>
        <tr r="U188" s="1"/>
      </tp>
      <tp>
        <v>4643</v>
        <stp/>
        <stp>StudyData</stp>
        <stp>EP</stp>
        <stp>Imoku</stp>
        <stp>Period2=26</stp>
        <stp>Imoku2</stp>
        <stp>ADC</stp>
        <stp>-986</stp>
        <stp>All</stp>
        <stp/>
        <stp/>
        <stp>TRUE</stp>
        <stp>T</stp>
        <tr r="U988" s="1"/>
      </tp>
      <tp>
        <v>4959.5</v>
        <stp/>
        <stp>StudyData</stp>
        <stp>EP</stp>
        <stp>Imoku</stp>
        <stp>Period2=26</stp>
        <stp>Imoku2</stp>
        <stp>ADC</stp>
        <stp>-886</stp>
        <stp>All</stp>
        <stp/>
        <stp/>
        <stp>TRUE</stp>
        <stp>T</stp>
        <tr r="U888" s="1"/>
      </tp>
      <tp>
        <v>4847.875</v>
        <stp/>
        <stp>StudyData</stp>
        <stp>EP</stp>
        <stp>Imoku</stp>
        <stp>Period2=26</stp>
        <stp>Imoku2</stp>
        <stp>ADC</stp>
        <stp>-787</stp>
        <stp>All</stp>
        <stp/>
        <stp/>
        <stp>TRUE</stp>
        <stp>T</stp>
        <tr r="U789" s="1"/>
      </tp>
      <tp>
        <v>4568.375</v>
        <stp/>
        <stp>StudyData</stp>
        <stp>EP</stp>
        <stp>Imoku</stp>
        <stp>Period2=26</stp>
        <stp>Imoku2</stp>
        <stp>ADC</stp>
        <stp>-687</stp>
        <stp>All</stp>
        <stp/>
        <stp/>
        <stp>TRUE</stp>
        <stp>T</stp>
        <tr r="U689" s="1"/>
      </tp>
      <tp>
        <v>4476.75</v>
        <stp/>
        <stp>StudyData</stp>
        <stp>EP</stp>
        <stp>Imoku</stp>
        <stp>Period2=26</stp>
        <stp>Imoku2</stp>
        <stp>ADC</stp>
        <stp>-587</stp>
        <stp>All</stp>
        <stp/>
        <stp/>
        <stp>TRUE</stp>
        <stp>T</stp>
        <tr r="U589" s="1"/>
      </tp>
      <tp>
        <v>4610.5</v>
        <stp/>
        <stp>StudyData</stp>
        <stp>EP</stp>
        <stp>Imoku</stp>
        <stp>Period2=26</stp>
        <stp>Imoku2</stp>
        <stp>ADC</stp>
        <stp>-487</stp>
        <stp>All</stp>
        <stp/>
        <stp/>
        <stp>TRUE</stp>
        <stp>T</stp>
        <tr r="U489" s="1"/>
      </tp>
      <tp>
        <v>4725.625</v>
        <stp/>
        <stp>StudyData</stp>
        <stp>EP</stp>
        <stp>Imoku</stp>
        <stp>Period2=26</stp>
        <stp>Imoku2</stp>
        <stp>ADC</stp>
        <stp>-387</stp>
        <stp>All</stp>
        <stp/>
        <stp/>
        <stp>TRUE</stp>
        <stp>T</stp>
        <tr r="U389" s="1"/>
      </tp>
      <tp>
        <v>5376.5</v>
        <stp/>
        <stp>StudyData</stp>
        <stp>EP</stp>
        <stp>Imoku</stp>
        <stp>Period2=26</stp>
        <stp>Imoku2</stp>
        <stp>ADC</stp>
        <stp>-287</stp>
        <stp>All</stp>
        <stp/>
        <stp/>
        <stp>TRUE</stp>
        <stp>T</stp>
        <tr r="U289" s="1"/>
      </tp>
      <tp>
        <v>5604.125</v>
        <stp/>
        <stp>StudyData</stp>
        <stp>EP</stp>
        <stp>Imoku</stp>
        <stp>Period2=26</stp>
        <stp>Imoku2</stp>
        <stp>ADC</stp>
        <stp>-187</stp>
        <stp>All</stp>
        <stp/>
        <stp/>
        <stp>TRUE</stp>
        <stp>T</stp>
        <tr r="U189" s="1"/>
      </tp>
      <tp>
        <v>4643</v>
        <stp/>
        <stp>StudyData</stp>
        <stp>EP</stp>
        <stp>Imoku</stp>
        <stp>Period2=26</stp>
        <stp>Imoku2</stp>
        <stp>ADC</stp>
        <stp>-987</stp>
        <stp>All</stp>
        <stp/>
        <stp/>
        <stp>TRUE</stp>
        <stp>T</stp>
        <tr r="U989" s="1"/>
      </tp>
      <tp>
        <v>4952.75</v>
        <stp/>
        <stp>StudyData</stp>
        <stp>EP</stp>
        <stp>Imoku</stp>
        <stp>Period2=26</stp>
        <stp>Imoku2</stp>
        <stp>ADC</stp>
        <stp>-887</stp>
        <stp>All</stp>
        <stp/>
        <stp/>
        <stp>TRUE</stp>
        <stp>T</stp>
        <tr r="U889" s="1"/>
      </tp>
      <tp>
        <v>4876.625</v>
        <stp/>
        <stp>StudyData</stp>
        <stp>EP</stp>
        <stp>Imoku</stp>
        <stp>Period2=26</stp>
        <stp>Imoku2</stp>
        <stp>ADC</stp>
        <stp>-784</stp>
        <stp>All</stp>
        <stp/>
        <stp/>
        <stp>TRUE</stp>
        <stp>T</stp>
        <tr r="U786" s="1"/>
      </tp>
      <tp>
        <v>4596.625</v>
        <stp/>
        <stp>StudyData</stp>
        <stp>EP</stp>
        <stp>Imoku</stp>
        <stp>Period2=26</stp>
        <stp>Imoku2</stp>
        <stp>ADC</stp>
        <stp>-684</stp>
        <stp>All</stp>
        <stp/>
        <stp/>
        <stp>TRUE</stp>
        <stp>T</stp>
        <tr r="U686" s="1"/>
      </tp>
      <tp>
        <v>4476.75</v>
        <stp/>
        <stp>StudyData</stp>
        <stp>EP</stp>
        <stp>Imoku</stp>
        <stp>Period2=26</stp>
        <stp>Imoku2</stp>
        <stp>ADC</stp>
        <stp>-584</stp>
        <stp>All</stp>
        <stp/>
        <stp/>
        <stp>TRUE</stp>
        <stp>T</stp>
        <tr r="U586" s="1"/>
      </tp>
      <tp>
        <v>4641.75</v>
        <stp/>
        <stp>StudyData</stp>
        <stp>EP</stp>
        <stp>Imoku</stp>
        <stp>Period2=26</stp>
        <stp>Imoku2</stp>
        <stp>ADC</stp>
        <stp>-484</stp>
        <stp>All</stp>
        <stp/>
        <stp/>
        <stp>TRUE</stp>
        <stp>T</stp>
        <tr r="U486" s="1"/>
      </tp>
      <tp>
        <v>4640.625</v>
        <stp/>
        <stp>StudyData</stp>
        <stp>EP</stp>
        <stp>Imoku</stp>
        <stp>Period2=26</stp>
        <stp>Imoku2</stp>
        <stp>ADC</stp>
        <stp>-384</stp>
        <stp>All</stp>
        <stp/>
        <stp/>
        <stp>TRUE</stp>
        <stp>T</stp>
        <tr r="U386" s="1"/>
      </tp>
      <tp>
        <v>5420.875</v>
        <stp/>
        <stp>StudyData</stp>
        <stp>EP</stp>
        <stp>Imoku</stp>
        <stp>Period2=26</stp>
        <stp>Imoku2</stp>
        <stp>ADC</stp>
        <stp>-284</stp>
        <stp>All</stp>
        <stp/>
        <stp/>
        <stp>TRUE</stp>
        <stp>T</stp>
        <tr r="U286" s="1"/>
      </tp>
      <tp>
        <v>5604.125</v>
        <stp/>
        <stp>StudyData</stp>
        <stp>EP</stp>
        <stp>Imoku</stp>
        <stp>Period2=26</stp>
        <stp>Imoku2</stp>
        <stp>ADC</stp>
        <stp>-184</stp>
        <stp>All</stp>
        <stp/>
        <stp/>
        <stp>TRUE</stp>
        <stp>T</stp>
        <tr r="U186" s="1"/>
      </tp>
      <tp>
        <v>4648.375</v>
        <stp/>
        <stp>StudyData</stp>
        <stp>EP</stp>
        <stp>Imoku</stp>
        <stp>Period2=26</stp>
        <stp>Imoku2</stp>
        <stp>ADC</stp>
        <stp>-984</stp>
        <stp>All</stp>
        <stp/>
        <stp/>
        <stp>TRUE</stp>
        <stp>T</stp>
        <tr r="U986" s="1"/>
      </tp>
      <tp>
        <v>4971.25</v>
        <stp/>
        <stp>StudyData</stp>
        <stp>EP</stp>
        <stp>Imoku</stp>
        <stp>Period2=26</stp>
        <stp>Imoku2</stp>
        <stp>ADC</stp>
        <stp>-884</stp>
        <stp>All</stp>
        <stp/>
        <stp/>
        <stp>TRUE</stp>
        <stp>T</stp>
        <tr r="U886" s="1"/>
      </tp>
      <tp>
        <v>4860</v>
        <stp/>
        <stp>StudyData</stp>
        <stp>EP</stp>
        <stp>Imoku</stp>
        <stp>Period2=26</stp>
        <stp>Imoku2</stp>
        <stp>ADC</stp>
        <stp>-785</stp>
        <stp>All</stp>
        <stp/>
        <stp/>
        <stp>TRUE</stp>
        <stp>T</stp>
        <tr r="U787" s="1"/>
      </tp>
      <tp>
        <v>4568.375</v>
        <stp/>
        <stp>StudyData</stp>
        <stp>EP</stp>
        <stp>Imoku</stp>
        <stp>Period2=26</stp>
        <stp>Imoku2</stp>
        <stp>ADC</stp>
        <stp>-685</stp>
        <stp>All</stp>
        <stp/>
        <stp/>
        <stp>TRUE</stp>
        <stp>T</stp>
        <tr r="U687" s="1"/>
      </tp>
      <tp>
        <v>4476.75</v>
        <stp/>
        <stp>StudyData</stp>
        <stp>EP</stp>
        <stp>Imoku</stp>
        <stp>Period2=26</stp>
        <stp>Imoku2</stp>
        <stp>ADC</stp>
        <stp>-585</stp>
        <stp>All</stp>
        <stp/>
        <stp/>
        <stp>TRUE</stp>
        <stp>T</stp>
        <tr r="U587" s="1"/>
      </tp>
      <tp>
        <v>4641.75</v>
        <stp/>
        <stp>StudyData</stp>
        <stp>EP</stp>
        <stp>Imoku</stp>
        <stp>Period2=26</stp>
        <stp>Imoku2</stp>
        <stp>ADC</stp>
        <stp>-485</stp>
        <stp>All</stp>
        <stp/>
        <stp/>
        <stp>TRUE</stp>
        <stp>T</stp>
        <tr r="U487" s="1"/>
      </tp>
      <tp>
        <v>4660.875</v>
        <stp/>
        <stp>StudyData</stp>
        <stp>EP</stp>
        <stp>Imoku</stp>
        <stp>Period2=26</stp>
        <stp>Imoku2</stp>
        <stp>ADC</stp>
        <stp>-385</stp>
        <stp>All</stp>
        <stp/>
        <stp/>
        <stp>TRUE</stp>
        <stp>T</stp>
        <tr r="U387" s="1"/>
      </tp>
      <tp>
        <v>5420.875</v>
        <stp/>
        <stp>StudyData</stp>
        <stp>EP</stp>
        <stp>Imoku</stp>
        <stp>Period2=26</stp>
        <stp>Imoku2</stp>
        <stp>ADC</stp>
        <stp>-285</stp>
        <stp>All</stp>
        <stp/>
        <stp/>
        <stp>TRUE</stp>
        <stp>T</stp>
        <tr r="U287" s="1"/>
      </tp>
      <tp>
        <v>5604.125</v>
        <stp/>
        <stp>StudyData</stp>
        <stp>EP</stp>
        <stp>Imoku</stp>
        <stp>Period2=26</stp>
        <stp>Imoku2</stp>
        <stp>ADC</stp>
        <stp>-185</stp>
        <stp>All</stp>
        <stp/>
        <stp/>
        <stp>TRUE</stp>
        <stp>T</stp>
        <tr r="U187" s="1"/>
      </tp>
      <tp>
        <v>4648.375</v>
        <stp/>
        <stp>StudyData</stp>
        <stp>EP</stp>
        <stp>Imoku</stp>
        <stp>Period2=26</stp>
        <stp>Imoku2</stp>
        <stp>ADC</stp>
        <stp>-985</stp>
        <stp>All</stp>
        <stp/>
        <stp/>
        <stp>TRUE</stp>
        <stp>T</stp>
        <tr r="U987" s="1"/>
      </tp>
      <tp>
        <v>4967.5</v>
        <stp/>
        <stp>StudyData</stp>
        <stp>EP</stp>
        <stp>Imoku</stp>
        <stp>Period2=26</stp>
        <stp>Imoku2</stp>
        <stp>ADC</stp>
        <stp>-885</stp>
        <stp>All</stp>
        <stp/>
        <stp/>
        <stp>TRUE</stp>
        <stp>T</stp>
        <tr r="U887" s="1"/>
      </tp>
      <tp>
        <v>4906</v>
        <stp/>
        <stp>StudyData</stp>
        <stp>EP</stp>
        <stp>Imoku</stp>
        <stp>Period2=26</stp>
        <stp>Imoku2</stp>
        <stp>ADC</stp>
        <stp>-782</stp>
        <stp>All</stp>
        <stp/>
        <stp/>
        <stp>TRUE</stp>
        <stp>T</stp>
        <tr r="U784" s="1"/>
      </tp>
      <tp>
        <v>4623.5</v>
        <stp/>
        <stp>StudyData</stp>
        <stp>EP</stp>
        <stp>Imoku</stp>
        <stp>Period2=26</stp>
        <stp>Imoku2</stp>
        <stp>ADC</stp>
        <stp>-682</stp>
        <stp>All</stp>
        <stp/>
        <stp/>
        <stp>TRUE</stp>
        <stp>T</stp>
        <tr r="U684" s="1"/>
      </tp>
      <tp>
        <v>4476.75</v>
        <stp/>
        <stp>StudyData</stp>
        <stp>EP</stp>
        <stp>Imoku</stp>
        <stp>Period2=26</stp>
        <stp>Imoku2</stp>
        <stp>ADC</stp>
        <stp>-582</stp>
        <stp>All</stp>
        <stp/>
        <stp/>
        <stp>TRUE</stp>
        <stp>T</stp>
        <tr r="U584" s="1"/>
      </tp>
      <tp>
        <v>4641.75</v>
        <stp/>
        <stp>StudyData</stp>
        <stp>EP</stp>
        <stp>Imoku</stp>
        <stp>Period2=26</stp>
        <stp>Imoku2</stp>
        <stp>ADC</stp>
        <stp>-482</stp>
        <stp>All</stp>
        <stp/>
        <stp/>
        <stp>TRUE</stp>
        <stp>T</stp>
        <tr r="U484" s="1"/>
      </tp>
      <tp>
        <v>4640.625</v>
        <stp/>
        <stp>StudyData</stp>
        <stp>EP</stp>
        <stp>Imoku</stp>
        <stp>Period2=26</stp>
        <stp>Imoku2</stp>
        <stp>ADC</stp>
        <stp>-382</stp>
        <stp>All</stp>
        <stp/>
        <stp/>
        <stp>TRUE</stp>
        <stp>T</stp>
        <tr r="U384" s="1"/>
      </tp>
      <tp>
        <v>5420.875</v>
        <stp/>
        <stp>StudyData</stp>
        <stp>EP</stp>
        <stp>Imoku</stp>
        <stp>Period2=26</stp>
        <stp>Imoku2</stp>
        <stp>ADC</stp>
        <stp>-282</stp>
        <stp>All</stp>
        <stp/>
        <stp/>
        <stp>TRUE</stp>
        <stp>T</stp>
        <tr r="U284" s="1"/>
      </tp>
      <tp>
        <v>5604.125</v>
        <stp/>
        <stp>StudyData</stp>
        <stp>EP</stp>
        <stp>Imoku</stp>
        <stp>Period2=26</stp>
        <stp>Imoku2</stp>
        <stp>ADC</stp>
        <stp>-182</stp>
        <stp>All</stp>
        <stp/>
        <stp/>
        <stp>TRUE</stp>
        <stp>T</stp>
        <tr r="U184" s="1"/>
      </tp>
      <tp>
        <v>4657.625</v>
        <stp/>
        <stp>StudyData</stp>
        <stp>EP</stp>
        <stp>Imoku</stp>
        <stp>Period2=26</stp>
        <stp>Imoku2</stp>
        <stp>ADC</stp>
        <stp>-982</stp>
        <stp>All</stp>
        <stp/>
        <stp/>
        <stp>TRUE</stp>
        <stp>T</stp>
        <tr r="U984" s="1"/>
      </tp>
      <tp>
        <v>4995.875</v>
        <stp/>
        <stp>StudyData</stp>
        <stp>EP</stp>
        <stp>Imoku</stp>
        <stp>Period2=26</stp>
        <stp>Imoku2</stp>
        <stp>ADC</stp>
        <stp>-882</stp>
        <stp>All</stp>
        <stp/>
        <stp/>
        <stp>TRUE</stp>
        <stp>T</stp>
        <tr r="U884" s="1"/>
      </tp>
      <tp>
        <v>4906</v>
        <stp/>
        <stp>StudyData</stp>
        <stp>EP</stp>
        <stp>Imoku</stp>
        <stp>Period2=26</stp>
        <stp>Imoku2</stp>
        <stp>ADC</stp>
        <stp>-783</stp>
        <stp>All</stp>
        <stp/>
        <stp/>
        <stp>TRUE</stp>
        <stp>T</stp>
        <tr r="U785" s="1"/>
      </tp>
      <tp>
        <v>4616.625</v>
        <stp/>
        <stp>StudyData</stp>
        <stp>EP</stp>
        <stp>Imoku</stp>
        <stp>Period2=26</stp>
        <stp>Imoku2</stp>
        <stp>ADC</stp>
        <stp>-683</stp>
        <stp>All</stp>
        <stp/>
        <stp/>
        <stp>TRUE</stp>
        <stp>T</stp>
        <tr r="U685" s="1"/>
      </tp>
      <tp>
        <v>4476.75</v>
        <stp/>
        <stp>StudyData</stp>
        <stp>EP</stp>
        <stp>Imoku</stp>
        <stp>Period2=26</stp>
        <stp>Imoku2</stp>
        <stp>ADC</stp>
        <stp>-583</stp>
        <stp>All</stp>
        <stp/>
        <stp/>
        <stp>TRUE</stp>
        <stp>T</stp>
        <tr r="U585" s="1"/>
      </tp>
      <tp>
        <v>4641.75</v>
        <stp/>
        <stp>StudyData</stp>
        <stp>EP</stp>
        <stp>Imoku</stp>
        <stp>Period2=26</stp>
        <stp>Imoku2</stp>
        <stp>ADC</stp>
        <stp>-483</stp>
        <stp>All</stp>
        <stp/>
        <stp/>
        <stp>TRUE</stp>
        <stp>T</stp>
        <tr r="U485" s="1"/>
      </tp>
      <tp>
        <v>4640.625</v>
        <stp/>
        <stp>StudyData</stp>
        <stp>EP</stp>
        <stp>Imoku</stp>
        <stp>Period2=26</stp>
        <stp>Imoku2</stp>
        <stp>ADC</stp>
        <stp>-383</stp>
        <stp>All</stp>
        <stp/>
        <stp/>
        <stp>TRUE</stp>
        <stp>T</stp>
        <tr r="U385" s="1"/>
      </tp>
      <tp>
        <v>5420.875</v>
        <stp/>
        <stp>StudyData</stp>
        <stp>EP</stp>
        <stp>Imoku</stp>
        <stp>Period2=26</stp>
        <stp>Imoku2</stp>
        <stp>ADC</stp>
        <stp>-283</stp>
        <stp>All</stp>
        <stp/>
        <stp/>
        <stp>TRUE</stp>
        <stp>T</stp>
        <tr r="U285" s="1"/>
      </tp>
      <tp>
        <v>5604.125</v>
        <stp/>
        <stp>StudyData</stp>
        <stp>EP</stp>
        <stp>Imoku</stp>
        <stp>Period2=26</stp>
        <stp>Imoku2</stp>
        <stp>ADC</stp>
        <stp>-183</stp>
        <stp>All</stp>
        <stp/>
        <stp/>
        <stp>TRUE</stp>
        <stp>T</stp>
        <tr r="U185" s="1"/>
      </tp>
      <tp>
        <v>4652.75</v>
        <stp/>
        <stp>StudyData</stp>
        <stp>EP</stp>
        <stp>Imoku</stp>
        <stp>Period2=26</stp>
        <stp>Imoku2</stp>
        <stp>ADC</stp>
        <stp>-983</stp>
        <stp>All</stp>
        <stp/>
        <stp/>
        <stp>TRUE</stp>
        <stp>T</stp>
        <tr r="U985" s="1"/>
      </tp>
      <tp>
        <v>4986.25</v>
        <stp/>
        <stp>StudyData</stp>
        <stp>EP</stp>
        <stp>Imoku</stp>
        <stp>Period2=26</stp>
        <stp>Imoku2</stp>
        <stp>ADC</stp>
        <stp>-883</stp>
        <stp>All</stp>
        <stp/>
        <stp/>
        <stp>TRUE</stp>
        <stp>T</stp>
        <tr r="U885" s="1"/>
      </tp>
      <tp>
        <v>4924.5</v>
        <stp/>
        <stp>StudyData</stp>
        <stp>EP</stp>
        <stp>Imoku</stp>
        <stp>Period2=26</stp>
        <stp>Imoku2</stp>
        <stp>ADC</stp>
        <stp>-780</stp>
        <stp>All</stp>
        <stp/>
        <stp/>
        <stp>TRUE</stp>
        <stp>T</stp>
        <tr r="U782" s="1"/>
      </tp>
      <tp>
        <v>4663.125</v>
        <stp/>
        <stp>StudyData</stp>
        <stp>EP</stp>
        <stp>Imoku</stp>
        <stp>Period2=26</stp>
        <stp>Imoku2</stp>
        <stp>ADC</stp>
        <stp>-680</stp>
        <stp>All</stp>
        <stp/>
        <stp/>
        <stp>TRUE</stp>
        <stp>T</stp>
        <tr r="U682" s="1"/>
      </tp>
      <tp>
        <v>4476.75</v>
        <stp/>
        <stp>StudyData</stp>
        <stp>EP</stp>
        <stp>Imoku</stp>
        <stp>Period2=26</stp>
        <stp>Imoku2</stp>
        <stp>ADC</stp>
        <stp>-580</stp>
        <stp>All</stp>
        <stp/>
        <stp/>
        <stp>TRUE</stp>
        <stp>T</stp>
        <tr r="U582" s="1"/>
      </tp>
      <tp>
        <v>4669.75</v>
        <stp/>
        <stp>StudyData</stp>
        <stp>EP</stp>
        <stp>Imoku</stp>
        <stp>Period2=26</stp>
        <stp>Imoku2</stp>
        <stp>ADC</stp>
        <stp>-480</stp>
        <stp>All</stp>
        <stp/>
        <stp/>
        <stp>TRUE</stp>
        <stp>T</stp>
        <tr r="U482" s="1"/>
      </tp>
      <tp>
        <v>4640.625</v>
        <stp/>
        <stp>StudyData</stp>
        <stp>EP</stp>
        <stp>Imoku</stp>
        <stp>Period2=26</stp>
        <stp>Imoku2</stp>
        <stp>ADC</stp>
        <stp>-380</stp>
        <stp>All</stp>
        <stp/>
        <stp/>
        <stp>TRUE</stp>
        <stp>T</stp>
        <tr r="U382" s="1"/>
      </tp>
      <tp>
        <v>5449</v>
        <stp/>
        <stp>StudyData</stp>
        <stp>EP</stp>
        <stp>Imoku</stp>
        <stp>Period2=26</stp>
        <stp>Imoku2</stp>
        <stp>ADC</stp>
        <stp>-280</stp>
        <stp>All</stp>
        <stp/>
        <stp/>
        <stp>TRUE</stp>
        <stp>T</stp>
        <tr r="U282" s="1"/>
      </tp>
      <tp>
        <v>5602.375</v>
        <stp/>
        <stp>StudyData</stp>
        <stp>EP</stp>
        <stp>Imoku</stp>
        <stp>Period2=26</stp>
        <stp>Imoku2</stp>
        <stp>ADC</stp>
        <stp>-180</stp>
        <stp>All</stp>
        <stp/>
        <stp/>
        <stp>TRUE</stp>
        <stp>T</stp>
        <tr r="U182" s="1"/>
      </tp>
      <tp>
        <v>4657.625</v>
        <stp/>
        <stp>StudyData</stp>
        <stp>EP</stp>
        <stp>Imoku</stp>
        <stp>Period2=26</stp>
        <stp>Imoku2</stp>
        <stp>ADC</stp>
        <stp>-980</stp>
        <stp>All</stp>
        <stp/>
        <stp/>
        <stp>TRUE</stp>
        <stp>T</stp>
        <tr r="U982" s="1"/>
      </tp>
      <tp>
        <v>5017.375</v>
        <stp/>
        <stp>StudyData</stp>
        <stp>EP</stp>
        <stp>Imoku</stp>
        <stp>Period2=26</stp>
        <stp>Imoku2</stp>
        <stp>ADC</stp>
        <stp>-880</stp>
        <stp>All</stp>
        <stp/>
        <stp/>
        <stp>TRUE</stp>
        <stp>T</stp>
        <tr r="U882" s="1"/>
      </tp>
      <tp>
        <v>4906</v>
        <stp/>
        <stp>StudyData</stp>
        <stp>EP</stp>
        <stp>Imoku</stp>
        <stp>Period2=26</stp>
        <stp>Imoku2</stp>
        <stp>ADC</stp>
        <stp>-781</stp>
        <stp>All</stp>
        <stp/>
        <stp/>
        <stp>TRUE</stp>
        <stp>T</stp>
        <tr r="U783" s="1"/>
      </tp>
      <tp>
        <v>4663.125</v>
        <stp/>
        <stp>StudyData</stp>
        <stp>EP</stp>
        <stp>Imoku</stp>
        <stp>Period2=26</stp>
        <stp>Imoku2</stp>
        <stp>ADC</stp>
        <stp>-681</stp>
        <stp>All</stp>
        <stp/>
        <stp/>
        <stp>TRUE</stp>
        <stp>T</stp>
        <tr r="U683" s="1"/>
      </tp>
      <tp>
        <v>4476.75</v>
        <stp/>
        <stp>StudyData</stp>
        <stp>EP</stp>
        <stp>Imoku</stp>
        <stp>Period2=26</stp>
        <stp>Imoku2</stp>
        <stp>ADC</stp>
        <stp>-581</stp>
        <stp>All</stp>
        <stp/>
        <stp/>
        <stp>TRUE</stp>
        <stp>T</stp>
        <tr r="U583" s="1"/>
      </tp>
      <tp>
        <v>4651.625</v>
        <stp/>
        <stp>StudyData</stp>
        <stp>EP</stp>
        <stp>Imoku</stp>
        <stp>Period2=26</stp>
        <stp>Imoku2</stp>
        <stp>ADC</stp>
        <stp>-481</stp>
        <stp>All</stp>
        <stp/>
        <stp/>
        <stp>TRUE</stp>
        <stp>T</stp>
        <tr r="U483" s="1"/>
      </tp>
      <tp>
        <v>4640.625</v>
        <stp/>
        <stp>StudyData</stp>
        <stp>EP</stp>
        <stp>Imoku</stp>
        <stp>Period2=26</stp>
        <stp>Imoku2</stp>
        <stp>ADC</stp>
        <stp>-381</stp>
        <stp>All</stp>
        <stp/>
        <stp/>
        <stp>TRUE</stp>
        <stp>T</stp>
        <tr r="U383" s="1"/>
      </tp>
      <tp>
        <v>5420.875</v>
        <stp/>
        <stp>StudyData</stp>
        <stp>EP</stp>
        <stp>Imoku</stp>
        <stp>Period2=26</stp>
        <stp>Imoku2</stp>
        <stp>ADC</stp>
        <stp>-281</stp>
        <stp>All</stp>
        <stp/>
        <stp/>
        <stp>TRUE</stp>
        <stp>T</stp>
        <tr r="U283" s="1"/>
      </tp>
      <tp>
        <v>5604.125</v>
        <stp/>
        <stp>StudyData</stp>
        <stp>EP</stp>
        <stp>Imoku</stp>
        <stp>Period2=26</stp>
        <stp>Imoku2</stp>
        <stp>ADC</stp>
        <stp>-181</stp>
        <stp>All</stp>
        <stp/>
        <stp/>
        <stp>TRUE</stp>
        <stp>T</stp>
        <tr r="U183" s="1"/>
      </tp>
      <tp>
        <v>4657.625</v>
        <stp/>
        <stp>StudyData</stp>
        <stp>EP</stp>
        <stp>Imoku</stp>
        <stp>Period2=26</stp>
        <stp>Imoku2</stp>
        <stp>ADC</stp>
        <stp>-981</stp>
        <stp>All</stp>
        <stp/>
        <stp/>
        <stp>TRUE</stp>
        <stp>T</stp>
        <tr r="U983" s="1"/>
      </tp>
      <tp>
        <v>5013.625</v>
        <stp/>
        <stp>StudyData</stp>
        <stp>EP</stp>
        <stp>Imoku</stp>
        <stp>Period2=26</stp>
        <stp>Imoku2</stp>
        <stp>ADC</stp>
        <stp>-881</stp>
        <stp>All</stp>
        <stp/>
        <stp/>
        <stp>TRUE</stp>
        <stp>T</stp>
        <tr r="U883" s="1"/>
      </tp>
      <tp>
        <v>4847.875</v>
        <stp/>
        <stp>StudyData</stp>
        <stp>EP</stp>
        <stp>Imoku</stp>
        <stp>Period2=26</stp>
        <stp>Imoku2</stp>
        <stp>ADC</stp>
        <stp>-788</stp>
        <stp>All</stp>
        <stp/>
        <stp/>
        <stp>TRUE</stp>
        <stp>T</stp>
        <tr r="U790" s="1"/>
      </tp>
      <tp>
        <v>4557</v>
        <stp/>
        <stp>StudyData</stp>
        <stp>EP</stp>
        <stp>Imoku</stp>
        <stp>Period2=26</stp>
        <stp>Imoku2</stp>
        <stp>ADC</stp>
        <stp>-688</stp>
        <stp>All</stp>
        <stp/>
        <stp/>
        <stp>TRUE</stp>
        <stp>T</stp>
        <tr r="U690" s="1"/>
      </tp>
      <tp>
        <v>4476.75</v>
        <stp/>
        <stp>StudyData</stp>
        <stp>EP</stp>
        <stp>Imoku</stp>
        <stp>Period2=26</stp>
        <stp>Imoku2</stp>
        <stp>ADC</stp>
        <stp>-588</stp>
        <stp>All</stp>
        <stp/>
        <stp/>
        <stp>TRUE</stp>
        <stp>T</stp>
        <tr r="U590" s="1"/>
      </tp>
      <tp>
        <v>4610.5</v>
        <stp/>
        <stp>StudyData</stp>
        <stp>EP</stp>
        <stp>Imoku</stp>
        <stp>Period2=26</stp>
        <stp>Imoku2</stp>
        <stp>ADC</stp>
        <stp>-488</stp>
        <stp>All</stp>
        <stp/>
        <stp/>
        <stp>TRUE</stp>
        <stp>T</stp>
        <tr r="U490" s="1"/>
      </tp>
      <tp>
        <v>4728.125</v>
        <stp/>
        <stp>StudyData</stp>
        <stp>EP</stp>
        <stp>Imoku</stp>
        <stp>Period2=26</stp>
        <stp>Imoku2</stp>
        <stp>ADC</stp>
        <stp>-388</stp>
        <stp>All</stp>
        <stp/>
        <stp/>
        <stp>TRUE</stp>
        <stp>T</stp>
        <tr r="U390" s="1"/>
      </tp>
      <tp>
        <v>5376.5</v>
        <stp/>
        <stp>StudyData</stp>
        <stp>EP</stp>
        <stp>Imoku</stp>
        <stp>Period2=26</stp>
        <stp>Imoku2</stp>
        <stp>ADC</stp>
        <stp>-288</stp>
        <stp>All</stp>
        <stp/>
        <stp/>
        <stp>TRUE</stp>
        <stp>T</stp>
        <tr r="U290" s="1"/>
      </tp>
      <tp>
        <v>5604.125</v>
        <stp/>
        <stp>StudyData</stp>
        <stp>EP</stp>
        <stp>Imoku</stp>
        <stp>Period2=26</stp>
        <stp>Imoku2</stp>
        <stp>ADC</stp>
        <stp>-188</stp>
        <stp>All</stp>
        <stp/>
        <stp/>
        <stp>TRUE</stp>
        <stp>T</stp>
        <tr r="U190" s="1"/>
      </tp>
      <tp>
        <v>4643</v>
        <stp/>
        <stp>StudyData</stp>
        <stp>EP</stp>
        <stp>Imoku</stp>
        <stp>Period2=26</stp>
        <stp>Imoku2</stp>
        <stp>ADC</stp>
        <stp>-988</stp>
        <stp>All</stp>
        <stp/>
        <stp/>
        <stp>TRUE</stp>
        <stp>T</stp>
        <tr r="U990" s="1"/>
      </tp>
      <tp>
        <v>4952.75</v>
        <stp/>
        <stp>StudyData</stp>
        <stp>EP</stp>
        <stp>Imoku</stp>
        <stp>Period2=26</stp>
        <stp>Imoku2</stp>
        <stp>ADC</stp>
        <stp>-888</stp>
        <stp>All</stp>
        <stp/>
        <stp/>
        <stp>TRUE</stp>
        <stp>T</stp>
        <tr r="U890" s="1"/>
      </tp>
      <tp>
        <v>4846.125</v>
        <stp/>
        <stp>StudyData</stp>
        <stp>EP</stp>
        <stp>Imoku</stp>
        <stp>Period2=26</stp>
        <stp>Imoku2</stp>
        <stp>ADC</stp>
        <stp>-789</stp>
        <stp>All</stp>
        <stp/>
        <stp/>
        <stp>TRUE</stp>
        <stp>T</stp>
        <tr r="U791" s="1"/>
      </tp>
      <tp>
        <v>4546</v>
        <stp/>
        <stp>StudyData</stp>
        <stp>EP</stp>
        <stp>Imoku</stp>
        <stp>Period2=26</stp>
        <stp>Imoku2</stp>
        <stp>ADC</stp>
        <stp>-689</stp>
        <stp>All</stp>
        <stp/>
        <stp/>
        <stp>TRUE</stp>
        <stp>T</stp>
        <tr r="U691" s="1"/>
      </tp>
      <tp>
        <v>4476.75</v>
        <stp/>
        <stp>StudyData</stp>
        <stp>EP</stp>
        <stp>Imoku</stp>
        <stp>Period2=26</stp>
        <stp>Imoku2</stp>
        <stp>ADC</stp>
        <stp>-589</stp>
        <stp>All</stp>
        <stp/>
        <stp/>
        <stp>TRUE</stp>
        <stp>T</stp>
        <tr r="U591" s="1"/>
      </tp>
      <tp>
        <v>4610.5</v>
        <stp/>
        <stp>StudyData</stp>
        <stp>EP</stp>
        <stp>Imoku</stp>
        <stp>Period2=26</stp>
        <stp>Imoku2</stp>
        <stp>ADC</stp>
        <stp>-489</stp>
        <stp>All</stp>
        <stp/>
        <stp/>
        <stp>TRUE</stp>
        <stp>T</stp>
        <tr r="U491" s="1"/>
      </tp>
      <tp>
        <v>4765</v>
        <stp/>
        <stp>StudyData</stp>
        <stp>EP</stp>
        <stp>Imoku</stp>
        <stp>Period2=26</stp>
        <stp>Imoku2</stp>
        <stp>ADC</stp>
        <stp>-389</stp>
        <stp>All</stp>
        <stp/>
        <stp/>
        <stp>TRUE</stp>
        <stp>T</stp>
        <tr r="U391" s="1"/>
      </tp>
      <tp>
        <v>5376.5</v>
        <stp/>
        <stp>StudyData</stp>
        <stp>EP</stp>
        <stp>Imoku</stp>
        <stp>Period2=26</stp>
        <stp>Imoku2</stp>
        <stp>ADC</stp>
        <stp>-289</stp>
        <stp>All</stp>
        <stp/>
        <stp/>
        <stp>TRUE</stp>
        <stp>T</stp>
        <tr r="U291" s="1"/>
      </tp>
      <tp>
        <v>5604.125</v>
        <stp/>
        <stp>StudyData</stp>
        <stp>EP</stp>
        <stp>Imoku</stp>
        <stp>Period2=26</stp>
        <stp>Imoku2</stp>
        <stp>ADC</stp>
        <stp>-189</stp>
        <stp>All</stp>
        <stp/>
        <stp/>
        <stp>TRUE</stp>
        <stp>T</stp>
        <tr r="U191" s="1"/>
      </tp>
      <tp>
        <v>4643</v>
        <stp/>
        <stp>StudyData</stp>
        <stp>EP</stp>
        <stp>Imoku</stp>
        <stp>Period2=26</stp>
        <stp>Imoku2</stp>
        <stp>ADC</stp>
        <stp>-989</stp>
        <stp>All</stp>
        <stp/>
        <stp/>
        <stp>TRUE</stp>
        <stp>T</stp>
        <tr r="U991" s="1"/>
      </tp>
      <tp>
        <v>4952.75</v>
        <stp/>
        <stp>StudyData</stp>
        <stp>EP</stp>
        <stp>Imoku</stp>
        <stp>Period2=26</stp>
        <stp>Imoku2</stp>
        <stp>ADC</stp>
        <stp>-889</stp>
        <stp>All</stp>
        <stp/>
        <stp/>
        <stp>TRUE</stp>
        <stp>T</stp>
        <tr r="U891" s="1"/>
      </tp>
      <tp>
        <v>5521.5</v>
        <stp/>
        <stp>StudyData</stp>
        <stp>EP</stp>
        <stp>BAR</stp>
        <stp/>
        <stp>Low</stp>
        <stp>ADC</stp>
        <stp>-8</stp>
        <stp>All</stp>
        <stp/>
        <stp/>
        <stp>TRUE</stp>
        <stp>T</stp>
        <tr r="G10" s="1"/>
      </tp>
      <tp>
        <v>5492</v>
        <stp/>
        <stp>StudyData</stp>
        <stp>EP</stp>
        <stp>BAR</stp>
        <stp/>
        <stp>Low</stp>
        <stp>ADC</stp>
        <stp>-9</stp>
        <stp>All</stp>
        <stp/>
        <stp/>
        <stp>TRUE</stp>
        <stp>T</stp>
        <tr r="G11" s="1"/>
      </tp>
      <tp>
        <v>5636.5</v>
        <stp/>
        <stp>StudyData</stp>
        <stp>EP</stp>
        <stp>BAR</stp>
        <stp/>
        <stp>Low</stp>
        <stp>ADC</stp>
        <stp>-1</stp>
        <stp>All</stp>
        <stp/>
        <stp/>
        <stp>TRUE</stp>
        <stp>T</stp>
        <tr r="G3" s="1"/>
      </tp>
      <tp>
        <v>5596</v>
        <stp/>
        <stp>StudyData</stp>
        <stp>EP</stp>
        <stp>BAR</stp>
        <stp/>
        <stp>Low</stp>
        <stp>ADC</stp>
        <stp>-2</stp>
        <stp>All</stp>
        <stp/>
        <stp/>
        <stp>TRUE</stp>
        <stp>T</stp>
        <tr r="G4" s="1"/>
      </tp>
      <tp>
        <v>5605</v>
        <stp/>
        <stp>StudyData</stp>
        <stp>EP</stp>
        <stp>BAR</stp>
        <stp/>
        <stp>Low</stp>
        <stp>ADC</stp>
        <stp>-3</stp>
        <stp>All</stp>
        <stp/>
        <stp/>
        <stp>TRUE</stp>
        <stp>T</stp>
        <tr r="G5" s="1"/>
      </tp>
      <tp>
        <v>5655.25</v>
        <stp/>
        <stp>StudyData</stp>
        <stp>EP</stp>
        <stp>BAR</stp>
        <stp/>
        <stp>Low</stp>
        <stp>ADC</stp>
        <stp>-4</stp>
        <stp>All</stp>
        <stp/>
        <stp/>
        <stp>TRUE</stp>
        <stp>T</stp>
        <tr r="G6" s="1"/>
      </tp>
      <tp>
        <v>5601</v>
        <stp/>
        <stp>StudyData</stp>
        <stp>EP</stp>
        <stp>BAR</stp>
        <stp/>
        <stp>Low</stp>
        <stp>ADC</stp>
        <stp>-5</stp>
        <stp>All</stp>
        <stp/>
        <stp/>
        <stp>TRUE</stp>
        <stp>T</stp>
        <tr r="G7" s="1"/>
      </tp>
      <tp>
        <v>5601.75</v>
        <stp/>
        <stp>StudyData</stp>
        <stp>EP</stp>
        <stp>BAR</stp>
        <stp/>
        <stp>Low</stp>
        <stp>ADC</stp>
        <stp>-6</stp>
        <stp>All</stp>
        <stp/>
        <stp/>
        <stp>TRUE</stp>
        <stp>T</stp>
        <tr r="G8" s="1"/>
      </tp>
      <tp>
        <v>5455.5</v>
        <stp/>
        <stp>StudyData</stp>
        <stp>EP</stp>
        <stp>BAR</stp>
        <stp/>
        <stp>Low</stp>
        <stp>ADC</stp>
        <stp>-7</stp>
        <stp>All</stp>
        <stp/>
        <stp/>
        <stp>TRUE</stp>
        <stp>T</stp>
        <tr r="G9" s="1"/>
      </tp>
      <tp>
        <v>4990</v>
        <stp/>
        <stp>StudyData</stp>
        <stp>EP</stp>
        <stp>Imoku</stp>
        <stp>Period3=52</stp>
        <stp>Imoku3</stp>
        <stp>ADC</stp>
        <stp>-792</stp>
        <stp>All</stp>
        <stp/>
        <stp/>
        <stp>TRUE</stp>
        <stp>T</stp>
        <tr r="V768" s="1"/>
      </tp>
      <tp>
        <v>4464.125</v>
        <stp/>
        <stp>StudyData</stp>
        <stp>EP</stp>
        <stp>Imoku</stp>
        <stp>Period3=52</stp>
        <stp>Imoku3</stp>
        <stp>ADC</stp>
        <stp>-692</stp>
        <stp>All</stp>
        <stp/>
        <stp/>
        <stp>TRUE</stp>
        <stp>T</stp>
        <tr r="V668" s="1"/>
      </tp>
      <tp>
        <v>4419.25</v>
        <stp/>
        <stp>StudyData</stp>
        <stp>EP</stp>
        <stp>Imoku</stp>
        <stp>Period3=52</stp>
        <stp>Imoku3</stp>
        <stp>ADC</stp>
        <stp>-592</stp>
        <stp>All</stp>
        <stp/>
        <stp/>
        <stp>TRUE</stp>
        <stp>T</stp>
        <tr r="V568" s="1"/>
      </tp>
      <tp>
        <v>4503.875</v>
        <stp/>
        <stp>StudyData</stp>
        <stp>EP</stp>
        <stp>Imoku</stp>
        <stp>Period3=52</stp>
        <stp>Imoku3</stp>
        <stp>ADC</stp>
        <stp>-492</stp>
        <stp>All</stp>
        <stp/>
        <stp/>
        <stp>TRUE</stp>
        <stp>T</stp>
        <tr r="V468" s="1"/>
      </tp>
      <tp>
        <v>4787.125</v>
        <stp/>
        <stp>StudyData</stp>
        <stp>EP</stp>
        <stp>Imoku</stp>
        <stp>Period3=52</stp>
        <stp>Imoku3</stp>
        <stp>ADC</stp>
        <stp>-392</stp>
        <stp>All</stp>
        <stp/>
        <stp/>
        <stp>TRUE</stp>
        <stp>T</stp>
        <tr r="V368" s="1"/>
      </tp>
      <tp>
        <v>5259.25</v>
        <stp/>
        <stp>StudyData</stp>
        <stp>EP</stp>
        <stp>Imoku</stp>
        <stp>Period3=52</stp>
        <stp>Imoku3</stp>
        <stp>ADC</stp>
        <stp>-292</stp>
        <stp>All</stp>
        <stp/>
        <stp/>
        <stp>TRUE</stp>
        <stp>T</stp>
        <tr r="V268" s="1"/>
      </tp>
      <tp>
        <v>5604.125</v>
        <stp/>
        <stp>StudyData</stp>
        <stp>EP</stp>
        <stp>Imoku</stp>
        <stp>Period3=52</stp>
        <stp>Imoku3</stp>
        <stp>ADC</stp>
        <stp>-192</stp>
        <stp>All</stp>
        <stp/>
        <stp/>
        <stp>TRUE</stp>
        <stp>T</stp>
        <tr r="V168" s="1"/>
      </tp>
      <tp>
        <v>4550</v>
        <stp/>
        <stp>StudyData</stp>
        <stp>EP</stp>
        <stp>Imoku</stp>
        <stp>Period3=52</stp>
        <stp>Imoku3</stp>
        <stp>ADC</stp>
        <stp>-992</stp>
        <stp>All</stp>
        <stp/>
        <stp/>
        <stp>TRUE</stp>
        <stp>T</stp>
        <tr r="V968" s="1"/>
      </tp>
      <tp>
        <v>4929.375</v>
        <stp/>
        <stp>StudyData</stp>
        <stp>EP</stp>
        <stp>Imoku</stp>
        <stp>Period3=52</stp>
        <stp>Imoku3</stp>
        <stp>ADC</stp>
        <stp>-892</stp>
        <stp>All</stp>
        <stp/>
        <stp/>
        <stp>TRUE</stp>
        <stp>T</stp>
        <tr r="V868" s="1"/>
      </tp>
      <tp>
        <v>5894.5</v>
        <stp/>
        <stp>StudyData</stp>
        <stp>EP</stp>
        <stp>BAR</stp>
        <stp/>
        <stp>Low</stp>
        <stp>ADC</stp>
        <stp>-80</stp>
        <stp>All</stp>
        <stp/>
        <stp/>
        <stp>TRUE</stp>
        <stp>T</stp>
        <tr r="G82" s="1"/>
      </tp>
      <tp>
        <v>4990</v>
        <stp/>
        <stp>StudyData</stp>
        <stp>EP</stp>
        <stp>Imoku</stp>
        <stp>Period3=52</stp>
        <stp>Imoku3</stp>
        <stp>ADC</stp>
        <stp>-793</stp>
        <stp>All</stp>
        <stp/>
        <stp/>
        <stp>TRUE</stp>
        <stp>T</stp>
        <tr r="V769" s="1"/>
      </tp>
      <tp>
        <v>4464.125</v>
        <stp/>
        <stp>StudyData</stp>
        <stp>EP</stp>
        <stp>Imoku</stp>
        <stp>Period3=52</stp>
        <stp>Imoku3</stp>
        <stp>ADC</stp>
        <stp>-693</stp>
        <stp>All</stp>
        <stp/>
        <stp/>
        <stp>TRUE</stp>
        <stp>T</stp>
        <tr r="V669" s="1"/>
      </tp>
      <tp>
        <v>4393.75</v>
        <stp/>
        <stp>StudyData</stp>
        <stp>EP</stp>
        <stp>Imoku</stp>
        <stp>Period3=52</stp>
        <stp>Imoku3</stp>
        <stp>ADC</stp>
        <stp>-593</stp>
        <stp>All</stp>
        <stp/>
        <stp/>
        <stp>TRUE</stp>
        <stp>T</stp>
        <tr r="V569" s="1"/>
      </tp>
      <tp>
        <v>4491</v>
        <stp/>
        <stp>StudyData</stp>
        <stp>EP</stp>
        <stp>Imoku</stp>
        <stp>Period3=52</stp>
        <stp>Imoku3</stp>
        <stp>ADC</stp>
        <stp>-493</stp>
        <stp>All</stp>
        <stp/>
        <stp/>
        <stp>TRUE</stp>
        <stp>T</stp>
        <tr r="V469" s="1"/>
      </tp>
      <tp>
        <v>4787.125</v>
        <stp/>
        <stp>StudyData</stp>
        <stp>EP</stp>
        <stp>Imoku</stp>
        <stp>Period3=52</stp>
        <stp>Imoku3</stp>
        <stp>ADC</stp>
        <stp>-393</stp>
        <stp>All</stp>
        <stp/>
        <stp/>
        <stp>TRUE</stp>
        <stp>T</stp>
        <tr r="V369" s="1"/>
      </tp>
      <tp>
        <v>5259.25</v>
        <stp/>
        <stp>StudyData</stp>
        <stp>EP</stp>
        <stp>Imoku</stp>
        <stp>Period3=52</stp>
        <stp>Imoku3</stp>
        <stp>ADC</stp>
        <stp>-293</stp>
        <stp>All</stp>
        <stp/>
        <stp/>
        <stp>TRUE</stp>
        <stp>T</stp>
        <tr r="V269" s="1"/>
      </tp>
      <tp>
        <v>5679.25</v>
        <stp/>
        <stp>StudyData</stp>
        <stp>EP</stp>
        <stp>Imoku</stp>
        <stp>Period3=52</stp>
        <stp>Imoku3</stp>
        <stp>ADC</stp>
        <stp>-193</stp>
        <stp>All</stp>
        <stp/>
        <stp/>
        <stp>TRUE</stp>
        <stp>T</stp>
        <tr r="V169" s="1"/>
      </tp>
      <tp>
        <v>4550</v>
        <stp/>
        <stp>StudyData</stp>
        <stp>EP</stp>
        <stp>Imoku</stp>
        <stp>Period3=52</stp>
        <stp>Imoku3</stp>
        <stp>ADC</stp>
        <stp>-993</stp>
        <stp>All</stp>
        <stp/>
        <stp/>
        <stp>TRUE</stp>
        <stp>T</stp>
        <tr r="V969" s="1"/>
      </tp>
      <tp>
        <v>4927.875</v>
        <stp/>
        <stp>StudyData</stp>
        <stp>EP</stp>
        <stp>Imoku</stp>
        <stp>Period3=52</stp>
        <stp>Imoku3</stp>
        <stp>ADC</stp>
        <stp>-893</stp>
        <stp>All</stp>
        <stp/>
        <stp/>
        <stp>TRUE</stp>
        <stp>T</stp>
        <tr r="V869" s="1"/>
      </tp>
      <tp>
        <v>5861</v>
        <stp/>
        <stp>StudyData</stp>
        <stp>EP</stp>
        <stp>BAR</stp>
        <stp/>
        <stp>Low</stp>
        <stp>ADC</stp>
        <stp>-81</stp>
        <stp>All</stp>
        <stp/>
        <stp/>
        <stp>TRUE</stp>
        <stp>T</stp>
        <tr r="G83" s="1"/>
      </tp>
      <tp>
        <v>4990</v>
        <stp/>
        <stp>StudyData</stp>
        <stp>EP</stp>
        <stp>Imoku</stp>
        <stp>Period3=52</stp>
        <stp>Imoku3</stp>
        <stp>ADC</stp>
        <stp>-790</stp>
        <stp>All</stp>
        <stp/>
        <stp/>
        <stp>TRUE</stp>
        <stp>T</stp>
        <tr r="V766" s="1"/>
      </tp>
      <tp>
        <v>4492.5</v>
        <stp/>
        <stp>StudyData</stp>
        <stp>EP</stp>
        <stp>Imoku</stp>
        <stp>Period3=52</stp>
        <stp>Imoku3</stp>
        <stp>ADC</stp>
        <stp>-690</stp>
        <stp>All</stp>
        <stp/>
        <stp/>
        <stp>TRUE</stp>
        <stp>T</stp>
        <tr r="V666" s="1"/>
      </tp>
      <tp>
        <v>4419.25</v>
        <stp/>
        <stp>StudyData</stp>
        <stp>EP</stp>
        <stp>Imoku</stp>
        <stp>Period3=52</stp>
        <stp>Imoku3</stp>
        <stp>ADC</stp>
        <stp>-590</stp>
        <stp>All</stp>
        <stp/>
        <stp/>
        <stp>TRUE</stp>
        <stp>T</stp>
        <tr r="V566" s="1"/>
      </tp>
      <tp>
        <v>4518.875</v>
        <stp/>
        <stp>StudyData</stp>
        <stp>EP</stp>
        <stp>Imoku</stp>
        <stp>Period3=52</stp>
        <stp>Imoku3</stp>
        <stp>ADC</stp>
        <stp>-490</stp>
        <stp>All</stp>
        <stp/>
        <stp/>
        <stp>TRUE</stp>
        <stp>T</stp>
        <tr r="V466" s="1"/>
      </tp>
      <tp>
        <v>4780.625</v>
        <stp/>
        <stp>StudyData</stp>
        <stp>EP</stp>
        <stp>Imoku</stp>
        <stp>Period3=52</stp>
        <stp>Imoku3</stp>
        <stp>ADC</stp>
        <stp>-390</stp>
        <stp>All</stp>
        <stp/>
        <stp/>
        <stp>TRUE</stp>
        <stp>T</stp>
        <tr r="V366" s="1"/>
      </tp>
      <tp>
        <v>5259.25</v>
        <stp/>
        <stp>StudyData</stp>
        <stp>EP</stp>
        <stp>Imoku</stp>
        <stp>Period3=52</stp>
        <stp>Imoku3</stp>
        <stp>ADC</stp>
        <stp>-290</stp>
        <stp>All</stp>
        <stp/>
        <stp/>
        <stp>TRUE</stp>
        <stp>T</stp>
        <tr r="V266" s="1"/>
      </tp>
      <tp>
        <v>5604.125</v>
        <stp/>
        <stp>StudyData</stp>
        <stp>EP</stp>
        <stp>Imoku</stp>
        <stp>Period3=52</stp>
        <stp>Imoku3</stp>
        <stp>ADC</stp>
        <stp>-190</stp>
        <stp>All</stp>
        <stp/>
        <stp/>
        <stp>TRUE</stp>
        <stp>T</stp>
        <tr r="V166" s="1"/>
      </tp>
      <tp>
        <v>4550</v>
        <stp/>
        <stp>StudyData</stp>
        <stp>EP</stp>
        <stp>Imoku</stp>
        <stp>Period3=52</stp>
        <stp>Imoku3</stp>
        <stp>ADC</stp>
        <stp>-990</stp>
        <stp>All</stp>
        <stp/>
        <stp/>
        <stp>TRUE</stp>
        <stp>T</stp>
        <tr r="V966" s="1"/>
      </tp>
      <tp>
        <v>4940.875</v>
        <stp/>
        <stp>StudyData</stp>
        <stp>EP</stp>
        <stp>Imoku</stp>
        <stp>Period3=52</stp>
        <stp>Imoku3</stp>
        <stp>ADC</stp>
        <stp>-890</stp>
        <stp>All</stp>
        <stp/>
        <stp/>
        <stp>TRUE</stp>
        <stp>T</stp>
        <tr r="V866" s="1"/>
      </tp>
      <tp>
        <v>5897.25</v>
        <stp/>
        <stp>StudyData</stp>
        <stp>EP</stp>
        <stp>BAR</stp>
        <stp/>
        <stp>Low</stp>
        <stp>ADC</stp>
        <stp>-82</stp>
        <stp>All</stp>
        <stp/>
        <stp/>
        <stp>TRUE</stp>
        <stp>T</stp>
        <tr r="G84" s="1"/>
      </tp>
      <tp>
        <v>4990</v>
        <stp/>
        <stp>StudyData</stp>
        <stp>EP</stp>
        <stp>Imoku</stp>
        <stp>Period3=52</stp>
        <stp>Imoku3</stp>
        <stp>ADC</stp>
        <stp>-791</stp>
        <stp>All</stp>
        <stp/>
        <stp/>
        <stp>TRUE</stp>
        <stp>T</stp>
        <tr r="V767" s="1"/>
      </tp>
      <tp>
        <v>4469</v>
        <stp/>
        <stp>StudyData</stp>
        <stp>EP</stp>
        <stp>Imoku</stp>
        <stp>Period3=52</stp>
        <stp>Imoku3</stp>
        <stp>ADC</stp>
        <stp>-691</stp>
        <stp>All</stp>
        <stp/>
        <stp/>
        <stp>TRUE</stp>
        <stp>T</stp>
        <tr r="V667" s="1"/>
      </tp>
      <tp>
        <v>4419.25</v>
        <stp/>
        <stp>StudyData</stp>
        <stp>EP</stp>
        <stp>Imoku</stp>
        <stp>Period3=52</stp>
        <stp>Imoku3</stp>
        <stp>ADC</stp>
        <stp>-591</stp>
        <stp>All</stp>
        <stp/>
        <stp/>
        <stp>TRUE</stp>
        <stp>T</stp>
        <tr r="V567" s="1"/>
      </tp>
      <tp>
        <v>4503.875</v>
        <stp/>
        <stp>StudyData</stp>
        <stp>EP</stp>
        <stp>Imoku</stp>
        <stp>Period3=52</stp>
        <stp>Imoku3</stp>
        <stp>ADC</stp>
        <stp>-491</stp>
        <stp>All</stp>
        <stp/>
        <stp/>
        <stp>TRUE</stp>
        <stp>T</stp>
        <tr r="V467" s="1"/>
      </tp>
      <tp>
        <v>4780.625</v>
        <stp/>
        <stp>StudyData</stp>
        <stp>EP</stp>
        <stp>Imoku</stp>
        <stp>Period3=52</stp>
        <stp>Imoku3</stp>
        <stp>ADC</stp>
        <stp>-391</stp>
        <stp>All</stp>
        <stp/>
        <stp/>
        <stp>TRUE</stp>
        <stp>T</stp>
        <tr r="V367" s="1"/>
      </tp>
      <tp>
        <v>5259.25</v>
        <stp/>
        <stp>StudyData</stp>
        <stp>EP</stp>
        <stp>Imoku</stp>
        <stp>Period3=52</stp>
        <stp>Imoku3</stp>
        <stp>ADC</stp>
        <stp>-291</stp>
        <stp>All</stp>
        <stp/>
        <stp/>
        <stp>TRUE</stp>
        <stp>T</stp>
        <tr r="V267" s="1"/>
      </tp>
      <tp>
        <v>5604.125</v>
        <stp/>
        <stp>StudyData</stp>
        <stp>EP</stp>
        <stp>Imoku</stp>
        <stp>Period3=52</stp>
        <stp>Imoku3</stp>
        <stp>ADC</stp>
        <stp>-191</stp>
        <stp>All</stp>
        <stp/>
        <stp/>
        <stp>TRUE</stp>
        <stp>T</stp>
        <tr r="V167" s="1"/>
      </tp>
      <tp>
        <v>4550</v>
        <stp/>
        <stp>StudyData</stp>
        <stp>EP</stp>
        <stp>Imoku</stp>
        <stp>Period3=52</stp>
        <stp>Imoku3</stp>
        <stp>ADC</stp>
        <stp>-991</stp>
        <stp>All</stp>
        <stp/>
        <stp/>
        <stp>TRUE</stp>
        <stp>T</stp>
        <tr r="V967" s="1"/>
      </tp>
      <tp>
        <v>4933.5</v>
        <stp/>
        <stp>StudyData</stp>
        <stp>EP</stp>
        <stp>Imoku</stp>
        <stp>Period3=52</stp>
        <stp>Imoku3</stp>
        <stp>ADC</stp>
        <stp>-891</stp>
        <stp>All</stp>
        <stp/>
        <stp/>
        <stp>TRUE</stp>
        <stp>T</stp>
        <tr r="V867" s="1"/>
      </tp>
      <tp>
        <v>5981.25</v>
        <stp/>
        <stp>StudyData</stp>
        <stp>EP</stp>
        <stp>BAR</stp>
        <stp/>
        <stp>Low</stp>
        <stp>ADC</stp>
        <stp>-83</stp>
        <stp>All</stp>
        <stp/>
        <stp/>
        <stp>TRUE</stp>
        <stp>T</stp>
        <tr r="G85" s="1"/>
      </tp>
      <tp>
        <v>4990</v>
        <stp/>
        <stp>StudyData</stp>
        <stp>EP</stp>
        <stp>Imoku</stp>
        <stp>Period3=52</stp>
        <stp>Imoku3</stp>
        <stp>ADC</stp>
        <stp>-796</stp>
        <stp>All</stp>
        <stp/>
        <stp/>
        <stp>TRUE</stp>
        <stp>T</stp>
        <tr r="V772" s="1"/>
      </tp>
      <tp>
        <v>4464.125</v>
        <stp/>
        <stp>StudyData</stp>
        <stp>EP</stp>
        <stp>Imoku</stp>
        <stp>Period3=52</stp>
        <stp>Imoku3</stp>
        <stp>ADC</stp>
        <stp>-696</stp>
        <stp>All</stp>
        <stp/>
        <stp/>
        <stp>TRUE</stp>
        <stp>T</stp>
        <tr r="V672" s="1"/>
      </tp>
      <tp>
        <v>4349.5</v>
        <stp/>
        <stp>StudyData</stp>
        <stp>EP</stp>
        <stp>Imoku</stp>
        <stp>Period3=52</stp>
        <stp>Imoku3</stp>
        <stp>ADC</stp>
        <stp>-596</stp>
        <stp>All</stp>
        <stp/>
        <stp/>
        <stp>TRUE</stp>
        <stp>T</stp>
        <tr r="V572" s="1"/>
      </tp>
      <tp>
        <v>4485.25</v>
        <stp/>
        <stp>StudyData</stp>
        <stp>EP</stp>
        <stp>Imoku</stp>
        <stp>Period3=52</stp>
        <stp>Imoku3</stp>
        <stp>ADC</stp>
        <stp>-496</stp>
        <stp>All</stp>
        <stp/>
        <stp/>
        <stp>TRUE</stp>
        <stp>T</stp>
        <tr r="V472" s="1"/>
      </tp>
      <tp>
        <v>4817.625</v>
        <stp/>
        <stp>StudyData</stp>
        <stp>EP</stp>
        <stp>Imoku</stp>
        <stp>Period3=52</stp>
        <stp>Imoku3</stp>
        <stp>ADC</stp>
        <stp>-396</stp>
        <stp>All</stp>
        <stp/>
        <stp/>
        <stp>TRUE</stp>
        <stp>T</stp>
        <tr r="V372" s="1"/>
      </tp>
      <tp>
        <v>5241.625</v>
        <stp/>
        <stp>StudyData</stp>
        <stp>EP</stp>
        <stp>Imoku</stp>
        <stp>Period3=52</stp>
        <stp>Imoku3</stp>
        <stp>ADC</stp>
        <stp>-296</stp>
        <stp>All</stp>
        <stp/>
        <stp/>
        <stp>TRUE</stp>
        <stp>T</stp>
        <tr r="V272" s="1"/>
      </tp>
      <tp>
        <v>5679.25</v>
        <stp/>
        <stp>StudyData</stp>
        <stp>EP</stp>
        <stp>Imoku</stp>
        <stp>Period3=52</stp>
        <stp>Imoku3</stp>
        <stp>ADC</stp>
        <stp>-196</stp>
        <stp>All</stp>
        <stp/>
        <stp/>
        <stp>TRUE</stp>
        <stp>T</stp>
        <tr r="V172" s="1"/>
      </tp>
      <tp>
        <v>4550</v>
        <stp/>
        <stp>StudyData</stp>
        <stp>EP</stp>
        <stp>Imoku</stp>
        <stp>Period3=52</stp>
        <stp>Imoku3</stp>
        <stp>ADC</stp>
        <stp>-996</stp>
        <stp>All</stp>
        <stp/>
        <stp/>
        <stp>TRUE</stp>
        <stp>T</stp>
        <tr r="V972" s="1"/>
      </tp>
      <tp>
        <v>4927.875</v>
        <stp/>
        <stp>StudyData</stp>
        <stp>EP</stp>
        <stp>Imoku</stp>
        <stp>Period3=52</stp>
        <stp>Imoku3</stp>
        <stp>ADC</stp>
        <stp>-896</stp>
        <stp>All</stp>
        <stp/>
        <stp/>
        <stp>TRUE</stp>
        <stp>T</stp>
        <tr r="V872" s="1"/>
      </tp>
      <tp>
        <v>5969</v>
        <stp/>
        <stp>StudyData</stp>
        <stp>EP</stp>
        <stp>BAR</stp>
        <stp/>
        <stp>Low</stp>
        <stp>ADC</stp>
        <stp>-84</stp>
        <stp>All</stp>
        <stp/>
        <stp/>
        <stp>TRUE</stp>
        <stp>T</stp>
        <tr r="G86" s="1"/>
      </tp>
      <tp>
        <v>4990</v>
        <stp/>
        <stp>StudyData</stp>
        <stp>EP</stp>
        <stp>Imoku</stp>
        <stp>Period3=52</stp>
        <stp>Imoku3</stp>
        <stp>ADC</stp>
        <stp>-797</stp>
        <stp>All</stp>
        <stp/>
        <stp/>
        <stp>TRUE</stp>
        <stp>T</stp>
        <tr r="V773" s="1"/>
      </tp>
      <tp>
        <v>4464.125</v>
        <stp/>
        <stp>StudyData</stp>
        <stp>EP</stp>
        <stp>Imoku</stp>
        <stp>Period3=52</stp>
        <stp>Imoku3</stp>
        <stp>ADC</stp>
        <stp>-697</stp>
        <stp>All</stp>
        <stp/>
        <stp/>
        <stp>TRUE</stp>
        <stp>T</stp>
        <tr r="V673" s="1"/>
      </tp>
      <tp>
        <v>4349.5</v>
        <stp/>
        <stp>StudyData</stp>
        <stp>EP</stp>
        <stp>Imoku</stp>
        <stp>Period3=52</stp>
        <stp>Imoku3</stp>
        <stp>ADC</stp>
        <stp>-597</stp>
        <stp>All</stp>
        <stp/>
        <stp/>
        <stp>TRUE</stp>
        <stp>T</stp>
        <tr r="V573" s="1"/>
      </tp>
      <tp>
        <v>4480.5</v>
        <stp/>
        <stp>StudyData</stp>
        <stp>EP</stp>
        <stp>Imoku</stp>
        <stp>Period3=52</stp>
        <stp>Imoku3</stp>
        <stp>ADC</stp>
        <stp>-497</stp>
        <stp>All</stp>
        <stp/>
        <stp/>
        <stp>TRUE</stp>
        <stp>T</stp>
        <tr r="V473" s="1"/>
      </tp>
      <tp>
        <v>4817.625</v>
        <stp/>
        <stp>StudyData</stp>
        <stp>EP</stp>
        <stp>Imoku</stp>
        <stp>Period3=52</stp>
        <stp>Imoku3</stp>
        <stp>ADC</stp>
        <stp>-397</stp>
        <stp>All</stp>
        <stp/>
        <stp/>
        <stp>TRUE</stp>
        <stp>T</stp>
        <tr r="V373" s="1"/>
      </tp>
      <tp>
        <v>5241.625</v>
        <stp/>
        <stp>StudyData</stp>
        <stp>EP</stp>
        <stp>Imoku</stp>
        <stp>Period3=52</stp>
        <stp>Imoku3</stp>
        <stp>ADC</stp>
        <stp>-297</stp>
        <stp>All</stp>
        <stp/>
        <stp/>
        <stp>TRUE</stp>
        <stp>T</stp>
        <tr r="V273" s="1"/>
      </tp>
      <tp>
        <v>5679.25</v>
        <stp/>
        <stp>StudyData</stp>
        <stp>EP</stp>
        <stp>Imoku</stp>
        <stp>Period3=52</stp>
        <stp>Imoku3</stp>
        <stp>ADC</stp>
        <stp>-197</stp>
        <stp>All</stp>
        <stp/>
        <stp/>
        <stp>TRUE</stp>
        <stp>T</stp>
        <tr r="V173" s="1"/>
      </tp>
      <tp>
        <v>4550</v>
        <stp/>
        <stp>StudyData</stp>
        <stp>EP</stp>
        <stp>Imoku</stp>
        <stp>Period3=52</stp>
        <stp>Imoku3</stp>
        <stp>ADC</stp>
        <stp>-997</stp>
        <stp>All</stp>
        <stp/>
        <stp/>
        <stp>TRUE</stp>
        <stp>T</stp>
        <tr r="V973" s="1"/>
      </tp>
      <tp>
        <v>4927.875</v>
        <stp/>
        <stp>StudyData</stp>
        <stp>EP</stp>
        <stp>Imoku</stp>
        <stp>Period3=52</stp>
        <stp>Imoku3</stp>
        <stp>ADC</stp>
        <stp>-897</stp>
        <stp>All</stp>
        <stp/>
        <stp/>
        <stp>TRUE</stp>
        <stp>T</stp>
        <tr r="V873" s="1"/>
      </tp>
      <tp>
        <v>5987</v>
        <stp/>
        <stp>StudyData</stp>
        <stp>EP</stp>
        <stp>BAR</stp>
        <stp/>
        <stp>Low</stp>
        <stp>ADC</stp>
        <stp>-85</stp>
        <stp>All</stp>
        <stp/>
        <stp/>
        <stp>TRUE</stp>
        <stp>T</stp>
        <tr r="G87" s="1"/>
      </tp>
      <tp>
        <v>4990</v>
        <stp/>
        <stp>StudyData</stp>
        <stp>EP</stp>
        <stp>Imoku</stp>
        <stp>Period3=52</stp>
        <stp>Imoku3</stp>
        <stp>ADC</stp>
        <stp>-794</stp>
        <stp>All</stp>
        <stp/>
        <stp/>
        <stp>TRUE</stp>
        <stp>T</stp>
        <tr r="V770" s="1"/>
      </tp>
      <tp>
        <v>4464.125</v>
        <stp/>
        <stp>StudyData</stp>
        <stp>EP</stp>
        <stp>Imoku</stp>
        <stp>Period3=52</stp>
        <stp>Imoku3</stp>
        <stp>ADC</stp>
        <stp>-694</stp>
        <stp>All</stp>
        <stp/>
        <stp/>
        <stp>TRUE</stp>
        <stp>T</stp>
        <tr r="V670" s="1"/>
      </tp>
      <tp>
        <v>4393.75</v>
        <stp/>
        <stp>StudyData</stp>
        <stp>EP</stp>
        <stp>Imoku</stp>
        <stp>Period3=52</stp>
        <stp>Imoku3</stp>
        <stp>ADC</stp>
        <stp>-594</stp>
        <stp>All</stp>
        <stp/>
        <stp/>
        <stp>TRUE</stp>
        <stp>T</stp>
        <tr r="V570" s="1"/>
      </tp>
      <tp>
        <v>4491</v>
        <stp/>
        <stp>StudyData</stp>
        <stp>EP</stp>
        <stp>Imoku</stp>
        <stp>Period3=52</stp>
        <stp>Imoku3</stp>
        <stp>ADC</stp>
        <stp>-494</stp>
        <stp>All</stp>
        <stp/>
        <stp/>
        <stp>TRUE</stp>
        <stp>T</stp>
        <tr r="V470" s="1"/>
      </tp>
      <tp>
        <v>4803.5</v>
        <stp/>
        <stp>StudyData</stp>
        <stp>EP</stp>
        <stp>Imoku</stp>
        <stp>Period3=52</stp>
        <stp>Imoku3</stp>
        <stp>ADC</stp>
        <stp>-394</stp>
        <stp>All</stp>
        <stp/>
        <stp/>
        <stp>TRUE</stp>
        <stp>T</stp>
        <tr r="V370" s="1"/>
      </tp>
      <tp>
        <v>5259.25</v>
        <stp/>
        <stp>StudyData</stp>
        <stp>EP</stp>
        <stp>Imoku</stp>
        <stp>Period3=52</stp>
        <stp>Imoku3</stp>
        <stp>ADC</stp>
        <stp>-294</stp>
        <stp>All</stp>
        <stp/>
        <stp/>
        <stp>TRUE</stp>
        <stp>T</stp>
        <tr r="V270" s="1"/>
      </tp>
      <tp>
        <v>5679.25</v>
        <stp/>
        <stp>StudyData</stp>
        <stp>EP</stp>
        <stp>Imoku</stp>
        <stp>Period3=52</stp>
        <stp>Imoku3</stp>
        <stp>ADC</stp>
        <stp>-194</stp>
        <stp>All</stp>
        <stp/>
        <stp/>
        <stp>TRUE</stp>
        <stp>T</stp>
        <tr r="V170" s="1"/>
      </tp>
      <tp>
        <v>4550</v>
        <stp/>
        <stp>StudyData</stp>
        <stp>EP</stp>
        <stp>Imoku</stp>
        <stp>Period3=52</stp>
        <stp>Imoku3</stp>
        <stp>ADC</stp>
        <stp>-994</stp>
        <stp>All</stp>
        <stp/>
        <stp/>
        <stp>TRUE</stp>
        <stp>T</stp>
        <tr r="V970" s="1"/>
      </tp>
      <tp>
        <v>4927.875</v>
        <stp/>
        <stp>StudyData</stp>
        <stp>EP</stp>
        <stp>Imoku</stp>
        <stp>Period3=52</stp>
        <stp>Imoku3</stp>
        <stp>ADC</stp>
        <stp>-894</stp>
        <stp>All</stp>
        <stp/>
        <stp/>
        <stp>TRUE</stp>
        <stp>T</stp>
        <tr r="V870" s="1"/>
      </tp>
      <tp>
        <v>6032.75</v>
        <stp/>
        <stp>StudyData</stp>
        <stp>EP</stp>
        <stp>BAR</stp>
        <stp/>
        <stp>Low</stp>
        <stp>ADC</stp>
        <stp>-86</stp>
        <stp>All</stp>
        <stp/>
        <stp/>
        <stp>TRUE</stp>
        <stp>T</stp>
        <tr r="G88" s="1"/>
      </tp>
      <tp>
        <v>4990</v>
        <stp/>
        <stp>StudyData</stp>
        <stp>EP</stp>
        <stp>Imoku</stp>
        <stp>Period3=52</stp>
        <stp>Imoku3</stp>
        <stp>ADC</stp>
        <stp>-795</stp>
        <stp>All</stp>
        <stp/>
        <stp/>
        <stp>TRUE</stp>
        <stp>T</stp>
        <tr r="V771" s="1"/>
      </tp>
      <tp>
        <v>4464.125</v>
        <stp/>
        <stp>StudyData</stp>
        <stp>EP</stp>
        <stp>Imoku</stp>
        <stp>Period3=52</stp>
        <stp>Imoku3</stp>
        <stp>ADC</stp>
        <stp>-695</stp>
        <stp>All</stp>
        <stp/>
        <stp/>
        <stp>TRUE</stp>
        <stp>T</stp>
        <tr r="V671" s="1"/>
      </tp>
      <tp>
        <v>4349.5</v>
        <stp/>
        <stp>StudyData</stp>
        <stp>EP</stp>
        <stp>Imoku</stp>
        <stp>Period3=52</stp>
        <stp>Imoku3</stp>
        <stp>ADC</stp>
        <stp>-595</stp>
        <stp>All</stp>
        <stp/>
        <stp/>
        <stp>TRUE</stp>
        <stp>T</stp>
        <tr r="V571" s="1"/>
      </tp>
      <tp>
        <v>4491</v>
        <stp/>
        <stp>StudyData</stp>
        <stp>EP</stp>
        <stp>Imoku</stp>
        <stp>Period3=52</stp>
        <stp>Imoku3</stp>
        <stp>ADC</stp>
        <stp>-495</stp>
        <stp>All</stp>
        <stp/>
        <stp/>
        <stp>TRUE</stp>
        <stp>T</stp>
        <tr r="V471" s="1"/>
      </tp>
      <tp>
        <v>4817.625</v>
        <stp/>
        <stp>StudyData</stp>
        <stp>EP</stp>
        <stp>Imoku</stp>
        <stp>Period3=52</stp>
        <stp>Imoku3</stp>
        <stp>ADC</stp>
        <stp>-395</stp>
        <stp>All</stp>
        <stp/>
        <stp/>
        <stp>TRUE</stp>
        <stp>T</stp>
        <tr r="V371" s="1"/>
      </tp>
      <tp>
        <v>5248</v>
        <stp/>
        <stp>StudyData</stp>
        <stp>EP</stp>
        <stp>Imoku</stp>
        <stp>Period3=52</stp>
        <stp>Imoku3</stp>
        <stp>ADC</stp>
        <stp>-295</stp>
        <stp>All</stp>
        <stp/>
        <stp/>
        <stp>TRUE</stp>
        <stp>T</stp>
        <tr r="V271" s="1"/>
      </tp>
      <tp>
        <v>5679.25</v>
        <stp/>
        <stp>StudyData</stp>
        <stp>EP</stp>
        <stp>Imoku</stp>
        <stp>Period3=52</stp>
        <stp>Imoku3</stp>
        <stp>ADC</stp>
        <stp>-195</stp>
        <stp>All</stp>
        <stp/>
        <stp/>
        <stp>TRUE</stp>
        <stp>T</stp>
        <tr r="V171" s="1"/>
      </tp>
      <tp>
        <v>4550</v>
        <stp/>
        <stp>StudyData</stp>
        <stp>EP</stp>
        <stp>Imoku</stp>
        <stp>Period3=52</stp>
        <stp>Imoku3</stp>
        <stp>ADC</stp>
        <stp>-995</stp>
        <stp>All</stp>
        <stp/>
        <stp/>
        <stp>TRUE</stp>
        <stp>T</stp>
        <tr r="V971" s="1"/>
      </tp>
      <tp>
        <v>4927.875</v>
        <stp/>
        <stp>StudyData</stp>
        <stp>EP</stp>
        <stp>Imoku</stp>
        <stp>Period3=52</stp>
        <stp>Imoku3</stp>
        <stp>ADC</stp>
        <stp>-895</stp>
        <stp>All</stp>
        <stp/>
        <stp/>
        <stp>TRUE</stp>
        <stp>T</stp>
        <tr r="V871" s="1"/>
      </tp>
      <tp>
        <v>5963.25</v>
        <stp/>
        <stp>StudyData</stp>
        <stp>EP</stp>
        <stp>BAR</stp>
        <stp/>
        <stp>Low</stp>
        <stp>ADC</stp>
        <stp>-87</stp>
        <stp>All</stp>
        <stp/>
        <stp/>
        <stp>TRUE</stp>
        <stp>T</stp>
        <tr r="G89" s="1"/>
      </tp>
      <tp>
        <v>5926.75</v>
        <stp/>
        <stp>StudyData</stp>
        <stp>EP</stp>
        <stp>BAR</stp>
        <stp/>
        <stp>Low</stp>
        <stp>ADC</stp>
        <stp>-88</stp>
        <stp>All</stp>
        <stp/>
        <stp/>
        <stp>TRUE</stp>
        <stp>T</stp>
        <tr r="G90" s="1"/>
      </tp>
      <tp>
        <v>5969.25</v>
        <stp/>
        <stp>StudyData</stp>
        <stp>EP</stp>
        <stp>BAR</stp>
        <stp/>
        <stp>Low</stp>
        <stp>ADC</stp>
        <stp>-89</stp>
        <stp>All</stp>
        <stp/>
        <stp/>
        <stp>TRUE</stp>
        <stp>T</stp>
        <tr r="G91" s="1"/>
      </tp>
      <tp>
        <v>4990</v>
        <stp/>
        <stp>StudyData</stp>
        <stp>EP</stp>
        <stp>Imoku</stp>
        <stp>Period3=52</stp>
        <stp>Imoku3</stp>
        <stp>ADC</stp>
        <stp>-798</stp>
        <stp>All</stp>
        <stp/>
        <stp/>
        <stp>TRUE</stp>
        <stp>T</stp>
        <tr r="V774" s="1"/>
      </tp>
      <tp>
        <v>4464.125</v>
        <stp/>
        <stp>StudyData</stp>
        <stp>EP</stp>
        <stp>Imoku</stp>
        <stp>Period3=52</stp>
        <stp>Imoku3</stp>
        <stp>ADC</stp>
        <stp>-698</stp>
        <stp>All</stp>
        <stp/>
        <stp/>
        <stp>TRUE</stp>
        <stp>T</stp>
        <tr r="V674" s="1"/>
      </tp>
      <tp>
        <v>4349.5</v>
        <stp/>
        <stp>StudyData</stp>
        <stp>EP</stp>
        <stp>Imoku</stp>
        <stp>Period3=52</stp>
        <stp>Imoku3</stp>
        <stp>ADC</stp>
        <stp>-598</stp>
        <stp>All</stp>
        <stp/>
        <stp/>
        <stp>TRUE</stp>
        <stp>T</stp>
        <tr r="V574" s="1"/>
      </tp>
      <tp>
        <v>4480.5</v>
        <stp/>
        <stp>StudyData</stp>
        <stp>EP</stp>
        <stp>Imoku</stp>
        <stp>Period3=52</stp>
        <stp>Imoku3</stp>
        <stp>ADC</stp>
        <stp>-498</stp>
        <stp>All</stp>
        <stp/>
        <stp/>
        <stp>TRUE</stp>
        <stp>T</stp>
        <tr r="V474" s="1"/>
      </tp>
      <tp>
        <v>4824</v>
        <stp/>
        <stp>StudyData</stp>
        <stp>EP</stp>
        <stp>Imoku</stp>
        <stp>Period3=52</stp>
        <stp>Imoku3</stp>
        <stp>ADC</stp>
        <stp>-398</stp>
        <stp>All</stp>
        <stp/>
        <stp/>
        <stp>TRUE</stp>
        <stp>T</stp>
        <tr r="V374" s="1"/>
      </tp>
      <tp>
        <v>5241.625</v>
        <stp/>
        <stp>StudyData</stp>
        <stp>EP</stp>
        <stp>Imoku</stp>
        <stp>Period3=52</stp>
        <stp>Imoku3</stp>
        <stp>ADC</stp>
        <stp>-298</stp>
        <stp>All</stp>
        <stp/>
        <stp/>
        <stp>TRUE</stp>
        <stp>T</stp>
        <tr r="V274" s="1"/>
      </tp>
      <tp>
        <v>5679.25</v>
        <stp/>
        <stp>StudyData</stp>
        <stp>EP</stp>
        <stp>Imoku</stp>
        <stp>Period3=52</stp>
        <stp>Imoku3</stp>
        <stp>ADC</stp>
        <stp>-198</stp>
        <stp>All</stp>
        <stp/>
        <stp/>
        <stp>TRUE</stp>
        <stp>T</stp>
        <tr r="V174" s="1"/>
      </tp>
      <tp>
        <v>4550</v>
        <stp/>
        <stp>StudyData</stp>
        <stp>EP</stp>
        <stp>Imoku</stp>
        <stp>Period3=52</stp>
        <stp>Imoku3</stp>
        <stp>ADC</stp>
        <stp>-998</stp>
        <stp>All</stp>
        <stp/>
        <stp/>
        <stp>TRUE</stp>
        <stp>T</stp>
        <tr r="V974" s="1"/>
      </tp>
      <tp>
        <v>4927.875</v>
        <stp/>
        <stp>StudyData</stp>
        <stp>EP</stp>
        <stp>Imoku</stp>
        <stp>Period3=52</stp>
        <stp>Imoku3</stp>
        <stp>ADC</stp>
        <stp>-898</stp>
        <stp>All</stp>
        <stp/>
        <stp/>
        <stp>TRUE</stp>
        <stp>T</stp>
        <tr r="V874" s="1"/>
      </tp>
      <tp>
        <v>4990</v>
        <stp/>
        <stp>StudyData</stp>
        <stp>EP</stp>
        <stp>Imoku</stp>
        <stp>Period3=52</stp>
        <stp>Imoku3</stp>
        <stp>ADC</stp>
        <stp>-799</stp>
        <stp>All</stp>
        <stp/>
        <stp/>
        <stp>TRUE</stp>
        <stp>T</stp>
        <tr r="V775" s="1"/>
      </tp>
      <tp>
        <v>4464.125</v>
        <stp/>
        <stp>StudyData</stp>
        <stp>EP</stp>
        <stp>Imoku</stp>
        <stp>Period3=52</stp>
        <stp>Imoku3</stp>
        <stp>ADC</stp>
        <stp>-699</stp>
        <stp>All</stp>
        <stp/>
        <stp/>
        <stp>TRUE</stp>
        <stp>T</stp>
        <tr r="V675" s="1"/>
      </tp>
      <tp>
        <v>4349.5</v>
        <stp/>
        <stp>StudyData</stp>
        <stp>EP</stp>
        <stp>Imoku</stp>
        <stp>Period3=52</stp>
        <stp>Imoku3</stp>
        <stp>ADC</stp>
        <stp>-599</stp>
        <stp>All</stp>
        <stp/>
        <stp/>
        <stp>TRUE</stp>
        <stp>T</stp>
        <tr r="V575" s="1"/>
      </tp>
      <tp>
        <v>4480.5</v>
        <stp/>
        <stp>StudyData</stp>
        <stp>EP</stp>
        <stp>Imoku</stp>
        <stp>Period3=52</stp>
        <stp>Imoku3</stp>
        <stp>ADC</stp>
        <stp>-499</stp>
        <stp>All</stp>
        <stp/>
        <stp/>
        <stp>TRUE</stp>
        <stp>T</stp>
        <tr r="V475" s="1"/>
      </tp>
      <tp>
        <v>4824</v>
        <stp/>
        <stp>StudyData</stp>
        <stp>EP</stp>
        <stp>Imoku</stp>
        <stp>Period3=52</stp>
        <stp>Imoku3</stp>
        <stp>ADC</stp>
        <stp>-399</stp>
        <stp>All</stp>
        <stp/>
        <stp/>
        <stp>TRUE</stp>
        <stp>T</stp>
        <tr r="V375" s="1"/>
      </tp>
      <tp>
        <v>5237.375</v>
        <stp/>
        <stp>StudyData</stp>
        <stp>EP</stp>
        <stp>Imoku</stp>
        <stp>Period3=52</stp>
        <stp>Imoku3</stp>
        <stp>ADC</stp>
        <stp>-299</stp>
        <stp>All</stp>
        <stp/>
        <stp/>
        <stp>TRUE</stp>
        <stp>T</stp>
        <tr r="V275" s="1"/>
      </tp>
      <tp>
        <v>5679.25</v>
        <stp/>
        <stp>StudyData</stp>
        <stp>EP</stp>
        <stp>Imoku</stp>
        <stp>Period3=52</stp>
        <stp>Imoku3</stp>
        <stp>ADC</stp>
        <stp>-199</stp>
        <stp>All</stp>
        <stp/>
        <stp/>
        <stp>TRUE</stp>
        <stp>T</stp>
        <tr r="V175" s="1"/>
      </tp>
      <tp>
        <v>4550</v>
        <stp/>
        <stp>StudyData</stp>
        <stp>EP</stp>
        <stp>Imoku</stp>
        <stp>Period3=52</stp>
        <stp>Imoku3</stp>
        <stp>ADC</stp>
        <stp>-999</stp>
        <stp>All</stp>
        <stp/>
        <stp/>
        <stp>TRUE</stp>
        <stp>T</stp>
        <tr r="V975" s="1"/>
      </tp>
      <tp>
        <v>4927.875</v>
        <stp/>
        <stp>StudyData</stp>
        <stp>EP</stp>
        <stp>Imoku</stp>
        <stp>Period3=52</stp>
        <stp>Imoku3</stp>
        <stp>ADC</stp>
        <stp>-899</stp>
        <stp>All</stp>
        <stp/>
        <stp/>
        <stp>TRUE</stp>
        <stp>T</stp>
        <tr r="V875" s="1"/>
      </tp>
      <tp>
        <v>4921.75</v>
        <stp/>
        <stp>StudyData</stp>
        <stp>EP</stp>
        <stp>Imoku</stp>
        <stp>Period3=52</stp>
        <stp>Imoku3</stp>
        <stp>ADC</stp>
        <stp>-782</stp>
        <stp>All</stp>
        <stp/>
        <stp/>
        <stp>TRUE</stp>
        <stp>T</stp>
        <tr r="V758" s="1"/>
      </tp>
      <tp>
        <v>4526</v>
        <stp/>
        <stp>StudyData</stp>
        <stp>EP</stp>
        <stp>Imoku</stp>
        <stp>Period3=52</stp>
        <stp>Imoku3</stp>
        <stp>ADC</stp>
        <stp>-682</stp>
        <stp>All</stp>
        <stp/>
        <stp/>
        <stp>TRUE</stp>
        <stp>T</stp>
        <tr r="V658" s="1"/>
      </tp>
      <tp>
        <v>4450.625</v>
        <stp/>
        <stp>StudyData</stp>
        <stp>EP</stp>
        <stp>Imoku</stp>
        <stp>Period3=52</stp>
        <stp>Imoku3</stp>
        <stp>ADC</stp>
        <stp>-582</stp>
        <stp>All</stp>
        <stp/>
        <stp/>
        <stp>TRUE</stp>
        <stp>T</stp>
        <tr r="V558" s="1"/>
      </tp>
      <tp>
        <v>4601</v>
        <stp/>
        <stp>StudyData</stp>
        <stp>EP</stp>
        <stp>Imoku</stp>
        <stp>Period3=52</stp>
        <stp>Imoku3</stp>
        <stp>ADC</stp>
        <stp>-482</stp>
        <stp>All</stp>
        <stp/>
        <stp/>
        <stp>TRUE</stp>
        <stp>T</stp>
        <tr r="V458" s="1"/>
      </tp>
      <tp>
        <v>4724</v>
        <stp/>
        <stp>StudyData</stp>
        <stp>EP</stp>
        <stp>Imoku</stp>
        <stp>Period3=52</stp>
        <stp>Imoku3</stp>
        <stp>ADC</stp>
        <stp>-382</stp>
        <stp>All</stp>
        <stp/>
        <stp/>
        <stp>TRUE</stp>
        <stp>T</stp>
        <tr r="V358" s="1"/>
      </tp>
      <tp>
        <v>5314.5</v>
        <stp/>
        <stp>StudyData</stp>
        <stp>EP</stp>
        <stp>Imoku</stp>
        <stp>Period3=52</stp>
        <stp>Imoku3</stp>
        <stp>ADC</stp>
        <stp>-282</stp>
        <stp>All</stp>
        <stp/>
        <stp/>
        <stp>TRUE</stp>
        <stp>T</stp>
        <tr r="V258" s="1"/>
      </tp>
      <tp>
        <v>5604.125</v>
        <stp/>
        <stp>StudyData</stp>
        <stp>EP</stp>
        <stp>Imoku</stp>
        <stp>Period3=52</stp>
        <stp>Imoku3</stp>
        <stp>ADC</stp>
        <stp>-182</stp>
        <stp>All</stp>
        <stp/>
        <stp/>
        <stp>TRUE</stp>
        <stp>T</stp>
        <tr r="V158" s="1"/>
      </tp>
      <tp>
        <v>4648</v>
        <stp/>
        <stp>StudyData</stp>
        <stp>EP</stp>
        <stp>Imoku</stp>
        <stp>Period3=52</stp>
        <stp>Imoku3</stp>
        <stp>ADC</stp>
        <stp>-982</stp>
        <stp>All</stp>
        <stp/>
        <stp/>
        <stp>TRUE</stp>
        <stp>T</stp>
        <tr r="V958" s="1"/>
      </tp>
      <tp>
        <v>4995.875</v>
        <stp/>
        <stp>StudyData</stp>
        <stp>EP</stp>
        <stp>Imoku</stp>
        <stp>Period3=52</stp>
        <stp>Imoku3</stp>
        <stp>ADC</stp>
        <stp>-882</stp>
        <stp>All</stp>
        <stp/>
        <stp/>
        <stp>TRUE</stp>
        <stp>T</stp>
        <tr r="V858" s="1"/>
      </tp>
      <tp>
        <v>5970.25</v>
        <stp/>
        <stp>StudyData</stp>
        <stp>EP</stp>
        <stp>BAR</stp>
        <stp/>
        <stp>Low</stp>
        <stp>ADC</stp>
        <stp>-90</stp>
        <stp>All</stp>
        <stp/>
        <stp/>
        <stp>TRUE</stp>
        <stp>T</stp>
        <tr r="G92" s="1"/>
      </tp>
      <tp>
        <v>4954</v>
        <stp/>
        <stp>StudyData</stp>
        <stp>EP</stp>
        <stp>Imoku</stp>
        <stp>Period3=52</stp>
        <stp>Imoku3</stp>
        <stp>ADC</stp>
        <stp>-783</stp>
        <stp>All</stp>
        <stp/>
        <stp/>
        <stp>TRUE</stp>
        <stp>T</stp>
        <tr r="V759" s="1"/>
      </tp>
      <tp>
        <v>4526</v>
        <stp/>
        <stp>StudyData</stp>
        <stp>EP</stp>
        <stp>Imoku</stp>
        <stp>Period3=52</stp>
        <stp>Imoku3</stp>
        <stp>ADC</stp>
        <stp>-683</stp>
        <stp>All</stp>
        <stp/>
        <stp/>
        <stp>TRUE</stp>
        <stp>T</stp>
        <tr r="V659" s="1"/>
      </tp>
      <tp>
        <v>4450.625</v>
        <stp/>
        <stp>StudyData</stp>
        <stp>EP</stp>
        <stp>Imoku</stp>
        <stp>Period3=52</stp>
        <stp>Imoku3</stp>
        <stp>ADC</stp>
        <stp>-583</stp>
        <stp>All</stp>
        <stp/>
        <stp/>
        <stp>TRUE</stp>
        <stp>T</stp>
        <tr r="V559" s="1"/>
      </tp>
      <tp>
        <v>4601</v>
        <stp/>
        <stp>StudyData</stp>
        <stp>EP</stp>
        <stp>Imoku</stp>
        <stp>Period3=52</stp>
        <stp>Imoku3</stp>
        <stp>ADC</stp>
        <stp>-483</stp>
        <stp>All</stp>
        <stp/>
        <stp/>
        <stp>TRUE</stp>
        <stp>T</stp>
        <tr r="V459" s="1"/>
      </tp>
      <tp>
        <v>4724</v>
        <stp/>
        <stp>StudyData</stp>
        <stp>EP</stp>
        <stp>Imoku</stp>
        <stp>Period3=52</stp>
        <stp>Imoku3</stp>
        <stp>ADC</stp>
        <stp>-383</stp>
        <stp>All</stp>
        <stp/>
        <stp/>
        <stp>TRUE</stp>
        <stp>T</stp>
        <tr r="V359" s="1"/>
      </tp>
      <tp>
        <v>5314.5</v>
        <stp/>
        <stp>StudyData</stp>
        <stp>EP</stp>
        <stp>Imoku</stp>
        <stp>Period3=52</stp>
        <stp>Imoku3</stp>
        <stp>ADC</stp>
        <stp>-283</stp>
        <stp>All</stp>
        <stp/>
        <stp/>
        <stp>TRUE</stp>
        <stp>T</stp>
        <tr r="V259" s="1"/>
      </tp>
      <tp>
        <v>5604.125</v>
        <stp/>
        <stp>StudyData</stp>
        <stp>EP</stp>
        <stp>Imoku</stp>
        <stp>Period3=52</stp>
        <stp>Imoku3</stp>
        <stp>ADC</stp>
        <stp>-183</stp>
        <stp>All</stp>
        <stp/>
        <stp/>
        <stp>TRUE</stp>
        <stp>T</stp>
        <tr r="V159" s="1"/>
      </tp>
      <tp>
        <v>4620.375</v>
        <stp/>
        <stp>StudyData</stp>
        <stp>EP</stp>
        <stp>Imoku</stp>
        <stp>Period3=52</stp>
        <stp>Imoku3</stp>
        <stp>ADC</stp>
        <stp>-983</stp>
        <stp>All</stp>
        <stp/>
        <stp/>
        <stp>TRUE</stp>
        <stp>T</stp>
        <tr r="V959" s="1"/>
      </tp>
      <tp>
        <v>4986.25</v>
        <stp/>
        <stp>StudyData</stp>
        <stp>EP</stp>
        <stp>Imoku</stp>
        <stp>Period3=52</stp>
        <stp>Imoku3</stp>
        <stp>ADC</stp>
        <stp>-883</stp>
        <stp>All</stp>
        <stp/>
        <stp/>
        <stp>TRUE</stp>
        <stp>T</stp>
        <tr r="V859" s="1"/>
      </tp>
      <tp>
        <v>6034.75</v>
        <stp/>
        <stp>StudyData</stp>
        <stp>EP</stp>
        <stp>BAR</stp>
        <stp/>
        <stp>Low</stp>
        <stp>ADC</stp>
        <stp>-91</stp>
        <stp>All</stp>
        <stp/>
        <stp/>
        <stp>TRUE</stp>
        <stp>T</stp>
        <tr r="G93" s="1"/>
      </tp>
      <tp>
        <v>4906</v>
        <stp/>
        <stp>StudyData</stp>
        <stp>EP</stp>
        <stp>Imoku</stp>
        <stp>Period3=52</stp>
        <stp>Imoku3</stp>
        <stp>ADC</stp>
        <stp>-780</stp>
        <stp>All</stp>
        <stp/>
        <stp/>
        <stp>TRUE</stp>
        <stp>T</stp>
        <tr r="V756" s="1"/>
      </tp>
      <tp>
        <v>4526</v>
        <stp/>
        <stp>StudyData</stp>
        <stp>EP</stp>
        <stp>Imoku</stp>
        <stp>Period3=52</stp>
        <stp>Imoku3</stp>
        <stp>ADC</stp>
        <stp>-680</stp>
        <stp>All</stp>
        <stp/>
        <stp/>
        <stp>TRUE</stp>
        <stp>T</stp>
        <tr r="V656" s="1"/>
      </tp>
      <tp>
        <v>4450.625</v>
        <stp/>
        <stp>StudyData</stp>
        <stp>EP</stp>
        <stp>Imoku</stp>
        <stp>Period3=52</stp>
        <stp>Imoku3</stp>
        <stp>ADC</stp>
        <stp>-580</stp>
        <stp>All</stp>
        <stp/>
        <stp/>
        <stp>TRUE</stp>
        <stp>T</stp>
        <tr r="V556" s="1"/>
      </tp>
      <tp>
        <v>4657.625</v>
        <stp/>
        <stp>StudyData</stp>
        <stp>EP</stp>
        <stp>Imoku</stp>
        <stp>Period3=52</stp>
        <stp>Imoku3</stp>
        <stp>ADC</stp>
        <stp>-480</stp>
        <stp>All</stp>
        <stp/>
        <stp/>
        <stp>TRUE</stp>
        <stp>T</stp>
        <tr r="V456" s="1"/>
      </tp>
      <tp>
        <v>4724</v>
        <stp/>
        <stp>StudyData</stp>
        <stp>EP</stp>
        <stp>Imoku</stp>
        <stp>Period3=52</stp>
        <stp>Imoku3</stp>
        <stp>ADC</stp>
        <stp>-380</stp>
        <stp>All</stp>
        <stp/>
        <stp/>
        <stp>TRUE</stp>
        <stp>T</stp>
        <tr r="V356" s="1"/>
      </tp>
      <tp>
        <v>5314.5</v>
        <stp/>
        <stp>StudyData</stp>
        <stp>EP</stp>
        <stp>Imoku</stp>
        <stp>Period3=52</stp>
        <stp>Imoku3</stp>
        <stp>ADC</stp>
        <stp>-280</stp>
        <stp>All</stp>
        <stp/>
        <stp/>
        <stp>TRUE</stp>
        <stp>T</stp>
        <tr r="V256" s="1"/>
      </tp>
      <tp>
        <v>5604.125</v>
        <stp/>
        <stp>StudyData</stp>
        <stp>EP</stp>
        <stp>Imoku</stp>
        <stp>Period3=52</stp>
        <stp>Imoku3</stp>
        <stp>ADC</stp>
        <stp>-180</stp>
        <stp>All</stp>
        <stp/>
        <stp/>
        <stp>TRUE</stp>
        <stp>T</stp>
        <tr r="V156" s="1"/>
      </tp>
      <tp>
        <v>4657.625</v>
        <stp/>
        <stp>StudyData</stp>
        <stp>EP</stp>
        <stp>Imoku</stp>
        <stp>Period3=52</stp>
        <stp>Imoku3</stp>
        <stp>ADC</stp>
        <stp>-980</stp>
        <stp>All</stp>
        <stp/>
        <stp/>
        <stp>TRUE</stp>
        <stp>T</stp>
        <tr r="V956" s="1"/>
      </tp>
      <tp>
        <v>5013.625</v>
        <stp/>
        <stp>StudyData</stp>
        <stp>EP</stp>
        <stp>Imoku</stp>
        <stp>Period3=52</stp>
        <stp>Imoku3</stp>
        <stp>ADC</stp>
        <stp>-880</stp>
        <stp>All</stp>
        <stp/>
        <stp/>
        <stp>TRUE</stp>
        <stp>T</stp>
        <tr r="V856" s="1"/>
      </tp>
      <tp>
        <v>6115.25</v>
        <stp/>
        <stp>StudyData</stp>
        <stp>EP</stp>
        <stp>BAR</stp>
        <stp/>
        <stp>Low</stp>
        <stp>ADC</stp>
        <stp>-92</stp>
        <stp>All</stp>
        <stp/>
        <stp/>
        <stp>TRUE</stp>
        <stp>T</stp>
        <tr r="G94" s="1"/>
      </tp>
      <tp>
        <v>4921.75</v>
        <stp/>
        <stp>StudyData</stp>
        <stp>EP</stp>
        <stp>Imoku</stp>
        <stp>Period3=52</stp>
        <stp>Imoku3</stp>
        <stp>ADC</stp>
        <stp>-781</stp>
        <stp>All</stp>
        <stp/>
        <stp/>
        <stp>TRUE</stp>
        <stp>T</stp>
        <tr r="V757" s="1"/>
      </tp>
      <tp>
        <v>4526</v>
        <stp/>
        <stp>StudyData</stp>
        <stp>EP</stp>
        <stp>Imoku</stp>
        <stp>Period3=52</stp>
        <stp>Imoku3</stp>
        <stp>ADC</stp>
        <stp>-681</stp>
        <stp>All</stp>
        <stp/>
        <stp/>
        <stp>TRUE</stp>
        <stp>T</stp>
        <tr r="V657" s="1"/>
      </tp>
      <tp>
        <v>4450.625</v>
        <stp/>
        <stp>StudyData</stp>
        <stp>EP</stp>
        <stp>Imoku</stp>
        <stp>Period3=52</stp>
        <stp>Imoku3</stp>
        <stp>ADC</stp>
        <stp>-581</stp>
        <stp>All</stp>
        <stp/>
        <stp/>
        <stp>TRUE</stp>
        <stp>T</stp>
        <tr r="V557" s="1"/>
      </tp>
      <tp>
        <v>4623.5</v>
        <stp/>
        <stp>StudyData</stp>
        <stp>EP</stp>
        <stp>Imoku</stp>
        <stp>Period3=52</stp>
        <stp>Imoku3</stp>
        <stp>ADC</stp>
        <stp>-481</stp>
        <stp>All</stp>
        <stp/>
        <stp/>
        <stp>TRUE</stp>
        <stp>T</stp>
        <tr r="V457" s="1"/>
      </tp>
      <tp>
        <v>4724</v>
        <stp/>
        <stp>StudyData</stp>
        <stp>EP</stp>
        <stp>Imoku</stp>
        <stp>Period3=52</stp>
        <stp>Imoku3</stp>
        <stp>ADC</stp>
        <stp>-381</stp>
        <stp>All</stp>
        <stp/>
        <stp/>
        <stp>TRUE</stp>
        <stp>T</stp>
        <tr r="V357" s="1"/>
      </tp>
      <tp>
        <v>5314.5</v>
        <stp/>
        <stp>StudyData</stp>
        <stp>EP</stp>
        <stp>Imoku</stp>
        <stp>Period3=52</stp>
        <stp>Imoku3</stp>
        <stp>ADC</stp>
        <stp>-281</stp>
        <stp>All</stp>
        <stp/>
        <stp/>
        <stp>TRUE</stp>
        <stp>T</stp>
        <tr r="V257" s="1"/>
      </tp>
      <tp>
        <v>5604.125</v>
        <stp/>
        <stp>StudyData</stp>
        <stp>EP</stp>
        <stp>Imoku</stp>
        <stp>Period3=52</stp>
        <stp>Imoku3</stp>
        <stp>ADC</stp>
        <stp>-181</stp>
        <stp>All</stp>
        <stp/>
        <stp/>
        <stp>TRUE</stp>
        <stp>T</stp>
        <tr r="V157" s="1"/>
      </tp>
      <tp>
        <v>4653.5</v>
        <stp/>
        <stp>StudyData</stp>
        <stp>EP</stp>
        <stp>Imoku</stp>
        <stp>Period3=52</stp>
        <stp>Imoku3</stp>
        <stp>ADC</stp>
        <stp>-981</stp>
        <stp>All</stp>
        <stp/>
        <stp/>
        <stp>TRUE</stp>
        <stp>T</stp>
        <tr r="V957" s="1"/>
      </tp>
      <tp>
        <v>5013.625</v>
        <stp/>
        <stp>StudyData</stp>
        <stp>EP</stp>
        <stp>Imoku</stp>
        <stp>Period3=52</stp>
        <stp>Imoku3</stp>
        <stp>ADC</stp>
        <stp>-881</stp>
        <stp>All</stp>
        <stp/>
        <stp/>
        <stp>TRUE</stp>
        <stp>T</stp>
        <tr r="V857" s="1"/>
      </tp>
      <tp>
        <v>6082</v>
        <stp/>
        <stp>StudyData</stp>
        <stp>EP</stp>
        <stp>BAR</stp>
        <stp/>
        <stp>Low</stp>
        <stp>ADC</stp>
        <stp>-93</stp>
        <stp>All</stp>
        <stp/>
        <stp/>
        <stp>TRUE</stp>
        <stp>T</stp>
        <tr r="G95" s="1"/>
      </tp>
      <tp>
        <v>4955.625</v>
        <stp/>
        <stp>StudyData</stp>
        <stp>EP</stp>
        <stp>Imoku</stp>
        <stp>Period3=52</stp>
        <stp>Imoku3</stp>
        <stp>ADC</stp>
        <stp>-786</stp>
        <stp>All</stp>
        <stp/>
        <stp/>
        <stp>TRUE</stp>
        <stp>T</stp>
        <tr r="V762" s="1"/>
      </tp>
      <tp>
        <v>4526</v>
        <stp/>
        <stp>StudyData</stp>
        <stp>EP</stp>
        <stp>Imoku</stp>
        <stp>Period3=52</stp>
        <stp>Imoku3</stp>
        <stp>ADC</stp>
        <stp>-686</stp>
        <stp>All</stp>
        <stp/>
        <stp/>
        <stp>TRUE</stp>
        <stp>T</stp>
        <tr r="V662" s="1"/>
      </tp>
      <tp>
        <v>4450.625</v>
        <stp/>
        <stp>StudyData</stp>
        <stp>EP</stp>
        <stp>Imoku</stp>
        <stp>Period3=52</stp>
        <stp>Imoku3</stp>
        <stp>ADC</stp>
        <stp>-586</stp>
        <stp>All</stp>
        <stp/>
        <stp/>
        <stp>TRUE</stp>
        <stp>T</stp>
        <tr r="V562" s="1"/>
      </tp>
      <tp>
        <v>4575.125</v>
        <stp/>
        <stp>StudyData</stp>
        <stp>EP</stp>
        <stp>Imoku</stp>
        <stp>Period3=52</stp>
        <stp>Imoku3</stp>
        <stp>ADC</stp>
        <stp>-486</stp>
        <stp>All</stp>
        <stp/>
        <stp/>
        <stp>TRUE</stp>
        <stp>T</stp>
        <tr r="V462" s="1"/>
      </tp>
      <tp>
        <v>4764.75</v>
        <stp/>
        <stp>StudyData</stp>
        <stp>EP</stp>
        <stp>Imoku</stp>
        <stp>Period3=52</stp>
        <stp>Imoku3</stp>
        <stp>ADC</stp>
        <stp>-386</stp>
        <stp>All</stp>
        <stp/>
        <stp/>
        <stp>TRUE</stp>
        <stp>T</stp>
        <tr r="V362" s="1"/>
      </tp>
      <tp>
        <v>5279.875</v>
        <stp/>
        <stp>StudyData</stp>
        <stp>EP</stp>
        <stp>Imoku</stp>
        <stp>Period3=52</stp>
        <stp>Imoku3</stp>
        <stp>ADC</stp>
        <stp>-286</stp>
        <stp>All</stp>
        <stp/>
        <stp/>
        <stp>TRUE</stp>
        <stp>T</stp>
        <tr r="V262" s="1"/>
      </tp>
      <tp>
        <v>5604.125</v>
        <stp/>
        <stp>StudyData</stp>
        <stp>EP</stp>
        <stp>Imoku</stp>
        <stp>Period3=52</stp>
        <stp>Imoku3</stp>
        <stp>ADC</stp>
        <stp>-186</stp>
        <stp>All</stp>
        <stp/>
        <stp/>
        <stp>TRUE</stp>
        <stp>T</stp>
        <tr r="V162" s="1"/>
      </tp>
      <tp>
        <v>4592.75</v>
        <stp/>
        <stp>StudyData</stp>
        <stp>EP</stp>
        <stp>Imoku</stp>
        <stp>Period3=52</stp>
        <stp>Imoku3</stp>
        <stp>ADC</stp>
        <stp>-986</stp>
        <stp>All</stp>
        <stp/>
        <stp/>
        <stp>TRUE</stp>
        <stp>T</stp>
        <tr r="V962" s="1"/>
      </tp>
      <tp>
        <v>4959.5</v>
        <stp/>
        <stp>StudyData</stp>
        <stp>EP</stp>
        <stp>Imoku</stp>
        <stp>Period3=52</stp>
        <stp>Imoku3</stp>
        <stp>ADC</stp>
        <stp>-886</stp>
        <stp>All</stp>
        <stp/>
        <stp/>
        <stp>TRUE</stp>
        <stp>T</stp>
        <tr r="V862" s="1"/>
      </tp>
      <tp>
        <v>6017</v>
        <stp/>
        <stp>StudyData</stp>
        <stp>EP</stp>
        <stp>BAR</stp>
        <stp/>
        <stp>Low</stp>
        <stp>ADC</stp>
        <stp>-94</stp>
        <stp>All</stp>
        <stp/>
        <stp/>
        <stp>TRUE</stp>
        <stp>T</stp>
        <tr r="G96" s="1"/>
      </tp>
      <tp>
        <v>4955.625</v>
        <stp/>
        <stp>StudyData</stp>
        <stp>EP</stp>
        <stp>Imoku</stp>
        <stp>Period3=52</stp>
        <stp>Imoku3</stp>
        <stp>ADC</stp>
        <stp>-787</stp>
        <stp>All</stp>
        <stp/>
        <stp/>
        <stp>TRUE</stp>
        <stp>T</stp>
        <tr r="V763" s="1"/>
      </tp>
      <tp>
        <v>4526</v>
        <stp/>
        <stp>StudyData</stp>
        <stp>EP</stp>
        <stp>Imoku</stp>
        <stp>Period3=52</stp>
        <stp>Imoku3</stp>
        <stp>ADC</stp>
        <stp>-687</stp>
        <stp>All</stp>
        <stp/>
        <stp/>
        <stp>TRUE</stp>
        <stp>T</stp>
        <tr r="V663" s="1"/>
      </tp>
      <tp>
        <v>4450.625</v>
        <stp/>
        <stp>StudyData</stp>
        <stp>EP</stp>
        <stp>Imoku</stp>
        <stp>Period3=52</stp>
        <stp>Imoku3</stp>
        <stp>ADC</stp>
        <stp>-587</stp>
        <stp>All</stp>
        <stp/>
        <stp/>
        <stp>TRUE</stp>
        <stp>T</stp>
        <tr r="V563" s="1"/>
      </tp>
      <tp>
        <v>4547.875</v>
        <stp/>
        <stp>StudyData</stp>
        <stp>EP</stp>
        <stp>Imoku</stp>
        <stp>Period3=52</stp>
        <stp>Imoku3</stp>
        <stp>ADC</stp>
        <stp>-487</stp>
        <stp>All</stp>
        <stp/>
        <stp/>
        <stp>TRUE</stp>
        <stp>T</stp>
        <tr r="V463" s="1"/>
      </tp>
      <tp>
        <v>4769.5</v>
        <stp/>
        <stp>StudyData</stp>
        <stp>EP</stp>
        <stp>Imoku</stp>
        <stp>Period3=52</stp>
        <stp>Imoku3</stp>
        <stp>ADC</stp>
        <stp>-387</stp>
        <stp>All</stp>
        <stp/>
        <stp/>
        <stp>TRUE</stp>
        <stp>T</stp>
        <tr r="V363" s="1"/>
      </tp>
      <tp>
        <v>5259.25</v>
        <stp/>
        <stp>StudyData</stp>
        <stp>EP</stp>
        <stp>Imoku</stp>
        <stp>Period3=52</stp>
        <stp>Imoku3</stp>
        <stp>ADC</stp>
        <stp>-287</stp>
        <stp>All</stp>
        <stp/>
        <stp/>
        <stp>TRUE</stp>
        <stp>T</stp>
        <tr r="V263" s="1"/>
      </tp>
      <tp>
        <v>5604.125</v>
        <stp/>
        <stp>StudyData</stp>
        <stp>EP</stp>
        <stp>Imoku</stp>
        <stp>Period3=52</stp>
        <stp>Imoku3</stp>
        <stp>ADC</stp>
        <stp>-187</stp>
        <stp>All</stp>
        <stp/>
        <stp/>
        <stp>TRUE</stp>
        <stp>T</stp>
        <tr r="V163" s="1"/>
      </tp>
      <tp>
        <v>4578.75</v>
        <stp/>
        <stp>StudyData</stp>
        <stp>EP</stp>
        <stp>Imoku</stp>
        <stp>Period3=52</stp>
        <stp>Imoku3</stp>
        <stp>ADC</stp>
        <stp>-987</stp>
        <stp>All</stp>
        <stp/>
        <stp/>
        <stp>TRUE</stp>
        <stp>T</stp>
        <tr r="V963" s="1"/>
      </tp>
      <tp>
        <v>4952.75</v>
        <stp/>
        <stp>StudyData</stp>
        <stp>EP</stp>
        <stp>Imoku</stp>
        <stp>Period3=52</stp>
        <stp>Imoku3</stp>
        <stp>ADC</stp>
        <stp>-887</stp>
        <stp>All</stp>
        <stp/>
        <stp/>
        <stp>TRUE</stp>
        <stp>T</stp>
        <tr r="V863" s="1"/>
      </tp>
      <tp>
        <v>5918</v>
        <stp/>
        <stp>StudyData</stp>
        <stp>EP</stp>
        <stp>BAR</stp>
        <stp/>
        <stp>Low</stp>
        <stp>ADC</stp>
        <stp>-95</stp>
        <stp>All</stp>
        <stp/>
        <stp/>
        <stp>TRUE</stp>
        <stp>T</stp>
        <tr r="G97" s="1"/>
      </tp>
      <tp>
        <v>4955.625</v>
        <stp/>
        <stp>StudyData</stp>
        <stp>EP</stp>
        <stp>Imoku</stp>
        <stp>Period3=52</stp>
        <stp>Imoku3</stp>
        <stp>ADC</stp>
        <stp>-784</stp>
        <stp>All</stp>
        <stp/>
        <stp/>
        <stp>TRUE</stp>
        <stp>T</stp>
        <tr r="V760" s="1"/>
      </tp>
      <tp>
        <v>4526</v>
        <stp/>
        <stp>StudyData</stp>
        <stp>EP</stp>
        <stp>Imoku</stp>
        <stp>Period3=52</stp>
        <stp>Imoku3</stp>
        <stp>ADC</stp>
        <stp>-684</stp>
        <stp>All</stp>
        <stp/>
        <stp/>
        <stp>TRUE</stp>
        <stp>T</stp>
        <tr r="V660" s="1"/>
      </tp>
      <tp>
        <v>4450.625</v>
        <stp/>
        <stp>StudyData</stp>
        <stp>EP</stp>
        <stp>Imoku</stp>
        <stp>Period3=52</stp>
        <stp>Imoku3</stp>
        <stp>ADC</stp>
        <stp>-584</stp>
        <stp>All</stp>
        <stp/>
        <stp/>
        <stp>TRUE</stp>
        <stp>T</stp>
        <tr r="V560" s="1"/>
      </tp>
      <tp>
        <v>4579.125</v>
        <stp/>
        <stp>StudyData</stp>
        <stp>EP</stp>
        <stp>Imoku</stp>
        <stp>Period3=52</stp>
        <stp>Imoku3</stp>
        <stp>ADC</stp>
        <stp>-484</stp>
        <stp>All</stp>
        <stp/>
        <stp/>
        <stp>TRUE</stp>
        <stp>T</stp>
        <tr r="V460" s="1"/>
      </tp>
      <tp>
        <v>4724</v>
        <stp/>
        <stp>StudyData</stp>
        <stp>EP</stp>
        <stp>Imoku</stp>
        <stp>Period3=52</stp>
        <stp>Imoku3</stp>
        <stp>ADC</stp>
        <stp>-384</stp>
        <stp>All</stp>
        <stp/>
        <stp/>
        <stp>TRUE</stp>
        <stp>T</stp>
        <tr r="V360" s="1"/>
      </tp>
      <tp>
        <v>5314.5</v>
        <stp/>
        <stp>StudyData</stp>
        <stp>EP</stp>
        <stp>Imoku</stp>
        <stp>Period3=52</stp>
        <stp>Imoku3</stp>
        <stp>ADC</stp>
        <stp>-284</stp>
        <stp>All</stp>
        <stp/>
        <stp/>
        <stp>TRUE</stp>
        <stp>T</stp>
        <tr r="V260" s="1"/>
      </tp>
      <tp>
        <v>5604.125</v>
        <stp/>
        <stp>StudyData</stp>
        <stp>EP</stp>
        <stp>Imoku</stp>
        <stp>Period3=52</stp>
        <stp>Imoku3</stp>
        <stp>ADC</stp>
        <stp>-184</stp>
        <stp>All</stp>
        <stp/>
        <stp/>
        <stp>TRUE</stp>
        <stp>T</stp>
        <tr r="V160" s="1"/>
      </tp>
      <tp>
        <v>4604.5</v>
        <stp/>
        <stp>StudyData</stp>
        <stp>EP</stp>
        <stp>Imoku</stp>
        <stp>Period3=52</stp>
        <stp>Imoku3</stp>
        <stp>ADC</stp>
        <stp>-984</stp>
        <stp>All</stp>
        <stp/>
        <stp/>
        <stp>TRUE</stp>
        <stp>T</stp>
        <tr r="V960" s="1"/>
      </tp>
      <tp>
        <v>4971.25</v>
        <stp/>
        <stp>StudyData</stp>
        <stp>EP</stp>
        <stp>Imoku</stp>
        <stp>Period3=52</stp>
        <stp>Imoku3</stp>
        <stp>ADC</stp>
        <stp>-884</stp>
        <stp>All</stp>
        <stp/>
        <stp/>
        <stp>TRUE</stp>
        <stp>T</stp>
        <tr r="V860" s="1"/>
      </tp>
      <tp>
        <v>5983.25</v>
        <stp/>
        <stp>StudyData</stp>
        <stp>EP</stp>
        <stp>BAR</stp>
        <stp/>
        <stp>Low</stp>
        <stp>ADC</stp>
        <stp>-96</stp>
        <stp>All</stp>
        <stp/>
        <stp/>
        <stp>TRUE</stp>
        <stp>T</stp>
        <tr r="G98" s="1"/>
      </tp>
      <tp>
        <v>4955.625</v>
        <stp/>
        <stp>StudyData</stp>
        <stp>EP</stp>
        <stp>Imoku</stp>
        <stp>Period3=52</stp>
        <stp>Imoku3</stp>
        <stp>ADC</stp>
        <stp>-785</stp>
        <stp>All</stp>
        <stp/>
        <stp/>
        <stp>TRUE</stp>
        <stp>T</stp>
        <tr r="V761" s="1"/>
      </tp>
      <tp>
        <v>4526</v>
        <stp/>
        <stp>StudyData</stp>
        <stp>EP</stp>
        <stp>Imoku</stp>
        <stp>Period3=52</stp>
        <stp>Imoku3</stp>
        <stp>ADC</stp>
        <stp>-685</stp>
        <stp>All</stp>
        <stp/>
        <stp/>
        <stp>TRUE</stp>
        <stp>T</stp>
        <tr r="V661" s="1"/>
      </tp>
      <tp>
        <v>4450.625</v>
        <stp/>
        <stp>StudyData</stp>
        <stp>EP</stp>
        <stp>Imoku</stp>
        <stp>Period3=52</stp>
        <stp>Imoku3</stp>
        <stp>ADC</stp>
        <stp>-585</stp>
        <stp>All</stp>
        <stp/>
        <stp/>
        <stp>TRUE</stp>
        <stp>T</stp>
        <tr r="V561" s="1"/>
      </tp>
      <tp>
        <v>4579.125</v>
        <stp/>
        <stp>StudyData</stp>
        <stp>EP</stp>
        <stp>Imoku</stp>
        <stp>Period3=52</stp>
        <stp>Imoku3</stp>
        <stp>ADC</stp>
        <stp>-485</stp>
        <stp>All</stp>
        <stp/>
        <stp/>
        <stp>TRUE</stp>
        <stp>T</stp>
        <tr r="V461" s="1"/>
      </tp>
      <tp>
        <v>4736</v>
        <stp/>
        <stp>StudyData</stp>
        <stp>EP</stp>
        <stp>Imoku</stp>
        <stp>Period3=52</stp>
        <stp>Imoku3</stp>
        <stp>ADC</stp>
        <stp>-385</stp>
        <stp>All</stp>
        <stp/>
        <stp/>
        <stp>TRUE</stp>
        <stp>T</stp>
        <tr r="V361" s="1"/>
      </tp>
      <tp>
        <v>5299</v>
        <stp/>
        <stp>StudyData</stp>
        <stp>EP</stp>
        <stp>Imoku</stp>
        <stp>Period3=52</stp>
        <stp>Imoku3</stp>
        <stp>ADC</stp>
        <stp>-285</stp>
        <stp>All</stp>
        <stp/>
        <stp/>
        <stp>TRUE</stp>
        <stp>T</stp>
        <tr r="V261" s="1"/>
      </tp>
      <tp>
        <v>5604.125</v>
        <stp/>
        <stp>StudyData</stp>
        <stp>EP</stp>
        <stp>Imoku</stp>
        <stp>Period3=52</stp>
        <stp>Imoku3</stp>
        <stp>ADC</stp>
        <stp>-185</stp>
        <stp>All</stp>
        <stp/>
        <stp/>
        <stp>TRUE</stp>
        <stp>T</stp>
        <tr r="V161" s="1"/>
      </tp>
      <tp>
        <v>4600.625</v>
        <stp/>
        <stp>StudyData</stp>
        <stp>EP</stp>
        <stp>Imoku</stp>
        <stp>Period3=52</stp>
        <stp>Imoku3</stp>
        <stp>ADC</stp>
        <stp>-985</stp>
        <stp>All</stp>
        <stp/>
        <stp/>
        <stp>TRUE</stp>
        <stp>T</stp>
        <tr r="V961" s="1"/>
      </tp>
      <tp>
        <v>4967.5</v>
        <stp/>
        <stp>StudyData</stp>
        <stp>EP</stp>
        <stp>Imoku</stp>
        <stp>Period3=52</stp>
        <stp>Imoku3</stp>
        <stp>ADC</stp>
        <stp>-885</stp>
        <stp>All</stp>
        <stp/>
        <stp/>
        <stp>TRUE</stp>
        <stp>T</stp>
        <tr r="V861" s="1"/>
      </tp>
      <tp>
        <v>5958.5</v>
        <stp/>
        <stp>StudyData</stp>
        <stp>EP</stp>
        <stp>BAR</stp>
        <stp/>
        <stp>Low</stp>
        <stp>ADC</stp>
        <stp>-97</stp>
        <stp>All</stp>
        <stp/>
        <stp/>
        <stp>TRUE</stp>
        <stp>T</stp>
        <tr r="G99" s="1"/>
      </tp>
      <tp>
        <v>6166.25</v>
        <stp/>
        <stp>StudyData</stp>
        <stp>EP</stp>
        <stp>BAR</stp>
        <stp/>
        <stp>Low</stp>
        <stp>ADC</stp>
        <stp>-98</stp>
        <stp>All</stp>
        <stp/>
        <stp/>
        <stp>TRUE</stp>
        <stp>T</stp>
        <tr r="G100" s="1"/>
      </tp>
      <tp>
        <v>6174</v>
        <stp/>
        <stp>StudyData</stp>
        <stp>EP</stp>
        <stp>BAR</stp>
        <stp/>
        <stp>Low</stp>
        <stp>ADC</stp>
        <stp>-99</stp>
        <stp>All</stp>
        <stp/>
        <stp/>
        <stp>TRUE</stp>
        <stp>T</stp>
        <tr r="G101" s="1"/>
      </tp>
      <tp>
        <v>4955.625</v>
        <stp/>
        <stp>StudyData</stp>
        <stp>EP</stp>
        <stp>Imoku</stp>
        <stp>Period3=52</stp>
        <stp>Imoku3</stp>
        <stp>ADC</stp>
        <stp>-788</stp>
        <stp>All</stp>
        <stp/>
        <stp/>
        <stp>TRUE</stp>
        <stp>T</stp>
        <tr r="V764" s="1"/>
      </tp>
      <tp>
        <v>4514.625</v>
        <stp/>
        <stp>StudyData</stp>
        <stp>EP</stp>
        <stp>Imoku</stp>
        <stp>Period3=52</stp>
        <stp>Imoku3</stp>
        <stp>ADC</stp>
        <stp>-688</stp>
        <stp>All</stp>
        <stp/>
        <stp/>
        <stp>TRUE</stp>
        <stp>T</stp>
        <tr r="V664" s="1"/>
      </tp>
      <tp>
        <v>4450.625</v>
        <stp/>
        <stp>StudyData</stp>
        <stp>EP</stp>
        <stp>Imoku</stp>
        <stp>Period3=52</stp>
        <stp>Imoku3</stp>
        <stp>ADC</stp>
        <stp>-588</stp>
        <stp>All</stp>
        <stp/>
        <stp/>
        <stp>TRUE</stp>
        <stp>T</stp>
        <tr r="V564" s="1"/>
      </tp>
      <tp>
        <v>4528</v>
        <stp/>
        <stp>StudyData</stp>
        <stp>EP</stp>
        <stp>Imoku</stp>
        <stp>Period3=52</stp>
        <stp>Imoku3</stp>
        <stp>ADC</stp>
        <stp>-488</stp>
        <stp>All</stp>
        <stp/>
        <stp/>
        <stp>TRUE</stp>
        <stp>T</stp>
        <tr r="V464" s="1"/>
      </tp>
      <tp>
        <v>4769.5</v>
        <stp/>
        <stp>StudyData</stp>
        <stp>EP</stp>
        <stp>Imoku</stp>
        <stp>Period3=52</stp>
        <stp>Imoku3</stp>
        <stp>ADC</stp>
        <stp>-388</stp>
        <stp>All</stp>
        <stp/>
        <stp/>
        <stp>TRUE</stp>
        <stp>T</stp>
        <tr r="V364" s="1"/>
      </tp>
      <tp>
        <v>5259.25</v>
        <stp/>
        <stp>StudyData</stp>
        <stp>EP</stp>
        <stp>Imoku</stp>
        <stp>Period3=52</stp>
        <stp>Imoku3</stp>
        <stp>ADC</stp>
        <stp>-288</stp>
        <stp>All</stp>
        <stp/>
        <stp/>
        <stp>TRUE</stp>
        <stp>T</stp>
        <tr r="V264" s="1"/>
      </tp>
      <tp>
        <v>5604.125</v>
        <stp/>
        <stp>StudyData</stp>
        <stp>EP</stp>
        <stp>Imoku</stp>
        <stp>Period3=52</stp>
        <stp>Imoku3</stp>
        <stp>ADC</stp>
        <stp>-188</stp>
        <stp>All</stp>
        <stp/>
        <stp/>
        <stp>TRUE</stp>
        <stp>T</stp>
        <tr r="V164" s="1"/>
      </tp>
      <tp>
        <v>4550</v>
        <stp/>
        <stp>StudyData</stp>
        <stp>EP</stp>
        <stp>Imoku</stp>
        <stp>Period3=52</stp>
        <stp>Imoku3</stp>
        <stp>ADC</stp>
        <stp>-988</stp>
        <stp>All</stp>
        <stp/>
        <stp/>
        <stp>TRUE</stp>
        <stp>T</stp>
        <tr r="V964" s="1"/>
      </tp>
      <tp>
        <v>4952.75</v>
        <stp/>
        <stp>StudyData</stp>
        <stp>EP</stp>
        <stp>Imoku</stp>
        <stp>Period3=52</stp>
        <stp>Imoku3</stp>
        <stp>ADC</stp>
        <stp>-888</stp>
        <stp>All</stp>
        <stp/>
        <stp/>
        <stp>TRUE</stp>
        <stp>T</stp>
        <tr r="V864" s="1"/>
      </tp>
      <tp>
        <v>4980</v>
        <stp/>
        <stp>StudyData</stp>
        <stp>EP</stp>
        <stp>Imoku</stp>
        <stp>Period3=52</stp>
        <stp>Imoku3</stp>
        <stp>ADC</stp>
        <stp>-789</stp>
        <stp>All</stp>
        <stp/>
        <stp/>
        <stp>TRUE</stp>
        <stp>T</stp>
        <tr r="V765" s="1"/>
      </tp>
      <tp>
        <v>4503.625</v>
        <stp/>
        <stp>StudyData</stp>
        <stp>EP</stp>
        <stp>Imoku</stp>
        <stp>Period3=52</stp>
        <stp>Imoku3</stp>
        <stp>ADC</stp>
        <stp>-689</stp>
        <stp>All</stp>
        <stp/>
        <stp/>
        <stp>TRUE</stp>
        <stp>T</stp>
        <tr r="V665" s="1"/>
      </tp>
      <tp>
        <v>4419.25</v>
        <stp/>
        <stp>StudyData</stp>
        <stp>EP</stp>
        <stp>Imoku</stp>
        <stp>Period3=52</stp>
        <stp>Imoku3</stp>
        <stp>ADC</stp>
        <stp>-589</stp>
        <stp>All</stp>
        <stp/>
        <stp/>
        <stp>TRUE</stp>
        <stp>T</stp>
        <tr r="V565" s="1"/>
      </tp>
      <tp>
        <v>4528</v>
        <stp/>
        <stp>StudyData</stp>
        <stp>EP</stp>
        <stp>Imoku</stp>
        <stp>Period3=52</stp>
        <stp>Imoku3</stp>
        <stp>ADC</stp>
        <stp>-489</stp>
        <stp>All</stp>
        <stp/>
        <stp/>
        <stp>TRUE</stp>
        <stp>T</stp>
        <tr r="V465" s="1"/>
      </tp>
      <tp>
        <v>4780.625</v>
        <stp/>
        <stp>StudyData</stp>
        <stp>EP</stp>
        <stp>Imoku</stp>
        <stp>Period3=52</stp>
        <stp>Imoku3</stp>
        <stp>ADC</stp>
        <stp>-389</stp>
        <stp>All</stp>
        <stp/>
        <stp/>
        <stp>TRUE</stp>
        <stp>T</stp>
        <tr r="V365" s="1"/>
      </tp>
      <tp>
        <v>5259.25</v>
        <stp/>
        <stp>StudyData</stp>
        <stp>EP</stp>
        <stp>Imoku</stp>
        <stp>Period3=52</stp>
        <stp>Imoku3</stp>
        <stp>ADC</stp>
        <stp>-289</stp>
        <stp>All</stp>
        <stp/>
        <stp/>
        <stp>TRUE</stp>
        <stp>T</stp>
        <tr r="V265" s="1"/>
      </tp>
      <tp>
        <v>5604.125</v>
        <stp/>
        <stp>StudyData</stp>
        <stp>EP</stp>
        <stp>Imoku</stp>
        <stp>Period3=52</stp>
        <stp>Imoku3</stp>
        <stp>ADC</stp>
        <stp>-189</stp>
        <stp>All</stp>
        <stp/>
        <stp/>
        <stp>TRUE</stp>
        <stp>T</stp>
        <tr r="V165" s="1"/>
      </tp>
      <tp>
        <v>4550</v>
        <stp/>
        <stp>StudyData</stp>
        <stp>EP</stp>
        <stp>Imoku</stp>
        <stp>Period3=52</stp>
        <stp>Imoku3</stp>
        <stp>ADC</stp>
        <stp>-989</stp>
        <stp>All</stp>
        <stp/>
        <stp/>
        <stp>TRUE</stp>
        <stp>T</stp>
        <tr r="V965" s="1"/>
      </tp>
      <tp>
        <v>4952.75</v>
        <stp/>
        <stp>StudyData</stp>
        <stp>EP</stp>
        <stp>Imoku</stp>
        <stp>Period3=52</stp>
        <stp>Imoku3</stp>
        <stp>ADC</stp>
        <stp>-889</stp>
        <stp>All</stp>
        <stp/>
        <stp/>
        <stp>TRUE</stp>
        <stp>T</stp>
        <tr r="V865" s="1"/>
      </tp>
      <tp>
        <v>24.756799999999998</v>
        <stp/>
        <stp>StudyData</stp>
        <stp>EP</stp>
        <stp>MACD</stp>
        <stp>Period1=12,Period2=26,Period3=9,InputChoice=Close</stp>
        <stp>MACDA</stp>
        <stp>ADC</stp>
        <stp>-1000</stp>
        <stp>All</stp>
        <stp/>
        <stp/>
        <stp>TRUE</stp>
        <stp>T</stp>
        <tr r="O1002" s="1"/>
      </tp>
      <tp>
        <v>5978.1125000000002</v>
        <stp/>
        <stp>StudyData</stp>
        <stp>EP</stp>
        <stp>MA</stp>
        <stp>InputChoice=Close,MAType=Sim,Period=40</stp>
        <stp>MA</stp>
        <stp>ADC</stp>
        <stp>-119</stp>
        <stp>All</stp>
        <stp/>
        <stp/>
        <stp>TRUE</stp>
        <stp>T</stp>
        <tr r="J121" s="1"/>
      </tp>
      <tp>
        <v>5111.875</v>
        <stp/>
        <stp>StudyData</stp>
        <stp>EP</stp>
        <stp>MA</stp>
        <stp>InputChoice=Close,MAType=Sim,Period=40</stp>
        <stp>MA</stp>
        <stp>ADC</stp>
        <stp>-319</stp>
        <stp>All</stp>
        <stp/>
        <stp/>
        <stp>TRUE</stp>
        <stp>T</stp>
        <tr r="J321" s="1"/>
      </tp>
      <tp>
        <v>5568.6812499999996</v>
        <stp/>
        <stp>StudyData</stp>
        <stp>EP</stp>
        <stp>MA</stp>
        <stp>InputChoice=Close,MAType=Sim,Period=40</stp>
        <stp>MA</stp>
        <stp>ADC</stp>
        <stp>-219</stp>
        <stp>All</stp>
        <stp/>
        <stp/>
        <stp>TRUE</stp>
        <stp>T</stp>
        <tr r="J221" s="1"/>
      </tp>
      <tp>
        <v>4502.53125</v>
        <stp/>
        <stp>StudyData</stp>
        <stp>EP</stp>
        <stp>MA</stp>
        <stp>InputChoice=Close,MAType=Sim,Period=40</stp>
        <stp>MA</stp>
        <stp>ADC</stp>
        <stp>-519</stp>
        <stp>All</stp>
        <stp/>
        <stp/>
        <stp>TRUE</stp>
        <stp>T</stp>
        <tr r="J521" s="1"/>
      </tp>
      <tp>
        <v>4919.78125</v>
        <stp/>
        <stp>StudyData</stp>
        <stp>EP</stp>
        <stp>MA</stp>
        <stp>InputChoice=Close,MAType=Sim,Period=40</stp>
        <stp>MA</stp>
        <stp>ADC</stp>
        <stp>-419</stp>
        <stp>All</stp>
        <stp/>
        <stp/>
        <stp>TRUE</stp>
        <stp>T</stp>
        <tr r="J421" s="1"/>
      </tp>
      <tp>
        <v>4503.0437499999998</v>
        <stp/>
        <stp>StudyData</stp>
        <stp>EP</stp>
        <stp>MA</stp>
        <stp>InputChoice=Close,MAType=Sim,Period=40</stp>
        <stp>MA</stp>
        <stp>ADC</stp>
        <stp>-719</stp>
        <stp>All</stp>
        <stp/>
        <stp/>
        <stp>TRUE</stp>
        <stp>T</stp>
        <tr r="J721" s="1"/>
      </tp>
      <tp>
        <v>4311.2937499999998</v>
        <stp/>
        <stp>StudyData</stp>
        <stp>EP</stp>
        <stp>MA</stp>
        <stp>InputChoice=Close,MAType=Sim,Period=40</stp>
        <stp>MA</stp>
        <stp>ADC</stp>
        <stp>-619</stp>
        <stp>All</stp>
        <stp/>
        <stp/>
        <stp>TRUE</stp>
        <stp>T</stp>
        <tr r="J621" s="1"/>
      </tp>
      <tp>
        <v>4963.28125</v>
        <stp/>
        <stp>StudyData</stp>
        <stp>EP</stp>
        <stp>MA</stp>
        <stp>InputChoice=Close,MAType=Sim,Period=40</stp>
        <stp>MA</stp>
        <stp>ADC</stp>
        <stp>-919</stp>
        <stp>All</stp>
        <stp/>
        <stp/>
        <stp>TRUE</stp>
        <stp>T</stp>
        <tr r="J921" s="1"/>
      </tp>
      <tp>
        <v>5146.9812499999998</v>
        <stp/>
        <stp>StudyData</stp>
        <stp>EP</stp>
        <stp>MA</stp>
        <stp>InputChoice=Close,MAType=Sim,Period=40</stp>
        <stp>MA</stp>
        <stp>ADC</stp>
        <stp>-819</stp>
        <stp>All</stp>
        <stp/>
        <stp/>
        <stp>TRUE</stp>
        <stp>T</stp>
        <tr r="J821" s="1"/>
      </tp>
      <tp>
        <v>5981.6937500000004</v>
        <stp/>
        <stp>StudyData</stp>
        <stp>EP</stp>
        <stp>MA</stp>
        <stp>InputChoice=Close,MAType=Sim,Period=40</stp>
        <stp>MA</stp>
        <stp>ADC</stp>
        <stp>-118</stp>
        <stp>All</stp>
        <stp/>
        <stp/>
        <stp>TRUE</stp>
        <stp>T</stp>
        <tr r="J120" s="1"/>
      </tp>
      <tp>
        <v>5120.6937500000004</v>
        <stp/>
        <stp>StudyData</stp>
        <stp>EP</stp>
        <stp>MA</stp>
        <stp>InputChoice=Close,MAType=Sim,Period=40</stp>
        <stp>MA</stp>
        <stp>ADC</stp>
        <stp>-318</stp>
        <stp>All</stp>
        <stp/>
        <stp/>
        <stp>TRUE</stp>
        <stp>T</stp>
        <tr r="J320" s="1"/>
      </tp>
      <tp>
        <v>5579.0375000000004</v>
        <stp/>
        <stp>StudyData</stp>
        <stp>EP</stp>
        <stp>MA</stp>
        <stp>InputChoice=Close,MAType=Sim,Period=40</stp>
        <stp>MA</stp>
        <stp>ADC</stp>
        <stp>-218</stp>
        <stp>All</stp>
        <stp/>
        <stp/>
        <stp>TRUE</stp>
        <stp>T</stp>
        <tr r="J220" s="1"/>
      </tp>
      <tp>
        <v>4506.0187500000002</v>
        <stp/>
        <stp>StudyData</stp>
        <stp>EP</stp>
        <stp>MA</stp>
        <stp>InputChoice=Close,MAType=Sim,Period=40</stp>
        <stp>MA</stp>
        <stp>ADC</stp>
        <stp>-518</stp>
        <stp>All</stp>
        <stp/>
        <stp/>
        <stp>TRUE</stp>
        <stp>T</stp>
        <tr r="J520" s="1"/>
      </tp>
      <tp>
        <v>4918.6125000000002</v>
        <stp/>
        <stp>StudyData</stp>
        <stp>EP</stp>
        <stp>MA</stp>
        <stp>InputChoice=Close,MAType=Sim,Period=40</stp>
        <stp>MA</stp>
        <stp>ADC</stp>
        <stp>-418</stp>
        <stp>All</stp>
        <stp/>
        <stp/>
        <stp>TRUE</stp>
        <stp>T</stp>
        <tr r="J420" s="1"/>
      </tp>
      <tp>
        <v>4491.3062499999996</v>
        <stp/>
        <stp>StudyData</stp>
        <stp>EP</stp>
        <stp>MA</stp>
        <stp>InputChoice=Close,MAType=Sim,Period=40</stp>
        <stp>MA</stp>
        <stp>ADC</stp>
        <stp>-718</stp>
        <stp>All</stp>
        <stp/>
        <stp/>
        <stp>TRUE</stp>
        <stp>T</stp>
        <tr r="J720" s="1"/>
      </tp>
      <tp>
        <v>4320.0249999999996</v>
        <stp/>
        <stp>StudyData</stp>
        <stp>EP</stp>
        <stp>MA</stp>
        <stp>InputChoice=Close,MAType=Sim,Period=40</stp>
        <stp>MA</stp>
        <stp>ADC</stp>
        <stp>-618</stp>
        <stp>All</stp>
        <stp/>
        <stp/>
        <stp>TRUE</stp>
        <stp>T</stp>
        <tr r="J620" s="1"/>
      </tp>
      <tp>
        <v>4967.4250000000002</v>
        <stp/>
        <stp>StudyData</stp>
        <stp>EP</stp>
        <stp>MA</stp>
        <stp>InputChoice=Close,MAType=Sim,Period=40</stp>
        <stp>MA</stp>
        <stp>ADC</stp>
        <stp>-918</stp>
        <stp>All</stp>
        <stp/>
        <stp/>
        <stp>TRUE</stp>
        <stp>T</stp>
        <tr r="J920" s="1"/>
      </tp>
      <tp>
        <v>5142.3812500000004</v>
        <stp/>
        <stp>StudyData</stp>
        <stp>EP</stp>
        <stp>MA</stp>
        <stp>InputChoice=Close,MAType=Sim,Period=40</stp>
        <stp>MA</stp>
        <stp>ADC</stp>
        <stp>-818</stp>
        <stp>All</stp>
        <stp/>
        <stp/>
        <stp>TRUE</stp>
        <stp>T</stp>
        <tr r="J820" s="1"/>
      </tp>
      <tp>
        <v>6016.5124999999998</v>
        <stp/>
        <stp>StudyData</stp>
        <stp>EP</stp>
        <stp>MA</stp>
        <stp>InputChoice=Close,MAType=Sim,Period=40</stp>
        <stp>MA</stp>
        <stp>ADC</stp>
        <stp>-111</stp>
        <stp>All</stp>
        <stp/>
        <stp/>
        <stp>TRUE</stp>
        <stp>T</stp>
        <tr r="J113" s="1"/>
      </tp>
      <tp>
        <v>5175.8249999999998</v>
        <stp/>
        <stp>StudyData</stp>
        <stp>EP</stp>
        <stp>MA</stp>
        <stp>InputChoice=Close,MAType=Sim,Period=40</stp>
        <stp>MA</stp>
        <stp>ADC</stp>
        <stp>-311</stp>
        <stp>All</stp>
        <stp/>
        <stp/>
        <stp>TRUE</stp>
        <stp>T</stp>
        <tr r="J313" s="1"/>
      </tp>
      <tp>
        <v>5640.8937500000002</v>
        <stp/>
        <stp>StudyData</stp>
        <stp>EP</stp>
        <stp>MA</stp>
        <stp>InputChoice=Close,MAType=Sim,Period=40</stp>
        <stp>MA</stp>
        <stp>ADC</stp>
        <stp>-211</stp>
        <stp>All</stp>
        <stp/>
        <stp/>
        <stp>TRUE</stp>
        <stp>T</stp>
        <tr r="J213" s="1"/>
      </tp>
      <tp>
        <v>4526.7375000000002</v>
        <stp/>
        <stp>StudyData</stp>
        <stp>EP</stp>
        <stp>MA</stp>
        <stp>InputChoice=Close,MAType=Sim,Period=40</stp>
        <stp>MA</stp>
        <stp>ADC</stp>
        <stp>-511</stp>
        <stp>All</stp>
        <stp/>
        <stp/>
        <stp>TRUE</stp>
        <stp>T</stp>
        <tr r="J513" s="1"/>
      </tp>
      <tp>
        <v>4896.8125</v>
        <stp/>
        <stp>StudyData</stp>
        <stp>EP</stp>
        <stp>MA</stp>
        <stp>InputChoice=Close,MAType=Sim,Period=40</stp>
        <stp>MA</stp>
        <stp>ADC</stp>
        <stp>-411</stp>
        <stp>All</stp>
        <stp/>
        <stp/>
        <stp>TRUE</stp>
        <stp>T</stp>
        <tr r="J413" s="1"/>
      </tp>
      <tp>
        <v>4462.2749999999996</v>
        <stp/>
        <stp>StudyData</stp>
        <stp>EP</stp>
        <stp>MA</stp>
        <stp>InputChoice=Close,MAType=Sim,Period=40</stp>
        <stp>MA</stp>
        <stp>ADC</stp>
        <stp>-711</stp>
        <stp>All</stp>
        <stp/>
        <stp/>
        <stp>TRUE</stp>
        <stp>T</stp>
        <tr r="J713" s="1"/>
      </tp>
      <tp>
        <v>4375.1312500000004</v>
        <stp/>
        <stp>StudyData</stp>
        <stp>EP</stp>
        <stp>MA</stp>
        <stp>InputChoice=Close,MAType=Sim,Period=40</stp>
        <stp>MA</stp>
        <stp>ADC</stp>
        <stp>-611</stp>
        <stp>All</stp>
        <stp/>
        <stp/>
        <stp>TRUE</stp>
        <stp>T</stp>
        <tr r="J613" s="1"/>
      </tp>
      <tp>
        <v>4971.9937499999996</v>
        <stp/>
        <stp>StudyData</stp>
        <stp>EP</stp>
        <stp>MA</stp>
        <stp>InputChoice=Close,MAType=Sim,Period=40</stp>
        <stp>MA</stp>
        <stp>ADC</stp>
        <stp>-911</stp>
        <stp>All</stp>
        <stp/>
        <stp/>
        <stp>TRUE</stp>
        <stp>T</stp>
        <tr r="J913" s="1"/>
      </tp>
      <tp>
        <v>5112.5437499999998</v>
        <stp/>
        <stp>StudyData</stp>
        <stp>EP</stp>
        <stp>MA</stp>
        <stp>InputChoice=Close,MAType=Sim,Period=40</stp>
        <stp>MA</stp>
        <stp>ADC</stp>
        <stp>-811</stp>
        <stp>All</stp>
        <stp/>
        <stp/>
        <stp>TRUE</stp>
        <stp>T</stp>
        <tr r="J813" s="1"/>
      </tp>
      <tp>
        <v>6024.0625</v>
        <stp/>
        <stp>StudyData</stp>
        <stp>EP</stp>
        <stp>MA</stp>
        <stp>InputChoice=Close,MAType=Sim,Period=40</stp>
        <stp>MA</stp>
        <stp>ADC</stp>
        <stp>-110</stp>
        <stp>All</stp>
        <stp/>
        <stp/>
        <stp>TRUE</stp>
        <stp>T</stp>
        <tr r="J112" s="1"/>
      </tp>
      <tp>
        <v>5182.0749999999998</v>
        <stp/>
        <stp>StudyData</stp>
        <stp>EP</stp>
        <stp>MA</stp>
        <stp>InputChoice=Close,MAType=Sim,Period=40</stp>
        <stp>MA</stp>
        <stp>ADC</stp>
        <stp>-310</stp>
        <stp>All</stp>
        <stp/>
        <stp/>
        <stp>TRUE</stp>
        <stp>T</stp>
        <tr r="J312" s="1"/>
      </tp>
      <tp>
        <v>5650.3187500000004</v>
        <stp/>
        <stp>StudyData</stp>
        <stp>EP</stp>
        <stp>MA</stp>
        <stp>InputChoice=Close,MAType=Sim,Period=40</stp>
        <stp>MA</stp>
        <stp>ADC</stp>
        <stp>-210</stp>
        <stp>All</stp>
        <stp/>
        <stp/>
        <stp>TRUE</stp>
        <stp>T</stp>
        <tr r="J212" s="1"/>
      </tp>
      <tp>
        <v>4529.3374999999996</v>
        <stp/>
        <stp>StudyData</stp>
        <stp>EP</stp>
        <stp>MA</stp>
        <stp>InputChoice=Close,MAType=Sim,Period=40</stp>
        <stp>MA</stp>
        <stp>ADC</stp>
        <stp>-510</stp>
        <stp>All</stp>
        <stp/>
        <stp/>
        <stp>TRUE</stp>
        <stp>T</stp>
        <tr r="J512" s="1"/>
      </tp>
      <tp>
        <v>4889.9937499999996</v>
        <stp/>
        <stp>StudyData</stp>
        <stp>EP</stp>
        <stp>MA</stp>
        <stp>InputChoice=Close,MAType=Sim,Period=40</stp>
        <stp>MA</stp>
        <stp>ADC</stp>
        <stp>-410</stp>
        <stp>All</stp>
        <stp/>
        <stp/>
        <stp>TRUE</stp>
        <stp>T</stp>
        <tr r="J412" s="1"/>
      </tp>
      <tp>
        <v>4456.95</v>
        <stp/>
        <stp>StudyData</stp>
        <stp>EP</stp>
        <stp>MA</stp>
        <stp>InputChoice=Close,MAType=Sim,Period=40</stp>
        <stp>MA</stp>
        <stp>ADC</stp>
        <stp>-710</stp>
        <stp>All</stp>
        <stp/>
        <stp/>
        <stp>TRUE</stp>
        <stp>T</stp>
        <tr r="J712" s="1"/>
      </tp>
      <tp>
        <v>4383.8812500000004</v>
        <stp/>
        <stp>StudyData</stp>
        <stp>EP</stp>
        <stp>MA</stp>
        <stp>InputChoice=Close,MAType=Sim,Period=40</stp>
        <stp>MA</stp>
        <stp>ADC</stp>
        <stp>-610</stp>
        <stp>All</stp>
        <stp/>
        <stp/>
        <stp>TRUE</stp>
        <stp>T</stp>
        <tr r="J612" s="1"/>
      </tp>
      <tp>
        <v>4973.3125</v>
        <stp/>
        <stp>StudyData</stp>
        <stp>EP</stp>
        <stp>MA</stp>
        <stp>InputChoice=Close,MAType=Sim,Period=40</stp>
        <stp>MA</stp>
        <stp>ADC</stp>
        <stp>-910</stp>
        <stp>All</stp>
        <stp/>
        <stp/>
        <stp>TRUE</stp>
        <stp>T</stp>
        <tr r="J912" s="1"/>
      </tp>
      <tp>
        <v>5105.8874999999998</v>
        <stp/>
        <stp>StudyData</stp>
        <stp>EP</stp>
        <stp>MA</stp>
        <stp>InputChoice=Close,MAType=Sim,Period=40</stp>
        <stp>MA</stp>
        <stp>ADC</stp>
        <stp>-810</stp>
        <stp>All</stp>
        <stp/>
        <stp/>
        <stp>TRUE</stp>
        <stp>T</stp>
        <tr r="J812" s="1"/>
      </tp>
      <tp>
        <v>6003.1812499999996</v>
        <stp/>
        <stp>StudyData</stp>
        <stp>EP</stp>
        <stp>MA</stp>
        <stp>InputChoice=Close,MAType=Sim,Period=40</stp>
        <stp>MA</stp>
        <stp>ADC</stp>
        <stp>-113</stp>
        <stp>All</stp>
        <stp/>
        <stp/>
        <stp>TRUE</stp>
        <stp>T</stp>
        <tr r="J115" s="1"/>
      </tp>
      <tp>
        <v>5163.8812500000004</v>
        <stp/>
        <stp>StudyData</stp>
        <stp>EP</stp>
        <stp>MA</stp>
        <stp>InputChoice=Close,MAType=Sim,Period=40</stp>
        <stp>MA</stp>
        <stp>ADC</stp>
        <stp>-313</stp>
        <stp>All</stp>
        <stp/>
        <stp/>
        <stp>TRUE</stp>
        <stp>T</stp>
        <tr r="J315" s="1"/>
      </tp>
      <tp>
        <v>5624.0124999999998</v>
        <stp/>
        <stp>StudyData</stp>
        <stp>EP</stp>
        <stp>MA</stp>
        <stp>InputChoice=Close,MAType=Sim,Period=40</stp>
        <stp>MA</stp>
        <stp>ADC</stp>
        <stp>-213</stp>
        <stp>All</stp>
        <stp/>
        <stp/>
        <stp>TRUE</stp>
        <stp>T</stp>
        <tr r="J215" s="1"/>
      </tp>
      <tp>
        <v>4521.2624999999998</v>
        <stp/>
        <stp>StudyData</stp>
        <stp>EP</stp>
        <stp>MA</stp>
        <stp>InputChoice=Close,MAType=Sim,Period=40</stp>
        <stp>MA</stp>
        <stp>ADC</stp>
        <stp>-513</stp>
        <stp>All</stp>
        <stp/>
        <stp/>
        <stp>TRUE</stp>
        <stp>T</stp>
        <tr r="J515" s="1"/>
      </tp>
      <tp>
        <v>4905.3500000000004</v>
        <stp/>
        <stp>StudyData</stp>
        <stp>EP</stp>
        <stp>MA</stp>
        <stp>InputChoice=Close,MAType=Sim,Period=40</stp>
        <stp>MA</stp>
        <stp>ADC</stp>
        <stp>-413</stp>
        <stp>All</stp>
        <stp/>
        <stp/>
        <stp>TRUE</stp>
        <stp>T</stp>
        <tr r="J415" s="1"/>
      </tp>
      <tp>
        <v>4470.3187500000004</v>
        <stp/>
        <stp>StudyData</stp>
        <stp>EP</stp>
        <stp>MA</stp>
        <stp>InputChoice=Close,MAType=Sim,Period=40</stp>
        <stp>MA</stp>
        <stp>ADC</stp>
        <stp>-713</stp>
        <stp>All</stp>
        <stp/>
        <stp/>
        <stp>TRUE</stp>
        <stp>T</stp>
        <tr r="J715" s="1"/>
      </tp>
      <tp>
        <v>4359.96875</v>
        <stp/>
        <stp>StudyData</stp>
        <stp>EP</stp>
        <stp>MA</stp>
        <stp>InputChoice=Close,MAType=Sim,Period=40</stp>
        <stp>MA</stp>
        <stp>ADC</stp>
        <stp>-613</stp>
        <stp>All</stp>
        <stp/>
        <stp/>
        <stp>TRUE</stp>
        <stp>T</stp>
        <tr r="J615" s="1"/>
      </tp>
      <tp>
        <v>4969.5749999999998</v>
        <stp/>
        <stp>StudyData</stp>
        <stp>EP</stp>
        <stp>MA</stp>
        <stp>InputChoice=Close,MAType=Sim,Period=40</stp>
        <stp>MA</stp>
        <stp>ADC</stp>
        <stp>-913</stp>
        <stp>All</stp>
        <stp/>
        <stp/>
        <stp>TRUE</stp>
        <stp>T</stp>
        <tr r="J915" s="1"/>
      </tp>
      <tp>
        <v>5118.3937500000002</v>
        <stp/>
        <stp>StudyData</stp>
        <stp>EP</stp>
        <stp>MA</stp>
        <stp>InputChoice=Close,MAType=Sim,Period=40</stp>
        <stp>MA</stp>
        <stp>ADC</stp>
        <stp>-813</stp>
        <stp>All</stp>
        <stp/>
        <stp/>
        <stp>TRUE</stp>
        <stp>T</stp>
        <tr r="J815" s="1"/>
      </tp>
      <tp>
        <v>6010.1437500000002</v>
        <stp/>
        <stp>StudyData</stp>
        <stp>EP</stp>
        <stp>MA</stp>
        <stp>InputChoice=Close,MAType=Sim,Period=40</stp>
        <stp>MA</stp>
        <stp>ADC</stp>
        <stp>-112</stp>
        <stp>All</stp>
        <stp/>
        <stp/>
        <stp>TRUE</stp>
        <stp>T</stp>
        <tr r="J114" s="1"/>
      </tp>
      <tp>
        <v>5170.8937500000002</v>
        <stp/>
        <stp>StudyData</stp>
        <stp>EP</stp>
        <stp>MA</stp>
        <stp>InputChoice=Close,MAType=Sim,Period=40</stp>
        <stp>MA</stp>
        <stp>ADC</stp>
        <stp>-312</stp>
        <stp>All</stp>
        <stp/>
        <stp/>
        <stp>TRUE</stp>
        <stp>T</stp>
        <tr r="J314" s="1"/>
      </tp>
      <tp>
        <v>5632.7062500000002</v>
        <stp/>
        <stp>StudyData</stp>
        <stp>EP</stp>
        <stp>MA</stp>
        <stp>InputChoice=Close,MAType=Sim,Period=40</stp>
        <stp>MA</stp>
        <stp>ADC</stp>
        <stp>-212</stp>
        <stp>All</stp>
        <stp/>
        <stp/>
        <stp>TRUE</stp>
        <stp>T</stp>
        <tr r="J214" s="1"/>
      </tp>
      <tp>
        <v>4523.3812500000004</v>
        <stp/>
        <stp>StudyData</stp>
        <stp>EP</stp>
        <stp>MA</stp>
        <stp>InputChoice=Close,MAType=Sim,Period=40</stp>
        <stp>MA</stp>
        <stp>ADC</stp>
        <stp>-512</stp>
        <stp>All</stp>
        <stp/>
        <stp/>
        <stp>TRUE</stp>
        <stp>T</stp>
        <tr r="J514" s="1"/>
      </tp>
      <tp>
        <v>4901.7749999999996</v>
        <stp/>
        <stp>StudyData</stp>
        <stp>EP</stp>
        <stp>MA</stp>
        <stp>InputChoice=Close,MAType=Sim,Period=40</stp>
        <stp>MA</stp>
        <stp>ADC</stp>
        <stp>-412</stp>
        <stp>All</stp>
        <stp/>
        <stp/>
        <stp>TRUE</stp>
        <stp>T</stp>
        <tr r="J414" s="1"/>
      </tp>
      <tp>
        <v>4467.6937500000004</v>
        <stp/>
        <stp>StudyData</stp>
        <stp>EP</stp>
        <stp>MA</stp>
        <stp>InputChoice=Close,MAType=Sim,Period=40</stp>
        <stp>MA</stp>
        <stp>ADC</stp>
        <stp>-712</stp>
        <stp>All</stp>
        <stp/>
        <stp/>
        <stp>TRUE</stp>
        <stp>T</stp>
        <tr r="J714" s="1"/>
      </tp>
      <tp>
        <v>4367.1625000000004</v>
        <stp/>
        <stp>StudyData</stp>
        <stp>EP</stp>
        <stp>MA</stp>
        <stp>InputChoice=Close,MAType=Sim,Period=40</stp>
        <stp>MA</stp>
        <stp>ADC</stp>
        <stp>-612</stp>
        <stp>All</stp>
        <stp/>
        <stp/>
        <stp>TRUE</stp>
        <stp>T</stp>
        <tr r="J614" s="1"/>
      </tp>
      <tp>
        <v>4970.9125000000004</v>
        <stp/>
        <stp>StudyData</stp>
        <stp>EP</stp>
        <stp>MA</stp>
        <stp>InputChoice=Close,MAType=Sim,Period=40</stp>
        <stp>MA</stp>
        <stp>ADC</stp>
        <stp>-912</stp>
        <stp>All</stp>
        <stp/>
        <stp/>
        <stp>TRUE</stp>
        <stp>T</stp>
        <tr r="J914" s="1"/>
      </tp>
      <tp>
        <v>5114.7562500000004</v>
        <stp/>
        <stp>StudyData</stp>
        <stp>EP</stp>
        <stp>MA</stp>
        <stp>InputChoice=Close,MAType=Sim,Period=40</stp>
        <stp>MA</stp>
        <stp>ADC</stp>
        <stp>-812</stp>
        <stp>All</stp>
        <stp/>
        <stp/>
        <stp>TRUE</stp>
        <stp>T</stp>
        <tr r="J814" s="1"/>
      </tp>
      <tp>
        <v>5993.4812499999998</v>
        <stp/>
        <stp>StudyData</stp>
        <stp>EP</stp>
        <stp>MA</stp>
        <stp>InputChoice=Close,MAType=Sim,Period=40</stp>
        <stp>MA</stp>
        <stp>ADC</stp>
        <stp>-115</stp>
        <stp>All</stp>
        <stp/>
        <stp/>
        <stp>TRUE</stp>
        <stp>T</stp>
        <tr r="J117" s="1"/>
      </tp>
      <tp>
        <v>5146.7312499999998</v>
        <stp/>
        <stp>StudyData</stp>
        <stp>EP</stp>
        <stp>MA</stp>
        <stp>InputChoice=Close,MAType=Sim,Period=40</stp>
        <stp>MA</stp>
        <stp>ADC</stp>
        <stp>-315</stp>
        <stp>All</stp>
        <stp/>
        <stp/>
        <stp>TRUE</stp>
        <stp>T</stp>
        <tr r="J317" s="1"/>
      </tp>
      <tp>
        <v>5607.4624999999996</v>
        <stp/>
        <stp>StudyData</stp>
        <stp>EP</stp>
        <stp>MA</stp>
        <stp>InputChoice=Close,MAType=Sim,Period=40</stp>
        <stp>MA</stp>
        <stp>ADC</stp>
        <stp>-215</stp>
        <stp>All</stp>
        <stp/>
        <stp/>
        <stp>TRUE</stp>
        <stp>T</stp>
        <tr r="J217" s="1"/>
      </tp>
      <tp>
        <v>4515.7687500000002</v>
        <stp/>
        <stp>StudyData</stp>
        <stp>EP</stp>
        <stp>MA</stp>
        <stp>InputChoice=Close,MAType=Sim,Period=40</stp>
        <stp>MA</stp>
        <stp>ADC</stp>
        <stp>-515</stp>
        <stp>All</stp>
        <stp/>
        <stp/>
        <stp>TRUE</stp>
        <stp>T</stp>
        <tr r="J517" s="1"/>
      </tp>
      <tp>
        <v>4911.09375</v>
        <stp/>
        <stp>StudyData</stp>
        <stp>EP</stp>
        <stp>MA</stp>
        <stp>InputChoice=Close,MAType=Sim,Period=40</stp>
        <stp>MA</stp>
        <stp>ADC</stp>
        <stp>-415</stp>
        <stp>All</stp>
        <stp/>
        <stp/>
        <stp>TRUE</stp>
        <stp>T</stp>
        <tr r="J417" s="1"/>
      </tp>
      <tp>
        <v>4474.6187499999996</v>
        <stp/>
        <stp>StudyData</stp>
        <stp>EP</stp>
        <stp>MA</stp>
        <stp>InputChoice=Close,MAType=Sim,Period=40</stp>
        <stp>MA</stp>
        <stp>ADC</stp>
        <stp>-715</stp>
        <stp>All</stp>
        <stp/>
        <stp/>
        <stp>TRUE</stp>
        <stp>T</stp>
        <tr r="J717" s="1"/>
      </tp>
      <tp>
        <v>4346.2250000000004</v>
        <stp/>
        <stp>StudyData</stp>
        <stp>EP</stp>
        <stp>MA</stp>
        <stp>InputChoice=Close,MAType=Sim,Period=40</stp>
        <stp>MA</stp>
        <stp>ADC</stp>
        <stp>-615</stp>
        <stp>All</stp>
        <stp/>
        <stp/>
        <stp>TRUE</stp>
        <stp>T</stp>
        <tr r="J617" s="1"/>
      </tp>
      <tp>
        <v>4971.1499999999996</v>
        <stp/>
        <stp>StudyData</stp>
        <stp>EP</stp>
        <stp>MA</stp>
        <stp>InputChoice=Close,MAType=Sim,Period=40</stp>
        <stp>MA</stp>
        <stp>ADC</stp>
        <stp>-915</stp>
        <stp>All</stp>
        <stp/>
        <stp/>
        <stp>TRUE</stp>
        <stp>T</stp>
        <tr r="J917" s="1"/>
      </tp>
      <tp>
        <v>5132.3</v>
        <stp/>
        <stp>StudyData</stp>
        <stp>EP</stp>
        <stp>MA</stp>
        <stp>InputChoice=Close,MAType=Sim,Period=40</stp>
        <stp>MA</stp>
        <stp>ADC</stp>
        <stp>-815</stp>
        <stp>All</stp>
        <stp/>
        <stp/>
        <stp>TRUE</stp>
        <stp>T</stp>
        <tr r="J817" s="1"/>
      </tp>
      <tp>
        <v>5998.375</v>
        <stp/>
        <stp>StudyData</stp>
        <stp>EP</stp>
        <stp>MA</stp>
        <stp>InputChoice=Close,MAType=Sim,Period=40</stp>
        <stp>MA</stp>
        <stp>ADC</stp>
        <stp>-114</stp>
        <stp>All</stp>
        <stp/>
        <stp/>
        <stp>TRUE</stp>
        <stp>T</stp>
        <tr r="J116" s="1"/>
      </tp>
      <tp>
        <v>5155.2124999999996</v>
        <stp/>
        <stp>StudyData</stp>
        <stp>EP</stp>
        <stp>MA</stp>
        <stp>InputChoice=Close,MAType=Sim,Period=40</stp>
        <stp>MA</stp>
        <stp>ADC</stp>
        <stp>-314</stp>
        <stp>All</stp>
        <stp/>
        <stp/>
        <stp>TRUE</stp>
        <stp>T</stp>
        <tr r="J316" s="1"/>
      </tp>
      <tp>
        <v>5615.4375</v>
        <stp/>
        <stp>StudyData</stp>
        <stp>EP</stp>
        <stp>MA</stp>
        <stp>InputChoice=Close,MAType=Sim,Period=40</stp>
        <stp>MA</stp>
        <stp>ADC</stp>
        <stp>-214</stp>
        <stp>All</stp>
        <stp/>
        <stp/>
        <stp>TRUE</stp>
        <stp>T</stp>
        <tr r="J216" s="1"/>
      </tp>
      <tp>
        <v>4519.1875</v>
        <stp/>
        <stp>StudyData</stp>
        <stp>EP</stp>
        <stp>MA</stp>
        <stp>InputChoice=Close,MAType=Sim,Period=40</stp>
        <stp>MA</stp>
        <stp>ADC</stp>
        <stp>-514</stp>
        <stp>All</stp>
        <stp/>
        <stp/>
        <stp>TRUE</stp>
        <stp>T</stp>
        <tr r="J516" s="1"/>
      </tp>
      <tp>
        <v>4908.1687499999998</v>
        <stp/>
        <stp>StudyData</stp>
        <stp>EP</stp>
        <stp>MA</stp>
        <stp>InputChoice=Close,MAType=Sim,Period=40</stp>
        <stp>MA</stp>
        <stp>ADC</stp>
        <stp>-414</stp>
        <stp>All</stp>
        <stp/>
        <stp/>
        <stp>TRUE</stp>
        <stp>T</stp>
        <tr r="J416" s="1"/>
      </tp>
      <tp>
        <v>4472.1937500000004</v>
        <stp/>
        <stp>StudyData</stp>
        <stp>EP</stp>
        <stp>MA</stp>
        <stp>InputChoice=Close,MAType=Sim,Period=40</stp>
        <stp>MA</stp>
        <stp>ADC</stp>
        <stp>-714</stp>
        <stp>All</stp>
        <stp/>
        <stp/>
        <stp>TRUE</stp>
        <stp>T</stp>
        <tr r="J716" s="1"/>
      </tp>
      <tp>
        <v>4353.0187500000002</v>
        <stp/>
        <stp>StudyData</stp>
        <stp>EP</stp>
        <stp>MA</stp>
        <stp>InputChoice=Close,MAType=Sim,Period=40</stp>
        <stp>MA</stp>
        <stp>ADC</stp>
        <stp>-614</stp>
        <stp>All</stp>
        <stp/>
        <stp/>
        <stp>TRUE</stp>
        <stp>T</stp>
        <tr r="J616" s="1"/>
      </tp>
      <tp>
        <v>4969.6062499999998</v>
        <stp/>
        <stp>StudyData</stp>
        <stp>EP</stp>
        <stp>MA</stp>
        <stp>InputChoice=Close,MAType=Sim,Period=40</stp>
        <stp>MA</stp>
        <stp>ADC</stp>
        <stp>-914</stp>
        <stp>All</stp>
        <stp/>
        <stp/>
        <stp>TRUE</stp>
        <stp>T</stp>
        <tr r="J916" s="1"/>
      </tp>
      <tp>
        <v>5125.0249999999996</v>
        <stp/>
        <stp>StudyData</stp>
        <stp>EP</stp>
        <stp>MA</stp>
        <stp>InputChoice=Close,MAType=Sim,Period=40</stp>
        <stp>MA</stp>
        <stp>ADC</stp>
        <stp>-814</stp>
        <stp>All</stp>
        <stp/>
        <stp/>
        <stp>TRUE</stp>
        <stp>T</stp>
        <tr r="J816" s="1"/>
      </tp>
      <tp>
        <v>5985.3625000000002</v>
        <stp/>
        <stp>StudyData</stp>
        <stp>EP</stp>
        <stp>MA</stp>
        <stp>InputChoice=Close,MAType=Sim,Period=40</stp>
        <stp>MA</stp>
        <stp>ADC</stp>
        <stp>-117</stp>
        <stp>All</stp>
        <stp/>
        <stp/>
        <stp>TRUE</stp>
        <stp>T</stp>
        <tr r="J119" s="1"/>
      </tp>
      <tp>
        <v>5129.53125</v>
        <stp/>
        <stp>StudyData</stp>
        <stp>EP</stp>
        <stp>MA</stp>
        <stp>InputChoice=Close,MAType=Sim,Period=40</stp>
        <stp>MA</stp>
        <stp>ADC</stp>
        <stp>-317</stp>
        <stp>All</stp>
        <stp/>
        <stp/>
        <stp>TRUE</stp>
        <stp>T</stp>
        <tr r="J319" s="1"/>
      </tp>
      <tp>
        <v>5589.2937499999998</v>
        <stp/>
        <stp>StudyData</stp>
        <stp>EP</stp>
        <stp>MA</stp>
        <stp>InputChoice=Close,MAType=Sim,Period=40</stp>
        <stp>MA</stp>
        <stp>ADC</stp>
        <stp>-217</stp>
        <stp>All</stp>
        <stp/>
        <stp/>
        <stp>TRUE</stp>
        <stp>T</stp>
        <tr r="J219" s="1"/>
      </tp>
      <tp>
        <v>4509.6374999999998</v>
        <stp/>
        <stp>StudyData</stp>
        <stp>EP</stp>
        <stp>MA</stp>
        <stp>InputChoice=Close,MAType=Sim,Period=40</stp>
        <stp>MA</stp>
        <stp>ADC</stp>
        <stp>-517</stp>
        <stp>All</stp>
        <stp/>
        <stp/>
        <stp>TRUE</stp>
        <stp>T</stp>
        <tr r="J519" s="1"/>
      </tp>
      <tp>
        <v>4916.375</v>
        <stp/>
        <stp>StudyData</stp>
        <stp>EP</stp>
        <stp>MA</stp>
        <stp>InputChoice=Close,MAType=Sim,Period=40</stp>
        <stp>MA</stp>
        <stp>ADC</stp>
        <stp>-417</stp>
        <stp>All</stp>
        <stp/>
        <stp/>
        <stp>TRUE</stp>
        <stp>T</stp>
        <tr r="J419" s="1"/>
      </tp>
      <tp>
        <v>4483.5375000000004</v>
        <stp/>
        <stp>StudyData</stp>
        <stp>EP</stp>
        <stp>MA</stp>
        <stp>InputChoice=Close,MAType=Sim,Period=40</stp>
        <stp>MA</stp>
        <stp>ADC</stp>
        <stp>-717</stp>
        <stp>All</stp>
        <stp/>
        <stp/>
        <stp>TRUE</stp>
        <stp>T</stp>
        <tr r="J719" s="1"/>
      </tp>
      <tp>
        <v>4327.55</v>
        <stp/>
        <stp>StudyData</stp>
        <stp>EP</stp>
        <stp>MA</stp>
        <stp>InputChoice=Close,MAType=Sim,Period=40</stp>
        <stp>MA</stp>
        <stp>ADC</stp>
        <stp>-617</stp>
        <stp>All</stp>
        <stp/>
        <stp/>
        <stp>TRUE</stp>
        <stp>T</stp>
        <tr r="J619" s="1"/>
      </tp>
      <tp>
        <v>4970.5</v>
        <stp/>
        <stp>StudyData</stp>
        <stp>EP</stp>
        <stp>MA</stp>
        <stp>InputChoice=Close,MAType=Sim,Period=40</stp>
        <stp>MA</stp>
        <stp>ADC</stp>
        <stp>-917</stp>
        <stp>All</stp>
        <stp/>
        <stp/>
        <stp>TRUE</stp>
        <stp>T</stp>
        <tr r="J919" s="1"/>
      </tp>
      <tp>
        <v>5137.6062499999998</v>
        <stp/>
        <stp>StudyData</stp>
        <stp>EP</stp>
        <stp>MA</stp>
        <stp>InputChoice=Close,MAType=Sim,Period=40</stp>
        <stp>MA</stp>
        <stp>ADC</stp>
        <stp>-817</stp>
        <stp>All</stp>
        <stp/>
        <stp/>
        <stp>TRUE</stp>
        <stp>T</stp>
        <tr r="J819" s="1"/>
      </tp>
      <tp>
        <v>5989.3312500000002</v>
        <stp/>
        <stp>StudyData</stp>
        <stp>EP</stp>
        <stp>MA</stp>
        <stp>InputChoice=Close,MAType=Sim,Period=40</stp>
        <stp>MA</stp>
        <stp>ADC</stp>
        <stp>-116</stp>
        <stp>All</stp>
        <stp/>
        <stp/>
        <stp>TRUE</stp>
        <stp>T</stp>
        <tr r="J118" s="1"/>
      </tp>
      <tp>
        <v>5137.8500000000004</v>
        <stp/>
        <stp>StudyData</stp>
        <stp>EP</stp>
        <stp>MA</stp>
        <stp>InputChoice=Close,MAType=Sim,Period=40</stp>
        <stp>MA</stp>
        <stp>ADC</stp>
        <stp>-316</stp>
        <stp>All</stp>
        <stp/>
        <stp/>
        <stp>TRUE</stp>
        <stp>T</stp>
        <tr r="J318" s="1"/>
      </tp>
      <tp>
        <v>5598.7312499999998</v>
        <stp/>
        <stp>StudyData</stp>
        <stp>EP</stp>
        <stp>MA</stp>
        <stp>InputChoice=Close,MAType=Sim,Period=40</stp>
        <stp>MA</stp>
        <stp>ADC</stp>
        <stp>-216</stp>
        <stp>All</stp>
        <stp/>
        <stp/>
        <stp>TRUE</stp>
        <stp>T</stp>
        <tr r="J218" s="1"/>
      </tp>
      <tp>
        <v>4512.1125000000002</v>
        <stp/>
        <stp>StudyData</stp>
        <stp>EP</stp>
        <stp>MA</stp>
        <stp>InputChoice=Close,MAType=Sim,Period=40</stp>
        <stp>MA</stp>
        <stp>ADC</stp>
        <stp>-516</stp>
        <stp>All</stp>
        <stp/>
        <stp/>
        <stp>TRUE</stp>
        <stp>T</stp>
        <tr r="J518" s="1"/>
      </tp>
      <tp>
        <v>4913.3812500000004</v>
        <stp/>
        <stp>StudyData</stp>
        <stp>EP</stp>
        <stp>MA</stp>
        <stp>InputChoice=Close,MAType=Sim,Period=40</stp>
        <stp>MA</stp>
        <stp>ADC</stp>
        <stp>-416</stp>
        <stp>All</stp>
        <stp/>
        <stp/>
        <stp>TRUE</stp>
        <stp>T</stp>
        <tr r="J418" s="1"/>
      </tp>
      <tp>
        <v>4476.71875</v>
        <stp/>
        <stp>StudyData</stp>
        <stp>EP</stp>
        <stp>MA</stp>
        <stp>InputChoice=Close,MAType=Sim,Period=40</stp>
        <stp>MA</stp>
        <stp>ADC</stp>
        <stp>-716</stp>
        <stp>All</stp>
        <stp/>
        <stp/>
        <stp>TRUE</stp>
        <stp>T</stp>
        <tr r="J718" s="1"/>
      </tp>
      <tp>
        <v>4337.0062500000004</v>
        <stp/>
        <stp>StudyData</stp>
        <stp>EP</stp>
        <stp>MA</stp>
        <stp>InputChoice=Close,MAType=Sim,Period=40</stp>
        <stp>MA</stp>
        <stp>ADC</stp>
        <stp>-616</stp>
        <stp>All</stp>
        <stp/>
        <stp/>
        <stp>TRUE</stp>
        <stp>T</stp>
        <tr r="J618" s="1"/>
      </tp>
      <tp>
        <v>4972.2875000000004</v>
        <stp/>
        <stp>StudyData</stp>
        <stp>EP</stp>
        <stp>MA</stp>
        <stp>InputChoice=Close,MAType=Sim,Period=40</stp>
        <stp>MA</stp>
        <stp>ADC</stp>
        <stp>-916</stp>
        <stp>All</stp>
        <stp/>
        <stp/>
        <stp>TRUE</stp>
        <stp>T</stp>
        <tr r="J918" s="1"/>
      </tp>
      <tp>
        <v>5135.5625</v>
        <stp/>
        <stp>StudyData</stp>
        <stp>EP</stp>
        <stp>MA</stp>
        <stp>InputChoice=Close,MAType=Sim,Period=40</stp>
        <stp>MA</stp>
        <stp>ADC</stp>
        <stp>-816</stp>
        <stp>All</stp>
        <stp/>
        <stp/>
        <stp>TRUE</stp>
        <stp>T</stp>
        <tr r="J818" s="1"/>
      </tp>
      <tp>
        <v>4787.25</v>
        <stp/>
        <stp>StudyData</stp>
        <stp>EP</stp>
        <stp>Imoku</stp>
        <stp>Period3=52</stp>
        <stp>Imoku3</stp>
        <stp>ADC</stp>
        <stp>-752</stp>
        <stp>All</stp>
        <stp/>
        <stp/>
        <stp>TRUE</stp>
        <stp>T</stp>
        <tr r="V728" s="1"/>
      </tp>
      <tp>
        <v>4483.25</v>
        <stp/>
        <stp>StudyData</stp>
        <stp>EP</stp>
        <stp>Imoku</stp>
        <stp>Period3=52</stp>
        <stp>Imoku3</stp>
        <stp>ADC</stp>
        <stp>-652</stp>
        <stp>All</stp>
        <stp/>
        <stp/>
        <stp>TRUE</stp>
        <stp>T</stp>
        <tr r="V628" s="1"/>
      </tp>
      <tp>
        <v>4491</v>
        <stp/>
        <stp>StudyData</stp>
        <stp>EP</stp>
        <stp>Imoku</stp>
        <stp>Period3=52</stp>
        <stp>Imoku3</stp>
        <stp>ADC</stp>
        <stp>-552</stp>
        <stp>All</stp>
        <stp/>
        <stp/>
        <stp>TRUE</stp>
        <stp>T</stp>
        <tr r="V528" s="1"/>
      </tp>
      <tp>
        <v>4796.25</v>
        <stp/>
        <stp>StudyData</stp>
        <stp>EP</stp>
        <stp>Imoku</stp>
        <stp>Period3=52</stp>
        <stp>Imoku3</stp>
        <stp>ADC</stp>
        <stp>-452</stp>
        <stp>All</stp>
        <stp/>
        <stp/>
        <stp>TRUE</stp>
        <stp>T</stp>
        <tr r="V428" s="1"/>
      </tp>
      <tp>
        <v>4781.25</v>
        <stp/>
        <stp>StudyData</stp>
        <stp>EP</stp>
        <stp>Imoku</stp>
        <stp>Period3=52</stp>
        <stp>Imoku3</stp>
        <stp>ADC</stp>
        <stp>-352</stp>
        <stp>All</stp>
        <stp/>
        <stp/>
        <stp>TRUE</stp>
        <stp>T</stp>
        <tr r="V328" s="1"/>
      </tp>
      <tp>
        <v>5396.75</v>
        <stp/>
        <stp>StudyData</stp>
        <stp>EP</stp>
        <stp>Imoku</stp>
        <stp>Period3=52</stp>
        <stp>Imoku3</stp>
        <stp>ADC</stp>
        <stp>-252</stp>
        <stp>All</stp>
        <stp/>
        <stp/>
        <stp>TRUE</stp>
        <stp>T</stp>
        <tr r="V228" s="1"/>
      </tp>
      <tp>
        <v>5627.875</v>
        <stp/>
        <stp>StudyData</stp>
        <stp>EP</stp>
        <stp>Imoku</stp>
        <stp>Period3=52</stp>
        <stp>Imoku3</stp>
        <stp>ADC</stp>
        <stp>-152</stp>
        <stp>All</stp>
        <stp/>
        <stp/>
        <stp>TRUE</stp>
        <stp>T</stp>
        <tr r="V128" s="1"/>
      </tp>
      <tp>
        <v>4750</v>
        <stp/>
        <stp>StudyData</stp>
        <stp>EP</stp>
        <stp>Imoku</stp>
        <stp>Period3=52</stp>
        <stp>Imoku3</stp>
        <stp>ADC</stp>
        <stp>-952</stp>
        <stp>All</stp>
        <stp/>
        <stp/>
        <stp>TRUE</stp>
        <stp>T</stp>
        <tr r="V928" s="1"/>
      </tp>
      <tp>
        <v>5039.875</v>
        <stp/>
        <stp>StudyData</stp>
        <stp>EP</stp>
        <stp>Imoku</stp>
        <stp>Period3=52</stp>
        <stp>Imoku3</stp>
        <stp>ADC</stp>
        <stp>-852</stp>
        <stp>All</stp>
        <stp/>
        <stp/>
        <stp>TRUE</stp>
        <stp>T</stp>
        <tr r="V828" s="1"/>
      </tp>
      <tp>
        <v>4599.5</v>
        <stp/>
        <stp>StudyData</stp>
        <stp>EP</stp>
        <stp>Imoku</stp>
        <stp>Period2=26</stp>
        <stp>Imoku2</stp>
        <stp>ADC</stp>
        <stp>-736</stp>
        <stp>All</stp>
        <stp/>
        <stp/>
        <stp>TRUE</stp>
        <stp>T</stp>
        <tr r="U738" s="1"/>
      </tp>
      <tp>
        <v>4224.25</v>
        <stp/>
        <stp>StudyData</stp>
        <stp>EP</stp>
        <stp>Imoku</stp>
        <stp>Period2=26</stp>
        <stp>Imoku2</stp>
        <stp>ADC</stp>
        <stp>-636</stp>
        <stp>All</stp>
        <stp/>
        <stp/>
        <stp>TRUE</stp>
        <stp>T</stp>
        <tr r="U638" s="1"/>
      </tp>
      <tp>
        <v>4479</v>
        <stp/>
        <stp>StudyData</stp>
        <stp>EP</stp>
        <stp>Imoku</stp>
        <stp>Period2=26</stp>
        <stp>Imoku2</stp>
        <stp>ADC</stp>
        <stp>-536</stp>
        <stp>All</stp>
        <stp/>
        <stp/>
        <stp>TRUE</stp>
        <stp>T</stp>
        <tr r="U538" s="1"/>
      </tp>
      <tp>
        <v>4950.5</v>
        <stp/>
        <stp>StudyData</stp>
        <stp>EP</stp>
        <stp>Imoku</stp>
        <stp>Period2=26</stp>
        <stp>Imoku2</stp>
        <stp>ADC</stp>
        <stp>-436</stp>
        <stp>All</stp>
        <stp/>
        <stp/>
        <stp>TRUE</stp>
        <stp>T</stp>
        <tr r="U438" s="1"/>
      </tp>
      <tp>
        <v>5031.125</v>
        <stp/>
        <stp>StudyData</stp>
        <stp>EP</stp>
        <stp>Imoku</stp>
        <stp>Period2=26</stp>
        <stp>Imoku2</stp>
        <stp>ADC</stp>
        <stp>-336</stp>
        <stp>All</stp>
        <stp/>
        <stp/>
        <stp>TRUE</stp>
        <stp>T</stp>
        <tr r="U338" s="1"/>
      </tp>
      <tp>
        <v>5443.5</v>
        <stp/>
        <stp>StudyData</stp>
        <stp>EP</stp>
        <stp>Imoku</stp>
        <stp>Period2=26</stp>
        <stp>Imoku2</stp>
        <stp>ADC</stp>
        <stp>-236</stp>
        <stp>All</stp>
        <stp/>
        <stp/>
        <stp>TRUE</stp>
        <stp>T</stp>
        <tr r="U238" s="1"/>
      </tp>
      <tp>
        <v>5923.5</v>
        <stp/>
        <stp>StudyData</stp>
        <stp>EP</stp>
        <stp>Imoku</stp>
        <stp>Period2=26</stp>
        <stp>Imoku2</stp>
        <stp>ADC</stp>
        <stp>-136</stp>
        <stp>All</stp>
        <stp/>
        <stp/>
        <stp>TRUE</stp>
        <stp>T</stp>
        <tr r="U138" s="1"/>
      </tp>
      <tp>
        <v>4868.75</v>
        <stp/>
        <stp>StudyData</stp>
        <stp>EP</stp>
        <stp>Imoku</stp>
        <stp>Period2=26</stp>
        <stp>Imoku2</stp>
        <stp>ADC</stp>
        <stp>-936</stp>
        <stp>All</stp>
        <stp/>
        <stp/>
        <stp>TRUE</stp>
        <stp>T</stp>
        <tr r="U938" s="1"/>
      </tp>
      <tp>
        <v>5199.25</v>
        <stp/>
        <stp>StudyData</stp>
        <stp>EP</stp>
        <stp>Imoku</stp>
        <stp>Period2=26</stp>
        <stp>Imoku2</stp>
        <stp>ADC</stp>
        <stp>-836</stp>
        <stp>All</stp>
        <stp/>
        <stp/>
        <stp>TRUE</stp>
        <stp>T</stp>
        <tr r="U838" s="1"/>
      </tp>
      <tp>
        <v>5561.25</v>
        <stp/>
        <stp>StudyData</stp>
        <stp>EP</stp>
        <stp>BAR</stp>
        <stp/>
        <stp>Low</stp>
        <stp>ADC</stp>
        <stp>-40</stp>
        <stp>All</stp>
        <stp/>
        <stp/>
        <stp>TRUE</stp>
        <stp>T</stp>
        <tr r="G42" s="1"/>
      </tp>
      <tp>
        <v>4821.625</v>
        <stp/>
        <stp>StudyData</stp>
        <stp>EP</stp>
        <stp>Imoku</stp>
        <stp>Period3=52</stp>
        <stp>Imoku3</stp>
        <stp>ADC</stp>
        <stp>-753</stp>
        <stp>All</stp>
        <stp/>
        <stp/>
        <stp>TRUE</stp>
        <stp>T</stp>
        <tr r="V729" s="1"/>
      </tp>
      <tp>
        <v>4483.25</v>
        <stp/>
        <stp>StudyData</stp>
        <stp>EP</stp>
        <stp>Imoku</stp>
        <stp>Period3=52</stp>
        <stp>Imoku3</stp>
        <stp>ADC</stp>
        <stp>-653</stp>
        <stp>All</stp>
        <stp/>
        <stp/>
        <stp>TRUE</stp>
        <stp>T</stp>
        <tr r="V629" s="1"/>
      </tp>
      <tp>
        <v>4491</v>
        <stp/>
        <stp>StudyData</stp>
        <stp>EP</stp>
        <stp>Imoku</stp>
        <stp>Period3=52</stp>
        <stp>Imoku3</stp>
        <stp>ADC</stp>
        <stp>-553</stp>
        <stp>All</stp>
        <stp/>
        <stp/>
        <stp>TRUE</stp>
        <stp>T</stp>
        <tr r="V529" s="1"/>
      </tp>
      <tp>
        <v>4796.25</v>
        <stp/>
        <stp>StudyData</stp>
        <stp>EP</stp>
        <stp>Imoku</stp>
        <stp>Period3=52</stp>
        <stp>Imoku3</stp>
        <stp>ADC</stp>
        <stp>-453</stp>
        <stp>All</stp>
        <stp/>
        <stp/>
        <stp>TRUE</stp>
        <stp>T</stp>
        <tr r="V429" s="1"/>
      </tp>
      <tp>
        <v>4750</v>
        <stp/>
        <stp>StudyData</stp>
        <stp>EP</stp>
        <stp>Imoku</stp>
        <stp>Period3=52</stp>
        <stp>Imoku3</stp>
        <stp>ADC</stp>
        <stp>-353</stp>
        <stp>All</stp>
        <stp/>
        <stp/>
        <stp>TRUE</stp>
        <stp>T</stp>
        <tr r="V329" s="1"/>
      </tp>
      <tp>
        <v>5396.75</v>
        <stp/>
        <stp>StudyData</stp>
        <stp>EP</stp>
        <stp>Imoku</stp>
        <stp>Period3=52</stp>
        <stp>Imoku3</stp>
        <stp>ADC</stp>
        <stp>-253</stp>
        <stp>All</stp>
        <stp/>
        <stp/>
        <stp>TRUE</stp>
        <stp>T</stp>
        <tr r="V229" s="1"/>
      </tp>
      <tp>
        <v>5627.875</v>
        <stp/>
        <stp>StudyData</stp>
        <stp>EP</stp>
        <stp>Imoku</stp>
        <stp>Period3=52</stp>
        <stp>Imoku3</stp>
        <stp>ADC</stp>
        <stp>-153</stp>
        <stp>All</stp>
        <stp/>
        <stp/>
        <stp>TRUE</stp>
        <stp>T</stp>
        <tr r="V129" s="1"/>
      </tp>
      <tp>
        <v>4736.875</v>
        <stp/>
        <stp>StudyData</stp>
        <stp>EP</stp>
        <stp>Imoku</stp>
        <stp>Period3=52</stp>
        <stp>Imoku3</stp>
        <stp>ADC</stp>
        <stp>-953</stp>
        <stp>All</stp>
        <stp/>
        <stp/>
        <stp>TRUE</stp>
        <stp>T</stp>
        <tr r="V929" s="1"/>
      </tp>
      <tp>
        <v>5037.5</v>
        <stp/>
        <stp>StudyData</stp>
        <stp>EP</stp>
        <stp>Imoku</stp>
        <stp>Period3=52</stp>
        <stp>Imoku3</stp>
        <stp>ADC</stp>
        <stp>-853</stp>
        <stp>All</stp>
        <stp/>
        <stp/>
        <stp>TRUE</stp>
        <stp>T</stp>
        <tr r="V829" s="1"/>
      </tp>
      <tp>
        <v>4599.75</v>
        <stp/>
        <stp>StudyData</stp>
        <stp>EP</stp>
        <stp>Imoku</stp>
        <stp>Period2=26</stp>
        <stp>Imoku2</stp>
        <stp>ADC</stp>
        <stp>-737</stp>
        <stp>All</stp>
        <stp/>
        <stp/>
        <stp>TRUE</stp>
        <stp>T</stp>
        <tr r="U739" s="1"/>
      </tp>
      <tp>
        <v>4238.125</v>
        <stp/>
        <stp>StudyData</stp>
        <stp>EP</stp>
        <stp>Imoku</stp>
        <stp>Period2=26</stp>
        <stp>Imoku2</stp>
        <stp>ADC</stp>
        <stp>-637</stp>
        <stp>All</stp>
        <stp/>
        <stp/>
        <stp>TRUE</stp>
        <stp>T</stp>
        <tr r="U639" s="1"/>
      </tp>
      <tp>
        <v>4488</v>
        <stp/>
        <stp>StudyData</stp>
        <stp>EP</stp>
        <stp>Imoku</stp>
        <stp>Period2=26</stp>
        <stp>Imoku2</stp>
        <stp>ADC</stp>
        <stp>-537</stp>
        <stp>All</stp>
        <stp/>
        <stp/>
        <stp>TRUE</stp>
        <stp>T</stp>
        <tr r="U539" s="1"/>
      </tp>
      <tp>
        <v>4936.625</v>
        <stp/>
        <stp>StudyData</stp>
        <stp>EP</stp>
        <stp>Imoku</stp>
        <stp>Period2=26</stp>
        <stp>Imoku2</stp>
        <stp>ADC</stp>
        <stp>-437</stp>
        <stp>All</stp>
        <stp/>
        <stp/>
        <stp>TRUE</stp>
        <stp>T</stp>
        <tr r="U439" s="1"/>
      </tp>
      <tp>
        <v>5031.125</v>
        <stp/>
        <stp>StudyData</stp>
        <stp>EP</stp>
        <stp>Imoku</stp>
        <stp>Period2=26</stp>
        <stp>Imoku2</stp>
        <stp>ADC</stp>
        <stp>-337</stp>
        <stp>All</stp>
        <stp/>
        <stp/>
        <stp>TRUE</stp>
        <stp>T</stp>
        <tr r="U339" s="1"/>
      </tp>
      <tp>
        <v>5443.5</v>
        <stp/>
        <stp>StudyData</stp>
        <stp>EP</stp>
        <stp>Imoku</stp>
        <stp>Period2=26</stp>
        <stp>Imoku2</stp>
        <stp>ADC</stp>
        <stp>-237</stp>
        <stp>All</stp>
        <stp/>
        <stp/>
        <stp>TRUE</stp>
        <stp>T</stp>
        <tr r="U239" s="1"/>
      </tp>
      <tp>
        <v>5923.5</v>
        <stp/>
        <stp>StudyData</stp>
        <stp>EP</stp>
        <stp>Imoku</stp>
        <stp>Period2=26</stp>
        <stp>Imoku2</stp>
        <stp>ADC</stp>
        <stp>-137</stp>
        <stp>All</stp>
        <stp/>
        <stp/>
        <stp>TRUE</stp>
        <stp>T</stp>
        <tr r="U139" s="1"/>
      </tp>
      <tp>
        <v>4868.75</v>
        <stp/>
        <stp>StudyData</stp>
        <stp>EP</stp>
        <stp>Imoku</stp>
        <stp>Period2=26</stp>
        <stp>Imoku2</stp>
        <stp>ADC</stp>
        <stp>-937</stp>
        <stp>All</stp>
        <stp/>
        <stp/>
        <stp>TRUE</stp>
        <stp>T</stp>
        <tr r="U939" s="1"/>
      </tp>
      <tp>
        <v>5181.5</v>
        <stp/>
        <stp>StudyData</stp>
        <stp>EP</stp>
        <stp>Imoku</stp>
        <stp>Period2=26</stp>
        <stp>Imoku2</stp>
        <stp>ADC</stp>
        <stp>-837</stp>
        <stp>All</stp>
        <stp/>
        <stp/>
        <stp>TRUE</stp>
        <stp>T</stp>
        <tr r="U839" s="1"/>
      </tp>
      <tp>
        <v>5602.25</v>
        <stp/>
        <stp>StudyData</stp>
        <stp>EP</stp>
        <stp>BAR</stp>
        <stp/>
        <stp>Low</stp>
        <stp>ADC</stp>
        <stp>-41</stp>
        <stp>All</stp>
        <stp/>
        <stp/>
        <stp>TRUE</stp>
        <stp>T</stp>
        <tr r="G43" s="1"/>
      </tp>
      <tp>
        <v>4787.25</v>
        <stp/>
        <stp>StudyData</stp>
        <stp>EP</stp>
        <stp>Imoku</stp>
        <stp>Period3=52</stp>
        <stp>Imoku3</stp>
        <stp>ADC</stp>
        <stp>-750</stp>
        <stp>All</stp>
        <stp/>
        <stp/>
        <stp>TRUE</stp>
        <stp>T</stp>
        <tr r="V726" s="1"/>
      </tp>
      <tp>
        <v>4483.25</v>
        <stp/>
        <stp>StudyData</stp>
        <stp>EP</stp>
        <stp>Imoku</stp>
        <stp>Period3=52</stp>
        <stp>Imoku3</stp>
        <stp>ADC</stp>
        <stp>-650</stp>
        <stp>All</stp>
        <stp/>
        <stp/>
        <stp>TRUE</stp>
        <stp>T</stp>
        <tr r="V626" s="1"/>
      </tp>
      <tp>
        <v>4491</v>
        <stp/>
        <stp>StudyData</stp>
        <stp>EP</stp>
        <stp>Imoku</stp>
        <stp>Period3=52</stp>
        <stp>Imoku3</stp>
        <stp>ADC</stp>
        <stp>-550</stp>
        <stp>All</stp>
        <stp/>
        <stp/>
        <stp>TRUE</stp>
        <stp>T</stp>
        <tr r="V526" s="1"/>
      </tp>
      <tp>
        <v>4797</v>
        <stp/>
        <stp>StudyData</stp>
        <stp>EP</stp>
        <stp>Imoku</stp>
        <stp>Period3=52</stp>
        <stp>Imoku3</stp>
        <stp>ADC</stp>
        <stp>-450</stp>
        <stp>All</stp>
        <stp/>
        <stp/>
        <stp>TRUE</stp>
        <stp>T</stp>
        <tr r="V426" s="1"/>
      </tp>
      <tp>
        <v>4795</v>
        <stp/>
        <stp>StudyData</stp>
        <stp>EP</stp>
        <stp>Imoku</stp>
        <stp>Period3=52</stp>
        <stp>Imoku3</stp>
        <stp>ADC</stp>
        <stp>-350</stp>
        <stp>All</stp>
        <stp/>
        <stp/>
        <stp>TRUE</stp>
        <stp>T</stp>
        <tr r="V326" s="1"/>
      </tp>
      <tp>
        <v>5396.75</v>
        <stp/>
        <stp>StudyData</stp>
        <stp>EP</stp>
        <stp>Imoku</stp>
        <stp>Period3=52</stp>
        <stp>Imoku3</stp>
        <stp>ADC</stp>
        <stp>-250</stp>
        <stp>All</stp>
        <stp/>
        <stp/>
        <stp>TRUE</stp>
        <stp>T</stp>
        <tr r="V226" s="1"/>
      </tp>
      <tp>
        <v>5627.875</v>
        <stp/>
        <stp>StudyData</stp>
        <stp>EP</stp>
        <stp>Imoku</stp>
        <stp>Period3=52</stp>
        <stp>Imoku3</stp>
        <stp>ADC</stp>
        <stp>-150</stp>
        <stp>All</stp>
        <stp/>
        <stp/>
        <stp>TRUE</stp>
        <stp>T</stp>
        <tr r="V126" s="1"/>
      </tp>
      <tp>
        <v>4752.875</v>
        <stp/>
        <stp>StudyData</stp>
        <stp>EP</stp>
        <stp>Imoku</stp>
        <stp>Period3=52</stp>
        <stp>Imoku3</stp>
        <stp>ADC</stp>
        <stp>-950</stp>
        <stp>All</stp>
        <stp/>
        <stp/>
        <stp>TRUE</stp>
        <stp>T</stp>
        <tr r="V926" s="1"/>
      </tp>
      <tp>
        <v>5061.625</v>
        <stp/>
        <stp>StudyData</stp>
        <stp>EP</stp>
        <stp>Imoku</stp>
        <stp>Period3=52</stp>
        <stp>Imoku3</stp>
        <stp>ADC</stp>
        <stp>-850</stp>
        <stp>All</stp>
        <stp/>
        <stp/>
        <stp>TRUE</stp>
        <stp>T</stp>
        <tr r="V826" s="1"/>
      </tp>
      <tp>
        <v>4599.5</v>
        <stp/>
        <stp>StudyData</stp>
        <stp>EP</stp>
        <stp>Imoku</stp>
        <stp>Period2=26</stp>
        <stp>Imoku2</stp>
        <stp>ADC</stp>
        <stp>-734</stp>
        <stp>All</stp>
        <stp/>
        <stp/>
        <stp>TRUE</stp>
        <stp>T</stp>
        <tr r="U736" s="1"/>
      </tp>
      <tp>
        <v>4237.625</v>
        <stp/>
        <stp>StudyData</stp>
        <stp>EP</stp>
        <stp>Imoku</stp>
        <stp>Period2=26</stp>
        <stp>Imoku2</stp>
        <stp>ADC</stp>
        <stp>-634</stp>
        <stp>All</stp>
        <stp/>
        <stp/>
        <stp>TRUE</stp>
        <stp>T</stp>
        <tr r="U636" s="1"/>
      </tp>
      <tp>
        <v>4442.75</v>
        <stp/>
        <stp>StudyData</stp>
        <stp>EP</stp>
        <stp>Imoku</stp>
        <stp>Period2=26</stp>
        <stp>Imoku2</stp>
        <stp>ADC</stp>
        <stp>-534</stp>
        <stp>All</stp>
        <stp/>
        <stp/>
        <stp>TRUE</stp>
        <stp>T</stp>
        <tr r="U536" s="1"/>
      </tp>
      <tp>
        <v>4919.875</v>
        <stp/>
        <stp>StudyData</stp>
        <stp>EP</stp>
        <stp>Imoku</stp>
        <stp>Period2=26</stp>
        <stp>Imoku2</stp>
        <stp>ADC</stp>
        <stp>-434</stp>
        <stp>All</stp>
        <stp/>
        <stp/>
        <stp>TRUE</stp>
        <stp>T</stp>
        <tr r="U436" s="1"/>
      </tp>
      <tp>
        <v>5033.125</v>
        <stp/>
        <stp>StudyData</stp>
        <stp>EP</stp>
        <stp>Imoku</stp>
        <stp>Period2=26</stp>
        <stp>Imoku2</stp>
        <stp>ADC</stp>
        <stp>-334</stp>
        <stp>All</stp>
        <stp/>
        <stp/>
        <stp>TRUE</stp>
        <stp>T</stp>
        <tr r="U336" s="1"/>
      </tp>
      <tp>
        <v>5450.5</v>
        <stp/>
        <stp>StudyData</stp>
        <stp>EP</stp>
        <stp>Imoku</stp>
        <stp>Period2=26</stp>
        <stp>Imoku2</stp>
        <stp>ADC</stp>
        <stp>-234</stp>
        <stp>All</stp>
        <stp/>
        <stp/>
        <stp>TRUE</stp>
        <stp>T</stp>
        <tr r="U236" s="1"/>
      </tp>
      <tp>
        <v>5947.875</v>
        <stp/>
        <stp>StudyData</stp>
        <stp>EP</stp>
        <stp>Imoku</stp>
        <stp>Period2=26</stp>
        <stp>Imoku2</stp>
        <stp>ADC</stp>
        <stp>-134</stp>
        <stp>All</stp>
        <stp/>
        <stp/>
        <stp>TRUE</stp>
        <stp>T</stp>
        <tr r="U136" s="1"/>
      </tp>
      <tp>
        <v>4873.375</v>
        <stp/>
        <stp>StudyData</stp>
        <stp>EP</stp>
        <stp>Imoku</stp>
        <stp>Period2=26</stp>
        <stp>Imoku2</stp>
        <stp>ADC</stp>
        <stp>-934</stp>
        <stp>All</stp>
        <stp/>
        <stp/>
        <stp>TRUE</stp>
        <stp>T</stp>
        <tr r="U936" s="1"/>
      </tp>
      <tp>
        <v>5199.25</v>
        <stp/>
        <stp>StudyData</stp>
        <stp>EP</stp>
        <stp>Imoku</stp>
        <stp>Period2=26</stp>
        <stp>Imoku2</stp>
        <stp>ADC</stp>
        <stp>-834</stp>
        <stp>All</stp>
        <stp/>
        <stp/>
        <stp>TRUE</stp>
        <stp>T</stp>
        <tr r="U836" s="1"/>
      </tp>
      <tp>
        <v>5586</v>
        <stp/>
        <stp>StudyData</stp>
        <stp>EP</stp>
        <stp>BAR</stp>
        <stp/>
        <stp>Low</stp>
        <stp>ADC</stp>
        <stp>-42</stp>
        <stp>All</stp>
        <stp/>
        <stp/>
        <stp>TRUE</stp>
        <stp>T</stp>
        <tr r="G44" s="1"/>
      </tp>
      <tp>
        <v>4787.25</v>
        <stp/>
        <stp>StudyData</stp>
        <stp>EP</stp>
        <stp>Imoku</stp>
        <stp>Period3=52</stp>
        <stp>Imoku3</stp>
        <stp>ADC</stp>
        <stp>-751</stp>
        <stp>All</stp>
        <stp/>
        <stp/>
        <stp>TRUE</stp>
        <stp>T</stp>
        <tr r="V727" s="1"/>
      </tp>
      <tp>
        <v>4483.25</v>
        <stp/>
        <stp>StudyData</stp>
        <stp>EP</stp>
        <stp>Imoku</stp>
        <stp>Period3=52</stp>
        <stp>Imoku3</stp>
        <stp>ADC</stp>
        <stp>-651</stp>
        <stp>All</stp>
        <stp/>
        <stp/>
        <stp>TRUE</stp>
        <stp>T</stp>
        <tr r="V627" s="1"/>
      </tp>
      <tp>
        <v>4491</v>
        <stp/>
        <stp>StudyData</stp>
        <stp>EP</stp>
        <stp>Imoku</stp>
        <stp>Period3=52</stp>
        <stp>Imoku3</stp>
        <stp>ADC</stp>
        <stp>-551</stp>
        <stp>All</stp>
        <stp/>
        <stp/>
        <stp>TRUE</stp>
        <stp>T</stp>
        <tr r="V527" s="1"/>
      </tp>
      <tp>
        <v>4796.25</v>
        <stp/>
        <stp>StudyData</stp>
        <stp>EP</stp>
        <stp>Imoku</stp>
        <stp>Period3=52</stp>
        <stp>Imoku3</stp>
        <stp>ADC</stp>
        <stp>-451</stp>
        <stp>All</stp>
        <stp/>
        <stp/>
        <stp>TRUE</stp>
        <stp>T</stp>
        <tr r="V427" s="1"/>
      </tp>
      <tp>
        <v>4795</v>
        <stp/>
        <stp>StudyData</stp>
        <stp>EP</stp>
        <stp>Imoku</stp>
        <stp>Period3=52</stp>
        <stp>Imoku3</stp>
        <stp>ADC</stp>
        <stp>-351</stp>
        <stp>All</stp>
        <stp/>
        <stp/>
        <stp>TRUE</stp>
        <stp>T</stp>
        <tr r="V327" s="1"/>
      </tp>
      <tp>
        <v>5396.75</v>
        <stp/>
        <stp>StudyData</stp>
        <stp>EP</stp>
        <stp>Imoku</stp>
        <stp>Period3=52</stp>
        <stp>Imoku3</stp>
        <stp>ADC</stp>
        <stp>-251</stp>
        <stp>All</stp>
        <stp/>
        <stp/>
        <stp>TRUE</stp>
        <stp>T</stp>
        <tr r="V227" s="1"/>
      </tp>
      <tp>
        <v>5627.875</v>
        <stp/>
        <stp>StudyData</stp>
        <stp>EP</stp>
        <stp>Imoku</stp>
        <stp>Period3=52</stp>
        <stp>Imoku3</stp>
        <stp>ADC</stp>
        <stp>-151</stp>
        <stp>All</stp>
        <stp/>
        <stp/>
        <stp>TRUE</stp>
        <stp>T</stp>
        <tr r="V127" s="1"/>
      </tp>
      <tp>
        <v>4752.875</v>
        <stp/>
        <stp>StudyData</stp>
        <stp>EP</stp>
        <stp>Imoku</stp>
        <stp>Period3=52</stp>
        <stp>Imoku3</stp>
        <stp>ADC</stp>
        <stp>-951</stp>
        <stp>All</stp>
        <stp/>
        <stp/>
        <stp>TRUE</stp>
        <stp>T</stp>
        <tr r="V927" s="1"/>
      </tp>
      <tp>
        <v>5061.625</v>
        <stp/>
        <stp>StudyData</stp>
        <stp>EP</stp>
        <stp>Imoku</stp>
        <stp>Period3=52</stp>
        <stp>Imoku3</stp>
        <stp>ADC</stp>
        <stp>-851</stp>
        <stp>All</stp>
        <stp/>
        <stp/>
        <stp>TRUE</stp>
        <stp>T</stp>
        <tr r="V827" s="1"/>
      </tp>
      <tp>
        <v>4599.5</v>
        <stp/>
        <stp>StudyData</stp>
        <stp>EP</stp>
        <stp>Imoku</stp>
        <stp>Period2=26</stp>
        <stp>Imoku2</stp>
        <stp>ADC</stp>
        <stp>-735</stp>
        <stp>All</stp>
        <stp/>
        <stp/>
        <stp>TRUE</stp>
        <stp>T</stp>
        <tr r="U737" s="1"/>
      </tp>
      <tp>
        <v>4237.625</v>
        <stp/>
        <stp>StudyData</stp>
        <stp>EP</stp>
        <stp>Imoku</stp>
        <stp>Period2=26</stp>
        <stp>Imoku2</stp>
        <stp>ADC</stp>
        <stp>-635</stp>
        <stp>All</stp>
        <stp/>
        <stp/>
        <stp>TRUE</stp>
        <stp>T</stp>
        <tr r="U637" s="1"/>
      </tp>
      <tp>
        <v>4479</v>
        <stp/>
        <stp>StudyData</stp>
        <stp>EP</stp>
        <stp>Imoku</stp>
        <stp>Period2=26</stp>
        <stp>Imoku2</stp>
        <stp>ADC</stp>
        <stp>-535</stp>
        <stp>All</stp>
        <stp/>
        <stp/>
        <stp>TRUE</stp>
        <stp>T</stp>
        <tr r="U537" s="1"/>
      </tp>
      <tp>
        <v>4939.5</v>
        <stp/>
        <stp>StudyData</stp>
        <stp>EP</stp>
        <stp>Imoku</stp>
        <stp>Period2=26</stp>
        <stp>Imoku2</stp>
        <stp>ADC</stp>
        <stp>-435</stp>
        <stp>All</stp>
        <stp/>
        <stp/>
        <stp>TRUE</stp>
        <stp>T</stp>
        <tr r="U437" s="1"/>
      </tp>
      <tp>
        <v>5033.125</v>
        <stp/>
        <stp>StudyData</stp>
        <stp>EP</stp>
        <stp>Imoku</stp>
        <stp>Period2=26</stp>
        <stp>Imoku2</stp>
        <stp>ADC</stp>
        <stp>-335</stp>
        <stp>All</stp>
        <stp/>
        <stp/>
        <stp>TRUE</stp>
        <stp>T</stp>
        <tr r="U337" s="1"/>
      </tp>
      <tp>
        <v>5450.5</v>
        <stp/>
        <stp>StudyData</stp>
        <stp>EP</stp>
        <stp>Imoku</stp>
        <stp>Period2=26</stp>
        <stp>Imoku2</stp>
        <stp>ADC</stp>
        <stp>-235</stp>
        <stp>All</stp>
        <stp/>
        <stp/>
        <stp>TRUE</stp>
        <stp>T</stp>
        <tr r="U237" s="1"/>
      </tp>
      <tp>
        <v>5931.375</v>
        <stp/>
        <stp>StudyData</stp>
        <stp>EP</stp>
        <stp>Imoku</stp>
        <stp>Period2=26</stp>
        <stp>Imoku2</stp>
        <stp>ADC</stp>
        <stp>-135</stp>
        <stp>All</stp>
        <stp/>
        <stp/>
        <stp>TRUE</stp>
        <stp>T</stp>
        <tr r="U137" s="1"/>
      </tp>
      <tp>
        <v>4868.75</v>
        <stp/>
        <stp>StudyData</stp>
        <stp>EP</stp>
        <stp>Imoku</stp>
        <stp>Period2=26</stp>
        <stp>Imoku2</stp>
        <stp>ADC</stp>
        <stp>-935</stp>
        <stp>All</stp>
        <stp/>
        <stp/>
        <stp>TRUE</stp>
        <stp>T</stp>
        <tr r="U937" s="1"/>
      </tp>
      <tp>
        <v>5199.25</v>
        <stp/>
        <stp>StudyData</stp>
        <stp>EP</stp>
        <stp>Imoku</stp>
        <stp>Period2=26</stp>
        <stp>Imoku2</stp>
        <stp>ADC</stp>
        <stp>-835</stp>
        <stp>All</stp>
        <stp/>
        <stp/>
        <stp>TRUE</stp>
        <stp>T</stp>
        <tr r="U837" s="1"/>
      </tp>
      <tp>
        <v>5623.5</v>
        <stp/>
        <stp>StudyData</stp>
        <stp>EP</stp>
        <stp>BAR</stp>
        <stp/>
        <stp>Low</stp>
        <stp>ADC</stp>
        <stp>-43</stp>
        <stp>All</stp>
        <stp/>
        <stp/>
        <stp>TRUE</stp>
        <stp>T</stp>
        <tr r="G45" s="1"/>
      </tp>
      <tp>
        <v>4887.75</v>
        <stp/>
        <stp>StudyData</stp>
        <stp>EP</stp>
        <stp>Imoku</stp>
        <stp>Period3=52</stp>
        <stp>Imoku3</stp>
        <stp>ADC</stp>
        <stp>-756</stp>
        <stp>All</stp>
        <stp/>
        <stp/>
        <stp>TRUE</stp>
        <stp>T</stp>
        <tr r="V732" s="1"/>
      </tp>
      <tp>
        <v>4503.875</v>
        <stp/>
        <stp>StudyData</stp>
        <stp>EP</stp>
        <stp>Imoku</stp>
        <stp>Period3=52</stp>
        <stp>Imoku3</stp>
        <stp>ADC</stp>
        <stp>-656</stp>
        <stp>All</stp>
        <stp/>
        <stp/>
        <stp>TRUE</stp>
        <stp>T</stp>
        <tr r="V632" s="1"/>
      </tp>
      <tp>
        <v>4491</v>
        <stp/>
        <stp>StudyData</stp>
        <stp>EP</stp>
        <stp>Imoku</stp>
        <stp>Period3=52</stp>
        <stp>Imoku3</stp>
        <stp>ADC</stp>
        <stp>-556</stp>
        <stp>All</stp>
        <stp/>
        <stp/>
        <stp>TRUE</stp>
        <stp>T</stp>
        <tr r="V532" s="1"/>
      </tp>
      <tp>
        <v>4764.125</v>
        <stp/>
        <stp>StudyData</stp>
        <stp>EP</stp>
        <stp>Imoku</stp>
        <stp>Period3=52</stp>
        <stp>Imoku3</stp>
        <stp>ADC</stp>
        <stp>-456</stp>
        <stp>All</stp>
        <stp/>
        <stp/>
        <stp>TRUE</stp>
        <stp>T</stp>
        <tr r="V432" s="1"/>
      </tp>
      <tp>
        <v>4729.25</v>
        <stp/>
        <stp>StudyData</stp>
        <stp>EP</stp>
        <stp>Imoku</stp>
        <stp>Period3=52</stp>
        <stp>Imoku3</stp>
        <stp>ADC</stp>
        <stp>-356</stp>
        <stp>All</stp>
        <stp/>
        <stp/>
        <stp>TRUE</stp>
        <stp>T</stp>
        <tr r="V332" s="1"/>
      </tp>
      <tp>
        <v>5396.75</v>
        <stp/>
        <stp>StudyData</stp>
        <stp>EP</stp>
        <stp>Imoku</stp>
        <stp>Period3=52</stp>
        <stp>Imoku3</stp>
        <stp>ADC</stp>
        <stp>-256</stp>
        <stp>All</stp>
        <stp/>
        <stp/>
        <stp>TRUE</stp>
        <stp>T</stp>
        <tr r="V232" s="1"/>
      </tp>
      <tp>
        <v>5612.25</v>
        <stp/>
        <stp>StudyData</stp>
        <stp>EP</stp>
        <stp>Imoku</stp>
        <stp>Period3=52</stp>
        <stp>Imoku3</stp>
        <stp>ADC</stp>
        <stp>-156</stp>
        <stp>All</stp>
        <stp/>
        <stp/>
        <stp>TRUE</stp>
        <stp>T</stp>
        <tr r="V132" s="1"/>
      </tp>
      <tp>
        <v>4720.75</v>
        <stp/>
        <stp>StudyData</stp>
        <stp>EP</stp>
        <stp>Imoku</stp>
        <stp>Period3=52</stp>
        <stp>Imoku3</stp>
        <stp>ADC</stp>
        <stp>-956</stp>
        <stp>All</stp>
        <stp/>
        <stp/>
        <stp>TRUE</stp>
        <stp>T</stp>
        <tr r="V932" s="1"/>
      </tp>
      <tp>
        <v>5028</v>
        <stp/>
        <stp>StudyData</stp>
        <stp>EP</stp>
        <stp>Imoku</stp>
        <stp>Period3=52</stp>
        <stp>Imoku3</stp>
        <stp>ADC</stp>
        <stp>-856</stp>
        <stp>All</stp>
        <stp/>
        <stp/>
        <stp>TRUE</stp>
        <stp>T</stp>
        <tr r="V832" s="1"/>
      </tp>
      <tp>
        <v>4598.375</v>
        <stp/>
        <stp>StudyData</stp>
        <stp>EP</stp>
        <stp>Imoku</stp>
        <stp>Period2=26</stp>
        <stp>Imoku2</stp>
        <stp>ADC</stp>
        <stp>-732</stp>
        <stp>All</stp>
        <stp/>
        <stp/>
        <stp>TRUE</stp>
        <stp>T</stp>
        <tr r="U734" s="1"/>
      </tp>
      <tp>
        <v>4239.5</v>
        <stp/>
        <stp>StudyData</stp>
        <stp>EP</stp>
        <stp>Imoku</stp>
        <stp>Period2=26</stp>
        <stp>Imoku2</stp>
        <stp>ADC</stp>
        <stp>-632</stp>
        <stp>All</stp>
        <stp/>
        <stp/>
        <stp>TRUE</stp>
        <stp>T</stp>
        <tr r="U634" s="1"/>
      </tp>
      <tp>
        <v>4436</v>
        <stp/>
        <stp>StudyData</stp>
        <stp>EP</stp>
        <stp>Imoku</stp>
        <stp>Period2=26</stp>
        <stp>Imoku2</stp>
        <stp>ADC</stp>
        <stp>-532</stp>
        <stp>All</stp>
        <stp/>
        <stp/>
        <stp>TRUE</stp>
        <stp>T</stp>
        <tr r="U534" s="1"/>
      </tp>
      <tp>
        <v>4906</v>
        <stp/>
        <stp>StudyData</stp>
        <stp>EP</stp>
        <stp>Imoku</stp>
        <stp>Period2=26</stp>
        <stp>Imoku2</stp>
        <stp>ADC</stp>
        <stp>-432</stp>
        <stp>All</stp>
        <stp/>
        <stp/>
        <stp>TRUE</stp>
        <stp>T</stp>
        <tr r="U434" s="1"/>
      </tp>
      <tp>
        <v>5033.125</v>
        <stp/>
        <stp>StudyData</stp>
        <stp>EP</stp>
        <stp>Imoku</stp>
        <stp>Period2=26</stp>
        <stp>Imoku2</stp>
        <stp>ADC</stp>
        <stp>-332</stp>
        <stp>All</stp>
        <stp/>
        <stp/>
        <stp>TRUE</stp>
        <stp>T</stp>
        <tr r="U334" s="1"/>
      </tp>
      <tp>
        <v>5453</v>
        <stp/>
        <stp>StudyData</stp>
        <stp>EP</stp>
        <stp>Imoku</stp>
        <stp>Period2=26</stp>
        <stp>Imoku2</stp>
        <stp>ADC</stp>
        <stp>-232</stp>
        <stp>All</stp>
        <stp/>
        <stp/>
        <stp>TRUE</stp>
        <stp>T</stp>
        <tr r="U234" s="1"/>
      </tp>
      <tp>
        <v>5947.875</v>
        <stp/>
        <stp>StudyData</stp>
        <stp>EP</stp>
        <stp>Imoku</stp>
        <stp>Period2=26</stp>
        <stp>Imoku2</stp>
        <stp>ADC</stp>
        <stp>-132</stp>
        <stp>All</stp>
        <stp/>
        <stp/>
        <stp>TRUE</stp>
        <stp>T</stp>
        <tr r="U134" s="1"/>
      </tp>
      <tp>
        <v>4922.5</v>
        <stp/>
        <stp>StudyData</stp>
        <stp>EP</stp>
        <stp>Imoku</stp>
        <stp>Period2=26</stp>
        <stp>Imoku2</stp>
        <stp>ADC</stp>
        <stp>-932</stp>
        <stp>All</stp>
        <stp/>
        <stp/>
        <stp>TRUE</stp>
        <stp>T</stp>
        <tr r="U934" s="1"/>
      </tp>
      <tp>
        <v>5199.25</v>
        <stp/>
        <stp>StudyData</stp>
        <stp>EP</stp>
        <stp>Imoku</stp>
        <stp>Period2=26</stp>
        <stp>Imoku2</stp>
        <stp>ADC</stp>
        <stp>-832</stp>
        <stp>All</stp>
        <stp/>
        <stp/>
        <stp>TRUE</stp>
        <stp>T</stp>
        <tr r="U834" s="1"/>
      </tp>
      <tp>
        <v>5725</v>
        <stp/>
        <stp>StudyData</stp>
        <stp>EP</stp>
        <stp>BAR</stp>
        <stp/>
        <stp>Low</stp>
        <stp>ADC</stp>
        <stp>-44</stp>
        <stp>All</stp>
        <stp/>
        <stp/>
        <stp>TRUE</stp>
        <stp>T</stp>
        <tr r="G46" s="1"/>
      </tp>
      <tp>
        <v>4887.75</v>
        <stp/>
        <stp>StudyData</stp>
        <stp>EP</stp>
        <stp>Imoku</stp>
        <stp>Period3=52</stp>
        <stp>Imoku3</stp>
        <stp>ADC</stp>
        <stp>-757</stp>
        <stp>All</stp>
        <stp/>
        <stp/>
        <stp>TRUE</stp>
        <stp>T</stp>
        <tr r="V733" s="1"/>
      </tp>
      <tp>
        <v>4503.875</v>
        <stp/>
        <stp>StudyData</stp>
        <stp>EP</stp>
        <stp>Imoku</stp>
        <stp>Period3=52</stp>
        <stp>Imoku3</stp>
        <stp>ADC</stp>
        <stp>-657</stp>
        <stp>All</stp>
        <stp/>
        <stp/>
        <stp>TRUE</stp>
        <stp>T</stp>
        <tr r="V633" s="1"/>
      </tp>
      <tp>
        <v>4491</v>
        <stp/>
        <stp>StudyData</stp>
        <stp>EP</stp>
        <stp>Imoku</stp>
        <stp>Period3=52</stp>
        <stp>Imoku3</stp>
        <stp>ADC</stp>
        <stp>-557</stp>
        <stp>All</stp>
        <stp/>
        <stp/>
        <stp>TRUE</stp>
        <stp>T</stp>
        <tr r="V533" s="1"/>
      </tp>
      <tp>
        <v>4749.75</v>
        <stp/>
        <stp>StudyData</stp>
        <stp>EP</stp>
        <stp>Imoku</stp>
        <stp>Period3=52</stp>
        <stp>Imoku3</stp>
        <stp>ADC</stp>
        <stp>-457</stp>
        <stp>All</stp>
        <stp/>
        <stp/>
        <stp>TRUE</stp>
        <stp>T</stp>
        <tr r="V433" s="1"/>
      </tp>
      <tp>
        <v>4729.25</v>
        <stp/>
        <stp>StudyData</stp>
        <stp>EP</stp>
        <stp>Imoku</stp>
        <stp>Period3=52</stp>
        <stp>Imoku3</stp>
        <stp>ADC</stp>
        <stp>-357</stp>
        <stp>All</stp>
        <stp/>
        <stp/>
        <stp>TRUE</stp>
        <stp>T</stp>
        <tr r="V333" s="1"/>
      </tp>
      <tp>
        <v>5396.75</v>
        <stp/>
        <stp>StudyData</stp>
        <stp>EP</stp>
        <stp>Imoku</stp>
        <stp>Period3=52</stp>
        <stp>Imoku3</stp>
        <stp>ADC</stp>
        <stp>-257</stp>
        <stp>All</stp>
        <stp/>
        <stp/>
        <stp>TRUE</stp>
        <stp>T</stp>
        <tr r="V233" s="1"/>
      </tp>
      <tp>
        <v>5611.625</v>
        <stp/>
        <stp>StudyData</stp>
        <stp>EP</stp>
        <stp>Imoku</stp>
        <stp>Period3=52</stp>
        <stp>Imoku3</stp>
        <stp>ADC</stp>
        <stp>-157</stp>
        <stp>All</stp>
        <stp/>
        <stp/>
        <stp>TRUE</stp>
        <stp>T</stp>
        <tr r="V133" s="1"/>
      </tp>
      <tp>
        <v>4720.75</v>
        <stp/>
        <stp>StudyData</stp>
        <stp>EP</stp>
        <stp>Imoku</stp>
        <stp>Period3=52</stp>
        <stp>Imoku3</stp>
        <stp>ADC</stp>
        <stp>-957</stp>
        <stp>All</stp>
        <stp/>
        <stp/>
        <stp>TRUE</stp>
        <stp>T</stp>
        <tr r="V933" s="1"/>
      </tp>
      <tp>
        <v>5028</v>
        <stp/>
        <stp>StudyData</stp>
        <stp>EP</stp>
        <stp>Imoku</stp>
        <stp>Period3=52</stp>
        <stp>Imoku3</stp>
        <stp>ADC</stp>
        <stp>-857</stp>
        <stp>All</stp>
        <stp/>
        <stp/>
        <stp>TRUE</stp>
        <stp>T</stp>
        <tr r="V833" s="1"/>
      </tp>
      <tp>
        <v>4599.5</v>
        <stp/>
        <stp>StudyData</stp>
        <stp>EP</stp>
        <stp>Imoku</stp>
        <stp>Period2=26</stp>
        <stp>Imoku2</stp>
        <stp>ADC</stp>
        <stp>-733</stp>
        <stp>All</stp>
        <stp/>
        <stp/>
        <stp>TRUE</stp>
        <stp>T</stp>
        <tr r="U735" s="1"/>
      </tp>
      <tp>
        <v>4239.5</v>
        <stp/>
        <stp>StudyData</stp>
        <stp>EP</stp>
        <stp>Imoku</stp>
        <stp>Period2=26</stp>
        <stp>Imoku2</stp>
        <stp>ADC</stp>
        <stp>-633</stp>
        <stp>All</stp>
        <stp/>
        <stp/>
        <stp>TRUE</stp>
        <stp>T</stp>
        <tr r="U635" s="1"/>
      </tp>
      <tp>
        <v>4439.375</v>
        <stp/>
        <stp>StudyData</stp>
        <stp>EP</stp>
        <stp>Imoku</stp>
        <stp>Period2=26</stp>
        <stp>Imoku2</stp>
        <stp>ADC</stp>
        <stp>-533</stp>
        <stp>All</stp>
        <stp/>
        <stp/>
        <stp>TRUE</stp>
        <stp>T</stp>
        <tr r="U535" s="1"/>
      </tp>
      <tp>
        <v>4906</v>
        <stp/>
        <stp>StudyData</stp>
        <stp>EP</stp>
        <stp>Imoku</stp>
        <stp>Period2=26</stp>
        <stp>Imoku2</stp>
        <stp>ADC</stp>
        <stp>-433</stp>
        <stp>All</stp>
        <stp/>
        <stp/>
        <stp>TRUE</stp>
        <stp>T</stp>
        <tr r="U435" s="1"/>
      </tp>
      <tp>
        <v>5033.125</v>
        <stp/>
        <stp>StudyData</stp>
        <stp>EP</stp>
        <stp>Imoku</stp>
        <stp>Period2=26</stp>
        <stp>Imoku2</stp>
        <stp>ADC</stp>
        <stp>-333</stp>
        <stp>All</stp>
        <stp/>
        <stp/>
        <stp>TRUE</stp>
        <stp>T</stp>
        <tr r="U335" s="1"/>
      </tp>
      <tp>
        <v>5450.5</v>
        <stp/>
        <stp>StudyData</stp>
        <stp>EP</stp>
        <stp>Imoku</stp>
        <stp>Period2=26</stp>
        <stp>Imoku2</stp>
        <stp>ADC</stp>
        <stp>-233</stp>
        <stp>All</stp>
        <stp/>
        <stp/>
        <stp>TRUE</stp>
        <stp>T</stp>
        <tr r="U235" s="1"/>
      </tp>
      <tp>
        <v>5947.875</v>
        <stp/>
        <stp>StudyData</stp>
        <stp>EP</stp>
        <stp>Imoku</stp>
        <stp>Period2=26</stp>
        <stp>Imoku2</stp>
        <stp>ADC</stp>
        <stp>-133</stp>
        <stp>All</stp>
        <stp/>
        <stp/>
        <stp>TRUE</stp>
        <stp>T</stp>
        <tr r="U135" s="1"/>
      </tp>
      <tp>
        <v>4890.875</v>
        <stp/>
        <stp>StudyData</stp>
        <stp>EP</stp>
        <stp>Imoku</stp>
        <stp>Period2=26</stp>
        <stp>Imoku2</stp>
        <stp>ADC</stp>
        <stp>-933</stp>
        <stp>All</stp>
        <stp/>
        <stp/>
        <stp>TRUE</stp>
        <stp>T</stp>
        <tr r="U935" s="1"/>
      </tp>
      <tp>
        <v>5199.25</v>
        <stp/>
        <stp>StudyData</stp>
        <stp>EP</stp>
        <stp>Imoku</stp>
        <stp>Period2=26</stp>
        <stp>Imoku2</stp>
        <stp>ADC</stp>
        <stp>-833</stp>
        <stp>All</stp>
        <stp/>
        <stp/>
        <stp>TRUE</stp>
        <stp>T</stp>
        <tr r="U835" s="1"/>
      </tp>
      <tp>
        <v>5772</v>
        <stp/>
        <stp>StudyData</stp>
        <stp>EP</stp>
        <stp>BAR</stp>
        <stp/>
        <stp>Low</stp>
        <stp>ADC</stp>
        <stp>-45</stp>
        <stp>All</stp>
        <stp/>
        <stp/>
        <stp>TRUE</stp>
        <stp>T</stp>
        <tr r="G47" s="1"/>
      </tp>
      <tp>
        <v>4836.25</v>
        <stp/>
        <stp>StudyData</stp>
        <stp>EP</stp>
        <stp>Imoku</stp>
        <stp>Period3=52</stp>
        <stp>Imoku3</stp>
        <stp>ADC</stp>
        <stp>-754</stp>
        <stp>All</stp>
        <stp/>
        <stp/>
        <stp>TRUE</stp>
        <stp>T</stp>
        <tr r="V730" s="1"/>
      </tp>
      <tp>
        <v>4483.25</v>
        <stp/>
        <stp>StudyData</stp>
        <stp>EP</stp>
        <stp>Imoku</stp>
        <stp>Period3=52</stp>
        <stp>Imoku3</stp>
        <stp>ADC</stp>
        <stp>-654</stp>
        <stp>All</stp>
        <stp/>
        <stp/>
        <stp>TRUE</stp>
        <stp>T</stp>
        <tr r="V630" s="1"/>
      </tp>
      <tp>
        <v>4491</v>
        <stp/>
        <stp>StudyData</stp>
        <stp>EP</stp>
        <stp>Imoku</stp>
        <stp>Period3=52</stp>
        <stp>Imoku3</stp>
        <stp>ADC</stp>
        <stp>-554</stp>
        <stp>All</stp>
        <stp/>
        <stp/>
        <stp>TRUE</stp>
        <stp>T</stp>
        <tr r="V530" s="1"/>
      </tp>
      <tp>
        <v>4778.75</v>
        <stp/>
        <stp>StudyData</stp>
        <stp>EP</stp>
        <stp>Imoku</stp>
        <stp>Period3=52</stp>
        <stp>Imoku3</stp>
        <stp>ADC</stp>
        <stp>-454</stp>
        <stp>All</stp>
        <stp/>
        <stp/>
        <stp>TRUE</stp>
        <stp>T</stp>
        <tr r="V430" s="1"/>
      </tp>
      <tp>
        <v>4739</v>
        <stp/>
        <stp>StudyData</stp>
        <stp>EP</stp>
        <stp>Imoku</stp>
        <stp>Period3=52</stp>
        <stp>Imoku3</stp>
        <stp>ADC</stp>
        <stp>-354</stp>
        <stp>All</stp>
        <stp/>
        <stp/>
        <stp>TRUE</stp>
        <stp>T</stp>
        <tr r="V330" s="1"/>
      </tp>
      <tp>
        <v>5396.75</v>
        <stp/>
        <stp>StudyData</stp>
        <stp>EP</stp>
        <stp>Imoku</stp>
        <stp>Period3=52</stp>
        <stp>Imoku3</stp>
        <stp>ADC</stp>
        <stp>-254</stp>
        <stp>All</stp>
        <stp/>
        <stp/>
        <stp>TRUE</stp>
        <stp>T</stp>
        <tr r="V230" s="1"/>
      </tp>
      <tp>
        <v>5627.875</v>
        <stp/>
        <stp>StudyData</stp>
        <stp>EP</stp>
        <stp>Imoku</stp>
        <stp>Period3=52</stp>
        <stp>Imoku3</stp>
        <stp>ADC</stp>
        <stp>-154</stp>
        <stp>All</stp>
        <stp/>
        <stp/>
        <stp>TRUE</stp>
        <stp>T</stp>
        <tr r="V130" s="1"/>
      </tp>
      <tp>
        <v>4736.875</v>
        <stp/>
        <stp>StudyData</stp>
        <stp>EP</stp>
        <stp>Imoku</stp>
        <stp>Period3=52</stp>
        <stp>Imoku3</stp>
        <stp>ADC</stp>
        <stp>-954</stp>
        <stp>All</stp>
        <stp/>
        <stp/>
        <stp>TRUE</stp>
        <stp>T</stp>
        <tr r="V930" s="1"/>
      </tp>
      <tp>
        <v>5031.75</v>
        <stp/>
        <stp>StudyData</stp>
        <stp>EP</stp>
        <stp>Imoku</stp>
        <stp>Period3=52</stp>
        <stp>Imoku3</stp>
        <stp>ADC</stp>
        <stp>-854</stp>
        <stp>All</stp>
        <stp/>
        <stp/>
        <stp>TRUE</stp>
        <stp>T</stp>
        <tr r="V830" s="1"/>
      </tp>
      <tp>
        <v>4498.875</v>
        <stp/>
        <stp>StudyData</stp>
        <stp>EP</stp>
        <stp>Imoku</stp>
        <stp>Period2=26</stp>
        <stp>Imoku2</stp>
        <stp>ADC</stp>
        <stp>-730</stp>
        <stp>All</stp>
        <stp/>
        <stp/>
        <stp>TRUE</stp>
        <stp>T</stp>
        <tr r="U732" s="1"/>
      </tp>
      <tp>
        <v>4239.5</v>
        <stp/>
        <stp>StudyData</stp>
        <stp>EP</stp>
        <stp>Imoku</stp>
        <stp>Period2=26</stp>
        <stp>Imoku2</stp>
        <stp>ADC</stp>
        <stp>-630</stp>
        <stp>All</stp>
        <stp/>
        <stp/>
        <stp>TRUE</stp>
        <stp>T</stp>
        <tr r="U632" s="1"/>
      </tp>
      <tp>
        <v>4448.625</v>
        <stp/>
        <stp>StudyData</stp>
        <stp>EP</stp>
        <stp>Imoku</stp>
        <stp>Period2=26</stp>
        <stp>Imoku2</stp>
        <stp>ADC</stp>
        <stp>-530</stp>
        <stp>All</stp>
        <stp/>
        <stp/>
        <stp>TRUE</stp>
        <stp>T</stp>
        <tr r="U532" s="1"/>
      </tp>
      <tp>
        <v>4906</v>
        <stp/>
        <stp>StudyData</stp>
        <stp>EP</stp>
        <stp>Imoku</stp>
        <stp>Period2=26</stp>
        <stp>Imoku2</stp>
        <stp>ADC</stp>
        <stp>-430</stp>
        <stp>All</stp>
        <stp/>
        <stp/>
        <stp>TRUE</stp>
        <stp>T</stp>
        <tr r="U432" s="1"/>
      </tp>
      <tp>
        <v>5039.625</v>
        <stp/>
        <stp>StudyData</stp>
        <stp>EP</stp>
        <stp>Imoku</stp>
        <stp>Period2=26</stp>
        <stp>Imoku2</stp>
        <stp>ADC</stp>
        <stp>-330</stp>
        <stp>All</stp>
        <stp/>
        <stp/>
        <stp>TRUE</stp>
        <stp>T</stp>
        <tr r="U332" s="1"/>
      </tp>
      <tp>
        <v>5490.625</v>
        <stp/>
        <stp>StudyData</stp>
        <stp>EP</stp>
        <stp>Imoku</stp>
        <stp>Period2=26</stp>
        <stp>Imoku2</stp>
        <stp>ADC</stp>
        <stp>-230</stp>
        <stp>All</stp>
        <stp/>
        <stp/>
        <stp>TRUE</stp>
        <stp>T</stp>
        <tr r="U232" s="1"/>
      </tp>
      <tp>
        <v>5947.875</v>
        <stp/>
        <stp>StudyData</stp>
        <stp>EP</stp>
        <stp>Imoku</stp>
        <stp>Period2=26</stp>
        <stp>Imoku2</stp>
        <stp>ADC</stp>
        <stp>-130</stp>
        <stp>All</stp>
        <stp/>
        <stp/>
        <stp>TRUE</stp>
        <stp>T</stp>
        <tr r="U132" s="1"/>
      </tp>
      <tp>
        <v>4947.375</v>
        <stp/>
        <stp>StudyData</stp>
        <stp>EP</stp>
        <stp>Imoku</stp>
        <stp>Period2=26</stp>
        <stp>Imoku2</stp>
        <stp>ADC</stp>
        <stp>-930</stp>
        <stp>All</stp>
        <stp/>
        <stp/>
        <stp>TRUE</stp>
        <stp>T</stp>
        <tr r="U932" s="1"/>
      </tp>
      <tp>
        <v>5158</v>
        <stp/>
        <stp>StudyData</stp>
        <stp>EP</stp>
        <stp>Imoku</stp>
        <stp>Period2=26</stp>
        <stp>Imoku2</stp>
        <stp>ADC</stp>
        <stp>-830</stp>
        <stp>All</stp>
        <stp/>
        <stp/>
        <stp>TRUE</stp>
        <stp>T</stp>
        <tr r="U832" s="1"/>
      </tp>
      <tp>
        <v>5802.75</v>
        <stp/>
        <stp>StudyData</stp>
        <stp>EP</stp>
        <stp>BAR</stp>
        <stp/>
        <stp>Low</stp>
        <stp>ADC</stp>
        <stp>-46</stp>
        <stp>All</stp>
        <stp/>
        <stp/>
        <stp>TRUE</stp>
        <stp>T</stp>
        <tr r="G48" s="1"/>
      </tp>
      <tp>
        <v>4844.75</v>
        <stp/>
        <stp>StudyData</stp>
        <stp>EP</stp>
        <stp>Imoku</stp>
        <stp>Period3=52</stp>
        <stp>Imoku3</stp>
        <stp>ADC</stp>
        <stp>-755</stp>
        <stp>All</stp>
        <stp/>
        <stp/>
        <stp>TRUE</stp>
        <stp>T</stp>
        <tr r="V731" s="1"/>
      </tp>
      <tp>
        <v>4495</v>
        <stp/>
        <stp>StudyData</stp>
        <stp>EP</stp>
        <stp>Imoku</stp>
        <stp>Period3=52</stp>
        <stp>Imoku3</stp>
        <stp>ADC</stp>
        <stp>-655</stp>
        <stp>All</stp>
        <stp/>
        <stp/>
        <stp>TRUE</stp>
        <stp>T</stp>
        <tr r="V631" s="1"/>
      </tp>
      <tp>
        <v>4491</v>
        <stp/>
        <stp>StudyData</stp>
        <stp>EP</stp>
        <stp>Imoku</stp>
        <stp>Period3=52</stp>
        <stp>Imoku3</stp>
        <stp>ADC</stp>
        <stp>-555</stp>
        <stp>All</stp>
        <stp/>
        <stp/>
        <stp>TRUE</stp>
        <stp>T</stp>
        <tr r="V531" s="1"/>
      </tp>
      <tp>
        <v>4771.5</v>
        <stp/>
        <stp>StudyData</stp>
        <stp>EP</stp>
        <stp>Imoku</stp>
        <stp>Period3=52</stp>
        <stp>Imoku3</stp>
        <stp>ADC</stp>
        <stp>-455</stp>
        <stp>All</stp>
        <stp/>
        <stp/>
        <stp>TRUE</stp>
        <stp>T</stp>
        <tr r="V431" s="1"/>
      </tp>
      <tp>
        <v>4732.25</v>
        <stp/>
        <stp>StudyData</stp>
        <stp>EP</stp>
        <stp>Imoku</stp>
        <stp>Period3=52</stp>
        <stp>Imoku3</stp>
        <stp>ADC</stp>
        <stp>-355</stp>
        <stp>All</stp>
        <stp/>
        <stp/>
        <stp>TRUE</stp>
        <stp>T</stp>
        <tr r="V331" s="1"/>
      </tp>
      <tp>
        <v>5396.75</v>
        <stp/>
        <stp>StudyData</stp>
        <stp>EP</stp>
        <stp>Imoku</stp>
        <stp>Period3=52</stp>
        <stp>Imoku3</stp>
        <stp>ADC</stp>
        <stp>-255</stp>
        <stp>All</stp>
        <stp/>
        <stp/>
        <stp>TRUE</stp>
        <stp>T</stp>
        <tr r="V231" s="1"/>
      </tp>
      <tp>
        <v>5627.875</v>
        <stp/>
        <stp>StudyData</stp>
        <stp>EP</stp>
        <stp>Imoku</stp>
        <stp>Period3=52</stp>
        <stp>Imoku3</stp>
        <stp>ADC</stp>
        <stp>-155</stp>
        <stp>All</stp>
        <stp/>
        <stp/>
        <stp>TRUE</stp>
        <stp>T</stp>
        <tr r="V131" s="1"/>
      </tp>
      <tp>
        <v>4732.625</v>
        <stp/>
        <stp>StudyData</stp>
        <stp>EP</stp>
        <stp>Imoku</stp>
        <stp>Period3=52</stp>
        <stp>Imoku3</stp>
        <stp>ADC</stp>
        <stp>-955</stp>
        <stp>All</stp>
        <stp/>
        <stp/>
        <stp>TRUE</stp>
        <stp>T</stp>
        <tr r="V931" s="1"/>
      </tp>
      <tp>
        <v>5028</v>
        <stp/>
        <stp>StudyData</stp>
        <stp>EP</stp>
        <stp>Imoku</stp>
        <stp>Period3=52</stp>
        <stp>Imoku3</stp>
        <stp>ADC</stp>
        <stp>-855</stp>
        <stp>All</stp>
        <stp/>
        <stp/>
        <stp>TRUE</stp>
        <stp>T</stp>
        <tr r="V831" s="1"/>
      </tp>
      <tp>
        <v>4512.25</v>
        <stp/>
        <stp>StudyData</stp>
        <stp>EP</stp>
        <stp>Imoku</stp>
        <stp>Period2=26</stp>
        <stp>Imoku2</stp>
        <stp>ADC</stp>
        <stp>-731</stp>
        <stp>All</stp>
        <stp/>
        <stp/>
        <stp>TRUE</stp>
        <stp>T</stp>
        <tr r="U733" s="1"/>
      </tp>
      <tp>
        <v>4239.5</v>
        <stp/>
        <stp>StudyData</stp>
        <stp>EP</stp>
        <stp>Imoku</stp>
        <stp>Period2=26</stp>
        <stp>Imoku2</stp>
        <stp>ADC</stp>
        <stp>-631</stp>
        <stp>All</stp>
        <stp/>
        <stp/>
        <stp>TRUE</stp>
        <stp>T</stp>
        <tr r="U633" s="1"/>
      </tp>
      <tp>
        <v>4436</v>
        <stp/>
        <stp>StudyData</stp>
        <stp>EP</stp>
        <stp>Imoku</stp>
        <stp>Period2=26</stp>
        <stp>Imoku2</stp>
        <stp>ADC</stp>
        <stp>-531</stp>
        <stp>All</stp>
        <stp/>
        <stp/>
        <stp>TRUE</stp>
        <stp>T</stp>
        <tr r="U533" s="1"/>
      </tp>
      <tp>
        <v>4906</v>
        <stp/>
        <stp>StudyData</stp>
        <stp>EP</stp>
        <stp>Imoku</stp>
        <stp>Period2=26</stp>
        <stp>Imoku2</stp>
        <stp>ADC</stp>
        <stp>-431</stp>
        <stp>All</stp>
        <stp/>
        <stp/>
        <stp>TRUE</stp>
        <stp>T</stp>
        <tr r="U433" s="1"/>
      </tp>
      <tp>
        <v>5033.125</v>
        <stp/>
        <stp>StudyData</stp>
        <stp>EP</stp>
        <stp>Imoku</stp>
        <stp>Period2=26</stp>
        <stp>Imoku2</stp>
        <stp>ADC</stp>
        <stp>-331</stp>
        <stp>All</stp>
        <stp/>
        <stp/>
        <stp>TRUE</stp>
        <stp>T</stp>
        <tr r="U333" s="1"/>
      </tp>
      <tp>
        <v>5459.125</v>
        <stp/>
        <stp>StudyData</stp>
        <stp>EP</stp>
        <stp>Imoku</stp>
        <stp>Period2=26</stp>
        <stp>Imoku2</stp>
        <stp>ADC</stp>
        <stp>-231</stp>
        <stp>All</stp>
        <stp/>
        <stp/>
        <stp>TRUE</stp>
        <stp>T</stp>
        <tr r="U233" s="1"/>
      </tp>
      <tp>
        <v>5947.875</v>
        <stp/>
        <stp>StudyData</stp>
        <stp>EP</stp>
        <stp>Imoku</stp>
        <stp>Period2=26</stp>
        <stp>Imoku2</stp>
        <stp>ADC</stp>
        <stp>-131</stp>
        <stp>All</stp>
        <stp/>
        <stp/>
        <stp>TRUE</stp>
        <stp>T</stp>
        <tr r="U133" s="1"/>
      </tp>
      <tp>
        <v>4938.25</v>
        <stp/>
        <stp>StudyData</stp>
        <stp>EP</stp>
        <stp>Imoku</stp>
        <stp>Period2=26</stp>
        <stp>Imoku2</stp>
        <stp>ADC</stp>
        <stp>-931</stp>
        <stp>All</stp>
        <stp/>
        <stp/>
        <stp>TRUE</stp>
        <stp>T</stp>
        <tr r="U933" s="1"/>
      </tp>
      <tp>
        <v>5197.75</v>
        <stp/>
        <stp>StudyData</stp>
        <stp>EP</stp>
        <stp>Imoku</stp>
        <stp>Period2=26</stp>
        <stp>Imoku2</stp>
        <stp>ADC</stp>
        <stp>-831</stp>
        <stp>All</stp>
        <stp/>
        <stp/>
        <stp>TRUE</stp>
        <stp>T</stp>
        <tr r="U833" s="1"/>
      </tp>
      <tp>
        <v>5796</v>
        <stp/>
        <stp>StudyData</stp>
        <stp>EP</stp>
        <stp>BAR</stp>
        <stp/>
        <stp>Low</stp>
        <stp>ADC</stp>
        <stp>-47</stp>
        <stp>All</stp>
        <stp/>
        <stp/>
        <stp>TRUE</stp>
        <stp>T</stp>
        <tr r="G49" s="1"/>
      </tp>
      <tp>
        <v>5873.75</v>
        <stp/>
        <stp>StudyData</stp>
        <stp>EP</stp>
        <stp>BAR</stp>
        <stp/>
        <stp>Low</stp>
        <stp>ADC</stp>
        <stp>-48</stp>
        <stp>All</stp>
        <stp/>
        <stp/>
        <stp>TRUE</stp>
        <stp>T</stp>
        <tr r="G50" s="1"/>
      </tp>
      <tp>
        <v>5900</v>
        <stp/>
        <stp>StudyData</stp>
        <stp>EP</stp>
        <stp>BAR</stp>
        <stp/>
        <stp>Low</stp>
        <stp>ADC</stp>
        <stp>-49</stp>
        <stp>All</stp>
        <stp/>
        <stp/>
        <stp>TRUE</stp>
        <stp>T</stp>
        <tr r="G51" s="1"/>
      </tp>
      <tp>
        <v>4887.75</v>
        <stp/>
        <stp>StudyData</stp>
        <stp>EP</stp>
        <stp>Imoku</stp>
        <stp>Period3=52</stp>
        <stp>Imoku3</stp>
        <stp>ADC</stp>
        <stp>-758</stp>
        <stp>All</stp>
        <stp/>
        <stp/>
        <stp>TRUE</stp>
        <stp>T</stp>
        <tr r="V734" s="1"/>
      </tp>
      <tp>
        <v>4515</v>
        <stp/>
        <stp>StudyData</stp>
        <stp>EP</stp>
        <stp>Imoku</stp>
        <stp>Period3=52</stp>
        <stp>Imoku3</stp>
        <stp>ADC</stp>
        <stp>-658</stp>
        <stp>All</stp>
        <stp/>
        <stp/>
        <stp>TRUE</stp>
        <stp>T</stp>
        <tr r="V634" s="1"/>
      </tp>
      <tp>
        <v>4491</v>
        <stp/>
        <stp>StudyData</stp>
        <stp>EP</stp>
        <stp>Imoku</stp>
        <stp>Period3=52</stp>
        <stp>Imoku3</stp>
        <stp>ADC</stp>
        <stp>-558</stp>
        <stp>All</stp>
        <stp/>
        <stp/>
        <stp>TRUE</stp>
        <stp>T</stp>
        <tr r="V534" s="1"/>
      </tp>
      <tp>
        <v>4747.125</v>
        <stp/>
        <stp>StudyData</stp>
        <stp>EP</stp>
        <stp>Imoku</stp>
        <stp>Period3=52</stp>
        <stp>Imoku3</stp>
        <stp>ADC</stp>
        <stp>-458</stp>
        <stp>All</stp>
        <stp/>
        <stp/>
        <stp>TRUE</stp>
        <stp>T</stp>
        <tr r="V434" s="1"/>
      </tp>
      <tp>
        <v>4729.25</v>
        <stp/>
        <stp>StudyData</stp>
        <stp>EP</stp>
        <stp>Imoku</stp>
        <stp>Period3=52</stp>
        <stp>Imoku3</stp>
        <stp>ADC</stp>
        <stp>-358</stp>
        <stp>All</stp>
        <stp/>
        <stp/>
        <stp>TRUE</stp>
        <stp>T</stp>
        <tr r="V334" s="1"/>
      </tp>
      <tp>
        <v>5396.75</v>
        <stp/>
        <stp>StudyData</stp>
        <stp>EP</stp>
        <stp>Imoku</stp>
        <stp>Period3=52</stp>
        <stp>Imoku3</stp>
        <stp>ADC</stp>
        <stp>-258</stp>
        <stp>All</stp>
        <stp/>
        <stp/>
        <stp>TRUE</stp>
        <stp>T</stp>
        <tr r="V234" s="1"/>
      </tp>
      <tp>
        <v>5611.625</v>
        <stp/>
        <stp>StudyData</stp>
        <stp>EP</stp>
        <stp>Imoku</stp>
        <stp>Period3=52</stp>
        <stp>Imoku3</stp>
        <stp>ADC</stp>
        <stp>-158</stp>
        <stp>All</stp>
        <stp/>
        <stp/>
        <stp>TRUE</stp>
        <stp>T</stp>
        <tr r="V134" s="1"/>
      </tp>
      <tp>
        <v>4720.75</v>
        <stp/>
        <stp>StudyData</stp>
        <stp>EP</stp>
        <stp>Imoku</stp>
        <stp>Period3=52</stp>
        <stp>Imoku3</stp>
        <stp>ADC</stp>
        <stp>-958</stp>
        <stp>All</stp>
        <stp/>
        <stp/>
        <stp>TRUE</stp>
        <stp>T</stp>
        <tr r="V934" s="1"/>
      </tp>
      <tp>
        <v>5028</v>
        <stp/>
        <stp>StudyData</stp>
        <stp>EP</stp>
        <stp>Imoku</stp>
        <stp>Period3=52</stp>
        <stp>Imoku3</stp>
        <stp>ADC</stp>
        <stp>-858</stp>
        <stp>All</stp>
        <stp/>
        <stp/>
        <stp>TRUE</stp>
        <stp>T</stp>
        <tr r="V834" s="1"/>
      </tp>
      <tp>
        <v>4887.75</v>
        <stp/>
        <stp>StudyData</stp>
        <stp>EP</stp>
        <stp>Imoku</stp>
        <stp>Period3=52</stp>
        <stp>Imoku3</stp>
        <stp>ADC</stp>
        <stp>-759</stp>
        <stp>All</stp>
        <stp/>
        <stp/>
        <stp>TRUE</stp>
        <stp>T</stp>
        <tr r="V735" s="1"/>
      </tp>
      <tp>
        <v>4526.125</v>
        <stp/>
        <stp>StudyData</stp>
        <stp>EP</stp>
        <stp>Imoku</stp>
        <stp>Period3=52</stp>
        <stp>Imoku3</stp>
        <stp>ADC</stp>
        <stp>-659</stp>
        <stp>All</stp>
        <stp/>
        <stp/>
        <stp>TRUE</stp>
        <stp>T</stp>
        <tr r="V635" s="1"/>
      </tp>
      <tp>
        <v>4491</v>
        <stp/>
        <stp>StudyData</stp>
        <stp>EP</stp>
        <stp>Imoku</stp>
        <stp>Period3=52</stp>
        <stp>Imoku3</stp>
        <stp>ADC</stp>
        <stp>-559</stp>
        <stp>All</stp>
        <stp/>
        <stp/>
        <stp>TRUE</stp>
        <stp>T</stp>
        <tr r="V535" s="1"/>
      </tp>
      <tp>
        <v>4742.625</v>
        <stp/>
        <stp>StudyData</stp>
        <stp>EP</stp>
        <stp>Imoku</stp>
        <stp>Period3=52</stp>
        <stp>Imoku3</stp>
        <stp>ADC</stp>
        <stp>-459</stp>
        <stp>All</stp>
        <stp/>
        <stp/>
        <stp>TRUE</stp>
        <stp>T</stp>
        <tr r="V435" s="1"/>
      </tp>
      <tp>
        <v>4729.25</v>
        <stp/>
        <stp>StudyData</stp>
        <stp>EP</stp>
        <stp>Imoku</stp>
        <stp>Period3=52</stp>
        <stp>Imoku3</stp>
        <stp>ADC</stp>
        <stp>-359</stp>
        <stp>All</stp>
        <stp/>
        <stp/>
        <stp>TRUE</stp>
        <stp>T</stp>
        <tr r="V335" s="1"/>
      </tp>
      <tp>
        <v>5396.75</v>
        <stp/>
        <stp>StudyData</stp>
        <stp>EP</stp>
        <stp>Imoku</stp>
        <stp>Period3=52</stp>
        <stp>Imoku3</stp>
        <stp>ADC</stp>
        <stp>-259</stp>
        <stp>All</stp>
        <stp/>
        <stp/>
        <stp>TRUE</stp>
        <stp>T</stp>
        <tr r="V235" s="1"/>
      </tp>
      <tp>
        <v>5611.625</v>
        <stp/>
        <stp>StudyData</stp>
        <stp>EP</stp>
        <stp>Imoku</stp>
        <stp>Period3=52</stp>
        <stp>Imoku3</stp>
        <stp>ADC</stp>
        <stp>-159</stp>
        <stp>All</stp>
        <stp/>
        <stp/>
        <stp>TRUE</stp>
        <stp>T</stp>
        <tr r="V135" s="1"/>
      </tp>
      <tp>
        <v>4720.75</v>
        <stp/>
        <stp>StudyData</stp>
        <stp>EP</stp>
        <stp>Imoku</stp>
        <stp>Period3=52</stp>
        <stp>Imoku3</stp>
        <stp>ADC</stp>
        <stp>-959</stp>
        <stp>All</stp>
        <stp/>
        <stp/>
        <stp>TRUE</stp>
        <stp>T</stp>
        <tr r="V935" s="1"/>
      </tp>
      <tp>
        <v>5028</v>
        <stp/>
        <stp>StudyData</stp>
        <stp>EP</stp>
        <stp>Imoku</stp>
        <stp>Period3=52</stp>
        <stp>Imoku3</stp>
        <stp>ADC</stp>
        <stp>-859</stp>
        <stp>All</stp>
        <stp/>
        <stp/>
        <stp>TRUE</stp>
        <stp>T</stp>
        <tr r="V835" s="1"/>
      </tp>
      <tp>
        <v>4599.75</v>
        <stp/>
        <stp>StudyData</stp>
        <stp>EP</stp>
        <stp>Imoku</stp>
        <stp>Period2=26</stp>
        <stp>Imoku2</stp>
        <stp>ADC</stp>
        <stp>-738</stp>
        <stp>All</stp>
        <stp/>
        <stp/>
        <stp>TRUE</stp>
        <stp>T</stp>
        <tr r="U740" s="1"/>
      </tp>
      <tp>
        <v>4243.625</v>
        <stp/>
        <stp>StudyData</stp>
        <stp>EP</stp>
        <stp>Imoku</stp>
        <stp>Period2=26</stp>
        <stp>Imoku2</stp>
        <stp>ADC</stp>
        <stp>-638</stp>
        <stp>All</stp>
        <stp/>
        <stp/>
        <stp>TRUE</stp>
        <stp>T</stp>
        <tr r="U640" s="1"/>
      </tp>
      <tp>
        <v>4488</v>
        <stp/>
        <stp>StudyData</stp>
        <stp>EP</stp>
        <stp>Imoku</stp>
        <stp>Period2=26</stp>
        <stp>Imoku2</stp>
        <stp>ADC</stp>
        <stp>-538</stp>
        <stp>All</stp>
        <stp/>
        <stp/>
        <stp>TRUE</stp>
        <stp>T</stp>
        <tr r="U540" s="1"/>
      </tp>
      <tp>
        <v>4936.625</v>
        <stp/>
        <stp>StudyData</stp>
        <stp>EP</stp>
        <stp>Imoku</stp>
        <stp>Period2=26</stp>
        <stp>Imoku2</stp>
        <stp>ADC</stp>
        <stp>-438</stp>
        <stp>All</stp>
        <stp/>
        <stp/>
        <stp>TRUE</stp>
        <stp>T</stp>
        <tr r="U440" s="1"/>
      </tp>
      <tp>
        <v>5031.125</v>
        <stp/>
        <stp>StudyData</stp>
        <stp>EP</stp>
        <stp>Imoku</stp>
        <stp>Period2=26</stp>
        <stp>Imoku2</stp>
        <stp>ADC</stp>
        <stp>-338</stp>
        <stp>All</stp>
        <stp/>
        <stp/>
        <stp>TRUE</stp>
        <stp>T</stp>
        <tr r="U340" s="1"/>
      </tp>
      <tp>
        <v>5443.5</v>
        <stp/>
        <stp>StudyData</stp>
        <stp>EP</stp>
        <stp>Imoku</stp>
        <stp>Period2=26</stp>
        <stp>Imoku2</stp>
        <stp>ADC</stp>
        <stp>-238</stp>
        <stp>All</stp>
        <stp/>
        <stp/>
        <stp>TRUE</stp>
        <stp>T</stp>
        <tr r="U240" s="1"/>
      </tp>
      <tp>
        <v>5920.625</v>
        <stp/>
        <stp>StudyData</stp>
        <stp>EP</stp>
        <stp>Imoku</stp>
        <stp>Period2=26</stp>
        <stp>Imoku2</stp>
        <stp>ADC</stp>
        <stp>-138</stp>
        <stp>All</stp>
        <stp/>
        <stp/>
        <stp>TRUE</stp>
        <stp>T</stp>
        <tr r="U140" s="1"/>
      </tp>
      <tp>
        <v>4868.75</v>
        <stp/>
        <stp>StudyData</stp>
        <stp>EP</stp>
        <stp>Imoku</stp>
        <stp>Period2=26</stp>
        <stp>Imoku2</stp>
        <stp>ADC</stp>
        <stp>-938</stp>
        <stp>All</stp>
        <stp/>
        <stp/>
        <stp>TRUE</stp>
        <stp>T</stp>
        <tr r="U940" s="1"/>
      </tp>
      <tp>
        <v>5181.5</v>
        <stp/>
        <stp>StudyData</stp>
        <stp>EP</stp>
        <stp>Imoku</stp>
        <stp>Period2=26</stp>
        <stp>Imoku2</stp>
        <stp>ADC</stp>
        <stp>-838</stp>
        <stp>All</stp>
        <stp/>
        <stp/>
        <stp>TRUE</stp>
        <stp>T</stp>
        <tr r="U840" s="1"/>
      </tp>
      <tp>
        <v>4599.75</v>
        <stp/>
        <stp>StudyData</stp>
        <stp>EP</stp>
        <stp>Imoku</stp>
        <stp>Period2=26</stp>
        <stp>Imoku2</stp>
        <stp>ADC</stp>
        <stp>-739</stp>
        <stp>All</stp>
        <stp/>
        <stp/>
        <stp>TRUE</stp>
        <stp>T</stp>
        <tr r="U741" s="1"/>
      </tp>
      <tp>
        <v>4243.625</v>
        <stp/>
        <stp>StudyData</stp>
        <stp>EP</stp>
        <stp>Imoku</stp>
        <stp>Period2=26</stp>
        <stp>Imoku2</stp>
        <stp>ADC</stp>
        <stp>-639</stp>
        <stp>All</stp>
        <stp/>
        <stp/>
        <stp>TRUE</stp>
        <stp>T</stp>
        <tr r="U641" s="1"/>
      </tp>
      <tp>
        <v>4488</v>
        <stp/>
        <stp>StudyData</stp>
        <stp>EP</stp>
        <stp>Imoku</stp>
        <stp>Period2=26</stp>
        <stp>Imoku2</stp>
        <stp>ADC</stp>
        <stp>-539</stp>
        <stp>All</stp>
        <stp/>
        <stp/>
        <stp>TRUE</stp>
        <stp>T</stp>
        <tr r="U541" s="1"/>
      </tp>
      <tp>
        <v>4936.625</v>
        <stp/>
        <stp>StudyData</stp>
        <stp>EP</stp>
        <stp>Imoku</stp>
        <stp>Period2=26</stp>
        <stp>Imoku2</stp>
        <stp>ADC</stp>
        <stp>-439</stp>
        <stp>All</stp>
        <stp/>
        <stp/>
        <stp>TRUE</stp>
        <stp>T</stp>
        <tr r="U441" s="1"/>
      </tp>
      <tp>
        <v>5031.125</v>
        <stp/>
        <stp>StudyData</stp>
        <stp>EP</stp>
        <stp>Imoku</stp>
        <stp>Period2=26</stp>
        <stp>Imoku2</stp>
        <stp>ADC</stp>
        <stp>-339</stp>
        <stp>All</stp>
        <stp/>
        <stp/>
        <stp>TRUE</stp>
        <stp>T</stp>
        <tr r="U341" s="1"/>
      </tp>
      <tp>
        <v>5435.375</v>
        <stp/>
        <stp>StudyData</stp>
        <stp>EP</stp>
        <stp>Imoku</stp>
        <stp>Period2=26</stp>
        <stp>Imoku2</stp>
        <stp>ADC</stp>
        <stp>-239</stp>
        <stp>All</stp>
        <stp/>
        <stp/>
        <stp>TRUE</stp>
        <stp>T</stp>
        <tr r="U241" s="1"/>
      </tp>
      <tp>
        <v>5915.125</v>
        <stp/>
        <stp>StudyData</stp>
        <stp>EP</stp>
        <stp>Imoku</stp>
        <stp>Period2=26</stp>
        <stp>Imoku2</stp>
        <stp>ADC</stp>
        <stp>-139</stp>
        <stp>All</stp>
        <stp/>
        <stp/>
        <stp>TRUE</stp>
        <stp>T</stp>
        <tr r="U141" s="1"/>
      </tp>
      <tp>
        <v>4868.75</v>
        <stp/>
        <stp>StudyData</stp>
        <stp>EP</stp>
        <stp>Imoku</stp>
        <stp>Period2=26</stp>
        <stp>Imoku2</stp>
        <stp>ADC</stp>
        <stp>-939</stp>
        <stp>All</stp>
        <stp/>
        <stp/>
        <stp>TRUE</stp>
        <stp>T</stp>
        <tr r="U941" s="1"/>
      </tp>
      <tp>
        <v>5181.5</v>
        <stp/>
        <stp>StudyData</stp>
        <stp>EP</stp>
        <stp>Imoku</stp>
        <stp>Period2=26</stp>
        <stp>Imoku2</stp>
        <stp>ADC</stp>
        <stp>-839</stp>
        <stp>All</stp>
        <stp/>
        <stp/>
        <stp>TRUE</stp>
        <stp>T</stp>
        <tr r="U841" s="1"/>
      </tp>
      <tp>
        <v>89.304199999999994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0</stp>
        <stp>All</stp>
        <stp/>
        <stp/>
        <stp>TRUE</stp>
        <stp>T</stp>
        <tr r="S2" s="1"/>
      </tp>
      <tp>
        <v>90.519245455700002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0</stp>
        <stp>All</stp>
        <stp/>
        <stp/>
        <stp>TRUE</stp>
        <stp>T</stp>
        <tr r="R2" s="1"/>
      </tp>
      <tp>
        <v>5740.8187500000004</v>
        <stp/>
        <stp>StudyData</stp>
        <stp>EP</stp>
        <stp>MA</stp>
        <stp>InputChoice=Close,MAType=Sim,Period=40</stp>
        <stp>MA</stp>
        <stp>ADC</stp>
        <stp>-19</stp>
        <stp>All</stp>
        <stp/>
        <stp/>
        <stp>TRUE</stp>
        <stp>T</stp>
        <tr r="J21" s="1"/>
      </tp>
      <tp>
        <v>5722.2375000000002</v>
        <stp/>
        <stp>StudyData</stp>
        <stp>EP</stp>
        <stp>MA</stp>
        <stp>InputChoice=Close,MAType=Sim,Period=40</stp>
        <stp>MA</stp>
        <stp>ADC</stp>
        <stp>-18</stp>
        <stp>All</stp>
        <stp/>
        <stp/>
        <stp>TRUE</stp>
        <stp>T</stp>
        <tr r="J20" s="1"/>
      </tp>
      <tp>
        <v>5658.35</v>
        <stp/>
        <stp>StudyData</stp>
        <stp>EP</stp>
        <stp>MA</stp>
        <stp>InputChoice=Close,MAType=Sim,Period=40</stp>
        <stp>MA</stp>
        <stp>ADC</stp>
        <stp>-15</stp>
        <stp>All</stp>
        <stp/>
        <stp/>
        <stp>TRUE</stp>
        <stp>T</stp>
        <tr r="J17" s="1"/>
      </tp>
      <tp>
        <v>5635.9437500000004</v>
        <stp/>
        <stp>StudyData</stp>
        <stp>EP</stp>
        <stp>MA</stp>
        <stp>InputChoice=Close,MAType=Sim,Period=40</stp>
        <stp>MA</stp>
        <stp>ADC</stp>
        <stp>-14</stp>
        <stp>All</stp>
        <stp/>
        <stp/>
        <stp>TRUE</stp>
        <stp>T</stp>
        <tr r="J16" s="1"/>
      </tp>
      <tp>
        <v>5702.9750000000004</v>
        <stp/>
        <stp>StudyData</stp>
        <stp>EP</stp>
        <stp>MA</stp>
        <stp>InputChoice=Close,MAType=Sim,Period=40</stp>
        <stp>MA</stp>
        <stp>ADC</stp>
        <stp>-17</stp>
        <stp>All</stp>
        <stp/>
        <stp/>
        <stp>TRUE</stp>
        <stp>T</stp>
        <tr r="J19" s="1"/>
      </tp>
      <tp>
        <v>5680.2437499999996</v>
        <stp/>
        <stp>StudyData</stp>
        <stp>EP</stp>
        <stp>MA</stp>
        <stp>InputChoice=Close,MAType=Sim,Period=40</stp>
        <stp>MA</stp>
        <stp>ADC</stp>
        <stp>-16</stp>
        <stp>All</stp>
        <stp/>
        <stp/>
        <stp>TRUE</stp>
        <stp>T</stp>
        <tr r="J18" s="1"/>
      </tp>
      <tp>
        <v>5589.2</v>
        <stp/>
        <stp>StudyData</stp>
        <stp>EP</stp>
        <stp>MA</stp>
        <stp>InputChoice=Close,MAType=Sim,Period=40</stp>
        <stp>MA</stp>
        <stp>ADC</stp>
        <stp>-11</stp>
        <stp>All</stp>
        <stp/>
        <stp/>
        <stp>TRUE</stp>
        <stp>T</stp>
        <tr r="J13" s="1"/>
      </tp>
      <tp>
        <v>5579.7375000000002</v>
        <stp/>
        <stp>StudyData</stp>
        <stp>EP</stp>
        <stp>MA</stp>
        <stp>InputChoice=Close,MAType=Sim,Period=40</stp>
        <stp>MA</stp>
        <stp>ADC</stp>
        <stp>-10</stp>
        <stp>All</stp>
        <stp/>
        <stp/>
        <stp>TRUE</stp>
        <stp>T</stp>
        <tr r="J12" s="1"/>
      </tp>
      <tp>
        <v>5617.4937499999996</v>
        <stp/>
        <stp>StudyData</stp>
        <stp>EP</stp>
        <stp>MA</stp>
        <stp>InputChoice=Close,MAType=Sim,Period=40</stp>
        <stp>MA</stp>
        <stp>ADC</stp>
        <stp>-13</stp>
        <stp>All</stp>
        <stp/>
        <stp/>
        <stp>TRUE</stp>
        <stp>T</stp>
        <tr r="J15" s="1"/>
      </tp>
      <tp>
        <v>5601.9875000000002</v>
        <stp/>
        <stp>StudyData</stp>
        <stp>EP</stp>
        <stp>MA</stp>
        <stp>InputChoice=Close,MAType=Sim,Period=40</stp>
        <stp>MA</stp>
        <stp>ADC</stp>
        <stp>-12</stp>
        <stp>All</stp>
        <stp/>
        <stp/>
        <stp>TRUE</stp>
        <stp>T</stp>
        <tr r="J14" s="1"/>
      </tp>
      <tp>
        <v>6030.6062499999998</v>
        <stp/>
        <stp>StudyData</stp>
        <stp>EP</stp>
        <stp>MA</stp>
        <stp>InputChoice=Close,MAType=Sim,Period=40</stp>
        <stp>MA</stp>
        <stp>ADC</stp>
        <stp>-109</stp>
        <stp>All</stp>
        <stp/>
        <stp/>
        <stp>TRUE</stp>
        <stp>T</stp>
        <tr r="J111" s="1"/>
      </tp>
      <tp>
        <v>5188.4125000000004</v>
        <stp/>
        <stp>StudyData</stp>
        <stp>EP</stp>
        <stp>MA</stp>
        <stp>InputChoice=Close,MAType=Sim,Period=40</stp>
        <stp>MA</stp>
        <stp>ADC</stp>
        <stp>-309</stp>
        <stp>All</stp>
        <stp/>
        <stp/>
        <stp>TRUE</stp>
        <stp>T</stp>
        <tr r="J311" s="1"/>
      </tp>
      <tp>
        <v>5658.5562499999996</v>
        <stp/>
        <stp>StudyData</stp>
        <stp>EP</stp>
        <stp>MA</stp>
        <stp>InputChoice=Close,MAType=Sim,Period=40</stp>
        <stp>MA</stp>
        <stp>ADC</stp>
        <stp>-209</stp>
        <stp>All</stp>
        <stp/>
        <stp/>
        <stp>TRUE</stp>
        <stp>T</stp>
        <tr r="J211" s="1"/>
      </tp>
      <tp>
        <v>4531.8</v>
        <stp/>
        <stp>StudyData</stp>
        <stp>EP</stp>
        <stp>MA</stp>
        <stp>InputChoice=Close,MAType=Sim,Period=40</stp>
        <stp>MA</stp>
        <stp>ADC</stp>
        <stp>-509</stp>
        <stp>All</stp>
        <stp/>
        <stp/>
        <stp>TRUE</stp>
        <stp>T</stp>
        <tr r="J511" s="1"/>
      </tp>
      <tp>
        <v>4883.6750000000002</v>
        <stp/>
        <stp>StudyData</stp>
        <stp>EP</stp>
        <stp>MA</stp>
        <stp>InputChoice=Close,MAType=Sim,Period=40</stp>
        <stp>MA</stp>
        <stp>ADC</stp>
        <stp>-409</stp>
        <stp>All</stp>
        <stp/>
        <stp/>
        <stp>TRUE</stp>
        <stp>T</stp>
        <tr r="J411" s="1"/>
      </tp>
      <tp>
        <v>4451.4187499999998</v>
        <stp/>
        <stp>StudyData</stp>
        <stp>EP</stp>
        <stp>MA</stp>
        <stp>InputChoice=Close,MAType=Sim,Period=40</stp>
        <stp>MA</stp>
        <stp>ADC</stp>
        <stp>-709</stp>
        <stp>All</stp>
        <stp/>
        <stp/>
        <stp>TRUE</stp>
        <stp>T</stp>
        <tr r="J711" s="1"/>
      </tp>
      <tp>
        <v>4391.875</v>
        <stp/>
        <stp>StudyData</stp>
        <stp>EP</stp>
        <stp>MA</stp>
        <stp>InputChoice=Close,MAType=Sim,Period=40</stp>
        <stp>MA</stp>
        <stp>ADC</stp>
        <stp>-609</stp>
        <stp>All</stp>
        <stp/>
        <stp/>
        <stp>TRUE</stp>
        <stp>T</stp>
        <tr r="J611" s="1"/>
      </tp>
      <tp>
        <v>4972.6374999999998</v>
        <stp/>
        <stp>StudyData</stp>
        <stp>EP</stp>
        <stp>MA</stp>
        <stp>InputChoice=Close,MAType=Sim,Period=40</stp>
        <stp>MA</stp>
        <stp>ADC</stp>
        <stp>-909</stp>
        <stp>All</stp>
        <stp/>
        <stp/>
        <stp>TRUE</stp>
        <stp>T</stp>
        <tr r="J911" s="1"/>
      </tp>
      <tp>
        <v>5097.3249999999998</v>
        <stp/>
        <stp>StudyData</stp>
        <stp>EP</stp>
        <stp>MA</stp>
        <stp>InputChoice=Close,MAType=Sim,Period=40</stp>
        <stp>MA</stp>
        <stp>ADC</stp>
        <stp>-809</stp>
        <stp>All</stp>
        <stp/>
        <stp/>
        <stp>TRUE</stp>
        <stp>T</stp>
        <tr r="J811" s="1"/>
      </tp>
      <tp>
        <v>6038.5687500000004</v>
        <stp/>
        <stp>StudyData</stp>
        <stp>EP</stp>
        <stp>MA</stp>
        <stp>InputChoice=Close,MAType=Sim,Period=40</stp>
        <stp>MA</stp>
        <stp>ADC</stp>
        <stp>-108</stp>
        <stp>All</stp>
        <stp/>
        <stp/>
        <stp>TRUE</stp>
        <stp>T</stp>
        <tr r="J110" s="1"/>
      </tp>
      <tp>
        <v>5193.3999999999996</v>
        <stp/>
        <stp>StudyData</stp>
        <stp>EP</stp>
        <stp>MA</stp>
        <stp>InputChoice=Close,MAType=Sim,Period=40</stp>
        <stp>MA</stp>
        <stp>ADC</stp>
        <stp>-308</stp>
        <stp>All</stp>
        <stp/>
        <stp/>
        <stp>TRUE</stp>
        <stp>T</stp>
        <tr r="J310" s="1"/>
      </tp>
      <tp>
        <v>5666.8187500000004</v>
        <stp/>
        <stp>StudyData</stp>
        <stp>EP</stp>
        <stp>MA</stp>
        <stp>InputChoice=Close,MAType=Sim,Period=40</stp>
        <stp>MA</stp>
        <stp>ADC</stp>
        <stp>-208</stp>
        <stp>All</stp>
        <stp/>
        <stp/>
        <stp>TRUE</stp>
        <stp>T</stp>
        <tr r="J210" s="1"/>
      </tp>
      <tp>
        <v>4534.6062499999998</v>
        <stp/>
        <stp>StudyData</stp>
        <stp>EP</stp>
        <stp>MA</stp>
        <stp>InputChoice=Close,MAType=Sim,Period=40</stp>
        <stp>MA</stp>
        <stp>ADC</stp>
        <stp>-508</stp>
        <stp>All</stp>
        <stp/>
        <stp/>
        <stp>TRUE</stp>
        <stp>T</stp>
        <tr r="J510" s="1"/>
      </tp>
      <tp>
        <v>4876.7437499999996</v>
        <stp/>
        <stp>StudyData</stp>
        <stp>EP</stp>
        <stp>MA</stp>
        <stp>InputChoice=Close,MAType=Sim,Period=40</stp>
        <stp>MA</stp>
        <stp>ADC</stp>
        <stp>-408</stp>
        <stp>All</stp>
        <stp/>
        <stp/>
        <stp>TRUE</stp>
        <stp>T</stp>
        <tr r="J410" s="1"/>
      </tp>
      <tp>
        <v>4449.15625</v>
        <stp/>
        <stp>StudyData</stp>
        <stp>EP</stp>
        <stp>MA</stp>
        <stp>InputChoice=Close,MAType=Sim,Period=40</stp>
        <stp>MA</stp>
        <stp>ADC</stp>
        <stp>-708</stp>
        <stp>All</stp>
        <stp/>
        <stp/>
        <stp>TRUE</stp>
        <stp>T</stp>
        <tr r="J710" s="1"/>
      </tp>
      <tp>
        <v>4400.3125</v>
        <stp/>
        <stp>StudyData</stp>
        <stp>EP</stp>
        <stp>MA</stp>
        <stp>InputChoice=Close,MAType=Sim,Period=40</stp>
        <stp>MA</stp>
        <stp>ADC</stp>
        <stp>-608</stp>
        <stp>All</stp>
        <stp/>
        <stp/>
        <stp>TRUE</stp>
        <stp>T</stp>
        <tr r="J610" s="1"/>
      </tp>
      <tp>
        <v>4971.2375000000002</v>
        <stp/>
        <stp>StudyData</stp>
        <stp>EP</stp>
        <stp>MA</stp>
        <stp>InputChoice=Close,MAType=Sim,Period=40</stp>
        <stp>MA</stp>
        <stp>ADC</stp>
        <stp>-908</stp>
        <stp>All</stp>
        <stp/>
        <stp/>
        <stp>TRUE</stp>
        <stp>T</stp>
        <tr r="J910" s="1"/>
      </tp>
      <tp>
        <v>5086.9312499999996</v>
        <stp/>
        <stp>StudyData</stp>
        <stp>EP</stp>
        <stp>MA</stp>
        <stp>InputChoice=Close,MAType=Sim,Period=40</stp>
        <stp>MA</stp>
        <stp>ADC</stp>
        <stp>-808</stp>
        <stp>All</stp>
        <stp/>
        <stp/>
        <stp>TRUE</stp>
        <stp>T</stp>
        <tr r="J810" s="1"/>
      </tp>
      <tp>
        <v>6077.65</v>
        <stp/>
        <stp>StudyData</stp>
        <stp>EP</stp>
        <stp>MA</stp>
        <stp>InputChoice=Close,MAType=Sim,Period=40</stp>
        <stp>MA</stp>
        <stp>ADC</stp>
        <stp>-101</stp>
        <stp>All</stp>
        <stp/>
        <stp/>
        <stp>TRUE</stp>
        <stp>T</stp>
        <tr r="J103" s="1"/>
      </tp>
      <tp>
        <v>5237.7937499999998</v>
        <stp/>
        <stp>StudyData</stp>
        <stp>EP</stp>
        <stp>MA</stp>
        <stp>InputChoice=Close,MAType=Sim,Period=40</stp>
        <stp>MA</stp>
        <stp>ADC</stp>
        <stp>-301</stp>
        <stp>All</stp>
        <stp/>
        <stp/>
        <stp>TRUE</stp>
        <stp>T</stp>
        <tr r="J303" s="1"/>
      </tp>
      <tp>
        <v>5708.65625</v>
        <stp/>
        <stp>StudyData</stp>
        <stp>EP</stp>
        <stp>MA</stp>
        <stp>InputChoice=Close,MAType=Sim,Period=40</stp>
        <stp>MA</stp>
        <stp>ADC</stp>
        <stp>-201</stp>
        <stp>All</stp>
        <stp/>
        <stp/>
        <stp>TRUE</stp>
        <stp>T</stp>
        <tr r="J203" s="1"/>
      </tp>
      <tp>
        <v>4566.3937500000002</v>
        <stp/>
        <stp>StudyData</stp>
        <stp>EP</stp>
        <stp>MA</stp>
        <stp>InputChoice=Close,MAType=Sim,Period=40</stp>
        <stp>MA</stp>
        <stp>ADC</stp>
        <stp>-501</stp>
        <stp>All</stp>
        <stp/>
        <stp/>
        <stp>TRUE</stp>
        <stp>T</stp>
        <tr r="J503" s="1"/>
      </tp>
      <tp>
        <v>4826.8062499999996</v>
        <stp/>
        <stp>StudyData</stp>
        <stp>EP</stp>
        <stp>MA</stp>
        <stp>InputChoice=Close,MAType=Sim,Period=40</stp>
        <stp>MA</stp>
        <stp>ADC</stp>
        <stp>-401</stp>
        <stp>All</stp>
        <stp/>
        <stp/>
        <stp>TRUE</stp>
        <stp>T</stp>
        <tr r="J403" s="1"/>
      </tp>
      <tp>
        <v>4446.05</v>
        <stp/>
        <stp>StudyData</stp>
        <stp>EP</stp>
        <stp>MA</stp>
        <stp>InputChoice=Close,MAType=Sim,Period=40</stp>
        <stp>MA</stp>
        <stp>ADC</stp>
        <stp>-701</stp>
        <stp>All</stp>
        <stp/>
        <stp/>
        <stp>TRUE</stp>
        <stp>T</stp>
        <tr r="J703" s="1"/>
      </tp>
      <tp>
        <v>4449.9875000000002</v>
        <stp/>
        <stp>StudyData</stp>
        <stp>EP</stp>
        <stp>MA</stp>
        <stp>InputChoice=Close,MAType=Sim,Period=40</stp>
        <stp>MA</stp>
        <stp>ADC</stp>
        <stp>-601</stp>
        <stp>All</stp>
        <stp/>
        <stp/>
        <stp>TRUE</stp>
        <stp>T</stp>
        <tr r="J603" s="1"/>
      </tp>
      <tp>
        <v>4957.7687500000002</v>
        <stp/>
        <stp>StudyData</stp>
        <stp>EP</stp>
        <stp>MA</stp>
        <stp>InputChoice=Close,MAType=Sim,Period=40</stp>
        <stp>MA</stp>
        <stp>ADC</stp>
        <stp>-901</stp>
        <stp>All</stp>
        <stp/>
        <stp/>
        <stp>TRUE</stp>
        <stp>T</stp>
        <tr r="J903" s="1"/>
      </tp>
      <tp>
        <v>5008.2437499999996</v>
        <stp/>
        <stp>StudyData</stp>
        <stp>EP</stp>
        <stp>MA</stp>
        <stp>InputChoice=Close,MAType=Sim,Period=40</stp>
        <stp>MA</stp>
        <stp>ADC</stp>
        <stp>-801</stp>
        <stp>All</stp>
        <stp/>
        <stp/>
        <stp>TRUE</stp>
        <stp>T</stp>
        <tr r="J803" s="1"/>
      </tp>
      <tp>
        <v>6081.8625000000002</v>
        <stp/>
        <stp>StudyData</stp>
        <stp>EP</stp>
        <stp>MA</stp>
        <stp>InputChoice=Close,MAType=Sim,Period=40</stp>
        <stp>MA</stp>
        <stp>ADC</stp>
        <stp>-100</stp>
        <stp>All</stp>
        <stp/>
        <stp/>
        <stp>TRUE</stp>
        <stp>T</stp>
        <tr r="J102" s="1"/>
      </tp>
      <tp>
        <v>5245.7062500000002</v>
        <stp/>
        <stp>StudyData</stp>
        <stp>EP</stp>
        <stp>MA</stp>
        <stp>InputChoice=Close,MAType=Sim,Period=40</stp>
        <stp>MA</stp>
        <stp>ADC</stp>
        <stp>-300</stp>
        <stp>All</stp>
        <stp/>
        <stp/>
        <stp>TRUE</stp>
        <stp>T</stp>
        <tr r="J302" s="1"/>
      </tp>
      <tp>
        <v>5710.8</v>
        <stp/>
        <stp>StudyData</stp>
        <stp>EP</stp>
        <stp>MA</stp>
        <stp>InputChoice=Close,MAType=Sim,Period=40</stp>
        <stp>MA</stp>
        <stp>ADC</stp>
        <stp>-200</stp>
        <stp>All</stp>
        <stp/>
        <stp/>
        <stp>TRUE</stp>
        <stp>T</stp>
        <tr r="J202" s="1"/>
      </tp>
      <tp>
        <v>4571.1687499999998</v>
        <stp/>
        <stp>StudyData</stp>
        <stp>EP</stp>
        <stp>MA</stp>
        <stp>InputChoice=Close,MAType=Sim,Period=40</stp>
        <stp>MA</stp>
        <stp>ADC</stp>
        <stp>-500</stp>
        <stp>All</stp>
        <stp/>
        <stp/>
        <stp>TRUE</stp>
        <stp>T</stp>
        <tr r="J502" s="1"/>
      </tp>
      <tp>
        <v>4820.6937500000004</v>
        <stp/>
        <stp>StudyData</stp>
        <stp>EP</stp>
        <stp>MA</stp>
        <stp>InputChoice=Close,MAType=Sim,Period=40</stp>
        <stp>MA</stp>
        <stp>ADC</stp>
        <stp>-400</stp>
        <stp>All</stp>
        <stp/>
        <stp/>
        <stp>TRUE</stp>
        <stp>T</stp>
        <tr r="J402" s="1"/>
      </tp>
      <tp>
        <v>4444.5687500000004</v>
        <stp/>
        <stp>StudyData</stp>
        <stp>EP</stp>
        <stp>MA</stp>
        <stp>InputChoice=Close,MAType=Sim,Period=40</stp>
        <stp>MA</stp>
        <stp>ADC</stp>
        <stp>-700</stp>
        <stp>All</stp>
        <stp/>
        <stp/>
        <stp>TRUE</stp>
        <stp>T</stp>
        <tr r="J702" s="1"/>
      </tp>
      <tp>
        <v>4451.2250000000004</v>
        <stp/>
        <stp>StudyData</stp>
        <stp>EP</stp>
        <stp>MA</stp>
        <stp>InputChoice=Close,MAType=Sim,Period=40</stp>
        <stp>MA</stp>
        <stp>ADC</stp>
        <stp>-600</stp>
        <stp>All</stp>
        <stp/>
        <stp/>
        <stp>TRUE</stp>
        <stp>T</stp>
        <tr r="J602" s="1"/>
      </tp>
      <tp>
        <v>4955.2124999999996</v>
        <stp/>
        <stp>StudyData</stp>
        <stp>EP</stp>
        <stp>MA</stp>
        <stp>InputChoice=Close,MAType=Sim,Period=40</stp>
        <stp>MA</stp>
        <stp>ADC</stp>
        <stp>-900</stp>
        <stp>All</stp>
        <stp/>
        <stp/>
        <stp>TRUE</stp>
        <stp>T</stp>
        <tr r="J902" s="1"/>
      </tp>
      <tp>
        <v>4999.1125000000002</v>
        <stp/>
        <stp>StudyData</stp>
        <stp>EP</stp>
        <stp>MA</stp>
        <stp>InputChoice=Close,MAType=Sim,Period=40</stp>
        <stp>MA</stp>
        <stp>ADC</stp>
        <stp>-800</stp>
        <stp>All</stp>
        <stp/>
        <stp/>
        <stp>TRUE</stp>
        <stp>T</stp>
        <tr r="J802" s="1"/>
      </tp>
      <tp>
        <v>6067.5562499999996</v>
        <stp/>
        <stp>StudyData</stp>
        <stp>EP</stp>
        <stp>MA</stp>
        <stp>InputChoice=Close,MAType=Sim,Period=40</stp>
        <stp>MA</stp>
        <stp>ADC</stp>
        <stp>-103</stp>
        <stp>All</stp>
        <stp/>
        <stp/>
        <stp>TRUE</stp>
        <stp>T</stp>
        <tr r="J105" s="1"/>
      </tp>
      <tp>
        <v>5224.8249999999998</v>
        <stp/>
        <stp>StudyData</stp>
        <stp>EP</stp>
        <stp>MA</stp>
        <stp>InputChoice=Close,MAType=Sim,Period=40</stp>
        <stp>MA</stp>
        <stp>ADC</stp>
        <stp>-303</stp>
        <stp>All</stp>
        <stp/>
        <stp/>
        <stp>TRUE</stp>
        <stp>T</stp>
        <tr r="J305" s="1"/>
      </tp>
      <tp>
        <v>5696.9750000000004</v>
        <stp/>
        <stp>StudyData</stp>
        <stp>EP</stp>
        <stp>MA</stp>
        <stp>InputChoice=Close,MAType=Sim,Period=40</stp>
        <stp>MA</stp>
        <stp>ADC</stp>
        <stp>-203</stp>
        <stp>All</stp>
        <stp/>
        <stp/>
        <stp>TRUE</stp>
        <stp>T</stp>
        <tr r="J205" s="1"/>
      </tp>
      <tp>
        <v>4556.9875000000002</v>
        <stp/>
        <stp>StudyData</stp>
        <stp>EP</stp>
        <stp>MA</stp>
        <stp>InputChoice=Close,MAType=Sim,Period=40</stp>
        <stp>MA</stp>
        <stp>ADC</stp>
        <stp>-503</stp>
        <stp>All</stp>
        <stp/>
        <stp/>
        <stp>TRUE</stp>
        <stp>T</stp>
        <tr r="J505" s="1"/>
      </tp>
      <tp>
        <v>4841.625</v>
        <stp/>
        <stp>StudyData</stp>
        <stp>EP</stp>
        <stp>MA</stp>
        <stp>InputChoice=Close,MAType=Sim,Period=40</stp>
        <stp>MA</stp>
        <stp>ADC</stp>
        <stp>-403</stp>
        <stp>All</stp>
        <stp/>
        <stp/>
        <stp>TRUE</stp>
        <stp>T</stp>
        <tr r="J405" s="1"/>
      </tp>
      <tp>
        <v>4452.71875</v>
        <stp/>
        <stp>StudyData</stp>
        <stp>EP</stp>
        <stp>MA</stp>
        <stp>InputChoice=Close,MAType=Sim,Period=40</stp>
        <stp>MA</stp>
        <stp>ADC</stp>
        <stp>-703</stp>
        <stp>All</stp>
        <stp/>
        <stp/>
        <stp>TRUE</stp>
        <stp>T</stp>
        <tr r="J705" s="1"/>
      </tp>
      <tp>
        <v>4440.9937499999996</v>
        <stp/>
        <stp>StudyData</stp>
        <stp>EP</stp>
        <stp>MA</stp>
        <stp>InputChoice=Close,MAType=Sim,Period=40</stp>
        <stp>MA</stp>
        <stp>ADC</stp>
        <stp>-603</stp>
        <stp>All</stp>
        <stp/>
        <stp/>
        <stp>TRUE</stp>
        <stp>T</stp>
        <tr r="J605" s="1"/>
      </tp>
      <tp>
        <v>4960.375</v>
        <stp/>
        <stp>StudyData</stp>
        <stp>EP</stp>
        <stp>MA</stp>
        <stp>InputChoice=Close,MAType=Sim,Period=40</stp>
        <stp>MA</stp>
        <stp>ADC</stp>
        <stp>-903</stp>
        <stp>All</stp>
        <stp/>
        <stp/>
        <stp>TRUE</stp>
        <stp>T</stp>
        <tr r="J905" s="1"/>
      </tp>
      <tp>
        <v>5028.9750000000004</v>
        <stp/>
        <stp>StudyData</stp>
        <stp>EP</stp>
        <stp>MA</stp>
        <stp>InputChoice=Close,MAType=Sim,Period=40</stp>
        <stp>MA</stp>
        <stp>ADC</stp>
        <stp>-803</stp>
        <stp>All</stp>
        <stp/>
        <stp/>
        <stp>TRUE</stp>
        <stp>T</stp>
        <tr r="J805" s="1"/>
      </tp>
      <tp>
        <v>6073.3062499999996</v>
        <stp/>
        <stp>StudyData</stp>
        <stp>EP</stp>
        <stp>MA</stp>
        <stp>InputChoice=Close,MAType=Sim,Period=40</stp>
        <stp>MA</stp>
        <stp>ADC</stp>
        <stp>-102</stp>
        <stp>All</stp>
        <stp/>
        <stp/>
        <stp>TRUE</stp>
        <stp>T</stp>
        <tr r="J104" s="1"/>
      </tp>
      <tp>
        <v>5231.2687500000002</v>
        <stp/>
        <stp>StudyData</stp>
        <stp>EP</stp>
        <stp>MA</stp>
        <stp>InputChoice=Close,MAType=Sim,Period=40</stp>
        <stp>MA</stp>
        <stp>ADC</stp>
        <stp>-302</stp>
        <stp>All</stp>
        <stp/>
        <stp/>
        <stp>TRUE</stp>
        <stp>T</stp>
        <tr r="J304" s="1"/>
      </tp>
      <tp>
        <v>5702.4250000000002</v>
        <stp/>
        <stp>StudyData</stp>
        <stp>EP</stp>
        <stp>MA</stp>
        <stp>InputChoice=Close,MAType=Sim,Period=40</stp>
        <stp>MA</stp>
        <stp>ADC</stp>
        <stp>-202</stp>
        <stp>All</stp>
        <stp/>
        <stp/>
        <stp>TRUE</stp>
        <stp>T</stp>
        <tr r="J204" s="1"/>
      </tp>
      <tp>
        <v>4562.6625000000004</v>
        <stp/>
        <stp>StudyData</stp>
        <stp>EP</stp>
        <stp>MA</stp>
        <stp>InputChoice=Close,MAType=Sim,Period=40</stp>
        <stp>MA</stp>
        <stp>ADC</stp>
        <stp>-502</stp>
        <stp>All</stp>
        <stp/>
        <stp/>
        <stp>TRUE</stp>
        <stp>T</stp>
        <tr r="J504" s="1"/>
      </tp>
      <tp>
        <v>4833.5625</v>
        <stp/>
        <stp>StudyData</stp>
        <stp>EP</stp>
        <stp>MA</stp>
        <stp>InputChoice=Close,MAType=Sim,Period=40</stp>
        <stp>MA</stp>
        <stp>ADC</stp>
        <stp>-402</stp>
        <stp>All</stp>
        <stp/>
        <stp/>
        <stp>TRUE</stp>
        <stp>T</stp>
        <tr r="J404" s="1"/>
      </tp>
      <tp>
        <v>4449.3687499999996</v>
        <stp/>
        <stp>StudyData</stp>
        <stp>EP</stp>
        <stp>MA</stp>
        <stp>InputChoice=Close,MAType=Sim,Period=40</stp>
        <stp>MA</stp>
        <stp>ADC</stp>
        <stp>-702</stp>
        <stp>All</stp>
        <stp/>
        <stp/>
        <stp>TRUE</stp>
        <stp>T</stp>
        <tr r="J704" s="1"/>
      </tp>
      <tp>
        <v>4445.6937500000004</v>
        <stp/>
        <stp>StudyData</stp>
        <stp>EP</stp>
        <stp>MA</stp>
        <stp>InputChoice=Close,MAType=Sim,Period=40</stp>
        <stp>MA</stp>
        <stp>ADC</stp>
        <stp>-602</stp>
        <stp>All</stp>
        <stp/>
        <stp/>
        <stp>TRUE</stp>
        <stp>T</stp>
        <tr r="J604" s="1"/>
      </tp>
      <tp>
        <v>4959.34375</v>
        <stp/>
        <stp>StudyData</stp>
        <stp>EP</stp>
        <stp>MA</stp>
        <stp>InputChoice=Close,MAType=Sim,Period=40</stp>
        <stp>MA</stp>
        <stp>ADC</stp>
        <stp>-902</stp>
        <stp>All</stp>
        <stp/>
        <stp/>
        <stp>TRUE</stp>
        <stp>T</stp>
        <tr r="J904" s="1"/>
      </tp>
      <tp>
        <v>5018.8687499999996</v>
        <stp/>
        <stp>StudyData</stp>
        <stp>EP</stp>
        <stp>MA</stp>
        <stp>InputChoice=Close,MAType=Sim,Period=40</stp>
        <stp>MA</stp>
        <stp>ADC</stp>
        <stp>-802</stp>
        <stp>All</stp>
        <stp/>
        <stp/>
        <stp>TRUE</stp>
        <stp>T</stp>
        <tr r="J804" s="1"/>
      </tp>
      <tp>
        <v>6058.9562500000002</v>
        <stp/>
        <stp>StudyData</stp>
        <stp>EP</stp>
        <stp>MA</stp>
        <stp>InputChoice=Close,MAType=Sim,Period=40</stp>
        <stp>MA</stp>
        <stp>ADC</stp>
        <stp>-105</stp>
        <stp>All</stp>
        <stp/>
        <stp/>
        <stp>TRUE</stp>
        <stp>T</stp>
        <tr r="J107" s="1"/>
      </tp>
      <tp>
        <v>5211.7437499999996</v>
        <stp/>
        <stp>StudyData</stp>
        <stp>EP</stp>
        <stp>MA</stp>
        <stp>InputChoice=Close,MAType=Sim,Period=40</stp>
        <stp>MA</stp>
        <stp>ADC</stp>
        <stp>-305</stp>
        <stp>All</stp>
        <stp/>
        <stp/>
        <stp>TRUE</stp>
        <stp>T</stp>
        <tr r="J307" s="1"/>
      </tp>
      <tp>
        <v>5688.4312499999996</v>
        <stp/>
        <stp>StudyData</stp>
        <stp>EP</stp>
        <stp>MA</stp>
        <stp>InputChoice=Close,MAType=Sim,Period=40</stp>
        <stp>MA</stp>
        <stp>ADC</stp>
        <stp>-205</stp>
        <stp>All</stp>
        <stp/>
        <stp/>
        <stp>TRUE</stp>
        <stp>T</stp>
        <tr r="J207" s="1"/>
      </tp>
      <tp>
        <v>4545.8937500000002</v>
        <stp/>
        <stp>StudyData</stp>
        <stp>EP</stp>
        <stp>MA</stp>
        <stp>InputChoice=Close,MAType=Sim,Period=40</stp>
        <stp>MA</stp>
        <stp>ADC</stp>
        <stp>-505</stp>
        <stp>All</stp>
        <stp/>
        <stp/>
        <stp>TRUE</stp>
        <stp>T</stp>
        <tr r="J507" s="1"/>
      </tp>
      <tp>
        <v>4853.3500000000004</v>
        <stp/>
        <stp>StudyData</stp>
        <stp>EP</stp>
        <stp>MA</stp>
        <stp>InputChoice=Close,MAType=Sim,Period=40</stp>
        <stp>MA</stp>
        <stp>ADC</stp>
        <stp>-405</stp>
        <stp>All</stp>
        <stp/>
        <stp/>
        <stp>TRUE</stp>
        <stp>T</stp>
        <tr r="J407" s="1"/>
      </tp>
      <tp>
        <v>4452.3500000000004</v>
        <stp/>
        <stp>StudyData</stp>
        <stp>EP</stp>
        <stp>MA</stp>
        <stp>InputChoice=Close,MAType=Sim,Period=40</stp>
        <stp>MA</stp>
        <stp>ADC</stp>
        <stp>-705</stp>
        <stp>All</stp>
        <stp/>
        <stp/>
        <stp>TRUE</stp>
        <stp>T</stp>
        <tr r="J707" s="1"/>
      </tp>
      <tp>
        <v>4425.9937499999996</v>
        <stp/>
        <stp>StudyData</stp>
        <stp>EP</stp>
        <stp>MA</stp>
        <stp>InputChoice=Close,MAType=Sim,Period=40</stp>
        <stp>MA</stp>
        <stp>ADC</stp>
        <stp>-605</stp>
        <stp>All</stp>
        <stp/>
        <stp/>
        <stp>TRUE</stp>
        <stp>T</stp>
        <tr r="J607" s="1"/>
      </tp>
      <tp>
        <v>4964.1062499999998</v>
        <stp/>
        <stp>StudyData</stp>
        <stp>EP</stp>
        <stp>MA</stp>
        <stp>InputChoice=Close,MAType=Sim,Period=40</stp>
        <stp>MA</stp>
        <stp>ADC</stp>
        <stp>-905</stp>
        <stp>All</stp>
        <stp/>
        <stp/>
        <stp>TRUE</stp>
        <stp>T</stp>
        <tr r="J907" s="1"/>
      </tp>
      <tp>
        <v>5050.45</v>
        <stp/>
        <stp>StudyData</stp>
        <stp>EP</stp>
        <stp>MA</stp>
        <stp>InputChoice=Close,MAType=Sim,Period=40</stp>
        <stp>MA</stp>
        <stp>ADC</stp>
        <stp>-805</stp>
        <stp>All</stp>
        <stp/>
        <stp/>
        <stp>TRUE</stp>
        <stp>T</stp>
        <tr r="J807" s="1"/>
      </tp>
      <tp>
        <v>6064.1062499999998</v>
        <stp/>
        <stp>StudyData</stp>
        <stp>EP</stp>
        <stp>MA</stp>
        <stp>InputChoice=Close,MAType=Sim,Period=40</stp>
        <stp>MA</stp>
        <stp>ADC</stp>
        <stp>-104</stp>
        <stp>All</stp>
        <stp/>
        <stp/>
        <stp>TRUE</stp>
        <stp>T</stp>
        <tr r="J106" s="1"/>
      </tp>
      <tp>
        <v>5218.65625</v>
        <stp/>
        <stp>StudyData</stp>
        <stp>EP</stp>
        <stp>MA</stp>
        <stp>InputChoice=Close,MAType=Sim,Period=40</stp>
        <stp>MA</stp>
        <stp>ADC</stp>
        <stp>-304</stp>
        <stp>All</stp>
        <stp/>
        <stp/>
        <stp>TRUE</stp>
        <stp>T</stp>
        <tr r="J306" s="1"/>
      </tp>
      <tp>
        <v>5693.3812500000004</v>
        <stp/>
        <stp>StudyData</stp>
        <stp>EP</stp>
        <stp>MA</stp>
        <stp>InputChoice=Close,MAType=Sim,Period=40</stp>
        <stp>MA</stp>
        <stp>ADC</stp>
        <stp>-204</stp>
        <stp>All</stp>
        <stp/>
        <stp/>
        <stp>TRUE</stp>
        <stp>T</stp>
        <tr r="J206" s="1"/>
      </tp>
      <tp>
        <v>4552.4937499999996</v>
        <stp/>
        <stp>StudyData</stp>
        <stp>EP</stp>
        <stp>MA</stp>
        <stp>InputChoice=Close,MAType=Sim,Period=40</stp>
        <stp>MA</stp>
        <stp>ADC</stp>
        <stp>-504</stp>
        <stp>All</stp>
        <stp/>
        <stp/>
        <stp>TRUE</stp>
        <stp>T</stp>
        <tr r="J506" s="1"/>
      </tp>
      <tp>
        <v>4847.2062500000002</v>
        <stp/>
        <stp>StudyData</stp>
        <stp>EP</stp>
        <stp>MA</stp>
        <stp>InputChoice=Close,MAType=Sim,Period=40</stp>
        <stp>MA</stp>
        <stp>ADC</stp>
        <stp>-404</stp>
        <stp>All</stp>
        <stp/>
        <stp/>
        <stp>TRUE</stp>
        <stp>T</stp>
        <tr r="J406" s="1"/>
      </tp>
      <tp>
        <v>4452.9250000000002</v>
        <stp/>
        <stp>StudyData</stp>
        <stp>EP</stp>
        <stp>MA</stp>
        <stp>InputChoice=Close,MAType=Sim,Period=40</stp>
        <stp>MA</stp>
        <stp>ADC</stp>
        <stp>-704</stp>
        <stp>All</stp>
        <stp/>
        <stp/>
        <stp>TRUE</stp>
        <stp>T</stp>
        <tr r="J706" s="1"/>
      </tp>
      <tp>
        <v>4434.34375</v>
        <stp/>
        <stp>StudyData</stp>
        <stp>EP</stp>
        <stp>MA</stp>
        <stp>InputChoice=Close,MAType=Sim,Period=40</stp>
        <stp>MA</stp>
        <stp>ADC</stp>
        <stp>-604</stp>
        <stp>All</stp>
        <stp/>
        <stp/>
        <stp>TRUE</stp>
        <stp>T</stp>
        <tr r="J606" s="1"/>
      </tp>
      <tp>
        <v>4962.0437499999998</v>
        <stp/>
        <stp>StudyData</stp>
        <stp>EP</stp>
        <stp>MA</stp>
        <stp>InputChoice=Close,MAType=Sim,Period=40</stp>
        <stp>MA</stp>
        <stp>ADC</stp>
        <stp>-904</stp>
        <stp>All</stp>
        <stp/>
        <stp/>
        <stp>TRUE</stp>
        <stp>T</stp>
        <tr r="J906" s="1"/>
      </tp>
      <tp>
        <v>5040.34375</v>
        <stp/>
        <stp>StudyData</stp>
        <stp>EP</stp>
        <stp>MA</stp>
        <stp>InputChoice=Close,MAType=Sim,Period=40</stp>
        <stp>MA</stp>
        <stp>ADC</stp>
        <stp>-804</stp>
        <stp>All</stp>
        <stp/>
        <stp/>
        <stp>TRUE</stp>
        <stp>T</stp>
        <tr r="J806" s="1"/>
      </tp>
      <tp>
        <v>6046.0187500000002</v>
        <stp/>
        <stp>StudyData</stp>
        <stp>EP</stp>
        <stp>MA</stp>
        <stp>InputChoice=Close,MAType=Sim,Period=40</stp>
        <stp>MA</stp>
        <stp>ADC</stp>
        <stp>-107</stp>
        <stp>All</stp>
        <stp/>
        <stp/>
        <stp>TRUE</stp>
        <stp>T</stp>
        <tr r="J109" s="1"/>
      </tp>
      <tp>
        <v>5199.4437500000004</v>
        <stp/>
        <stp>StudyData</stp>
        <stp>EP</stp>
        <stp>MA</stp>
        <stp>InputChoice=Close,MAType=Sim,Period=40</stp>
        <stp>MA</stp>
        <stp>ADC</stp>
        <stp>-307</stp>
        <stp>All</stp>
        <stp/>
        <stp/>
        <stp>TRUE</stp>
        <stp>T</stp>
        <tr r="J309" s="1"/>
      </tp>
      <tp>
        <v>5673.95</v>
        <stp/>
        <stp>StudyData</stp>
        <stp>EP</stp>
        <stp>MA</stp>
        <stp>InputChoice=Close,MAType=Sim,Period=40</stp>
        <stp>MA</stp>
        <stp>ADC</stp>
        <stp>-207</stp>
        <stp>All</stp>
        <stp/>
        <stp/>
        <stp>TRUE</stp>
        <stp>T</stp>
        <tr r="J209" s="1"/>
      </tp>
      <tp>
        <v>4536.55</v>
        <stp/>
        <stp>StudyData</stp>
        <stp>EP</stp>
        <stp>MA</stp>
        <stp>InputChoice=Close,MAType=Sim,Period=40</stp>
        <stp>MA</stp>
        <stp>ADC</stp>
        <stp>-507</stp>
        <stp>All</stp>
        <stp/>
        <stp/>
        <stp>TRUE</stp>
        <stp>T</stp>
        <tr r="J509" s="1"/>
      </tp>
      <tp>
        <v>4868.0124999999998</v>
        <stp/>
        <stp>StudyData</stp>
        <stp>EP</stp>
        <stp>MA</stp>
        <stp>InputChoice=Close,MAType=Sim,Period=40</stp>
        <stp>MA</stp>
        <stp>ADC</stp>
        <stp>-407</stp>
        <stp>All</stp>
        <stp/>
        <stp/>
        <stp>TRUE</stp>
        <stp>T</stp>
        <tr r="J409" s="1"/>
      </tp>
      <tp>
        <v>4450.1125000000002</v>
        <stp/>
        <stp>StudyData</stp>
        <stp>EP</stp>
        <stp>MA</stp>
        <stp>InputChoice=Close,MAType=Sim,Period=40</stp>
        <stp>MA</stp>
        <stp>ADC</stp>
        <stp>-707</stp>
        <stp>All</stp>
        <stp/>
        <stp/>
        <stp>TRUE</stp>
        <stp>T</stp>
        <tr r="J709" s="1"/>
      </tp>
      <tp>
        <v>4409.7437499999996</v>
        <stp/>
        <stp>StudyData</stp>
        <stp>EP</stp>
        <stp>MA</stp>
        <stp>InputChoice=Close,MAType=Sim,Period=40</stp>
        <stp>MA</stp>
        <stp>ADC</stp>
        <stp>-607</stp>
        <stp>All</stp>
        <stp/>
        <stp/>
        <stp>TRUE</stp>
        <stp>T</stp>
        <tr r="J609" s="1"/>
      </tp>
      <tp>
        <v>4969.0437499999998</v>
        <stp/>
        <stp>StudyData</stp>
        <stp>EP</stp>
        <stp>MA</stp>
        <stp>InputChoice=Close,MAType=Sim,Period=40</stp>
        <stp>MA</stp>
        <stp>ADC</stp>
        <stp>-907</stp>
        <stp>All</stp>
        <stp/>
        <stp/>
        <stp>TRUE</stp>
        <stp>T</stp>
        <tr r="J909" s="1"/>
      </tp>
      <tp>
        <v>5072.9250000000002</v>
        <stp/>
        <stp>StudyData</stp>
        <stp>EP</stp>
        <stp>MA</stp>
        <stp>InputChoice=Close,MAType=Sim,Period=40</stp>
        <stp>MA</stp>
        <stp>ADC</stp>
        <stp>-807</stp>
        <stp>All</stp>
        <stp/>
        <stp/>
        <stp>TRUE</stp>
        <stp>T</stp>
        <tr r="J809" s="1"/>
      </tp>
      <tp>
        <v>6052.2062500000002</v>
        <stp/>
        <stp>StudyData</stp>
        <stp>EP</stp>
        <stp>MA</stp>
        <stp>InputChoice=Close,MAType=Sim,Period=40</stp>
        <stp>MA</stp>
        <stp>ADC</stp>
        <stp>-106</stp>
        <stp>All</stp>
        <stp/>
        <stp/>
        <stp>TRUE</stp>
        <stp>T</stp>
        <tr r="J108" s="1"/>
      </tp>
      <tp>
        <v>5204.4312499999996</v>
        <stp/>
        <stp>StudyData</stp>
        <stp>EP</stp>
        <stp>MA</stp>
        <stp>InputChoice=Close,MAType=Sim,Period=40</stp>
        <stp>MA</stp>
        <stp>ADC</stp>
        <stp>-306</stp>
        <stp>All</stp>
        <stp/>
        <stp/>
        <stp>TRUE</stp>
        <stp>T</stp>
        <tr r="J308" s="1"/>
      </tp>
      <tp>
        <v>5682.2562500000004</v>
        <stp/>
        <stp>StudyData</stp>
        <stp>EP</stp>
        <stp>MA</stp>
        <stp>InputChoice=Close,MAType=Sim,Period=40</stp>
        <stp>MA</stp>
        <stp>ADC</stp>
        <stp>-206</stp>
        <stp>All</stp>
        <stp/>
        <stp/>
        <stp>TRUE</stp>
        <stp>T</stp>
        <tr r="J208" s="1"/>
      </tp>
      <tp>
        <v>4539.5749999999998</v>
        <stp/>
        <stp>StudyData</stp>
        <stp>EP</stp>
        <stp>MA</stp>
        <stp>InputChoice=Close,MAType=Sim,Period=40</stp>
        <stp>MA</stp>
        <stp>ADC</stp>
        <stp>-506</stp>
        <stp>All</stp>
        <stp/>
        <stp/>
        <stp>TRUE</stp>
        <stp>T</stp>
        <tr r="J508" s="1"/>
      </tp>
      <tp>
        <v>4859.5812500000002</v>
        <stp/>
        <stp>StudyData</stp>
        <stp>EP</stp>
        <stp>MA</stp>
        <stp>InputChoice=Close,MAType=Sim,Period=40</stp>
        <stp>MA</stp>
        <stp>ADC</stp>
        <stp>-406</stp>
        <stp>All</stp>
        <stp/>
        <stp/>
        <stp>TRUE</stp>
        <stp>T</stp>
        <tr r="J408" s="1"/>
      </tp>
      <tp>
        <v>4451.6499999999996</v>
        <stp/>
        <stp>StudyData</stp>
        <stp>EP</stp>
        <stp>MA</stp>
        <stp>InputChoice=Close,MAType=Sim,Period=40</stp>
        <stp>MA</stp>
        <stp>ADC</stp>
        <stp>-706</stp>
        <stp>All</stp>
        <stp/>
        <stp/>
        <stp>TRUE</stp>
        <stp>T</stp>
        <tr r="J708" s="1"/>
      </tp>
      <tp>
        <v>4416.1062499999998</v>
        <stp/>
        <stp>StudyData</stp>
        <stp>EP</stp>
        <stp>MA</stp>
        <stp>InputChoice=Close,MAType=Sim,Period=40</stp>
        <stp>MA</stp>
        <stp>ADC</stp>
        <stp>-606</stp>
        <stp>All</stp>
        <stp/>
        <stp/>
        <stp>TRUE</stp>
        <stp>T</stp>
        <tr r="J608" s="1"/>
      </tp>
      <tp>
        <v>4967.3312500000002</v>
        <stp/>
        <stp>StudyData</stp>
        <stp>EP</stp>
        <stp>MA</stp>
        <stp>InputChoice=Close,MAType=Sim,Period=40</stp>
        <stp>MA</stp>
        <stp>ADC</stp>
        <stp>-906</stp>
        <stp>All</stp>
        <stp/>
        <stp/>
        <stp>TRUE</stp>
        <stp>T</stp>
        <tr r="J908" s="1"/>
      </tp>
      <tp>
        <v>5060.5625</v>
        <stp/>
        <stp>StudyData</stp>
        <stp>EP</stp>
        <stp>MA</stp>
        <stp>InputChoice=Close,MAType=Sim,Period=40</stp>
        <stp>MA</stp>
        <stp>ADC</stp>
        <stp>-806</stp>
        <stp>All</stp>
        <stp/>
        <stp/>
        <stp>TRUE</stp>
        <stp>T</stp>
        <tr r="J808" s="1"/>
      </tp>
      <tp>
        <v>4763.5</v>
        <stp/>
        <stp>StudyData</stp>
        <stp>EP</stp>
        <stp>Imoku</stp>
        <stp>Period3=52</stp>
        <stp>Imoku3</stp>
        <stp>ADC</stp>
        <stp>-742</stp>
        <stp>All</stp>
        <stp/>
        <stp/>
        <stp>TRUE</stp>
        <stp>T</stp>
        <tr r="V718" s="1"/>
      </tp>
      <tp>
        <v>4448.375</v>
        <stp/>
        <stp>StudyData</stp>
        <stp>EP</stp>
        <stp>Imoku</stp>
        <stp>Period3=52</stp>
        <stp>Imoku3</stp>
        <stp>ADC</stp>
        <stp>-642</stp>
        <stp>All</stp>
        <stp/>
        <stp/>
        <stp>TRUE</stp>
        <stp>T</stp>
        <tr r="V618" s="1"/>
      </tp>
      <tp>
        <v>4499</v>
        <stp/>
        <stp>StudyData</stp>
        <stp>EP</stp>
        <stp>Imoku</stp>
        <stp>Period3=52</stp>
        <stp>Imoku3</stp>
        <stp>ADC</stp>
        <stp>-542</stp>
        <stp>All</stp>
        <stp/>
        <stp/>
        <stp>TRUE</stp>
        <stp>T</stp>
        <tr r="V518" s="1"/>
      </tp>
      <tp>
        <v>4810</v>
        <stp/>
        <stp>StudyData</stp>
        <stp>EP</stp>
        <stp>Imoku</stp>
        <stp>Period3=52</stp>
        <stp>Imoku3</stp>
        <stp>ADC</stp>
        <stp>-442</stp>
        <stp>All</stp>
        <stp/>
        <stp/>
        <stp>TRUE</stp>
        <stp>T</stp>
        <tr r="V418" s="1"/>
      </tp>
      <tp>
        <v>4819.875</v>
        <stp/>
        <stp>StudyData</stp>
        <stp>EP</stp>
        <stp>Imoku</stp>
        <stp>Period3=52</stp>
        <stp>Imoku3</stp>
        <stp>ADC</stp>
        <stp>-342</stp>
        <stp>All</stp>
        <stp/>
        <stp/>
        <stp>TRUE</stp>
        <stp>T</stp>
        <tr r="V318" s="1"/>
      </tp>
      <tp>
        <v>5404.625</v>
        <stp/>
        <stp>StudyData</stp>
        <stp>EP</stp>
        <stp>Imoku</stp>
        <stp>Period3=52</stp>
        <stp>Imoku3</stp>
        <stp>ADC</stp>
        <stp>-242</stp>
        <stp>All</stp>
        <stp/>
        <stp/>
        <stp>TRUE</stp>
        <stp>T</stp>
        <tr r="V218" s="1"/>
      </tp>
      <tp>
        <v>5672.125</v>
        <stp/>
        <stp>StudyData</stp>
        <stp>EP</stp>
        <stp>Imoku</stp>
        <stp>Period3=52</stp>
        <stp>Imoku3</stp>
        <stp>ADC</stp>
        <stp>-142</stp>
        <stp>All</stp>
        <stp/>
        <stp/>
        <stp>TRUE</stp>
        <stp>T</stp>
        <tr r="V118" s="1"/>
      </tp>
      <tp>
        <v>4803.5</v>
        <stp/>
        <stp>StudyData</stp>
        <stp>EP</stp>
        <stp>Imoku</stp>
        <stp>Period3=52</stp>
        <stp>Imoku3</stp>
        <stp>ADC</stp>
        <stp>-942</stp>
        <stp>All</stp>
        <stp/>
        <stp/>
        <stp>TRUE</stp>
        <stp>T</stp>
        <tr r="V918" s="1"/>
      </tp>
      <tp>
        <v>5177.25</v>
        <stp/>
        <stp>StudyData</stp>
        <stp>EP</stp>
        <stp>Imoku</stp>
        <stp>Period3=52</stp>
        <stp>Imoku3</stp>
        <stp>ADC</stp>
        <stp>-842</stp>
        <stp>All</stp>
        <stp/>
        <stp/>
        <stp>TRUE</stp>
        <stp>T</stp>
        <tr r="V818" s="1"/>
      </tp>
      <tp>
        <v>4464.125</v>
        <stp/>
        <stp>StudyData</stp>
        <stp>EP</stp>
        <stp>Imoku</stp>
        <stp>Period2=26</stp>
        <stp>Imoku2</stp>
        <stp>ADC</stp>
        <stp>-726</stp>
        <stp>All</stp>
        <stp/>
        <stp/>
        <stp>TRUE</stp>
        <stp>T</stp>
        <tr r="U728" s="1"/>
      </tp>
      <tp>
        <v>4262.25</v>
        <stp/>
        <stp>StudyData</stp>
        <stp>EP</stp>
        <stp>Imoku</stp>
        <stp>Period2=26</stp>
        <stp>Imoku2</stp>
        <stp>ADC</stp>
        <stp>-626</stp>
        <stp>All</stp>
        <stp/>
        <stp/>
        <stp>TRUE</stp>
        <stp>T</stp>
        <tr r="U628" s="1"/>
      </tp>
      <tp>
        <v>4463.25</v>
        <stp/>
        <stp>StudyData</stp>
        <stp>EP</stp>
        <stp>Imoku</stp>
        <stp>Period2=26</stp>
        <stp>Imoku2</stp>
        <stp>ADC</stp>
        <stp>-526</stp>
        <stp>All</stp>
        <stp/>
        <stp/>
        <stp>TRUE</stp>
        <stp>T</stp>
        <tr r="U528" s="1"/>
      </tp>
      <tp>
        <v>4906</v>
        <stp/>
        <stp>StudyData</stp>
        <stp>EP</stp>
        <stp>Imoku</stp>
        <stp>Period2=26</stp>
        <stp>Imoku2</stp>
        <stp>ADC</stp>
        <stp>-426</stp>
        <stp>All</stp>
        <stp/>
        <stp/>
        <stp>TRUE</stp>
        <stp>T</stp>
        <tr r="U428" s="1"/>
      </tp>
      <tp>
        <v>5113.75</v>
        <stp/>
        <stp>StudyData</stp>
        <stp>EP</stp>
        <stp>Imoku</stp>
        <stp>Period2=26</stp>
        <stp>Imoku2</stp>
        <stp>ADC</stp>
        <stp>-326</stp>
        <stp>All</stp>
        <stp/>
        <stp/>
        <stp>TRUE</stp>
        <stp>T</stp>
        <tr r="U328" s="1"/>
      </tp>
      <tp>
        <v>5573</v>
        <stp/>
        <stp>StudyData</stp>
        <stp>EP</stp>
        <stp>Imoku</stp>
        <stp>Period2=26</stp>
        <stp>Imoku2</stp>
        <stp>ADC</stp>
        <stp>-226</stp>
        <stp>All</stp>
        <stp/>
        <stp/>
        <stp>TRUE</stp>
        <stp>T</stp>
        <tr r="U228" s="1"/>
      </tp>
      <tp>
        <v>5967.75</v>
        <stp/>
        <stp>StudyData</stp>
        <stp>EP</stp>
        <stp>Imoku</stp>
        <stp>Period2=26</stp>
        <stp>Imoku2</stp>
        <stp>ADC</stp>
        <stp>-126</stp>
        <stp>All</stp>
        <stp/>
        <stp/>
        <stp>TRUE</stp>
        <stp>T</stp>
        <tr r="U128" s="1"/>
      </tp>
      <tp>
        <v>4964.375</v>
        <stp/>
        <stp>StudyData</stp>
        <stp>EP</stp>
        <stp>Imoku</stp>
        <stp>Period2=26</stp>
        <stp>Imoku2</stp>
        <stp>ADC</stp>
        <stp>-926</stp>
        <stp>All</stp>
        <stp/>
        <stp/>
        <stp>TRUE</stp>
        <stp>T</stp>
        <tr r="U928" s="1"/>
      </tp>
      <tp>
        <v>5045.5</v>
        <stp/>
        <stp>StudyData</stp>
        <stp>EP</stp>
        <stp>Imoku</stp>
        <stp>Period2=26</stp>
        <stp>Imoku2</stp>
        <stp>ADC</stp>
        <stp>-826</stp>
        <stp>All</stp>
        <stp/>
        <stp/>
        <stp>TRUE</stp>
        <stp>T</stp>
        <tr r="U828" s="1"/>
      </tp>
      <tp>
        <v>5925</v>
        <stp/>
        <stp>StudyData</stp>
        <stp>EP</stp>
        <stp>BAR</stp>
        <stp/>
        <stp>Low</stp>
        <stp>ADC</stp>
        <stp>-50</stp>
        <stp>All</stp>
        <stp/>
        <stp/>
        <stp>TRUE</stp>
        <stp>T</stp>
        <tr r="G52" s="1"/>
      </tp>
      <tp>
        <v>4763.5</v>
        <stp/>
        <stp>StudyData</stp>
        <stp>EP</stp>
        <stp>Imoku</stp>
        <stp>Period3=52</stp>
        <stp>Imoku3</stp>
        <stp>ADC</stp>
        <stp>-743</stp>
        <stp>All</stp>
        <stp/>
        <stp/>
        <stp>TRUE</stp>
        <stp>T</stp>
        <tr r="V719" s="1"/>
      </tp>
      <tp>
        <v>4448.375</v>
        <stp/>
        <stp>StudyData</stp>
        <stp>EP</stp>
        <stp>Imoku</stp>
        <stp>Period3=52</stp>
        <stp>Imoku3</stp>
        <stp>ADC</stp>
        <stp>-643</stp>
        <stp>All</stp>
        <stp/>
        <stp/>
        <stp>TRUE</stp>
        <stp>T</stp>
        <tr r="V619" s="1"/>
      </tp>
      <tp>
        <v>4499</v>
        <stp/>
        <stp>StudyData</stp>
        <stp>EP</stp>
        <stp>Imoku</stp>
        <stp>Period3=52</stp>
        <stp>Imoku3</stp>
        <stp>ADC</stp>
        <stp>-543</stp>
        <stp>All</stp>
        <stp/>
        <stp/>
        <stp>TRUE</stp>
        <stp>T</stp>
        <tr r="V519" s="1"/>
      </tp>
      <tp>
        <v>4810</v>
        <stp/>
        <stp>StudyData</stp>
        <stp>EP</stp>
        <stp>Imoku</stp>
        <stp>Period3=52</stp>
        <stp>Imoku3</stp>
        <stp>ADC</stp>
        <stp>-443</stp>
        <stp>All</stp>
        <stp/>
        <stp/>
        <stp>TRUE</stp>
        <stp>T</stp>
        <tr r="V419" s="1"/>
      </tp>
      <tp>
        <v>4817.375</v>
        <stp/>
        <stp>StudyData</stp>
        <stp>EP</stp>
        <stp>Imoku</stp>
        <stp>Period3=52</stp>
        <stp>Imoku3</stp>
        <stp>ADC</stp>
        <stp>-343</stp>
        <stp>All</stp>
        <stp/>
        <stp/>
        <stp>TRUE</stp>
        <stp>T</stp>
        <tr r="V319" s="1"/>
      </tp>
      <tp>
        <v>5404.5</v>
        <stp/>
        <stp>StudyData</stp>
        <stp>EP</stp>
        <stp>Imoku</stp>
        <stp>Period3=52</stp>
        <stp>Imoku3</stp>
        <stp>ADC</stp>
        <stp>-243</stp>
        <stp>All</stp>
        <stp/>
        <stp/>
        <stp>TRUE</stp>
        <stp>T</stp>
        <tr r="V219" s="1"/>
      </tp>
      <tp>
        <v>5672.125</v>
        <stp/>
        <stp>StudyData</stp>
        <stp>EP</stp>
        <stp>Imoku</stp>
        <stp>Period3=52</stp>
        <stp>Imoku3</stp>
        <stp>ADC</stp>
        <stp>-143</stp>
        <stp>All</stp>
        <stp/>
        <stp/>
        <stp>TRUE</stp>
        <stp>T</stp>
        <tr r="V119" s="1"/>
      </tp>
      <tp>
        <v>4801</v>
        <stp/>
        <stp>StudyData</stp>
        <stp>EP</stp>
        <stp>Imoku</stp>
        <stp>Period3=52</stp>
        <stp>Imoku3</stp>
        <stp>ADC</stp>
        <stp>-943</stp>
        <stp>All</stp>
        <stp/>
        <stp/>
        <stp>TRUE</stp>
        <stp>T</stp>
        <tr r="V919" s="1"/>
      </tp>
      <tp>
        <v>5167.125</v>
        <stp/>
        <stp>StudyData</stp>
        <stp>EP</stp>
        <stp>Imoku</stp>
        <stp>Period3=52</stp>
        <stp>Imoku3</stp>
        <stp>ADC</stp>
        <stp>-843</stp>
        <stp>All</stp>
        <stp/>
        <stp/>
        <stp>TRUE</stp>
        <stp>T</stp>
        <tr r="V819" s="1"/>
      </tp>
      <tp>
        <v>4464.125</v>
        <stp/>
        <stp>StudyData</stp>
        <stp>EP</stp>
        <stp>Imoku</stp>
        <stp>Period2=26</stp>
        <stp>Imoku2</stp>
        <stp>ADC</stp>
        <stp>-727</stp>
        <stp>All</stp>
        <stp/>
        <stp/>
        <stp>TRUE</stp>
        <stp>T</stp>
        <tr r="U729" s="1"/>
      </tp>
      <tp>
        <v>4239.5</v>
        <stp/>
        <stp>StudyData</stp>
        <stp>EP</stp>
        <stp>Imoku</stp>
        <stp>Period2=26</stp>
        <stp>Imoku2</stp>
        <stp>ADC</stp>
        <stp>-627</stp>
        <stp>All</stp>
        <stp/>
        <stp/>
        <stp>TRUE</stp>
        <stp>T</stp>
        <tr r="U629" s="1"/>
      </tp>
      <tp>
        <v>4463.25</v>
        <stp/>
        <stp>StudyData</stp>
        <stp>EP</stp>
        <stp>Imoku</stp>
        <stp>Period2=26</stp>
        <stp>Imoku2</stp>
        <stp>ADC</stp>
        <stp>-527</stp>
        <stp>All</stp>
        <stp/>
        <stp/>
        <stp>TRUE</stp>
        <stp>T</stp>
        <tr r="U529" s="1"/>
      </tp>
      <tp>
        <v>4906</v>
        <stp/>
        <stp>StudyData</stp>
        <stp>EP</stp>
        <stp>Imoku</stp>
        <stp>Period2=26</stp>
        <stp>Imoku2</stp>
        <stp>ADC</stp>
        <stp>-427</stp>
        <stp>All</stp>
        <stp/>
        <stp/>
        <stp>TRUE</stp>
        <stp>T</stp>
        <tr r="U429" s="1"/>
      </tp>
      <tp>
        <v>5109.25</v>
        <stp/>
        <stp>StudyData</stp>
        <stp>EP</stp>
        <stp>Imoku</stp>
        <stp>Period2=26</stp>
        <stp>Imoku2</stp>
        <stp>ADC</stp>
        <stp>-327</stp>
        <stp>All</stp>
        <stp/>
        <stp/>
        <stp>TRUE</stp>
        <stp>T</stp>
        <tr r="U329" s="1"/>
      </tp>
      <tp>
        <v>5569.875</v>
        <stp/>
        <stp>StudyData</stp>
        <stp>EP</stp>
        <stp>Imoku</stp>
        <stp>Period2=26</stp>
        <stp>Imoku2</stp>
        <stp>ADC</stp>
        <stp>-227</stp>
        <stp>All</stp>
        <stp/>
        <stp/>
        <stp>TRUE</stp>
        <stp>T</stp>
        <tr r="U229" s="1"/>
      </tp>
      <tp>
        <v>5947.875</v>
        <stp/>
        <stp>StudyData</stp>
        <stp>EP</stp>
        <stp>Imoku</stp>
        <stp>Period2=26</stp>
        <stp>Imoku2</stp>
        <stp>ADC</stp>
        <stp>-127</stp>
        <stp>All</stp>
        <stp/>
        <stp/>
        <stp>TRUE</stp>
        <stp>T</stp>
        <tr r="U129" s="1"/>
      </tp>
      <tp>
        <v>4963.5</v>
        <stp/>
        <stp>StudyData</stp>
        <stp>EP</stp>
        <stp>Imoku</stp>
        <stp>Period2=26</stp>
        <stp>Imoku2</stp>
        <stp>ADC</stp>
        <stp>-927</stp>
        <stp>All</stp>
        <stp/>
        <stp/>
        <stp>TRUE</stp>
        <stp>T</stp>
        <tr r="U929" s="1"/>
      </tp>
      <tp>
        <v>5045.5</v>
        <stp/>
        <stp>StudyData</stp>
        <stp>EP</stp>
        <stp>Imoku</stp>
        <stp>Period2=26</stp>
        <stp>Imoku2</stp>
        <stp>ADC</stp>
        <stp>-827</stp>
        <stp>All</stp>
        <stp/>
        <stp/>
        <stp>TRUE</stp>
        <stp>T</stp>
        <tr r="U829" s="1"/>
      </tp>
      <tp>
        <v>5997.5</v>
        <stp/>
        <stp>StudyData</stp>
        <stp>EP</stp>
        <stp>BAR</stp>
        <stp/>
        <stp>Low</stp>
        <stp>ADC</stp>
        <stp>-51</stp>
        <stp>All</stp>
        <stp/>
        <stp/>
        <stp>TRUE</stp>
        <stp>T</stp>
        <tr r="G53" s="1"/>
      </tp>
      <tp>
        <v>4763.5</v>
        <stp/>
        <stp>StudyData</stp>
        <stp>EP</stp>
        <stp>Imoku</stp>
        <stp>Period3=52</stp>
        <stp>Imoku3</stp>
        <stp>ADC</stp>
        <stp>-740</stp>
        <stp>All</stp>
        <stp/>
        <stp/>
        <stp>TRUE</stp>
        <stp>T</stp>
        <tr r="V716" s="1"/>
      </tp>
      <tp>
        <v>4448.375</v>
        <stp/>
        <stp>StudyData</stp>
        <stp>EP</stp>
        <stp>Imoku</stp>
        <stp>Period3=52</stp>
        <stp>Imoku3</stp>
        <stp>ADC</stp>
        <stp>-640</stp>
        <stp>All</stp>
        <stp/>
        <stp/>
        <stp>TRUE</stp>
        <stp>T</stp>
        <tr r="V616" s="1"/>
      </tp>
      <tp>
        <v>4499</v>
        <stp/>
        <stp>StudyData</stp>
        <stp>EP</stp>
        <stp>Imoku</stp>
        <stp>Period3=52</stp>
        <stp>Imoku3</stp>
        <stp>ADC</stp>
        <stp>-540</stp>
        <stp>All</stp>
        <stp/>
        <stp/>
        <stp>TRUE</stp>
        <stp>T</stp>
        <tr r="V516" s="1"/>
      </tp>
      <tp>
        <v>4818.75</v>
        <stp/>
        <stp>StudyData</stp>
        <stp>EP</stp>
        <stp>Imoku</stp>
        <stp>Period3=52</stp>
        <stp>Imoku3</stp>
        <stp>ADC</stp>
        <stp>-440</stp>
        <stp>All</stp>
        <stp/>
        <stp/>
        <stp>TRUE</stp>
        <stp>T</stp>
        <tr r="V416" s="1"/>
      </tp>
      <tp>
        <v>4819.875</v>
        <stp/>
        <stp>StudyData</stp>
        <stp>EP</stp>
        <stp>Imoku</stp>
        <stp>Period3=52</stp>
        <stp>Imoku3</stp>
        <stp>ADC</stp>
        <stp>-340</stp>
        <stp>All</stp>
        <stp/>
        <stp/>
        <stp>TRUE</stp>
        <stp>T</stp>
        <tr r="V316" s="1"/>
      </tp>
      <tp>
        <v>5414.125</v>
        <stp/>
        <stp>StudyData</stp>
        <stp>EP</stp>
        <stp>Imoku</stp>
        <stp>Period3=52</stp>
        <stp>Imoku3</stp>
        <stp>ADC</stp>
        <stp>-240</stp>
        <stp>All</stp>
        <stp/>
        <stp/>
        <stp>TRUE</stp>
        <stp>T</stp>
        <tr r="V216" s="1"/>
      </tp>
      <tp>
        <v>5707.5</v>
        <stp/>
        <stp>StudyData</stp>
        <stp>EP</stp>
        <stp>Imoku</stp>
        <stp>Period3=52</stp>
        <stp>Imoku3</stp>
        <stp>ADC</stp>
        <stp>-140</stp>
        <stp>All</stp>
        <stp/>
        <stp/>
        <stp>TRUE</stp>
        <stp>T</stp>
        <tr r="V116" s="1"/>
      </tp>
      <tp>
        <v>4813.5</v>
        <stp/>
        <stp>StudyData</stp>
        <stp>EP</stp>
        <stp>Imoku</stp>
        <stp>Period3=52</stp>
        <stp>Imoku3</stp>
        <stp>ADC</stp>
        <stp>-940</stp>
        <stp>All</stp>
        <stp/>
        <stp/>
        <stp>TRUE</stp>
        <stp>T</stp>
        <tr r="V916" s="1"/>
      </tp>
      <tp>
        <v>5181.5</v>
        <stp/>
        <stp>StudyData</stp>
        <stp>EP</stp>
        <stp>Imoku</stp>
        <stp>Period3=52</stp>
        <stp>Imoku3</stp>
        <stp>ADC</stp>
        <stp>-840</stp>
        <stp>All</stp>
        <stp/>
        <stp/>
        <stp>TRUE</stp>
        <stp>T</stp>
        <tr r="V816" s="1"/>
      </tp>
      <tp>
        <v>4464.125</v>
        <stp/>
        <stp>StudyData</stp>
        <stp>EP</stp>
        <stp>Imoku</stp>
        <stp>Period2=26</stp>
        <stp>Imoku2</stp>
        <stp>ADC</stp>
        <stp>-724</stp>
        <stp>All</stp>
        <stp/>
        <stp/>
        <stp>TRUE</stp>
        <stp>T</stp>
        <tr r="U726" s="1"/>
      </tp>
      <tp>
        <v>4284.25</v>
        <stp/>
        <stp>StudyData</stp>
        <stp>EP</stp>
        <stp>Imoku</stp>
        <stp>Period2=26</stp>
        <stp>Imoku2</stp>
        <stp>ADC</stp>
        <stp>-624</stp>
        <stp>All</stp>
        <stp/>
        <stp/>
        <stp>TRUE</stp>
        <stp>T</stp>
        <tr r="U626" s="1"/>
      </tp>
      <tp>
        <v>4463.25</v>
        <stp/>
        <stp>StudyData</stp>
        <stp>EP</stp>
        <stp>Imoku</stp>
        <stp>Period2=26</stp>
        <stp>Imoku2</stp>
        <stp>ADC</stp>
        <stp>-524</stp>
        <stp>All</stp>
        <stp/>
        <stp/>
        <stp>TRUE</stp>
        <stp>T</stp>
        <tr r="U526" s="1"/>
      </tp>
      <tp>
        <v>4906</v>
        <stp/>
        <stp>StudyData</stp>
        <stp>EP</stp>
        <stp>Imoku</stp>
        <stp>Period2=26</stp>
        <stp>Imoku2</stp>
        <stp>ADC</stp>
        <stp>-424</stp>
        <stp>All</stp>
        <stp/>
        <stp/>
        <stp>TRUE</stp>
        <stp>T</stp>
        <tr r="U426" s="1"/>
      </tp>
      <tp>
        <v>5129.375</v>
        <stp/>
        <stp>StudyData</stp>
        <stp>EP</stp>
        <stp>Imoku</stp>
        <stp>Period2=26</stp>
        <stp>Imoku2</stp>
        <stp>ADC</stp>
        <stp>-324</stp>
        <stp>All</stp>
        <stp/>
        <stp/>
        <stp>TRUE</stp>
        <stp>T</stp>
        <tr r="U326" s="1"/>
      </tp>
      <tp>
        <v>5600</v>
        <stp/>
        <stp>StudyData</stp>
        <stp>EP</stp>
        <stp>Imoku</stp>
        <stp>Period2=26</stp>
        <stp>Imoku2</stp>
        <stp>ADC</stp>
        <stp>-224</stp>
        <stp>All</stp>
        <stp/>
        <stp/>
        <stp>TRUE</stp>
        <stp>T</stp>
        <tr r="U226" s="1"/>
      </tp>
      <tp>
        <v>6004.625</v>
        <stp/>
        <stp>StudyData</stp>
        <stp>EP</stp>
        <stp>Imoku</stp>
        <stp>Period2=26</stp>
        <stp>Imoku2</stp>
        <stp>ADC</stp>
        <stp>-124</stp>
        <stp>All</stp>
        <stp/>
        <stp/>
        <stp>TRUE</stp>
        <stp>T</stp>
        <tr r="U126" s="1"/>
      </tp>
      <tp>
        <v>4967.125</v>
        <stp/>
        <stp>StudyData</stp>
        <stp>EP</stp>
        <stp>Imoku</stp>
        <stp>Period2=26</stp>
        <stp>Imoku2</stp>
        <stp>ADC</stp>
        <stp>-924</stp>
        <stp>All</stp>
        <stp/>
        <stp/>
        <stp>TRUE</stp>
        <stp>T</stp>
        <tr r="U926" s="1"/>
      </tp>
      <tp>
        <v>5045.5</v>
        <stp/>
        <stp>StudyData</stp>
        <stp>EP</stp>
        <stp>Imoku</stp>
        <stp>Period2=26</stp>
        <stp>Imoku2</stp>
        <stp>ADC</stp>
        <stp>-824</stp>
        <stp>All</stp>
        <stp/>
        <stp/>
        <stp>TRUE</stp>
        <stp>T</stp>
        <tr r="U826" s="1"/>
      </tp>
      <tp>
        <v>5976</v>
        <stp/>
        <stp>StudyData</stp>
        <stp>EP</stp>
        <stp>BAR</stp>
        <stp/>
        <stp>Low</stp>
        <stp>ADC</stp>
        <stp>-52</stp>
        <stp>All</stp>
        <stp/>
        <stp/>
        <stp>TRUE</stp>
        <stp>T</stp>
        <tr r="G54" s="1"/>
      </tp>
      <tp>
        <v>4763.5</v>
        <stp/>
        <stp>StudyData</stp>
        <stp>EP</stp>
        <stp>Imoku</stp>
        <stp>Period3=52</stp>
        <stp>Imoku3</stp>
        <stp>ADC</stp>
        <stp>-741</stp>
        <stp>All</stp>
        <stp/>
        <stp/>
        <stp>TRUE</stp>
        <stp>T</stp>
        <tr r="V717" s="1"/>
      </tp>
      <tp>
        <v>4448.375</v>
        <stp/>
        <stp>StudyData</stp>
        <stp>EP</stp>
        <stp>Imoku</stp>
        <stp>Period3=52</stp>
        <stp>Imoku3</stp>
        <stp>ADC</stp>
        <stp>-641</stp>
        <stp>All</stp>
        <stp/>
        <stp/>
        <stp>TRUE</stp>
        <stp>T</stp>
        <tr r="V617" s="1"/>
      </tp>
      <tp>
        <v>4499</v>
        <stp/>
        <stp>StudyData</stp>
        <stp>EP</stp>
        <stp>Imoku</stp>
        <stp>Period3=52</stp>
        <stp>Imoku3</stp>
        <stp>ADC</stp>
        <stp>-541</stp>
        <stp>All</stp>
        <stp/>
        <stp/>
        <stp>TRUE</stp>
        <stp>T</stp>
        <tr r="V517" s="1"/>
      </tp>
      <tp>
        <v>4810</v>
        <stp/>
        <stp>StudyData</stp>
        <stp>EP</stp>
        <stp>Imoku</stp>
        <stp>Period3=52</stp>
        <stp>Imoku3</stp>
        <stp>ADC</stp>
        <stp>-441</stp>
        <stp>All</stp>
        <stp/>
        <stp/>
        <stp>TRUE</stp>
        <stp>T</stp>
        <tr r="V417" s="1"/>
      </tp>
      <tp>
        <v>4819.875</v>
        <stp/>
        <stp>StudyData</stp>
        <stp>EP</stp>
        <stp>Imoku</stp>
        <stp>Period3=52</stp>
        <stp>Imoku3</stp>
        <stp>ADC</stp>
        <stp>-341</stp>
        <stp>All</stp>
        <stp/>
        <stp/>
        <stp>TRUE</stp>
        <stp>T</stp>
        <tr r="V317" s="1"/>
      </tp>
      <tp>
        <v>5414.125</v>
        <stp/>
        <stp>StudyData</stp>
        <stp>EP</stp>
        <stp>Imoku</stp>
        <stp>Period3=52</stp>
        <stp>Imoku3</stp>
        <stp>ADC</stp>
        <stp>-241</stp>
        <stp>All</stp>
        <stp/>
        <stp/>
        <stp>TRUE</stp>
        <stp>T</stp>
        <tr r="V217" s="1"/>
      </tp>
      <tp>
        <v>5672.125</v>
        <stp/>
        <stp>StudyData</stp>
        <stp>EP</stp>
        <stp>Imoku</stp>
        <stp>Period3=52</stp>
        <stp>Imoku3</stp>
        <stp>ADC</stp>
        <stp>-141</stp>
        <stp>All</stp>
        <stp/>
        <stp/>
        <stp>TRUE</stp>
        <stp>T</stp>
        <tr r="V117" s="1"/>
      </tp>
      <tp>
        <v>4810</v>
        <stp/>
        <stp>StudyData</stp>
        <stp>EP</stp>
        <stp>Imoku</stp>
        <stp>Period3=52</stp>
        <stp>Imoku3</stp>
        <stp>ADC</stp>
        <stp>-941</stp>
        <stp>All</stp>
        <stp/>
        <stp/>
        <stp>TRUE</stp>
        <stp>T</stp>
        <tr r="V917" s="1"/>
      </tp>
      <tp>
        <v>5181.5</v>
        <stp/>
        <stp>StudyData</stp>
        <stp>EP</stp>
        <stp>Imoku</stp>
        <stp>Period3=52</stp>
        <stp>Imoku3</stp>
        <stp>ADC</stp>
        <stp>-841</stp>
        <stp>All</stp>
        <stp/>
        <stp/>
        <stp>TRUE</stp>
        <stp>T</stp>
        <tr r="V817" s="1"/>
      </tp>
      <tp>
        <v>4464.125</v>
        <stp/>
        <stp>StudyData</stp>
        <stp>EP</stp>
        <stp>Imoku</stp>
        <stp>Period2=26</stp>
        <stp>Imoku2</stp>
        <stp>ADC</stp>
        <stp>-725</stp>
        <stp>All</stp>
        <stp/>
        <stp/>
        <stp>TRUE</stp>
        <stp>T</stp>
        <tr r="U727" s="1"/>
      </tp>
      <tp>
        <v>4280.375</v>
        <stp/>
        <stp>StudyData</stp>
        <stp>EP</stp>
        <stp>Imoku</stp>
        <stp>Period2=26</stp>
        <stp>Imoku2</stp>
        <stp>ADC</stp>
        <stp>-625</stp>
        <stp>All</stp>
        <stp/>
        <stp/>
        <stp>TRUE</stp>
        <stp>T</stp>
        <tr r="U627" s="1"/>
      </tp>
      <tp>
        <v>4463.25</v>
        <stp/>
        <stp>StudyData</stp>
        <stp>EP</stp>
        <stp>Imoku</stp>
        <stp>Period2=26</stp>
        <stp>Imoku2</stp>
        <stp>ADC</stp>
        <stp>-525</stp>
        <stp>All</stp>
        <stp/>
        <stp/>
        <stp>TRUE</stp>
        <stp>T</stp>
        <tr r="U527" s="1"/>
      </tp>
      <tp>
        <v>4906</v>
        <stp/>
        <stp>StudyData</stp>
        <stp>EP</stp>
        <stp>Imoku</stp>
        <stp>Period2=26</stp>
        <stp>Imoku2</stp>
        <stp>ADC</stp>
        <stp>-425</stp>
        <stp>All</stp>
        <stp/>
        <stp/>
        <stp>TRUE</stp>
        <stp>T</stp>
        <tr r="U427" s="1"/>
      </tp>
      <tp>
        <v>5129.375</v>
        <stp/>
        <stp>StudyData</stp>
        <stp>EP</stp>
        <stp>Imoku</stp>
        <stp>Period2=26</stp>
        <stp>Imoku2</stp>
        <stp>ADC</stp>
        <stp>-325</stp>
        <stp>All</stp>
        <stp/>
        <stp/>
        <stp>TRUE</stp>
        <stp>T</stp>
        <tr r="U327" s="1"/>
      </tp>
      <tp>
        <v>5599.125</v>
        <stp/>
        <stp>StudyData</stp>
        <stp>EP</stp>
        <stp>Imoku</stp>
        <stp>Period2=26</stp>
        <stp>Imoku2</stp>
        <stp>ADC</stp>
        <stp>-225</stp>
        <stp>All</stp>
        <stp/>
        <stp/>
        <stp>TRUE</stp>
        <stp>T</stp>
        <tr r="U227" s="1"/>
      </tp>
      <tp>
        <v>5990.875</v>
        <stp/>
        <stp>StudyData</stp>
        <stp>EP</stp>
        <stp>Imoku</stp>
        <stp>Period2=26</stp>
        <stp>Imoku2</stp>
        <stp>ADC</stp>
        <stp>-125</stp>
        <stp>All</stp>
        <stp/>
        <stp/>
        <stp>TRUE</stp>
        <stp>T</stp>
        <tr r="U127" s="1"/>
      </tp>
      <tp>
        <v>4967.125</v>
        <stp/>
        <stp>StudyData</stp>
        <stp>EP</stp>
        <stp>Imoku</stp>
        <stp>Period2=26</stp>
        <stp>Imoku2</stp>
        <stp>ADC</stp>
        <stp>-925</stp>
        <stp>All</stp>
        <stp/>
        <stp/>
        <stp>TRUE</stp>
        <stp>T</stp>
        <tr r="U927" s="1"/>
      </tp>
      <tp>
        <v>5045.5</v>
        <stp/>
        <stp>StudyData</stp>
        <stp>EP</stp>
        <stp>Imoku</stp>
        <stp>Period2=26</stp>
        <stp>Imoku2</stp>
        <stp>ADC</stp>
        <stp>-825</stp>
        <stp>All</stp>
        <stp/>
        <stp/>
        <stp>TRUE</stp>
        <stp>T</stp>
        <tr r="U827" s="1"/>
      </tp>
      <tp>
        <v>6046.5</v>
        <stp/>
        <stp>StudyData</stp>
        <stp>EP</stp>
        <stp>BAR</stp>
        <stp/>
        <stp>Low</stp>
        <stp>ADC</stp>
        <stp>-53</stp>
        <stp>All</stp>
        <stp/>
        <stp/>
        <stp>TRUE</stp>
        <stp>T</stp>
        <tr r="G55" s="1"/>
      </tp>
      <tp>
        <v>4763.5</v>
        <stp/>
        <stp>StudyData</stp>
        <stp>EP</stp>
        <stp>Imoku</stp>
        <stp>Period3=52</stp>
        <stp>Imoku3</stp>
        <stp>ADC</stp>
        <stp>-746</stp>
        <stp>All</stp>
        <stp/>
        <stp/>
        <stp>TRUE</stp>
        <stp>T</stp>
        <tr r="V722" s="1"/>
      </tp>
      <tp>
        <v>4448.375</v>
        <stp/>
        <stp>StudyData</stp>
        <stp>EP</stp>
        <stp>Imoku</stp>
        <stp>Period3=52</stp>
        <stp>Imoku3</stp>
        <stp>ADC</stp>
        <stp>-646</stp>
        <stp>All</stp>
        <stp/>
        <stp/>
        <stp>TRUE</stp>
        <stp>T</stp>
        <tr r="V622" s="1"/>
      </tp>
      <tp>
        <v>4491</v>
        <stp/>
        <stp>StudyData</stp>
        <stp>EP</stp>
        <stp>Imoku</stp>
        <stp>Period3=52</stp>
        <stp>Imoku3</stp>
        <stp>ADC</stp>
        <stp>-546</stp>
        <stp>All</stp>
        <stp/>
        <stp/>
        <stp>TRUE</stp>
        <stp>T</stp>
        <tr r="V522" s="1"/>
      </tp>
      <tp>
        <v>4810</v>
        <stp/>
        <stp>StudyData</stp>
        <stp>EP</stp>
        <stp>Imoku</stp>
        <stp>Period3=52</stp>
        <stp>Imoku3</stp>
        <stp>ADC</stp>
        <stp>-446</stp>
        <stp>All</stp>
        <stp/>
        <stp/>
        <stp>TRUE</stp>
        <stp>T</stp>
        <tr r="V422" s="1"/>
      </tp>
      <tp>
        <v>4814.5</v>
        <stp/>
        <stp>StudyData</stp>
        <stp>EP</stp>
        <stp>Imoku</stp>
        <stp>Period3=52</stp>
        <stp>Imoku3</stp>
        <stp>ADC</stp>
        <stp>-346</stp>
        <stp>All</stp>
        <stp/>
        <stp/>
        <stp>TRUE</stp>
        <stp>T</stp>
        <tr r="V322" s="1"/>
      </tp>
      <tp>
        <v>5404.5</v>
        <stp/>
        <stp>StudyData</stp>
        <stp>EP</stp>
        <stp>Imoku</stp>
        <stp>Period3=52</stp>
        <stp>Imoku3</stp>
        <stp>ADC</stp>
        <stp>-246</stp>
        <stp>All</stp>
        <stp/>
        <stp/>
        <stp>TRUE</stp>
        <stp>T</stp>
        <tr r="V222" s="1"/>
      </tp>
      <tp>
        <v>5636.125</v>
        <stp/>
        <stp>StudyData</stp>
        <stp>EP</stp>
        <stp>Imoku</stp>
        <stp>Period3=52</stp>
        <stp>Imoku3</stp>
        <stp>ADC</stp>
        <stp>-146</stp>
        <stp>All</stp>
        <stp/>
        <stp/>
        <stp>TRUE</stp>
        <stp>T</stp>
        <tr r="V122" s="1"/>
      </tp>
      <tp>
        <v>4793.25</v>
        <stp/>
        <stp>StudyData</stp>
        <stp>EP</stp>
        <stp>Imoku</stp>
        <stp>Period3=52</stp>
        <stp>Imoku3</stp>
        <stp>ADC</stp>
        <stp>-946</stp>
        <stp>All</stp>
        <stp/>
        <stp/>
        <stp>TRUE</stp>
        <stp>T</stp>
        <tr r="V922" s="1"/>
      </tp>
      <tp>
        <v>5107.375</v>
        <stp/>
        <stp>StudyData</stp>
        <stp>EP</stp>
        <stp>Imoku</stp>
        <stp>Period3=52</stp>
        <stp>Imoku3</stp>
        <stp>ADC</stp>
        <stp>-846</stp>
        <stp>All</stp>
        <stp/>
        <stp/>
        <stp>TRUE</stp>
        <stp>T</stp>
        <tr r="V822" s="1"/>
      </tp>
      <tp>
        <v>4464.125</v>
        <stp/>
        <stp>StudyData</stp>
        <stp>EP</stp>
        <stp>Imoku</stp>
        <stp>Period2=26</stp>
        <stp>Imoku2</stp>
        <stp>ADC</stp>
        <stp>-722</stp>
        <stp>All</stp>
        <stp/>
        <stp/>
        <stp>TRUE</stp>
        <stp>T</stp>
        <tr r="U724" s="1"/>
      </tp>
      <tp>
        <v>4300.875</v>
        <stp/>
        <stp>StudyData</stp>
        <stp>EP</stp>
        <stp>Imoku</stp>
        <stp>Period2=26</stp>
        <stp>Imoku2</stp>
        <stp>ADC</stp>
        <stp>-622</stp>
        <stp>All</stp>
        <stp/>
        <stp/>
        <stp>TRUE</stp>
        <stp>T</stp>
        <tr r="U624" s="1"/>
      </tp>
      <tp>
        <v>4466.25</v>
        <stp/>
        <stp>StudyData</stp>
        <stp>EP</stp>
        <stp>Imoku</stp>
        <stp>Period2=26</stp>
        <stp>Imoku2</stp>
        <stp>ADC</stp>
        <stp>-522</stp>
        <stp>All</stp>
        <stp/>
        <stp/>
        <stp>TRUE</stp>
        <stp>T</stp>
        <tr r="U524" s="1"/>
      </tp>
      <tp>
        <v>4899.625</v>
        <stp/>
        <stp>StudyData</stp>
        <stp>EP</stp>
        <stp>Imoku</stp>
        <stp>Period2=26</stp>
        <stp>Imoku2</stp>
        <stp>ADC</stp>
        <stp>-422</stp>
        <stp>All</stp>
        <stp/>
        <stp/>
        <stp>TRUE</stp>
        <stp>T</stp>
        <tr r="U424" s="1"/>
      </tp>
      <tp>
        <v>5140.75</v>
        <stp/>
        <stp>StudyData</stp>
        <stp>EP</stp>
        <stp>Imoku</stp>
        <stp>Period2=26</stp>
        <stp>Imoku2</stp>
        <stp>ADC</stp>
        <stp>-322</stp>
        <stp>All</stp>
        <stp/>
        <stp/>
        <stp>TRUE</stp>
        <stp>T</stp>
        <tr r="U324" s="1"/>
      </tp>
      <tp>
        <v>5612.625</v>
        <stp/>
        <stp>StudyData</stp>
        <stp>EP</stp>
        <stp>Imoku</stp>
        <stp>Period2=26</stp>
        <stp>Imoku2</stp>
        <stp>ADC</stp>
        <stp>-222</stp>
        <stp>All</stp>
        <stp/>
        <stp/>
        <stp>TRUE</stp>
        <stp>T</stp>
        <tr r="U224" s="1"/>
      </tp>
      <tp>
        <v>6011</v>
        <stp/>
        <stp>StudyData</stp>
        <stp>EP</stp>
        <stp>Imoku</stp>
        <stp>Period2=26</stp>
        <stp>Imoku2</stp>
        <stp>ADC</stp>
        <stp>-122</stp>
        <stp>All</stp>
        <stp/>
        <stp/>
        <stp>TRUE</stp>
        <stp>T</stp>
        <tr r="U124" s="1"/>
      </tp>
      <tp>
        <v>4967.125</v>
        <stp/>
        <stp>StudyData</stp>
        <stp>EP</stp>
        <stp>Imoku</stp>
        <stp>Period2=26</stp>
        <stp>Imoku2</stp>
        <stp>ADC</stp>
        <stp>-922</stp>
        <stp>All</stp>
        <stp/>
        <stp/>
        <stp>TRUE</stp>
        <stp>T</stp>
        <tr r="U924" s="1"/>
      </tp>
      <tp>
        <v>5045.5</v>
        <stp/>
        <stp>StudyData</stp>
        <stp>EP</stp>
        <stp>Imoku</stp>
        <stp>Period2=26</stp>
        <stp>Imoku2</stp>
        <stp>ADC</stp>
        <stp>-822</stp>
        <stp>All</stp>
        <stp/>
        <stp/>
        <stp>TRUE</stp>
        <stp>T</stp>
        <tr r="U824" s="1"/>
      </tp>
      <tp>
        <v>6076.5</v>
        <stp/>
        <stp>StudyData</stp>
        <stp>EP</stp>
        <stp>BAR</stp>
        <stp/>
        <stp>Low</stp>
        <stp>ADC</stp>
        <stp>-54</stp>
        <stp>All</stp>
        <stp/>
        <stp/>
        <stp>TRUE</stp>
        <stp>T</stp>
        <tr r="G56" s="1"/>
      </tp>
      <tp>
        <v>4787.25</v>
        <stp/>
        <stp>StudyData</stp>
        <stp>EP</stp>
        <stp>Imoku</stp>
        <stp>Period3=52</stp>
        <stp>Imoku3</stp>
        <stp>ADC</stp>
        <stp>-747</stp>
        <stp>All</stp>
        <stp/>
        <stp/>
        <stp>TRUE</stp>
        <stp>T</stp>
        <tr r="V723" s="1"/>
      </tp>
      <tp>
        <v>4483.25</v>
        <stp/>
        <stp>StudyData</stp>
        <stp>EP</stp>
        <stp>Imoku</stp>
        <stp>Period3=52</stp>
        <stp>Imoku3</stp>
        <stp>ADC</stp>
        <stp>-647</stp>
        <stp>All</stp>
        <stp/>
        <stp/>
        <stp>TRUE</stp>
        <stp>T</stp>
        <tr r="V623" s="1"/>
      </tp>
      <tp>
        <v>4491</v>
        <stp/>
        <stp>StudyData</stp>
        <stp>EP</stp>
        <stp>Imoku</stp>
        <stp>Period3=52</stp>
        <stp>Imoku3</stp>
        <stp>ADC</stp>
        <stp>-547</stp>
        <stp>All</stp>
        <stp/>
        <stp/>
        <stp>TRUE</stp>
        <stp>T</stp>
        <tr r="V523" s="1"/>
      </tp>
      <tp>
        <v>4810</v>
        <stp/>
        <stp>StudyData</stp>
        <stp>EP</stp>
        <stp>Imoku</stp>
        <stp>Period3=52</stp>
        <stp>Imoku3</stp>
        <stp>ADC</stp>
        <stp>-447</stp>
        <stp>All</stp>
        <stp/>
        <stp/>
        <stp>TRUE</stp>
        <stp>T</stp>
        <tr r="V423" s="1"/>
      </tp>
      <tp>
        <v>4814.5</v>
        <stp/>
        <stp>StudyData</stp>
        <stp>EP</stp>
        <stp>Imoku</stp>
        <stp>Period3=52</stp>
        <stp>Imoku3</stp>
        <stp>ADC</stp>
        <stp>-347</stp>
        <stp>All</stp>
        <stp/>
        <stp/>
        <stp>TRUE</stp>
        <stp>T</stp>
        <tr r="V323" s="1"/>
      </tp>
      <tp>
        <v>5398.625</v>
        <stp/>
        <stp>StudyData</stp>
        <stp>EP</stp>
        <stp>Imoku</stp>
        <stp>Period3=52</stp>
        <stp>Imoku3</stp>
        <stp>ADC</stp>
        <stp>-247</stp>
        <stp>All</stp>
        <stp/>
        <stp/>
        <stp>TRUE</stp>
        <stp>T</stp>
        <tr r="V223" s="1"/>
      </tp>
      <tp>
        <v>5627.875</v>
        <stp/>
        <stp>StudyData</stp>
        <stp>EP</stp>
        <stp>Imoku</stp>
        <stp>Period3=52</stp>
        <stp>Imoku3</stp>
        <stp>ADC</stp>
        <stp>-147</stp>
        <stp>All</stp>
        <stp/>
        <stp/>
        <stp>TRUE</stp>
        <stp>T</stp>
        <tr r="V123" s="1"/>
      </tp>
      <tp>
        <v>4793.125</v>
        <stp/>
        <stp>StudyData</stp>
        <stp>EP</stp>
        <stp>Imoku</stp>
        <stp>Period3=52</stp>
        <stp>Imoku3</stp>
        <stp>ADC</stp>
        <stp>-947</stp>
        <stp>All</stp>
        <stp/>
        <stp/>
        <stp>TRUE</stp>
        <stp>T</stp>
        <tr r="V923" s="1"/>
      </tp>
      <tp>
        <v>5082.875</v>
        <stp/>
        <stp>StudyData</stp>
        <stp>EP</stp>
        <stp>Imoku</stp>
        <stp>Period3=52</stp>
        <stp>Imoku3</stp>
        <stp>ADC</stp>
        <stp>-847</stp>
        <stp>All</stp>
        <stp/>
        <stp/>
        <stp>TRUE</stp>
        <stp>T</stp>
        <tr r="V823" s="1"/>
      </tp>
      <tp>
        <v>4464.125</v>
        <stp/>
        <stp>StudyData</stp>
        <stp>EP</stp>
        <stp>Imoku</stp>
        <stp>Period2=26</stp>
        <stp>Imoku2</stp>
        <stp>ADC</stp>
        <stp>-723</stp>
        <stp>All</stp>
        <stp/>
        <stp/>
        <stp>TRUE</stp>
        <stp>T</stp>
        <tr r="U725" s="1"/>
      </tp>
      <tp>
        <v>4300.875</v>
        <stp/>
        <stp>StudyData</stp>
        <stp>EP</stp>
        <stp>Imoku</stp>
        <stp>Period2=26</stp>
        <stp>Imoku2</stp>
        <stp>ADC</stp>
        <stp>-623</stp>
        <stp>All</stp>
        <stp/>
        <stp/>
        <stp>TRUE</stp>
        <stp>T</stp>
        <tr r="U625" s="1"/>
      </tp>
      <tp>
        <v>4463.25</v>
        <stp/>
        <stp>StudyData</stp>
        <stp>EP</stp>
        <stp>Imoku</stp>
        <stp>Period2=26</stp>
        <stp>Imoku2</stp>
        <stp>ADC</stp>
        <stp>-523</stp>
        <stp>All</stp>
        <stp/>
        <stp/>
        <stp>TRUE</stp>
        <stp>T</stp>
        <tr r="U525" s="1"/>
      </tp>
      <tp>
        <v>4899.625</v>
        <stp/>
        <stp>StudyData</stp>
        <stp>EP</stp>
        <stp>Imoku</stp>
        <stp>Period2=26</stp>
        <stp>Imoku2</stp>
        <stp>ADC</stp>
        <stp>-423</stp>
        <stp>All</stp>
        <stp/>
        <stp/>
        <stp>TRUE</stp>
        <stp>T</stp>
        <tr r="U425" s="1"/>
      </tp>
      <tp>
        <v>5129.875</v>
        <stp/>
        <stp>StudyData</stp>
        <stp>EP</stp>
        <stp>Imoku</stp>
        <stp>Period2=26</stp>
        <stp>Imoku2</stp>
        <stp>ADC</stp>
        <stp>-323</stp>
        <stp>All</stp>
        <stp/>
        <stp/>
        <stp>TRUE</stp>
        <stp>T</stp>
        <tr r="U325" s="1"/>
      </tp>
      <tp>
        <v>5612.625</v>
        <stp/>
        <stp>StudyData</stp>
        <stp>EP</stp>
        <stp>Imoku</stp>
        <stp>Period2=26</stp>
        <stp>Imoku2</stp>
        <stp>ADC</stp>
        <stp>-223</stp>
        <stp>All</stp>
        <stp/>
        <stp/>
        <stp>TRUE</stp>
        <stp>T</stp>
        <tr r="U225" s="1"/>
      </tp>
      <tp>
        <v>6011</v>
        <stp/>
        <stp>StudyData</stp>
        <stp>EP</stp>
        <stp>Imoku</stp>
        <stp>Period2=26</stp>
        <stp>Imoku2</stp>
        <stp>ADC</stp>
        <stp>-123</stp>
        <stp>All</stp>
        <stp/>
        <stp/>
        <stp>TRUE</stp>
        <stp>T</stp>
        <tr r="U125" s="1"/>
      </tp>
      <tp>
        <v>4967.125</v>
        <stp/>
        <stp>StudyData</stp>
        <stp>EP</stp>
        <stp>Imoku</stp>
        <stp>Period2=26</stp>
        <stp>Imoku2</stp>
        <stp>ADC</stp>
        <stp>-923</stp>
        <stp>All</stp>
        <stp/>
        <stp/>
        <stp>TRUE</stp>
        <stp>T</stp>
        <tr r="U925" s="1"/>
      </tp>
      <tp>
        <v>5045.5</v>
        <stp/>
        <stp>StudyData</stp>
        <stp>EP</stp>
        <stp>Imoku</stp>
        <stp>Period2=26</stp>
        <stp>Imoku2</stp>
        <stp>ADC</stp>
        <stp>-823</stp>
        <stp>All</stp>
        <stp/>
        <stp/>
        <stp>TRUE</stp>
        <stp>T</stp>
        <tr r="U825" s="1"/>
      </tp>
      <tp>
        <v>6154.75</v>
        <stp/>
        <stp>StudyData</stp>
        <stp>EP</stp>
        <stp>BAR</stp>
        <stp/>
        <stp>Low</stp>
        <stp>ADC</stp>
        <stp>-55</stp>
        <stp>All</stp>
        <stp/>
        <stp/>
        <stp>TRUE</stp>
        <stp>T</stp>
        <tr r="G57" s="1"/>
      </tp>
      <tp>
        <v>4763.5</v>
        <stp/>
        <stp>StudyData</stp>
        <stp>EP</stp>
        <stp>Imoku</stp>
        <stp>Period3=52</stp>
        <stp>Imoku3</stp>
        <stp>ADC</stp>
        <stp>-744</stp>
        <stp>All</stp>
        <stp/>
        <stp/>
        <stp>TRUE</stp>
        <stp>T</stp>
        <tr r="V720" s="1"/>
      </tp>
      <tp>
        <v>4448.375</v>
        <stp/>
        <stp>StudyData</stp>
        <stp>EP</stp>
        <stp>Imoku</stp>
        <stp>Period3=52</stp>
        <stp>Imoku3</stp>
        <stp>ADC</stp>
        <stp>-644</stp>
        <stp>All</stp>
        <stp/>
        <stp/>
        <stp>TRUE</stp>
        <stp>T</stp>
        <tr r="V620" s="1"/>
      </tp>
      <tp>
        <v>4499</v>
        <stp/>
        <stp>StudyData</stp>
        <stp>EP</stp>
        <stp>Imoku</stp>
        <stp>Period3=52</stp>
        <stp>Imoku3</stp>
        <stp>ADC</stp>
        <stp>-544</stp>
        <stp>All</stp>
        <stp/>
        <stp/>
        <stp>TRUE</stp>
        <stp>T</stp>
        <tr r="V520" s="1"/>
      </tp>
      <tp>
        <v>4810</v>
        <stp/>
        <stp>StudyData</stp>
        <stp>EP</stp>
        <stp>Imoku</stp>
        <stp>Period3=52</stp>
        <stp>Imoku3</stp>
        <stp>ADC</stp>
        <stp>-444</stp>
        <stp>All</stp>
        <stp/>
        <stp/>
        <stp>TRUE</stp>
        <stp>T</stp>
        <tr r="V420" s="1"/>
      </tp>
      <tp>
        <v>4816.375</v>
        <stp/>
        <stp>StudyData</stp>
        <stp>EP</stp>
        <stp>Imoku</stp>
        <stp>Period3=52</stp>
        <stp>Imoku3</stp>
        <stp>ADC</stp>
        <stp>-344</stp>
        <stp>All</stp>
        <stp/>
        <stp/>
        <stp>TRUE</stp>
        <stp>T</stp>
        <tr r="V320" s="1"/>
      </tp>
      <tp>
        <v>5404.5</v>
        <stp/>
        <stp>StudyData</stp>
        <stp>EP</stp>
        <stp>Imoku</stp>
        <stp>Period3=52</stp>
        <stp>Imoku3</stp>
        <stp>ADC</stp>
        <stp>-244</stp>
        <stp>All</stp>
        <stp/>
        <stp/>
        <stp>TRUE</stp>
        <stp>T</stp>
        <tr r="V220" s="1"/>
      </tp>
      <tp>
        <v>5647</v>
        <stp/>
        <stp>StudyData</stp>
        <stp>EP</stp>
        <stp>Imoku</stp>
        <stp>Period3=52</stp>
        <stp>Imoku3</stp>
        <stp>ADC</stp>
        <stp>-144</stp>
        <stp>All</stp>
        <stp/>
        <stp/>
        <stp>TRUE</stp>
        <stp>T</stp>
        <tr r="V120" s="1"/>
      </tp>
      <tp>
        <v>4798.5</v>
        <stp/>
        <stp>StudyData</stp>
        <stp>EP</stp>
        <stp>Imoku</stp>
        <stp>Period3=52</stp>
        <stp>Imoku3</stp>
        <stp>ADC</stp>
        <stp>-944</stp>
        <stp>All</stp>
        <stp/>
        <stp/>
        <stp>TRUE</stp>
        <stp>T</stp>
        <tr r="V920" s="1"/>
      </tp>
      <tp>
        <v>5149.375</v>
        <stp/>
        <stp>StudyData</stp>
        <stp>EP</stp>
        <stp>Imoku</stp>
        <stp>Period3=52</stp>
        <stp>Imoku3</stp>
        <stp>ADC</stp>
        <stp>-844</stp>
        <stp>All</stp>
        <stp/>
        <stp/>
        <stp>TRUE</stp>
        <stp>T</stp>
        <tr r="V820" s="1"/>
      </tp>
      <tp>
        <v>4464.125</v>
        <stp/>
        <stp>StudyData</stp>
        <stp>EP</stp>
        <stp>Imoku</stp>
        <stp>Period2=26</stp>
        <stp>Imoku2</stp>
        <stp>ADC</stp>
        <stp>-720</stp>
        <stp>All</stp>
        <stp/>
        <stp/>
        <stp>TRUE</stp>
        <stp>T</stp>
        <tr r="U722" s="1"/>
      </tp>
      <tp>
        <v>4345.125</v>
        <stp/>
        <stp>StudyData</stp>
        <stp>EP</stp>
        <stp>Imoku</stp>
        <stp>Period2=26</stp>
        <stp>Imoku2</stp>
        <stp>ADC</stp>
        <stp>-620</stp>
        <stp>All</stp>
        <stp/>
        <stp/>
        <stp>TRUE</stp>
        <stp>T</stp>
        <tr r="U622" s="1"/>
      </tp>
      <tp>
        <v>4471.875</v>
        <stp/>
        <stp>StudyData</stp>
        <stp>EP</stp>
        <stp>Imoku</stp>
        <stp>Period2=26</stp>
        <stp>Imoku2</stp>
        <stp>ADC</stp>
        <stp>-520</stp>
        <stp>All</stp>
        <stp/>
        <stp/>
        <stp>TRUE</stp>
        <stp>T</stp>
        <tr r="U522" s="1"/>
      </tp>
      <tp>
        <v>4885.5</v>
        <stp/>
        <stp>StudyData</stp>
        <stp>EP</stp>
        <stp>Imoku</stp>
        <stp>Period2=26</stp>
        <stp>Imoku2</stp>
        <stp>ADC</stp>
        <stp>-420</stp>
        <stp>All</stp>
        <stp/>
        <stp/>
        <stp>TRUE</stp>
        <stp>T</stp>
        <tr r="U422" s="1"/>
      </tp>
      <tp>
        <v>5141.375</v>
        <stp/>
        <stp>StudyData</stp>
        <stp>EP</stp>
        <stp>Imoku</stp>
        <stp>Period2=26</stp>
        <stp>Imoku2</stp>
        <stp>ADC</stp>
        <stp>-320</stp>
        <stp>All</stp>
        <stp/>
        <stp/>
        <stp>TRUE</stp>
        <stp>T</stp>
        <tr r="U322" s="1"/>
      </tp>
      <tp>
        <v>5612.625</v>
        <stp/>
        <stp>StudyData</stp>
        <stp>EP</stp>
        <stp>Imoku</stp>
        <stp>Period2=26</stp>
        <stp>Imoku2</stp>
        <stp>ADC</stp>
        <stp>-220</stp>
        <stp>All</stp>
        <stp/>
        <stp/>
        <stp>TRUE</stp>
        <stp>T</stp>
        <tr r="U222" s="1"/>
      </tp>
      <tp>
        <v>6011</v>
        <stp/>
        <stp>StudyData</stp>
        <stp>EP</stp>
        <stp>Imoku</stp>
        <stp>Period2=26</stp>
        <stp>Imoku2</stp>
        <stp>ADC</stp>
        <stp>-120</stp>
        <stp>All</stp>
        <stp/>
        <stp/>
        <stp>TRUE</stp>
        <stp>T</stp>
        <tr r="U122" s="1"/>
      </tp>
      <tp>
        <v>4967.125</v>
        <stp/>
        <stp>StudyData</stp>
        <stp>EP</stp>
        <stp>Imoku</stp>
        <stp>Period2=26</stp>
        <stp>Imoku2</stp>
        <stp>ADC</stp>
        <stp>-920</stp>
        <stp>All</stp>
        <stp/>
        <stp/>
        <stp>TRUE</stp>
        <stp>T</stp>
        <tr r="U922" s="1"/>
      </tp>
      <tp>
        <v>5045.5</v>
        <stp/>
        <stp>StudyData</stp>
        <stp>EP</stp>
        <stp>Imoku</stp>
        <stp>Period2=26</stp>
        <stp>Imoku2</stp>
        <stp>ADC</stp>
        <stp>-820</stp>
        <stp>All</stp>
        <stp/>
        <stp/>
        <stp>TRUE</stp>
        <stp>T</stp>
        <tr r="U822" s="1"/>
      </tp>
      <tp>
        <v>6181.25</v>
        <stp/>
        <stp>StudyData</stp>
        <stp>EP</stp>
        <stp>BAR</stp>
        <stp/>
        <stp>Low</stp>
        <stp>ADC</stp>
        <stp>-56</stp>
        <stp>All</stp>
        <stp/>
        <stp/>
        <stp>TRUE</stp>
        <stp>T</stp>
        <tr r="G58" s="1"/>
      </tp>
      <tp>
        <v>4763.5</v>
        <stp/>
        <stp>StudyData</stp>
        <stp>EP</stp>
        <stp>Imoku</stp>
        <stp>Period3=52</stp>
        <stp>Imoku3</stp>
        <stp>ADC</stp>
        <stp>-745</stp>
        <stp>All</stp>
        <stp/>
        <stp/>
        <stp>TRUE</stp>
        <stp>T</stp>
        <tr r="V721" s="1"/>
      </tp>
      <tp>
        <v>4448.375</v>
        <stp/>
        <stp>StudyData</stp>
        <stp>EP</stp>
        <stp>Imoku</stp>
        <stp>Period3=52</stp>
        <stp>Imoku3</stp>
        <stp>ADC</stp>
        <stp>-645</stp>
        <stp>All</stp>
        <stp/>
        <stp/>
        <stp>TRUE</stp>
        <stp>T</stp>
        <tr r="V621" s="1"/>
      </tp>
      <tp>
        <v>4499</v>
        <stp/>
        <stp>StudyData</stp>
        <stp>EP</stp>
        <stp>Imoku</stp>
        <stp>Period3=52</stp>
        <stp>Imoku3</stp>
        <stp>ADC</stp>
        <stp>-545</stp>
        <stp>All</stp>
        <stp/>
        <stp/>
        <stp>TRUE</stp>
        <stp>T</stp>
        <tr r="V521" s="1"/>
      </tp>
      <tp>
        <v>4810</v>
        <stp/>
        <stp>StudyData</stp>
        <stp>EP</stp>
        <stp>Imoku</stp>
        <stp>Period3=52</stp>
        <stp>Imoku3</stp>
        <stp>ADC</stp>
        <stp>-445</stp>
        <stp>All</stp>
        <stp/>
        <stp/>
        <stp>TRUE</stp>
        <stp>T</stp>
        <tr r="V421" s="1"/>
      </tp>
      <tp>
        <v>4814.5</v>
        <stp/>
        <stp>StudyData</stp>
        <stp>EP</stp>
        <stp>Imoku</stp>
        <stp>Period3=52</stp>
        <stp>Imoku3</stp>
        <stp>ADC</stp>
        <stp>-345</stp>
        <stp>All</stp>
        <stp/>
        <stp/>
        <stp>TRUE</stp>
        <stp>T</stp>
        <tr r="V321" s="1"/>
      </tp>
      <tp>
        <v>5404.5</v>
        <stp/>
        <stp>StudyData</stp>
        <stp>EP</stp>
        <stp>Imoku</stp>
        <stp>Period3=52</stp>
        <stp>Imoku3</stp>
        <stp>ADC</stp>
        <stp>-245</stp>
        <stp>All</stp>
        <stp/>
        <stp/>
        <stp>TRUE</stp>
        <stp>T</stp>
        <tr r="V221" s="1"/>
      </tp>
      <tp>
        <v>5636.125</v>
        <stp/>
        <stp>StudyData</stp>
        <stp>EP</stp>
        <stp>Imoku</stp>
        <stp>Period3=52</stp>
        <stp>Imoku3</stp>
        <stp>ADC</stp>
        <stp>-145</stp>
        <stp>All</stp>
        <stp/>
        <stp/>
        <stp>TRUE</stp>
        <stp>T</stp>
        <tr r="V121" s="1"/>
      </tp>
      <tp>
        <v>4798.5</v>
        <stp/>
        <stp>StudyData</stp>
        <stp>EP</stp>
        <stp>Imoku</stp>
        <stp>Period3=52</stp>
        <stp>Imoku3</stp>
        <stp>ADC</stp>
        <stp>-945</stp>
        <stp>All</stp>
        <stp/>
        <stp/>
        <stp>TRUE</stp>
        <stp>T</stp>
        <tr r="V921" s="1"/>
      </tp>
      <tp>
        <v>5143.5</v>
        <stp/>
        <stp>StudyData</stp>
        <stp>EP</stp>
        <stp>Imoku</stp>
        <stp>Period3=52</stp>
        <stp>Imoku3</stp>
        <stp>ADC</stp>
        <stp>-845</stp>
        <stp>All</stp>
        <stp/>
        <stp/>
        <stp>TRUE</stp>
        <stp>T</stp>
        <tr r="V821" s="1"/>
      </tp>
      <tp>
        <v>4464.125</v>
        <stp/>
        <stp>StudyData</stp>
        <stp>EP</stp>
        <stp>Imoku</stp>
        <stp>Period2=26</stp>
        <stp>Imoku2</stp>
        <stp>ADC</stp>
        <stp>-721</stp>
        <stp>All</stp>
        <stp/>
        <stp/>
        <stp>TRUE</stp>
        <stp>T</stp>
        <tr r="U723" s="1"/>
      </tp>
      <tp>
        <v>4300.875</v>
        <stp/>
        <stp>StudyData</stp>
        <stp>EP</stp>
        <stp>Imoku</stp>
        <stp>Period2=26</stp>
        <stp>Imoku2</stp>
        <stp>ADC</stp>
        <stp>-621</stp>
        <stp>All</stp>
        <stp/>
        <stp/>
        <stp>TRUE</stp>
        <stp>T</stp>
        <tr r="U623" s="1"/>
      </tp>
      <tp>
        <v>4466.25</v>
        <stp/>
        <stp>StudyData</stp>
        <stp>EP</stp>
        <stp>Imoku</stp>
        <stp>Period2=26</stp>
        <stp>Imoku2</stp>
        <stp>ADC</stp>
        <stp>-521</stp>
        <stp>All</stp>
        <stp/>
        <stp/>
        <stp>TRUE</stp>
        <stp>T</stp>
        <tr r="U523" s="1"/>
      </tp>
      <tp>
        <v>4899.625</v>
        <stp/>
        <stp>StudyData</stp>
        <stp>EP</stp>
        <stp>Imoku</stp>
        <stp>Period2=26</stp>
        <stp>Imoku2</stp>
        <stp>ADC</stp>
        <stp>-421</stp>
        <stp>All</stp>
        <stp/>
        <stp/>
        <stp>TRUE</stp>
        <stp>T</stp>
        <tr r="U423" s="1"/>
      </tp>
      <tp>
        <v>5141.375</v>
        <stp/>
        <stp>StudyData</stp>
        <stp>EP</stp>
        <stp>Imoku</stp>
        <stp>Period2=26</stp>
        <stp>Imoku2</stp>
        <stp>ADC</stp>
        <stp>-321</stp>
        <stp>All</stp>
        <stp/>
        <stp/>
        <stp>TRUE</stp>
        <stp>T</stp>
        <tr r="U323" s="1"/>
      </tp>
      <tp>
        <v>5612.625</v>
        <stp/>
        <stp>StudyData</stp>
        <stp>EP</stp>
        <stp>Imoku</stp>
        <stp>Period2=26</stp>
        <stp>Imoku2</stp>
        <stp>ADC</stp>
        <stp>-221</stp>
        <stp>All</stp>
        <stp/>
        <stp/>
        <stp>TRUE</stp>
        <stp>T</stp>
        <tr r="U223" s="1"/>
      </tp>
      <tp>
        <v>6011</v>
        <stp/>
        <stp>StudyData</stp>
        <stp>EP</stp>
        <stp>Imoku</stp>
        <stp>Period2=26</stp>
        <stp>Imoku2</stp>
        <stp>ADC</stp>
        <stp>-121</stp>
        <stp>All</stp>
        <stp/>
        <stp/>
        <stp>TRUE</stp>
        <stp>T</stp>
        <tr r="U123" s="1"/>
      </tp>
      <tp>
        <v>4967.125</v>
        <stp/>
        <stp>StudyData</stp>
        <stp>EP</stp>
        <stp>Imoku</stp>
        <stp>Period2=26</stp>
        <stp>Imoku2</stp>
        <stp>ADC</stp>
        <stp>-921</stp>
        <stp>All</stp>
        <stp/>
        <stp/>
        <stp>TRUE</stp>
        <stp>T</stp>
        <tr r="U923" s="1"/>
      </tp>
      <tp>
        <v>5045.5</v>
        <stp/>
        <stp>StudyData</stp>
        <stp>EP</stp>
        <stp>Imoku</stp>
        <stp>Period2=26</stp>
        <stp>Imoku2</stp>
        <stp>ADC</stp>
        <stp>-821</stp>
        <stp>All</stp>
        <stp/>
        <stp/>
        <stp>TRUE</stp>
        <stp>T</stp>
        <tr r="U823" s="1"/>
      </tp>
      <tp>
        <v>6170.25</v>
        <stp/>
        <stp>StudyData</stp>
        <stp>EP</stp>
        <stp>BAR</stp>
        <stp/>
        <stp>Low</stp>
        <stp>ADC</stp>
        <stp>-57</stp>
        <stp>All</stp>
        <stp/>
        <stp/>
        <stp>TRUE</stp>
        <stp>T</stp>
        <tr r="G59" s="1"/>
      </tp>
      <tp>
        <v>6173.25</v>
        <stp/>
        <stp>StudyData</stp>
        <stp>EP</stp>
        <stp>BAR</stp>
        <stp/>
        <stp>Low</stp>
        <stp>ADC</stp>
        <stp>-58</stp>
        <stp>All</stp>
        <stp/>
        <stp/>
        <stp>TRUE</stp>
        <stp>T</stp>
        <tr r="G60" s="1"/>
      </tp>
      <tp>
        <v>6105.5</v>
        <stp/>
        <stp>StudyData</stp>
        <stp>EP</stp>
        <stp>BAR</stp>
        <stp/>
        <stp>Low</stp>
        <stp>ADC</stp>
        <stp>-59</stp>
        <stp>All</stp>
        <stp/>
        <stp/>
        <stp>TRUE</stp>
        <stp>T</stp>
        <tr r="G61" s="1"/>
      </tp>
      <tp>
        <v>4787.25</v>
        <stp/>
        <stp>StudyData</stp>
        <stp>EP</stp>
        <stp>Imoku</stp>
        <stp>Period3=52</stp>
        <stp>Imoku3</stp>
        <stp>ADC</stp>
        <stp>-748</stp>
        <stp>All</stp>
        <stp/>
        <stp/>
        <stp>TRUE</stp>
        <stp>T</stp>
        <tr r="V724" s="1"/>
      </tp>
      <tp>
        <v>4483.25</v>
        <stp/>
        <stp>StudyData</stp>
        <stp>EP</stp>
        <stp>Imoku</stp>
        <stp>Period3=52</stp>
        <stp>Imoku3</stp>
        <stp>ADC</stp>
        <stp>-648</stp>
        <stp>All</stp>
        <stp/>
        <stp/>
        <stp>TRUE</stp>
        <stp>T</stp>
        <tr r="V624" s="1"/>
      </tp>
      <tp>
        <v>4491</v>
        <stp/>
        <stp>StudyData</stp>
        <stp>EP</stp>
        <stp>Imoku</stp>
        <stp>Period3=52</stp>
        <stp>Imoku3</stp>
        <stp>ADC</stp>
        <stp>-548</stp>
        <stp>All</stp>
        <stp/>
        <stp/>
        <stp>TRUE</stp>
        <stp>T</stp>
        <tr r="V524" s="1"/>
      </tp>
      <tp>
        <v>4810</v>
        <stp/>
        <stp>StudyData</stp>
        <stp>EP</stp>
        <stp>Imoku</stp>
        <stp>Period3=52</stp>
        <stp>Imoku3</stp>
        <stp>ADC</stp>
        <stp>-448</stp>
        <stp>All</stp>
        <stp/>
        <stp/>
        <stp>TRUE</stp>
        <stp>T</stp>
        <tr r="V424" s="1"/>
      </tp>
      <tp>
        <v>4809.875</v>
        <stp/>
        <stp>StudyData</stp>
        <stp>EP</stp>
        <stp>Imoku</stp>
        <stp>Period3=52</stp>
        <stp>Imoku3</stp>
        <stp>ADC</stp>
        <stp>-348</stp>
        <stp>All</stp>
        <stp/>
        <stp/>
        <stp>TRUE</stp>
        <stp>T</stp>
        <tr r="V324" s="1"/>
      </tp>
      <tp>
        <v>5396.75</v>
        <stp/>
        <stp>StudyData</stp>
        <stp>EP</stp>
        <stp>Imoku</stp>
        <stp>Period3=52</stp>
        <stp>Imoku3</stp>
        <stp>ADC</stp>
        <stp>-248</stp>
        <stp>All</stp>
        <stp/>
        <stp/>
        <stp>TRUE</stp>
        <stp>T</stp>
        <tr r="V224" s="1"/>
      </tp>
      <tp>
        <v>5627.875</v>
        <stp/>
        <stp>StudyData</stp>
        <stp>EP</stp>
        <stp>Imoku</stp>
        <stp>Period3=52</stp>
        <stp>Imoku3</stp>
        <stp>ADC</stp>
        <stp>-148</stp>
        <stp>All</stp>
        <stp/>
        <stp/>
        <stp>TRUE</stp>
        <stp>T</stp>
        <tr r="V124" s="1"/>
      </tp>
      <tp>
        <v>4767.375</v>
        <stp/>
        <stp>StudyData</stp>
        <stp>EP</stp>
        <stp>Imoku</stp>
        <stp>Period3=52</stp>
        <stp>Imoku3</stp>
        <stp>ADC</stp>
        <stp>-948</stp>
        <stp>All</stp>
        <stp/>
        <stp/>
        <stp>TRUE</stp>
        <stp>T</stp>
        <tr r="V924" s="1"/>
      </tp>
      <tp>
        <v>5061.625</v>
        <stp/>
        <stp>StudyData</stp>
        <stp>EP</stp>
        <stp>Imoku</stp>
        <stp>Period3=52</stp>
        <stp>Imoku3</stp>
        <stp>ADC</stp>
        <stp>-848</stp>
        <stp>All</stp>
        <stp/>
        <stp/>
        <stp>TRUE</stp>
        <stp>T</stp>
        <tr r="V824" s="1"/>
      </tp>
      <tp>
        <v>4787.25</v>
        <stp/>
        <stp>StudyData</stp>
        <stp>EP</stp>
        <stp>Imoku</stp>
        <stp>Period3=52</stp>
        <stp>Imoku3</stp>
        <stp>ADC</stp>
        <stp>-749</stp>
        <stp>All</stp>
        <stp/>
        <stp/>
        <stp>TRUE</stp>
        <stp>T</stp>
        <tr r="V725" s="1"/>
      </tp>
      <tp>
        <v>4483.25</v>
        <stp/>
        <stp>StudyData</stp>
        <stp>EP</stp>
        <stp>Imoku</stp>
        <stp>Period3=52</stp>
        <stp>Imoku3</stp>
        <stp>ADC</stp>
        <stp>-649</stp>
        <stp>All</stp>
        <stp/>
        <stp/>
        <stp>TRUE</stp>
        <stp>T</stp>
        <tr r="V625" s="1"/>
      </tp>
      <tp>
        <v>4491</v>
        <stp/>
        <stp>StudyData</stp>
        <stp>EP</stp>
        <stp>Imoku</stp>
        <stp>Period3=52</stp>
        <stp>Imoku3</stp>
        <stp>ADC</stp>
        <stp>-549</stp>
        <stp>All</stp>
        <stp/>
        <stp/>
        <stp>TRUE</stp>
        <stp>T</stp>
        <tr r="V525" s="1"/>
      </tp>
      <tp>
        <v>4808.875</v>
        <stp/>
        <stp>StudyData</stp>
        <stp>EP</stp>
        <stp>Imoku</stp>
        <stp>Period3=52</stp>
        <stp>Imoku3</stp>
        <stp>ADC</stp>
        <stp>-449</stp>
        <stp>All</stp>
        <stp/>
        <stp/>
        <stp>TRUE</stp>
        <stp>T</stp>
        <tr r="V425" s="1"/>
      </tp>
      <tp>
        <v>4800.25</v>
        <stp/>
        <stp>StudyData</stp>
        <stp>EP</stp>
        <stp>Imoku</stp>
        <stp>Period3=52</stp>
        <stp>Imoku3</stp>
        <stp>ADC</stp>
        <stp>-349</stp>
        <stp>All</stp>
        <stp/>
        <stp/>
        <stp>TRUE</stp>
        <stp>T</stp>
        <tr r="V325" s="1"/>
      </tp>
      <tp>
        <v>5396.75</v>
        <stp/>
        <stp>StudyData</stp>
        <stp>EP</stp>
        <stp>Imoku</stp>
        <stp>Period3=52</stp>
        <stp>Imoku3</stp>
        <stp>ADC</stp>
        <stp>-249</stp>
        <stp>All</stp>
        <stp/>
        <stp/>
        <stp>TRUE</stp>
        <stp>T</stp>
        <tr r="V225" s="1"/>
      </tp>
      <tp>
        <v>5627.875</v>
        <stp/>
        <stp>StudyData</stp>
        <stp>EP</stp>
        <stp>Imoku</stp>
        <stp>Period3=52</stp>
        <stp>Imoku3</stp>
        <stp>ADC</stp>
        <stp>-149</stp>
        <stp>All</stp>
        <stp/>
        <stp/>
        <stp>TRUE</stp>
        <stp>T</stp>
        <tr r="V125" s="1"/>
      </tp>
      <tp>
        <v>4752.875</v>
        <stp/>
        <stp>StudyData</stp>
        <stp>EP</stp>
        <stp>Imoku</stp>
        <stp>Period3=52</stp>
        <stp>Imoku3</stp>
        <stp>ADC</stp>
        <stp>-949</stp>
        <stp>All</stp>
        <stp/>
        <stp/>
        <stp>TRUE</stp>
        <stp>T</stp>
        <tr r="V925" s="1"/>
      </tp>
      <tp>
        <v>5061.625</v>
        <stp/>
        <stp>StudyData</stp>
        <stp>EP</stp>
        <stp>Imoku</stp>
        <stp>Period3=52</stp>
        <stp>Imoku3</stp>
        <stp>ADC</stp>
        <stp>-849</stp>
        <stp>All</stp>
        <stp/>
        <stp/>
        <stp>TRUE</stp>
        <stp>T</stp>
        <tr r="V825" s="1"/>
      </tp>
      <tp>
        <v>4465.625</v>
        <stp/>
        <stp>StudyData</stp>
        <stp>EP</stp>
        <stp>Imoku</stp>
        <stp>Period2=26</stp>
        <stp>Imoku2</stp>
        <stp>ADC</stp>
        <stp>-728</stp>
        <stp>All</stp>
        <stp/>
        <stp/>
        <stp>TRUE</stp>
        <stp>T</stp>
        <tr r="U730" s="1"/>
      </tp>
      <tp>
        <v>4239.5</v>
        <stp/>
        <stp>StudyData</stp>
        <stp>EP</stp>
        <stp>Imoku</stp>
        <stp>Period2=26</stp>
        <stp>Imoku2</stp>
        <stp>ADC</stp>
        <stp>-628</stp>
        <stp>All</stp>
        <stp/>
        <stp/>
        <stp>TRUE</stp>
        <stp>T</stp>
        <tr r="U630" s="1"/>
      </tp>
      <tp>
        <v>4463.25</v>
        <stp/>
        <stp>StudyData</stp>
        <stp>EP</stp>
        <stp>Imoku</stp>
        <stp>Period2=26</stp>
        <stp>Imoku2</stp>
        <stp>ADC</stp>
        <stp>-528</stp>
        <stp>All</stp>
        <stp/>
        <stp/>
        <stp>TRUE</stp>
        <stp>T</stp>
        <tr r="U530" s="1"/>
      </tp>
      <tp>
        <v>4906</v>
        <stp/>
        <stp>StudyData</stp>
        <stp>EP</stp>
        <stp>Imoku</stp>
        <stp>Period2=26</stp>
        <stp>Imoku2</stp>
        <stp>ADC</stp>
        <stp>-428</stp>
        <stp>All</stp>
        <stp/>
        <stp/>
        <stp>TRUE</stp>
        <stp>T</stp>
        <tr r="U430" s="1"/>
      </tp>
      <tp>
        <v>5080</v>
        <stp/>
        <stp>StudyData</stp>
        <stp>EP</stp>
        <stp>Imoku</stp>
        <stp>Period2=26</stp>
        <stp>Imoku2</stp>
        <stp>ADC</stp>
        <stp>-328</stp>
        <stp>All</stp>
        <stp/>
        <stp/>
        <stp>TRUE</stp>
        <stp>T</stp>
        <tr r="U330" s="1"/>
      </tp>
      <tp>
        <v>5569.875</v>
        <stp/>
        <stp>StudyData</stp>
        <stp>EP</stp>
        <stp>Imoku</stp>
        <stp>Period2=26</stp>
        <stp>Imoku2</stp>
        <stp>ADC</stp>
        <stp>-228</stp>
        <stp>All</stp>
        <stp/>
        <stp/>
        <stp>TRUE</stp>
        <stp>T</stp>
        <tr r="U230" s="1"/>
      </tp>
      <tp>
        <v>5947.875</v>
        <stp/>
        <stp>StudyData</stp>
        <stp>EP</stp>
        <stp>Imoku</stp>
        <stp>Period2=26</stp>
        <stp>Imoku2</stp>
        <stp>ADC</stp>
        <stp>-128</stp>
        <stp>All</stp>
        <stp/>
        <stp/>
        <stp>TRUE</stp>
        <stp>T</stp>
        <tr r="U130" s="1"/>
      </tp>
      <tp>
        <v>4963.5</v>
        <stp/>
        <stp>StudyData</stp>
        <stp>EP</stp>
        <stp>Imoku</stp>
        <stp>Period2=26</stp>
        <stp>Imoku2</stp>
        <stp>ADC</stp>
        <stp>-928</stp>
        <stp>All</stp>
        <stp/>
        <stp/>
        <stp>TRUE</stp>
        <stp>T</stp>
        <tr r="U930" s="1"/>
      </tp>
      <tp>
        <v>5045.5</v>
        <stp/>
        <stp>StudyData</stp>
        <stp>EP</stp>
        <stp>Imoku</stp>
        <stp>Period2=26</stp>
        <stp>Imoku2</stp>
        <stp>ADC</stp>
        <stp>-828</stp>
        <stp>All</stp>
        <stp/>
        <stp/>
        <stp>TRUE</stp>
        <stp>T</stp>
        <tr r="U830" s="1"/>
      </tp>
      <tp>
        <v>4498.875</v>
        <stp/>
        <stp>StudyData</stp>
        <stp>EP</stp>
        <stp>Imoku</stp>
        <stp>Period2=26</stp>
        <stp>Imoku2</stp>
        <stp>ADC</stp>
        <stp>-729</stp>
        <stp>All</stp>
        <stp/>
        <stp/>
        <stp>TRUE</stp>
        <stp>T</stp>
        <tr r="U731" s="1"/>
      </tp>
      <tp>
        <v>4239.5</v>
        <stp/>
        <stp>StudyData</stp>
        <stp>EP</stp>
        <stp>Imoku</stp>
        <stp>Period2=26</stp>
        <stp>Imoku2</stp>
        <stp>ADC</stp>
        <stp>-629</stp>
        <stp>All</stp>
        <stp/>
        <stp/>
        <stp>TRUE</stp>
        <stp>T</stp>
        <tr r="U631" s="1"/>
      </tp>
      <tp>
        <v>4456.25</v>
        <stp/>
        <stp>StudyData</stp>
        <stp>EP</stp>
        <stp>Imoku</stp>
        <stp>Period2=26</stp>
        <stp>Imoku2</stp>
        <stp>ADC</stp>
        <stp>-529</stp>
        <stp>All</stp>
        <stp/>
        <stp/>
        <stp>TRUE</stp>
        <stp>T</stp>
        <tr r="U531" s="1"/>
      </tp>
      <tp>
        <v>4906</v>
        <stp/>
        <stp>StudyData</stp>
        <stp>EP</stp>
        <stp>Imoku</stp>
        <stp>Period2=26</stp>
        <stp>Imoku2</stp>
        <stp>ADC</stp>
        <stp>-429</stp>
        <stp>All</stp>
        <stp/>
        <stp/>
        <stp>TRUE</stp>
        <stp>T</stp>
        <tr r="U431" s="1"/>
      </tp>
      <tp>
        <v>5058.5</v>
        <stp/>
        <stp>StudyData</stp>
        <stp>EP</stp>
        <stp>Imoku</stp>
        <stp>Period2=26</stp>
        <stp>Imoku2</stp>
        <stp>ADC</stp>
        <stp>-329</stp>
        <stp>All</stp>
        <stp/>
        <stp/>
        <stp>TRUE</stp>
        <stp>T</stp>
        <tr r="U331" s="1"/>
      </tp>
      <tp>
        <v>5519.25</v>
        <stp/>
        <stp>StudyData</stp>
        <stp>EP</stp>
        <stp>Imoku</stp>
        <stp>Period2=26</stp>
        <stp>Imoku2</stp>
        <stp>ADC</stp>
        <stp>-229</stp>
        <stp>All</stp>
        <stp/>
        <stp/>
        <stp>TRUE</stp>
        <stp>T</stp>
        <tr r="U231" s="1"/>
      </tp>
      <tp>
        <v>5947.875</v>
        <stp/>
        <stp>StudyData</stp>
        <stp>EP</stp>
        <stp>Imoku</stp>
        <stp>Period2=26</stp>
        <stp>Imoku2</stp>
        <stp>ADC</stp>
        <stp>-129</stp>
        <stp>All</stp>
        <stp/>
        <stp/>
        <stp>TRUE</stp>
        <stp>T</stp>
        <tr r="U131" s="1"/>
      </tp>
      <tp>
        <v>4959.625</v>
        <stp/>
        <stp>StudyData</stp>
        <stp>EP</stp>
        <stp>Imoku</stp>
        <stp>Period2=26</stp>
        <stp>Imoku2</stp>
        <stp>ADC</stp>
        <stp>-929</stp>
        <stp>All</stp>
        <stp/>
        <stp/>
        <stp>TRUE</stp>
        <stp>T</stp>
        <tr r="U931" s="1"/>
      </tp>
      <tp>
        <v>5129.75</v>
        <stp/>
        <stp>StudyData</stp>
        <stp>EP</stp>
        <stp>Imoku</stp>
        <stp>Period2=26</stp>
        <stp>Imoku2</stp>
        <stp>ADC</stp>
        <stp>-829</stp>
        <stp>All</stp>
        <stp/>
        <stp/>
        <stp>TRUE</stp>
        <stp>T</stp>
        <tr r="U831" s="1"/>
      </tp>
      <tp>
        <v>5926.2875000000004</v>
        <stp/>
        <stp>StudyData</stp>
        <stp>EP</stp>
        <stp>MA</stp>
        <stp>InputChoice=Close,MAType=Sim,Period=40</stp>
        <stp>MA</stp>
        <stp>ADC</stp>
        <stp>-29</stp>
        <stp>All</stp>
        <stp/>
        <stp/>
        <stp>TRUE</stp>
        <stp>T</stp>
        <tr r="J31" s="1"/>
      </tp>
      <tp>
        <v>5914.6374999999998</v>
        <stp/>
        <stp>StudyData</stp>
        <stp>EP</stp>
        <stp>MA</stp>
        <stp>InputChoice=Close,MAType=Sim,Period=40</stp>
        <stp>MA</stp>
        <stp>ADC</stp>
        <stp>-28</stp>
        <stp>All</stp>
        <stp/>
        <stp/>
        <stp>TRUE</stp>
        <stp>T</stp>
        <tr r="J30" s="1"/>
      </tp>
      <tp>
        <v>5876.9312499999996</v>
        <stp/>
        <stp>StudyData</stp>
        <stp>EP</stp>
        <stp>MA</stp>
        <stp>InputChoice=Close,MAType=Sim,Period=40</stp>
        <stp>MA</stp>
        <stp>ADC</stp>
        <stp>-25</stp>
        <stp>All</stp>
        <stp/>
        <stp/>
        <stp>TRUE</stp>
        <stp>T</stp>
        <tr r="J27" s="1"/>
      </tp>
      <tp>
        <v>5850.7375000000002</v>
        <stp/>
        <stp>StudyData</stp>
        <stp>EP</stp>
        <stp>MA</stp>
        <stp>InputChoice=Close,MAType=Sim,Period=40</stp>
        <stp>MA</stp>
        <stp>ADC</stp>
        <stp>-24</stp>
        <stp>All</stp>
        <stp/>
        <stp/>
        <stp>TRUE</stp>
        <stp>T</stp>
        <tr r="J26" s="1"/>
      </tp>
      <tp>
        <v>5904.6437500000002</v>
        <stp/>
        <stp>StudyData</stp>
        <stp>EP</stp>
        <stp>MA</stp>
        <stp>InputChoice=Close,MAType=Sim,Period=40</stp>
        <stp>MA</stp>
        <stp>ADC</stp>
        <stp>-27</stp>
        <stp>All</stp>
        <stp/>
        <stp/>
        <stp>TRUE</stp>
        <stp>T</stp>
        <tr r="J29" s="1"/>
      </tp>
      <tp>
        <v>5894.5749999999998</v>
        <stp/>
        <stp>StudyData</stp>
        <stp>EP</stp>
        <stp>MA</stp>
        <stp>InputChoice=Close,MAType=Sim,Period=40</stp>
        <stp>MA</stp>
        <stp>ADC</stp>
        <stp>-26</stp>
        <stp>All</stp>
        <stp/>
        <stp/>
        <stp>TRUE</stp>
        <stp>T</stp>
        <tr r="J28" s="1"/>
      </tp>
      <tp>
        <v>5781.2875000000004</v>
        <stp/>
        <stp>StudyData</stp>
        <stp>EP</stp>
        <stp>MA</stp>
        <stp>InputChoice=Close,MAType=Sim,Period=40</stp>
        <stp>MA</stp>
        <stp>ADC</stp>
        <stp>-21</stp>
        <stp>All</stp>
        <stp/>
        <stp/>
        <stp>TRUE</stp>
        <stp>T</stp>
        <tr r="J23" s="1"/>
      </tp>
      <tp>
        <v>5760.71875</v>
        <stp/>
        <stp>StudyData</stp>
        <stp>EP</stp>
        <stp>MA</stp>
        <stp>InputChoice=Close,MAType=Sim,Period=40</stp>
        <stp>MA</stp>
        <stp>ADC</stp>
        <stp>-20</stp>
        <stp>All</stp>
        <stp/>
        <stp/>
        <stp>TRUE</stp>
        <stp>T</stp>
        <tr r="J22" s="1"/>
      </tp>
      <tp>
        <v>5825.6312500000004</v>
        <stp/>
        <stp>StudyData</stp>
        <stp>EP</stp>
        <stp>MA</stp>
        <stp>InputChoice=Close,MAType=Sim,Period=40</stp>
        <stp>MA</stp>
        <stp>ADC</stp>
        <stp>-23</stp>
        <stp>All</stp>
        <stp/>
        <stp/>
        <stp>TRUE</stp>
        <stp>T</stp>
        <tr r="J25" s="1"/>
      </tp>
      <tp>
        <v>5797.6187499999996</v>
        <stp/>
        <stp>StudyData</stp>
        <stp>EP</stp>
        <stp>MA</stp>
        <stp>InputChoice=Close,MAType=Sim,Period=40</stp>
        <stp>MA</stp>
        <stp>ADC</stp>
        <stp>-22</stp>
        <stp>All</stp>
        <stp/>
        <stp/>
        <stp>TRUE</stp>
        <stp>T</stp>
        <tr r="J24" s="1"/>
      </tp>
      <tp>
        <v>5859.4375</v>
        <stp/>
        <stp>StudyData</stp>
        <stp>EP</stp>
        <stp>MA</stp>
        <stp>InputChoice=Close,MAType=Sim,Period=40</stp>
        <stp>MA</stp>
        <stp>ADC</stp>
        <stp>-139</stp>
        <stp>All</stp>
        <stp/>
        <stp/>
        <stp>TRUE</stp>
        <stp>T</stp>
        <tr r="J141" s="1"/>
      </tp>
      <tp>
        <v>4967.7749999999996</v>
        <stp/>
        <stp>StudyData</stp>
        <stp>EP</stp>
        <stp>MA</stp>
        <stp>InputChoice=Close,MAType=Sim,Period=40</stp>
        <stp>MA</stp>
        <stp>ADC</stp>
        <stp>-339</stp>
        <stp>All</stp>
        <stp/>
        <stp/>
        <stp>TRUE</stp>
        <stp>T</stp>
        <tr r="J341" s="1"/>
      </tp>
      <tp>
        <v>5447.0749999999998</v>
        <stp/>
        <stp>StudyData</stp>
        <stp>EP</stp>
        <stp>MA</stp>
        <stp>InputChoice=Close,MAType=Sim,Period=40</stp>
        <stp>MA</stp>
        <stp>ADC</stp>
        <stp>-239</stp>
        <stp>All</stp>
        <stp/>
        <stp/>
        <stp>TRUE</stp>
        <stp>T</stp>
        <tr r="J241" s="1"/>
      </tp>
      <tp>
        <v>4526.8062499999996</v>
        <stp/>
        <stp>StudyData</stp>
        <stp>EP</stp>
        <stp>MA</stp>
        <stp>InputChoice=Close,MAType=Sim,Period=40</stp>
        <stp>MA</stp>
        <stp>ADC</stp>
        <stp>-539</stp>
        <stp>All</stp>
        <stp/>
        <stp/>
        <stp>TRUE</stp>
        <stp>T</stp>
        <tr r="J541" s="1"/>
      </tp>
      <tp>
        <v>4916.45</v>
        <stp/>
        <stp>StudyData</stp>
        <stp>EP</stp>
        <stp>MA</stp>
        <stp>InputChoice=Close,MAType=Sim,Period=40</stp>
        <stp>MA</stp>
        <stp>ADC</stp>
        <stp>-439</stp>
        <stp>All</stp>
        <stp/>
        <stp/>
        <stp>TRUE</stp>
        <stp>T</stp>
        <tr r="J441" s="1"/>
      </tp>
      <tp>
        <v>4731.78125</v>
        <stp/>
        <stp>StudyData</stp>
        <stp>EP</stp>
        <stp>MA</stp>
        <stp>InputChoice=Close,MAType=Sim,Period=40</stp>
        <stp>MA</stp>
        <stp>ADC</stp>
        <stp>-739</stp>
        <stp>All</stp>
        <stp/>
        <stp/>
        <stp>TRUE</stp>
        <stp>T</stp>
        <tr r="J741" s="1"/>
      </tp>
      <tp>
        <v>4334.8625000000002</v>
        <stp/>
        <stp>StudyData</stp>
        <stp>EP</stp>
        <stp>MA</stp>
        <stp>InputChoice=Close,MAType=Sim,Period=40</stp>
        <stp>MA</stp>
        <stp>ADC</stp>
        <stp>-639</stp>
        <stp>All</stp>
        <stp/>
        <stp/>
        <stp>TRUE</stp>
        <stp>T</stp>
        <tr r="J641" s="1"/>
      </tp>
      <tp>
        <v>4874.9312499999996</v>
        <stp/>
        <stp>StudyData</stp>
        <stp>EP</stp>
        <stp>MA</stp>
        <stp>InputChoice=Close,MAType=Sim,Period=40</stp>
        <stp>MA</stp>
        <stp>ADC</stp>
        <stp>-939</stp>
        <stp>All</stp>
        <stp/>
        <stp/>
        <stp>TRUE</stp>
        <stp>T</stp>
        <tr r="J941" s="1"/>
      </tp>
      <tp>
        <v>5204.9812499999998</v>
        <stp/>
        <stp>StudyData</stp>
        <stp>EP</stp>
        <stp>MA</stp>
        <stp>InputChoice=Close,MAType=Sim,Period=40</stp>
        <stp>MA</stp>
        <stp>ADC</stp>
        <stp>-839</stp>
        <stp>All</stp>
        <stp/>
        <stp/>
        <stp>TRUE</stp>
        <stp>T</stp>
        <tr r="J841" s="1"/>
      </tp>
      <tp>
        <v>5864</v>
        <stp/>
        <stp>StudyData</stp>
        <stp>EP</stp>
        <stp>MA</stp>
        <stp>InputChoice=Close,MAType=Sim,Period=40</stp>
        <stp>MA</stp>
        <stp>ADC</stp>
        <stp>-138</stp>
        <stp>All</stp>
        <stp/>
        <stp/>
        <stp>TRUE</stp>
        <stp>T</stp>
        <tr r="J140" s="1"/>
      </tp>
      <tp>
        <v>4975.09375</v>
        <stp/>
        <stp>StudyData</stp>
        <stp>EP</stp>
        <stp>MA</stp>
        <stp>InputChoice=Close,MAType=Sim,Period=40</stp>
        <stp>MA</stp>
        <stp>ADC</stp>
        <stp>-338</stp>
        <stp>All</stp>
        <stp/>
        <stp/>
        <stp>TRUE</stp>
        <stp>T</stp>
        <tr r="J340" s="1"/>
      </tp>
      <tp>
        <v>5447.6625000000004</v>
        <stp/>
        <stp>StudyData</stp>
        <stp>EP</stp>
        <stp>MA</stp>
        <stp>InputChoice=Close,MAType=Sim,Period=40</stp>
        <stp>MA</stp>
        <stp>ADC</stp>
        <stp>-238</stp>
        <stp>All</stp>
        <stp/>
        <stp/>
        <stp>TRUE</stp>
        <stp>T</stp>
        <tr r="J240" s="1"/>
      </tp>
      <tp>
        <v>4525.9187499999998</v>
        <stp/>
        <stp>StudyData</stp>
        <stp>EP</stp>
        <stp>MA</stp>
        <stp>InputChoice=Close,MAType=Sim,Period=40</stp>
        <stp>MA</stp>
        <stp>ADC</stp>
        <stp>-538</stp>
        <stp>All</stp>
        <stp/>
        <stp/>
        <stp>TRUE</stp>
        <stp>T</stp>
        <tr r="J540" s="1"/>
      </tp>
      <tp>
        <v>4918.0062500000004</v>
        <stp/>
        <stp>StudyData</stp>
        <stp>EP</stp>
        <stp>MA</stp>
        <stp>InputChoice=Close,MAType=Sim,Period=40</stp>
        <stp>MA</stp>
        <stp>ADC</stp>
        <stp>-438</stp>
        <stp>All</stp>
        <stp/>
        <stp/>
        <stp>TRUE</stp>
        <stp>T</stp>
        <tr r="J440" s="1"/>
      </tp>
      <tp>
        <v>4723.15625</v>
        <stp/>
        <stp>StudyData</stp>
        <stp>EP</stp>
        <stp>MA</stp>
        <stp>InputChoice=Close,MAType=Sim,Period=40</stp>
        <stp>MA</stp>
        <stp>ADC</stp>
        <stp>-738</stp>
        <stp>All</stp>
        <stp/>
        <stp/>
        <stp>TRUE</stp>
        <stp>T</stp>
        <tr r="J740" s="1"/>
      </tp>
      <tp>
        <v>4330.3812500000004</v>
        <stp/>
        <stp>StudyData</stp>
        <stp>EP</stp>
        <stp>MA</stp>
        <stp>InputChoice=Close,MAType=Sim,Period=40</stp>
        <stp>MA</stp>
        <stp>ADC</stp>
        <stp>-638</stp>
        <stp>All</stp>
        <stp/>
        <stp/>
        <stp>TRUE</stp>
        <stp>T</stp>
        <tr r="J640" s="1"/>
      </tp>
      <tp>
        <v>4880.6750000000002</v>
        <stp/>
        <stp>StudyData</stp>
        <stp>EP</stp>
        <stp>MA</stp>
        <stp>InputChoice=Close,MAType=Sim,Period=40</stp>
        <stp>MA</stp>
        <stp>ADC</stp>
        <stp>-938</stp>
        <stp>All</stp>
        <stp/>
        <stp/>
        <stp>TRUE</stp>
        <stp>T</stp>
        <tr r="J940" s="1"/>
      </tp>
      <tp>
        <v>5205.8062499999996</v>
        <stp/>
        <stp>StudyData</stp>
        <stp>EP</stp>
        <stp>MA</stp>
        <stp>InputChoice=Close,MAType=Sim,Period=40</stp>
        <stp>MA</stp>
        <stp>ADC</stp>
        <stp>-838</stp>
        <stp>All</stp>
        <stp/>
        <stp/>
        <stp>TRUE</stp>
        <stp>T</stp>
        <tr r="J840" s="1"/>
      </tp>
      <tp>
        <v>5897.65625</v>
        <stp/>
        <stp>StudyData</stp>
        <stp>EP</stp>
        <stp>MA</stp>
        <stp>InputChoice=Close,MAType=Sim,Period=40</stp>
        <stp>MA</stp>
        <stp>ADC</stp>
        <stp>-131</stp>
        <stp>All</stp>
        <stp/>
        <stp/>
        <stp>TRUE</stp>
        <stp>T</stp>
        <tr r="J133" s="1"/>
      </tp>
      <tp>
        <v>5029.3</v>
        <stp/>
        <stp>StudyData</stp>
        <stp>EP</stp>
        <stp>MA</stp>
        <stp>InputChoice=Close,MAType=Sim,Period=40</stp>
        <stp>MA</stp>
        <stp>ADC</stp>
        <stp>-331</stp>
        <stp>All</stp>
        <stp/>
        <stp/>
        <stp>TRUE</stp>
        <stp>T</stp>
        <tr r="J333" s="1"/>
      </tp>
      <tp>
        <v>5461.5187500000002</v>
        <stp/>
        <stp>StudyData</stp>
        <stp>EP</stp>
        <stp>MA</stp>
        <stp>InputChoice=Close,MAType=Sim,Period=40</stp>
        <stp>MA</stp>
        <stp>ADC</stp>
        <stp>-231</stp>
        <stp>All</stp>
        <stp/>
        <stp/>
        <stp>TRUE</stp>
        <stp>T</stp>
        <tr r="J233" s="1"/>
      </tp>
      <tp>
        <v>4510.2562500000004</v>
        <stp/>
        <stp>StudyData</stp>
        <stp>EP</stp>
        <stp>MA</stp>
        <stp>InputChoice=Close,MAType=Sim,Period=40</stp>
        <stp>MA</stp>
        <stp>ADC</stp>
        <stp>-531</stp>
        <stp>All</stp>
        <stp/>
        <stp/>
        <stp>TRUE</stp>
        <stp>T</stp>
        <tr r="J533" s="1"/>
      </tp>
      <tp>
        <v>4918.1812499999996</v>
        <stp/>
        <stp>StudyData</stp>
        <stp>EP</stp>
        <stp>MA</stp>
        <stp>InputChoice=Close,MAType=Sim,Period=40</stp>
        <stp>MA</stp>
        <stp>ADC</stp>
        <stp>-431</stp>
        <stp>All</stp>
        <stp/>
        <stp/>
        <stp>TRUE</stp>
        <stp>T</stp>
        <tr r="J433" s="1"/>
      </tp>
      <tp>
        <v>4650.1625000000004</v>
        <stp/>
        <stp>StudyData</stp>
        <stp>EP</stp>
        <stp>MA</stp>
        <stp>InputChoice=Close,MAType=Sim,Period=40</stp>
        <stp>MA</stp>
        <stp>ADC</stp>
        <stp>-731</stp>
        <stp>All</stp>
        <stp/>
        <stp/>
        <stp>TRUE</stp>
        <stp>T</stp>
        <tr r="J733" s="1"/>
      </tp>
      <tp>
        <v>4304.2875000000004</v>
        <stp/>
        <stp>StudyData</stp>
        <stp>EP</stp>
        <stp>MA</stp>
        <stp>InputChoice=Close,MAType=Sim,Period=40</stp>
        <stp>MA</stp>
        <stp>ADC</stp>
        <stp>-631</stp>
        <stp>All</stp>
        <stp/>
        <stp/>
        <stp>TRUE</stp>
        <stp>T</stp>
        <tr r="J633" s="1"/>
      </tp>
      <tp>
        <v>4913.2875000000004</v>
        <stp/>
        <stp>StudyData</stp>
        <stp>EP</stp>
        <stp>MA</stp>
        <stp>InputChoice=Close,MAType=Sim,Period=40</stp>
        <stp>MA</stp>
        <stp>ADC</stp>
        <stp>-931</stp>
        <stp>All</stp>
        <stp/>
        <stp/>
        <stp>TRUE</stp>
        <stp>T</stp>
        <tr r="J933" s="1"/>
      </tp>
      <tp>
        <v>5199.7562500000004</v>
        <stp/>
        <stp>StudyData</stp>
        <stp>EP</stp>
        <stp>MA</stp>
        <stp>InputChoice=Close,MAType=Sim,Period=40</stp>
        <stp>MA</stp>
        <stp>ADC</stp>
        <stp>-831</stp>
        <stp>All</stp>
        <stp/>
        <stp/>
        <stp>TRUE</stp>
        <stp>T</stp>
        <tr r="J833" s="1"/>
      </tp>
      <tp>
        <v>5901.78125</v>
        <stp/>
        <stp>StudyData</stp>
        <stp>EP</stp>
        <stp>MA</stp>
        <stp>InputChoice=Close,MAType=Sim,Period=40</stp>
        <stp>MA</stp>
        <stp>ADC</stp>
        <stp>-130</stp>
        <stp>All</stp>
        <stp/>
        <stp/>
        <stp>TRUE</stp>
        <stp>T</stp>
        <tr r="J132" s="1"/>
      </tp>
      <tp>
        <v>5034.1875</v>
        <stp/>
        <stp>StudyData</stp>
        <stp>EP</stp>
        <stp>MA</stp>
        <stp>InputChoice=Close,MAType=Sim,Period=40</stp>
        <stp>MA</stp>
        <stp>ADC</stp>
        <stp>-330</stp>
        <stp>All</stp>
        <stp/>
        <stp/>
        <stp>TRUE</stp>
        <stp>T</stp>
        <tr r="J332" s="1"/>
      </tp>
      <tp>
        <v>5466.6125000000002</v>
        <stp/>
        <stp>StudyData</stp>
        <stp>EP</stp>
        <stp>MA</stp>
        <stp>InputChoice=Close,MAType=Sim,Period=40</stp>
        <stp>MA</stp>
        <stp>ADC</stp>
        <stp>-230</stp>
        <stp>All</stp>
        <stp/>
        <stp/>
        <stp>TRUE</stp>
        <stp>T</stp>
        <tr r="J232" s="1"/>
      </tp>
      <tp>
        <v>4508.0437499999998</v>
        <stp/>
        <stp>StudyData</stp>
        <stp>EP</stp>
        <stp>MA</stp>
        <stp>InputChoice=Close,MAType=Sim,Period=40</stp>
        <stp>MA</stp>
        <stp>ADC</stp>
        <stp>-530</stp>
        <stp>All</stp>
        <stp/>
        <stp/>
        <stp>TRUE</stp>
        <stp>T</stp>
        <tr r="J532" s="1"/>
      </tp>
      <tp>
        <v>4918.8874999999998</v>
        <stp/>
        <stp>StudyData</stp>
        <stp>EP</stp>
        <stp>MA</stp>
        <stp>InputChoice=Close,MAType=Sim,Period=40</stp>
        <stp>MA</stp>
        <stp>ADC</stp>
        <stp>-430</stp>
        <stp>All</stp>
        <stp/>
        <stp/>
        <stp>TRUE</stp>
        <stp>T</stp>
        <tr r="J432" s="1"/>
      </tp>
      <tp>
        <v>4633.9624999999996</v>
        <stp/>
        <stp>StudyData</stp>
        <stp>EP</stp>
        <stp>MA</stp>
        <stp>InputChoice=Close,MAType=Sim,Period=40</stp>
        <stp>MA</stp>
        <stp>ADC</stp>
        <stp>-730</stp>
        <stp>All</stp>
        <stp/>
        <stp/>
        <stp>TRUE</stp>
        <stp>T</stp>
        <tr r="J732" s="1"/>
      </tp>
      <tp>
        <v>4296.6374999999998</v>
        <stp/>
        <stp>StudyData</stp>
        <stp>EP</stp>
        <stp>MA</stp>
        <stp>InputChoice=Close,MAType=Sim,Period=40</stp>
        <stp>MA</stp>
        <stp>ADC</stp>
        <stp>-630</stp>
        <stp>All</stp>
        <stp/>
        <stp/>
        <stp>TRUE</stp>
        <stp>T</stp>
        <tr r="J632" s="1"/>
      </tp>
      <tp>
        <v>4918.15625</v>
        <stp/>
        <stp>StudyData</stp>
        <stp>EP</stp>
        <stp>MA</stp>
        <stp>InputChoice=Close,MAType=Sim,Period=40</stp>
        <stp>MA</stp>
        <stp>ADC</stp>
        <stp>-930</stp>
        <stp>All</stp>
        <stp/>
        <stp/>
        <stp>TRUE</stp>
        <stp>T</stp>
        <tr r="J932" s="1"/>
      </tp>
      <tp>
        <v>5194.8125</v>
        <stp/>
        <stp>StudyData</stp>
        <stp>EP</stp>
        <stp>MA</stp>
        <stp>InputChoice=Close,MAType=Sim,Period=40</stp>
        <stp>MA</stp>
        <stp>ADC</stp>
        <stp>-830</stp>
        <stp>All</stp>
        <stp/>
        <stp/>
        <stp>TRUE</stp>
        <stp>T</stp>
        <tr r="J832" s="1"/>
      </tp>
      <tp>
        <v>5884.4375</v>
        <stp/>
        <stp>StudyData</stp>
        <stp>EP</stp>
        <stp>MA</stp>
        <stp>InputChoice=Close,MAType=Sim,Period=40</stp>
        <stp>MA</stp>
        <stp>ADC</stp>
        <stp>-133</stp>
        <stp>All</stp>
        <stp/>
        <stp/>
        <stp>TRUE</stp>
        <stp>T</stp>
        <tr r="J135" s="1"/>
      </tp>
      <tp>
        <v>5017.3062499999996</v>
        <stp/>
        <stp>StudyData</stp>
        <stp>EP</stp>
        <stp>MA</stp>
        <stp>InputChoice=Close,MAType=Sim,Period=40</stp>
        <stp>MA</stp>
        <stp>ADC</stp>
        <stp>-333</stp>
        <stp>All</stp>
        <stp/>
        <stp/>
        <stp>TRUE</stp>
        <stp>T</stp>
        <tr r="J335" s="1"/>
      </tp>
      <tp>
        <v>5454.8</v>
        <stp/>
        <stp>StudyData</stp>
        <stp>EP</stp>
        <stp>MA</stp>
        <stp>InputChoice=Close,MAType=Sim,Period=40</stp>
        <stp>MA</stp>
        <stp>ADC</stp>
        <stp>-233</stp>
        <stp>All</stp>
        <stp/>
        <stp/>
        <stp>TRUE</stp>
        <stp>T</stp>
        <tr r="J235" s="1"/>
      </tp>
      <tp>
        <v>4514.1125000000002</v>
        <stp/>
        <stp>StudyData</stp>
        <stp>EP</stp>
        <stp>MA</stp>
        <stp>InputChoice=Close,MAType=Sim,Period=40</stp>
        <stp>MA</stp>
        <stp>ADC</stp>
        <stp>-533</stp>
        <stp>All</stp>
        <stp/>
        <stp/>
        <stp>TRUE</stp>
        <stp>T</stp>
        <tr r="J535" s="1"/>
      </tp>
      <tp>
        <v>4916.8687499999996</v>
        <stp/>
        <stp>StudyData</stp>
        <stp>EP</stp>
        <stp>MA</stp>
        <stp>InputChoice=Close,MAType=Sim,Period=40</stp>
        <stp>MA</stp>
        <stp>ADC</stp>
        <stp>-433</stp>
        <stp>All</stp>
        <stp/>
        <stp/>
        <stp>TRUE</stp>
        <stp>T</stp>
        <tr r="J435" s="1"/>
      </tp>
      <tp>
        <v>4679.6312500000004</v>
        <stp/>
        <stp>StudyData</stp>
        <stp>EP</stp>
        <stp>MA</stp>
        <stp>InputChoice=Close,MAType=Sim,Period=40</stp>
        <stp>MA</stp>
        <stp>ADC</stp>
        <stp>-733</stp>
        <stp>All</stp>
        <stp/>
        <stp/>
        <stp>TRUE</stp>
        <stp>T</stp>
        <tr r="J735" s="1"/>
      </tp>
      <tp>
        <v>4317.4250000000002</v>
        <stp/>
        <stp>StudyData</stp>
        <stp>EP</stp>
        <stp>MA</stp>
        <stp>InputChoice=Close,MAType=Sim,Period=40</stp>
        <stp>MA</stp>
        <stp>ADC</stp>
        <stp>-633</stp>
        <stp>All</stp>
        <stp/>
        <stp/>
        <stp>TRUE</stp>
        <stp>T</stp>
        <tr r="J635" s="1"/>
      </tp>
      <tp>
        <v>4903.5625</v>
        <stp/>
        <stp>StudyData</stp>
        <stp>EP</stp>
        <stp>MA</stp>
        <stp>InputChoice=Close,MAType=Sim,Period=40</stp>
        <stp>MA</stp>
        <stp>ADC</stp>
        <stp>-933</stp>
        <stp>All</stp>
        <stp/>
        <stp/>
        <stp>TRUE</stp>
        <stp>T</stp>
        <tr r="J935" s="1"/>
      </tp>
      <tp>
        <v>5206.90625</v>
        <stp/>
        <stp>StudyData</stp>
        <stp>EP</stp>
        <stp>MA</stp>
        <stp>InputChoice=Close,MAType=Sim,Period=40</stp>
        <stp>MA</stp>
        <stp>ADC</stp>
        <stp>-833</stp>
        <stp>All</stp>
        <stp/>
        <stp/>
        <stp>TRUE</stp>
        <stp>T</stp>
        <tr r="J835" s="1"/>
      </tp>
      <tp>
        <v>5891.1374999999998</v>
        <stp/>
        <stp>StudyData</stp>
        <stp>EP</stp>
        <stp>MA</stp>
        <stp>InputChoice=Close,MAType=Sim,Period=40</stp>
        <stp>MA</stp>
        <stp>ADC</stp>
        <stp>-132</stp>
        <stp>All</stp>
        <stp/>
        <stp/>
        <stp>TRUE</stp>
        <stp>T</stp>
        <tr r="J134" s="1"/>
      </tp>
      <tp>
        <v>5023.6312500000004</v>
        <stp/>
        <stp>StudyData</stp>
        <stp>EP</stp>
        <stp>MA</stp>
        <stp>InputChoice=Close,MAType=Sim,Period=40</stp>
        <stp>MA</stp>
        <stp>ADC</stp>
        <stp>-332</stp>
        <stp>All</stp>
        <stp/>
        <stp/>
        <stp>TRUE</stp>
        <stp>T</stp>
        <tr r="J334" s="1"/>
      </tp>
      <tp>
        <v>5458.7062500000002</v>
        <stp/>
        <stp>StudyData</stp>
        <stp>EP</stp>
        <stp>MA</stp>
        <stp>InputChoice=Close,MAType=Sim,Period=40</stp>
        <stp>MA</stp>
        <stp>ADC</stp>
        <stp>-232</stp>
        <stp>All</stp>
        <stp/>
        <stp/>
        <stp>TRUE</stp>
        <stp>T</stp>
        <tr r="J234" s="1"/>
      </tp>
      <tp>
        <v>4512.4312499999996</v>
        <stp/>
        <stp>StudyData</stp>
        <stp>EP</stp>
        <stp>MA</stp>
        <stp>InputChoice=Close,MAType=Sim,Period=40</stp>
        <stp>MA</stp>
        <stp>ADC</stp>
        <stp>-532</stp>
        <stp>All</stp>
        <stp/>
        <stp/>
        <stp>TRUE</stp>
        <stp>T</stp>
        <tr r="J534" s="1"/>
      </tp>
      <tp>
        <v>4917.4562500000002</v>
        <stp/>
        <stp>StudyData</stp>
        <stp>EP</stp>
        <stp>MA</stp>
        <stp>InputChoice=Close,MAType=Sim,Period=40</stp>
        <stp>MA</stp>
        <stp>ADC</stp>
        <stp>-432</stp>
        <stp>All</stp>
        <stp/>
        <stp/>
        <stp>TRUE</stp>
        <stp>T</stp>
        <tr r="J434" s="1"/>
      </tp>
      <tp>
        <v>4666.05</v>
        <stp/>
        <stp>StudyData</stp>
        <stp>EP</stp>
        <stp>MA</stp>
        <stp>InputChoice=Close,MAType=Sim,Period=40</stp>
        <stp>MA</stp>
        <stp>ADC</stp>
        <stp>-732</stp>
        <stp>All</stp>
        <stp/>
        <stp/>
        <stp>TRUE</stp>
        <stp>T</stp>
        <tr r="J734" s="1"/>
      </tp>
      <tp>
        <v>4311.6875</v>
        <stp/>
        <stp>StudyData</stp>
        <stp>EP</stp>
        <stp>MA</stp>
        <stp>InputChoice=Close,MAType=Sim,Period=40</stp>
        <stp>MA</stp>
        <stp>ADC</stp>
        <stp>-632</stp>
        <stp>All</stp>
        <stp/>
        <stp/>
        <stp>TRUE</stp>
        <stp>T</stp>
        <tr r="J634" s="1"/>
      </tp>
      <tp>
        <v>4908.8374999999996</v>
        <stp/>
        <stp>StudyData</stp>
        <stp>EP</stp>
        <stp>MA</stp>
        <stp>InputChoice=Close,MAType=Sim,Period=40</stp>
        <stp>MA</stp>
        <stp>ADC</stp>
        <stp>-932</stp>
        <stp>All</stp>
        <stp/>
        <stp/>
        <stp>TRUE</stp>
        <stp>T</stp>
        <tr r="J934" s="1"/>
      </tp>
      <tp>
        <v>5203.8312500000002</v>
        <stp/>
        <stp>StudyData</stp>
        <stp>EP</stp>
        <stp>MA</stp>
        <stp>InputChoice=Close,MAType=Sim,Period=40</stp>
        <stp>MA</stp>
        <stp>ADC</stp>
        <stp>-832</stp>
        <stp>All</stp>
        <stp/>
        <stp/>
        <stp>TRUE</stp>
        <stp>T</stp>
        <tr r="J834" s="1"/>
      </tp>
      <tp>
        <v>5876.5874999999996</v>
        <stp/>
        <stp>StudyData</stp>
        <stp>EP</stp>
        <stp>MA</stp>
        <stp>InputChoice=Close,MAType=Sim,Period=40</stp>
        <stp>MA</stp>
        <stp>ADC</stp>
        <stp>-135</stp>
        <stp>All</stp>
        <stp/>
        <stp/>
        <stp>TRUE</stp>
        <stp>T</stp>
        <tr r="J137" s="1"/>
      </tp>
      <tp>
        <v>5000.4312499999996</v>
        <stp/>
        <stp>StudyData</stp>
        <stp>EP</stp>
        <stp>MA</stp>
        <stp>InputChoice=Close,MAType=Sim,Period=40</stp>
        <stp>MA</stp>
        <stp>ADC</stp>
        <stp>-335</stp>
        <stp>All</stp>
        <stp/>
        <stp/>
        <stp>TRUE</stp>
        <stp>T</stp>
        <tr r="J337" s="1"/>
      </tp>
      <tp>
        <v>5450.8874999999998</v>
        <stp/>
        <stp>StudyData</stp>
        <stp>EP</stp>
        <stp>MA</stp>
        <stp>InputChoice=Close,MAType=Sim,Period=40</stp>
        <stp>MA</stp>
        <stp>ADC</stp>
        <stp>-235</stp>
        <stp>All</stp>
        <stp/>
        <stp/>
        <stp>TRUE</stp>
        <stp>T</stp>
        <tr r="J237" s="1"/>
      </tp>
      <tp>
        <v>4518.55</v>
        <stp/>
        <stp>StudyData</stp>
        <stp>EP</stp>
        <stp>MA</stp>
        <stp>InputChoice=Close,MAType=Sim,Period=40</stp>
        <stp>MA</stp>
        <stp>ADC</stp>
        <stp>-535</stp>
        <stp>All</stp>
        <stp/>
        <stp/>
        <stp>TRUE</stp>
        <stp>T</stp>
        <tr r="J537" s="1"/>
      </tp>
      <tp>
        <v>4918.5124999999998</v>
        <stp/>
        <stp>StudyData</stp>
        <stp>EP</stp>
        <stp>MA</stp>
        <stp>InputChoice=Close,MAType=Sim,Period=40</stp>
        <stp>MA</stp>
        <stp>ADC</stp>
        <stp>-435</stp>
        <stp>All</stp>
        <stp/>
        <stp/>
        <stp>TRUE</stp>
        <stp>T</stp>
        <tr r="J437" s="1"/>
      </tp>
      <tp>
        <v>4696.4250000000002</v>
        <stp/>
        <stp>StudyData</stp>
        <stp>EP</stp>
        <stp>MA</stp>
        <stp>InputChoice=Close,MAType=Sim,Period=40</stp>
        <stp>MA</stp>
        <stp>ADC</stp>
        <stp>-735</stp>
        <stp>All</stp>
        <stp/>
        <stp/>
        <stp>TRUE</stp>
        <stp>T</stp>
        <tr r="J737" s="1"/>
      </tp>
      <tp>
        <v>4320.4875000000002</v>
        <stp/>
        <stp>StudyData</stp>
        <stp>EP</stp>
        <stp>MA</stp>
        <stp>InputChoice=Close,MAType=Sim,Period=40</stp>
        <stp>MA</stp>
        <stp>ADC</stp>
        <stp>-635</stp>
        <stp>All</stp>
        <stp/>
        <stp/>
        <stp>TRUE</stp>
        <stp>T</stp>
        <tr r="J637" s="1"/>
      </tp>
      <tp>
        <v>4893.40625</v>
        <stp/>
        <stp>StudyData</stp>
        <stp>EP</stp>
        <stp>MA</stp>
        <stp>InputChoice=Close,MAType=Sim,Period=40</stp>
        <stp>MA</stp>
        <stp>ADC</stp>
        <stp>-935</stp>
        <stp>All</stp>
        <stp/>
        <stp/>
        <stp>TRUE</stp>
        <stp>T</stp>
        <tr r="J937" s="1"/>
      </tp>
      <tp>
        <v>5208.4312499999996</v>
        <stp/>
        <stp>StudyData</stp>
        <stp>EP</stp>
        <stp>MA</stp>
        <stp>InputChoice=Close,MAType=Sim,Period=40</stp>
        <stp>MA</stp>
        <stp>ADC</stp>
        <stp>-835</stp>
        <stp>All</stp>
        <stp/>
        <stp/>
        <stp>TRUE</stp>
        <stp>T</stp>
        <tr r="J837" s="1"/>
      </tp>
      <tp>
        <v>5880.9562500000002</v>
        <stp/>
        <stp>StudyData</stp>
        <stp>EP</stp>
        <stp>MA</stp>
        <stp>InputChoice=Close,MAType=Sim,Period=40</stp>
        <stp>MA</stp>
        <stp>ADC</stp>
        <stp>-134</stp>
        <stp>All</stp>
        <stp/>
        <stp/>
        <stp>TRUE</stp>
        <stp>T</stp>
        <tr r="J136" s="1"/>
      </tp>
      <tp>
        <v>5008.8625000000002</v>
        <stp/>
        <stp>StudyData</stp>
        <stp>EP</stp>
        <stp>MA</stp>
        <stp>InputChoice=Close,MAType=Sim,Period=40</stp>
        <stp>MA</stp>
        <stp>ADC</stp>
        <stp>-334</stp>
        <stp>All</stp>
        <stp/>
        <stp/>
        <stp>TRUE</stp>
        <stp>T</stp>
        <tr r="J336" s="1"/>
      </tp>
      <tp>
        <v>5452.15625</v>
        <stp/>
        <stp>StudyData</stp>
        <stp>EP</stp>
        <stp>MA</stp>
        <stp>InputChoice=Close,MAType=Sim,Period=40</stp>
        <stp>MA</stp>
        <stp>ADC</stp>
        <stp>-234</stp>
        <stp>All</stp>
        <stp/>
        <stp/>
        <stp>TRUE</stp>
        <stp>T</stp>
        <tr r="J236" s="1"/>
      </tp>
      <tp>
        <v>4515.7562500000004</v>
        <stp/>
        <stp>StudyData</stp>
        <stp>EP</stp>
        <stp>MA</stp>
        <stp>InputChoice=Close,MAType=Sim,Period=40</stp>
        <stp>MA</stp>
        <stp>ADC</stp>
        <stp>-534</stp>
        <stp>All</stp>
        <stp/>
        <stp/>
        <stp>TRUE</stp>
        <stp>T</stp>
        <tr r="J536" s="1"/>
      </tp>
      <tp>
        <v>4917.8937500000002</v>
        <stp/>
        <stp>StudyData</stp>
        <stp>EP</stp>
        <stp>MA</stp>
        <stp>InputChoice=Close,MAType=Sim,Period=40</stp>
        <stp>MA</stp>
        <stp>ADC</stp>
        <stp>-434</stp>
        <stp>All</stp>
        <stp/>
        <stp/>
        <stp>TRUE</stp>
        <stp>T</stp>
        <tr r="J436" s="1"/>
      </tp>
      <tp>
        <v>4689.05</v>
        <stp/>
        <stp>StudyData</stp>
        <stp>EP</stp>
        <stp>MA</stp>
        <stp>InputChoice=Close,MAType=Sim,Period=40</stp>
        <stp>MA</stp>
        <stp>ADC</stp>
        <stp>-734</stp>
        <stp>All</stp>
        <stp/>
        <stp/>
        <stp>TRUE</stp>
        <stp>T</stp>
        <tr r="J736" s="1"/>
      </tp>
      <tp>
        <v>4318.9937499999996</v>
        <stp/>
        <stp>StudyData</stp>
        <stp>EP</stp>
        <stp>MA</stp>
        <stp>InputChoice=Close,MAType=Sim,Period=40</stp>
        <stp>MA</stp>
        <stp>ADC</stp>
        <stp>-634</stp>
        <stp>All</stp>
        <stp/>
        <stp/>
        <stp>TRUE</stp>
        <stp>T</stp>
        <tr r="J636" s="1"/>
      </tp>
      <tp>
        <v>4898.5124999999998</v>
        <stp/>
        <stp>StudyData</stp>
        <stp>EP</stp>
        <stp>MA</stp>
        <stp>InputChoice=Close,MAType=Sim,Period=40</stp>
        <stp>MA</stp>
        <stp>ADC</stp>
        <stp>-934</stp>
        <stp>All</stp>
        <stp/>
        <stp/>
        <stp>TRUE</stp>
        <stp>T</stp>
        <tr r="J936" s="1"/>
      </tp>
      <tp>
        <v>5207.5124999999998</v>
        <stp/>
        <stp>StudyData</stp>
        <stp>EP</stp>
        <stp>MA</stp>
        <stp>InputChoice=Close,MAType=Sim,Period=40</stp>
        <stp>MA</stp>
        <stp>ADC</stp>
        <stp>-834</stp>
        <stp>All</stp>
        <stp/>
        <stp/>
        <stp>TRUE</stp>
        <stp>T</stp>
        <tr r="J836" s="1"/>
      </tp>
      <tp>
        <v>5868.8562499999998</v>
        <stp/>
        <stp>StudyData</stp>
        <stp>EP</stp>
        <stp>MA</stp>
        <stp>InputChoice=Close,MAType=Sim,Period=40</stp>
        <stp>MA</stp>
        <stp>ADC</stp>
        <stp>-137</stp>
        <stp>All</stp>
        <stp/>
        <stp/>
        <stp>TRUE</stp>
        <stp>T</stp>
        <tr r="J139" s="1"/>
      </tp>
      <tp>
        <v>4982.25</v>
        <stp/>
        <stp>StudyData</stp>
        <stp>EP</stp>
        <stp>MA</stp>
        <stp>InputChoice=Close,MAType=Sim,Period=40</stp>
        <stp>MA</stp>
        <stp>ADC</stp>
        <stp>-337</stp>
        <stp>All</stp>
        <stp/>
        <stp/>
        <stp>TRUE</stp>
        <stp>T</stp>
        <tr r="J339" s="1"/>
      </tp>
      <tp>
        <v>5447.3249999999998</v>
        <stp/>
        <stp>StudyData</stp>
        <stp>EP</stp>
        <stp>MA</stp>
        <stp>InputChoice=Close,MAType=Sim,Period=40</stp>
        <stp>MA</stp>
        <stp>ADC</stp>
        <stp>-237</stp>
        <stp>All</stp>
        <stp/>
        <stp/>
        <stp>TRUE</stp>
        <stp>T</stp>
        <tr r="J239" s="1"/>
      </tp>
      <tp>
        <v>4523.4937499999996</v>
        <stp/>
        <stp>StudyData</stp>
        <stp>EP</stp>
        <stp>MA</stp>
        <stp>InputChoice=Close,MAType=Sim,Period=40</stp>
        <stp>MA</stp>
        <stp>ADC</stp>
        <stp>-537</stp>
        <stp>All</stp>
        <stp/>
        <stp/>
        <stp>TRUE</stp>
        <stp>T</stp>
        <tr r="J539" s="1"/>
      </tp>
      <tp>
        <v>4918.875</v>
        <stp/>
        <stp>StudyData</stp>
        <stp>EP</stp>
        <stp>MA</stp>
        <stp>InputChoice=Close,MAType=Sim,Period=40</stp>
        <stp>MA</stp>
        <stp>ADC</stp>
        <stp>-437</stp>
        <stp>All</stp>
        <stp/>
        <stp/>
        <stp>TRUE</stp>
        <stp>T</stp>
        <tr r="J439" s="1"/>
      </tp>
      <tp>
        <v>4713.9375</v>
        <stp/>
        <stp>StudyData</stp>
        <stp>EP</stp>
        <stp>MA</stp>
        <stp>InputChoice=Close,MAType=Sim,Period=40</stp>
        <stp>MA</stp>
        <stp>ADC</stp>
        <stp>-737</stp>
        <stp>All</stp>
        <stp/>
        <stp/>
        <stp>TRUE</stp>
        <stp>T</stp>
        <tr r="J739" s="1"/>
      </tp>
      <tp>
        <v>4326.2624999999998</v>
        <stp/>
        <stp>StudyData</stp>
        <stp>EP</stp>
        <stp>MA</stp>
        <stp>InputChoice=Close,MAType=Sim,Period=40</stp>
        <stp>MA</stp>
        <stp>ADC</stp>
        <stp>-637</stp>
        <stp>All</stp>
        <stp/>
        <stp/>
        <stp>TRUE</stp>
        <stp>T</stp>
        <tr r="J639" s="1"/>
      </tp>
      <tp>
        <v>4884.6312500000004</v>
        <stp/>
        <stp>StudyData</stp>
        <stp>EP</stp>
        <stp>MA</stp>
        <stp>InputChoice=Close,MAType=Sim,Period=40</stp>
        <stp>MA</stp>
        <stp>ADC</stp>
        <stp>-937</stp>
        <stp>All</stp>
        <stp/>
        <stp/>
        <stp>TRUE</stp>
        <stp>T</stp>
        <tr r="J939" s="1"/>
      </tp>
      <tp>
        <v>5206.46875</v>
        <stp/>
        <stp>StudyData</stp>
        <stp>EP</stp>
        <stp>MA</stp>
        <stp>InputChoice=Close,MAType=Sim,Period=40</stp>
        <stp>MA</stp>
        <stp>ADC</stp>
        <stp>-837</stp>
        <stp>All</stp>
        <stp/>
        <stp/>
        <stp>TRUE</stp>
        <stp>T</stp>
        <tr r="J839" s="1"/>
      </tp>
      <tp>
        <v>5872.15</v>
        <stp/>
        <stp>StudyData</stp>
        <stp>EP</stp>
        <stp>MA</stp>
        <stp>InputChoice=Close,MAType=Sim,Period=40</stp>
        <stp>MA</stp>
        <stp>ADC</stp>
        <stp>-136</stp>
        <stp>All</stp>
        <stp/>
        <stp/>
        <stp>TRUE</stp>
        <stp>T</stp>
        <tr r="J138" s="1"/>
      </tp>
      <tp>
        <v>4990.9812499999998</v>
        <stp/>
        <stp>StudyData</stp>
        <stp>EP</stp>
        <stp>MA</stp>
        <stp>InputChoice=Close,MAType=Sim,Period=40</stp>
        <stp>MA</stp>
        <stp>ADC</stp>
        <stp>-336</stp>
        <stp>All</stp>
        <stp/>
        <stp/>
        <stp>TRUE</stp>
        <stp>T</stp>
        <tr r="J338" s="1"/>
      </tp>
      <tp>
        <v>5449.78125</v>
        <stp/>
        <stp>StudyData</stp>
        <stp>EP</stp>
        <stp>MA</stp>
        <stp>InputChoice=Close,MAType=Sim,Period=40</stp>
        <stp>MA</stp>
        <stp>ADC</stp>
        <stp>-236</stp>
        <stp>All</stp>
        <stp/>
        <stp/>
        <stp>TRUE</stp>
        <stp>T</stp>
        <tr r="J238" s="1"/>
      </tp>
      <tp>
        <v>4521.2749999999996</v>
        <stp/>
        <stp>StudyData</stp>
        <stp>EP</stp>
        <stp>MA</stp>
        <stp>InputChoice=Close,MAType=Sim,Period=40</stp>
        <stp>MA</stp>
        <stp>ADC</stp>
        <stp>-536</stp>
        <stp>All</stp>
        <stp/>
        <stp/>
        <stp>TRUE</stp>
        <stp>T</stp>
        <tr r="J538" s="1"/>
      </tp>
      <tp>
        <v>4918.8812500000004</v>
        <stp/>
        <stp>StudyData</stp>
        <stp>EP</stp>
        <stp>MA</stp>
        <stp>InputChoice=Close,MAType=Sim,Period=40</stp>
        <stp>MA</stp>
        <stp>ADC</stp>
        <stp>-436</stp>
        <stp>All</stp>
        <stp/>
        <stp/>
        <stp>TRUE</stp>
        <stp>T</stp>
        <tr r="J438" s="1"/>
      </tp>
      <tp>
        <v>4704.5437499999998</v>
        <stp/>
        <stp>StudyData</stp>
        <stp>EP</stp>
        <stp>MA</stp>
        <stp>InputChoice=Close,MAType=Sim,Period=40</stp>
        <stp>MA</stp>
        <stp>ADC</stp>
        <stp>-736</stp>
        <stp>All</stp>
        <stp/>
        <stp/>
        <stp>TRUE</stp>
        <stp>T</stp>
        <tr r="J738" s="1"/>
      </tp>
      <tp>
        <v>4322.3812500000004</v>
        <stp/>
        <stp>StudyData</stp>
        <stp>EP</stp>
        <stp>MA</stp>
        <stp>InputChoice=Close,MAType=Sim,Period=40</stp>
        <stp>MA</stp>
        <stp>ADC</stp>
        <stp>-636</stp>
        <stp>All</stp>
        <stp/>
        <stp/>
        <stp>TRUE</stp>
        <stp>T</stp>
        <tr r="J638" s="1"/>
      </tp>
      <tp>
        <v>4888.8812500000004</v>
        <stp/>
        <stp>StudyData</stp>
        <stp>EP</stp>
        <stp>MA</stp>
        <stp>InputChoice=Close,MAType=Sim,Period=40</stp>
        <stp>MA</stp>
        <stp>ADC</stp>
        <stp>-936</stp>
        <stp>All</stp>
        <stp/>
        <stp/>
        <stp>TRUE</stp>
        <stp>T</stp>
        <tr r="J938" s="1"/>
      </tp>
      <tp>
        <v>5207.3187500000004</v>
        <stp/>
        <stp>StudyData</stp>
        <stp>EP</stp>
        <stp>MA</stp>
        <stp>InputChoice=Close,MAType=Sim,Period=40</stp>
        <stp>MA</stp>
        <stp>ADC</stp>
        <stp>-836</stp>
        <stp>All</stp>
        <stp/>
        <stp/>
        <stp>TRUE</stp>
        <stp>T</stp>
        <tr r="J838" s="1"/>
      </tp>
      <tp>
        <v>4906</v>
        <stp/>
        <stp>StudyData</stp>
        <stp>EP</stp>
        <stp>Imoku</stp>
        <stp>Period3=52</stp>
        <stp>Imoku3</stp>
        <stp>ADC</stp>
        <stp>-772</stp>
        <stp>All</stp>
        <stp/>
        <stp/>
        <stp>TRUE</stp>
        <stp>T</stp>
        <tr r="V748" s="1"/>
      </tp>
      <tp>
        <v>4568.375</v>
        <stp/>
        <stp>StudyData</stp>
        <stp>EP</stp>
        <stp>Imoku</stp>
        <stp>Period3=52</stp>
        <stp>Imoku3</stp>
        <stp>ADC</stp>
        <stp>-672</stp>
        <stp>All</stp>
        <stp/>
        <stp/>
        <stp>TRUE</stp>
        <stp>T</stp>
        <tr r="V648" s="1"/>
      </tp>
      <tp>
        <v>4476.75</v>
        <stp/>
        <stp>StudyData</stp>
        <stp>EP</stp>
        <stp>Imoku</stp>
        <stp>Period3=52</stp>
        <stp>Imoku3</stp>
        <stp>ADC</stp>
        <stp>-572</stp>
        <stp>All</stp>
        <stp/>
        <stp/>
        <stp>TRUE</stp>
        <stp>T</stp>
        <tr r="V548" s="1"/>
      </tp>
      <tp>
        <v>4713.75</v>
        <stp/>
        <stp>StudyData</stp>
        <stp>EP</stp>
        <stp>Imoku</stp>
        <stp>Period3=52</stp>
        <stp>Imoku3</stp>
        <stp>ADC</stp>
        <stp>-472</stp>
        <stp>All</stp>
        <stp/>
        <stp/>
        <stp>TRUE</stp>
        <stp>T</stp>
        <tr r="V448" s="1"/>
      </tp>
      <tp>
        <v>4724</v>
        <stp/>
        <stp>StudyData</stp>
        <stp>EP</stp>
        <stp>Imoku</stp>
        <stp>Period3=52</stp>
        <stp>Imoku3</stp>
        <stp>ADC</stp>
        <stp>-372</stp>
        <stp>All</stp>
        <stp/>
        <stp/>
        <stp>TRUE</stp>
        <stp>T</stp>
        <tr r="V348" s="1"/>
      </tp>
      <tp>
        <v>5379.75</v>
        <stp/>
        <stp>StudyData</stp>
        <stp>EP</stp>
        <stp>Imoku</stp>
        <stp>Period3=52</stp>
        <stp>Imoku3</stp>
        <stp>ADC</stp>
        <stp>-272</stp>
        <stp>All</stp>
        <stp/>
        <stp/>
        <stp>TRUE</stp>
        <stp>T</stp>
        <tr r="V248" s="1"/>
      </tp>
      <tp>
        <v>5604.125</v>
        <stp/>
        <stp>StudyData</stp>
        <stp>EP</stp>
        <stp>Imoku</stp>
        <stp>Period3=52</stp>
        <stp>Imoku3</stp>
        <stp>ADC</stp>
        <stp>-172</stp>
        <stp>All</stp>
        <stp/>
        <stp/>
        <stp>TRUE</stp>
        <stp>T</stp>
        <tr r="V148" s="1"/>
      </tp>
      <tp>
        <v>4674</v>
        <stp/>
        <stp>StudyData</stp>
        <stp>EP</stp>
        <stp>Imoku</stp>
        <stp>Period3=52</stp>
        <stp>Imoku3</stp>
        <stp>ADC</stp>
        <stp>-972</stp>
        <stp>All</stp>
        <stp/>
        <stp/>
        <stp>TRUE</stp>
        <stp>T</stp>
        <tr r="V948" s="1"/>
      </tp>
      <tp>
        <v>5013.625</v>
        <stp/>
        <stp>StudyData</stp>
        <stp>EP</stp>
        <stp>Imoku</stp>
        <stp>Period3=52</stp>
        <stp>Imoku3</stp>
        <stp>ADC</stp>
        <stp>-872</stp>
        <stp>All</stp>
        <stp/>
        <stp/>
        <stp>TRUE</stp>
        <stp>T</stp>
        <tr r="V848" s="1"/>
      </tp>
      <tp>
        <v>4464.125</v>
        <stp/>
        <stp>StudyData</stp>
        <stp>EP</stp>
        <stp>Imoku</stp>
        <stp>Period2=26</stp>
        <stp>Imoku2</stp>
        <stp>ADC</stp>
        <stp>-716</stp>
        <stp>All</stp>
        <stp/>
        <stp/>
        <stp>TRUE</stp>
        <stp>T</stp>
        <tr r="U718" s="1"/>
      </tp>
      <tp>
        <v>4370.625</v>
        <stp/>
        <stp>StudyData</stp>
        <stp>EP</stp>
        <stp>Imoku</stp>
        <stp>Period2=26</stp>
        <stp>Imoku2</stp>
        <stp>ADC</stp>
        <stp>-616</stp>
        <stp>All</stp>
        <stp/>
        <stp/>
        <stp>TRUE</stp>
        <stp>T</stp>
        <tr r="U618" s="1"/>
      </tp>
      <tp>
        <v>4504.375</v>
        <stp/>
        <stp>StudyData</stp>
        <stp>EP</stp>
        <stp>Imoku</stp>
        <stp>Period2=26</stp>
        <stp>Imoku2</stp>
        <stp>ADC</stp>
        <stp>-516</stp>
        <stp>All</stp>
        <stp/>
        <stp/>
        <stp>TRUE</stp>
        <stp>T</stp>
        <tr r="U518" s="1"/>
      </tp>
      <tp>
        <v>4862.625</v>
        <stp/>
        <stp>StudyData</stp>
        <stp>EP</stp>
        <stp>Imoku</stp>
        <stp>Period2=26</stp>
        <stp>Imoku2</stp>
        <stp>ADC</stp>
        <stp>-416</stp>
        <stp>All</stp>
        <stp/>
        <stp/>
        <stp>TRUE</stp>
        <stp>T</stp>
        <tr r="U418" s="1"/>
      </tp>
      <tp>
        <v>5161.625</v>
        <stp/>
        <stp>StudyData</stp>
        <stp>EP</stp>
        <stp>Imoku</stp>
        <stp>Period2=26</stp>
        <stp>Imoku2</stp>
        <stp>ADC</stp>
        <stp>-316</stp>
        <stp>All</stp>
        <stp/>
        <stp/>
        <stp>TRUE</stp>
        <stp>T</stp>
        <tr r="U318" s="1"/>
      </tp>
      <tp>
        <v>5612.625</v>
        <stp/>
        <stp>StudyData</stp>
        <stp>EP</stp>
        <stp>Imoku</stp>
        <stp>Period2=26</stp>
        <stp>Imoku2</stp>
        <stp>ADC</stp>
        <stp>-216</stp>
        <stp>All</stp>
        <stp/>
        <stp/>
        <stp>TRUE</stp>
        <stp>T</stp>
        <tr r="U218" s="1"/>
      </tp>
      <tp>
        <v>6011</v>
        <stp/>
        <stp>StudyData</stp>
        <stp>EP</stp>
        <stp>Imoku</stp>
        <stp>Period2=26</stp>
        <stp>Imoku2</stp>
        <stp>ADC</stp>
        <stp>-116</stp>
        <stp>All</stp>
        <stp/>
        <stp/>
        <stp>TRUE</stp>
        <stp>T</stp>
        <tr r="U118" s="1"/>
      </tp>
      <tp>
        <v>4967.125</v>
        <stp/>
        <stp>StudyData</stp>
        <stp>EP</stp>
        <stp>Imoku</stp>
        <stp>Period2=26</stp>
        <stp>Imoku2</stp>
        <stp>ADC</stp>
        <stp>-916</stp>
        <stp>All</stp>
        <stp/>
        <stp/>
        <stp>TRUE</stp>
        <stp>T</stp>
        <tr r="U918" s="1"/>
      </tp>
      <tp>
        <v>5045.5</v>
        <stp/>
        <stp>StudyData</stp>
        <stp>EP</stp>
        <stp>Imoku</stp>
        <stp>Period2=26</stp>
        <stp>Imoku2</stp>
        <stp>ADC</stp>
        <stp>-816</stp>
        <stp>All</stp>
        <stp/>
        <stp/>
        <stp>TRUE</stp>
        <stp>T</stp>
        <tr r="U818" s="1"/>
      </tp>
      <tp>
        <v>6072.75</v>
        <stp/>
        <stp>StudyData</stp>
        <stp>EP</stp>
        <stp>BAR</stp>
        <stp/>
        <stp>Low</stp>
        <stp>ADC</stp>
        <stp>-60</stp>
        <stp>All</stp>
        <stp/>
        <stp/>
        <stp>TRUE</stp>
        <stp>T</stp>
        <tr r="G62" s="1"/>
      </tp>
      <tp>
        <v>4906</v>
        <stp/>
        <stp>StudyData</stp>
        <stp>EP</stp>
        <stp>Imoku</stp>
        <stp>Period3=52</stp>
        <stp>Imoku3</stp>
        <stp>ADC</stp>
        <stp>-773</stp>
        <stp>All</stp>
        <stp/>
        <stp/>
        <stp>TRUE</stp>
        <stp>T</stp>
        <tr r="V749" s="1"/>
      </tp>
      <tp>
        <v>4568.375</v>
        <stp/>
        <stp>StudyData</stp>
        <stp>EP</stp>
        <stp>Imoku</stp>
        <stp>Period3=52</stp>
        <stp>Imoku3</stp>
        <stp>ADC</stp>
        <stp>-673</stp>
        <stp>All</stp>
        <stp/>
        <stp/>
        <stp>TRUE</stp>
        <stp>T</stp>
        <tr r="V649" s="1"/>
      </tp>
      <tp>
        <v>4476.75</v>
        <stp/>
        <stp>StudyData</stp>
        <stp>EP</stp>
        <stp>Imoku</stp>
        <stp>Period3=52</stp>
        <stp>Imoku3</stp>
        <stp>ADC</stp>
        <stp>-573</stp>
        <stp>All</stp>
        <stp/>
        <stp/>
        <stp>TRUE</stp>
        <stp>T</stp>
        <tr r="V549" s="1"/>
      </tp>
      <tp>
        <v>4713.75</v>
        <stp/>
        <stp>StudyData</stp>
        <stp>EP</stp>
        <stp>Imoku</stp>
        <stp>Period3=52</stp>
        <stp>Imoku3</stp>
        <stp>ADC</stp>
        <stp>-473</stp>
        <stp>All</stp>
        <stp/>
        <stp/>
        <stp>TRUE</stp>
        <stp>T</stp>
        <tr r="V449" s="1"/>
      </tp>
      <tp>
        <v>4724</v>
        <stp/>
        <stp>StudyData</stp>
        <stp>EP</stp>
        <stp>Imoku</stp>
        <stp>Period3=52</stp>
        <stp>Imoku3</stp>
        <stp>ADC</stp>
        <stp>-373</stp>
        <stp>All</stp>
        <stp/>
        <stp/>
        <stp>TRUE</stp>
        <stp>T</stp>
        <tr r="V349" s="1"/>
      </tp>
      <tp>
        <v>5379.75</v>
        <stp/>
        <stp>StudyData</stp>
        <stp>EP</stp>
        <stp>Imoku</stp>
        <stp>Period3=52</stp>
        <stp>Imoku3</stp>
        <stp>ADC</stp>
        <stp>-273</stp>
        <stp>All</stp>
        <stp/>
        <stp/>
        <stp>TRUE</stp>
        <stp>T</stp>
        <tr r="V249" s="1"/>
      </tp>
      <tp>
        <v>5604.125</v>
        <stp/>
        <stp>StudyData</stp>
        <stp>EP</stp>
        <stp>Imoku</stp>
        <stp>Period3=52</stp>
        <stp>Imoku3</stp>
        <stp>ADC</stp>
        <stp>-173</stp>
        <stp>All</stp>
        <stp/>
        <stp/>
        <stp>TRUE</stp>
        <stp>T</stp>
        <tr r="V149" s="1"/>
      </tp>
      <tp>
        <v>4669.5</v>
        <stp/>
        <stp>StudyData</stp>
        <stp>EP</stp>
        <stp>Imoku</stp>
        <stp>Period3=52</stp>
        <stp>Imoku3</stp>
        <stp>ADC</stp>
        <stp>-973</stp>
        <stp>All</stp>
        <stp/>
        <stp/>
        <stp>TRUE</stp>
        <stp>T</stp>
        <tr r="V949" s="1"/>
      </tp>
      <tp>
        <v>5013.625</v>
        <stp/>
        <stp>StudyData</stp>
        <stp>EP</stp>
        <stp>Imoku</stp>
        <stp>Period3=52</stp>
        <stp>Imoku3</stp>
        <stp>ADC</stp>
        <stp>-873</stp>
        <stp>All</stp>
        <stp/>
        <stp/>
        <stp>TRUE</stp>
        <stp>T</stp>
        <tr r="V849" s="1"/>
      </tp>
      <tp>
        <v>4464.125</v>
        <stp/>
        <stp>StudyData</stp>
        <stp>EP</stp>
        <stp>Imoku</stp>
        <stp>Period2=26</stp>
        <stp>Imoku2</stp>
        <stp>ADC</stp>
        <stp>-717</stp>
        <stp>All</stp>
        <stp/>
        <stp/>
        <stp>TRUE</stp>
        <stp>T</stp>
        <tr r="U719" s="1"/>
      </tp>
      <tp>
        <v>4370.625</v>
        <stp/>
        <stp>StudyData</stp>
        <stp>EP</stp>
        <stp>Imoku</stp>
        <stp>Period2=26</stp>
        <stp>Imoku2</stp>
        <stp>ADC</stp>
        <stp>-617</stp>
        <stp>All</stp>
        <stp/>
        <stp/>
        <stp>TRUE</stp>
        <stp>T</stp>
        <tr r="U619" s="1"/>
      </tp>
      <tp>
        <v>4489.375</v>
        <stp/>
        <stp>StudyData</stp>
        <stp>EP</stp>
        <stp>Imoku</stp>
        <stp>Period2=26</stp>
        <stp>Imoku2</stp>
        <stp>ADC</stp>
        <stp>-517</stp>
        <stp>All</stp>
        <stp/>
        <stp/>
        <stp>TRUE</stp>
        <stp>T</stp>
        <tr r="U519" s="1"/>
      </tp>
      <tp>
        <v>4862.625</v>
        <stp/>
        <stp>StudyData</stp>
        <stp>EP</stp>
        <stp>Imoku</stp>
        <stp>Period2=26</stp>
        <stp>Imoku2</stp>
        <stp>ADC</stp>
        <stp>-417</stp>
        <stp>All</stp>
        <stp/>
        <stp/>
        <stp>TRUE</stp>
        <stp>T</stp>
        <tr r="U419" s="1"/>
      </tp>
      <tp>
        <v>5161.625</v>
        <stp/>
        <stp>StudyData</stp>
        <stp>EP</stp>
        <stp>Imoku</stp>
        <stp>Period2=26</stp>
        <stp>Imoku2</stp>
        <stp>ADC</stp>
        <stp>-317</stp>
        <stp>All</stp>
        <stp/>
        <stp/>
        <stp>TRUE</stp>
        <stp>T</stp>
        <tr r="U319" s="1"/>
      </tp>
      <tp>
        <v>5612.625</v>
        <stp/>
        <stp>StudyData</stp>
        <stp>EP</stp>
        <stp>Imoku</stp>
        <stp>Period2=26</stp>
        <stp>Imoku2</stp>
        <stp>ADC</stp>
        <stp>-217</stp>
        <stp>All</stp>
        <stp/>
        <stp/>
        <stp>TRUE</stp>
        <stp>T</stp>
        <tr r="U219" s="1"/>
      </tp>
      <tp>
        <v>6011</v>
        <stp/>
        <stp>StudyData</stp>
        <stp>EP</stp>
        <stp>Imoku</stp>
        <stp>Period2=26</stp>
        <stp>Imoku2</stp>
        <stp>ADC</stp>
        <stp>-117</stp>
        <stp>All</stp>
        <stp/>
        <stp/>
        <stp>TRUE</stp>
        <stp>T</stp>
        <tr r="U119" s="1"/>
      </tp>
      <tp>
        <v>4967.125</v>
        <stp/>
        <stp>StudyData</stp>
        <stp>EP</stp>
        <stp>Imoku</stp>
        <stp>Period2=26</stp>
        <stp>Imoku2</stp>
        <stp>ADC</stp>
        <stp>-917</stp>
        <stp>All</stp>
        <stp/>
        <stp/>
        <stp>TRUE</stp>
        <stp>T</stp>
        <tr r="U919" s="1"/>
      </tp>
      <tp>
        <v>5045.5</v>
        <stp/>
        <stp>StudyData</stp>
        <stp>EP</stp>
        <stp>Imoku</stp>
        <stp>Period2=26</stp>
        <stp>Imoku2</stp>
        <stp>ADC</stp>
        <stp>-817</stp>
        <stp>All</stp>
        <stp/>
        <stp/>
        <stp>TRUE</stp>
        <stp>T</stp>
        <tr r="U819" s="1"/>
      </tp>
      <tp>
        <v>6109.75</v>
        <stp/>
        <stp>StudyData</stp>
        <stp>EP</stp>
        <stp>BAR</stp>
        <stp/>
        <stp>Low</stp>
        <stp>ADC</stp>
        <stp>-61</stp>
        <stp>All</stp>
        <stp/>
        <stp/>
        <stp>TRUE</stp>
        <stp>T</stp>
        <tr r="G63" s="1"/>
      </tp>
      <tp>
        <v>4906</v>
        <stp/>
        <stp>StudyData</stp>
        <stp>EP</stp>
        <stp>Imoku</stp>
        <stp>Period3=52</stp>
        <stp>Imoku3</stp>
        <stp>ADC</stp>
        <stp>-770</stp>
        <stp>All</stp>
        <stp/>
        <stp/>
        <stp>TRUE</stp>
        <stp>T</stp>
        <tr r="V746" s="1"/>
      </tp>
      <tp>
        <v>4568.375</v>
        <stp/>
        <stp>StudyData</stp>
        <stp>EP</stp>
        <stp>Imoku</stp>
        <stp>Period3=52</stp>
        <stp>Imoku3</stp>
        <stp>ADC</stp>
        <stp>-670</stp>
        <stp>All</stp>
        <stp/>
        <stp/>
        <stp>TRUE</stp>
        <stp>T</stp>
        <tr r="V646" s="1"/>
      </tp>
      <tp>
        <v>4491</v>
        <stp/>
        <stp>StudyData</stp>
        <stp>EP</stp>
        <stp>Imoku</stp>
        <stp>Period3=52</stp>
        <stp>Imoku3</stp>
        <stp>ADC</stp>
        <stp>-570</stp>
        <stp>All</stp>
        <stp/>
        <stp/>
        <stp>TRUE</stp>
        <stp>T</stp>
        <tr r="V546" s="1"/>
      </tp>
      <tp>
        <v>4713.75</v>
        <stp/>
        <stp>StudyData</stp>
        <stp>EP</stp>
        <stp>Imoku</stp>
        <stp>Period3=52</stp>
        <stp>Imoku3</stp>
        <stp>ADC</stp>
        <stp>-470</stp>
        <stp>All</stp>
        <stp/>
        <stp/>
        <stp>TRUE</stp>
        <stp>T</stp>
        <tr r="V446" s="1"/>
      </tp>
      <tp>
        <v>4708.375</v>
        <stp/>
        <stp>StudyData</stp>
        <stp>EP</stp>
        <stp>Imoku</stp>
        <stp>Period3=52</stp>
        <stp>Imoku3</stp>
        <stp>ADC</stp>
        <stp>-370</stp>
        <stp>All</stp>
        <stp/>
        <stp/>
        <stp>TRUE</stp>
        <stp>T</stp>
        <tr r="V346" s="1"/>
      </tp>
      <tp>
        <v>5379.75</v>
        <stp/>
        <stp>StudyData</stp>
        <stp>EP</stp>
        <stp>Imoku</stp>
        <stp>Period3=52</stp>
        <stp>Imoku3</stp>
        <stp>ADC</stp>
        <stp>-270</stp>
        <stp>All</stp>
        <stp/>
        <stp/>
        <stp>TRUE</stp>
        <stp>T</stp>
        <tr r="V246" s="1"/>
      </tp>
      <tp>
        <v>5604.125</v>
        <stp/>
        <stp>StudyData</stp>
        <stp>EP</stp>
        <stp>Imoku</stp>
        <stp>Period3=52</stp>
        <stp>Imoku3</stp>
        <stp>ADC</stp>
        <stp>-170</stp>
        <stp>All</stp>
        <stp/>
        <stp/>
        <stp>TRUE</stp>
        <stp>T</stp>
        <tr r="V146" s="1"/>
      </tp>
      <tp>
        <v>4684.5</v>
        <stp/>
        <stp>StudyData</stp>
        <stp>EP</stp>
        <stp>Imoku</stp>
        <stp>Period3=52</stp>
        <stp>Imoku3</stp>
        <stp>ADC</stp>
        <stp>-970</stp>
        <stp>All</stp>
        <stp/>
        <stp/>
        <stp>TRUE</stp>
        <stp>T</stp>
        <tr r="V946" s="1"/>
      </tp>
      <tp>
        <v>5028</v>
        <stp/>
        <stp>StudyData</stp>
        <stp>EP</stp>
        <stp>Imoku</stp>
        <stp>Period3=52</stp>
        <stp>Imoku3</stp>
        <stp>ADC</stp>
        <stp>-870</stp>
        <stp>All</stp>
        <stp/>
        <stp/>
        <stp>TRUE</stp>
        <stp>T</stp>
        <tr r="V846" s="1"/>
      </tp>
      <tp>
        <v>4457.5</v>
        <stp/>
        <stp>StudyData</stp>
        <stp>EP</stp>
        <stp>Imoku</stp>
        <stp>Period2=26</stp>
        <stp>Imoku2</stp>
        <stp>ADC</stp>
        <stp>-714</stp>
        <stp>All</stp>
        <stp/>
        <stp/>
        <stp>TRUE</stp>
        <stp>T</stp>
        <tr r="U716" s="1"/>
      </tp>
      <tp>
        <v>4402</v>
        <stp/>
        <stp>StudyData</stp>
        <stp>EP</stp>
        <stp>Imoku</stp>
        <stp>Period2=26</stp>
        <stp>Imoku2</stp>
        <stp>ADC</stp>
        <stp>-614</stp>
        <stp>All</stp>
        <stp/>
        <stp/>
        <stp>TRUE</stp>
        <stp>T</stp>
        <tr r="U616" s="1"/>
      </tp>
      <tp>
        <v>4505.5</v>
        <stp/>
        <stp>StudyData</stp>
        <stp>EP</stp>
        <stp>Imoku</stp>
        <stp>Period2=26</stp>
        <stp>Imoku2</stp>
        <stp>ADC</stp>
        <stp>-514</stp>
        <stp>All</stp>
        <stp/>
        <stp/>
        <stp>TRUE</stp>
        <stp>T</stp>
        <tr r="U516" s="1"/>
      </tp>
      <tp>
        <v>4862.625</v>
        <stp/>
        <stp>StudyData</stp>
        <stp>EP</stp>
        <stp>Imoku</stp>
        <stp>Period2=26</stp>
        <stp>Imoku2</stp>
        <stp>ADC</stp>
        <stp>-414</stp>
        <stp>All</stp>
        <stp/>
        <stp/>
        <stp>TRUE</stp>
        <stp>T</stp>
        <tr r="U416" s="1"/>
      </tp>
      <tp>
        <v>5172.75</v>
        <stp/>
        <stp>StudyData</stp>
        <stp>EP</stp>
        <stp>Imoku</stp>
        <stp>Period2=26</stp>
        <stp>Imoku2</stp>
        <stp>ADC</stp>
        <stp>-314</stp>
        <stp>All</stp>
        <stp/>
        <stp/>
        <stp>TRUE</stp>
        <stp>T</stp>
        <tr r="U316" s="1"/>
      </tp>
      <tp>
        <v>5616.5</v>
        <stp/>
        <stp>StudyData</stp>
        <stp>EP</stp>
        <stp>Imoku</stp>
        <stp>Period2=26</stp>
        <stp>Imoku2</stp>
        <stp>ADC</stp>
        <stp>-214</stp>
        <stp>All</stp>
        <stp/>
        <stp/>
        <stp>TRUE</stp>
        <stp>T</stp>
        <tr r="U216" s="1"/>
      </tp>
      <tp>
        <v>6011</v>
        <stp/>
        <stp>StudyData</stp>
        <stp>EP</stp>
        <stp>Imoku</stp>
        <stp>Period2=26</stp>
        <stp>Imoku2</stp>
        <stp>ADC</stp>
        <stp>-114</stp>
        <stp>All</stp>
        <stp/>
        <stp/>
        <stp>TRUE</stp>
        <stp>T</stp>
        <tr r="U116" s="1"/>
      </tp>
      <tp>
        <v>4944.75</v>
        <stp/>
        <stp>StudyData</stp>
        <stp>EP</stp>
        <stp>Imoku</stp>
        <stp>Period2=26</stp>
        <stp>Imoku2</stp>
        <stp>ADC</stp>
        <stp>-914</stp>
        <stp>All</stp>
        <stp/>
        <stp/>
        <stp>TRUE</stp>
        <stp>T</stp>
        <tr r="U916" s="1"/>
      </tp>
      <tp>
        <v>5011.125</v>
        <stp/>
        <stp>StudyData</stp>
        <stp>EP</stp>
        <stp>Imoku</stp>
        <stp>Period2=26</stp>
        <stp>Imoku2</stp>
        <stp>ADC</stp>
        <stp>-814</stp>
        <stp>All</stp>
        <stp/>
        <stp/>
        <stp>TRUE</stp>
        <stp>T</stp>
        <tr r="U816" s="1"/>
      </tp>
      <tp>
        <v>6066</v>
        <stp/>
        <stp>StudyData</stp>
        <stp>EP</stp>
        <stp>BAR</stp>
        <stp/>
        <stp>Low</stp>
        <stp>ADC</stp>
        <stp>-62</stp>
        <stp>All</stp>
        <stp/>
        <stp/>
        <stp>TRUE</stp>
        <stp>T</stp>
        <tr r="G64" s="1"/>
      </tp>
      <tp>
        <v>4906</v>
        <stp/>
        <stp>StudyData</stp>
        <stp>EP</stp>
        <stp>Imoku</stp>
        <stp>Period3=52</stp>
        <stp>Imoku3</stp>
        <stp>ADC</stp>
        <stp>-771</stp>
        <stp>All</stp>
        <stp/>
        <stp/>
        <stp>TRUE</stp>
        <stp>T</stp>
        <tr r="V747" s="1"/>
      </tp>
      <tp>
        <v>4568.375</v>
        <stp/>
        <stp>StudyData</stp>
        <stp>EP</stp>
        <stp>Imoku</stp>
        <stp>Period3=52</stp>
        <stp>Imoku3</stp>
        <stp>ADC</stp>
        <stp>-671</stp>
        <stp>All</stp>
        <stp/>
        <stp/>
        <stp>TRUE</stp>
        <stp>T</stp>
        <tr r="V647" s="1"/>
      </tp>
      <tp>
        <v>4476.75</v>
        <stp/>
        <stp>StudyData</stp>
        <stp>EP</stp>
        <stp>Imoku</stp>
        <stp>Period3=52</stp>
        <stp>Imoku3</stp>
        <stp>ADC</stp>
        <stp>-571</stp>
        <stp>All</stp>
        <stp/>
        <stp/>
        <stp>TRUE</stp>
        <stp>T</stp>
        <tr r="V547" s="1"/>
      </tp>
      <tp>
        <v>4713.75</v>
        <stp/>
        <stp>StudyData</stp>
        <stp>EP</stp>
        <stp>Imoku</stp>
        <stp>Period3=52</stp>
        <stp>Imoku3</stp>
        <stp>ADC</stp>
        <stp>-471</stp>
        <stp>All</stp>
        <stp/>
        <stp/>
        <stp>TRUE</stp>
        <stp>T</stp>
        <tr r="V447" s="1"/>
      </tp>
      <tp>
        <v>4715.75</v>
        <stp/>
        <stp>StudyData</stp>
        <stp>EP</stp>
        <stp>Imoku</stp>
        <stp>Period3=52</stp>
        <stp>Imoku3</stp>
        <stp>ADC</stp>
        <stp>-371</stp>
        <stp>All</stp>
        <stp/>
        <stp/>
        <stp>TRUE</stp>
        <stp>T</stp>
        <tr r="V347" s="1"/>
      </tp>
      <tp>
        <v>5379.75</v>
        <stp/>
        <stp>StudyData</stp>
        <stp>EP</stp>
        <stp>Imoku</stp>
        <stp>Period3=52</stp>
        <stp>Imoku3</stp>
        <stp>ADC</stp>
        <stp>-271</stp>
        <stp>All</stp>
        <stp/>
        <stp/>
        <stp>TRUE</stp>
        <stp>T</stp>
        <tr r="V247" s="1"/>
      </tp>
      <tp>
        <v>5604.125</v>
        <stp/>
        <stp>StudyData</stp>
        <stp>EP</stp>
        <stp>Imoku</stp>
        <stp>Period3=52</stp>
        <stp>Imoku3</stp>
        <stp>ADC</stp>
        <stp>-171</stp>
        <stp>All</stp>
        <stp/>
        <stp/>
        <stp>TRUE</stp>
        <stp>T</stp>
        <tr r="V147" s="1"/>
      </tp>
      <tp>
        <v>4675.625</v>
        <stp/>
        <stp>StudyData</stp>
        <stp>EP</stp>
        <stp>Imoku</stp>
        <stp>Period3=52</stp>
        <stp>Imoku3</stp>
        <stp>ADC</stp>
        <stp>-971</stp>
        <stp>All</stp>
        <stp/>
        <stp/>
        <stp>TRUE</stp>
        <stp>T</stp>
        <tr r="V947" s="1"/>
      </tp>
      <tp>
        <v>5019.5</v>
        <stp/>
        <stp>StudyData</stp>
        <stp>EP</stp>
        <stp>Imoku</stp>
        <stp>Period3=52</stp>
        <stp>Imoku3</stp>
        <stp>ADC</stp>
        <stp>-871</stp>
        <stp>All</stp>
        <stp/>
        <stp/>
        <stp>TRUE</stp>
        <stp>T</stp>
        <tr r="V847" s="1"/>
      </tp>
      <tp>
        <v>4464.125</v>
        <stp/>
        <stp>StudyData</stp>
        <stp>EP</stp>
        <stp>Imoku</stp>
        <stp>Period2=26</stp>
        <stp>Imoku2</stp>
        <stp>ADC</stp>
        <stp>-715</stp>
        <stp>All</stp>
        <stp/>
        <stp/>
        <stp>TRUE</stp>
        <stp>T</stp>
        <tr r="U717" s="1"/>
      </tp>
      <tp>
        <v>4370.625</v>
        <stp/>
        <stp>StudyData</stp>
        <stp>EP</stp>
        <stp>Imoku</stp>
        <stp>Period2=26</stp>
        <stp>Imoku2</stp>
        <stp>ADC</stp>
        <stp>-615</stp>
        <stp>All</stp>
        <stp/>
        <stp/>
        <stp>TRUE</stp>
        <stp>T</stp>
        <tr r="U617" s="1"/>
      </tp>
      <tp>
        <v>4505.5</v>
        <stp/>
        <stp>StudyData</stp>
        <stp>EP</stp>
        <stp>Imoku</stp>
        <stp>Period2=26</stp>
        <stp>Imoku2</stp>
        <stp>ADC</stp>
        <stp>-515</stp>
        <stp>All</stp>
        <stp/>
        <stp/>
        <stp>TRUE</stp>
        <stp>T</stp>
        <tr r="U517" s="1"/>
      </tp>
      <tp>
        <v>4862.625</v>
        <stp/>
        <stp>StudyData</stp>
        <stp>EP</stp>
        <stp>Imoku</stp>
        <stp>Period2=26</stp>
        <stp>Imoku2</stp>
        <stp>ADC</stp>
        <stp>-415</stp>
        <stp>All</stp>
        <stp/>
        <stp/>
        <stp>TRUE</stp>
        <stp>T</stp>
        <tr r="U417" s="1"/>
      </tp>
      <tp>
        <v>5172.75</v>
        <stp/>
        <stp>StudyData</stp>
        <stp>EP</stp>
        <stp>Imoku</stp>
        <stp>Period2=26</stp>
        <stp>Imoku2</stp>
        <stp>ADC</stp>
        <stp>-315</stp>
        <stp>All</stp>
        <stp/>
        <stp/>
        <stp>TRUE</stp>
        <stp>T</stp>
        <tr r="U317" s="1"/>
      </tp>
      <tp>
        <v>5612.625</v>
        <stp/>
        <stp>StudyData</stp>
        <stp>EP</stp>
        <stp>Imoku</stp>
        <stp>Period2=26</stp>
        <stp>Imoku2</stp>
        <stp>ADC</stp>
        <stp>-215</stp>
        <stp>All</stp>
        <stp/>
        <stp/>
        <stp>TRUE</stp>
        <stp>T</stp>
        <tr r="U217" s="1"/>
      </tp>
      <tp>
        <v>6011</v>
        <stp/>
        <stp>StudyData</stp>
        <stp>EP</stp>
        <stp>Imoku</stp>
        <stp>Period2=26</stp>
        <stp>Imoku2</stp>
        <stp>ADC</stp>
        <stp>-115</stp>
        <stp>All</stp>
        <stp/>
        <stp/>
        <stp>TRUE</stp>
        <stp>T</stp>
        <tr r="U117" s="1"/>
      </tp>
      <tp>
        <v>4944.75</v>
        <stp/>
        <stp>StudyData</stp>
        <stp>EP</stp>
        <stp>Imoku</stp>
        <stp>Period2=26</stp>
        <stp>Imoku2</stp>
        <stp>ADC</stp>
        <stp>-915</stp>
        <stp>All</stp>
        <stp/>
        <stp/>
        <stp>TRUE</stp>
        <stp>T</stp>
        <tr r="U917" s="1"/>
      </tp>
      <tp>
        <v>5035.5</v>
        <stp/>
        <stp>StudyData</stp>
        <stp>EP</stp>
        <stp>Imoku</stp>
        <stp>Period2=26</stp>
        <stp>Imoku2</stp>
        <stp>ADC</stp>
        <stp>-815</stp>
        <stp>All</stp>
        <stp/>
        <stp/>
        <stp>TRUE</stp>
        <stp>T</stp>
        <tr r="U817" s="1"/>
      </tp>
      <tp>
        <v>6093.25</v>
        <stp/>
        <stp>StudyData</stp>
        <stp>EP</stp>
        <stp>BAR</stp>
        <stp/>
        <stp>Low</stp>
        <stp>ADC</stp>
        <stp>-63</stp>
        <stp>All</stp>
        <stp/>
        <stp/>
        <stp>TRUE</stp>
        <stp>T</stp>
        <tr r="G65" s="1"/>
      </tp>
      <tp>
        <v>4906</v>
        <stp/>
        <stp>StudyData</stp>
        <stp>EP</stp>
        <stp>Imoku</stp>
        <stp>Period3=52</stp>
        <stp>Imoku3</stp>
        <stp>ADC</stp>
        <stp>-776</stp>
        <stp>All</stp>
        <stp/>
        <stp/>
        <stp>TRUE</stp>
        <stp>T</stp>
        <tr r="V752" s="1"/>
      </tp>
      <tp>
        <v>4526</v>
        <stp/>
        <stp>StudyData</stp>
        <stp>EP</stp>
        <stp>Imoku</stp>
        <stp>Period3=52</stp>
        <stp>Imoku3</stp>
        <stp>ADC</stp>
        <stp>-676</stp>
        <stp>All</stp>
        <stp/>
        <stp/>
        <stp>TRUE</stp>
        <stp>T</stp>
        <tr r="V652" s="1"/>
      </tp>
      <tp>
        <v>4473.5</v>
        <stp/>
        <stp>StudyData</stp>
        <stp>EP</stp>
        <stp>Imoku</stp>
        <stp>Period3=52</stp>
        <stp>Imoku3</stp>
        <stp>ADC</stp>
        <stp>-576</stp>
        <stp>All</stp>
        <stp/>
        <stp/>
        <stp>TRUE</stp>
        <stp>T</stp>
        <tr r="V552" s="1"/>
      </tp>
      <tp>
        <v>4713.75</v>
        <stp/>
        <stp>StudyData</stp>
        <stp>EP</stp>
        <stp>Imoku</stp>
        <stp>Period3=52</stp>
        <stp>Imoku3</stp>
        <stp>ADC</stp>
        <stp>-476</stp>
        <stp>All</stp>
        <stp/>
        <stp/>
        <stp>TRUE</stp>
        <stp>T</stp>
        <tr r="V452" s="1"/>
      </tp>
      <tp>
        <v>4724</v>
        <stp/>
        <stp>StudyData</stp>
        <stp>EP</stp>
        <stp>Imoku</stp>
        <stp>Period3=52</stp>
        <stp>Imoku3</stp>
        <stp>ADC</stp>
        <stp>-376</stp>
        <stp>All</stp>
        <stp/>
        <stp/>
        <stp>TRUE</stp>
        <stp>T</stp>
        <tr r="V352" s="1"/>
      </tp>
      <tp>
        <v>5379.75</v>
        <stp/>
        <stp>StudyData</stp>
        <stp>EP</stp>
        <stp>Imoku</stp>
        <stp>Period3=52</stp>
        <stp>Imoku3</stp>
        <stp>ADC</stp>
        <stp>-276</stp>
        <stp>All</stp>
        <stp/>
        <stp/>
        <stp>TRUE</stp>
        <stp>T</stp>
        <tr r="V252" s="1"/>
      </tp>
      <tp>
        <v>5604.125</v>
        <stp/>
        <stp>StudyData</stp>
        <stp>EP</stp>
        <stp>Imoku</stp>
        <stp>Period3=52</stp>
        <stp>Imoku3</stp>
        <stp>ADC</stp>
        <stp>-176</stp>
        <stp>All</stp>
        <stp/>
        <stp/>
        <stp>TRUE</stp>
        <stp>T</stp>
        <tr r="V152" s="1"/>
      </tp>
      <tp>
        <v>4657.625</v>
        <stp/>
        <stp>StudyData</stp>
        <stp>EP</stp>
        <stp>Imoku</stp>
        <stp>Period3=52</stp>
        <stp>Imoku3</stp>
        <stp>ADC</stp>
        <stp>-976</stp>
        <stp>All</stp>
        <stp/>
        <stp/>
        <stp>TRUE</stp>
        <stp>T</stp>
        <tr r="V952" s="1"/>
      </tp>
      <tp>
        <v>5013.625</v>
        <stp/>
        <stp>StudyData</stp>
        <stp>EP</stp>
        <stp>Imoku</stp>
        <stp>Period3=52</stp>
        <stp>Imoku3</stp>
        <stp>ADC</stp>
        <stp>-876</stp>
        <stp>All</stp>
        <stp/>
        <stp/>
        <stp>TRUE</stp>
        <stp>T</stp>
        <tr r="V852" s="1"/>
      </tp>
      <tp>
        <v>4457.5</v>
        <stp/>
        <stp>StudyData</stp>
        <stp>EP</stp>
        <stp>Imoku</stp>
        <stp>Period2=26</stp>
        <stp>Imoku2</stp>
        <stp>ADC</stp>
        <stp>-712</stp>
        <stp>All</stp>
        <stp/>
        <stp/>
        <stp>TRUE</stp>
        <stp>T</stp>
        <tr r="U714" s="1"/>
      </tp>
      <tp>
        <v>4431.625</v>
        <stp/>
        <stp>StudyData</stp>
        <stp>EP</stp>
        <stp>Imoku</stp>
        <stp>Period2=26</stp>
        <stp>Imoku2</stp>
        <stp>ADC</stp>
        <stp>-612</stp>
        <stp>All</stp>
        <stp/>
        <stp/>
        <stp>TRUE</stp>
        <stp>T</stp>
        <tr r="U614" s="1"/>
      </tp>
      <tp>
        <v>4525.375</v>
        <stp/>
        <stp>StudyData</stp>
        <stp>EP</stp>
        <stp>Imoku</stp>
        <stp>Period2=26</stp>
        <stp>Imoku2</stp>
        <stp>ADC</stp>
        <stp>-512</stp>
        <stp>All</stp>
        <stp/>
        <stp/>
        <stp>TRUE</stp>
        <stp>T</stp>
        <tr r="U514" s="1"/>
      </tp>
      <tp>
        <v>4862.625</v>
        <stp/>
        <stp>StudyData</stp>
        <stp>EP</stp>
        <stp>Imoku</stp>
        <stp>Period2=26</stp>
        <stp>Imoku2</stp>
        <stp>ADC</stp>
        <stp>-412</stp>
        <stp>All</stp>
        <stp/>
        <stp/>
        <stp>TRUE</stp>
        <stp>T</stp>
        <tr r="U414" s="1"/>
      </tp>
      <tp>
        <v>5196</v>
        <stp/>
        <stp>StudyData</stp>
        <stp>EP</stp>
        <stp>Imoku</stp>
        <stp>Period2=26</stp>
        <stp>Imoku2</stp>
        <stp>ADC</stp>
        <stp>-312</stp>
        <stp>All</stp>
        <stp/>
        <stp/>
        <stp>TRUE</stp>
        <stp>T</stp>
        <tr r="U314" s="1"/>
      </tp>
      <tp>
        <v>5637.375</v>
        <stp/>
        <stp>StudyData</stp>
        <stp>EP</stp>
        <stp>Imoku</stp>
        <stp>Period2=26</stp>
        <stp>Imoku2</stp>
        <stp>ADC</stp>
        <stp>-212</stp>
        <stp>All</stp>
        <stp/>
        <stp/>
        <stp>TRUE</stp>
        <stp>T</stp>
        <tr r="U214" s="1"/>
      </tp>
      <tp>
        <v>6011</v>
        <stp/>
        <stp>StudyData</stp>
        <stp>EP</stp>
        <stp>Imoku</stp>
        <stp>Period2=26</stp>
        <stp>Imoku2</stp>
        <stp>ADC</stp>
        <stp>-112</stp>
        <stp>All</stp>
        <stp/>
        <stp/>
        <stp>TRUE</stp>
        <stp>T</stp>
        <tr r="U114" s="1"/>
      </tp>
      <tp>
        <v>4944.75</v>
        <stp/>
        <stp>StudyData</stp>
        <stp>EP</stp>
        <stp>Imoku</stp>
        <stp>Period2=26</stp>
        <stp>Imoku2</stp>
        <stp>ADC</stp>
        <stp>-912</stp>
        <stp>All</stp>
        <stp/>
        <stp/>
        <stp>TRUE</stp>
        <stp>T</stp>
        <tr r="U914" s="1"/>
      </tp>
      <tp>
        <v>5011.125</v>
        <stp/>
        <stp>StudyData</stp>
        <stp>EP</stp>
        <stp>Imoku</stp>
        <stp>Period2=26</stp>
        <stp>Imoku2</stp>
        <stp>ADC</stp>
        <stp>-812</stp>
        <stp>All</stp>
        <stp/>
        <stp/>
        <stp>TRUE</stp>
        <stp>T</stp>
        <tr r="U814" s="1"/>
      </tp>
      <tp>
        <v>6122</v>
        <stp/>
        <stp>StudyData</stp>
        <stp>EP</stp>
        <stp>BAR</stp>
        <stp/>
        <stp>Low</stp>
        <stp>ADC</stp>
        <stp>-64</stp>
        <stp>All</stp>
        <stp/>
        <stp/>
        <stp>TRUE</stp>
        <stp>T</stp>
        <tr r="G66" s="1"/>
      </tp>
      <tp>
        <v>4906</v>
        <stp/>
        <stp>StudyData</stp>
        <stp>EP</stp>
        <stp>Imoku</stp>
        <stp>Period3=52</stp>
        <stp>Imoku3</stp>
        <stp>ADC</stp>
        <stp>-777</stp>
        <stp>All</stp>
        <stp/>
        <stp/>
        <stp>TRUE</stp>
        <stp>T</stp>
        <tr r="V753" s="1"/>
      </tp>
      <tp>
        <v>4526</v>
        <stp/>
        <stp>StudyData</stp>
        <stp>EP</stp>
        <stp>Imoku</stp>
        <stp>Period3=52</stp>
        <stp>Imoku3</stp>
        <stp>ADC</stp>
        <stp>-677</stp>
        <stp>All</stp>
        <stp/>
        <stp/>
        <stp>TRUE</stp>
        <stp>T</stp>
        <tr r="V653" s="1"/>
      </tp>
      <tp>
        <v>4473.5</v>
        <stp/>
        <stp>StudyData</stp>
        <stp>EP</stp>
        <stp>Imoku</stp>
        <stp>Period3=52</stp>
        <stp>Imoku3</stp>
        <stp>ADC</stp>
        <stp>-577</stp>
        <stp>All</stp>
        <stp/>
        <stp/>
        <stp>TRUE</stp>
        <stp>T</stp>
        <tr r="V553" s="1"/>
      </tp>
      <tp>
        <v>4709.625</v>
        <stp/>
        <stp>StudyData</stp>
        <stp>EP</stp>
        <stp>Imoku</stp>
        <stp>Period3=52</stp>
        <stp>Imoku3</stp>
        <stp>ADC</stp>
        <stp>-477</stp>
        <stp>All</stp>
        <stp/>
        <stp/>
        <stp>TRUE</stp>
        <stp>T</stp>
        <tr r="V453" s="1"/>
      </tp>
      <tp>
        <v>4724</v>
        <stp/>
        <stp>StudyData</stp>
        <stp>EP</stp>
        <stp>Imoku</stp>
        <stp>Period3=52</stp>
        <stp>Imoku3</stp>
        <stp>ADC</stp>
        <stp>-377</stp>
        <stp>All</stp>
        <stp/>
        <stp/>
        <stp>TRUE</stp>
        <stp>T</stp>
        <tr r="V353" s="1"/>
      </tp>
      <tp>
        <v>5351</v>
        <stp/>
        <stp>StudyData</stp>
        <stp>EP</stp>
        <stp>Imoku</stp>
        <stp>Period3=52</stp>
        <stp>Imoku3</stp>
        <stp>ADC</stp>
        <stp>-277</stp>
        <stp>All</stp>
        <stp/>
        <stp/>
        <stp>TRUE</stp>
        <stp>T</stp>
        <tr r="V253" s="1"/>
      </tp>
      <tp>
        <v>5604.125</v>
        <stp/>
        <stp>StudyData</stp>
        <stp>EP</stp>
        <stp>Imoku</stp>
        <stp>Period3=52</stp>
        <stp>Imoku3</stp>
        <stp>ADC</stp>
        <stp>-177</stp>
        <stp>All</stp>
        <stp/>
        <stp/>
        <stp>TRUE</stp>
        <stp>T</stp>
        <tr r="V153" s="1"/>
      </tp>
      <tp>
        <v>4657.625</v>
        <stp/>
        <stp>StudyData</stp>
        <stp>EP</stp>
        <stp>Imoku</stp>
        <stp>Period3=52</stp>
        <stp>Imoku3</stp>
        <stp>ADC</stp>
        <stp>-977</stp>
        <stp>All</stp>
        <stp/>
        <stp/>
        <stp>TRUE</stp>
        <stp>T</stp>
        <tr r="V953" s="1"/>
      </tp>
      <tp>
        <v>5013.625</v>
        <stp/>
        <stp>StudyData</stp>
        <stp>EP</stp>
        <stp>Imoku</stp>
        <stp>Period3=52</stp>
        <stp>Imoku3</stp>
        <stp>ADC</stp>
        <stp>-877</stp>
        <stp>All</stp>
        <stp/>
        <stp/>
        <stp>TRUE</stp>
        <stp>T</stp>
        <tr r="V853" s="1"/>
      </tp>
      <tp>
        <v>4457.5</v>
        <stp/>
        <stp>StudyData</stp>
        <stp>EP</stp>
        <stp>Imoku</stp>
        <stp>Period2=26</stp>
        <stp>Imoku2</stp>
        <stp>ADC</stp>
        <stp>-713</stp>
        <stp>All</stp>
        <stp/>
        <stp/>
        <stp>TRUE</stp>
        <stp>T</stp>
        <tr r="U715" s="1"/>
      </tp>
      <tp>
        <v>4423.375</v>
        <stp/>
        <stp>StudyData</stp>
        <stp>EP</stp>
        <stp>Imoku</stp>
        <stp>Period2=26</stp>
        <stp>Imoku2</stp>
        <stp>ADC</stp>
        <stp>-613</stp>
        <stp>All</stp>
        <stp/>
        <stp/>
        <stp>TRUE</stp>
        <stp>T</stp>
        <tr r="U615" s="1"/>
      </tp>
      <tp>
        <v>4525.375</v>
        <stp/>
        <stp>StudyData</stp>
        <stp>EP</stp>
        <stp>Imoku</stp>
        <stp>Period2=26</stp>
        <stp>Imoku2</stp>
        <stp>ADC</stp>
        <stp>-513</stp>
        <stp>All</stp>
        <stp/>
        <stp/>
        <stp>TRUE</stp>
        <stp>T</stp>
        <tr r="U515" s="1"/>
      </tp>
      <tp>
        <v>4862.625</v>
        <stp/>
        <stp>StudyData</stp>
        <stp>EP</stp>
        <stp>Imoku</stp>
        <stp>Period2=26</stp>
        <stp>Imoku2</stp>
        <stp>ADC</stp>
        <stp>-413</stp>
        <stp>All</stp>
        <stp/>
        <stp/>
        <stp>TRUE</stp>
        <stp>T</stp>
        <tr r="U415" s="1"/>
      </tp>
      <tp>
        <v>5187</v>
        <stp/>
        <stp>StudyData</stp>
        <stp>EP</stp>
        <stp>Imoku</stp>
        <stp>Period2=26</stp>
        <stp>Imoku2</stp>
        <stp>ADC</stp>
        <stp>-313</stp>
        <stp>All</stp>
        <stp/>
        <stp/>
        <stp>TRUE</stp>
        <stp>T</stp>
        <tr r="U315" s="1"/>
      </tp>
      <tp>
        <v>5631.625</v>
        <stp/>
        <stp>StudyData</stp>
        <stp>EP</stp>
        <stp>Imoku</stp>
        <stp>Period2=26</stp>
        <stp>Imoku2</stp>
        <stp>ADC</stp>
        <stp>-213</stp>
        <stp>All</stp>
        <stp/>
        <stp/>
        <stp>TRUE</stp>
        <stp>T</stp>
        <tr r="U215" s="1"/>
      </tp>
      <tp>
        <v>6011</v>
        <stp/>
        <stp>StudyData</stp>
        <stp>EP</stp>
        <stp>Imoku</stp>
        <stp>Period2=26</stp>
        <stp>Imoku2</stp>
        <stp>ADC</stp>
        <stp>-113</stp>
        <stp>All</stp>
        <stp/>
        <stp/>
        <stp>TRUE</stp>
        <stp>T</stp>
        <tr r="U115" s="1"/>
      </tp>
      <tp>
        <v>4944.75</v>
        <stp/>
        <stp>StudyData</stp>
        <stp>EP</stp>
        <stp>Imoku</stp>
        <stp>Period2=26</stp>
        <stp>Imoku2</stp>
        <stp>ADC</stp>
        <stp>-913</stp>
        <stp>All</stp>
        <stp/>
        <stp/>
        <stp>TRUE</stp>
        <stp>T</stp>
        <tr r="U915" s="1"/>
      </tp>
      <tp>
        <v>5011.125</v>
        <stp/>
        <stp>StudyData</stp>
        <stp>EP</stp>
        <stp>Imoku</stp>
        <stp>Period2=26</stp>
        <stp>Imoku2</stp>
        <stp>ADC</stp>
        <stp>-813</stp>
        <stp>All</stp>
        <stp/>
        <stp/>
        <stp>TRUE</stp>
        <stp>T</stp>
        <tr r="U815" s="1"/>
      </tp>
      <tp>
        <v>6072.25</v>
        <stp/>
        <stp>StudyData</stp>
        <stp>EP</stp>
        <stp>BAR</stp>
        <stp/>
        <stp>Low</stp>
        <stp>ADC</stp>
        <stp>-65</stp>
        <stp>All</stp>
        <stp/>
        <stp/>
        <stp>TRUE</stp>
        <stp>T</stp>
        <tr r="G67" s="1"/>
      </tp>
      <tp>
        <v>4906</v>
        <stp/>
        <stp>StudyData</stp>
        <stp>EP</stp>
        <stp>Imoku</stp>
        <stp>Period3=52</stp>
        <stp>Imoku3</stp>
        <stp>ADC</stp>
        <stp>-774</stp>
        <stp>All</stp>
        <stp/>
        <stp/>
        <stp>TRUE</stp>
        <stp>T</stp>
        <tr r="V750" s="1"/>
      </tp>
      <tp>
        <v>4553.125</v>
        <stp/>
        <stp>StudyData</stp>
        <stp>EP</stp>
        <stp>Imoku</stp>
        <stp>Period3=52</stp>
        <stp>Imoku3</stp>
        <stp>ADC</stp>
        <stp>-674</stp>
        <stp>All</stp>
        <stp/>
        <stp/>
        <stp>TRUE</stp>
        <stp>T</stp>
        <tr r="V650" s="1"/>
      </tp>
      <tp>
        <v>4476.75</v>
        <stp/>
        <stp>StudyData</stp>
        <stp>EP</stp>
        <stp>Imoku</stp>
        <stp>Period3=52</stp>
        <stp>Imoku3</stp>
        <stp>ADC</stp>
        <stp>-574</stp>
        <stp>All</stp>
        <stp/>
        <stp/>
        <stp>TRUE</stp>
        <stp>T</stp>
        <tr r="V550" s="1"/>
      </tp>
      <tp>
        <v>4713.75</v>
        <stp/>
        <stp>StudyData</stp>
        <stp>EP</stp>
        <stp>Imoku</stp>
        <stp>Period3=52</stp>
        <stp>Imoku3</stp>
        <stp>ADC</stp>
        <stp>-474</stp>
        <stp>All</stp>
        <stp/>
        <stp/>
        <stp>TRUE</stp>
        <stp>T</stp>
        <tr r="V450" s="1"/>
      </tp>
      <tp>
        <v>4724</v>
        <stp/>
        <stp>StudyData</stp>
        <stp>EP</stp>
        <stp>Imoku</stp>
        <stp>Period3=52</stp>
        <stp>Imoku3</stp>
        <stp>ADC</stp>
        <stp>-374</stp>
        <stp>All</stp>
        <stp/>
        <stp/>
        <stp>TRUE</stp>
        <stp>T</stp>
        <tr r="V350" s="1"/>
      </tp>
      <tp>
        <v>5379.75</v>
        <stp/>
        <stp>StudyData</stp>
        <stp>EP</stp>
        <stp>Imoku</stp>
        <stp>Period3=52</stp>
        <stp>Imoku3</stp>
        <stp>ADC</stp>
        <stp>-274</stp>
        <stp>All</stp>
        <stp/>
        <stp/>
        <stp>TRUE</stp>
        <stp>T</stp>
        <tr r="V250" s="1"/>
      </tp>
      <tp>
        <v>5604.125</v>
        <stp/>
        <stp>StudyData</stp>
        <stp>EP</stp>
        <stp>Imoku</stp>
        <stp>Period3=52</stp>
        <stp>Imoku3</stp>
        <stp>ADC</stp>
        <stp>-174</stp>
        <stp>All</stp>
        <stp/>
        <stp/>
        <stp>TRUE</stp>
        <stp>T</stp>
        <tr r="V150" s="1"/>
      </tp>
      <tp>
        <v>4666.875</v>
        <stp/>
        <stp>StudyData</stp>
        <stp>EP</stp>
        <stp>Imoku</stp>
        <stp>Period3=52</stp>
        <stp>Imoku3</stp>
        <stp>ADC</stp>
        <stp>-974</stp>
        <stp>All</stp>
        <stp/>
        <stp/>
        <stp>TRUE</stp>
        <stp>T</stp>
        <tr r="V950" s="1"/>
      </tp>
      <tp>
        <v>5013.625</v>
        <stp/>
        <stp>StudyData</stp>
        <stp>EP</stp>
        <stp>Imoku</stp>
        <stp>Period3=52</stp>
        <stp>Imoku3</stp>
        <stp>ADC</stp>
        <stp>-874</stp>
        <stp>All</stp>
        <stp/>
        <stp/>
        <stp>TRUE</stp>
        <stp>T</stp>
        <tr r="V850" s="1"/>
      </tp>
      <tp>
        <v>4445</v>
        <stp/>
        <stp>StudyData</stp>
        <stp>EP</stp>
        <stp>Imoku</stp>
        <stp>Period2=26</stp>
        <stp>Imoku2</stp>
        <stp>ADC</stp>
        <stp>-710</stp>
        <stp>All</stp>
        <stp/>
        <stp/>
        <stp>TRUE</stp>
        <stp>T</stp>
        <tr r="U712" s="1"/>
      </tp>
      <tp>
        <v>4431.625</v>
        <stp/>
        <stp>StudyData</stp>
        <stp>EP</stp>
        <stp>Imoku</stp>
        <stp>Period2=26</stp>
        <stp>Imoku2</stp>
        <stp>ADC</stp>
        <stp>-610</stp>
        <stp>All</stp>
        <stp/>
        <stp/>
        <stp>TRUE</stp>
        <stp>T</stp>
        <tr r="U612" s="1"/>
      </tp>
      <tp>
        <v>4525.375</v>
        <stp/>
        <stp>StudyData</stp>
        <stp>EP</stp>
        <stp>Imoku</stp>
        <stp>Period2=26</stp>
        <stp>Imoku2</stp>
        <stp>ADC</stp>
        <stp>-510</stp>
        <stp>All</stp>
        <stp/>
        <stp/>
        <stp>TRUE</stp>
        <stp>T</stp>
        <tr r="U512" s="1"/>
      </tp>
      <tp>
        <v>4846.125</v>
        <stp/>
        <stp>StudyData</stp>
        <stp>EP</stp>
        <stp>Imoku</stp>
        <stp>Period2=26</stp>
        <stp>Imoku2</stp>
        <stp>ADC</stp>
        <stp>-410</stp>
        <stp>All</stp>
        <stp/>
        <stp/>
        <stp>TRUE</stp>
        <stp>T</stp>
        <tr r="U412" s="1"/>
      </tp>
      <tp>
        <v>5218.125</v>
        <stp/>
        <stp>StudyData</stp>
        <stp>EP</stp>
        <stp>Imoku</stp>
        <stp>Period2=26</stp>
        <stp>Imoku2</stp>
        <stp>ADC</stp>
        <stp>-310</stp>
        <stp>All</stp>
        <stp/>
        <stp/>
        <stp>TRUE</stp>
        <stp>T</stp>
        <tr r="U312" s="1"/>
      </tp>
      <tp>
        <v>5684.5</v>
        <stp/>
        <stp>StudyData</stp>
        <stp>EP</stp>
        <stp>Imoku</stp>
        <stp>Period2=26</stp>
        <stp>Imoku2</stp>
        <stp>ADC</stp>
        <stp>-210</stp>
        <stp>All</stp>
        <stp/>
        <stp/>
        <stp>TRUE</stp>
        <stp>T</stp>
        <tr r="U212" s="1"/>
      </tp>
      <tp>
        <v>6014.375</v>
        <stp/>
        <stp>StudyData</stp>
        <stp>EP</stp>
        <stp>Imoku</stp>
        <stp>Period2=26</stp>
        <stp>Imoku2</stp>
        <stp>ADC</stp>
        <stp>-110</stp>
        <stp>All</stp>
        <stp/>
        <stp/>
        <stp>TRUE</stp>
        <stp>T</stp>
        <tr r="U112" s="1"/>
      </tp>
      <tp>
        <v>4944.75</v>
        <stp/>
        <stp>StudyData</stp>
        <stp>EP</stp>
        <stp>Imoku</stp>
        <stp>Period2=26</stp>
        <stp>Imoku2</stp>
        <stp>ADC</stp>
        <stp>-910</stp>
        <stp>All</stp>
        <stp/>
        <stp/>
        <stp>TRUE</stp>
        <stp>T</stp>
        <tr r="U912" s="1"/>
      </tp>
      <tp>
        <v>5011.125</v>
        <stp/>
        <stp>StudyData</stp>
        <stp>EP</stp>
        <stp>Imoku</stp>
        <stp>Period2=26</stp>
        <stp>Imoku2</stp>
        <stp>ADC</stp>
        <stp>-810</stp>
        <stp>All</stp>
        <stp/>
        <stp/>
        <stp>TRUE</stp>
        <stp>T</stp>
        <tr r="U812" s="1"/>
      </tp>
      <tp>
        <v>6039</v>
        <stp/>
        <stp>StudyData</stp>
        <stp>EP</stp>
        <stp>BAR</stp>
        <stp/>
        <stp>Low</stp>
        <stp>ADC</stp>
        <stp>-66</stp>
        <stp>All</stp>
        <stp/>
        <stp/>
        <stp>TRUE</stp>
        <stp>T</stp>
        <tr r="G68" s="1"/>
      </tp>
      <tp>
        <v>4906</v>
        <stp/>
        <stp>StudyData</stp>
        <stp>EP</stp>
        <stp>Imoku</stp>
        <stp>Period3=52</stp>
        <stp>Imoku3</stp>
        <stp>ADC</stp>
        <stp>-775</stp>
        <stp>All</stp>
        <stp/>
        <stp/>
        <stp>TRUE</stp>
        <stp>T</stp>
        <tr r="V751" s="1"/>
      </tp>
      <tp>
        <v>4537.25</v>
        <stp/>
        <stp>StudyData</stp>
        <stp>EP</stp>
        <stp>Imoku</stp>
        <stp>Period3=52</stp>
        <stp>Imoku3</stp>
        <stp>ADC</stp>
        <stp>-675</stp>
        <stp>All</stp>
        <stp/>
        <stp/>
        <stp>TRUE</stp>
        <stp>T</stp>
        <tr r="V651" s="1"/>
      </tp>
      <tp>
        <v>4474.25</v>
        <stp/>
        <stp>StudyData</stp>
        <stp>EP</stp>
        <stp>Imoku</stp>
        <stp>Period3=52</stp>
        <stp>Imoku3</stp>
        <stp>ADC</stp>
        <stp>-575</stp>
        <stp>All</stp>
        <stp/>
        <stp/>
        <stp>TRUE</stp>
        <stp>T</stp>
        <tr r="V551" s="1"/>
      </tp>
      <tp>
        <v>4713.75</v>
        <stp/>
        <stp>StudyData</stp>
        <stp>EP</stp>
        <stp>Imoku</stp>
        <stp>Period3=52</stp>
        <stp>Imoku3</stp>
        <stp>ADC</stp>
        <stp>-475</stp>
        <stp>All</stp>
        <stp/>
        <stp/>
        <stp>TRUE</stp>
        <stp>T</stp>
        <tr r="V451" s="1"/>
      </tp>
      <tp>
        <v>4724</v>
        <stp/>
        <stp>StudyData</stp>
        <stp>EP</stp>
        <stp>Imoku</stp>
        <stp>Period3=52</stp>
        <stp>Imoku3</stp>
        <stp>ADC</stp>
        <stp>-375</stp>
        <stp>All</stp>
        <stp/>
        <stp/>
        <stp>TRUE</stp>
        <stp>T</stp>
        <tr r="V351" s="1"/>
      </tp>
      <tp>
        <v>5379.75</v>
        <stp/>
        <stp>StudyData</stp>
        <stp>EP</stp>
        <stp>Imoku</stp>
        <stp>Period3=52</stp>
        <stp>Imoku3</stp>
        <stp>ADC</stp>
        <stp>-275</stp>
        <stp>All</stp>
        <stp/>
        <stp/>
        <stp>TRUE</stp>
        <stp>T</stp>
        <tr r="V251" s="1"/>
      </tp>
      <tp>
        <v>5604.125</v>
        <stp/>
        <stp>StudyData</stp>
        <stp>EP</stp>
        <stp>Imoku</stp>
        <stp>Period3=52</stp>
        <stp>Imoku3</stp>
        <stp>ADC</stp>
        <stp>-175</stp>
        <stp>All</stp>
        <stp/>
        <stp/>
        <stp>TRUE</stp>
        <stp>T</stp>
        <tr r="V151" s="1"/>
      </tp>
      <tp>
        <v>4660.375</v>
        <stp/>
        <stp>StudyData</stp>
        <stp>EP</stp>
        <stp>Imoku</stp>
        <stp>Period3=52</stp>
        <stp>Imoku3</stp>
        <stp>ADC</stp>
        <stp>-975</stp>
        <stp>All</stp>
        <stp/>
        <stp/>
        <stp>TRUE</stp>
        <stp>T</stp>
        <tr r="V951" s="1"/>
      </tp>
      <tp>
        <v>5013.625</v>
        <stp/>
        <stp>StudyData</stp>
        <stp>EP</stp>
        <stp>Imoku</stp>
        <stp>Period3=52</stp>
        <stp>Imoku3</stp>
        <stp>ADC</stp>
        <stp>-875</stp>
        <stp>All</stp>
        <stp/>
        <stp/>
        <stp>TRUE</stp>
        <stp>T</stp>
        <tr r="V851" s="1"/>
      </tp>
      <tp>
        <v>4447.125</v>
        <stp/>
        <stp>StudyData</stp>
        <stp>EP</stp>
        <stp>Imoku</stp>
        <stp>Period2=26</stp>
        <stp>Imoku2</stp>
        <stp>ADC</stp>
        <stp>-711</stp>
        <stp>All</stp>
        <stp/>
        <stp/>
        <stp>TRUE</stp>
        <stp>T</stp>
        <tr r="U713" s="1"/>
      </tp>
      <tp>
        <v>4431.625</v>
        <stp/>
        <stp>StudyData</stp>
        <stp>EP</stp>
        <stp>Imoku</stp>
        <stp>Period2=26</stp>
        <stp>Imoku2</stp>
        <stp>ADC</stp>
        <stp>-611</stp>
        <stp>All</stp>
        <stp/>
        <stp/>
        <stp>TRUE</stp>
        <stp>T</stp>
        <tr r="U613" s="1"/>
      </tp>
      <tp>
        <v>4525.375</v>
        <stp/>
        <stp>StudyData</stp>
        <stp>EP</stp>
        <stp>Imoku</stp>
        <stp>Period2=26</stp>
        <stp>Imoku2</stp>
        <stp>ADC</stp>
        <stp>-511</stp>
        <stp>All</stp>
        <stp/>
        <stp/>
        <stp>TRUE</stp>
        <stp>T</stp>
        <tr r="U513" s="1"/>
      </tp>
      <tp>
        <v>4862.625</v>
        <stp/>
        <stp>StudyData</stp>
        <stp>EP</stp>
        <stp>Imoku</stp>
        <stp>Period2=26</stp>
        <stp>Imoku2</stp>
        <stp>ADC</stp>
        <stp>-411</stp>
        <stp>All</stp>
        <stp/>
        <stp/>
        <stp>TRUE</stp>
        <stp>T</stp>
        <tr r="U413" s="1"/>
      </tp>
      <tp>
        <v>5202.625</v>
        <stp/>
        <stp>StudyData</stp>
        <stp>EP</stp>
        <stp>Imoku</stp>
        <stp>Period2=26</stp>
        <stp>Imoku2</stp>
        <stp>ADC</stp>
        <stp>-311</stp>
        <stp>All</stp>
        <stp/>
        <stp/>
        <stp>TRUE</stp>
        <stp>T</stp>
        <tr r="U313" s="1"/>
      </tp>
      <tp>
        <v>5641.5</v>
        <stp/>
        <stp>StudyData</stp>
        <stp>EP</stp>
        <stp>Imoku</stp>
        <stp>Period2=26</stp>
        <stp>Imoku2</stp>
        <stp>ADC</stp>
        <stp>-211</stp>
        <stp>All</stp>
        <stp/>
        <stp/>
        <stp>TRUE</stp>
        <stp>T</stp>
        <tr r="U213" s="1"/>
      </tp>
      <tp>
        <v>6011</v>
        <stp/>
        <stp>StudyData</stp>
        <stp>EP</stp>
        <stp>Imoku</stp>
        <stp>Period2=26</stp>
        <stp>Imoku2</stp>
        <stp>ADC</stp>
        <stp>-111</stp>
        <stp>All</stp>
        <stp/>
        <stp/>
        <stp>TRUE</stp>
        <stp>T</stp>
        <tr r="U113" s="1"/>
      </tp>
      <tp>
        <v>4944.75</v>
        <stp/>
        <stp>StudyData</stp>
        <stp>EP</stp>
        <stp>Imoku</stp>
        <stp>Period2=26</stp>
        <stp>Imoku2</stp>
        <stp>ADC</stp>
        <stp>-911</stp>
        <stp>All</stp>
        <stp/>
        <stp/>
        <stp>TRUE</stp>
        <stp>T</stp>
        <tr r="U913" s="1"/>
      </tp>
      <tp>
        <v>5011.125</v>
        <stp/>
        <stp>StudyData</stp>
        <stp>EP</stp>
        <stp>Imoku</stp>
        <stp>Period2=26</stp>
        <stp>Imoku2</stp>
        <stp>ADC</stp>
        <stp>-811</stp>
        <stp>All</stp>
        <stp/>
        <stp/>
        <stp>TRUE</stp>
        <stp>T</stp>
        <tr r="U813" s="1"/>
      </tp>
      <tp>
        <v>5987.5</v>
        <stp/>
        <stp>StudyData</stp>
        <stp>EP</stp>
        <stp>BAR</stp>
        <stp/>
        <stp>Low</stp>
        <stp>ADC</stp>
        <stp>-67</stp>
        <stp>All</stp>
        <stp/>
        <stp/>
        <stp>TRUE</stp>
        <stp>T</stp>
        <tr r="G69" s="1"/>
      </tp>
      <tp>
        <v>6109.75</v>
        <stp/>
        <stp>StudyData</stp>
        <stp>EP</stp>
        <stp>BAR</stp>
        <stp/>
        <stp>Low</stp>
        <stp>ADC</stp>
        <stp>-68</stp>
        <stp>All</stp>
        <stp/>
        <stp/>
        <stp>TRUE</stp>
        <stp>T</stp>
        <tr r="G70" s="1"/>
      </tp>
      <tp>
        <v>6108.5</v>
        <stp/>
        <stp>StudyData</stp>
        <stp>EP</stp>
        <stp>BAR</stp>
        <stp/>
        <stp>Low</stp>
        <stp>ADC</stp>
        <stp>-69</stp>
        <stp>All</stp>
        <stp/>
        <stp/>
        <stp>TRUE</stp>
        <stp>T</stp>
        <tr r="G71" s="1"/>
      </tp>
      <tp>
        <v>4906</v>
        <stp/>
        <stp>StudyData</stp>
        <stp>EP</stp>
        <stp>Imoku</stp>
        <stp>Period3=52</stp>
        <stp>Imoku3</stp>
        <stp>ADC</stp>
        <stp>-778</stp>
        <stp>All</stp>
        <stp/>
        <stp/>
        <stp>TRUE</stp>
        <stp>T</stp>
        <tr r="V754" s="1"/>
      </tp>
      <tp>
        <v>4526</v>
        <stp/>
        <stp>StudyData</stp>
        <stp>EP</stp>
        <stp>Imoku</stp>
        <stp>Period3=52</stp>
        <stp>Imoku3</stp>
        <stp>ADC</stp>
        <stp>-678</stp>
        <stp>All</stp>
        <stp/>
        <stp/>
        <stp>TRUE</stp>
        <stp>T</stp>
        <tr r="V654" s="1"/>
      </tp>
      <tp>
        <v>4467.625</v>
        <stp/>
        <stp>StudyData</stp>
        <stp>EP</stp>
        <stp>Imoku</stp>
        <stp>Period3=52</stp>
        <stp>Imoku3</stp>
        <stp>ADC</stp>
        <stp>-578</stp>
        <stp>All</stp>
        <stp/>
        <stp/>
        <stp>TRUE</stp>
        <stp>T</stp>
        <tr r="V554" s="1"/>
      </tp>
      <tp>
        <v>4686.625</v>
        <stp/>
        <stp>StudyData</stp>
        <stp>EP</stp>
        <stp>Imoku</stp>
        <stp>Period3=52</stp>
        <stp>Imoku3</stp>
        <stp>ADC</stp>
        <stp>-478</stp>
        <stp>All</stp>
        <stp/>
        <stp/>
        <stp>TRUE</stp>
        <stp>T</stp>
        <tr r="V454" s="1"/>
      </tp>
      <tp>
        <v>4724</v>
        <stp/>
        <stp>StudyData</stp>
        <stp>EP</stp>
        <stp>Imoku</stp>
        <stp>Period3=52</stp>
        <stp>Imoku3</stp>
        <stp>ADC</stp>
        <stp>-378</stp>
        <stp>All</stp>
        <stp/>
        <stp/>
        <stp>TRUE</stp>
        <stp>T</stp>
        <tr r="V354" s="1"/>
      </tp>
      <tp>
        <v>5328.5</v>
        <stp/>
        <stp>StudyData</stp>
        <stp>EP</stp>
        <stp>Imoku</stp>
        <stp>Period3=52</stp>
        <stp>Imoku3</stp>
        <stp>ADC</stp>
        <stp>-278</stp>
        <stp>All</stp>
        <stp/>
        <stp/>
        <stp>TRUE</stp>
        <stp>T</stp>
        <tr r="V254" s="1"/>
      </tp>
      <tp>
        <v>5604.125</v>
        <stp/>
        <stp>StudyData</stp>
        <stp>EP</stp>
        <stp>Imoku</stp>
        <stp>Period3=52</stp>
        <stp>Imoku3</stp>
        <stp>ADC</stp>
        <stp>-178</stp>
        <stp>All</stp>
        <stp/>
        <stp/>
        <stp>TRUE</stp>
        <stp>T</stp>
        <tr r="V154" s="1"/>
      </tp>
      <tp>
        <v>4657.625</v>
        <stp/>
        <stp>StudyData</stp>
        <stp>EP</stp>
        <stp>Imoku</stp>
        <stp>Period3=52</stp>
        <stp>Imoku3</stp>
        <stp>ADC</stp>
        <stp>-978</stp>
        <stp>All</stp>
        <stp/>
        <stp/>
        <stp>TRUE</stp>
        <stp>T</stp>
        <tr r="V954" s="1"/>
      </tp>
      <tp>
        <v>5013.625</v>
        <stp/>
        <stp>StudyData</stp>
        <stp>EP</stp>
        <stp>Imoku</stp>
        <stp>Period3=52</stp>
        <stp>Imoku3</stp>
        <stp>ADC</stp>
        <stp>-878</stp>
        <stp>All</stp>
        <stp/>
        <stp/>
        <stp>TRUE</stp>
        <stp>T</stp>
        <tr r="V854" s="1"/>
      </tp>
      <tp>
        <v>4906</v>
        <stp/>
        <stp>StudyData</stp>
        <stp>EP</stp>
        <stp>Imoku</stp>
        <stp>Period3=52</stp>
        <stp>Imoku3</stp>
        <stp>ADC</stp>
        <stp>-779</stp>
        <stp>All</stp>
        <stp/>
        <stp/>
        <stp>TRUE</stp>
        <stp>T</stp>
        <tr r="V755" s="1"/>
      </tp>
      <tp>
        <v>4526</v>
        <stp/>
        <stp>StudyData</stp>
        <stp>EP</stp>
        <stp>Imoku</stp>
        <stp>Period3=52</stp>
        <stp>Imoku3</stp>
        <stp>ADC</stp>
        <stp>-679</stp>
        <stp>All</stp>
        <stp/>
        <stp/>
        <stp>TRUE</stp>
        <stp>T</stp>
        <tr r="V655" s="1"/>
      </tp>
      <tp>
        <v>4454</v>
        <stp/>
        <stp>StudyData</stp>
        <stp>EP</stp>
        <stp>Imoku</stp>
        <stp>Period3=52</stp>
        <stp>Imoku3</stp>
        <stp>ADC</stp>
        <stp>-579</stp>
        <stp>All</stp>
        <stp/>
        <stp/>
        <stp>TRUE</stp>
        <stp>T</stp>
        <tr r="V555" s="1"/>
      </tp>
      <tp>
        <v>4678.5</v>
        <stp/>
        <stp>StudyData</stp>
        <stp>EP</stp>
        <stp>Imoku</stp>
        <stp>Period3=52</stp>
        <stp>Imoku3</stp>
        <stp>ADC</stp>
        <stp>-479</stp>
        <stp>All</stp>
        <stp/>
        <stp/>
        <stp>TRUE</stp>
        <stp>T</stp>
        <tr r="V455" s="1"/>
      </tp>
      <tp>
        <v>4724</v>
        <stp/>
        <stp>StudyData</stp>
        <stp>EP</stp>
        <stp>Imoku</stp>
        <stp>Period3=52</stp>
        <stp>Imoku3</stp>
        <stp>ADC</stp>
        <stp>-379</stp>
        <stp>All</stp>
        <stp/>
        <stp/>
        <stp>TRUE</stp>
        <stp>T</stp>
        <tr r="V355" s="1"/>
      </tp>
      <tp>
        <v>5319.875</v>
        <stp/>
        <stp>StudyData</stp>
        <stp>EP</stp>
        <stp>Imoku</stp>
        <stp>Period3=52</stp>
        <stp>Imoku3</stp>
        <stp>ADC</stp>
        <stp>-279</stp>
        <stp>All</stp>
        <stp/>
        <stp/>
        <stp>TRUE</stp>
        <stp>T</stp>
        <tr r="V255" s="1"/>
      </tp>
      <tp>
        <v>5604.125</v>
        <stp/>
        <stp>StudyData</stp>
        <stp>EP</stp>
        <stp>Imoku</stp>
        <stp>Period3=52</stp>
        <stp>Imoku3</stp>
        <stp>ADC</stp>
        <stp>-179</stp>
        <stp>All</stp>
        <stp/>
        <stp/>
        <stp>TRUE</stp>
        <stp>T</stp>
        <tr r="V155" s="1"/>
      </tp>
      <tp>
        <v>4657.625</v>
        <stp/>
        <stp>StudyData</stp>
        <stp>EP</stp>
        <stp>Imoku</stp>
        <stp>Period3=52</stp>
        <stp>Imoku3</stp>
        <stp>ADC</stp>
        <stp>-979</stp>
        <stp>All</stp>
        <stp/>
        <stp/>
        <stp>TRUE</stp>
        <stp>T</stp>
        <tr r="V955" s="1"/>
      </tp>
      <tp>
        <v>5013.625</v>
        <stp/>
        <stp>StudyData</stp>
        <stp>EP</stp>
        <stp>Imoku</stp>
        <stp>Period3=52</stp>
        <stp>Imoku3</stp>
        <stp>ADC</stp>
        <stp>-879</stp>
        <stp>All</stp>
        <stp/>
        <stp/>
        <stp>TRUE</stp>
        <stp>T</stp>
        <tr r="V855" s="1"/>
      </tp>
      <tp>
        <v>4464.125</v>
        <stp/>
        <stp>StudyData</stp>
        <stp>EP</stp>
        <stp>Imoku</stp>
        <stp>Period2=26</stp>
        <stp>Imoku2</stp>
        <stp>ADC</stp>
        <stp>-718</stp>
        <stp>All</stp>
        <stp/>
        <stp/>
        <stp>TRUE</stp>
        <stp>T</stp>
        <tr r="U720" s="1"/>
      </tp>
      <tp>
        <v>4370.625</v>
        <stp/>
        <stp>StudyData</stp>
        <stp>EP</stp>
        <stp>Imoku</stp>
        <stp>Period2=26</stp>
        <stp>Imoku2</stp>
        <stp>ADC</stp>
        <stp>-618</stp>
        <stp>All</stp>
        <stp/>
        <stp/>
        <stp>TRUE</stp>
        <stp>T</stp>
        <tr r="U620" s="1"/>
      </tp>
      <tp>
        <v>4489.375</v>
        <stp/>
        <stp>StudyData</stp>
        <stp>EP</stp>
        <stp>Imoku</stp>
        <stp>Period2=26</stp>
        <stp>Imoku2</stp>
        <stp>ADC</stp>
        <stp>-518</stp>
        <stp>All</stp>
        <stp/>
        <stp/>
        <stp>TRUE</stp>
        <stp>T</stp>
        <tr r="U520" s="1"/>
      </tp>
      <tp>
        <v>4869.125</v>
        <stp/>
        <stp>StudyData</stp>
        <stp>EP</stp>
        <stp>Imoku</stp>
        <stp>Period2=26</stp>
        <stp>Imoku2</stp>
        <stp>ADC</stp>
        <stp>-418</stp>
        <stp>All</stp>
        <stp/>
        <stp/>
        <stp>TRUE</stp>
        <stp>T</stp>
        <tr r="U420" s="1"/>
      </tp>
      <tp>
        <v>5161.625</v>
        <stp/>
        <stp>StudyData</stp>
        <stp>EP</stp>
        <stp>Imoku</stp>
        <stp>Period2=26</stp>
        <stp>Imoku2</stp>
        <stp>ADC</stp>
        <stp>-318</stp>
        <stp>All</stp>
        <stp/>
        <stp/>
        <stp>TRUE</stp>
        <stp>T</stp>
        <tr r="U320" s="1"/>
      </tp>
      <tp>
        <v>5612.625</v>
        <stp/>
        <stp>StudyData</stp>
        <stp>EP</stp>
        <stp>Imoku</stp>
        <stp>Period2=26</stp>
        <stp>Imoku2</stp>
        <stp>ADC</stp>
        <stp>-218</stp>
        <stp>All</stp>
        <stp/>
        <stp/>
        <stp>TRUE</stp>
        <stp>T</stp>
        <tr r="U220" s="1"/>
      </tp>
      <tp>
        <v>6011</v>
        <stp/>
        <stp>StudyData</stp>
        <stp>EP</stp>
        <stp>Imoku</stp>
        <stp>Period2=26</stp>
        <stp>Imoku2</stp>
        <stp>ADC</stp>
        <stp>-118</stp>
        <stp>All</stp>
        <stp/>
        <stp/>
        <stp>TRUE</stp>
        <stp>T</stp>
        <tr r="U120" s="1"/>
      </tp>
      <tp>
        <v>4967.125</v>
        <stp/>
        <stp>StudyData</stp>
        <stp>EP</stp>
        <stp>Imoku</stp>
        <stp>Period2=26</stp>
        <stp>Imoku2</stp>
        <stp>ADC</stp>
        <stp>-918</stp>
        <stp>All</stp>
        <stp/>
        <stp/>
        <stp>TRUE</stp>
        <stp>T</stp>
        <tr r="U920" s="1"/>
      </tp>
      <tp>
        <v>5045.5</v>
        <stp/>
        <stp>StudyData</stp>
        <stp>EP</stp>
        <stp>Imoku</stp>
        <stp>Period2=26</stp>
        <stp>Imoku2</stp>
        <stp>ADC</stp>
        <stp>-818</stp>
        <stp>All</stp>
        <stp/>
        <stp/>
        <stp>TRUE</stp>
        <stp>T</stp>
        <tr r="U820" s="1"/>
      </tp>
      <tp>
        <v>4464.125</v>
        <stp/>
        <stp>StudyData</stp>
        <stp>EP</stp>
        <stp>Imoku</stp>
        <stp>Period2=26</stp>
        <stp>Imoku2</stp>
        <stp>ADC</stp>
        <stp>-719</stp>
        <stp>All</stp>
        <stp/>
        <stp/>
        <stp>TRUE</stp>
        <stp>T</stp>
        <tr r="U721" s="1"/>
      </tp>
      <tp>
        <v>4345.125</v>
        <stp/>
        <stp>StudyData</stp>
        <stp>EP</stp>
        <stp>Imoku</stp>
        <stp>Period2=26</stp>
        <stp>Imoku2</stp>
        <stp>ADC</stp>
        <stp>-619</stp>
        <stp>All</stp>
        <stp/>
        <stp/>
        <stp>TRUE</stp>
        <stp>T</stp>
        <tr r="U621" s="1"/>
      </tp>
      <tp>
        <v>4471.875</v>
        <stp/>
        <stp>StudyData</stp>
        <stp>EP</stp>
        <stp>Imoku</stp>
        <stp>Period2=26</stp>
        <stp>Imoku2</stp>
        <stp>ADC</stp>
        <stp>-519</stp>
        <stp>All</stp>
        <stp/>
        <stp/>
        <stp>TRUE</stp>
        <stp>T</stp>
        <tr r="U521" s="1"/>
      </tp>
      <tp>
        <v>4869.125</v>
        <stp/>
        <stp>StudyData</stp>
        <stp>EP</stp>
        <stp>Imoku</stp>
        <stp>Period2=26</stp>
        <stp>Imoku2</stp>
        <stp>ADC</stp>
        <stp>-419</stp>
        <stp>All</stp>
        <stp/>
        <stp/>
        <stp>TRUE</stp>
        <stp>T</stp>
        <tr r="U421" s="1"/>
      </tp>
      <tp>
        <v>5144.625</v>
        <stp/>
        <stp>StudyData</stp>
        <stp>EP</stp>
        <stp>Imoku</stp>
        <stp>Period2=26</stp>
        <stp>Imoku2</stp>
        <stp>ADC</stp>
        <stp>-319</stp>
        <stp>All</stp>
        <stp/>
        <stp/>
        <stp>TRUE</stp>
        <stp>T</stp>
        <tr r="U321" s="1"/>
      </tp>
      <tp>
        <v>5612.625</v>
        <stp/>
        <stp>StudyData</stp>
        <stp>EP</stp>
        <stp>Imoku</stp>
        <stp>Period2=26</stp>
        <stp>Imoku2</stp>
        <stp>ADC</stp>
        <stp>-219</stp>
        <stp>All</stp>
        <stp/>
        <stp/>
        <stp>TRUE</stp>
        <stp>T</stp>
        <tr r="U221" s="1"/>
      </tp>
      <tp>
        <v>6011</v>
        <stp/>
        <stp>StudyData</stp>
        <stp>EP</stp>
        <stp>Imoku</stp>
        <stp>Period2=26</stp>
        <stp>Imoku2</stp>
        <stp>ADC</stp>
        <stp>-119</stp>
        <stp>All</stp>
        <stp/>
        <stp/>
        <stp>TRUE</stp>
        <stp>T</stp>
        <tr r="U121" s="1"/>
      </tp>
      <tp>
        <v>4967.125</v>
        <stp/>
        <stp>StudyData</stp>
        <stp>EP</stp>
        <stp>Imoku</stp>
        <stp>Period2=26</stp>
        <stp>Imoku2</stp>
        <stp>ADC</stp>
        <stp>-919</stp>
        <stp>All</stp>
        <stp/>
        <stp/>
        <stp>TRUE</stp>
        <stp>T</stp>
        <tr r="U921" s="1"/>
      </tp>
      <tp>
        <v>5045.5</v>
        <stp/>
        <stp>StudyData</stp>
        <stp>EP</stp>
        <stp>Imoku</stp>
        <stp>Period2=26</stp>
        <stp>Imoku2</stp>
        <stp>ADC</stp>
        <stp>-819</stp>
        <stp>All</stp>
        <stp/>
        <stp/>
        <stp>TRUE</stp>
        <stp>T</stp>
        <tr r="U821" s="1"/>
      </tp>
      <tp>
        <v>6026.375</v>
        <stp/>
        <stp>StudyData</stp>
        <stp>EP</stp>
        <stp>MA</stp>
        <stp>InputChoice=Close,MAType=Sim,Period=40</stp>
        <stp>MA</stp>
        <stp>ADC</stp>
        <stp>-39</stp>
        <stp>All</stp>
        <stp/>
        <stp/>
        <stp>TRUE</stp>
        <stp>T</stp>
        <tr r="J41" s="1"/>
      </tp>
      <tp>
        <v>6018.9937499999996</v>
        <stp/>
        <stp>StudyData</stp>
        <stp>EP</stp>
        <stp>MA</stp>
        <stp>InputChoice=Close,MAType=Sim,Period=40</stp>
        <stp>MA</stp>
        <stp>ADC</stp>
        <stp>-38</stp>
        <stp>All</stp>
        <stp/>
        <stp/>
        <stp>TRUE</stp>
        <stp>T</stp>
        <tr r="J40" s="1"/>
      </tp>
      <tp>
        <v>5986.9312499999996</v>
        <stp/>
        <stp>StudyData</stp>
        <stp>EP</stp>
        <stp>MA</stp>
        <stp>InputChoice=Close,MAType=Sim,Period=40</stp>
        <stp>MA</stp>
        <stp>ADC</stp>
        <stp>-35</stp>
        <stp>All</stp>
        <stp/>
        <stp/>
        <stp>TRUE</stp>
        <stp>T</stp>
        <tr r="J37" s="1"/>
      </tp>
      <tp>
        <v>5974.7875000000004</v>
        <stp/>
        <stp>StudyData</stp>
        <stp>EP</stp>
        <stp>MA</stp>
        <stp>InputChoice=Close,MAType=Sim,Period=40</stp>
        <stp>MA</stp>
        <stp>ADC</stp>
        <stp>-34</stp>
        <stp>All</stp>
        <stp/>
        <stp/>
        <stp>TRUE</stp>
        <stp>T</stp>
        <tr r="J36" s="1"/>
      </tp>
      <tp>
        <v>6008.5874999999996</v>
        <stp/>
        <stp>StudyData</stp>
        <stp>EP</stp>
        <stp>MA</stp>
        <stp>InputChoice=Close,MAType=Sim,Period=40</stp>
        <stp>MA</stp>
        <stp>ADC</stp>
        <stp>-37</stp>
        <stp>All</stp>
        <stp/>
        <stp/>
        <stp>TRUE</stp>
        <stp>T</stp>
        <tr r="J39" s="1"/>
      </tp>
      <tp>
        <v>5998.4250000000002</v>
        <stp/>
        <stp>StudyData</stp>
        <stp>EP</stp>
        <stp>MA</stp>
        <stp>InputChoice=Close,MAType=Sim,Period=40</stp>
        <stp>MA</stp>
        <stp>ADC</stp>
        <stp>-36</stp>
        <stp>All</stp>
        <stp/>
        <stp/>
        <stp>TRUE</stp>
        <stp>T</stp>
        <tr r="J38" s="1"/>
      </tp>
      <tp>
        <v>5949</v>
        <stp/>
        <stp>StudyData</stp>
        <stp>EP</stp>
        <stp>MA</stp>
        <stp>InputChoice=Close,MAType=Sim,Period=40</stp>
        <stp>MA</stp>
        <stp>ADC</stp>
        <stp>-31</stp>
        <stp>All</stp>
        <stp/>
        <stp/>
        <stp>TRUE</stp>
        <stp>T</stp>
        <tr r="J33" s="1"/>
      </tp>
      <tp>
        <v>5939.4937499999996</v>
        <stp/>
        <stp>StudyData</stp>
        <stp>EP</stp>
        <stp>MA</stp>
        <stp>InputChoice=Close,MAType=Sim,Period=40</stp>
        <stp>MA</stp>
        <stp>ADC</stp>
        <stp>-30</stp>
        <stp>All</stp>
        <stp/>
        <stp/>
        <stp>TRUE</stp>
        <stp>T</stp>
        <tr r="J32" s="1"/>
      </tp>
      <tp>
        <v>5965.5437499999998</v>
        <stp/>
        <stp>StudyData</stp>
        <stp>EP</stp>
        <stp>MA</stp>
        <stp>InputChoice=Close,MAType=Sim,Period=40</stp>
        <stp>MA</stp>
        <stp>ADC</stp>
        <stp>-33</stp>
        <stp>All</stp>
        <stp/>
        <stp/>
        <stp>TRUE</stp>
        <stp>T</stp>
        <tr r="J35" s="1"/>
      </tp>
      <tp>
        <v>5958.7375000000002</v>
        <stp/>
        <stp>StudyData</stp>
        <stp>EP</stp>
        <stp>MA</stp>
        <stp>InputChoice=Close,MAType=Sim,Period=40</stp>
        <stp>MA</stp>
        <stp>ADC</stp>
        <stp>-32</stp>
        <stp>All</stp>
        <stp/>
        <stp/>
        <stp>TRUE</stp>
        <stp>T</stp>
        <tr r="J34" s="1"/>
      </tp>
      <tp>
        <v>5908.71875</v>
        <stp/>
        <stp>StudyData</stp>
        <stp>EP</stp>
        <stp>MA</stp>
        <stp>InputChoice=Close,MAType=Sim,Period=40</stp>
        <stp>MA</stp>
        <stp>ADC</stp>
        <stp>-129</stp>
        <stp>All</stp>
        <stp/>
        <stp/>
        <stp>TRUE</stp>
        <stp>T</stp>
        <tr r="J131" s="1"/>
      </tp>
      <tp>
        <v>5039.96875</v>
        <stp/>
        <stp>StudyData</stp>
        <stp>EP</stp>
        <stp>MA</stp>
        <stp>InputChoice=Close,MAType=Sim,Period=40</stp>
        <stp>MA</stp>
        <stp>ADC</stp>
        <stp>-329</stp>
        <stp>All</stp>
        <stp/>
        <stp/>
        <stp>TRUE</stp>
        <stp>T</stp>
        <tr r="J331" s="1"/>
      </tp>
      <tp>
        <v>5473.6125000000002</v>
        <stp/>
        <stp>StudyData</stp>
        <stp>EP</stp>
        <stp>MA</stp>
        <stp>InputChoice=Close,MAType=Sim,Period=40</stp>
        <stp>MA</stp>
        <stp>ADC</stp>
        <stp>-229</stp>
        <stp>All</stp>
        <stp/>
        <stp/>
        <stp>TRUE</stp>
        <stp>T</stp>
        <tr r="J231" s="1"/>
      </tp>
      <tp>
        <v>4507.3249999999998</v>
        <stp/>
        <stp>StudyData</stp>
        <stp>EP</stp>
        <stp>MA</stp>
        <stp>InputChoice=Close,MAType=Sim,Period=40</stp>
        <stp>MA</stp>
        <stp>ADC</stp>
        <stp>-529</stp>
        <stp>All</stp>
        <stp/>
        <stp/>
        <stp>TRUE</stp>
        <stp>T</stp>
        <tr r="J531" s="1"/>
      </tp>
      <tp>
        <v>4918.1000000000004</v>
        <stp/>
        <stp>StudyData</stp>
        <stp>EP</stp>
        <stp>MA</stp>
        <stp>InputChoice=Close,MAType=Sim,Period=40</stp>
        <stp>MA</stp>
        <stp>ADC</stp>
        <stp>-429</stp>
        <stp>All</stp>
        <stp/>
        <stp/>
        <stp>TRUE</stp>
        <stp>T</stp>
        <tr r="J431" s="1"/>
      </tp>
      <tp>
        <v>4617.28125</v>
        <stp/>
        <stp>StudyData</stp>
        <stp>EP</stp>
        <stp>MA</stp>
        <stp>InputChoice=Close,MAType=Sim,Period=40</stp>
        <stp>MA</stp>
        <stp>ADC</stp>
        <stp>-729</stp>
        <stp>All</stp>
        <stp/>
        <stp/>
        <stp>TRUE</stp>
        <stp>T</stp>
        <tr r="J731" s="1"/>
      </tp>
      <tp>
        <v>4288.7687500000002</v>
        <stp/>
        <stp>StudyData</stp>
        <stp>EP</stp>
        <stp>MA</stp>
        <stp>InputChoice=Close,MAType=Sim,Period=40</stp>
        <stp>MA</stp>
        <stp>ADC</stp>
        <stp>-629</stp>
        <stp>All</stp>
        <stp/>
        <stp/>
        <stp>TRUE</stp>
        <stp>T</stp>
        <tr r="J631" s="1"/>
      </tp>
      <tp>
        <v>4922.71875</v>
        <stp/>
        <stp>StudyData</stp>
        <stp>EP</stp>
        <stp>MA</stp>
        <stp>InputChoice=Close,MAType=Sim,Period=40</stp>
        <stp>MA</stp>
        <stp>ADC</stp>
        <stp>-929</stp>
        <stp>All</stp>
        <stp/>
        <stp/>
        <stp>TRUE</stp>
        <stp>T</stp>
        <tr r="J931" s="1"/>
      </tp>
      <tp>
        <v>5187.53125</v>
        <stp/>
        <stp>StudyData</stp>
        <stp>EP</stp>
        <stp>MA</stp>
        <stp>InputChoice=Close,MAType=Sim,Period=40</stp>
        <stp>MA</stp>
        <stp>ADC</stp>
        <stp>-829</stp>
        <stp>All</stp>
        <stp/>
        <stp/>
        <stp>TRUE</stp>
        <stp>T</stp>
        <tr r="J831" s="1"/>
      </tp>
      <tp>
        <v>5913.78125</v>
        <stp/>
        <stp>StudyData</stp>
        <stp>EP</stp>
        <stp>MA</stp>
        <stp>InputChoice=Close,MAType=Sim,Period=40</stp>
        <stp>MA</stp>
        <stp>ADC</stp>
        <stp>-128</stp>
        <stp>All</stp>
        <stp/>
        <stp/>
        <stp>TRUE</stp>
        <stp>T</stp>
        <tr r="J130" s="1"/>
      </tp>
      <tp>
        <v>5046.3374999999996</v>
        <stp/>
        <stp>StudyData</stp>
        <stp>EP</stp>
        <stp>MA</stp>
        <stp>InputChoice=Close,MAType=Sim,Period=40</stp>
        <stp>MA</stp>
        <stp>ADC</stp>
        <stp>-328</stp>
        <stp>All</stp>
        <stp/>
        <stp/>
        <stp>TRUE</stp>
        <stp>T</stp>
        <tr r="J330" s="1"/>
      </tp>
      <tp>
        <v>5481.9875000000002</v>
        <stp/>
        <stp>StudyData</stp>
        <stp>EP</stp>
        <stp>MA</stp>
        <stp>InputChoice=Close,MAType=Sim,Period=40</stp>
        <stp>MA</stp>
        <stp>ADC</stp>
        <stp>-228</stp>
        <stp>All</stp>
        <stp/>
        <stp/>
        <stp>TRUE</stp>
        <stp>T</stp>
        <tr r="J230" s="1"/>
      </tp>
      <tp>
        <v>4506.59375</v>
        <stp/>
        <stp>StudyData</stp>
        <stp>EP</stp>
        <stp>MA</stp>
        <stp>InputChoice=Close,MAType=Sim,Period=40</stp>
        <stp>MA</stp>
        <stp>ADC</stp>
        <stp>-528</stp>
        <stp>All</stp>
        <stp/>
        <stp/>
        <stp>TRUE</stp>
        <stp>T</stp>
        <tr r="J530" s="1"/>
      </tp>
      <tp>
        <v>4917.5625</v>
        <stp/>
        <stp>StudyData</stp>
        <stp>EP</stp>
        <stp>MA</stp>
        <stp>InputChoice=Close,MAType=Sim,Period=40</stp>
        <stp>MA</stp>
        <stp>ADC</stp>
        <stp>-428</stp>
        <stp>All</stp>
        <stp/>
        <stp/>
        <stp>TRUE</stp>
        <stp>T</stp>
        <tr r="J430" s="1"/>
      </tp>
      <tp>
        <v>4597.6374999999998</v>
        <stp/>
        <stp>StudyData</stp>
        <stp>EP</stp>
        <stp>MA</stp>
        <stp>InputChoice=Close,MAType=Sim,Period=40</stp>
        <stp>MA</stp>
        <stp>ADC</stp>
        <stp>-728</stp>
        <stp>All</stp>
        <stp/>
        <stp/>
        <stp>TRUE</stp>
        <stp>T</stp>
        <tr r="J730" s="1"/>
      </tp>
      <tp>
        <v>4285.8937500000002</v>
        <stp/>
        <stp>StudyData</stp>
        <stp>EP</stp>
        <stp>MA</stp>
        <stp>InputChoice=Close,MAType=Sim,Period=40</stp>
        <stp>MA</stp>
        <stp>ADC</stp>
        <stp>-628</stp>
        <stp>All</stp>
        <stp/>
        <stp/>
        <stp>TRUE</stp>
        <stp>T</stp>
        <tr r="J630" s="1"/>
      </tp>
      <tp>
        <v>4927.3812500000004</v>
        <stp/>
        <stp>StudyData</stp>
        <stp>EP</stp>
        <stp>MA</stp>
        <stp>InputChoice=Close,MAType=Sim,Period=40</stp>
        <stp>MA</stp>
        <stp>ADC</stp>
        <stp>-928</stp>
        <stp>All</stp>
        <stp/>
        <stp/>
        <stp>TRUE</stp>
        <stp>T</stp>
        <tr r="J930" s="1"/>
      </tp>
      <tp>
        <v>5180.3312500000002</v>
        <stp/>
        <stp>StudyData</stp>
        <stp>EP</stp>
        <stp>MA</stp>
        <stp>InputChoice=Close,MAType=Sim,Period=40</stp>
        <stp>MA</stp>
        <stp>ADC</stp>
        <stp>-828</stp>
        <stp>All</stp>
        <stp/>
        <stp/>
        <stp>TRUE</stp>
        <stp>T</stp>
        <tr r="J830" s="1"/>
      </tp>
      <tp>
        <v>5969.7437499999996</v>
        <stp/>
        <stp>StudyData</stp>
        <stp>EP</stp>
        <stp>MA</stp>
        <stp>InputChoice=Close,MAType=Sim,Period=40</stp>
        <stp>MA</stp>
        <stp>ADC</stp>
        <stp>-121</stp>
        <stp>All</stp>
        <stp/>
        <stp/>
        <stp>TRUE</stp>
        <stp>T</stp>
        <tr r="J123" s="1"/>
      </tp>
      <tp>
        <v>5098.9562500000002</v>
        <stp/>
        <stp>StudyData</stp>
        <stp>EP</stp>
        <stp>MA</stp>
        <stp>InputChoice=Close,MAType=Sim,Period=40</stp>
        <stp>MA</stp>
        <stp>ADC</stp>
        <stp>-321</stp>
        <stp>All</stp>
        <stp/>
        <stp/>
        <stp>TRUE</stp>
        <stp>T</stp>
        <tr r="J323" s="1"/>
      </tp>
      <tp>
        <v>5551.8687499999996</v>
        <stp/>
        <stp>StudyData</stp>
        <stp>EP</stp>
        <stp>MA</stp>
        <stp>InputChoice=Close,MAType=Sim,Period=40</stp>
        <stp>MA</stp>
        <stp>ADC</stp>
        <stp>-221</stp>
        <stp>All</stp>
        <stp/>
        <stp/>
        <stp>TRUE</stp>
        <stp>T</stp>
        <tr r="J223" s="1"/>
      </tp>
      <tp>
        <v>4500.4375</v>
        <stp/>
        <stp>StudyData</stp>
        <stp>EP</stp>
        <stp>MA</stp>
        <stp>InputChoice=Close,MAType=Sim,Period=40</stp>
        <stp>MA</stp>
        <stp>ADC</stp>
        <stp>-521</stp>
        <stp>All</stp>
        <stp/>
        <stp/>
        <stp>TRUE</stp>
        <stp>T</stp>
        <tr r="J523" s="1"/>
      </tp>
      <tp>
        <v>4923.1062499999998</v>
        <stp/>
        <stp>StudyData</stp>
        <stp>EP</stp>
        <stp>MA</stp>
        <stp>InputChoice=Close,MAType=Sim,Period=40</stp>
        <stp>MA</stp>
        <stp>ADC</stp>
        <stp>-421</stp>
        <stp>All</stp>
        <stp/>
        <stp/>
        <stp>TRUE</stp>
        <stp>T</stp>
        <tr r="J423" s="1"/>
      </tp>
      <tp>
        <v>4520.8562499999998</v>
        <stp/>
        <stp>StudyData</stp>
        <stp>EP</stp>
        <stp>MA</stp>
        <stp>InputChoice=Close,MAType=Sim,Period=40</stp>
        <stp>MA</stp>
        <stp>ADC</stp>
        <stp>-721</stp>
        <stp>All</stp>
        <stp/>
        <stp/>
        <stp>TRUE</stp>
        <stp>T</stp>
        <tr r="J723" s="1"/>
      </tp>
      <tp>
        <v>4297.46875</v>
        <stp/>
        <stp>StudyData</stp>
        <stp>EP</stp>
        <stp>MA</stp>
        <stp>InputChoice=Close,MAType=Sim,Period=40</stp>
        <stp>MA</stp>
        <stp>ADC</stp>
        <stp>-621</stp>
        <stp>All</stp>
        <stp/>
        <stp/>
        <stp>TRUE</stp>
        <stp>T</stp>
        <tr r="J623" s="1"/>
      </tp>
      <tp>
        <v>4954.7062500000002</v>
        <stp/>
        <stp>StudyData</stp>
        <stp>EP</stp>
        <stp>MA</stp>
        <stp>InputChoice=Close,MAType=Sim,Period=40</stp>
        <stp>MA</stp>
        <stp>ADC</stp>
        <stp>-921</stp>
        <stp>All</stp>
        <stp/>
        <stp/>
        <stp>TRUE</stp>
        <stp>T</stp>
        <tr r="J923" s="1"/>
      </tp>
      <tp>
        <v>5157.1812499999996</v>
        <stp/>
        <stp>StudyData</stp>
        <stp>EP</stp>
        <stp>MA</stp>
        <stp>InputChoice=Close,MAType=Sim,Period=40</stp>
        <stp>MA</stp>
        <stp>ADC</stp>
        <stp>-821</stp>
        <stp>All</stp>
        <stp/>
        <stp/>
        <stp>TRUE</stp>
        <stp>T</stp>
        <tr r="J823" s="1"/>
      </tp>
      <tp>
        <v>5974.75</v>
        <stp/>
        <stp>StudyData</stp>
        <stp>EP</stp>
        <stp>MA</stp>
        <stp>InputChoice=Close,MAType=Sim,Period=40</stp>
        <stp>MA</stp>
        <stp>ADC</stp>
        <stp>-120</stp>
        <stp>All</stp>
        <stp/>
        <stp/>
        <stp>TRUE</stp>
        <stp>T</stp>
        <tr r="J122" s="1"/>
      </tp>
      <tp>
        <v>5104.3874999999998</v>
        <stp/>
        <stp>StudyData</stp>
        <stp>EP</stp>
        <stp>MA</stp>
        <stp>InputChoice=Close,MAType=Sim,Period=40</stp>
        <stp>MA</stp>
        <stp>ADC</stp>
        <stp>-320</stp>
        <stp>All</stp>
        <stp/>
        <stp/>
        <stp>TRUE</stp>
        <stp>T</stp>
        <tr r="J322" s="1"/>
      </tp>
      <tp>
        <v>5560.3874999999998</v>
        <stp/>
        <stp>StudyData</stp>
        <stp>EP</stp>
        <stp>MA</stp>
        <stp>InputChoice=Close,MAType=Sim,Period=40</stp>
        <stp>MA</stp>
        <stp>ADC</stp>
        <stp>-220</stp>
        <stp>All</stp>
        <stp/>
        <stp/>
        <stp>TRUE</stp>
        <stp>T</stp>
        <tr r="J222" s="1"/>
      </tp>
      <tp>
        <v>4501.1687499999998</v>
        <stp/>
        <stp>StudyData</stp>
        <stp>EP</stp>
        <stp>MA</stp>
        <stp>InputChoice=Close,MAType=Sim,Period=40</stp>
        <stp>MA</stp>
        <stp>ADC</stp>
        <stp>-520</stp>
        <stp>All</stp>
        <stp/>
        <stp/>
        <stp>TRUE</stp>
        <stp>T</stp>
        <tr r="J522" s="1"/>
      </tp>
      <tp>
        <v>4921.8249999999998</v>
        <stp/>
        <stp>StudyData</stp>
        <stp>EP</stp>
        <stp>MA</stp>
        <stp>InputChoice=Close,MAType=Sim,Period=40</stp>
        <stp>MA</stp>
        <stp>ADC</stp>
        <stp>-420</stp>
        <stp>All</stp>
        <stp/>
        <stp/>
        <stp>TRUE</stp>
        <stp>T</stp>
        <tr r="J422" s="1"/>
      </tp>
      <tp>
        <v>4512.5749999999998</v>
        <stp/>
        <stp>StudyData</stp>
        <stp>EP</stp>
        <stp>MA</stp>
        <stp>InputChoice=Close,MAType=Sim,Period=40</stp>
        <stp>MA</stp>
        <stp>ADC</stp>
        <stp>-720</stp>
        <stp>All</stp>
        <stp/>
        <stp/>
        <stp>TRUE</stp>
        <stp>T</stp>
        <tr r="J722" s="1"/>
      </tp>
      <tp>
        <v>4304.09375</v>
        <stp/>
        <stp>StudyData</stp>
        <stp>EP</stp>
        <stp>MA</stp>
        <stp>InputChoice=Close,MAType=Sim,Period=40</stp>
        <stp>MA</stp>
        <stp>ADC</stp>
        <stp>-620</stp>
        <stp>All</stp>
        <stp/>
        <stp/>
        <stp>TRUE</stp>
        <stp>T</stp>
        <tr r="J622" s="1"/>
      </tp>
      <tp>
        <v>4958.4624999999996</v>
        <stp/>
        <stp>StudyData</stp>
        <stp>EP</stp>
        <stp>MA</stp>
        <stp>InputChoice=Close,MAType=Sim,Period=40</stp>
        <stp>MA</stp>
        <stp>ADC</stp>
        <stp>-920</stp>
        <stp>All</stp>
        <stp/>
        <stp/>
        <stp>TRUE</stp>
        <stp>T</stp>
        <tr r="J922" s="1"/>
      </tp>
      <tp>
        <v>5151.9624999999996</v>
        <stp/>
        <stp>StudyData</stp>
        <stp>EP</stp>
        <stp>MA</stp>
        <stp>InputChoice=Close,MAType=Sim,Period=40</stp>
        <stp>MA</stp>
        <stp>ADC</stp>
        <stp>-820</stp>
        <stp>All</stp>
        <stp/>
        <stp/>
        <stp>TRUE</stp>
        <stp>T</stp>
        <tr r="J822" s="1"/>
      </tp>
      <tp>
        <v>5953.5249999999996</v>
        <stp/>
        <stp>StudyData</stp>
        <stp>EP</stp>
        <stp>MA</stp>
        <stp>InputChoice=Close,MAType=Sim,Period=40</stp>
        <stp>MA</stp>
        <stp>ADC</stp>
        <stp>-123</stp>
        <stp>All</stp>
        <stp/>
        <stp/>
        <stp>TRUE</stp>
        <stp>T</stp>
        <tr r="J125" s="1"/>
      </tp>
      <tp>
        <v>5082.34375</v>
        <stp/>
        <stp>StudyData</stp>
        <stp>EP</stp>
        <stp>MA</stp>
        <stp>InputChoice=Close,MAType=Sim,Period=40</stp>
        <stp>MA</stp>
        <stp>ADC</stp>
        <stp>-323</stp>
        <stp>All</stp>
        <stp/>
        <stp/>
        <stp>TRUE</stp>
        <stp>T</stp>
        <tr r="J325" s="1"/>
      </tp>
      <tp>
        <v>5533.5687500000004</v>
        <stp/>
        <stp>StudyData</stp>
        <stp>EP</stp>
        <stp>MA</stp>
        <stp>InputChoice=Close,MAType=Sim,Period=40</stp>
        <stp>MA</stp>
        <stp>ADC</stp>
        <stp>-223</stp>
        <stp>All</stp>
        <stp/>
        <stp/>
        <stp>TRUE</stp>
        <stp>T</stp>
        <tr r="J225" s="1"/>
      </tp>
      <tp>
        <v>4502.4750000000004</v>
        <stp/>
        <stp>StudyData</stp>
        <stp>EP</stp>
        <stp>MA</stp>
        <stp>InputChoice=Close,MAType=Sim,Period=40</stp>
        <stp>MA</stp>
        <stp>ADC</stp>
        <stp>-523</stp>
        <stp>All</stp>
        <stp/>
        <stp/>
        <stp>TRUE</stp>
        <stp>T</stp>
        <tr r="J525" s="1"/>
      </tp>
      <tp>
        <v>4921.7</v>
        <stp/>
        <stp>StudyData</stp>
        <stp>EP</stp>
        <stp>MA</stp>
        <stp>InputChoice=Close,MAType=Sim,Period=40</stp>
        <stp>MA</stp>
        <stp>ADC</stp>
        <stp>-423</stp>
        <stp>All</stp>
        <stp/>
        <stp/>
        <stp>TRUE</stp>
        <stp>T</stp>
        <tr r="J425" s="1"/>
      </tp>
      <tp>
        <v>4537.9750000000004</v>
        <stp/>
        <stp>StudyData</stp>
        <stp>EP</stp>
        <stp>MA</stp>
        <stp>InputChoice=Close,MAType=Sim,Period=40</stp>
        <stp>MA</stp>
        <stp>ADC</stp>
        <stp>-723</stp>
        <stp>All</stp>
        <stp/>
        <stp/>
        <stp>TRUE</stp>
        <stp>T</stp>
        <tr r="J725" s="1"/>
      </tp>
      <tp>
        <v>4288.8312500000002</v>
        <stp/>
        <stp>StudyData</stp>
        <stp>EP</stp>
        <stp>MA</stp>
        <stp>InputChoice=Close,MAType=Sim,Period=40</stp>
        <stp>MA</stp>
        <stp>ADC</stp>
        <stp>-623</stp>
        <stp>All</stp>
        <stp/>
        <stp/>
        <stp>TRUE</stp>
        <stp>T</stp>
        <tr r="J625" s="1"/>
      </tp>
      <tp>
        <v>4948.9375</v>
        <stp/>
        <stp>StudyData</stp>
        <stp>EP</stp>
        <stp>MA</stp>
        <stp>InputChoice=Close,MAType=Sim,Period=40</stp>
        <stp>MA</stp>
        <stp>ADC</stp>
        <stp>-923</stp>
        <stp>All</stp>
        <stp/>
        <stp/>
        <stp>TRUE</stp>
        <stp>T</stp>
        <tr r="J925" s="1"/>
      </tp>
      <tp>
        <v>5157.2</v>
        <stp/>
        <stp>StudyData</stp>
        <stp>EP</stp>
        <stp>MA</stp>
        <stp>InputChoice=Close,MAType=Sim,Period=40</stp>
        <stp>MA</stp>
        <stp>ADC</stp>
        <stp>-823</stp>
        <stp>All</stp>
        <stp/>
        <stp/>
        <stp>TRUE</stp>
        <stp>T</stp>
        <tr r="J825" s="1"/>
      </tp>
      <tp>
        <v>5961.34375</v>
        <stp/>
        <stp>StudyData</stp>
        <stp>EP</stp>
        <stp>MA</stp>
        <stp>InputChoice=Close,MAType=Sim,Period=40</stp>
        <stp>MA</stp>
        <stp>ADC</stp>
        <stp>-122</stp>
        <stp>All</stp>
        <stp/>
        <stp/>
        <stp>TRUE</stp>
        <stp>T</stp>
        <tr r="J124" s="1"/>
      </tp>
      <tp>
        <v>5090.9125000000004</v>
        <stp/>
        <stp>StudyData</stp>
        <stp>EP</stp>
        <stp>MA</stp>
        <stp>InputChoice=Close,MAType=Sim,Period=40</stp>
        <stp>MA</stp>
        <stp>ADC</stp>
        <stp>-322</stp>
        <stp>All</stp>
        <stp/>
        <stp/>
        <stp>TRUE</stp>
        <stp>T</stp>
        <tr r="J324" s="1"/>
      </tp>
      <tp>
        <v>5542.6187499999996</v>
        <stp/>
        <stp>StudyData</stp>
        <stp>EP</stp>
        <stp>MA</stp>
        <stp>InputChoice=Close,MAType=Sim,Period=40</stp>
        <stp>MA</stp>
        <stp>ADC</stp>
        <stp>-222</stp>
        <stp>All</stp>
        <stp/>
        <stp/>
        <stp>TRUE</stp>
        <stp>T</stp>
        <tr r="J224" s="1"/>
      </tp>
      <tp>
        <v>4500.9437500000004</v>
        <stp/>
        <stp>StudyData</stp>
        <stp>EP</stp>
        <stp>MA</stp>
        <stp>InputChoice=Close,MAType=Sim,Period=40</stp>
        <stp>MA</stp>
        <stp>ADC</stp>
        <stp>-522</stp>
        <stp>All</stp>
        <stp/>
        <stp/>
        <stp>TRUE</stp>
        <stp>T</stp>
        <tr r="J524" s="1"/>
      </tp>
      <tp>
        <v>4923.15625</v>
        <stp/>
        <stp>StudyData</stp>
        <stp>EP</stp>
        <stp>MA</stp>
        <stp>InputChoice=Close,MAType=Sim,Period=40</stp>
        <stp>MA</stp>
        <stp>ADC</stp>
        <stp>-422</stp>
        <stp>All</stp>
        <stp/>
        <stp/>
        <stp>TRUE</stp>
        <stp>T</stp>
        <tr r="J424" s="1"/>
      </tp>
      <tp>
        <v>4528.4437500000004</v>
        <stp/>
        <stp>StudyData</stp>
        <stp>EP</stp>
        <stp>MA</stp>
        <stp>InputChoice=Close,MAType=Sim,Period=40</stp>
        <stp>MA</stp>
        <stp>ADC</stp>
        <stp>-722</stp>
        <stp>All</stp>
        <stp/>
        <stp/>
        <stp>TRUE</stp>
        <stp>T</stp>
        <tr r="J724" s="1"/>
      </tp>
      <tp>
        <v>4292.8874999999998</v>
        <stp/>
        <stp>StudyData</stp>
        <stp>EP</stp>
        <stp>MA</stp>
        <stp>InputChoice=Close,MAType=Sim,Period=40</stp>
        <stp>MA</stp>
        <stp>ADC</stp>
        <stp>-622</stp>
        <stp>All</stp>
        <stp/>
        <stp/>
        <stp>TRUE</stp>
        <stp>T</stp>
        <tr r="J624" s="1"/>
      </tp>
      <tp>
        <v>4952.05</v>
        <stp/>
        <stp>StudyData</stp>
        <stp>EP</stp>
        <stp>MA</stp>
        <stp>InputChoice=Close,MAType=Sim,Period=40</stp>
        <stp>MA</stp>
        <stp>ADC</stp>
        <stp>-922</stp>
        <stp>All</stp>
        <stp/>
        <stp/>
        <stp>TRUE</stp>
        <stp>T</stp>
        <tr r="J924" s="1"/>
      </tp>
      <tp>
        <v>5157.3187500000004</v>
        <stp/>
        <stp>StudyData</stp>
        <stp>EP</stp>
        <stp>MA</stp>
        <stp>InputChoice=Close,MAType=Sim,Period=40</stp>
        <stp>MA</stp>
        <stp>ADC</stp>
        <stp>-822</stp>
        <stp>All</stp>
        <stp/>
        <stp/>
        <stp>TRUE</stp>
        <stp>T</stp>
        <tr r="J824" s="1"/>
      </tp>
      <tp>
        <v>5936.8562499999998</v>
        <stp/>
        <stp>StudyData</stp>
        <stp>EP</stp>
        <stp>MA</stp>
        <stp>InputChoice=Close,MAType=Sim,Period=40</stp>
        <stp>MA</stp>
        <stp>ADC</stp>
        <stp>-125</stp>
        <stp>All</stp>
        <stp/>
        <stp/>
        <stp>TRUE</stp>
        <stp>T</stp>
        <tr r="J127" s="1"/>
      </tp>
      <tp>
        <v>5067.0812500000002</v>
        <stp/>
        <stp>StudyData</stp>
        <stp>EP</stp>
        <stp>MA</stp>
        <stp>InputChoice=Close,MAType=Sim,Period=40</stp>
        <stp>MA</stp>
        <stp>ADC</stp>
        <stp>-325</stp>
        <stp>All</stp>
        <stp/>
        <stp/>
        <stp>TRUE</stp>
        <stp>T</stp>
        <tr r="J327" s="1"/>
      </tp>
      <tp>
        <v>5513.05</v>
        <stp/>
        <stp>StudyData</stp>
        <stp>EP</stp>
        <stp>MA</stp>
        <stp>InputChoice=Close,MAType=Sim,Period=40</stp>
        <stp>MA</stp>
        <stp>ADC</stp>
        <stp>-225</stp>
        <stp>All</stp>
        <stp/>
        <stp/>
        <stp>TRUE</stp>
        <stp>T</stp>
        <tr r="J227" s="1"/>
      </tp>
      <tp>
        <v>4503.5687500000004</v>
        <stp/>
        <stp>StudyData</stp>
        <stp>EP</stp>
        <stp>MA</stp>
        <stp>InputChoice=Close,MAType=Sim,Period=40</stp>
        <stp>MA</stp>
        <stp>ADC</stp>
        <stp>-525</stp>
        <stp>All</stp>
        <stp/>
        <stp/>
        <stp>TRUE</stp>
        <stp>T</stp>
        <tr r="J527" s="1"/>
      </tp>
      <tp>
        <v>4917.7875000000004</v>
        <stp/>
        <stp>StudyData</stp>
        <stp>EP</stp>
        <stp>MA</stp>
        <stp>InputChoice=Close,MAType=Sim,Period=40</stp>
        <stp>MA</stp>
        <stp>ADC</stp>
        <stp>-425</stp>
        <stp>All</stp>
        <stp/>
        <stp/>
        <stp>TRUE</stp>
        <stp>T</stp>
        <tr r="J427" s="1"/>
      </tp>
      <tp>
        <v>4553.9187499999998</v>
        <stp/>
        <stp>StudyData</stp>
        <stp>EP</stp>
        <stp>MA</stp>
        <stp>InputChoice=Close,MAType=Sim,Period=40</stp>
        <stp>MA</stp>
        <stp>ADC</stp>
        <stp>-725</stp>
        <stp>All</stp>
        <stp/>
        <stp/>
        <stp>TRUE</stp>
        <stp>T</stp>
        <tr r="J727" s="1"/>
      </tp>
      <tp>
        <v>4284.4437500000004</v>
        <stp/>
        <stp>StudyData</stp>
        <stp>EP</stp>
        <stp>MA</stp>
        <stp>InputChoice=Close,MAType=Sim,Period=40</stp>
        <stp>MA</stp>
        <stp>ADC</stp>
        <stp>-625</stp>
        <stp>All</stp>
        <stp/>
        <stp/>
        <stp>TRUE</stp>
        <stp>T</stp>
        <tr r="J627" s="1"/>
      </tp>
      <tp>
        <v>4941.5874999999996</v>
        <stp/>
        <stp>StudyData</stp>
        <stp>EP</stp>
        <stp>MA</stp>
        <stp>InputChoice=Close,MAType=Sim,Period=40</stp>
        <stp>MA</stp>
        <stp>ADC</stp>
        <stp>-925</stp>
        <stp>All</stp>
        <stp/>
        <stp/>
        <stp>TRUE</stp>
        <stp>T</stp>
        <tr r="J927" s="1"/>
      </tp>
      <tp>
        <v>5160.7562500000004</v>
        <stp/>
        <stp>StudyData</stp>
        <stp>EP</stp>
        <stp>MA</stp>
        <stp>InputChoice=Close,MAType=Sim,Period=40</stp>
        <stp>MA</stp>
        <stp>ADC</stp>
        <stp>-825</stp>
        <stp>All</stp>
        <stp/>
        <stp/>
        <stp>TRUE</stp>
        <stp>T</stp>
        <tr r="J827" s="1"/>
      </tp>
      <tp>
        <v>5945.2124999999996</v>
        <stp/>
        <stp>StudyData</stp>
        <stp>EP</stp>
        <stp>MA</stp>
        <stp>InputChoice=Close,MAType=Sim,Period=40</stp>
        <stp>MA</stp>
        <stp>ADC</stp>
        <stp>-124</stp>
        <stp>All</stp>
        <stp/>
        <stp/>
        <stp>TRUE</stp>
        <stp>T</stp>
        <tr r="J126" s="1"/>
      </tp>
      <tp>
        <v>5074.8249999999998</v>
        <stp/>
        <stp>StudyData</stp>
        <stp>EP</stp>
        <stp>MA</stp>
        <stp>InputChoice=Close,MAType=Sim,Period=40</stp>
        <stp>MA</stp>
        <stp>ADC</stp>
        <stp>-324</stp>
        <stp>All</stp>
        <stp/>
        <stp/>
        <stp>TRUE</stp>
        <stp>T</stp>
        <tr r="J326" s="1"/>
      </tp>
      <tp>
        <v>5524.2375000000002</v>
        <stp/>
        <stp>StudyData</stp>
        <stp>EP</stp>
        <stp>MA</stp>
        <stp>InputChoice=Close,MAType=Sim,Period=40</stp>
        <stp>MA</stp>
        <stp>ADC</stp>
        <stp>-224</stp>
        <stp>All</stp>
        <stp/>
        <stp/>
        <stp>TRUE</stp>
        <stp>T</stp>
        <tr r="J226" s="1"/>
      </tp>
      <tp>
        <v>4503.6125000000002</v>
        <stp/>
        <stp>StudyData</stp>
        <stp>EP</stp>
        <stp>MA</stp>
        <stp>InputChoice=Close,MAType=Sim,Period=40</stp>
        <stp>MA</stp>
        <stp>ADC</stp>
        <stp>-524</stp>
        <stp>All</stp>
        <stp/>
        <stp/>
        <stp>TRUE</stp>
        <stp>T</stp>
        <tr r="J526" s="1"/>
      </tp>
      <tp>
        <v>4919.5124999999998</v>
        <stp/>
        <stp>StudyData</stp>
        <stp>EP</stp>
        <stp>MA</stp>
        <stp>InputChoice=Close,MAType=Sim,Period=40</stp>
        <stp>MA</stp>
        <stp>ADC</stp>
        <stp>-424</stp>
        <stp>All</stp>
        <stp/>
        <stp/>
        <stp>TRUE</stp>
        <stp>T</stp>
        <tr r="J426" s="1"/>
      </tp>
      <tp>
        <v>4544.6125000000002</v>
        <stp/>
        <stp>StudyData</stp>
        <stp>EP</stp>
        <stp>MA</stp>
        <stp>InputChoice=Close,MAType=Sim,Period=40</stp>
        <stp>MA</stp>
        <stp>ADC</stp>
        <stp>-724</stp>
        <stp>All</stp>
        <stp/>
        <stp/>
        <stp>TRUE</stp>
        <stp>T</stp>
        <tr r="J726" s="1"/>
      </tp>
      <tp>
        <v>4285.6625000000004</v>
        <stp/>
        <stp>StudyData</stp>
        <stp>EP</stp>
        <stp>MA</stp>
        <stp>InputChoice=Close,MAType=Sim,Period=40</stp>
        <stp>MA</stp>
        <stp>ADC</stp>
        <stp>-624</stp>
        <stp>All</stp>
        <stp/>
        <stp/>
        <stp>TRUE</stp>
        <stp>T</stp>
        <tr r="J626" s="1"/>
      </tp>
      <tp>
        <v>4945.15625</v>
        <stp/>
        <stp>StudyData</stp>
        <stp>EP</stp>
        <stp>MA</stp>
        <stp>InputChoice=Close,MAType=Sim,Period=40</stp>
        <stp>MA</stp>
        <stp>ADC</stp>
        <stp>-924</stp>
        <stp>All</stp>
        <stp/>
        <stp/>
        <stp>TRUE</stp>
        <stp>T</stp>
        <tr r="J926" s="1"/>
      </tp>
      <tp>
        <v>5158.8062499999996</v>
        <stp/>
        <stp>StudyData</stp>
        <stp>EP</stp>
        <stp>MA</stp>
        <stp>InputChoice=Close,MAType=Sim,Period=40</stp>
        <stp>MA</stp>
        <stp>ADC</stp>
        <stp>-824</stp>
        <stp>All</stp>
        <stp/>
        <stp/>
        <stp>TRUE</stp>
        <stp>T</stp>
        <tr r="J826" s="1"/>
      </tp>
      <tp>
        <v>5919.9562500000002</v>
        <stp/>
        <stp>StudyData</stp>
        <stp>EP</stp>
        <stp>MA</stp>
        <stp>InputChoice=Close,MAType=Sim,Period=40</stp>
        <stp>MA</stp>
        <stp>ADC</stp>
        <stp>-127</stp>
        <stp>All</stp>
        <stp/>
        <stp/>
        <stp>TRUE</stp>
        <stp>T</stp>
        <tr r="J129" s="1"/>
      </tp>
      <tp>
        <v>5053.2687500000002</v>
        <stp/>
        <stp>StudyData</stp>
        <stp>EP</stp>
        <stp>MA</stp>
        <stp>InputChoice=Close,MAType=Sim,Period=40</stp>
        <stp>MA</stp>
        <stp>ADC</stp>
        <stp>-327</stp>
        <stp>All</stp>
        <stp/>
        <stp/>
        <stp>TRUE</stp>
        <stp>T</stp>
        <tr r="J329" s="1"/>
      </tp>
      <tp>
        <v>5491.3937500000002</v>
        <stp/>
        <stp>StudyData</stp>
        <stp>EP</stp>
        <stp>MA</stp>
        <stp>InputChoice=Close,MAType=Sim,Period=40</stp>
        <stp>MA</stp>
        <stp>ADC</stp>
        <stp>-227</stp>
        <stp>All</stp>
        <stp/>
        <stp/>
        <stp>TRUE</stp>
        <stp>T</stp>
        <tr r="J229" s="1"/>
      </tp>
      <tp>
        <v>4504.2624999999998</v>
        <stp/>
        <stp>StudyData</stp>
        <stp>EP</stp>
        <stp>MA</stp>
        <stp>InputChoice=Close,MAType=Sim,Period=40</stp>
        <stp>MA</stp>
        <stp>ADC</stp>
        <stp>-527</stp>
        <stp>All</stp>
        <stp/>
        <stp/>
        <stp>TRUE</stp>
        <stp>T</stp>
        <tr r="J529" s="1"/>
      </tp>
      <tp>
        <v>4916.4125000000004</v>
        <stp/>
        <stp>StudyData</stp>
        <stp>EP</stp>
        <stp>MA</stp>
        <stp>InputChoice=Close,MAType=Sim,Period=40</stp>
        <stp>MA</stp>
        <stp>ADC</stp>
        <stp>-427</stp>
        <stp>All</stp>
        <stp/>
        <stp/>
        <stp>TRUE</stp>
        <stp>T</stp>
        <tr r="J429" s="1"/>
      </tp>
      <tp>
        <v>4579.7312499999998</v>
        <stp/>
        <stp>StudyData</stp>
        <stp>EP</stp>
        <stp>MA</stp>
        <stp>InputChoice=Close,MAType=Sim,Period=40</stp>
        <stp>MA</stp>
        <stp>ADC</stp>
        <stp>-727</stp>
        <stp>All</stp>
        <stp/>
        <stp/>
        <stp>TRUE</stp>
        <stp>T</stp>
        <tr r="J729" s="1"/>
      </tp>
      <tp>
        <v>4280.6437500000002</v>
        <stp/>
        <stp>StudyData</stp>
        <stp>EP</stp>
        <stp>MA</stp>
        <stp>InputChoice=Close,MAType=Sim,Period=40</stp>
        <stp>MA</stp>
        <stp>ADC</stp>
        <stp>-627</stp>
        <stp>All</stp>
        <stp/>
        <stp/>
        <stp>TRUE</stp>
        <stp>T</stp>
        <tr r="J629" s="1"/>
      </tp>
      <tp>
        <v>4931.6687499999998</v>
        <stp/>
        <stp>StudyData</stp>
        <stp>EP</stp>
        <stp>MA</stp>
        <stp>InputChoice=Close,MAType=Sim,Period=40</stp>
        <stp>MA</stp>
        <stp>ADC</stp>
        <stp>-927</stp>
        <stp>All</stp>
        <stp/>
        <stp/>
        <stp>TRUE</stp>
        <stp>T</stp>
        <tr r="J929" s="1"/>
      </tp>
      <tp>
        <v>5174.34375</v>
        <stp/>
        <stp>StudyData</stp>
        <stp>EP</stp>
        <stp>MA</stp>
        <stp>InputChoice=Close,MAType=Sim,Period=40</stp>
        <stp>MA</stp>
        <stp>ADC</stp>
        <stp>-827</stp>
        <stp>All</stp>
        <stp/>
        <stp/>
        <stp>TRUE</stp>
        <stp>T</stp>
        <tr r="J829" s="1"/>
      </tp>
      <tp>
        <v>5928.35</v>
        <stp/>
        <stp>StudyData</stp>
        <stp>EP</stp>
        <stp>MA</stp>
        <stp>InputChoice=Close,MAType=Sim,Period=40</stp>
        <stp>MA</stp>
        <stp>ADC</stp>
        <stp>-126</stp>
        <stp>All</stp>
        <stp/>
        <stp/>
        <stp>TRUE</stp>
        <stp>T</stp>
        <tr r="J128" s="1"/>
      </tp>
      <tp>
        <v>5060.1499999999996</v>
        <stp/>
        <stp>StudyData</stp>
        <stp>EP</stp>
        <stp>MA</stp>
        <stp>InputChoice=Close,MAType=Sim,Period=40</stp>
        <stp>MA</stp>
        <stp>ADC</stp>
        <stp>-326</stp>
        <stp>All</stp>
        <stp/>
        <stp/>
        <stp>TRUE</stp>
        <stp>T</stp>
        <tr r="J328" s="1"/>
      </tp>
      <tp>
        <v>5501.1062499999998</v>
        <stp/>
        <stp>StudyData</stp>
        <stp>EP</stp>
        <stp>MA</stp>
        <stp>InputChoice=Close,MAType=Sim,Period=40</stp>
        <stp>MA</stp>
        <stp>ADC</stp>
        <stp>-226</stp>
        <stp>All</stp>
        <stp/>
        <stp/>
        <stp>TRUE</stp>
        <stp>T</stp>
        <tr r="J228" s="1"/>
      </tp>
      <tp>
        <v>4503.4312499999996</v>
        <stp/>
        <stp>StudyData</stp>
        <stp>EP</stp>
        <stp>MA</stp>
        <stp>InputChoice=Close,MAType=Sim,Period=40</stp>
        <stp>MA</stp>
        <stp>ADC</stp>
        <stp>-526</stp>
        <stp>All</stp>
        <stp/>
        <stp/>
        <stp>TRUE</stp>
        <stp>T</stp>
        <tr r="J528" s="1"/>
      </tp>
      <tp>
        <v>4916.7749999999996</v>
        <stp/>
        <stp>StudyData</stp>
        <stp>EP</stp>
        <stp>MA</stp>
        <stp>InputChoice=Close,MAType=Sim,Period=40</stp>
        <stp>MA</stp>
        <stp>ADC</stp>
        <stp>-426</stp>
        <stp>All</stp>
        <stp/>
        <stp/>
        <stp>TRUE</stp>
        <stp>T</stp>
        <tr r="J428" s="1"/>
      </tp>
      <tp>
        <v>4567.2062500000002</v>
        <stp/>
        <stp>StudyData</stp>
        <stp>EP</stp>
        <stp>MA</stp>
        <stp>InputChoice=Close,MAType=Sim,Period=40</stp>
        <stp>MA</stp>
        <stp>ADC</stp>
        <stp>-726</stp>
        <stp>All</stp>
        <stp/>
        <stp/>
        <stp>TRUE</stp>
        <stp>T</stp>
        <tr r="J728" s="1"/>
      </tp>
      <tp>
        <v>4281.6875</v>
        <stp/>
        <stp>StudyData</stp>
        <stp>EP</stp>
        <stp>MA</stp>
        <stp>InputChoice=Close,MAType=Sim,Period=40</stp>
        <stp>MA</stp>
        <stp>ADC</stp>
        <stp>-626</stp>
        <stp>All</stp>
        <stp/>
        <stp/>
        <stp>TRUE</stp>
        <stp>T</stp>
        <tr r="J628" s="1"/>
      </tp>
      <tp>
        <v>4937.2250000000004</v>
        <stp/>
        <stp>StudyData</stp>
        <stp>EP</stp>
        <stp>MA</stp>
        <stp>InputChoice=Close,MAType=Sim,Period=40</stp>
        <stp>MA</stp>
        <stp>ADC</stp>
        <stp>-926</stp>
        <stp>All</stp>
        <stp/>
        <stp/>
        <stp>TRUE</stp>
        <stp>T</stp>
        <tr r="J928" s="1"/>
      </tp>
      <tp>
        <v>5166.7875000000004</v>
        <stp/>
        <stp>StudyData</stp>
        <stp>EP</stp>
        <stp>MA</stp>
        <stp>InputChoice=Close,MAType=Sim,Period=40</stp>
        <stp>MA</stp>
        <stp>ADC</stp>
        <stp>-826</stp>
        <stp>All</stp>
        <stp/>
        <stp/>
        <stp>TRUE</stp>
        <stp>T</stp>
        <tr r="J828" s="1"/>
      </tp>
      <tp>
        <v>5608.5</v>
        <stp/>
        <stp>StudyData</stp>
        <stp>EP</stp>
        <stp>BAR</stp>
        <stp/>
        <stp>Open</stp>
        <stp>ADC</stp>
        <stp>-5</stp>
        <stp>All</stp>
        <stp/>
        <stp/>
        <stp>TRUE</stp>
        <stp>T</stp>
        <tr r="E7" s="1"/>
      </tp>
      <tp>
        <v>5705</v>
        <stp/>
        <stp>StudyData</stp>
        <stp>EP</stp>
        <stp>BAR</stp>
        <stp/>
        <stp>Open</stp>
        <stp>ADC</stp>
        <stp>-4</stp>
        <stp>All</stp>
        <stp/>
        <stp/>
        <stp>TRUE</stp>
        <stp>T</stp>
        <tr r="E6" s="1"/>
      </tp>
      <tp>
        <v>5579.5</v>
        <stp/>
        <stp>StudyData</stp>
        <stp>EP</stp>
        <stp>BAR</stp>
        <stp/>
        <stp>Open</stp>
        <stp>ADC</stp>
        <stp>-7</stp>
        <stp>All</stp>
        <stp/>
        <stp/>
        <stp>TRUE</stp>
        <stp>T</stp>
        <tr r="E9" s="1"/>
      </tp>
      <tp>
        <v>5617.5</v>
        <stp/>
        <stp>StudyData</stp>
        <stp>EP</stp>
        <stp>BAR</stp>
        <stp/>
        <stp>Open</stp>
        <stp>ADC</stp>
        <stp>-6</stp>
        <stp>All</stp>
        <stp/>
        <stp/>
        <stp>TRUE</stp>
        <stp>T</stp>
        <tr r="E8" s="1"/>
      </tp>
      <tp>
        <v>5643.25</v>
        <stp/>
        <stp>StudyData</stp>
        <stp>EP</stp>
        <stp>BAR</stp>
        <stp/>
        <stp>Open</stp>
        <stp>ADC</stp>
        <stp>-1</stp>
        <stp>All</stp>
        <stp/>
        <stp/>
        <stp>TRUE</stp>
        <stp>T</stp>
        <tr r="E3" s="1"/>
      </tp>
      <tp>
        <v>5666.25</v>
        <stp/>
        <stp>StudyData</stp>
        <stp>EP</stp>
        <stp>BAR</stp>
        <stp/>
        <stp>Open</stp>
        <stp>ADC</stp>
        <stp>-3</stp>
        <stp>All</stp>
        <stp/>
        <stp/>
        <stp>TRUE</stp>
        <stp>T</stp>
        <tr r="E5" s="1"/>
      </tp>
      <tp>
        <v>5608.5</v>
        <stp/>
        <stp>StudyData</stp>
        <stp>EP</stp>
        <stp>BAR</stp>
        <stp/>
        <stp>Open</stp>
        <stp>ADC</stp>
        <stp>-2</stp>
        <stp>All</stp>
        <stp/>
        <stp/>
        <stp>TRUE</stp>
        <stp>T</stp>
        <tr r="E4" s="1"/>
      </tp>
      <tp>
        <v>5544</v>
        <stp/>
        <stp>StudyData</stp>
        <stp>EP</stp>
        <stp>BAR</stp>
        <stp/>
        <stp>Open</stp>
        <stp>ADC</stp>
        <stp>-9</stp>
        <stp>All</stp>
        <stp/>
        <stp/>
        <stp>TRUE</stp>
        <stp>T</stp>
        <tr r="E11" s="1"/>
      </tp>
      <tp>
        <v>5543</v>
        <stp/>
        <stp>StudyData</stp>
        <stp>EP</stp>
        <stp>BAR</stp>
        <stp/>
        <stp>Open</stp>
        <stp>ADC</stp>
        <stp>-8</stp>
        <stp>All</stp>
        <stp/>
        <stp/>
        <stp>TRUE</stp>
        <stp>T</stp>
        <tr r="E10" s="1"/>
      </tp>
      <tp>
        <v>4906</v>
        <stp/>
        <stp>StudyData</stp>
        <stp>EP</stp>
        <stp>Imoku</stp>
        <stp>Period3=52</stp>
        <stp>Imoku3</stp>
        <stp>ADC</stp>
        <stp>-762</stp>
        <stp>All</stp>
        <stp/>
        <stp/>
        <stp>TRUE</stp>
        <stp>T</stp>
        <tr r="V738" s="1"/>
      </tp>
      <tp>
        <v>4568.375</v>
        <stp/>
        <stp>StudyData</stp>
        <stp>EP</stp>
        <stp>Imoku</stp>
        <stp>Period3=52</stp>
        <stp>Imoku3</stp>
        <stp>ADC</stp>
        <stp>-662</stp>
        <stp>All</stp>
        <stp/>
        <stp/>
        <stp>TRUE</stp>
        <stp>T</stp>
        <tr r="V638" s="1"/>
      </tp>
      <tp>
        <v>4491</v>
        <stp/>
        <stp>StudyData</stp>
        <stp>EP</stp>
        <stp>Imoku</stp>
        <stp>Period3=52</stp>
        <stp>Imoku3</stp>
        <stp>ADC</stp>
        <stp>-562</stp>
        <stp>All</stp>
        <stp/>
        <stp/>
        <stp>TRUE</stp>
        <stp>T</stp>
        <tr r="V538" s="1"/>
      </tp>
      <tp>
        <v>4715.875</v>
        <stp/>
        <stp>StudyData</stp>
        <stp>EP</stp>
        <stp>Imoku</stp>
        <stp>Period3=52</stp>
        <stp>Imoku3</stp>
        <stp>ADC</stp>
        <stp>-462</stp>
        <stp>All</stp>
        <stp/>
        <stp/>
        <stp>TRUE</stp>
        <stp>T</stp>
        <tr r="V438" s="1"/>
      </tp>
      <tp>
        <v>4723.875</v>
        <stp/>
        <stp>StudyData</stp>
        <stp>EP</stp>
        <stp>Imoku</stp>
        <stp>Period3=52</stp>
        <stp>Imoku3</stp>
        <stp>ADC</stp>
        <stp>-362</stp>
        <stp>All</stp>
        <stp/>
        <stp/>
        <stp>TRUE</stp>
        <stp>T</stp>
        <tr r="V338" s="1"/>
      </tp>
      <tp>
        <v>5396.75</v>
        <stp/>
        <stp>StudyData</stp>
        <stp>EP</stp>
        <stp>Imoku</stp>
        <stp>Period3=52</stp>
        <stp>Imoku3</stp>
        <stp>ADC</stp>
        <stp>-262</stp>
        <stp>All</stp>
        <stp/>
        <stp/>
        <stp>TRUE</stp>
        <stp>T</stp>
        <tr r="V238" s="1"/>
      </tp>
      <tp>
        <v>5604.125</v>
        <stp/>
        <stp>StudyData</stp>
        <stp>EP</stp>
        <stp>Imoku</stp>
        <stp>Period3=52</stp>
        <stp>Imoku3</stp>
        <stp>ADC</stp>
        <stp>-162</stp>
        <stp>All</stp>
        <stp/>
        <stp/>
        <stp>TRUE</stp>
        <stp>T</stp>
        <tr r="V138" s="1"/>
      </tp>
      <tp>
        <v>4720.75</v>
        <stp/>
        <stp>StudyData</stp>
        <stp>EP</stp>
        <stp>Imoku</stp>
        <stp>Period3=52</stp>
        <stp>Imoku3</stp>
        <stp>ADC</stp>
        <stp>-962</stp>
        <stp>All</stp>
        <stp/>
        <stp/>
        <stp>TRUE</stp>
        <stp>T</stp>
        <tr r="V938" s="1"/>
      </tp>
      <tp>
        <v>5028</v>
        <stp/>
        <stp>StudyData</stp>
        <stp>EP</stp>
        <stp>Imoku</stp>
        <stp>Period3=52</stp>
        <stp>Imoku3</stp>
        <stp>ADC</stp>
        <stp>-862</stp>
        <stp>All</stp>
        <stp/>
        <stp/>
        <stp>TRUE</stp>
        <stp>T</stp>
        <tr r="V838" s="1"/>
      </tp>
      <tp>
        <v>4350.875</v>
        <stp/>
        <stp>StudyData</stp>
        <stp>EP</stp>
        <stp>Imoku</stp>
        <stp>Period2=26</stp>
        <stp>Imoku2</stp>
        <stp>ADC</stp>
        <stp>-706</stp>
        <stp>All</stp>
        <stp/>
        <stp/>
        <stp>TRUE</stp>
        <stp>T</stp>
        <tr r="U708" s="1"/>
      </tp>
      <tp>
        <v>4431.625</v>
        <stp/>
        <stp>StudyData</stp>
        <stp>EP</stp>
        <stp>Imoku</stp>
        <stp>Period2=26</stp>
        <stp>Imoku2</stp>
        <stp>ADC</stp>
        <stp>-606</stp>
        <stp>All</stp>
        <stp/>
        <stp/>
        <stp>TRUE</stp>
        <stp>T</stp>
        <tr r="U608" s="1"/>
      </tp>
      <tp>
        <v>4587.125</v>
        <stp/>
        <stp>StudyData</stp>
        <stp>EP</stp>
        <stp>Imoku</stp>
        <stp>Period2=26</stp>
        <stp>Imoku2</stp>
        <stp>ADC</stp>
        <stp>-506</stp>
        <stp>All</stp>
        <stp/>
        <stp/>
        <stp>TRUE</stp>
        <stp>T</stp>
        <tr r="U508" s="1"/>
      </tp>
      <tp>
        <v>4801.375</v>
        <stp/>
        <stp>StudyData</stp>
        <stp>EP</stp>
        <stp>Imoku</stp>
        <stp>Period2=26</stp>
        <stp>Imoku2</stp>
        <stp>ADC</stp>
        <stp>-406</stp>
        <stp>All</stp>
        <stp/>
        <stp/>
        <stp>TRUE</stp>
        <stp>T</stp>
        <tr r="U408" s="1"/>
      </tp>
      <tp>
        <v>5218.125</v>
        <stp/>
        <stp>StudyData</stp>
        <stp>EP</stp>
        <stp>Imoku</stp>
        <stp>Period2=26</stp>
        <stp>Imoku2</stp>
        <stp>ADC</stp>
        <stp>-306</stp>
        <stp>All</stp>
        <stp/>
        <stp/>
        <stp>TRUE</stp>
        <stp>T</stp>
        <tr r="U308" s="1"/>
      </tp>
      <tp>
        <v>5741</v>
        <stp/>
        <stp>StudyData</stp>
        <stp>EP</stp>
        <stp>Imoku</stp>
        <stp>Period2=26</stp>
        <stp>Imoku2</stp>
        <stp>ADC</stp>
        <stp>-206</stp>
        <stp>All</stp>
        <stp/>
        <stp/>
        <stp>TRUE</stp>
        <stp>T</stp>
        <tr r="U208" s="1"/>
      </tp>
      <tp>
        <v>6038</v>
        <stp/>
        <stp>StudyData</stp>
        <stp>EP</stp>
        <stp>Imoku</stp>
        <stp>Period2=26</stp>
        <stp>Imoku2</stp>
        <stp>ADC</stp>
        <stp>-106</stp>
        <stp>All</stp>
        <stp/>
        <stp/>
        <stp>TRUE</stp>
        <stp>T</stp>
        <tr r="U108" s="1"/>
      </tp>
      <tp>
        <v>4927.875</v>
        <stp/>
        <stp>StudyData</stp>
        <stp>EP</stp>
        <stp>Imoku</stp>
        <stp>Period2=26</stp>
        <stp>Imoku2</stp>
        <stp>ADC</stp>
        <stp>-906</stp>
        <stp>All</stp>
        <stp/>
        <stp/>
        <stp>TRUE</stp>
        <stp>T</stp>
        <tr r="U908" s="1"/>
      </tp>
      <tp>
        <v>4887.375</v>
        <stp/>
        <stp>StudyData</stp>
        <stp>EP</stp>
        <stp>Imoku</stp>
        <stp>Period2=26</stp>
        <stp>Imoku2</stp>
        <stp>ADC</stp>
        <stp>-806</stp>
        <stp>All</stp>
        <stp/>
        <stp/>
        <stp>TRUE</stp>
        <stp>T</stp>
        <tr r="U808" s="1"/>
      </tp>
      <tp>
        <v>6094.25</v>
        <stp/>
        <stp>StudyData</stp>
        <stp>EP</stp>
        <stp>BAR</stp>
        <stp/>
        <stp>Low</stp>
        <stp>ADC</stp>
        <stp>-70</stp>
        <stp>All</stp>
        <stp/>
        <stp/>
        <stp>TRUE</stp>
        <stp>T</stp>
        <tr r="G72" s="1"/>
      </tp>
      <tp>
        <v>4906</v>
        <stp/>
        <stp>StudyData</stp>
        <stp>EP</stp>
        <stp>Imoku</stp>
        <stp>Period3=52</stp>
        <stp>Imoku3</stp>
        <stp>ADC</stp>
        <stp>-763</stp>
        <stp>All</stp>
        <stp/>
        <stp/>
        <stp>TRUE</stp>
        <stp>T</stp>
        <tr r="V739" s="1"/>
      </tp>
      <tp>
        <v>4568.375</v>
        <stp/>
        <stp>StudyData</stp>
        <stp>EP</stp>
        <stp>Imoku</stp>
        <stp>Period3=52</stp>
        <stp>Imoku3</stp>
        <stp>ADC</stp>
        <stp>-663</stp>
        <stp>All</stp>
        <stp/>
        <stp/>
        <stp>TRUE</stp>
        <stp>T</stp>
        <tr r="V639" s="1"/>
      </tp>
      <tp>
        <v>4491</v>
        <stp/>
        <stp>StudyData</stp>
        <stp>EP</stp>
        <stp>Imoku</stp>
        <stp>Period3=52</stp>
        <stp>Imoku3</stp>
        <stp>ADC</stp>
        <stp>-563</stp>
        <stp>All</stp>
        <stp/>
        <stp/>
        <stp>TRUE</stp>
        <stp>T</stp>
        <tr r="V539" s="1"/>
      </tp>
      <tp>
        <v>4715.875</v>
        <stp/>
        <stp>StudyData</stp>
        <stp>EP</stp>
        <stp>Imoku</stp>
        <stp>Period3=52</stp>
        <stp>Imoku3</stp>
        <stp>ADC</stp>
        <stp>-463</stp>
        <stp>All</stp>
        <stp/>
        <stp/>
        <stp>TRUE</stp>
        <stp>T</stp>
        <tr r="V439" s="1"/>
      </tp>
      <tp>
        <v>4715.625</v>
        <stp/>
        <stp>StudyData</stp>
        <stp>EP</stp>
        <stp>Imoku</stp>
        <stp>Period3=52</stp>
        <stp>Imoku3</stp>
        <stp>ADC</stp>
        <stp>-363</stp>
        <stp>All</stp>
        <stp/>
        <stp/>
        <stp>TRUE</stp>
        <stp>T</stp>
        <tr r="V339" s="1"/>
      </tp>
      <tp>
        <v>5396.75</v>
        <stp/>
        <stp>StudyData</stp>
        <stp>EP</stp>
        <stp>Imoku</stp>
        <stp>Period3=52</stp>
        <stp>Imoku3</stp>
        <stp>ADC</stp>
        <stp>-263</stp>
        <stp>All</stp>
        <stp/>
        <stp/>
        <stp>TRUE</stp>
        <stp>T</stp>
        <tr r="V239" s="1"/>
      </tp>
      <tp>
        <v>5604.125</v>
        <stp/>
        <stp>StudyData</stp>
        <stp>EP</stp>
        <stp>Imoku</stp>
        <stp>Period3=52</stp>
        <stp>Imoku3</stp>
        <stp>ADC</stp>
        <stp>-163</stp>
        <stp>All</stp>
        <stp/>
        <stp/>
        <stp>TRUE</stp>
        <stp>T</stp>
        <tr r="V139" s="1"/>
      </tp>
      <tp>
        <v>4720.375</v>
        <stp/>
        <stp>StudyData</stp>
        <stp>EP</stp>
        <stp>Imoku</stp>
        <stp>Period3=52</stp>
        <stp>Imoku3</stp>
        <stp>ADC</stp>
        <stp>-963</stp>
        <stp>All</stp>
        <stp/>
        <stp/>
        <stp>TRUE</stp>
        <stp>T</stp>
        <tr r="V939" s="1"/>
      </tp>
      <tp>
        <v>5028</v>
        <stp/>
        <stp>StudyData</stp>
        <stp>EP</stp>
        <stp>Imoku</stp>
        <stp>Period3=52</stp>
        <stp>Imoku3</stp>
        <stp>ADC</stp>
        <stp>-863</stp>
        <stp>All</stp>
        <stp/>
        <stp/>
        <stp>TRUE</stp>
        <stp>T</stp>
        <tr r="V839" s="1"/>
      </tp>
      <tp>
        <v>4377.75</v>
        <stp/>
        <stp>StudyData</stp>
        <stp>EP</stp>
        <stp>Imoku</stp>
        <stp>Period2=26</stp>
        <stp>Imoku2</stp>
        <stp>ADC</stp>
        <stp>-707</stp>
        <stp>All</stp>
        <stp/>
        <stp/>
        <stp>TRUE</stp>
        <stp>T</stp>
        <tr r="U709" s="1"/>
      </tp>
      <tp>
        <v>4431.625</v>
        <stp/>
        <stp>StudyData</stp>
        <stp>EP</stp>
        <stp>Imoku</stp>
        <stp>Period2=26</stp>
        <stp>Imoku2</stp>
        <stp>ADC</stp>
        <stp>-607</stp>
        <stp>All</stp>
        <stp/>
        <stp/>
        <stp>TRUE</stp>
        <stp>T</stp>
        <tr r="U609" s="1"/>
      </tp>
      <tp>
        <v>4563.875</v>
        <stp/>
        <stp>StudyData</stp>
        <stp>EP</stp>
        <stp>Imoku</stp>
        <stp>Period2=26</stp>
        <stp>Imoku2</stp>
        <stp>ADC</stp>
        <stp>-507</stp>
        <stp>All</stp>
        <stp/>
        <stp/>
        <stp>TRUE</stp>
        <stp>T</stp>
        <tr r="U509" s="1"/>
      </tp>
      <tp>
        <v>4815.625</v>
        <stp/>
        <stp>StudyData</stp>
        <stp>EP</stp>
        <stp>Imoku</stp>
        <stp>Period2=26</stp>
        <stp>Imoku2</stp>
        <stp>ADC</stp>
        <stp>-407</stp>
        <stp>All</stp>
        <stp/>
        <stp/>
        <stp>TRUE</stp>
        <stp>T</stp>
        <tr r="U409" s="1"/>
      </tp>
      <tp>
        <v>5218.125</v>
        <stp/>
        <stp>StudyData</stp>
        <stp>EP</stp>
        <stp>Imoku</stp>
        <stp>Period2=26</stp>
        <stp>Imoku2</stp>
        <stp>ADC</stp>
        <stp>-307</stp>
        <stp>All</stp>
        <stp/>
        <stp/>
        <stp>TRUE</stp>
        <stp>T</stp>
        <tr r="U309" s="1"/>
      </tp>
      <tp>
        <v>5739.75</v>
        <stp/>
        <stp>StudyData</stp>
        <stp>EP</stp>
        <stp>Imoku</stp>
        <stp>Period2=26</stp>
        <stp>Imoku2</stp>
        <stp>ADC</stp>
        <stp>-207</stp>
        <stp>All</stp>
        <stp/>
        <stp/>
        <stp>TRUE</stp>
        <stp>T</stp>
        <tr r="U209" s="1"/>
      </tp>
      <tp>
        <v>6035.5</v>
        <stp/>
        <stp>StudyData</stp>
        <stp>EP</stp>
        <stp>Imoku</stp>
        <stp>Period2=26</stp>
        <stp>Imoku2</stp>
        <stp>ADC</stp>
        <stp>-107</stp>
        <stp>All</stp>
        <stp/>
        <stp/>
        <stp>TRUE</stp>
        <stp>T</stp>
        <tr r="U109" s="1"/>
      </tp>
      <tp>
        <v>4944.75</v>
        <stp/>
        <stp>StudyData</stp>
        <stp>EP</stp>
        <stp>Imoku</stp>
        <stp>Period2=26</stp>
        <stp>Imoku2</stp>
        <stp>ADC</stp>
        <stp>-907</stp>
        <stp>All</stp>
        <stp/>
        <stp/>
        <stp>TRUE</stp>
        <stp>T</stp>
        <tr r="U909" s="1"/>
      </tp>
      <tp>
        <v>4977.125</v>
        <stp/>
        <stp>StudyData</stp>
        <stp>EP</stp>
        <stp>Imoku</stp>
        <stp>Period2=26</stp>
        <stp>Imoku2</stp>
        <stp>ADC</stp>
        <stp>-807</stp>
        <stp>All</stp>
        <stp/>
        <stp/>
        <stp>TRUE</stp>
        <stp>T</stp>
        <tr r="U809" s="1"/>
      </tp>
      <tp>
        <v>6075.5</v>
        <stp/>
        <stp>StudyData</stp>
        <stp>EP</stp>
        <stp>BAR</stp>
        <stp/>
        <stp>Low</stp>
        <stp>ADC</stp>
        <stp>-71</stp>
        <stp>All</stp>
        <stp/>
        <stp/>
        <stp>TRUE</stp>
        <stp>T</stp>
        <tr r="G73" s="1"/>
      </tp>
      <tp>
        <v>4887.75</v>
        <stp/>
        <stp>StudyData</stp>
        <stp>EP</stp>
        <stp>Imoku</stp>
        <stp>Period3=52</stp>
        <stp>Imoku3</stp>
        <stp>ADC</stp>
        <stp>-760</stp>
        <stp>All</stp>
        <stp/>
        <stp/>
        <stp>TRUE</stp>
        <stp>T</stp>
        <tr r="V736" s="1"/>
      </tp>
      <tp>
        <v>4527.5</v>
        <stp/>
        <stp>StudyData</stp>
        <stp>EP</stp>
        <stp>Imoku</stp>
        <stp>Period3=52</stp>
        <stp>Imoku3</stp>
        <stp>ADC</stp>
        <stp>-660</stp>
        <stp>All</stp>
        <stp/>
        <stp/>
        <stp>TRUE</stp>
        <stp>T</stp>
        <tr r="V636" s="1"/>
      </tp>
      <tp>
        <v>4491</v>
        <stp/>
        <stp>StudyData</stp>
        <stp>EP</stp>
        <stp>Imoku</stp>
        <stp>Period3=52</stp>
        <stp>Imoku3</stp>
        <stp>ADC</stp>
        <stp>-560</stp>
        <stp>All</stp>
        <stp/>
        <stp/>
        <stp>TRUE</stp>
        <stp>T</stp>
        <tr r="V536" s="1"/>
      </tp>
      <tp>
        <v>4728.75</v>
        <stp/>
        <stp>StudyData</stp>
        <stp>EP</stp>
        <stp>Imoku</stp>
        <stp>Period3=52</stp>
        <stp>Imoku3</stp>
        <stp>ADC</stp>
        <stp>-460</stp>
        <stp>All</stp>
        <stp/>
        <stp/>
        <stp>TRUE</stp>
        <stp>T</stp>
        <tr r="V436" s="1"/>
      </tp>
      <tp>
        <v>4729.25</v>
        <stp/>
        <stp>StudyData</stp>
        <stp>EP</stp>
        <stp>Imoku</stp>
        <stp>Period3=52</stp>
        <stp>Imoku3</stp>
        <stp>ADC</stp>
        <stp>-360</stp>
        <stp>All</stp>
        <stp/>
        <stp/>
        <stp>TRUE</stp>
        <stp>T</stp>
        <tr r="V336" s="1"/>
      </tp>
      <tp>
        <v>5396.75</v>
        <stp/>
        <stp>StudyData</stp>
        <stp>EP</stp>
        <stp>Imoku</stp>
        <stp>Period3=52</stp>
        <stp>Imoku3</stp>
        <stp>ADC</stp>
        <stp>-260</stp>
        <stp>All</stp>
        <stp/>
        <stp/>
        <stp>TRUE</stp>
        <stp>T</stp>
        <tr r="V236" s="1"/>
      </tp>
      <tp>
        <v>5611.625</v>
        <stp/>
        <stp>StudyData</stp>
        <stp>EP</stp>
        <stp>Imoku</stp>
        <stp>Period3=52</stp>
        <stp>Imoku3</stp>
        <stp>ADC</stp>
        <stp>-160</stp>
        <stp>All</stp>
        <stp/>
        <stp/>
        <stp>TRUE</stp>
        <stp>T</stp>
        <tr r="V136" s="1"/>
      </tp>
      <tp>
        <v>4720.75</v>
        <stp/>
        <stp>StudyData</stp>
        <stp>EP</stp>
        <stp>Imoku</stp>
        <stp>Period3=52</stp>
        <stp>Imoku3</stp>
        <stp>ADC</stp>
        <stp>-960</stp>
        <stp>All</stp>
        <stp/>
        <stp/>
        <stp>TRUE</stp>
        <stp>T</stp>
        <tr r="V936" s="1"/>
      </tp>
      <tp>
        <v>5028</v>
        <stp/>
        <stp>StudyData</stp>
        <stp>EP</stp>
        <stp>Imoku</stp>
        <stp>Period3=52</stp>
        <stp>Imoku3</stp>
        <stp>ADC</stp>
        <stp>-860</stp>
        <stp>All</stp>
        <stp/>
        <stp/>
        <stp>TRUE</stp>
        <stp>T</stp>
        <tr r="V836" s="1"/>
      </tp>
      <tp>
        <v>4370.375</v>
        <stp/>
        <stp>StudyData</stp>
        <stp>EP</stp>
        <stp>Imoku</stp>
        <stp>Period2=26</stp>
        <stp>Imoku2</stp>
        <stp>ADC</stp>
        <stp>-704</stp>
        <stp>All</stp>
        <stp/>
        <stp/>
        <stp>TRUE</stp>
        <stp>T</stp>
        <tr r="U706" s="1"/>
      </tp>
      <tp>
        <v>4467.625</v>
        <stp/>
        <stp>StudyData</stp>
        <stp>EP</stp>
        <stp>Imoku</stp>
        <stp>Period2=26</stp>
        <stp>Imoku2</stp>
        <stp>ADC</stp>
        <stp>-604</stp>
        <stp>All</stp>
        <stp/>
        <stp/>
        <stp>TRUE</stp>
        <stp>T</stp>
        <tr r="U606" s="1"/>
      </tp>
      <tp>
        <v>4592</v>
        <stp/>
        <stp>StudyData</stp>
        <stp>EP</stp>
        <stp>Imoku</stp>
        <stp>Period2=26</stp>
        <stp>Imoku2</stp>
        <stp>ADC</stp>
        <stp>-504</stp>
        <stp>All</stp>
        <stp/>
        <stp/>
        <stp>TRUE</stp>
        <stp>T</stp>
        <tr r="U506" s="1"/>
      </tp>
      <tp>
        <v>4801.375</v>
        <stp/>
        <stp>StudyData</stp>
        <stp>EP</stp>
        <stp>Imoku</stp>
        <stp>Period2=26</stp>
        <stp>Imoku2</stp>
        <stp>ADC</stp>
        <stp>-404</stp>
        <stp>All</stp>
        <stp/>
        <stp/>
        <stp>TRUE</stp>
        <stp>T</stp>
        <tr r="U406" s="1"/>
      </tp>
      <tp>
        <v>5255.25</v>
        <stp/>
        <stp>StudyData</stp>
        <stp>EP</stp>
        <stp>Imoku</stp>
        <stp>Period2=26</stp>
        <stp>Imoku2</stp>
        <stp>ADC</stp>
        <stp>-304</stp>
        <stp>All</stp>
        <stp/>
        <stp/>
        <stp>TRUE</stp>
        <stp>T</stp>
        <tr r="U306" s="1"/>
      </tp>
      <tp>
        <v>5743.75</v>
        <stp/>
        <stp>StudyData</stp>
        <stp>EP</stp>
        <stp>Imoku</stp>
        <stp>Period2=26</stp>
        <stp>Imoku2</stp>
        <stp>ADC</stp>
        <stp>-204</stp>
        <stp>All</stp>
        <stp/>
        <stp/>
        <stp>TRUE</stp>
        <stp>T</stp>
        <tr r="U206" s="1"/>
      </tp>
      <tp>
        <v>6039.875</v>
        <stp/>
        <stp>StudyData</stp>
        <stp>EP</stp>
        <stp>Imoku</stp>
        <stp>Period2=26</stp>
        <stp>Imoku2</stp>
        <stp>ADC</stp>
        <stp>-104</stp>
        <stp>All</stp>
        <stp/>
        <stp/>
        <stp>TRUE</stp>
        <stp>T</stp>
        <tr r="U106" s="1"/>
      </tp>
      <tp>
        <v>4927.875</v>
        <stp/>
        <stp>StudyData</stp>
        <stp>EP</stp>
        <stp>Imoku</stp>
        <stp>Period2=26</stp>
        <stp>Imoku2</stp>
        <stp>ADC</stp>
        <stp>-904</stp>
        <stp>All</stp>
        <stp/>
        <stp/>
        <stp>TRUE</stp>
        <stp>T</stp>
        <tr r="U906" s="1"/>
      </tp>
      <tp>
        <v>4878.875</v>
        <stp/>
        <stp>StudyData</stp>
        <stp>EP</stp>
        <stp>Imoku</stp>
        <stp>Period2=26</stp>
        <stp>Imoku2</stp>
        <stp>ADC</stp>
        <stp>-804</stp>
        <stp>All</stp>
        <stp/>
        <stp/>
        <stp>TRUE</stp>
        <stp>T</stp>
        <tr r="U806" s="1"/>
      </tp>
      <tp>
        <v>6000</v>
        <stp/>
        <stp>StudyData</stp>
        <stp>EP</stp>
        <stp>BAR</stp>
        <stp/>
        <stp>Low</stp>
        <stp>ADC</stp>
        <stp>-72</stp>
        <stp>All</stp>
        <stp/>
        <stp/>
        <stp>TRUE</stp>
        <stp>T</stp>
        <tr r="G74" s="1"/>
      </tp>
      <tp>
        <v>4906</v>
        <stp/>
        <stp>StudyData</stp>
        <stp>EP</stp>
        <stp>Imoku</stp>
        <stp>Period3=52</stp>
        <stp>Imoku3</stp>
        <stp>ADC</stp>
        <stp>-761</stp>
        <stp>All</stp>
        <stp/>
        <stp/>
        <stp>TRUE</stp>
        <stp>T</stp>
        <tr r="V737" s="1"/>
      </tp>
      <tp>
        <v>4568.375</v>
        <stp/>
        <stp>StudyData</stp>
        <stp>EP</stp>
        <stp>Imoku</stp>
        <stp>Period3=52</stp>
        <stp>Imoku3</stp>
        <stp>ADC</stp>
        <stp>-661</stp>
        <stp>All</stp>
        <stp/>
        <stp/>
        <stp>TRUE</stp>
        <stp>T</stp>
        <tr r="V637" s="1"/>
      </tp>
      <tp>
        <v>4491</v>
        <stp/>
        <stp>StudyData</stp>
        <stp>EP</stp>
        <stp>Imoku</stp>
        <stp>Period3=52</stp>
        <stp>Imoku3</stp>
        <stp>ADC</stp>
        <stp>-561</stp>
        <stp>All</stp>
        <stp/>
        <stp/>
        <stp>TRUE</stp>
        <stp>T</stp>
        <tr r="V537" s="1"/>
      </tp>
      <tp>
        <v>4715.875</v>
        <stp/>
        <stp>StudyData</stp>
        <stp>EP</stp>
        <stp>Imoku</stp>
        <stp>Period3=52</stp>
        <stp>Imoku3</stp>
        <stp>ADC</stp>
        <stp>-461</stp>
        <stp>All</stp>
        <stp/>
        <stp/>
        <stp>TRUE</stp>
        <stp>T</stp>
        <tr r="V437" s="1"/>
      </tp>
      <tp>
        <v>4723.875</v>
        <stp/>
        <stp>StudyData</stp>
        <stp>EP</stp>
        <stp>Imoku</stp>
        <stp>Period3=52</stp>
        <stp>Imoku3</stp>
        <stp>ADC</stp>
        <stp>-361</stp>
        <stp>All</stp>
        <stp/>
        <stp/>
        <stp>TRUE</stp>
        <stp>T</stp>
        <tr r="V337" s="1"/>
      </tp>
      <tp>
        <v>5396.75</v>
        <stp/>
        <stp>StudyData</stp>
        <stp>EP</stp>
        <stp>Imoku</stp>
        <stp>Period3=52</stp>
        <stp>Imoku3</stp>
        <stp>ADC</stp>
        <stp>-261</stp>
        <stp>All</stp>
        <stp/>
        <stp/>
        <stp>TRUE</stp>
        <stp>T</stp>
        <tr r="V237" s="1"/>
      </tp>
      <tp>
        <v>5604.125</v>
        <stp/>
        <stp>StudyData</stp>
        <stp>EP</stp>
        <stp>Imoku</stp>
        <stp>Period3=52</stp>
        <stp>Imoku3</stp>
        <stp>ADC</stp>
        <stp>-161</stp>
        <stp>All</stp>
        <stp/>
        <stp/>
        <stp>TRUE</stp>
        <stp>T</stp>
        <tr r="V137" s="1"/>
      </tp>
      <tp>
        <v>4720.75</v>
        <stp/>
        <stp>StudyData</stp>
        <stp>EP</stp>
        <stp>Imoku</stp>
        <stp>Period3=52</stp>
        <stp>Imoku3</stp>
        <stp>ADC</stp>
        <stp>-961</stp>
        <stp>All</stp>
        <stp/>
        <stp/>
        <stp>TRUE</stp>
        <stp>T</stp>
        <tr r="V937" s="1"/>
      </tp>
      <tp>
        <v>5028</v>
        <stp/>
        <stp>StudyData</stp>
        <stp>EP</stp>
        <stp>Imoku</stp>
        <stp>Period3=52</stp>
        <stp>Imoku3</stp>
        <stp>ADC</stp>
        <stp>-861</stp>
        <stp>All</stp>
        <stp/>
        <stp/>
        <stp>TRUE</stp>
        <stp>T</stp>
        <tr r="V837" s="1"/>
      </tp>
      <tp>
        <v>4364.625</v>
        <stp/>
        <stp>StudyData</stp>
        <stp>EP</stp>
        <stp>Imoku</stp>
        <stp>Period2=26</stp>
        <stp>Imoku2</stp>
        <stp>ADC</stp>
        <stp>-705</stp>
        <stp>All</stp>
        <stp/>
        <stp/>
        <stp>TRUE</stp>
        <stp>T</stp>
        <tr r="U707" s="1"/>
      </tp>
      <tp>
        <v>4435</v>
        <stp/>
        <stp>StudyData</stp>
        <stp>EP</stp>
        <stp>Imoku</stp>
        <stp>Period2=26</stp>
        <stp>Imoku2</stp>
        <stp>ADC</stp>
        <stp>-605</stp>
        <stp>All</stp>
        <stp/>
        <stp/>
        <stp>TRUE</stp>
        <stp>T</stp>
        <tr r="U607" s="1"/>
      </tp>
      <tp>
        <v>4592</v>
        <stp/>
        <stp>StudyData</stp>
        <stp>EP</stp>
        <stp>Imoku</stp>
        <stp>Period2=26</stp>
        <stp>Imoku2</stp>
        <stp>ADC</stp>
        <stp>-505</stp>
        <stp>All</stp>
        <stp/>
        <stp/>
        <stp>TRUE</stp>
        <stp>T</stp>
        <tr r="U507" s="1"/>
      </tp>
      <tp>
        <v>4801.375</v>
        <stp/>
        <stp>StudyData</stp>
        <stp>EP</stp>
        <stp>Imoku</stp>
        <stp>Period2=26</stp>
        <stp>Imoku2</stp>
        <stp>ADC</stp>
        <stp>-405</stp>
        <stp>All</stp>
        <stp/>
        <stp/>
        <stp>TRUE</stp>
        <stp>T</stp>
        <tr r="U407" s="1"/>
      </tp>
      <tp>
        <v>5238.75</v>
        <stp/>
        <stp>StudyData</stp>
        <stp>EP</stp>
        <stp>Imoku</stp>
        <stp>Period2=26</stp>
        <stp>Imoku2</stp>
        <stp>ADC</stp>
        <stp>-305</stp>
        <stp>All</stp>
        <stp/>
        <stp/>
        <stp>TRUE</stp>
        <stp>T</stp>
        <tr r="U307" s="1"/>
      </tp>
      <tp>
        <v>5743.75</v>
        <stp/>
        <stp>StudyData</stp>
        <stp>EP</stp>
        <stp>Imoku</stp>
        <stp>Period2=26</stp>
        <stp>Imoku2</stp>
        <stp>ADC</stp>
        <stp>-205</stp>
        <stp>All</stp>
        <stp/>
        <stp/>
        <stp>TRUE</stp>
        <stp>T</stp>
        <tr r="U207" s="1"/>
      </tp>
      <tp>
        <v>6039.875</v>
        <stp/>
        <stp>StudyData</stp>
        <stp>EP</stp>
        <stp>Imoku</stp>
        <stp>Period2=26</stp>
        <stp>Imoku2</stp>
        <stp>ADC</stp>
        <stp>-105</stp>
        <stp>All</stp>
        <stp/>
        <stp/>
        <stp>TRUE</stp>
        <stp>T</stp>
        <tr r="U107" s="1"/>
      </tp>
      <tp>
        <v>4927.875</v>
        <stp/>
        <stp>StudyData</stp>
        <stp>EP</stp>
        <stp>Imoku</stp>
        <stp>Period2=26</stp>
        <stp>Imoku2</stp>
        <stp>ADC</stp>
        <stp>-905</stp>
        <stp>All</stp>
        <stp/>
        <stp/>
        <stp>TRUE</stp>
        <stp>T</stp>
        <tr r="U907" s="1"/>
      </tp>
      <tp>
        <v>4883</v>
        <stp/>
        <stp>StudyData</stp>
        <stp>EP</stp>
        <stp>Imoku</stp>
        <stp>Period2=26</stp>
        <stp>Imoku2</stp>
        <stp>ADC</stp>
        <stp>-805</stp>
        <stp>All</stp>
        <stp/>
        <stp/>
        <stp>TRUE</stp>
        <stp>T</stp>
        <tr r="U807" s="1"/>
      </tp>
      <tp>
        <v>6174</v>
        <stp/>
        <stp>StudyData</stp>
        <stp>EP</stp>
        <stp>BAR</stp>
        <stp/>
        <stp>Low</stp>
        <stp>ADC</stp>
        <stp>-73</stp>
        <stp>All</stp>
        <stp/>
        <stp/>
        <stp>TRUE</stp>
        <stp>T</stp>
        <tr r="G75" s="1"/>
      </tp>
      <tp>
        <v>4906</v>
        <stp/>
        <stp>StudyData</stp>
        <stp>EP</stp>
        <stp>Imoku</stp>
        <stp>Period3=52</stp>
        <stp>Imoku3</stp>
        <stp>ADC</stp>
        <stp>-766</stp>
        <stp>All</stp>
        <stp/>
        <stp/>
        <stp>TRUE</stp>
        <stp>T</stp>
        <tr r="V742" s="1"/>
      </tp>
      <tp>
        <v>4568.375</v>
        <stp/>
        <stp>StudyData</stp>
        <stp>EP</stp>
        <stp>Imoku</stp>
        <stp>Period3=52</stp>
        <stp>Imoku3</stp>
        <stp>ADC</stp>
        <stp>-666</stp>
        <stp>All</stp>
        <stp/>
        <stp/>
        <stp>TRUE</stp>
        <stp>T</stp>
        <tr r="V642" s="1"/>
      </tp>
      <tp>
        <v>4491</v>
        <stp/>
        <stp>StudyData</stp>
        <stp>EP</stp>
        <stp>Imoku</stp>
        <stp>Period3=52</stp>
        <stp>Imoku3</stp>
        <stp>ADC</stp>
        <stp>-566</stp>
        <stp>All</stp>
        <stp/>
        <stp/>
        <stp>TRUE</stp>
        <stp>T</stp>
        <tr r="V542" s="1"/>
      </tp>
      <tp>
        <v>4715.875</v>
        <stp/>
        <stp>StudyData</stp>
        <stp>EP</stp>
        <stp>Imoku</stp>
        <stp>Period3=52</stp>
        <stp>Imoku3</stp>
        <stp>ADC</stp>
        <stp>-466</stp>
        <stp>All</stp>
        <stp/>
        <stp/>
        <stp>TRUE</stp>
        <stp>T</stp>
        <tr r="V442" s="1"/>
      </tp>
      <tp>
        <v>4715.625</v>
        <stp/>
        <stp>StudyData</stp>
        <stp>EP</stp>
        <stp>Imoku</stp>
        <stp>Period3=52</stp>
        <stp>Imoku3</stp>
        <stp>ADC</stp>
        <stp>-366</stp>
        <stp>All</stp>
        <stp/>
        <stp/>
        <stp>TRUE</stp>
        <stp>T</stp>
        <tr r="V342" s="1"/>
      </tp>
      <tp>
        <v>5415</v>
        <stp/>
        <stp>StudyData</stp>
        <stp>EP</stp>
        <stp>Imoku</stp>
        <stp>Period3=52</stp>
        <stp>Imoku3</stp>
        <stp>ADC</stp>
        <stp>-266</stp>
        <stp>All</stp>
        <stp/>
        <stp/>
        <stp>TRUE</stp>
        <stp>T</stp>
        <tr r="V242" s="1"/>
      </tp>
      <tp>
        <v>5604.125</v>
        <stp/>
        <stp>StudyData</stp>
        <stp>EP</stp>
        <stp>Imoku</stp>
        <stp>Period3=52</stp>
        <stp>Imoku3</stp>
        <stp>ADC</stp>
        <stp>-166</stp>
        <stp>All</stp>
        <stp/>
        <stp/>
        <stp>TRUE</stp>
        <stp>T</stp>
        <tr r="V142" s="1"/>
      </tp>
      <tp>
        <v>4705.125</v>
        <stp/>
        <stp>StudyData</stp>
        <stp>EP</stp>
        <stp>Imoku</stp>
        <stp>Period3=52</stp>
        <stp>Imoku3</stp>
        <stp>ADC</stp>
        <stp>-966</stp>
        <stp>All</stp>
        <stp/>
        <stp/>
        <stp>TRUE</stp>
        <stp>T</stp>
        <tr r="V942" s="1"/>
      </tp>
      <tp>
        <v>5028</v>
        <stp/>
        <stp>StudyData</stp>
        <stp>EP</stp>
        <stp>Imoku</stp>
        <stp>Period3=52</stp>
        <stp>Imoku3</stp>
        <stp>ADC</stp>
        <stp>-866</stp>
        <stp>All</stp>
        <stp/>
        <stp/>
        <stp>TRUE</stp>
        <stp>T</stp>
        <tr r="V842" s="1"/>
      </tp>
      <tp>
        <v>4370.375</v>
        <stp/>
        <stp>StudyData</stp>
        <stp>EP</stp>
        <stp>Imoku</stp>
        <stp>Period2=26</stp>
        <stp>Imoku2</stp>
        <stp>ADC</stp>
        <stp>-702</stp>
        <stp>All</stp>
        <stp/>
        <stp/>
        <stp>TRUE</stp>
        <stp>T</stp>
        <tr r="U704" s="1"/>
      </tp>
      <tp>
        <v>4473.5</v>
        <stp/>
        <stp>StudyData</stp>
        <stp>EP</stp>
        <stp>Imoku</stp>
        <stp>Period2=26</stp>
        <stp>Imoku2</stp>
        <stp>ADC</stp>
        <stp>-602</stp>
        <stp>All</stp>
        <stp/>
        <stp/>
        <stp>TRUE</stp>
        <stp>T</stp>
        <tr r="U604" s="1"/>
      </tp>
      <tp>
        <v>4592</v>
        <stp/>
        <stp>StudyData</stp>
        <stp>EP</stp>
        <stp>Imoku</stp>
        <stp>Period2=26</stp>
        <stp>Imoku2</stp>
        <stp>ADC</stp>
        <stp>-502</stp>
        <stp>All</stp>
        <stp/>
        <stp/>
        <stp>TRUE</stp>
        <stp>T</stp>
        <tr r="U504" s="1"/>
      </tp>
      <tp>
        <v>4788.5</v>
        <stp/>
        <stp>StudyData</stp>
        <stp>EP</stp>
        <stp>Imoku</stp>
        <stp>Period2=26</stp>
        <stp>Imoku2</stp>
        <stp>ADC</stp>
        <stp>-402</stp>
        <stp>All</stp>
        <stp/>
        <stp/>
        <stp>TRUE</stp>
        <stp>T</stp>
        <tr r="U404" s="1"/>
      </tp>
      <tp>
        <v>5306.5</v>
        <stp/>
        <stp>StudyData</stp>
        <stp>EP</stp>
        <stp>Imoku</stp>
        <stp>Period2=26</stp>
        <stp>Imoku2</stp>
        <stp>ADC</stp>
        <stp>-302</stp>
        <stp>All</stp>
        <stp/>
        <stp/>
        <stp>TRUE</stp>
        <stp>T</stp>
        <tr r="U304" s="1"/>
      </tp>
      <tp>
        <v>5775.375</v>
        <stp/>
        <stp>StudyData</stp>
        <stp>EP</stp>
        <stp>Imoku</stp>
        <stp>Period2=26</stp>
        <stp>Imoku2</stp>
        <stp>ADC</stp>
        <stp>-202</stp>
        <stp>All</stp>
        <stp/>
        <stp/>
        <stp>TRUE</stp>
        <stp>T</stp>
        <tr r="U204" s="1"/>
      </tp>
      <tp>
        <v>6045.25</v>
        <stp/>
        <stp>StudyData</stp>
        <stp>EP</stp>
        <stp>Imoku</stp>
        <stp>Period2=26</stp>
        <stp>Imoku2</stp>
        <stp>ADC</stp>
        <stp>-102</stp>
        <stp>All</stp>
        <stp/>
        <stp/>
        <stp>TRUE</stp>
        <stp>T</stp>
        <tr r="U104" s="1"/>
      </tp>
      <tp>
        <v>4927.875</v>
        <stp/>
        <stp>StudyData</stp>
        <stp>EP</stp>
        <stp>Imoku</stp>
        <stp>Period2=26</stp>
        <stp>Imoku2</stp>
        <stp>ADC</stp>
        <stp>-902</stp>
        <stp>All</stp>
        <stp/>
        <stp/>
        <stp>TRUE</stp>
        <stp>T</stp>
        <tr r="U904" s="1"/>
      </tp>
      <tp>
        <v>4878.875</v>
        <stp/>
        <stp>StudyData</stp>
        <stp>EP</stp>
        <stp>Imoku</stp>
        <stp>Period2=26</stp>
        <stp>Imoku2</stp>
        <stp>ADC</stp>
        <stp>-802</stp>
        <stp>All</stp>
        <stp/>
        <stp/>
        <stp>TRUE</stp>
        <stp>T</stp>
        <tr r="U804" s="1"/>
      </tp>
      <tp>
        <v>6153.5</v>
        <stp/>
        <stp>StudyData</stp>
        <stp>EP</stp>
        <stp>BAR</stp>
        <stp/>
        <stp>Low</stp>
        <stp>ADC</stp>
        <stp>-74</stp>
        <stp>All</stp>
        <stp/>
        <stp/>
        <stp>TRUE</stp>
        <stp>T</stp>
        <tr r="G76" s="1"/>
      </tp>
      <tp>
        <v>4906</v>
        <stp/>
        <stp>StudyData</stp>
        <stp>EP</stp>
        <stp>Imoku</stp>
        <stp>Period3=52</stp>
        <stp>Imoku3</stp>
        <stp>ADC</stp>
        <stp>-767</stp>
        <stp>All</stp>
        <stp/>
        <stp/>
        <stp>TRUE</stp>
        <stp>T</stp>
        <tr r="V743" s="1"/>
      </tp>
      <tp>
        <v>4568.375</v>
        <stp/>
        <stp>StudyData</stp>
        <stp>EP</stp>
        <stp>Imoku</stp>
        <stp>Period3=52</stp>
        <stp>Imoku3</stp>
        <stp>ADC</stp>
        <stp>-667</stp>
        <stp>All</stp>
        <stp/>
        <stp/>
        <stp>TRUE</stp>
        <stp>T</stp>
        <tr r="V643" s="1"/>
      </tp>
      <tp>
        <v>4491</v>
        <stp/>
        <stp>StudyData</stp>
        <stp>EP</stp>
        <stp>Imoku</stp>
        <stp>Period3=52</stp>
        <stp>Imoku3</stp>
        <stp>ADC</stp>
        <stp>-567</stp>
        <stp>All</stp>
        <stp/>
        <stp/>
        <stp>TRUE</stp>
        <stp>T</stp>
        <tr r="V543" s="1"/>
      </tp>
      <tp>
        <v>4715.875</v>
        <stp/>
        <stp>StudyData</stp>
        <stp>EP</stp>
        <stp>Imoku</stp>
        <stp>Period3=52</stp>
        <stp>Imoku3</stp>
        <stp>ADC</stp>
        <stp>-467</stp>
        <stp>All</stp>
        <stp/>
        <stp/>
        <stp>TRUE</stp>
        <stp>T</stp>
        <tr r="V443" s="1"/>
      </tp>
      <tp>
        <v>4710.875</v>
        <stp/>
        <stp>StudyData</stp>
        <stp>EP</stp>
        <stp>Imoku</stp>
        <stp>Period3=52</stp>
        <stp>Imoku3</stp>
        <stp>ADC</stp>
        <stp>-367</stp>
        <stp>All</stp>
        <stp/>
        <stp/>
        <stp>TRUE</stp>
        <stp>T</stp>
        <tr r="V343" s="1"/>
      </tp>
      <tp>
        <v>5409.625</v>
        <stp/>
        <stp>StudyData</stp>
        <stp>EP</stp>
        <stp>Imoku</stp>
        <stp>Period3=52</stp>
        <stp>Imoku3</stp>
        <stp>ADC</stp>
        <stp>-267</stp>
        <stp>All</stp>
        <stp/>
        <stp/>
        <stp>TRUE</stp>
        <stp>T</stp>
        <tr r="V243" s="1"/>
      </tp>
      <tp>
        <v>5604.125</v>
        <stp/>
        <stp>StudyData</stp>
        <stp>EP</stp>
        <stp>Imoku</stp>
        <stp>Period3=52</stp>
        <stp>Imoku3</stp>
        <stp>ADC</stp>
        <stp>-167</stp>
        <stp>All</stp>
        <stp/>
        <stp/>
        <stp>TRUE</stp>
        <stp>T</stp>
        <tr r="V143" s="1"/>
      </tp>
      <tp>
        <v>4705.125</v>
        <stp/>
        <stp>StudyData</stp>
        <stp>EP</stp>
        <stp>Imoku</stp>
        <stp>Period3=52</stp>
        <stp>Imoku3</stp>
        <stp>ADC</stp>
        <stp>-967</stp>
        <stp>All</stp>
        <stp/>
        <stp/>
        <stp>TRUE</stp>
        <stp>T</stp>
        <tr r="V943" s="1"/>
      </tp>
      <tp>
        <v>5028</v>
        <stp/>
        <stp>StudyData</stp>
        <stp>EP</stp>
        <stp>Imoku</stp>
        <stp>Period3=52</stp>
        <stp>Imoku3</stp>
        <stp>ADC</stp>
        <stp>-867</stp>
        <stp>All</stp>
        <stp/>
        <stp/>
        <stp>TRUE</stp>
        <stp>T</stp>
        <tr r="V843" s="1"/>
      </tp>
      <tp>
        <v>4370.375</v>
        <stp/>
        <stp>StudyData</stp>
        <stp>EP</stp>
        <stp>Imoku</stp>
        <stp>Period2=26</stp>
        <stp>Imoku2</stp>
        <stp>ADC</stp>
        <stp>-703</stp>
        <stp>All</stp>
        <stp/>
        <stp/>
        <stp>TRUE</stp>
        <stp>T</stp>
        <tr r="U705" s="1"/>
      </tp>
      <tp>
        <v>4473.5</v>
        <stp/>
        <stp>StudyData</stp>
        <stp>EP</stp>
        <stp>Imoku</stp>
        <stp>Period2=26</stp>
        <stp>Imoku2</stp>
        <stp>ADC</stp>
        <stp>-603</stp>
        <stp>All</stp>
        <stp/>
        <stp/>
        <stp>TRUE</stp>
        <stp>T</stp>
        <tr r="U605" s="1"/>
      </tp>
      <tp>
        <v>4592</v>
        <stp/>
        <stp>StudyData</stp>
        <stp>EP</stp>
        <stp>Imoku</stp>
        <stp>Period2=26</stp>
        <stp>Imoku2</stp>
        <stp>ADC</stp>
        <stp>-503</stp>
        <stp>All</stp>
        <stp/>
        <stp/>
        <stp>TRUE</stp>
        <stp>T</stp>
        <tr r="U505" s="1"/>
      </tp>
      <tp>
        <v>4801.375</v>
        <stp/>
        <stp>StudyData</stp>
        <stp>EP</stp>
        <stp>Imoku</stp>
        <stp>Period2=26</stp>
        <stp>Imoku2</stp>
        <stp>ADC</stp>
        <stp>-403</stp>
        <stp>All</stp>
        <stp/>
        <stp/>
        <stp>TRUE</stp>
        <stp>T</stp>
        <tr r="U405" s="1"/>
      </tp>
      <tp>
        <v>5277.75</v>
        <stp/>
        <stp>StudyData</stp>
        <stp>EP</stp>
        <stp>Imoku</stp>
        <stp>Period2=26</stp>
        <stp>Imoku2</stp>
        <stp>ADC</stp>
        <stp>-303</stp>
        <stp>All</stp>
        <stp/>
        <stp/>
        <stp>TRUE</stp>
        <stp>T</stp>
        <tr r="U305" s="1"/>
      </tp>
      <tp>
        <v>5766.5</v>
        <stp/>
        <stp>StudyData</stp>
        <stp>EP</stp>
        <stp>Imoku</stp>
        <stp>Period2=26</stp>
        <stp>Imoku2</stp>
        <stp>ADC</stp>
        <stp>-203</stp>
        <stp>All</stp>
        <stp/>
        <stp/>
        <stp>TRUE</stp>
        <stp>T</stp>
        <tr r="U205" s="1"/>
      </tp>
      <tp>
        <v>6039.875</v>
        <stp/>
        <stp>StudyData</stp>
        <stp>EP</stp>
        <stp>Imoku</stp>
        <stp>Period2=26</stp>
        <stp>Imoku2</stp>
        <stp>ADC</stp>
        <stp>-103</stp>
        <stp>All</stp>
        <stp/>
        <stp/>
        <stp>TRUE</stp>
        <stp>T</stp>
        <tr r="U105" s="1"/>
      </tp>
      <tp>
        <v>4927.875</v>
        <stp/>
        <stp>StudyData</stp>
        <stp>EP</stp>
        <stp>Imoku</stp>
        <stp>Period2=26</stp>
        <stp>Imoku2</stp>
        <stp>ADC</stp>
        <stp>-903</stp>
        <stp>All</stp>
        <stp/>
        <stp/>
        <stp>TRUE</stp>
        <stp>T</stp>
        <tr r="U905" s="1"/>
      </tp>
      <tp>
        <v>4878.875</v>
        <stp/>
        <stp>StudyData</stp>
        <stp>EP</stp>
        <stp>Imoku</stp>
        <stp>Period2=26</stp>
        <stp>Imoku2</stp>
        <stp>ADC</stp>
        <stp>-803</stp>
        <stp>All</stp>
        <stp/>
        <stp/>
        <stp>TRUE</stp>
        <stp>T</stp>
        <tr r="U805" s="1"/>
      </tp>
      <tp>
        <v>6139</v>
        <stp/>
        <stp>StudyData</stp>
        <stp>EP</stp>
        <stp>BAR</stp>
        <stp/>
        <stp>Low</stp>
        <stp>ADC</stp>
        <stp>-75</stp>
        <stp>All</stp>
        <stp/>
        <stp/>
        <stp>TRUE</stp>
        <stp>T</stp>
        <tr r="G77" s="1"/>
      </tp>
      <tp>
        <v>4906</v>
        <stp/>
        <stp>StudyData</stp>
        <stp>EP</stp>
        <stp>Imoku</stp>
        <stp>Period3=52</stp>
        <stp>Imoku3</stp>
        <stp>ADC</stp>
        <stp>-764</stp>
        <stp>All</stp>
        <stp/>
        <stp/>
        <stp>TRUE</stp>
        <stp>T</stp>
        <tr r="V740" s="1"/>
      </tp>
      <tp>
        <v>4568.375</v>
        <stp/>
        <stp>StudyData</stp>
        <stp>EP</stp>
        <stp>Imoku</stp>
        <stp>Period3=52</stp>
        <stp>Imoku3</stp>
        <stp>ADC</stp>
        <stp>-664</stp>
        <stp>All</stp>
        <stp/>
        <stp/>
        <stp>TRUE</stp>
        <stp>T</stp>
        <tr r="V640" s="1"/>
      </tp>
      <tp>
        <v>4491</v>
        <stp/>
        <stp>StudyData</stp>
        <stp>EP</stp>
        <stp>Imoku</stp>
        <stp>Period3=52</stp>
        <stp>Imoku3</stp>
        <stp>ADC</stp>
        <stp>-564</stp>
        <stp>All</stp>
        <stp/>
        <stp/>
        <stp>TRUE</stp>
        <stp>T</stp>
        <tr r="V540" s="1"/>
      </tp>
      <tp>
        <v>4715.875</v>
        <stp/>
        <stp>StudyData</stp>
        <stp>EP</stp>
        <stp>Imoku</stp>
        <stp>Period3=52</stp>
        <stp>Imoku3</stp>
        <stp>ADC</stp>
        <stp>-464</stp>
        <stp>All</stp>
        <stp/>
        <stp/>
        <stp>TRUE</stp>
        <stp>T</stp>
        <tr r="V440" s="1"/>
      </tp>
      <tp>
        <v>4715.625</v>
        <stp/>
        <stp>StudyData</stp>
        <stp>EP</stp>
        <stp>Imoku</stp>
        <stp>Period3=52</stp>
        <stp>Imoku3</stp>
        <stp>ADC</stp>
        <stp>-364</stp>
        <stp>All</stp>
        <stp/>
        <stp/>
        <stp>TRUE</stp>
        <stp>T</stp>
        <tr r="V340" s="1"/>
      </tp>
      <tp>
        <v>5396.75</v>
        <stp/>
        <stp>StudyData</stp>
        <stp>EP</stp>
        <stp>Imoku</stp>
        <stp>Period3=52</stp>
        <stp>Imoku3</stp>
        <stp>ADC</stp>
        <stp>-264</stp>
        <stp>All</stp>
        <stp/>
        <stp/>
        <stp>TRUE</stp>
        <stp>T</stp>
        <tr r="V240" s="1"/>
      </tp>
      <tp>
        <v>5604.125</v>
        <stp/>
        <stp>StudyData</stp>
        <stp>EP</stp>
        <stp>Imoku</stp>
        <stp>Period3=52</stp>
        <stp>Imoku3</stp>
        <stp>ADC</stp>
        <stp>-164</stp>
        <stp>All</stp>
        <stp/>
        <stp/>
        <stp>TRUE</stp>
        <stp>T</stp>
        <tr r="V140" s="1"/>
      </tp>
      <tp>
        <v>4718.125</v>
        <stp/>
        <stp>StudyData</stp>
        <stp>EP</stp>
        <stp>Imoku</stp>
        <stp>Period3=52</stp>
        <stp>Imoku3</stp>
        <stp>ADC</stp>
        <stp>-964</stp>
        <stp>All</stp>
        <stp/>
        <stp/>
        <stp>TRUE</stp>
        <stp>T</stp>
        <tr r="V940" s="1"/>
      </tp>
      <tp>
        <v>5028</v>
        <stp/>
        <stp>StudyData</stp>
        <stp>EP</stp>
        <stp>Imoku</stp>
        <stp>Period3=52</stp>
        <stp>Imoku3</stp>
        <stp>ADC</stp>
        <stp>-864</stp>
        <stp>All</stp>
        <stp/>
        <stp/>
        <stp>TRUE</stp>
        <stp>T</stp>
        <tr r="V840" s="1"/>
      </tp>
      <tp>
        <v>4444.875</v>
        <stp/>
        <stp>StudyData</stp>
        <stp>EP</stp>
        <stp>Imoku</stp>
        <stp>Period2=26</stp>
        <stp>Imoku2</stp>
        <stp>ADC</stp>
        <stp>-700</stp>
        <stp>All</stp>
        <stp/>
        <stp/>
        <stp>TRUE</stp>
        <stp>T</stp>
        <tr r="U702" s="1"/>
      </tp>
      <tp>
        <v>4496.125</v>
        <stp/>
        <stp>StudyData</stp>
        <stp>EP</stp>
        <stp>Imoku</stp>
        <stp>Period2=26</stp>
        <stp>Imoku2</stp>
        <stp>ADC</stp>
        <stp>-600</stp>
        <stp>All</stp>
        <stp/>
        <stp/>
        <stp>TRUE</stp>
        <stp>T</stp>
        <tr r="U602" s="1"/>
      </tp>
      <tp>
        <v>4592</v>
        <stp/>
        <stp>StudyData</stp>
        <stp>EP</stp>
        <stp>Imoku</stp>
        <stp>Period2=26</stp>
        <stp>Imoku2</stp>
        <stp>ADC</stp>
        <stp>-500</stp>
        <stp>All</stp>
        <stp/>
        <stp/>
        <stp>TRUE</stp>
        <stp>T</stp>
        <tr r="U502" s="1"/>
      </tp>
      <tp>
        <v>4780.625</v>
        <stp/>
        <stp>StudyData</stp>
        <stp>EP</stp>
        <stp>Imoku</stp>
        <stp>Period2=26</stp>
        <stp>Imoku2</stp>
        <stp>ADC</stp>
        <stp>-400</stp>
        <stp>All</stp>
        <stp/>
        <stp/>
        <stp>TRUE</stp>
        <stp>T</stp>
        <tr r="U402" s="1"/>
      </tp>
      <tp>
        <v>5306.5</v>
        <stp/>
        <stp>StudyData</stp>
        <stp>EP</stp>
        <stp>Imoku</stp>
        <stp>Period2=26</stp>
        <stp>Imoku2</stp>
        <stp>ADC</stp>
        <stp>-300</stp>
        <stp>All</stp>
        <stp/>
        <stp/>
        <stp>TRUE</stp>
        <stp>T</stp>
        <tr r="U302" s="1"/>
      </tp>
      <tp>
        <v>5775.125</v>
        <stp/>
        <stp>StudyData</stp>
        <stp>EP</stp>
        <stp>Imoku</stp>
        <stp>Period2=26</stp>
        <stp>Imoku2</stp>
        <stp>ADC</stp>
        <stp>-200</stp>
        <stp>All</stp>
        <stp/>
        <stp/>
        <stp>TRUE</stp>
        <stp>T</stp>
        <tr r="U202" s="1"/>
      </tp>
      <tp>
        <v>6105.25</v>
        <stp/>
        <stp>StudyData</stp>
        <stp>EP</stp>
        <stp>Imoku</stp>
        <stp>Period2=26</stp>
        <stp>Imoku2</stp>
        <stp>ADC</stp>
        <stp>-100</stp>
        <stp>All</stp>
        <stp/>
        <stp/>
        <stp>TRUE</stp>
        <stp>T</stp>
        <tr r="U102" s="1"/>
      </tp>
      <tp>
        <v>4927.875</v>
        <stp/>
        <stp>StudyData</stp>
        <stp>EP</stp>
        <stp>Imoku</stp>
        <stp>Period2=26</stp>
        <stp>Imoku2</stp>
        <stp>ADC</stp>
        <stp>-900</stp>
        <stp>All</stp>
        <stp/>
        <stp/>
        <stp>TRUE</stp>
        <stp>T</stp>
        <tr r="U902" s="1"/>
      </tp>
      <tp>
        <v>4878.875</v>
        <stp/>
        <stp>StudyData</stp>
        <stp>EP</stp>
        <stp>Imoku</stp>
        <stp>Period2=26</stp>
        <stp>Imoku2</stp>
        <stp>ADC</stp>
        <stp>-800</stp>
        <stp>All</stp>
        <stp/>
        <stp/>
        <stp>TRUE</stp>
        <stp>T</stp>
        <tr r="U802" s="1"/>
      </tp>
      <tp>
        <v>6046.5</v>
        <stp/>
        <stp>StudyData</stp>
        <stp>EP</stp>
        <stp>BAR</stp>
        <stp/>
        <stp>Low</stp>
        <stp>ADC</stp>
        <stp>-76</stp>
        <stp>All</stp>
        <stp/>
        <stp/>
        <stp>TRUE</stp>
        <stp>T</stp>
        <tr r="G78" s="1"/>
      </tp>
      <tp>
        <v>4906</v>
        <stp/>
        <stp>StudyData</stp>
        <stp>EP</stp>
        <stp>Imoku</stp>
        <stp>Period3=52</stp>
        <stp>Imoku3</stp>
        <stp>ADC</stp>
        <stp>-765</stp>
        <stp>All</stp>
        <stp/>
        <stp/>
        <stp>TRUE</stp>
        <stp>T</stp>
        <tr r="V741" s="1"/>
      </tp>
      <tp>
        <v>4568.375</v>
        <stp/>
        <stp>StudyData</stp>
        <stp>EP</stp>
        <stp>Imoku</stp>
        <stp>Period3=52</stp>
        <stp>Imoku3</stp>
        <stp>ADC</stp>
        <stp>-665</stp>
        <stp>All</stp>
        <stp/>
        <stp/>
        <stp>TRUE</stp>
        <stp>T</stp>
        <tr r="V641" s="1"/>
      </tp>
      <tp>
        <v>4491</v>
        <stp/>
        <stp>StudyData</stp>
        <stp>EP</stp>
        <stp>Imoku</stp>
        <stp>Period3=52</stp>
        <stp>Imoku3</stp>
        <stp>ADC</stp>
        <stp>-565</stp>
        <stp>All</stp>
        <stp/>
        <stp/>
        <stp>TRUE</stp>
        <stp>T</stp>
        <tr r="V541" s="1"/>
      </tp>
      <tp>
        <v>4715.875</v>
        <stp/>
        <stp>StudyData</stp>
        <stp>EP</stp>
        <stp>Imoku</stp>
        <stp>Period3=52</stp>
        <stp>Imoku3</stp>
        <stp>ADC</stp>
        <stp>-465</stp>
        <stp>All</stp>
        <stp/>
        <stp/>
        <stp>TRUE</stp>
        <stp>T</stp>
        <tr r="V441" s="1"/>
      </tp>
      <tp>
        <v>4715.625</v>
        <stp/>
        <stp>StudyData</stp>
        <stp>EP</stp>
        <stp>Imoku</stp>
        <stp>Period3=52</stp>
        <stp>Imoku3</stp>
        <stp>ADC</stp>
        <stp>-365</stp>
        <stp>All</stp>
        <stp/>
        <stp/>
        <stp>TRUE</stp>
        <stp>T</stp>
        <tr r="V341" s="1"/>
      </tp>
      <tp>
        <v>5396.75</v>
        <stp/>
        <stp>StudyData</stp>
        <stp>EP</stp>
        <stp>Imoku</stp>
        <stp>Period3=52</stp>
        <stp>Imoku3</stp>
        <stp>ADC</stp>
        <stp>-265</stp>
        <stp>All</stp>
        <stp/>
        <stp/>
        <stp>TRUE</stp>
        <stp>T</stp>
        <tr r="V241" s="1"/>
      </tp>
      <tp>
        <v>5604.125</v>
        <stp/>
        <stp>StudyData</stp>
        <stp>EP</stp>
        <stp>Imoku</stp>
        <stp>Period3=52</stp>
        <stp>Imoku3</stp>
        <stp>ADC</stp>
        <stp>-165</stp>
        <stp>All</stp>
        <stp/>
        <stp/>
        <stp>TRUE</stp>
        <stp>T</stp>
        <tr r="V141" s="1"/>
      </tp>
      <tp>
        <v>4710.5</v>
        <stp/>
        <stp>StudyData</stp>
        <stp>EP</stp>
        <stp>Imoku</stp>
        <stp>Period3=52</stp>
        <stp>Imoku3</stp>
        <stp>ADC</stp>
        <stp>-965</stp>
        <stp>All</stp>
        <stp/>
        <stp/>
        <stp>TRUE</stp>
        <stp>T</stp>
        <tr r="V941" s="1"/>
      </tp>
      <tp>
        <v>5028</v>
        <stp/>
        <stp>StudyData</stp>
        <stp>EP</stp>
        <stp>Imoku</stp>
        <stp>Period3=52</stp>
        <stp>Imoku3</stp>
        <stp>ADC</stp>
        <stp>-865</stp>
        <stp>All</stp>
        <stp/>
        <stp/>
        <stp>TRUE</stp>
        <stp>T</stp>
        <tr r="V841" s="1"/>
      </tp>
      <tp>
        <v>4394.875</v>
        <stp/>
        <stp>StudyData</stp>
        <stp>EP</stp>
        <stp>Imoku</stp>
        <stp>Period2=26</stp>
        <stp>Imoku2</stp>
        <stp>ADC</stp>
        <stp>-701</stp>
        <stp>All</stp>
        <stp/>
        <stp/>
        <stp>TRUE</stp>
        <stp>T</stp>
        <tr r="U703" s="1"/>
      </tp>
      <tp>
        <v>4474.25</v>
        <stp/>
        <stp>StudyData</stp>
        <stp>EP</stp>
        <stp>Imoku</stp>
        <stp>Period2=26</stp>
        <stp>Imoku2</stp>
        <stp>ADC</stp>
        <stp>-601</stp>
        <stp>All</stp>
        <stp/>
        <stp/>
        <stp>TRUE</stp>
        <stp>T</stp>
        <tr r="U603" s="1"/>
      </tp>
      <tp>
        <v>4592</v>
        <stp/>
        <stp>StudyData</stp>
        <stp>EP</stp>
        <stp>Imoku</stp>
        <stp>Period2=26</stp>
        <stp>Imoku2</stp>
        <stp>ADC</stp>
        <stp>-501</stp>
        <stp>All</stp>
        <stp/>
        <stp/>
        <stp>TRUE</stp>
        <stp>T</stp>
        <tr r="U503" s="1"/>
      </tp>
      <tp>
        <v>4780.625</v>
        <stp/>
        <stp>StudyData</stp>
        <stp>EP</stp>
        <stp>Imoku</stp>
        <stp>Period2=26</stp>
        <stp>Imoku2</stp>
        <stp>ADC</stp>
        <stp>-401</stp>
        <stp>All</stp>
        <stp/>
        <stp/>
        <stp>TRUE</stp>
        <stp>T</stp>
        <tr r="U403" s="1"/>
      </tp>
      <tp>
        <v>5306.5</v>
        <stp/>
        <stp>StudyData</stp>
        <stp>EP</stp>
        <stp>Imoku</stp>
        <stp>Period2=26</stp>
        <stp>Imoku2</stp>
        <stp>ADC</stp>
        <stp>-301</stp>
        <stp>All</stp>
        <stp/>
        <stp/>
        <stp>TRUE</stp>
        <stp>T</stp>
        <tr r="U303" s="1"/>
      </tp>
      <tp>
        <v>5775.375</v>
        <stp/>
        <stp>StudyData</stp>
        <stp>EP</stp>
        <stp>Imoku</stp>
        <stp>Period2=26</stp>
        <stp>Imoku2</stp>
        <stp>ADC</stp>
        <stp>-201</stp>
        <stp>All</stp>
        <stp/>
        <stp/>
        <stp>TRUE</stp>
        <stp>T</stp>
        <tr r="U203" s="1"/>
      </tp>
      <tp>
        <v>6085.125</v>
        <stp/>
        <stp>StudyData</stp>
        <stp>EP</stp>
        <stp>Imoku</stp>
        <stp>Period2=26</stp>
        <stp>Imoku2</stp>
        <stp>ADC</stp>
        <stp>-101</stp>
        <stp>All</stp>
        <stp/>
        <stp/>
        <stp>TRUE</stp>
        <stp>T</stp>
        <tr r="U103" s="1"/>
      </tp>
      <tp>
        <v>4927.875</v>
        <stp/>
        <stp>StudyData</stp>
        <stp>EP</stp>
        <stp>Imoku</stp>
        <stp>Period2=26</stp>
        <stp>Imoku2</stp>
        <stp>ADC</stp>
        <stp>-901</stp>
        <stp>All</stp>
        <stp/>
        <stp/>
        <stp>TRUE</stp>
        <stp>T</stp>
        <tr r="U903" s="1"/>
      </tp>
      <tp>
        <v>4878.875</v>
        <stp/>
        <stp>StudyData</stp>
        <stp>EP</stp>
        <stp>Imoku</stp>
        <stp>Period2=26</stp>
        <stp>Imoku2</stp>
        <stp>ADC</stp>
        <stp>-801</stp>
        <stp>All</stp>
        <stp/>
        <stp/>
        <stp>TRUE</stp>
        <stp>T</stp>
        <tr r="U803" s="1"/>
      </tp>
      <tp>
        <v>6020</v>
        <stp/>
        <stp>StudyData</stp>
        <stp>EP</stp>
        <stp>BAR</stp>
        <stp/>
        <stp>Low</stp>
        <stp>ADC</stp>
        <stp>-77</stp>
        <stp>All</stp>
        <stp/>
        <stp/>
        <stp>TRUE</stp>
        <stp>T</stp>
        <tr r="G79" s="1"/>
      </tp>
      <tp>
        <v>6013.75</v>
        <stp/>
        <stp>StudyData</stp>
        <stp>EP</stp>
        <stp>BAR</stp>
        <stp/>
        <stp>Low</stp>
        <stp>ADC</stp>
        <stp>-78</stp>
        <stp>All</stp>
        <stp/>
        <stp/>
        <stp>TRUE</stp>
        <stp>T</stp>
        <tr r="G80" s="1"/>
      </tp>
      <tp>
        <v>5931.5</v>
        <stp/>
        <stp>StudyData</stp>
        <stp>EP</stp>
        <stp>BAR</stp>
        <stp/>
        <stp>Low</stp>
        <stp>ADC</stp>
        <stp>-79</stp>
        <stp>All</stp>
        <stp/>
        <stp/>
        <stp>TRUE</stp>
        <stp>T</stp>
        <tr r="G81" s="1"/>
      </tp>
      <tp>
        <v>4906</v>
        <stp/>
        <stp>StudyData</stp>
        <stp>EP</stp>
        <stp>Imoku</stp>
        <stp>Period3=52</stp>
        <stp>Imoku3</stp>
        <stp>ADC</stp>
        <stp>-768</stp>
        <stp>All</stp>
        <stp/>
        <stp/>
        <stp>TRUE</stp>
        <stp>T</stp>
        <tr r="V744" s="1"/>
      </tp>
      <tp>
        <v>4568.375</v>
        <stp/>
        <stp>StudyData</stp>
        <stp>EP</stp>
        <stp>Imoku</stp>
        <stp>Period3=52</stp>
        <stp>Imoku3</stp>
        <stp>ADC</stp>
        <stp>-668</stp>
        <stp>All</stp>
        <stp/>
        <stp/>
        <stp>TRUE</stp>
        <stp>T</stp>
        <tr r="V644" s="1"/>
      </tp>
      <tp>
        <v>4491</v>
        <stp/>
        <stp>StudyData</stp>
        <stp>EP</stp>
        <stp>Imoku</stp>
        <stp>Period3=52</stp>
        <stp>Imoku3</stp>
        <stp>ADC</stp>
        <stp>-568</stp>
        <stp>All</stp>
        <stp/>
        <stp/>
        <stp>TRUE</stp>
        <stp>T</stp>
        <tr r="V544" s="1"/>
      </tp>
      <tp>
        <v>4713.75</v>
        <stp/>
        <stp>StudyData</stp>
        <stp>EP</stp>
        <stp>Imoku</stp>
        <stp>Period3=52</stp>
        <stp>Imoku3</stp>
        <stp>ADC</stp>
        <stp>-468</stp>
        <stp>All</stp>
        <stp/>
        <stp/>
        <stp>TRUE</stp>
        <stp>T</stp>
        <tr r="V444" s="1"/>
      </tp>
      <tp>
        <v>4710.875</v>
        <stp/>
        <stp>StudyData</stp>
        <stp>EP</stp>
        <stp>Imoku</stp>
        <stp>Period3=52</stp>
        <stp>Imoku3</stp>
        <stp>ADC</stp>
        <stp>-368</stp>
        <stp>All</stp>
        <stp/>
        <stp/>
        <stp>TRUE</stp>
        <stp>T</stp>
        <tr r="V344" s="1"/>
      </tp>
      <tp>
        <v>5383</v>
        <stp/>
        <stp>StudyData</stp>
        <stp>EP</stp>
        <stp>Imoku</stp>
        <stp>Period3=52</stp>
        <stp>Imoku3</stp>
        <stp>ADC</stp>
        <stp>-268</stp>
        <stp>All</stp>
        <stp/>
        <stp/>
        <stp>TRUE</stp>
        <stp>T</stp>
        <tr r="V244" s="1"/>
      </tp>
      <tp>
        <v>5604.125</v>
        <stp/>
        <stp>StudyData</stp>
        <stp>EP</stp>
        <stp>Imoku</stp>
        <stp>Period3=52</stp>
        <stp>Imoku3</stp>
        <stp>ADC</stp>
        <stp>-168</stp>
        <stp>All</stp>
        <stp/>
        <stp/>
        <stp>TRUE</stp>
        <stp>T</stp>
        <tr r="V144" s="1"/>
      </tp>
      <tp>
        <v>4702.5</v>
        <stp/>
        <stp>StudyData</stp>
        <stp>EP</stp>
        <stp>Imoku</stp>
        <stp>Period3=52</stp>
        <stp>Imoku3</stp>
        <stp>ADC</stp>
        <stp>-968</stp>
        <stp>All</stp>
        <stp/>
        <stp/>
        <stp>TRUE</stp>
        <stp>T</stp>
        <tr r="V944" s="1"/>
      </tp>
      <tp>
        <v>5028</v>
        <stp/>
        <stp>StudyData</stp>
        <stp>EP</stp>
        <stp>Imoku</stp>
        <stp>Period3=52</stp>
        <stp>Imoku3</stp>
        <stp>ADC</stp>
        <stp>-868</stp>
        <stp>All</stp>
        <stp/>
        <stp/>
        <stp>TRUE</stp>
        <stp>T</stp>
        <tr r="V844" s="1"/>
      </tp>
      <tp>
        <v>4906</v>
        <stp/>
        <stp>StudyData</stp>
        <stp>EP</stp>
        <stp>Imoku</stp>
        <stp>Period3=52</stp>
        <stp>Imoku3</stp>
        <stp>ADC</stp>
        <stp>-769</stp>
        <stp>All</stp>
        <stp/>
        <stp/>
        <stp>TRUE</stp>
        <stp>T</stp>
        <tr r="V745" s="1"/>
      </tp>
      <tp>
        <v>4568.375</v>
        <stp/>
        <stp>StudyData</stp>
        <stp>EP</stp>
        <stp>Imoku</stp>
        <stp>Period3=52</stp>
        <stp>Imoku3</stp>
        <stp>ADC</stp>
        <stp>-669</stp>
        <stp>All</stp>
        <stp/>
        <stp/>
        <stp>TRUE</stp>
        <stp>T</stp>
        <tr r="V645" s="1"/>
      </tp>
      <tp>
        <v>4491</v>
        <stp/>
        <stp>StudyData</stp>
        <stp>EP</stp>
        <stp>Imoku</stp>
        <stp>Period3=52</stp>
        <stp>Imoku3</stp>
        <stp>ADC</stp>
        <stp>-569</stp>
        <stp>All</stp>
        <stp/>
        <stp/>
        <stp>TRUE</stp>
        <stp>T</stp>
        <tr r="V545" s="1"/>
      </tp>
      <tp>
        <v>4713.75</v>
        <stp/>
        <stp>StudyData</stp>
        <stp>EP</stp>
        <stp>Imoku</stp>
        <stp>Period3=52</stp>
        <stp>Imoku3</stp>
        <stp>ADC</stp>
        <stp>-469</stp>
        <stp>All</stp>
        <stp/>
        <stp/>
        <stp>TRUE</stp>
        <stp>T</stp>
        <tr r="V445" s="1"/>
      </tp>
      <tp>
        <v>4708.375</v>
        <stp/>
        <stp>StudyData</stp>
        <stp>EP</stp>
        <stp>Imoku</stp>
        <stp>Period3=52</stp>
        <stp>Imoku3</stp>
        <stp>ADC</stp>
        <stp>-369</stp>
        <stp>All</stp>
        <stp/>
        <stp/>
        <stp>TRUE</stp>
        <stp>T</stp>
        <tr r="V345" s="1"/>
      </tp>
      <tp>
        <v>5379.75</v>
        <stp/>
        <stp>StudyData</stp>
        <stp>EP</stp>
        <stp>Imoku</stp>
        <stp>Period3=52</stp>
        <stp>Imoku3</stp>
        <stp>ADC</stp>
        <stp>-269</stp>
        <stp>All</stp>
        <stp/>
        <stp/>
        <stp>TRUE</stp>
        <stp>T</stp>
        <tr r="V245" s="1"/>
      </tp>
      <tp>
        <v>5604.125</v>
        <stp/>
        <stp>StudyData</stp>
        <stp>EP</stp>
        <stp>Imoku</stp>
        <stp>Period3=52</stp>
        <stp>Imoku3</stp>
        <stp>ADC</stp>
        <stp>-169</stp>
        <stp>All</stp>
        <stp/>
        <stp/>
        <stp>TRUE</stp>
        <stp>T</stp>
        <tr r="V145" s="1"/>
      </tp>
      <tp>
        <v>4702</v>
        <stp/>
        <stp>StudyData</stp>
        <stp>EP</stp>
        <stp>Imoku</stp>
        <stp>Period3=52</stp>
        <stp>Imoku3</stp>
        <stp>ADC</stp>
        <stp>-969</stp>
        <stp>All</stp>
        <stp/>
        <stp/>
        <stp>TRUE</stp>
        <stp>T</stp>
        <tr r="V945" s="1"/>
      </tp>
      <tp>
        <v>5028</v>
        <stp/>
        <stp>StudyData</stp>
        <stp>EP</stp>
        <stp>Imoku</stp>
        <stp>Period3=52</stp>
        <stp>Imoku3</stp>
        <stp>ADC</stp>
        <stp>-869</stp>
        <stp>All</stp>
        <stp/>
        <stp/>
        <stp>TRUE</stp>
        <stp>T</stp>
        <tr r="V845" s="1"/>
      </tp>
      <tp>
        <v>4435.125</v>
        <stp/>
        <stp>StudyData</stp>
        <stp>EP</stp>
        <stp>Imoku</stp>
        <stp>Period2=26</stp>
        <stp>Imoku2</stp>
        <stp>ADC</stp>
        <stp>-708</stp>
        <stp>All</stp>
        <stp/>
        <stp/>
        <stp>TRUE</stp>
        <stp>T</stp>
        <tr r="U710" s="1"/>
      </tp>
      <tp>
        <v>4431.625</v>
        <stp/>
        <stp>StudyData</stp>
        <stp>EP</stp>
        <stp>Imoku</stp>
        <stp>Period2=26</stp>
        <stp>Imoku2</stp>
        <stp>ADC</stp>
        <stp>-608</stp>
        <stp>All</stp>
        <stp/>
        <stp/>
        <stp>TRUE</stp>
        <stp>T</stp>
        <tr r="U610" s="1"/>
      </tp>
      <tp>
        <v>4551.25</v>
        <stp/>
        <stp>StudyData</stp>
        <stp>EP</stp>
        <stp>Imoku</stp>
        <stp>Period2=26</stp>
        <stp>Imoku2</stp>
        <stp>ADC</stp>
        <stp>-508</stp>
        <stp>All</stp>
        <stp/>
        <stp/>
        <stp>TRUE</stp>
        <stp>T</stp>
        <tr r="U510" s="1"/>
      </tp>
      <tp>
        <v>4832</v>
        <stp/>
        <stp>StudyData</stp>
        <stp>EP</stp>
        <stp>Imoku</stp>
        <stp>Period2=26</stp>
        <stp>Imoku2</stp>
        <stp>ADC</stp>
        <stp>-408</stp>
        <stp>All</stp>
        <stp/>
        <stp/>
        <stp>TRUE</stp>
        <stp>T</stp>
        <tr r="U410" s="1"/>
      </tp>
      <tp>
        <v>5218.125</v>
        <stp/>
        <stp>StudyData</stp>
        <stp>EP</stp>
        <stp>Imoku</stp>
        <stp>Period2=26</stp>
        <stp>Imoku2</stp>
        <stp>ADC</stp>
        <stp>-308</stp>
        <stp>All</stp>
        <stp/>
        <stp/>
        <stp>TRUE</stp>
        <stp>T</stp>
        <tr r="U310" s="1"/>
      </tp>
      <tp>
        <v>5721.25</v>
        <stp/>
        <stp>StudyData</stp>
        <stp>EP</stp>
        <stp>Imoku</stp>
        <stp>Period2=26</stp>
        <stp>Imoku2</stp>
        <stp>ADC</stp>
        <stp>-208</stp>
        <stp>All</stp>
        <stp/>
        <stp/>
        <stp>TRUE</stp>
        <stp>T</stp>
        <tr r="U210" s="1"/>
      </tp>
      <tp>
        <v>6019.75</v>
        <stp/>
        <stp>StudyData</stp>
        <stp>EP</stp>
        <stp>Imoku</stp>
        <stp>Period2=26</stp>
        <stp>Imoku2</stp>
        <stp>ADC</stp>
        <stp>-108</stp>
        <stp>All</stp>
        <stp/>
        <stp/>
        <stp>TRUE</stp>
        <stp>T</stp>
        <tr r="U110" s="1"/>
      </tp>
      <tp>
        <v>4944.75</v>
        <stp/>
        <stp>StudyData</stp>
        <stp>EP</stp>
        <stp>Imoku</stp>
        <stp>Period2=26</stp>
        <stp>Imoku2</stp>
        <stp>ADC</stp>
        <stp>-908</stp>
        <stp>All</stp>
        <stp/>
        <stp/>
        <stp>TRUE</stp>
        <stp>T</stp>
        <tr r="U910" s="1"/>
      </tp>
      <tp>
        <v>4977.25</v>
        <stp/>
        <stp>StudyData</stp>
        <stp>EP</stp>
        <stp>Imoku</stp>
        <stp>Period2=26</stp>
        <stp>Imoku2</stp>
        <stp>ADC</stp>
        <stp>-808</stp>
        <stp>All</stp>
        <stp/>
        <stp/>
        <stp>TRUE</stp>
        <stp>T</stp>
        <tr r="U810" s="1"/>
      </tp>
      <tp>
        <v>4443</v>
        <stp/>
        <stp>StudyData</stp>
        <stp>EP</stp>
        <stp>Imoku</stp>
        <stp>Period2=26</stp>
        <stp>Imoku2</stp>
        <stp>ADC</stp>
        <stp>-709</stp>
        <stp>All</stp>
        <stp/>
        <stp/>
        <stp>TRUE</stp>
        <stp>T</stp>
        <tr r="U711" s="1"/>
      </tp>
      <tp>
        <v>4431.625</v>
        <stp/>
        <stp>StudyData</stp>
        <stp>EP</stp>
        <stp>Imoku</stp>
        <stp>Period2=26</stp>
        <stp>Imoku2</stp>
        <stp>ADC</stp>
        <stp>-609</stp>
        <stp>All</stp>
        <stp/>
        <stp/>
        <stp>TRUE</stp>
        <stp>T</stp>
        <tr r="U611" s="1"/>
      </tp>
      <tp>
        <v>4551.25</v>
        <stp/>
        <stp>StudyData</stp>
        <stp>EP</stp>
        <stp>Imoku</stp>
        <stp>Period2=26</stp>
        <stp>Imoku2</stp>
        <stp>ADC</stp>
        <stp>-509</stp>
        <stp>All</stp>
        <stp/>
        <stp/>
        <stp>TRUE</stp>
        <stp>T</stp>
        <tr r="U511" s="1"/>
      </tp>
      <tp>
        <v>4841.5</v>
        <stp/>
        <stp>StudyData</stp>
        <stp>EP</stp>
        <stp>Imoku</stp>
        <stp>Period2=26</stp>
        <stp>Imoku2</stp>
        <stp>ADC</stp>
        <stp>-409</stp>
        <stp>All</stp>
        <stp/>
        <stp/>
        <stp>TRUE</stp>
        <stp>T</stp>
        <tr r="U411" s="1"/>
      </tp>
      <tp>
        <v>5218.125</v>
        <stp/>
        <stp>StudyData</stp>
        <stp>EP</stp>
        <stp>Imoku</stp>
        <stp>Period2=26</stp>
        <stp>Imoku2</stp>
        <stp>ADC</stp>
        <stp>-309</stp>
        <stp>All</stp>
        <stp/>
        <stp/>
        <stp>TRUE</stp>
        <stp>T</stp>
        <tr r="U311" s="1"/>
      </tp>
      <tp>
        <v>5700.75</v>
        <stp/>
        <stp>StudyData</stp>
        <stp>EP</stp>
        <stp>Imoku</stp>
        <stp>Period2=26</stp>
        <stp>Imoku2</stp>
        <stp>ADC</stp>
        <stp>-209</stp>
        <stp>All</stp>
        <stp/>
        <stp/>
        <stp>TRUE</stp>
        <stp>T</stp>
        <tr r="U211" s="1"/>
      </tp>
      <tp>
        <v>6018.625</v>
        <stp/>
        <stp>StudyData</stp>
        <stp>EP</stp>
        <stp>Imoku</stp>
        <stp>Period2=26</stp>
        <stp>Imoku2</stp>
        <stp>ADC</stp>
        <stp>-109</stp>
        <stp>All</stp>
        <stp/>
        <stp/>
        <stp>TRUE</stp>
        <stp>T</stp>
        <tr r="U111" s="1"/>
      </tp>
      <tp>
        <v>4944.75</v>
        <stp/>
        <stp>StudyData</stp>
        <stp>EP</stp>
        <stp>Imoku</stp>
        <stp>Period2=26</stp>
        <stp>Imoku2</stp>
        <stp>ADC</stp>
        <stp>-909</stp>
        <stp>All</stp>
        <stp/>
        <stp/>
        <stp>TRUE</stp>
        <stp>T</stp>
        <tr r="U911" s="1"/>
      </tp>
      <tp>
        <v>5009.5</v>
        <stp/>
        <stp>StudyData</stp>
        <stp>EP</stp>
        <stp>Imoku</stp>
        <stp>Period2=26</stp>
        <stp>Imoku2</stp>
        <stp>ADC</stp>
        <stp>-809</stp>
        <stp>All</stp>
        <stp/>
        <stp/>
        <stp>TRUE</stp>
        <stp>T</stp>
        <tr r="U811" s="1"/>
      </tp>
      <tp>
        <v>6086.8125</v>
        <stp/>
        <stp>StudyData</stp>
        <stp>EP</stp>
        <stp>MA</stp>
        <stp>InputChoice=Close,MAType=Sim,Period=40</stp>
        <stp>MA</stp>
        <stp>ADC</stp>
        <stp>-49</stp>
        <stp>All</stp>
        <stp/>
        <stp/>
        <stp>TRUE</stp>
        <stp>T</stp>
        <tr r="J51" s="1"/>
      </tp>
      <tp>
        <v>6085.4187499999998</v>
        <stp/>
        <stp>StudyData</stp>
        <stp>EP</stp>
        <stp>MA</stp>
        <stp>InputChoice=Close,MAType=Sim,Period=40</stp>
        <stp>MA</stp>
        <stp>ADC</stp>
        <stp>-48</stp>
        <stp>All</stp>
        <stp/>
        <stp/>
        <stp>TRUE</stp>
        <stp>T</stp>
        <tr r="J50" s="1"/>
      </tp>
      <tp>
        <v>6070.9875000000002</v>
        <stp/>
        <stp>StudyData</stp>
        <stp>EP</stp>
        <stp>MA</stp>
        <stp>InputChoice=Close,MAType=Sim,Period=40</stp>
        <stp>MA</stp>
        <stp>ADC</stp>
        <stp>-45</stp>
        <stp>All</stp>
        <stp/>
        <stp/>
        <stp>TRUE</stp>
        <stp>T</stp>
        <tr r="J47" s="1"/>
      </tp>
      <tp>
        <v>6066.40625</v>
        <stp/>
        <stp>StudyData</stp>
        <stp>EP</stp>
        <stp>MA</stp>
        <stp>InputChoice=Close,MAType=Sim,Period=40</stp>
        <stp>MA</stp>
        <stp>ADC</stp>
        <stp>-44</stp>
        <stp>All</stp>
        <stp/>
        <stp/>
        <stp>TRUE</stp>
        <stp>T</stp>
        <tr r="J46" s="1"/>
      </tp>
      <tp>
        <v>6080.4187499999998</v>
        <stp/>
        <stp>StudyData</stp>
        <stp>EP</stp>
        <stp>MA</stp>
        <stp>InputChoice=Close,MAType=Sim,Period=40</stp>
        <stp>MA</stp>
        <stp>ADC</stp>
        <stp>-47</stp>
        <stp>All</stp>
        <stp/>
        <stp/>
        <stp>TRUE</stp>
        <stp>T</stp>
        <tr r="J49" s="1"/>
      </tp>
      <tp>
        <v>6076.1875</v>
        <stp/>
        <stp>StudyData</stp>
        <stp>EP</stp>
        <stp>MA</stp>
        <stp>InputChoice=Close,MAType=Sim,Period=40</stp>
        <stp>MA</stp>
        <stp>ADC</stp>
        <stp>-46</stp>
        <stp>All</stp>
        <stp/>
        <stp/>
        <stp>TRUE</stp>
        <stp>T</stp>
        <tr r="J48" s="1"/>
      </tp>
      <tp>
        <v>6043.96875</v>
        <stp/>
        <stp>StudyData</stp>
        <stp>EP</stp>
        <stp>MA</stp>
        <stp>InputChoice=Close,MAType=Sim,Period=40</stp>
        <stp>MA</stp>
        <stp>ADC</stp>
        <stp>-41</stp>
        <stp>All</stp>
        <stp/>
        <stp/>
        <stp>TRUE</stp>
        <stp>T</stp>
        <tr r="J43" s="1"/>
      </tp>
      <tp>
        <v>6035.1</v>
        <stp/>
        <stp>StudyData</stp>
        <stp>EP</stp>
        <stp>MA</stp>
        <stp>InputChoice=Close,MAType=Sim,Period=40</stp>
        <stp>MA</stp>
        <stp>ADC</stp>
        <stp>-40</stp>
        <stp>All</stp>
        <stp/>
        <stp/>
        <stp>TRUE</stp>
        <stp>T</stp>
        <tr r="J42" s="1"/>
      </tp>
      <tp>
        <v>6057.9437500000004</v>
        <stp/>
        <stp>StudyData</stp>
        <stp>EP</stp>
        <stp>MA</stp>
        <stp>InputChoice=Close,MAType=Sim,Period=40</stp>
        <stp>MA</stp>
        <stp>ADC</stp>
        <stp>-43</stp>
        <stp>All</stp>
        <stp/>
        <stp/>
        <stp>TRUE</stp>
        <stp>T</stp>
        <tr r="J45" s="1"/>
      </tp>
      <tp>
        <v>6050.7124999999996</v>
        <stp/>
        <stp>StudyData</stp>
        <stp>EP</stp>
        <stp>MA</stp>
        <stp>InputChoice=Close,MAType=Sim,Period=40</stp>
        <stp>MA</stp>
        <stp>ADC</stp>
        <stp>-42</stp>
        <stp>All</stp>
        <stp/>
        <stp/>
        <stp>TRUE</stp>
        <stp>T</stp>
        <tr r="J44" s="1"/>
      </tp>
      <tp>
        <v>5712.6062499999998</v>
        <stp/>
        <stp>StudyData</stp>
        <stp>EP</stp>
        <stp>MA</stp>
        <stp>InputChoice=Close,MAType=Sim,Period=40</stp>
        <stp>MA</stp>
        <stp>ADC</stp>
        <stp>-159</stp>
        <stp>All</stp>
        <stp/>
        <stp/>
        <stp>TRUE</stp>
        <stp>T</stp>
        <tr r="J161" s="1"/>
      </tp>
      <tp>
        <v>4768.05</v>
        <stp/>
        <stp>StudyData</stp>
        <stp>EP</stp>
        <stp>MA</stp>
        <stp>InputChoice=Close,MAType=Sim,Period=40</stp>
        <stp>MA</stp>
        <stp>ADC</stp>
        <stp>-359</stp>
        <stp>All</stp>
        <stp/>
        <stp/>
        <stp>TRUE</stp>
        <stp>T</stp>
        <tr r="J361" s="1"/>
      </tp>
      <tp>
        <v>5444.2937499999998</v>
        <stp/>
        <stp>StudyData</stp>
        <stp>EP</stp>
        <stp>MA</stp>
        <stp>InputChoice=Close,MAType=Sim,Period=40</stp>
        <stp>MA</stp>
        <stp>ADC</stp>
        <stp>-259</stp>
        <stp>All</stp>
        <stp/>
        <stp/>
        <stp>TRUE</stp>
        <stp>T</stp>
        <tr r="J261" s="1"/>
      </tp>
      <tp>
        <v>4500.625</v>
        <stp/>
        <stp>StudyData</stp>
        <stp>EP</stp>
        <stp>MA</stp>
        <stp>InputChoice=Close,MAType=Sim,Period=40</stp>
        <stp>MA</stp>
        <stp>ADC</stp>
        <stp>-559</stp>
        <stp>All</stp>
        <stp/>
        <stp/>
        <stp>TRUE</stp>
        <stp>T</stp>
        <tr r="J561" s="1"/>
      </tp>
      <tp>
        <v>4776.1687499999998</v>
        <stp/>
        <stp>StudyData</stp>
        <stp>EP</stp>
        <stp>MA</stp>
        <stp>InputChoice=Close,MAType=Sim,Period=40</stp>
        <stp>MA</stp>
        <stp>ADC</stp>
        <stp>-459</stp>
        <stp>All</stp>
        <stp/>
        <stp/>
        <stp>TRUE</stp>
        <stp>T</stp>
        <tr r="J461" s="1"/>
      </tp>
      <tp>
        <v>4927.2687500000002</v>
        <stp/>
        <stp>StudyData</stp>
        <stp>EP</stp>
        <stp>MA</stp>
        <stp>InputChoice=Close,MAType=Sim,Period=40</stp>
        <stp>MA</stp>
        <stp>ADC</stp>
        <stp>-759</stp>
        <stp>All</stp>
        <stp/>
        <stp/>
        <stp>TRUE</stp>
        <stp>T</stp>
        <tr r="J761" s="1"/>
      </tp>
      <tp>
        <v>4591.3874999999998</v>
        <stp/>
        <stp>StudyData</stp>
        <stp>EP</stp>
        <stp>MA</stp>
        <stp>InputChoice=Close,MAType=Sim,Period=40</stp>
        <stp>MA</stp>
        <stp>ADC</stp>
        <stp>-659</stp>
        <stp>All</stp>
        <stp/>
        <stp/>
        <stp>TRUE</stp>
        <stp>T</stp>
        <tr r="J661" s="1"/>
      </tp>
      <tp>
        <v>4771.5687500000004</v>
        <stp/>
        <stp>StudyData</stp>
        <stp>EP</stp>
        <stp>MA</stp>
        <stp>InputChoice=Close,MAType=Sim,Period=40</stp>
        <stp>MA</stp>
        <stp>ADC</stp>
        <stp>-959</stp>
        <stp>All</stp>
        <stp/>
        <stp/>
        <stp>TRUE</stp>
        <stp>T</stp>
        <tr r="J961" s="1"/>
      </tp>
      <tp>
        <v>5132.9375</v>
        <stp/>
        <stp>StudyData</stp>
        <stp>EP</stp>
        <stp>MA</stp>
        <stp>InputChoice=Close,MAType=Sim,Period=40</stp>
        <stp>MA</stp>
        <stp>ADC</stp>
        <stp>-859</stp>
        <stp>All</stp>
        <stp/>
        <stp/>
        <stp>TRUE</stp>
        <stp>T</stp>
        <tr r="J861" s="1"/>
      </tp>
      <tp>
        <v>5718.0187500000002</v>
        <stp/>
        <stp>StudyData</stp>
        <stp>EP</stp>
        <stp>MA</stp>
        <stp>InputChoice=Close,MAType=Sim,Period=40</stp>
        <stp>MA</stp>
        <stp>ADC</stp>
        <stp>-158</stp>
        <stp>All</stp>
        <stp/>
        <stp/>
        <stp>TRUE</stp>
        <stp>T</stp>
        <tr r="J160" s="1"/>
      </tp>
      <tp>
        <v>4773.2062500000002</v>
        <stp/>
        <stp>StudyData</stp>
        <stp>EP</stp>
        <stp>MA</stp>
        <stp>InputChoice=Close,MAType=Sim,Period=40</stp>
        <stp>MA</stp>
        <stp>ADC</stp>
        <stp>-358</stp>
        <stp>All</stp>
        <stp/>
        <stp/>
        <stp>TRUE</stp>
        <stp>T</stp>
        <tr r="J360" s="1"/>
      </tp>
      <tp>
        <v>5440.9250000000002</v>
        <stp/>
        <stp>StudyData</stp>
        <stp>EP</stp>
        <stp>MA</stp>
        <stp>InputChoice=Close,MAType=Sim,Period=40</stp>
        <stp>MA</stp>
        <stp>ADC</stp>
        <stp>-258</stp>
        <stp>All</stp>
        <stp/>
        <stp/>
        <stp>TRUE</stp>
        <stp>T</stp>
        <tr r="J260" s="1"/>
      </tp>
      <tp>
        <v>4503.125</v>
        <stp/>
        <stp>StudyData</stp>
        <stp>EP</stp>
        <stp>MA</stp>
        <stp>InputChoice=Close,MAType=Sim,Period=40</stp>
        <stp>MA</stp>
        <stp>ADC</stp>
        <stp>-558</stp>
        <stp>All</stp>
        <stp/>
        <stp/>
        <stp>TRUE</stp>
        <stp>T</stp>
        <tr r="J560" s="1"/>
      </tp>
      <tp>
        <v>4785.4125000000004</v>
        <stp/>
        <stp>StudyData</stp>
        <stp>EP</stp>
        <stp>MA</stp>
        <stp>InputChoice=Close,MAType=Sim,Period=40</stp>
        <stp>MA</stp>
        <stp>ADC</stp>
        <stp>-458</stp>
        <stp>All</stp>
        <stp/>
        <stp/>
        <stp>TRUE</stp>
        <stp>T</stp>
        <tr r="J460" s="1"/>
      </tp>
      <tp>
        <v>4930.6625000000004</v>
        <stp/>
        <stp>StudyData</stp>
        <stp>EP</stp>
        <stp>MA</stp>
        <stp>InputChoice=Close,MAType=Sim,Period=40</stp>
        <stp>MA</stp>
        <stp>ADC</stp>
        <stp>-758</stp>
        <stp>All</stp>
        <stp/>
        <stp/>
        <stp>TRUE</stp>
        <stp>T</stp>
        <tr r="J760" s="1"/>
      </tp>
      <tp>
        <v>4579.4437500000004</v>
        <stp/>
        <stp>StudyData</stp>
        <stp>EP</stp>
        <stp>MA</stp>
        <stp>InputChoice=Close,MAType=Sim,Period=40</stp>
        <stp>MA</stp>
        <stp>ADC</stp>
        <stp>-658</stp>
        <stp>All</stp>
        <stp/>
        <stp/>
        <stp>TRUE</stp>
        <stp>T</stp>
        <tr r="J660" s="1"/>
      </tp>
      <tp>
        <v>4775.8937500000002</v>
        <stp/>
        <stp>StudyData</stp>
        <stp>EP</stp>
        <stp>MA</stp>
        <stp>InputChoice=Close,MAType=Sim,Period=40</stp>
        <stp>MA</stp>
        <stp>ADC</stp>
        <stp>-958</stp>
        <stp>All</stp>
        <stp/>
        <stp/>
        <stp>TRUE</stp>
        <stp>T</stp>
        <tr r="J960" s="1"/>
      </tp>
      <tp>
        <v>5140.7375000000002</v>
        <stp/>
        <stp>StudyData</stp>
        <stp>EP</stp>
        <stp>MA</stp>
        <stp>InputChoice=Close,MAType=Sim,Period=40</stp>
        <stp>MA</stp>
        <stp>ADC</stp>
        <stp>-858</stp>
        <stp>All</stp>
        <stp/>
        <stp/>
        <stp>TRUE</stp>
        <stp>T</stp>
        <tr r="J860" s="1"/>
      </tp>
      <tp>
        <v>5772.9875000000002</v>
        <stp/>
        <stp>StudyData</stp>
        <stp>EP</stp>
        <stp>MA</stp>
        <stp>InputChoice=Close,MAType=Sim,Period=40</stp>
        <stp>MA</stp>
        <stp>ADC</stp>
        <stp>-151</stp>
        <stp>All</stp>
        <stp/>
        <stp/>
        <stp>TRUE</stp>
        <stp>T</stp>
        <tr r="J153" s="1"/>
      </tp>
      <tp>
        <v>4817.4437500000004</v>
        <stp/>
        <stp>StudyData</stp>
        <stp>EP</stp>
        <stp>MA</stp>
        <stp>InputChoice=Close,MAType=Sim,Period=40</stp>
        <stp>MA</stp>
        <stp>ADC</stp>
        <stp>-351</stp>
        <stp>All</stp>
        <stp/>
        <stp/>
        <stp>TRUE</stp>
        <stp>T</stp>
        <tr r="J353" s="1"/>
      </tp>
      <tp>
        <v>5435</v>
        <stp/>
        <stp>StudyData</stp>
        <stp>EP</stp>
        <stp>MA</stp>
        <stp>InputChoice=Close,MAType=Sim,Period=40</stp>
        <stp>MA</stp>
        <stp>ADC</stp>
        <stp>-251</stp>
        <stp>All</stp>
        <stp/>
        <stp/>
        <stp>TRUE</stp>
        <stp>T</stp>
        <tr r="J253" s="1"/>
      </tp>
      <tp>
        <v>4526.5749999999998</v>
        <stp/>
        <stp>StudyData</stp>
        <stp>EP</stp>
        <stp>MA</stp>
        <stp>InputChoice=Close,MAType=Sim,Period=40</stp>
        <stp>MA</stp>
        <stp>ADC</stp>
        <stp>-551</stp>
        <stp>All</stp>
        <stp/>
        <stp/>
        <stp>TRUE</stp>
        <stp>T</stp>
        <tr r="J553" s="1"/>
      </tp>
      <tp>
        <v>4847.9750000000004</v>
        <stp/>
        <stp>StudyData</stp>
        <stp>EP</stp>
        <stp>MA</stp>
        <stp>InputChoice=Close,MAType=Sim,Period=40</stp>
        <stp>MA</stp>
        <stp>ADC</stp>
        <stp>-451</stp>
        <stp>All</stp>
        <stp/>
        <stp/>
        <stp>TRUE</stp>
        <stp>T</stp>
        <tr r="J453" s="1"/>
      </tp>
      <tp>
        <v>4886.8874999999998</v>
        <stp/>
        <stp>StudyData</stp>
        <stp>EP</stp>
        <stp>MA</stp>
        <stp>InputChoice=Close,MAType=Sim,Period=40</stp>
        <stp>MA</stp>
        <stp>ADC</stp>
        <stp>-751</stp>
        <stp>All</stp>
        <stp/>
        <stp/>
        <stp>TRUE</stp>
        <stp>T</stp>
        <tr r="J753" s="1"/>
      </tp>
      <tp>
        <v>4501.4187499999998</v>
        <stp/>
        <stp>StudyData</stp>
        <stp>EP</stp>
        <stp>MA</stp>
        <stp>InputChoice=Close,MAType=Sim,Period=40</stp>
        <stp>MA</stp>
        <stp>ADC</stp>
        <stp>-651</stp>
        <stp>All</stp>
        <stp/>
        <stp/>
        <stp>TRUE</stp>
        <stp>T</stp>
        <tr r="J653" s="1"/>
      </tp>
      <tp>
        <v>4811.2312499999998</v>
        <stp/>
        <stp>StudyData</stp>
        <stp>EP</stp>
        <stp>MA</stp>
        <stp>InputChoice=Close,MAType=Sim,Period=40</stp>
        <stp>MA</stp>
        <stp>ADC</stp>
        <stp>-951</stp>
        <stp>All</stp>
        <stp/>
        <stp/>
        <stp>TRUE</stp>
        <stp>T</stp>
        <tr r="J953" s="1"/>
      </tp>
      <tp>
        <v>5167.8249999999998</v>
        <stp/>
        <stp>StudyData</stp>
        <stp>EP</stp>
        <stp>MA</stp>
        <stp>InputChoice=Close,MAType=Sim,Period=40</stp>
        <stp>MA</stp>
        <stp>ADC</stp>
        <stp>-851</stp>
        <stp>All</stp>
        <stp/>
        <stp/>
        <stp>TRUE</stp>
        <stp>T</stp>
        <tr r="J853" s="1"/>
      </tp>
      <tp>
        <v>5784.5062500000004</v>
        <stp/>
        <stp>StudyData</stp>
        <stp>EP</stp>
        <stp>MA</stp>
        <stp>InputChoice=Close,MAType=Sim,Period=40</stp>
        <stp>MA</stp>
        <stp>ADC</stp>
        <stp>-150</stp>
        <stp>All</stp>
        <stp/>
        <stp/>
        <stp>TRUE</stp>
        <stp>T</stp>
        <tr r="J152" s="1"/>
      </tp>
      <tp>
        <v>4827.7562500000004</v>
        <stp/>
        <stp>StudyData</stp>
        <stp>EP</stp>
        <stp>MA</stp>
        <stp>InputChoice=Close,MAType=Sim,Period=40</stp>
        <stp>MA</stp>
        <stp>ADC</stp>
        <stp>-350</stp>
        <stp>All</stp>
        <stp/>
        <stp/>
        <stp>TRUE</stp>
        <stp>T</stp>
        <tr r="J352" s="1"/>
      </tp>
      <tp>
        <v>5435.7062500000002</v>
        <stp/>
        <stp>StudyData</stp>
        <stp>EP</stp>
        <stp>MA</stp>
        <stp>InputChoice=Close,MAType=Sim,Period=40</stp>
        <stp>MA</stp>
        <stp>ADC</stp>
        <stp>-250</stp>
        <stp>All</stp>
        <stp/>
        <stp/>
        <stp>TRUE</stp>
        <stp>T</stp>
        <tr r="J252" s="1"/>
      </tp>
      <tp>
        <v>4530.9562500000002</v>
        <stp/>
        <stp>StudyData</stp>
        <stp>EP</stp>
        <stp>MA</stp>
        <stp>InputChoice=Close,MAType=Sim,Period=40</stp>
        <stp>MA</stp>
        <stp>ADC</stp>
        <stp>-550</stp>
        <stp>All</stp>
        <stp/>
        <stp/>
        <stp>TRUE</stp>
        <stp>T</stp>
        <tr r="J552" s="1"/>
      </tp>
      <tp>
        <v>4856.4250000000002</v>
        <stp/>
        <stp>StudyData</stp>
        <stp>EP</stp>
        <stp>MA</stp>
        <stp>InputChoice=Close,MAType=Sim,Period=40</stp>
        <stp>MA</stp>
        <stp>ADC</stp>
        <stp>-450</stp>
        <stp>All</stp>
        <stp/>
        <stp/>
        <stp>TRUE</stp>
        <stp>T</stp>
        <tr r="J452" s="1"/>
      </tp>
      <tp>
        <v>4875.6687499999998</v>
        <stp/>
        <stp>StudyData</stp>
        <stp>EP</stp>
        <stp>MA</stp>
        <stp>InputChoice=Close,MAType=Sim,Period=40</stp>
        <stp>MA</stp>
        <stp>ADC</stp>
        <stp>-750</stp>
        <stp>All</stp>
        <stp/>
        <stp/>
        <stp>TRUE</stp>
        <stp>T</stp>
        <tr r="J752" s="1"/>
      </tp>
      <tp>
        <v>4487.05</v>
        <stp/>
        <stp>StudyData</stp>
        <stp>EP</stp>
        <stp>MA</stp>
        <stp>InputChoice=Close,MAType=Sim,Period=40</stp>
        <stp>MA</stp>
        <stp>ADC</stp>
        <stp>-650</stp>
        <stp>All</stp>
        <stp/>
        <stp/>
        <stp>TRUE</stp>
        <stp>T</stp>
        <tr r="J652" s="1"/>
      </tp>
      <tp>
        <v>4816.4187499999998</v>
        <stp/>
        <stp>StudyData</stp>
        <stp>EP</stp>
        <stp>MA</stp>
        <stp>InputChoice=Close,MAType=Sim,Period=40</stp>
        <stp>MA</stp>
        <stp>ADC</stp>
        <stp>-950</stp>
        <stp>All</stp>
        <stp/>
        <stp/>
        <stp>TRUE</stp>
        <stp>T</stp>
        <tr r="J952" s="1"/>
      </tp>
      <tp>
        <v>5170.0749999999998</v>
        <stp/>
        <stp>StudyData</stp>
        <stp>EP</stp>
        <stp>MA</stp>
        <stp>InputChoice=Close,MAType=Sim,Period=40</stp>
        <stp>MA</stp>
        <stp>ADC</stp>
        <stp>-850</stp>
        <stp>All</stp>
        <stp/>
        <stp/>
        <stp>TRUE</stp>
        <stp>T</stp>
        <tr r="J852" s="1"/>
      </tp>
      <tp>
        <v>5750.1437500000002</v>
        <stp/>
        <stp>StudyData</stp>
        <stp>EP</stp>
        <stp>MA</stp>
        <stp>InputChoice=Close,MAType=Sim,Period=40</stp>
        <stp>MA</stp>
        <stp>ADC</stp>
        <stp>-153</stp>
        <stp>All</stp>
        <stp/>
        <stp/>
        <stp>TRUE</stp>
        <stp>T</stp>
        <tr r="J155" s="1"/>
      </tp>
      <tp>
        <v>4800.3</v>
        <stp/>
        <stp>StudyData</stp>
        <stp>EP</stp>
        <stp>MA</stp>
        <stp>InputChoice=Close,MAType=Sim,Period=40</stp>
        <stp>MA</stp>
        <stp>ADC</stp>
        <stp>-353</stp>
        <stp>All</stp>
        <stp/>
        <stp/>
        <stp>TRUE</stp>
        <stp>T</stp>
        <tr r="J355" s="1"/>
      </tp>
      <tp>
        <v>5435.55</v>
        <stp/>
        <stp>StudyData</stp>
        <stp>EP</stp>
        <stp>MA</stp>
        <stp>InputChoice=Close,MAType=Sim,Period=40</stp>
        <stp>MA</stp>
        <stp>ADC</stp>
        <stp>-253</stp>
        <stp>All</stp>
        <stp/>
        <stp/>
        <stp>TRUE</stp>
        <stp>T</stp>
        <tr r="J255" s="1"/>
      </tp>
      <tp>
        <v>4520.71875</v>
        <stp/>
        <stp>StudyData</stp>
        <stp>EP</stp>
        <stp>MA</stp>
        <stp>InputChoice=Close,MAType=Sim,Period=40</stp>
        <stp>MA</stp>
        <stp>ADC</stp>
        <stp>-553</stp>
        <stp>All</stp>
        <stp/>
        <stp/>
        <stp>TRUE</stp>
        <stp>T</stp>
        <tr r="J555" s="1"/>
      </tp>
      <tp>
        <v>4827.8312500000002</v>
        <stp/>
        <stp>StudyData</stp>
        <stp>EP</stp>
        <stp>MA</stp>
        <stp>InputChoice=Close,MAType=Sim,Period=40</stp>
        <stp>MA</stp>
        <stp>ADC</stp>
        <stp>-453</stp>
        <stp>All</stp>
        <stp/>
        <stp/>
        <stp>TRUE</stp>
        <stp>T</stp>
        <tr r="J455" s="1"/>
      </tp>
      <tp>
        <v>4907</v>
        <stp/>
        <stp>StudyData</stp>
        <stp>EP</stp>
        <stp>MA</stp>
        <stp>InputChoice=Close,MAType=Sim,Period=40</stp>
        <stp>MA</stp>
        <stp>ADC</stp>
        <stp>-753</stp>
        <stp>All</stp>
        <stp/>
        <stp/>
        <stp>TRUE</stp>
        <stp>T</stp>
        <tr r="J755" s="1"/>
      </tp>
      <tp>
        <v>4521.9250000000002</v>
        <stp/>
        <stp>StudyData</stp>
        <stp>EP</stp>
        <stp>MA</stp>
        <stp>InputChoice=Close,MAType=Sim,Period=40</stp>
        <stp>MA</stp>
        <stp>ADC</stp>
        <stp>-653</stp>
        <stp>All</stp>
        <stp/>
        <stp/>
        <stp>TRUE</stp>
        <stp>T</stp>
        <tr r="J655" s="1"/>
      </tp>
      <tp>
        <v>4800.75</v>
        <stp/>
        <stp>StudyData</stp>
        <stp>EP</stp>
        <stp>MA</stp>
        <stp>InputChoice=Close,MAType=Sim,Period=40</stp>
        <stp>MA</stp>
        <stp>ADC</stp>
        <stp>-953</stp>
        <stp>All</stp>
        <stp/>
        <stp/>
        <stp>TRUE</stp>
        <stp>T</stp>
        <tr r="J955" s="1"/>
      </tp>
      <tp>
        <v>5165.2062500000002</v>
        <stp/>
        <stp>StudyData</stp>
        <stp>EP</stp>
        <stp>MA</stp>
        <stp>InputChoice=Close,MAType=Sim,Period=40</stp>
        <stp>MA</stp>
        <stp>ADC</stp>
        <stp>-853</stp>
        <stp>All</stp>
        <stp/>
        <stp/>
        <stp>TRUE</stp>
        <stp>T</stp>
        <tr r="J855" s="1"/>
      </tp>
      <tp>
        <v>5762.1687499999998</v>
        <stp/>
        <stp>StudyData</stp>
        <stp>EP</stp>
        <stp>MA</stp>
        <stp>InputChoice=Close,MAType=Sim,Period=40</stp>
        <stp>MA</stp>
        <stp>ADC</stp>
        <stp>-152</stp>
        <stp>All</stp>
        <stp/>
        <stp/>
        <stp>TRUE</stp>
        <stp>T</stp>
        <tr r="J154" s="1"/>
      </tp>
      <tp>
        <v>4807.9624999999996</v>
        <stp/>
        <stp>StudyData</stp>
        <stp>EP</stp>
        <stp>MA</stp>
        <stp>InputChoice=Close,MAType=Sim,Period=40</stp>
        <stp>MA</stp>
        <stp>ADC</stp>
        <stp>-352</stp>
        <stp>All</stp>
        <stp/>
        <stp/>
        <stp>TRUE</stp>
        <stp>T</stp>
        <tr r="J354" s="1"/>
      </tp>
      <tp>
        <v>5434.8374999999996</v>
        <stp/>
        <stp>StudyData</stp>
        <stp>EP</stp>
        <stp>MA</stp>
        <stp>InputChoice=Close,MAType=Sim,Period=40</stp>
        <stp>MA</stp>
        <stp>ADC</stp>
        <stp>-252</stp>
        <stp>All</stp>
        <stp/>
        <stp/>
        <stp>TRUE</stp>
        <stp>T</stp>
        <tr r="J254" s="1"/>
      </tp>
      <tp>
        <v>4523.1062499999998</v>
        <stp/>
        <stp>StudyData</stp>
        <stp>EP</stp>
        <stp>MA</stp>
        <stp>InputChoice=Close,MAType=Sim,Period=40</stp>
        <stp>MA</stp>
        <stp>ADC</stp>
        <stp>-552</stp>
        <stp>All</stp>
        <stp/>
        <stp/>
        <stp>TRUE</stp>
        <stp>T</stp>
        <tr r="J554" s="1"/>
      </tp>
      <tp>
        <v>4838.1687499999998</v>
        <stp/>
        <stp>StudyData</stp>
        <stp>EP</stp>
        <stp>MA</stp>
        <stp>InputChoice=Close,MAType=Sim,Period=40</stp>
        <stp>MA</stp>
        <stp>ADC</stp>
        <stp>-452</stp>
        <stp>All</stp>
        <stp/>
        <stp/>
        <stp>TRUE</stp>
        <stp>T</stp>
        <tr r="J454" s="1"/>
      </tp>
      <tp>
        <v>4896.4437500000004</v>
        <stp/>
        <stp>StudyData</stp>
        <stp>EP</stp>
        <stp>MA</stp>
        <stp>InputChoice=Close,MAType=Sim,Period=40</stp>
        <stp>MA</stp>
        <stp>ADC</stp>
        <stp>-752</stp>
        <stp>All</stp>
        <stp/>
        <stp/>
        <stp>TRUE</stp>
        <stp>T</stp>
        <tr r="J754" s="1"/>
      </tp>
      <tp>
        <v>4513.2062500000002</v>
        <stp/>
        <stp>StudyData</stp>
        <stp>EP</stp>
        <stp>MA</stp>
        <stp>InputChoice=Close,MAType=Sim,Period=40</stp>
        <stp>MA</stp>
        <stp>ADC</stp>
        <stp>-652</stp>
        <stp>All</stp>
        <stp/>
        <stp/>
        <stp>TRUE</stp>
        <stp>T</stp>
        <tr r="J654" s="1"/>
      </tp>
      <tp>
        <v>4805.8625000000002</v>
        <stp/>
        <stp>StudyData</stp>
        <stp>EP</stp>
        <stp>MA</stp>
        <stp>InputChoice=Close,MAType=Sim,Period=40</stp>
        <stp>MA</stp>
        <stp>ADC</stp>
        <stp>-952</stp>
        <stp>All</stp>
        <stp/>
        <stp/>
        <stp>TRUE</stp>
        <stp>T</stp>
        <tr r="J954" s="1"/>
      </tp>
      <tp>
        <v>5167.09375</v>
        <stp/>
        <stp>StudyData</stp>
        <stp>EP</stp>
        <stp>MA</stp>
        <stp>InputChoice=Close,MAType=Sim,Period=40</stp>
        <stp>MA</stp>
        <stp>ADC</stp>
        <stp>-852</stp>
        <stp>All</stp>
        <stp/>
        <stp/>
        <stp>TRUE</stp>
        <stp>T</stp>
        <tr r="J854" s="1"/>
      </tp>
      <tp>
        <v>5734.4750000000004</v>
        <stp/>
        <stp>StudyData</stp>
        <stp>EP</stp>
        <stp>MA</stp>
        <stp>InputChoice=Close,MAType=Sim,Period=40</stp>
        <stp>MA</stp>
        <stp>ADC</stp>
        <stp>-155</stp>
        <stp>All</stp>
        <stp/>
        <stp/>
        <stp>TRUE</stp>
        <stp>T</stp>
        <tr r="J157" s="1"/>
      </tp>
      <tp>
        <v>4787.4875000000002</v>
        <stp/>
        <stp>StudyData</stp>
        <stp>EP</stp>
        <stp>MA</stp>
        <stp>InputChoice=Close,MAType=Sim,Period=40</stp>
        <stp>MA</stp>
        <stp>ADC</stp>
        <stp>-355</stp>
        <stp>All</stp>
        <stp/>
        <stp/>
        <stp>TRUE</stp>
        <stp>T</stp>
        <tr r="J357" s="1"/>
      </tp>
      <tp>
        <v>5434.5</v>
        <stp/>
        <stp>StudyData</stp>
        <stp>EP</stp>
        <stp>MA</stp>
        <stp>InputChoice=Close,MAType=Sim,Period=40</stp>
        <stp>MA</stp>
        <stp>ADC</stp>
        <stp>-255</stp>
        <stp>All</stp>
        <stp/>
        <stp/>
        <stp>TRUE</stp>
        <stp>T</stp>
        <tr r="J257" s="1"/>
      </tp>
      <tp>
        <v>4513.6125000000002</v>
        <stp/>
        <stp>StudyData</stp>
        <stp>EP</stp>
        <stp>MA</stp>
        <stp>InputChoice=Close,MAType=Sim,Period=40</stp>
        <stp>MA</stp>
        <stp>ADC</stp>
        <stp>-555</stp>
        <stp>All</stp>
        <stp/>
        <stp/>
        <stp>TRUE</stp>
        <stp>T</stp>
        <tr r="J557" s="1"/>
      </tp>
      <tp>
        <v>4810.8687499999996</v>
        <stp/>
        <stp>StudyData</stp>
        <stp>EP</stp>
        <stp>MA</stp>
        <stp>InputChoice=Close,MAType=Sim,Period=40</stp>
        <stp>MA</stp>
        <stp>ADC</stp>
        <stp>-455</stp>
        <stp>All</stp>
        <stp/>
        <stp/>
        <stp>TRUE</stp>
        <stp>T</stp>
        <tr r="J457" s="1"/>
      </tp>
      <tp>
        <v>4919.2562500000004</v>
        <stp/>
        <stp>StudyData</stp>
        <stp>EP</stp>
        <stp>MA</stp>
        <stp>InputChoice=Close,MAType=Sim,Period=40</stp>
        <stp>MA</stp>
        <stp>ADC</stp>
        <stp>-755</stp>
        <stp>All</stp>
        <stp/>
        <stp/>
        <stp>TRUE</stp>
        <stp>T</stp>
        <tr r="J757" s="1"/>
      </tp>
      <tp>
        <v>4542.7124999999996</v>
        <stp/>
        <stp>StudyData</stp>
        <stp>EP</stp>
        <stp>MA</stp>
        <stp>InputChoice=Close,MAType=Sim,Period=40</stp>
        <stp>MA</stp>
        <stp>ADC</stp>
        <stp>-655</stp>
        <stp>All</stp>
        <stp/>
        <stp/>
        <stp>TRUE</stp>
        <stp>T</stp>
        <tr r="J657" s="1"/>
      </tp>
      <tp>
        <v>4790.1062499999998</v>
        <stp/>
        <stp>StudyData</stp>
        <stp>EP</stp>
        <stp>MA</stp>
        <stp>InputChoice=Close,MAType=Sim,Period=40</stp>
        <stp>MA</stp>
        <stp>ADC</stp>
        <stp>-955</stp>
        <stp>All</stp>
        <stp/>
        <stp/>
        <stp>TRUE</stp>
        <stp>T</stp>
        <tr r="J957" s="1"/>
      </tp>
      <tp>
        <v>5156.8312500000002</v>
        <stp/>
        <stp>StudyData</stp>
        <stp>EP</stp>
        <stp>MA</stp>
        <stp>InputChoice=Close,MAType=Sim,Period=40</stp>
        <stp>MA</stp>
        <stp>ADC</stp>
        <stp>-855</stp>
        <stp>All</stp>
        <stp/>
        <stp/>
        <stp>TRUE</stp>
        <stp>T</stp>
        <tr r="J857" s="1"/>
      </tp>
      <tp>
        <v>5740.71875</v>
        <stp/>
        <stp>StudyData</stp>
        <stp>EP</stp>
        <stp>MA</stp>
        <stp>InputChoice=Close,MAType=Sim,Period=40</stp>
        <stp>MA</stp>
        <stp>ADC</stp>
        <stp>-154</stp>
        <stp>All</stp>
        <stp/>
        <stp/>
        <stp>TRUE</stp>
        <stp>T</stp>
        <tr r="J156" s="1"/>
      </tp>
      <tp>
        <v>4794.2062500000002</v>
        <stp/>
        <stp>StudyData</stp>
        <stp>EP</stp>
        <stp>MA</stp>
        <stp>InputChoice=Close,MAType=Sim,Period=40</stp>
        <stp>MA</stp>
        <stp>ADC</stp>
        <stp>-354</stp>
        <stp>All</stp>
        <stp/>
        <stp/>
        <stp>TRUE</stp>
        <stp>T</stp>
        <tr r="J356" s="1"/>
      </tp>
      <tp>
        <v>5434.85</v>
        <stp/>
        <stp>StudyData</stp>
        <stp>EP</stp>
        <stp>MA</stp>
        <stp>InputChoice=Close,MAType=Sim,Period=40</stp>
        <stp>MA</stp>
        <stp>ADC</stp>
        <stp>-254</stp>
        <stp>All</stp>
        <stp/>
        <stp/>
        <stp>TRUE</stp>
        <stp>T</stp>
        <tr r="J256" s="1"/>
      </tp>
      <tp>
        <v>4518.125</v>
        <stp/>
        <stp>StudyData</stp>
        <stp>EP</stp>
        <stp>MA</stp>
        <stp>InputChoice=Close,MAType=Sim,Period=40</stp>
        <stp>MA</stp>
        <stp>ADC</stp>
        <stp>-554</stp>
        <stp>All</stp>
        <stp/>
        <stp/>
        <stp>TRUE</stp>
        <stp>T</stp>
        <tr r="J556" s="1"/>
      </tp>
      <tp>
        <v>4818.78125</v>
        <stp/>
        <stp>StudyData</stp>
        <stp>EP</stp>
        <stp>MA</stp>
        <stp>InputChoice=Close,MAType=Sim,Period=40</stp>
        <stp>MA</stp>
        <stp>ADC</stp>
        <stp>-454</stp>
        <stp>All</stp>
        <stp/>
        <stp/>
        <stp>TRUE</stp>
        <stp>T</stp>
        <tr r="J456" s="1"/>
      </tp>
      <tp>
        <v>4915.0874999999996</v>
        <stp/>
        <stp>StudyData</stp>
        <stp>EP</stp>
        <stp>MA</stp>
        <stp>InputChoice=Close,MAType=Sim,Period=40</stp>
        <stp>MA</stp>
        <stp>ADC</stp>
        <stp>-754</stp>
        <stp>All</stp>
        <stp/>
        <stp/>
        <stp>TRUE</stp>
        <stp>T</stp>
        <tr r="J756" s="1"/>
      </tp>
      <tp>
        <v>4530.84375</v>
        <stp/>
        <stp>StudyData</stp>
        <stp>EP</stp>
        <stp>MA</stp>
        <stp>InputChoice=Close,MAType=Sim,Period=40</stp>
        <stp>MA</stp>
        <stp>ADC</stp>
        <stp>-654</stp>
        <stp>All</stp>
        <stp/>
        <stp/>
        <stp>TRUE</stp>
        <stp>T</stp>
        <tr r="J656" s="1"/>
      </tp>
      <tp>
        <v>4795.71875</v>
        <stp/>
        <stp>StudyData</stp>
        <stp>EP</stp>
        <stp>MA</stp>
        <stp>InputChoice=Close,MAType=Sim,Period=40</stp>
        <stp>MA</stp>
        <stp>ADC</stp>
        <stp>-954</stp>
        <stp>All</stp>
        <stp/>
        <stp/>
        <stp>TRUE</stp>
        <stp>T</stp>
        <tr r="J956" s="1"/>
      </tp>
      <tp>
        <v>5161.7437499999996</v>
        <stp/>
        <stp>StudyData</stp>
        <stp>EP</stp>
        <stp>MA</stp>
        <stp>InputChoice=Close,MAType=Sim,Period=40</stp>
        <stp>MA</stp>
        <stp>ADC</stp>
        <stp>-854</stp>
        <stp>All</stp>
        <stp/>
        <stp/>
        <stp>TRUE</stp>
        <stp>T</stp>
        <tr r="J856" s="1"/>
      </tp>
      <tp>
        <v>5723.7124999999996</v>
        <stp/>
        <stp>StudyData</stp>
        <stp>EP</stp>
        <stp>MA</stp>
        <stp>InputChoice=Close,MAType=Sim,Period=40</stp>
        <stp>MA</stp>
        <stp>ADC</stp>
        <stp>-157</stp>
        <stp>All</stp>
        <stp/>
        <stp/>
        <stp>TRUE</stp>
        <stp>T</stp>
        <tr r="J159" s="1"/>
      </tp>
      <tp>
        <v>4777.3187500000004</v>
        <stp/>
        <stp>StudyData</stp>
        <stp>EP</stp>
        <stp>MA</stp>
        <stp>InputChoice=Close,MAType=Sim,Period=40</stp>
        <stp>MA</stp>
        <stp>ADC</stp>
        <stp>-357</stp>
        <stp>All</stp>
        <stp/>
        <stp/>
        <stp>TRUE</stp>
        <stp>T</stp>
        <tr r="J359" s="1"/>
      </tp>
      <tp>
        <v>5438.3562499999998</v>
        <stp/>
        <stp>StudyData</stp>
        <stp>EP</stp>
        <stp>MA</stp>
        <stp>InputChoice=Close,MAType=Sim,Period=40</stp>
        <stp>MA</stp>
        <stp>ADC</stp>
        <stp>-257</stp>
        <stp>All</stp>
        <stp/>
        <stp/>
        <stp>TRUE</stp>
        <stp>T</stp>
        <tr r="J259" s="1"/>
      </tp>
      <tp>
        <v>4506.8687499999996</v>
        <stp/>
        <stp>StudyData</stp>
        <stp>EP</stp>
        <stp>MA</stp>
        <stp>InputChoice=Close,MAType=Sim,Period=40</stp>
        <stp>MA</stp>
        <stp>ADC</stp>
        <stp>-557</stp>
        <stp>All</stp>
        <stp/>
        <stp/>
        <stp>TRUE</stp>
        <stp>T</stp>
        <tr r="J559" s="1"/>
      </tp>
      <tp>
        <v>4793.8687499999996</v>
        <stp/>
        <stp>StudyData</stp>
        <stp>EP</stp>
        <stp>MA</stp>
        <stp>InputChoice=Close,MAType=Sim,Period=40</stp>
        <stp>MA</stp>
        <stp>ADC</stp>
        <stp>-457</stp>
        <stp>All</stp>
        <stp/>
        <stp/>
        <stp>TRUE</stp>
        <stp>T</stp>
        <tr r="J459" s="1"/>
      </tp>
      <tp>
        <v>4927.59375</v>
        <stp/>
        <stp>StudyData</stp>
        <stp>EP</stp>
        <stp>MA</stp>
        <stp>InputChoice=Close,MAType=Sim,Period=40</stp>
        <stp>MA</stp>
        <stp>ADC</stp>
        <stp>-757</stp>
        <stp>All</stp>
        <stp/>
        <stp/>
        <stp>TRUE</stp>
        <stp>T</stp>
        <tr r="J759" s="1"/>
      </tp>
      <tp>
        <v>4569.9437500000004</v>
        <stp/>
        <stp>StudyData</stp>
        <stp>EP</stp>
        <stp>MA</stp>
        <stp>InputChoice=Close,MAType=Sim,Period=40</stp>
        <stp>MA</stp>
        <stp>ADC</stp>
        <stp>-657</stp>
        <stp>All</stp>
        <stp/>
        <stp/>
        <stp>TRUE</stp>
        <stp>T</stp>
        <tr r="J659" s="1"/>
      </tp>
      <tp>
        <v>4780.0437499999998</v>
        <stp/>
        <stp>StudyData</stp>
        <stp>EP</stp>
        <stp>MA</stp>
        <stp>InputChoice=Close,MAType=Sim,Period=40</stp>
        <stp>MA</stp>
        <stp>ADC</stp>
        <stp>-957</stp>
        <stp>All</stp>
        <stp/>
        <stp/>
        <stp>TRUE</stp>
        <stp>T</stp>
        <tr r="J959" s="1"/>
      </tp>
      <tp>
        <v>5147.78125</v>
        <stp/>
        <stp>StudyData</stp>
        <stp>EP</stp>
        <stp>MA</stp>
        <stp>InputChoice=Close,MAType=Sim,Period=40</stp>
        <stp>MA</stp>
        <stp>ADC</stp>
        <stp>-857</stp>
        <stp>All</stp>
        <stp/>
        <stp/>
        <stp>TRUE</stp>
        <stp>T</stp>
        <tr r="J859" s="1"/>
      </tp>
      <tp>
        <v>5729.84375</v>
        <stp/>
        <stp>StudyData</stp>
        <stp>EP</stp>
        <stp>MA</stp>
        <stp>InputChoice=Close,MAType=Sim,Period=40</stp>
        <stp>MA</stp>
        <stp>ADC</stp>
        <stp>-156</stp>
        <stp>All</stp>
        <stp/>
        <stp/>
        <stp>TRUE</stp>
        <stp>T</stp>
        <tr r="J158" s="1"/>
      </tp>
      <tp>
        <v>4781.8125</v>
        <stp/>
        <stp>StudyData</stp>
        <stp>EP</stp>
        <stp>MA</stp>
        <stp>InputChoice=Close,MAType=Sim,Period=40</stp>
        <stp>MA</stp>
        <stp>ADC</stp>
        <stp>-356</stp>
        <stp>All</stp>
        <stp/>
        <stp/>
        <stp>TRUE</stp>
        <stp>T</stp>
        <tr r="J358" s="1"/>
      </tp>
      <tp>
        <v>5436.2624999999998</v>
        <stp/>
        <stp>StudyData</stp>
        <stp>EP</stp>
        <stp>MA</stp>
        <stp>InputChoice=Close,MAType=Sim,Period=40</stp>
        <stp>MA</stp>
        <stp>ADC</stp>
        <stp>-256</stp>
        <stp>All</stp>
        <stp/>
        <stp/>
        <stp>TRUE</stp>
        <stp>T</stp>
        <tr r="J258" s="1"/>
      </tp>
      <tp>
        <v>4510.59375</v>
        <stp/>
        <stp>StudyData</stp>
        <stp>EP</stp>
        <stp>MA</stp>
        <stp>InputChoice=Close,MAType=Sim,Period=40</stp>
        <stp>MA</stp>
        <stp>ADC</stp>
        <stp>-556</stp>
        <stp>All</stp>
        <stp/>
        <stp/>
        <stp>TRUE</stp>
        <stp>T</stp>
        <tr r="J558" s="1"/>
      </tp>
      <tp>
        <v>4802.1625000000004</v>
        <stp/>
        <stp>StudyData</stp>
        <stp>EP</stp>
        <stp>MA</stp>
        <stp>InputChoice=Close,MAType=Sim,Period=40</stp>
        <stp>MA</stp>
        <stp>ADC</stp>
        <stp>-456</stp>
        <stp>All</stp>
        <stp/>
        <stp/>
        <stp>TRUE</stp>
        <stp>T</stp>
        <tr r="J458" s="1"/>
      </tp>
      <tp>
        <v>4924.3812500000004</v>
        <stp/>
        <stp>StudyData</stp>
        <stp>EP</stp>
        <stp>MA</stp>
        <stp>InputChoice=Close,MAType=Sim,Period=40</stp>
        <stp>MA</stp>
        <stp>ADC</stp>
        <stp>-756</stp>
        <stp>All</stp>
        <stp/>
        <stp/>
        <stp>TRUE</stp>
        <stp>T</stp>
        <tr r="J758" s="1"/>
      </tp>
      <tp>
        <v>4556.9375</v>
        <stp/>
        <stp>StudyData</stp>
        <stp>EP</stp>
        <stp>MA</stp>
        <stp>InputChoice=Close,MAType=Sim,Period=40</stp>
        <stp>MA</stp>
        <stp>ADC</stp>
        <stp>-656</stp>
        <stp>All</stp>
        <stp/>
        <stp/>
        <stp>TRUE</stp>
        <stp>T</stp>
        <tr r="J658" s="1"/>
      </tp>
      <tp>
        <v>4784.625</v>
        <stp/>
        <stp>StudyData</stp>
        <stp>EP</stp>
        <stp>MA</stp>
        <stp>InputChoice=Close,MAType=Sim,Period=40</stp>
        <stp>MA</stp>
        <stp>ADC</stp>
        <stp>-956</stp>
        <stp>All</stp>
        <stp/>
        <stp/>
        <stp>TRUE</stp>
        <stp>T</stp>
        <tr r="J958" s="1"/>
      </tp>
      <tp>
        <v>5152.8874999999998</v>
        <stp/>
        <stp>StudyData</stp>
        <stp>EP</stp>
        <stp>MA</stp>
        <stp>InputChoice=Close,MAType=Sim,Period=40</stp>
        <stp>MA</stp>
        <stp>ADC</stp>
        <stp>-856</stp>
        <stp>All</stp>
        <stp/>
        <stp/>
        <stp>TRUE</stp>
        <stp>T</stp>
        <tr r="J858" s="1"/>
      </tp>
      <tp>
        <v>4514.75</v>
        <stp/>
        <stp>StudyData</stp>
        <stp>EP</stp>
        <stp>Imoku</stp>
        <stp>Period3=52</stp>
        <stp>Imoku3</stp>
        <stp>ADC</stp>
        <stp>-712</stp>
        <stp>All</stp>
        <stp/>
        <stp/>
        <stp>TRUE</stp>
        <stp>T</stp>
        <tr r="V688" s="1"/>
      </tp>
      <tp>
        <v>4330.5</v>
        <stp/>
        <stp>StudyData</stp>
        <stp>EP</stp>
        <stp>Imoku</stp>
        <stp>Period3=52</stp>
        <stp>Imoku3</stp>
        <stp>ADC</stp>
        <stp>-612</stp>
        <stp>All</stp>
        <stp/>
        <stp/>
        <stp>TRUE</stp>
        <stp>T</stp>
        <tr r="V588" s="1"/>
      </tp>
      <tp>
        <v>4488</v>
        <stp/>
        <stp>StudyData</stp>
        <stp>EP</stp>
        <stp>Imoku</stp>
        <stp>Period3=52</stp>
        <stp>Imoku3</stp>
        <stp>ADC</stp>
        <stp>-512</stp>
        <stp>All</stp>
        <stp/>
        <stp/>
        <stp>TRUE</stp>
        <stp>T</stp>
        <tr r="V488" s="1"/>
      </tp>
      <tp>
        <v>4906</v>
        <stp/>
        <stp>StudyData</stp>
        <stp>EP</stp>
        <stp>Imoku</stp>
        <stp>Period3=52</stp>
        <stp>Imoku3</stp>
        <stp>ADC</stp>
        <stp>-412</stp>
        <stp>All</stp>
        <stp/>
        <stp/>
        <stp>TRUE</stp>
        <stp>T</stp>
        <tr r="V388" s="1"/>
      </tp>
      <tp>
        <v>5143.625</v>
        <stp/>
        <stp>StudyData</stp>
        <stp>EP</stp>
        <stp>Imoku</stp>
        <stp>Period3=52</stp>
        <stp>Imoku3</stp>
        <stp>ADC</stp>
        <stp>-312</stp>
        <stp>All</stp>
        <stp/>
        <stp/>
        <stp>TRUE</stp>
        <stp>T</stp>
        <tr r="V288" s="1"/>
      </tp>
      <tp>
        <v>5545.75</v>
        <stp/>
        <stp>StudyData</stp>
        <stp>EP</stp>
        <stp>Imoku</stp>
        <stp>Period3=52</stp>
        <stp>Imoku3</stp>
        <stp>ADC</stp>
        <stp>-212</stp>
        <stp>All</stp>
        <stp/>
        <stp/>
        <stp>TRUE</stp>
        <stp>T</stp>
        <tr r="V188" s="1"/>
      </tp>
      <tp>
        <v>5983.625</v>
        <stp/>
        <stp>StudyData</stp>
        <stp>EP</stp>
        <stp>Imoku</stp>
        <stp>Period3=52</stp>
        <stp>Imoku3</stp>
        <stp>ADC</stp>
        <stp>-112</stp>
        <stp>All</stp>
        <stp/>
        <stp/>
        <stp>TRUE</stp>
        <stp>T</stp>
        <tr r="V88" s="1"/>
      </tp>
      <tp>
        <v>4905.25</v>
        <stp/>
        <stp>StudyData</stp>
        <stp>EP</stp>
        <stp>Imoku</stp>
        <stp>Period3=52</stp>
        <stp>Imoku3</stp>
        <stp>ADC</stp>
        <stp>-912</stp>
        <stp>All</stp>
        <stp/>
        <stp/>
        <stp>TRUE</stp>
        <stp>T</stp>
        <tr r="V888" s="1"/>
      </tp>
      <tp>
        <v>5045.5</v>
        <stp/>
        <stp>StudyData</stp>
        <stp>EP</stp>
        <stp>Imoku</stp>
        <stp>Period3=52</stp>
        <stp>Imoku3</stp>
        <stp>ADC</stp>
        <stp>-812</stp>
        <stp>All</stp>
        <stp/>
        <stp/>
        <stp>TRUE</stp>
        <stp>T</stp>
        <tr r="V788" s="1"/>
      </tp>
      <tp>
        <v>4924.5</v>
        <stp/>
        <stp>StudyData</stp>
        <stp>EP</stp>
        <stp>Imoku</stp>
        <stp>Period2=26</stp>
        <stp>Imoku2</stp>
        <stp>ADC</stp>
        <stp>-776</stp>
        <stp>All</stp>
        <stp/>
        <stp/>
        <stp>TRUE</stp>
        <stp>T</stp>
        <tr r="U778" s="1"/>
      </tp>
      <tp>
        <v>4675.875</v>
        <stp/>
        <stp>StudyData</stp>
        <stp>EP</stp>
        <stp>Imoku</stp>
        <stp>Period2=26</stp>
        <stp>Imoku2</stp>
        <stp>ADC</stp>
        <stp>-676</stp>
        <stp>All</stp>
        <stp/>
        <stp/>
        <stp>TRUE</stp>
        <stp>T</stp>
        <tr r="U678" s="1"/>
      </tp>
      <tp>
        <v>4415.125</v>
        <stp/>
        <stp>StudyData</stp>
        <stp>EP</stp>
        <stp>Imoku</stp>
        <stp>Period2=26</stp>
        <stp>Imoku2</stp>
        <stp>ADC</stp>
        <stp>-576</stp>
        <stp>All</stp>
        <stp/>
        <stp/>
        <stp>TRUE</stp>
        <stp>T</stp>
        <tr r="U578" s="1"/>
      </tp>
      <tp>
        <v>4738.5</v>
        <stp/>
        <stp>StudyData</stp>
        <stp>EP</stp>
        <stp>Imoku</stp>
        <stp>Period2=26</stp>
        <stp>Imoku2</stp>
        <stp>ADC</stp>
        <stp>-476</stp>
        <stp>All</stp>
        <stp/>
        <stp/>
        <stp>TRUE</stp>
        <stp>T</stp>
        <tr r="U478" s="1"/>
      </tp>
      <tp>
        <v>4640.625</v>
        <stp/>
        <stp>StudyData</stp>
        <stp>EP</stp>
        <stp>Imoku</stp>
        <stp>Period2=26</stp>
        <stp>Imoku2</stp>
        <stp>ADC</stp>
        <stp>-376</stp>
        <stp>All</stp>
        <stp/>
        <stp/>
        <stp>TRUE</stp>
        <stp>T</stp>
        <tr r="U378" s="1"/>
      </tp>
      <tp>
        <v>5476.75</v>
        <stp/>
        <stp>StudyData</stp>
        <stp>EP</stp>
        <stp>Imoku</stp>
        <stp>Period2=26</stp>
        <stp>Imoku2</stp>
        <stp>ADC</stp>
        <stp>-276</stp>
        <stp>All</stp>
        <stp/>
        <stp/>
        <stp>TRUE</stp>
        <stp>T</stp>
        <tr r="U278" s="1"/>
      </tp>
      <tp>
        <v>5578</v>
        <stp/>
        <stp>StudyData</stp>
        <stp>EP</stp>
        <stp>Imoku</stp>
        <stp>Period2=26</stp>
        <stp>Imoku2</stp>
        <stp>ADC</stp>
        <stp>-176</stp>
        <stp>All</stp>
        <stp/>
        <stp/>
        <stp>TRUE</stp>
        <stp>T</stp>
        <tr r="U178" s="1"/>
      </tp>
      <tp>
        <v>4670.75</v>
        <stp/>
        <stp>StudyData</stp>
        <stp>EP</stp>
        <stp>Imoku</stp>
        <stp>Period2=26</stp>
        <stp>Imoku2</stp>
        <stp>ADC</stp>
        <stp>-976</stp>
        <stp>All</stp>
        <stp/>
        <stp/>
        <stp>TRUE</stp>
        <stp>T</stp>
        <tr r="U978" s="1"/>
      </tp>
      <tp>
        <v>5042.25</v>
        <stp/>
        <stp>StudyData</stp>
        <stp>EP</stp>
        <stp>Imoku</stp>
        <stp>Period2=26</stp>
        <stp>Imoku2</stp>
        <stp>ADC</stp>
        <stp>-876</stp>
        <stp>All</stp>
        <stp/>
        <stp/>
        <stp>TRUE</stp>
        <stp>T</stp>
        <tr r="U878" s="1"/>
      </tp>
      <tp>
        <v>4514.75</v>
        <stp/>
        <stp>StudyData</stp>
        <stp>EP</stp>
        <stp>Imoku</stp>
        <stp>Period3=52</stp>
        <stp>Imoku3</stp>
        <stp>ADC</stp>
        <stp>-713</stp>
        <stp>All</stp>
        <stp/>
        <stp/>
        <stp>TRUE</stp>
        <stp>T</stp>
        <tr r="V689" s="1"/>
      </tp>
      <tp>
        <v>4322.25</v>
        <stp/>
        <stp>StudyData</stp>
        <stp>EP</stp>
        <stp>Imoku</stp>
        <stp>Period3=52</stp>
        <stp>Imoku3</stp>
        <stp>ADC</stp>
        <stp>-613</stp>
        <stp>All</stp>
        <stp/>
        <stp/>
        <stp>TRUE</stp>
        <stp>T</stp>
        <tr r="V589" s="1"/>
      </tp>
      <tp>
        <v>4488</v>
        <stp/>
        <stp>StudyData</stp>
        <stp>EP</stp>
        <stp>Imoku</stp>
        <stp>Period3=52</stp>
        <stp>Imoku3</stp>
        <stp>ADC</stp>
        <stp>-513</stp>
        <stp>All</stp>
        <stp/>
        <stp/>
        <stp>TRUE</stp>
        <stp>T</stp>
        <tr r="V489" s="1"/>
      </tp>
      <tp>
        <v>4906</v>
        <stp/>
        <stp>StudyData</stp>
        <stp>EP</stp>
        <stp>Imoku</stp>
        <stp>Period3=52</stp>
        <stp>Imoku3</stp>
        <stp>ADC</stp>
        <stp>-413</stp>
        <stp>All</stp>
        <stp/>
        <stp/>
        <stp>TRUE</stp>
        <stp>T</stp>
        <tr r="V389" s="1"/>
      </tp>
      <tp>
        <v>5134.625</v>
        <stp/>
        <stp>StudyData</stp>
        <stp>EP</stp>
        <stp>Imoku</stp>
        <stp>Period3=52</stp>
        <stp>Imoku3</stp>
        <stp>ADC</stp>
        <stp>-313</stp>
        <stp>All</stp>
        <stp/>
        <stp/>
        <stp>TRUE</stp>
        <stp>T</stp>
        <tr r="V289" s="1"/>
      </tp>
      <tp>
        <v>5531.875</v>
        <stp/>
        <stp>StudyData</stp>
        <stp>EP</stp>
        <stp>Imoku</stp>
        <stp>Period3=52</stp>
        <stp>Imoku3</stp>
        <stp>ADC</stp>
        <stp>-213</stp>
        <stp>All</stp>
        <stp/>
        <stp/>
        <stp>TRUE</stp>
        <stp>T</stp>
        <tr r="V189" s="1"/>
      </tp>
      <tp>
        <v>5978.125</v>
        <stp/>
        <stp>StudyData</stp>
        <stp>EP</stp>
        <stp>Imoku</stp>
        <stp>Period3=52</stp>
        <stp>Imoku3</stp>
        <stp>ADC</stp>
        <stp>-113</stp>
        <stp>All</stp>
        <stp/>
        <stp/>
        <stp>TRUE</stp>
        <stp>T</stp>
        <tr r="V89" s="1"/>
      </tp>
      <tp>
        <v>4905.25</v>
        <stp/>
        <stp>StudyData</stp>
        <stp>EP</stp>
        <stp>Imoku</stp>
        <stp>Period3=52</stp>
        <stp>Imoku3</stp>
        <stp>ADC</stp>
        <stp>-913</stp>
        <stp>All</stp>
        <stp/>
        <stp/>
        <stp>TRUE</stp>
        <stp>T</stp>
        <tr r="V889" s="1"/>
      </tp>
      <tp>
        <v>5045.5</v>
        <stp/>
        <stp>StudyData</stp>
        <stp>EP</stp>
        <stp>Imoku</stp>
        <stp>Period3=52</stp>
        <stp>Imoku3</stp>
        <stp>ADC</stp>
        <stp>-813</stp>
        <stp>All</stp>
        <stp/>
        <stp/>
        <stp>TRUE</stp>
        <stp>T</stp>
        <tr r="V789" s="1"/>
      </tp>
      <tp>
        <v>4924.5</v>
        <stp/>
        <stp>StudyData</stp>
        <stp>EP</stp>
        <stp>Imoku</stp>
        <stp>Period2=26</stp>
        <stp>Imoku2</stp>
        <stp>ADC</stp>
        <stp>-777</stp>
        <stp>All</stp>
        <stp/>
        <stp/>
        <stp>TRUE</stp>
        <stp>T</stp>
        <tr r="U779" s="1"/>
      </tp>
      <tp>
        <v>4663.125</v>
        <stp/>
        <stp>StudyData</stp>
        <stp>EP</stp>
        <stp>Imoku</stp>
        <stp>Period2=26</stp>
        <stp>Imoku2</stp>
        <stp>ADC</stp>
        <stp>-677</stp>
        <stp>All</stp>
        <stp/>
        <stp/>
        <stp>TRUE</stp>
        <stp>T</stp>
        <tr r="U679" s="1"/>
      </tp>
      <tp>
        <v>4415.125</v>
        <stp/>
        <stp>StudyData</stp>
        <stp>EP</stp>
        <stp>Imoku</stp>
        <stp>Period2=26</stp>
        <stp>Imoku2</stp>
        <stp>ADC</stp>
        <stp>-577</stp>
        <stp>All</stp>
        <stp/>
        <stp/>
        <stp>TRUE</stp>
        <stp>T</stp>
        <tr r="U579" s="1"/>
      </tp>
      <tp>
        <v>4734.375</v>
        <stp/>
        <stp>StudyData</stp>
        <stp>EP</stp>
        <stp>Imoku</stp>
        <stp>Period2=26</stp>
        <stp>Imoku2</stp>
        <stp>ADC</stp>
        <stp>-477</stp>
        <stp>All</stp>
        <stp/>
        <stp/>
        <stp>TRUE</stp>
        <stp>T</stp>
        <tr r="U479" s="1"/>
      </tp>
      <tp>
        <v>4640.625</v>
        <stp/>
        <stp>StudyData</stp>
        <stp>EP</stp>
        <stp>Imoku</stp>
        <stp>Period2=26</stp>
        <stp>Imoku2</stp>
        <stp>ADC</stp>
        <stp>-377</stp>
        <stp>All</stp>
        <stp/>
        <stp/>
        <stp>TRUE</stp>
        <stp>T</stp>
        <tr r="U379" s="1"/>
      </tp>
      <tp>
        <v>5476.75</v>
        <stp/>
        <stp>StudyData</stp>
        <stp>EP</stp>
        <stp>Imoku</stp>
        <stp>Period2=26</stp>
        <stp>Imoku2</stp>
        <stp>ADC</stp>
        <stp>-277</stp>
        <stp>All</stp>
        <stp/>
        <stp/>
        <stp>TRUE</stp>
        <stp>T</stp>
        <tr r="U279" s="1"/>
      </tp>
      <tp>
        <v>5578</v>
        <stp/>
        <stp>StudyData</stp>
        <stp>EP</stp>
        <stp>Imoku</stp>
        <stp>Period2=26</stp>
        <stp>Imoku2</stp>
        <stp>ADC</stp>
        <stp>-177</stp>
        <stp>All</stp>
        <stp/>
        <stp/>
        <stp>TRUE</stp>
        <stp>T</stp>
        <tr r="U179" s="1"/>
      </tp>
      <tp>
        <v>4670.75</v>
        <stp/>
        <stp>StudyData</stp>
        <stp>EP</stp>
        <stp>Imoku</stp>
        <stp>Period2=26</stp>
        <stp>Imoku2</stp>
        <stp>ADC</stp>
        <stp>-977</stp>
        <stp>All</stp>
        <stp/>
        <stp/>
        <stp>TRUE</stp>
        <stp>T</stp>
        <tr r="U979" s="1"/>
      </tp>
      <tp>
        <v>5042.25</v>
        <stp/>
        <stp>StudyData</stp>
        <stp>EP</stp>
        <stp>Imoku</stp>
        <stp>Period2=26</stp>
        <stp>Imoku2</stp>
        <stp>ADC</stp>
        <stp>-877</stp>
        <stp>All</stp>
        <stp/>
        <stp/>
        <stp>TRUE</stp>
        <stp>T</stp>
        <tr r="U879" s="1"/>
      </tp>
      <tp>
        <v>4514.5</v>
        <stp/>
        <stp>StudyData</stp>
        <stp>EP</stp>
        <stp>Imoku</stp>
        <stp>Period3=52</stp>
        <stp>Imoku3</stp>
        <stp>ADC</stp>
        <stp>-710</stp>
        <stp>All</stp>
        <stp/>
        <stp/>
        <stp>TRUE</stp>
        <stp>T</stp>
        <tr r="V686" s="1"/>
      </tp>
      <tp>
        <v>4330.5</v>
        <stp/>
        <stp>StudyData</stp>
        <stp>EP</stp>
        <stp>Imoku</stp>
        <stp>Period3=52</stp>
        <stp>Imoku3</stp>
        <stp>ADC</stp>
        <stp>-610</stp>
        <stp>All</stp>
        <stp/>
        <stp/>
        <stp>TRUE</stp>
        <stp>T</stp>
        <tr r="V586" s="1"/>
      </tp>
      <tp>
        <v>4479</v>
        <stp/>
        <stp>StudyData</stp>
        <stp>EP</stp>
        <stp>Imoku</stp>
        <stp>Period3=52</stp>
        <stp>Imoku3</stp>
        <stp>ADC</stp>
        <stp>-510</stp>
        <stp>All</stp>
        <stp/>
        <stp/>
        <stp>TRUE</stp>
        <stp>T</stp>
        <tr r="V486" s="1"/>
      </tp>
      <tp>
        <v>4889.5</v>
        <stp/>
        <stp>StudyData</stp>
        <stp>EP</stp>
        <stp>Imoku</stp>
        <stp>Period3=52</stp>
        <stp>Imoku3</stp>
        <stp>ADC</stp>
        <stp>-410</stp>
        <stp>All</stp>
        <stp/>
        <stp/>
        <stp>TRUE</stp>
        <stp>T</stp>
        <tr r="V386" s="1"/>
      </tp>
      <tp>
        <v>5143.625</v>
        <stp/>
        <stp>StudyData</stp>
        <stp>EP</stp>
        <stp>Imoku</stp>
        <stp>Period3=52</stp>
        <stp>Imoku3</stp>
        <stp>ADC</stp>
        <stp>-310</stp>
        <stp>All</stp>
        <stp/>
        <stp/>
        <stp>TRUE</stp>
        <stp>T</stp>
        <tr r="V286" s="1"/>
      </tp>
      <tp>
        <v>5572.25</v>
        <stp/>
        <stp>StudyData</stp>
        <stp>EP</stp>
        <stp>Imoku</stp>
        <stp>Period3=52</stp>
        <stp>Imoku3</stp>
        <stp>ADC</stp>
        <stp>-210</stp>
        <stp>All</stp>
        <stp/>
        <stp/>
        <stp>TRUE</stp>
        <stp>T</stp>
        <tr r="V186" s="1"/>
      </tp>
      <tp>
        <v>5989.875</v>
        <stp/>
        <stp>StudyData</stp>
        <stp>EP</stp>
        <stp>Imoku</stp>
        <stp>Period3=52</stp>
        <stp>Imoku3</stp>
        <stp>ADC</stp>
        <stp>-110</stp>
        <stp>All</stp>
        <stp/>
        <stp/>
        <stp>TRUE</stp>
        <stp>T</stp>
        <tr r="V86" s="1"/>
      </tp>
      <tp>
        <v>4905.25</v>
        <stp/>
        <stp>StudyData</stp>
        <stp>EP</stp>
        <stp>Imoku</stp>
        <stp>Period3=52</stp>
        <stp>Imoku3</stp>
        <stp>ADC</stp>
        <stp>-910</stp>
        <stp>All</stp>
        <stp/>
        <stp/>
        <stp>TRUE</stp>
        <stp>T</stp>
        <tr r="V886" s="1"/>
      </tp>
      <tp>
        <v>5045.5</v>
        <stp/>
        <stp>StudyData</stp>
        <stp>EP</stp>
        <stp>Imoku</stp>
        <stp>Period3=52</stp>
        <stp>Imoku3</stp>
        <stp>ADC</stp>
        <stp>-810</stp>
        <stp>All</stp>
        <stp/>
        <stp/>
        <stp>TRUE</stp>
        <stp>T</stp>
        <tr r="V786" s="1"/>
      </tp>
      <tp>
        <v>4924.5</v>
        <stp/>
        <stp>StudyData</stp>
        <stp>EP</stp>
        <stp>Imoku</stp>
        <stp>Period2=26</stp>
        <stp>Imoku2</stp>
        <stp>ADC</stp>
        <stp>-774</stp>
        <stp>All</stp>
        <stp/>
        <stp/>
        <stp>TRUE</stp>
        <stp>T</stp>
        <tr r="U776" s="1"/>
      </tp>
      <tp>
        <v>4658.25</v>
        <stp/>
        <stp>StudyData</stp>
        <stp>EP</stp>
        <stp>Imoku</stp>
        <stp>Period2=26</stp>
        <stp>Imoku2</stp>
        <stp>ADC</stp>
        <stp>-674</stp>
        <stp>All</stp>
        <stp/>
        <stp/>
        <stp>TRUE</stp>
        <stp>T</stp>
        <tr r="U676" s="1"/>
      </tp>
      <tp>
        <v>4441.375</v>
        <stp/>
        <stp>StudyData</stp>
        <stp>EP</stp>
        <stp>Imoku</stp>
        <stp>Period2=26</stp>
        <stp>Imoku2</stp>
        <stp>ADC</stp>
        <stp>-574</stp>
        <stp>All</stp>
        <stp/>
        <stp/>
        <stp>TRUE</stp>
        <stp>T</stp>
        <tr r="U576" s="1"/>
      </tp>
      <tp>
        <v>4739.625</v>
        <stp/>
        <stp>StudyData</stp>
        <stp>EP</stp>
        <stp>Imoku</stp>
        <stp>Period2=26</stp>
        <stp>Imoku2</stp>
        <stp>ADC</stp>
        <stp>-474</stp>
        <stp>All</stp>
        <stp/>
        <stp/>
        <stp>TRUE</stp>
        <stp>T</stp>
        <tr r="U476" s="1"/>
      </tp>
      <tp>
        <v>4643.125</v>
        <stp/>
        <stp>StudyData</stp>
        <stp>EP</stp>
        <stp>Imoku</stp>
        <stp>Period2=26</stp>
        <stp>Imoku2</stp>
        <stp>ADC</stp>
        <stp>-374</stp>
        <stp>All</stp>
        <stp/>
        <stp/>
        <stp>TRUE</stp>
        <stp>T</stp>
        <tr r="U376" s="1"/>
      </tp>
      <tp>
        <v>5478.25</v>
        <stp/>
        <stp>StudyData</stp>
        <stp>EP</stp>
        <stp>Imoku</stp>
        <stp>Period2=26</stp>
        <stp>Imoku2</stp>
        <stp>ADC</stp>
        <stp>-274</stp>
        <stp>All</stp>
        <stp/>
        <stp/>
        <stp>TRUE</stp>
        <stp>T</stp>
        <tr r="U276" s="1"/>
      </tp>
      <tp>
        <v>5578</v>
        <stp/>
        <stp>StudyData</stp>
        <stp>EP</stp>
        <stp>Imoku</stp>
        <stp>Period2=26</stp>
        <stp>Imoku2</stp>
        <stp>ADC</stp>
        <stp>-174</stp>
        <stp>All</stp>
        <stp/>
        <stp/>
        <stp>TRUE</stp>
        <stp>T</stp>
        <tr r="U176" s="1"/>
      </tp>
      <tp>
        <v>4694.5</v>
        <stp/>
        <stp>StudyData</stp>
        <stp>EP</stp>
        <stp>Imoku</stp>
        <stp>Period2=26</stp>
        <stp>Imoku2</stp>
        <stp>ADC</stp>
        <stp>-974</stp>
        <stp>All</stp>
        <stp/>
        <stp/>
        <stp>TRUE</stp>
        <stp>T</stp>
        <tr r="U976" s="1"/>
      </tp>
      <tp>
        <v>5042.25</v>
        <stp/>
        <stp>StudyData</stp>
        <stp>EP</stp>
        <stp>Imoku</stp>
        <stp>Period2=26</stp>
        <stp>Imoku2</stp>
        <stp>ADC</stp>
        <stp>-874</stp>
        <stp>All</stp>
        <stp/>
        <stp/>
        <stp>TRUE</stp>
        <stp>T</stp>
        <tr r="U876" s="1"/>
      </tp>
      <tp>
        <v>4514.75</v>
        <stp/>
        <stp>StudyData</stp>
        <stp>EP</stp>
        <stp>Imoku</stp>
        <stp>Period3=52</stp>
        <stp>Imoku3</stp>
        <stp>ADC</stp>
        <stp>-711</stp>
        <stp>All</stp>
        <stp/>
        <stp/>
        <stp>TRUE</stp>
        <stp>T</stp>
        <tr r="V687" s="1"/>
      </tp>
      <tp>
        <v>4330.5</v>
        <stp/>
        <stp>StudyData</stp>
        <stp>EP</stp>
        <stp>Imoku</stp>
        <stp>Period3=52</stp>
        <stp>Imoku3</stp>
        <stp>ADC</stp>
        <stp>-611</stp>
        <stp>All</stp>
        <stp/>
        <stp/>
        <stp>TRUE</stp>
        <stp>T</stp>
        <tr r="V587" s="1"/>
      </tp>
      <tp>
        <v>4488</v>
        <stp/>
        <stp>StudyData</stp>
        <stp>EP</stp>
        <stp>Imoku</stp>
        <stp>Period3=52</stp>
        <stp>Imoku3</stp>
        <stp>ADC</stp>
        <stp>-511</stp>
        <stp>All</stp>
        <stp/>
        <stp/>
        <stp>TRUE</stp>
        <stp>T</stp>
        <tr r="V487" s="1"/>
      </tp>
      <tp>
        <v>4906</v>
        <stp/>
        <stp>StudyData</stp>
        <stp>EP</stp>
        <stp>Imoku</stp>
        <stp>Period3=52</stp>
        <stp>Imoku3</stp>
        <stp>ADC</stp>
        <stp>-411</stp>
        <stp>All</stp>
        <stp/>
        <stp/>
        <stp>TRUE</stp>
        <stp>T</stp>
        <tr r="V387" s="1"/>
      </tp>
      <tp>
        <v>5143.625</v>
        <stp/>
        <stp>StudyData</stp>
        <stp>EP</stp>
        <stp>Imoku</stp>
        <stp>Period3=52</stp>
        <stp>Imoku3</stp>
        <stp>ADC</stp>
        <stp>-311</stp>
        <stp>All</stp>
        <stp/>
        <stp/>
        <stp>TRUE</stp>
        <stp>T</stp>
        <tr r="V287" s="1"/>
      </tp>
      <tp>
        <v>5549.875</v>
        <stp/>
        <stp>StudyData</stp>
        <stp>EP</stp>
        <stp>Imoku</stp>
        <stp>Period3=52</stp>
        <stp>Imoku3</stp>
        <stp>ADC</stp>
        <stp>-211</stp>
        <stp>All</stp>
        <stp/>
        <stp/>
        <stp>TRUE</stp>
        <stp>T</stp>
        <tr r="V187" s="1"/>
      </tp>
      <tp>
        <v>5986.5</v>
        <stp/>
        <stp>StudyData</stp>
        <stp>EP</stp>
        <stp>Imoku</stp>
        <stp>Period3=52</stp>
        <stp>Imoku3</stp>
        <stp>ADC</stp>
        <stp>-111</stp>
        <stp>All</stp>
        <stp/>
        <stp/>
        <stp>TRUE</stp>
        <stp>T</stp>
        <tr r="V87" s="1"/>
      </tp>
      <tp>
        <v>4905.25</v>
        <stp/>
        <stp>StudyData</stp>
        <stp>EP</stp>
        <stp>Imoku</stp>
        <stp>Period3=52</stp>
        <stp>Imoku3</stp>
        <stp>ADC</stp>
        <stp>-911</stp>
        <stp>All</stp>
        <stp/>
        <stp/>
        <stp>TRUE</stp>
        <stp>T</stp>
        <tr r="V887" s="1"/>
      </tp>
      <tp>
        <v>5045.5</v>
        <stp/>
        <stp>StudyData</stp>
        <stp>EP</stp>
        <stp>Imoku</stp>
        <stp>Period3=52</stp>
        <stp>Imoku3</stp>
        <stp>ADC</stp>
        <stp>-811</stp>
        <stp>All</stp>
        <stp/>
        <stp/>
        <stp>TRUE</stp>
        <stp>T</stp>
        <tr r="V787" s="1"/>
      </tp>
      <tp>
        <v>4924.5</v>
        <stp/>
        <stp>StudyData</stp>
        <stp>EP</stp>
        <stp>Imoku</stp>
        <stp>Period2=26</stp>
        <stp>Imoku2</stp>
        <stp>ADC</stp>
        <stp>-775</stp>
        <stp>All</stp>
        <stp/>
        <stp/>
        <stp>TRUE</stp>
        <stp>T</stp>
        <tr r="U777" s="1"/>
      </tp>
      <tp>
        <v>4658.25</v>
        <stp/>
        <stp>StudyData</stp>
        <stp>EP</stp>
        <stp>Imoku</stp>
        <stp>Period2=26</stp>
        <stp>Imoku2</stp>
        <stp>ADC</stp>
        <stp>-675</stp>
        <stp>All</stp>
        <stp/>
        <stp/>
        <stp>TRUE</stp>
        <stp>T</stp>
        <tr r="U677" s="1"/>
      </tp>
      <tp>
        <v>4425.25</v>
        <stp/>
        <stp>StudyData</stp>
        <stp>EP</stp>
        <stp>Imoku</stp>
        <stp>Period2=26</stp>
        <stp>Imoku2</stp>
        <stp>ADC</stp>
        <stp>-575</stp>
        <stp>All</stp>
        <stp/>
        <stp/>
        <stp>TRUE</stp>
        <stp>T</stp>
        <tr r="U577" s="1"/>
      </tp>
      <tp>
        <v>4738.5</v>
        <stp/>
        <stp>StudyData</stp>
        <stp>EP</stp>
        <stp>Imoku</stp>
        <stp>Period2=26</stp>
        <stp>Imoku2</stp>
        <stp>ADC</stp>
        <stp>-475</stp>
        <stp>All</stp>
        <stp/>
        <stp/>
        <stp>TRUE</stp>
        <stp>T</stp>
        <tr r="U477" s="1"/>
      </tp>
      <tp>
        <v>4640.625</v>
        <stp/>
        <stp>StudyData</stp>
        <stp>EP</stp>
        <stp>Imoku</stp>
        <stp>Period2=26</stp>
        <stp>Imoku2</stp>
        <stp>ADC</stp>
        <stp>-375</stp>
        <stp>All</stp>
        <stp/>
        <stp/>
        <stp>TRUE</stp>
        <stp>T</stp>
        <tr r="U377" s="1"/>
      </tp>
      <tp>
        <v>5476.75</v>
        <stp/>
        <stp>StudyData</stp>
        <stp>EP</stp>
        <stp>Imoku</stp>
        <stp>Period2=26</stp>
        <stp>Imoku2</stp>
        <stp>ADC</stp>
        <stp>-275</stp>
        <stp>All</stp>
        <stp/>
        <stp/>
        <stp>TRUE</stp>
        <stp>T</stp>
        <tr r="U277" s="1"/>
      </tp>
      <tp>
        <v>5578</v>
        <stp/>
        <stp>StudyData</stp>
        <stp>EP</stp>
        <stp>Imoku</stp>
        <stp>Period2=26</stp>
        <stp>Imoku2</stp>
        <stp>ADC</stp>
        <stp>-175</stp>
        <stp>All</stp>
        <stp/>
        <stp/>
        <stp>TRUE</stp>
        <stp>T</stp>
        <tr r="U177" s="1"/>
      </tp>
      <tp>
        <v>4673.5</v>
        <stp/>
        <stp>StudyData</stp>
        <stp>EP</stp>
        <stp>Imoku</stp>
        <stp>Period2=26</stp>
        <stp>Imoku2</stp>
        <stp>ADC</stp>
        <stp>-975</stp>
        <stp>All</stp>
        <stp/>
        <stp/>
        <stp>TRUE</stp>
        <stp>T</stp>
        <tr r="U977" s="1"/>
      </tp>
      <tp>
        <v>5042.25</v>
        <stp/>
        <stp>StudyData</stp>
        <stp>EP</stp>
        <stp>Imoku</stp>
        <stp>Period2=26</stp>
        <stp>Imoku2</stp>
        <stp>ADC</stp>
        <stp>-875</stp>
        <stp>All</stp>
        <stp/>
        <stp/>
        <stp>TRUE</stp>
        <stp>T</stp>
        <tr r="U877" s="1"/>
      </tp>
      <tp>
        <v>4617.5</v>
        <stp/>
        <stp>StudyData</stp>
        <stp>EP</stp>
        <stp>Imoku</stp>
        <stp>Period3=52</stp>
        <stp>Imoku3</stp>
        <stp>ADC</stp>
        <stp>-716</stp>
        <stp>All</stp>
        <stp/>
        <stp/>
        <stp>TRUE</stp>
        <stp>T</stp>
        <tr r="V692" s="1"/>
      </tp>
      <tp>
        <v>4300.875</v>
        <stp/>
        <stp>StudyData</stp>
        <stp>EP</stp>
        <stp>Imoku</stp>
        <stp>Period3=52</stp>
        <stp>Imoku3</stp>
        <stp>ADC</stp>
        <stp>-616</stp>
        <stp>All</stp>
        <stp/>
        <stp/>
        <stp>TRUE</stp>
        <stp>T</stp>
        <tr r="V592" s="1"/>
      </tp>
      <tp>
        <v>4488.875</v>
        <stp/>
        <stp>StudyData</stp>
        <stp>EP</stp>
        <stp>Imoku</stp>
        <stp>Period3=52</stp>
        <stp>Imoku3</stp>
        <stp>ADC</stp>
        <stp>-516</stp>
        <stp>All</stp>
        <stp/>
        <stp/>
        <stp>TRUE</stp>
        <stp>T</stp>
        <tr r="V492" s="1"/>
      </tp>
      <tp>
        <v>4906</v>
        <stp/>
        <stp>StudyData</stp>
        <stp>EP</stp>
        <stp>Imoku</stp>
        <stp>Period3=52</stp>
        <stp>Imoku3</stp>
        <stp>ADC</stp>
        <stp>-416</stp>
        <stp>All</stp>
        <stp/>
        <stp/>
        <stp>TRUE</stp>
        <stp>T</stp>
        <tr r="V392" s="1"/>
      </tp>
      <tp>
        <v>5105.25</v>
        <stp/>
        <stp>StudyData</stp>
        <stp>EP</stp>
        <stp>Imoku</stp>
        <stp>Period3=52</stp>
        <stp>Imoku3</stp>
        <stp>ADC</stp>
        <stp>-316</stp>
        <stp>All</stp>
        <stp/>
        <stp/>
        <stp>TRUE</stp>
        <stp>T</stp>
        <tr r="V292" s="1"/>
      </tp>
      <tp>
        <v>5491.625</v>
        <stp/>
        <stp>StudyData</stp>
        <stp>EP</stp>
        <stp>Imoku</stp>
        <stp>Period3=52</stp>
        <stp>Imoku3</stp>
        <stp>ADC</stp>
        <stp>-216</stp>
        <stp>All</stp>
        <stp/>
        <stp/>
        <stp>TRUE</stp>
        <stp>T</stp>
        <tr r="V192" s="1"/>
      </tp>
      <tp>
        <v>5885.5</v>
        <stp/>
        <stp>StudyData</stp>
        <stp>EP</stp>
        <stp>Imoku</stp>
        <stp>Period3=52</stp>
        <stp>Imoku3</stp>
        <stp>ADC</stp>
        <stp>-116</stp>
        <stp>All</stp>
        <stp/>
        <stp/>
        <stp>TRUE</stp>
        <stp>T</stp>
        <tr r="V92" s="1"/>
      </tp>
      <tp>
        <v>4905.25</v>
        <stp/>
        <stp>StudyData</stp>
        <stp>EP</stp>
        <stp>Imoku</stp>
        <stp>Period3=52</stp>
        <stp>Imoku3</stp>
        <stp>ADC</stp>
        <stp>-916</stp>
        <stp>All</stp>
        <stp/>
        <stp/>
        <stp>TRUE</stp>
        <stp>T</stp>
        <tr r="V892" s="1"/>
      </tp>
      <tp>
        <v>5045.5</v>
        <stp/>
        <stp>StudyData</stp>
        <stp>EP</stp>
        <stp>Imoku</stp>
        <stp>Period3=52</stp>
        <stp>Imoku3</stp>
        <stp>ADC</stp>
        <stp>-816</stp>
        <stp>All</stp>
        <stp/>
        <stp/>
        <stp>TRUE</stp>
        <stp>T</stp>
        <tr r="V792" s="1"/>
      </tp>
      <tp>
        <v>4924.5</v>
        <stp/>
        <stp>StudyData</stp>
        <stp>EP</stp>
        <stp>Imoku</stp>
        <stp>Period2=26</stp>
        <stp>Imoku2</stp>
        <stp>ADC</stp>
        <stp>-772</stp>
        <stp>All</stp>
        <stp/>
        <stp/>
        <stp>TRUE</stp>
        <stp>T</stp>
        <tr r="U774" s="1"/>
      </tp>
      <tp>
        <v>4648.25</v>
        <stp/>
        <stp>StudyData</stp>
        <stp>EP</stp>
        <stp>Imoku</stp>
        <stp>Period2=26</stp>
        <stp>Imoku2</stp>
        <stp>ADC</stp>
        <stp>-672</stp>
        <stp>All</stp>
        <stp/>
        <stp/>
        <stp>TRUE</stp>
        <stp>T</stp>
        <tr r="U674" s="1"/>
      </tp>
      <tp>
        <v>4441.375</v>
        <stp/>
        <stp>StudyData</stp>
        <stp>EP</stp>
        <stp>Imoku</stp>
        <stp>Period2=26</stp>
        <stp>Imoku2</stp>
        <stp>ADC</stp>
        <stp>-572</stp>
        <stp>All</stp>
        <stp/>
        <stp/>
        <stp>TRUE</stp>
        <stp>T</stp>
        <tr r="U574" s="1"/>
      </tp>
      <tp>
        <v>4739.625</v>
        <stp/>
        <stp>StudyData</stp>
        <stp>EP</stp>
        <stp>Imoku</stp>
        <stp>Period2=26</stp>
        <stp>Imoku2</stp>
        <stp>ADC</stp>
        <stp>-472</stp>
        <stp>All</stp>
        <stp/>
        <stp/>
        <stp>TRUE</stp>
        <stp>T</stp>
        <tr r="U474" s="1"/>
      </tp>
      <tp>
        <v>4687.5</v>
        <stp/>
        <stp>StudyData</stp>
        <stp>EP</stp>
        <stp>Imoku</stp>
        <stp>Period2=26</stp>
        <stp>Imoku2</stp>
        <stp>ADC</stp>
        <stp>-372</stp>
        <stp>All</stp>
        <stp/>
        <stp/>
        <stp>TRUE</stp>
        <stp>T</stp>
        <tr r="U374" s="1"/>
      </tp>
      <tp>
        <v>5478.25</v>
        <stp/>
        <stp>StudyData</stp>
        <stp>EP</stp>
        <stp>Imoku</stp>
        <stp>Period2=26</stp>
        <stp>Imoku2</stp>
        <stp>ADC</stp>
        <stp>-272</stp>
        <stp>All</stp>
        <stp/>
        <stp/>
        <stp>TRUE</stp>
        <stp>T</stp>
        <tr r="U274" s="1"/>
      </tp>
      <tp>
        <v>5578.375</v>
        <stp/>
        <stp>StudyData</stp>
        <stp>EP</stp>
        <stp>Imoku</stp>
        <stp>Period2=26</stp>
        <stp>Imoku2</stp>
        <stp>ADC</stp>
        <stp>-172</stp>
        <stp>All</stp>
        <stp/>
        <stp/>
        <stp>TRUE</stp>
        <stp>T</stp>
        <tr r="U174" s="1"/>
      </tp>
      <tp>
        <v>4727.375</v>
        <stp/>
        <stp>StudyData</stp>
        <stp>EP</stp>
        <stp>Imoku</stp>
        <stp>Period2=26</stp>
        <stp>Imoku2</stp>
        <stp>ADC</stp>
        <stp>-972</stp>
        <stp>All</stp>
        <stp/>
        <stp/>
        <stp>TRUE</stp>
        <stp>T</stp>
        <tr r="U974" s="1"/>
      </tp>
      <tp>
        <v>5060.625</v>
        <stp/>
        <stp>StudyData</stp>
        <stp>EP</stp>
        <stp>Imoku</stp>
        <stp>Period2=26</stp>
        <stp>Imoku2</stp>
        <stp>ADC</stp>
        <stp>-872</stp>
        <stp>All</stp>
        <stp/>
        <stp/>
        <stp>TRUE</stp>
        <stp>T</stp>
        <tr r="U874" s="1"/>
      </tp>
      <tp>
        <v>4617.5</v>
        <stp/>
        <stp>StudyData</stp>
        <stp>EP</stp>
        <stp>Imoku</stp>
        <stp>Period3=52</stp>
        <stp>Imoku3</stp>
        <stp>ADC</stp>
        <stp>-717</stp>
        <stp>All</stp>
        <stp/>
        <stp/>
        <stp>TRUE</stp>
        <stp>T</stp>
        <tr r="V693" s="1"/>
      </tp>
      <tp>
        <v>4363</v>
        <stp/>
        <stp>StudyData</stp>
        <stp>EP</stp>
        <stp>Imoku</stp>
        <stp>Period3=52</stp>
        <stp>Imoku3</stp>
        <stp>ADC</stp>
        <stp>-617</stp>
        <stp>All</stp>
        <stp/>
        <stp/>
        <stp>TRUE</stp>
        <stp>T</stp>
        <tr r="V593" s="1"/>
      </tp>
      <tp>
        <v>4488.875</v>
        <stp/>
        <stp>StudyData</stp>
        <stp>EP</stp>
        <stp>Imoku</stp>
        <stp>Period3=52</stp>
        <stp>Imoku3</stp>
        <stp>ADC</stp>
        <stp>-517</stp>
        <stp>All</stp>
        <stp/>
        <stp/>
        <stp>TRUE</stp>
        <stp>T</stp>
        <tr r="V493" s="1"/>
      </tp>
      <tp>
        <v>4906</v>
        <stp/>
        <stp>StudyData</stp>
        <stp>EP</stp>
        <stp>Imoku</stp>
        <stp>Period3=52</stp>
        <stp>Imoku3</stp>
        <stp>ADC</stp>
        <stp>-417</stp>
        <stp>All</stp>
        <stp/>
        <stp/>
        <stp>TRUE</stp>
        <stp>T</stp>
        <tr r="V393" s="1"/>
      </tp>
      <tp>
        <v>5096.875</v>
        <stp/>
        <stp>StudyData</stp>
        <stp>EP</stp>
        <stp>Imoku</stp>
        <stp>Period3=52</stp>
        <stp>Imoku3</stp>
        <stp>ADC</stp>
        <stp>-317</stp>
        <stp>All</stp>
        <stp/>
        <stp/>
        <stp>TRUE</stp>
        <stp>T</stp>
        <tr r="V293" s="1"/>
      </tp>
      <tp>
        <v>5491.625</v>
        <stp/>
        <stp>StudyData</stp>
        <stp>EP</stp>
        <stp>Imoku</stp>
        <stp>Period3=52</stp>
        <stp>Imoku3</stp>
        <stp>ADC</stp>
        <stp>-217</stp>
        <stp>All</stp>
        <stp/>
        <stp/>
        <stp>TRUE</stp>
        <stp>T</stp>
        <tr r="V193" s="1"/>
      </tp>
      <tp>
        <v>5882.125</v>
        <stp/>
        <stp>StudyData</stp>
        <stp>EP</stp>
        <stp>Imoku</stp>
        <stp>Period3=52</stp>
        <stp>Imoku3</stp>
        <stp>ADC</stp>
        <stp>-117</stp>
        <stp>All</stp>
        <stp/>
        <stp/>
        <stp>TRUE</stp>
        <stp>T</stp>
        <tr r="V93" s="1"/>
      </tp>
      <tp>
        <v>4905.25</v>
        <stp/>
        <stp>StudyData</stp>
        <stp>EP</stp>
        <stp>Imoku</stp>
        <stp>Period3=52</stp>
        <stp>Imoku3</stp>
        <stp>ADC</stp>
        <stp>-917</stp>
        <stp>All</stp>
        <stp/>
        <stp/>
        <stp>TRUE</stp>
        <stp>T</stp>
        <tr r="V893" s="1"/>
      </tp>
      <tp>
        <v>5045.5</v>
        <stp/>
        <stp>StudyData</stp>
        <stp>EP</stp>
        <stp>Imoku</stp>
        <stp>Period3=52</stp>
        <stp>Imoku3</stp>
        <stp>ADC</stp>
        <stp>-817</stp>
        <stp>All</stp>
        <stp/>
        <stp/>
        <stp>TRUE</stp>
        <stp>T</stp>
        <tr r="V793" s="1"/>
      </tp>
      <tp>
        <v>4924.5</v>
        <stp/>
        <stp>StudyData</stp>
        <stp>EP</stp>
        <stp>Imoku</stp>
        <stp>Period2=26</stp>
        <stp>Imoku2</stp>
        <stp>ADC</stp>
        <stp>-773</stp>
        <stp>All</stp>
        <stp/>
        <stp/>
        <stp>TRUE</stp>
        <stp>T</stp>
        <tr r="U775" s="1"/>
      </tp>
      <tp>
        <v>4649.875</v>
        <stp/>
        <stp>StudyData</stp>
        <stp>EP</stp>
        <stp>Imoku</stp>
        <stp>Period2=26</stp>
        <stp>Imoku2</stp>
        <stp>ADC</stp>
        <stp>-673</stp>
        <stp>All</stp>
        <stp/>
        <stp/>
        <stp>TRUE</stp>
        <stp>T</stp>
        <tr r="U675" s="1"/>
      </tp>
      <tp>
        <v>4441.375</v>
        <stp/>
        <stp>StudyData</stp>
        <stp>EP</stp>
        <stp>Imoku</stp>
        <stp>Period2=26</stp>
        <stp>Imoku2</stp>
        <stp>ADC</stp>
        <stp>-573</stp>
        <stp>All</stp>
        <stp/>
        <stp/>
        <stp>TRUE</stp>
        <stp>T</stp>
        <tr r="U575" s="1"/>
      </tp>
      <tp>
        <v>4739.625</v>
        <stp/>
        <stp>StudyData</stp>
        <stp>EP</stp>
        <stp>Imoku</stp>
        <stp>Period2=26</stp>
        <stp>Imoku2</stp>
        <stp>ADC</stp>
        <stp>-473</stp>
        <stp>All</stp>
        <stp/>
        <stp/>
        <stp>TRUE</stp>
        <stp>T</stp>
        <tr r="U475" s="1"/>
      </tp>
      <tp>
        <v>4643.75</v>
        <stp/>
        <stp>StudyData</stp>
        <stp>EP</stp>
        <stp>Imoku</stp>
        <stp>Period2=26</stp>
        <stp>Imoku2</stp>
        <stp>ADC</stp>
        <stp>-373</stp>
        <stp>All</stp>
        <stp/>
        <stp/>
        <stp>TRUE</stp>
        <stp>T</stp>
        <tr r="U375" s="1"/>
      </tp>
      <tp>
        <v>5478.25</v>
        <stp/>
        <stp>StudyData</stp>
        <stp>EP</stp>
        <stp>Imoku</stp>
        <stp>Period2=26</stp>
        <stp>Imoku2</stp>
        <stp>ADC</stp>
        <stp>-273</stp>
        <stp>All</stp>
        <stp/>
        <stp/>
        <stp>TRUE</stp>
        <stp>T</stp>
        <tr r="U275" s="1"/>
      </tp>
      <tp>
        <v>5578</v>
        <stp/>
        <stp>StudyData</stp>
        <stp>EP</stp>
        <stp>Imoku</stp>
        <stp>Period2=26</stp>
        <stp>Imoku2</stp>
        <stp>ADC</stp>
        <stp>-173</stp>
        <stp>All</stp>
        <stp/>
        <stp/>
        <stp>TRUE</stp>
        <stp>T</stp>
        <tr r="U175" s="1"/>
      </tp>
      <tp>
        <v>4722.875</v>
        <stp/>
        <stp>StudyData</stp>
        <stp>EP</stp>
        <stp>Imoku</stp>
        <stp>Period2=26</stp>
        <stp>Imoku2</stp>
        <stp>ADC</stp>
        <stp>-973</stp>
        <stp>All</stp>
        <stp/>
        <stp/>
        <stp>TRUE</stp>
        <stp>T</stp>
        <tr r="U975" s="1"/>
      </tp>
      <tp>
        <v>5043</v>
        <stp/>
        <stp>StudyData</stp>
        <stp>EP</stp>
        <stp>Imoku</stp>
        <stp>Period2=26</stp>
        <stp>Imoku2</stp>
        <stp>ADC</stp>
        <stp>-873</stp>
        <stp>All</stp>
        <stp/>
        <stp/>
        <stp>TRUE</stp>
        <stp>T</stp>
        <tr r="U875" s="1"/>
      </tp>
      <tp>
        <v>4514.75</v>
        <stp/>
        <stp>StudyData</stp>
        <stp>EP</stp>
        <stp>Imoku</stp>
        <stp>Period3=52</stp>
        <stp>Imoku3</stp>
        <stp>ADC</stp>
        <stp>-714</stp>
        <stp>All</stp>
        <stp/>
        <stp/>
        <stp>TRUE</stp>
        <stp>T</stp>
        <tr r="V690" s="1"/>
      </tp>
      <tp>
        <v>4300.875</v>
        <stp/>
        <stp>StudyData</stp>
        <stp>EP</stp>
        <stp>Imoku</stp>
        <stp>Period3=52</stp>
        <stp>Imoku3</stp>
        <stp>ADC</stp>
        <stp>-614</stp>
        <stp>All</stp>
        <stp/>
        <stp/>
        <stp>TRUE</stp>
        <stp>T</stp>
        <tr r="V590" s="1"/>
      </tp>
      <tp>
        <v>4488</v>
        <stp/>
        <stp>StudyData</stp>
        <stp>EP</stp>
        <stp>Imoku</stp>
        <stp>Period3=52</stp>
        <stp>Imoku3</stp>
        <stp>ADC</stp>
        <stp>-514</stp>
        <stp>All</stp>
        <stp/>
        <stp/>
        <stp>TRUE</stp>
        <stp>T</stp>
        <tr r="V490" s="1"/>
      </tp>
      <tp>
        <v>4906</v>
        <stp/>
        <stp>StudyData</stp>
        <stp>EP</stp>
        <stp>Imoku</stp>
        <stp>Period3=52</stp>
        <stp>Imoku3</stp>
        <stp>ADC</stp>
        <stp>-414</stp>
        <stp>All</stp>
        <stp/>
        <stp/>
        <stp>TRUE</stp>
        <stp>T</stp>
        <tr r="V390" s="1"/>
      </tp>
      <tp>
        <v>5120.375</v>
        <stp/>
        <stp>StudyData</stp>
        <stp>EP</stp>
        <stp>Imoku</stp>
        <stp>Period3=52</stp>
        <stp>Imoku3</stp>
        <stp>ADC</stp>
        <stp>-314</stp>
        <stp>All</stp>
        <stp/>
        <stp/>
        <stp>TRUE</stp>
        <stp>T</stp>
        <tr r="V290" s="1"/>
      </tp>
      <tp>
        <v>5495.5</v>
        <stp/>
        <stp>StudyData</stp>
        <stp>EP</stp>
        <stp>Imoku</stp>
        <stp>Period3=52</stp>
        <stp>Imoku3</stp>
        <stp>ADC</stp>
        <stp>-214</stp>
        <stp>All</stp>
        <stp/>
        <stp/>
        <stp>TRUE</stp>
        <stp>T</stp>
        <tr r="V190" s="1"/>
      </tp>
      <tp>
        <v>5949.625</v>
        <stp/>
        <stp>StudyData</stp>
        <stp>EP</stp>
        <stp>Imoku</stp>
        <stp>Period3=52</stp>
        <stp>Imoku3</stp>
        <stp>ADC</stp>
        <stp>-114</stp>
        <stp>All</stp>
        <stp/>
        <stp/>
        <stp>TRUE</stp>
        <stp>T</stp>
        <tr r="V90" s="1"/>
      </tp>
      <tp>
        <v>4905.25</v>
        <stp/>
        <stp>StudyData</stp>
        <stp>EP</stp>
        <stp>Imoku</stp>
        <stp>Period3=52</stp>
        <stp>Imoku3</stp>
        <stp>ADC</stp>
        <stp>-914</stp>
        <stp>All</stp>
        <stp/>
        <stp/>
        <stp>TRUE</stp>
        <stp>T</stp>
        <tr r="V890" s="1"/>
      </tp>
      <tp>
        <v>5045.5</v>
        <stp/>
        <stp>StudyData</stp>
        <stp>EP</stp>
        <stp>Imoku</stp>
        <stp>Period3=52</stp>
        <stp>Imoku3</stp>
        <stp>ADC</stp>
        <stp>-814</stp>
        <stp>All</stp>
        <stp/>
        <stp/>
        <stp>TRUE</stp>
        <stp>T</stp>
        <tr r="V790" s="1"/>
      </tp>
      <tp>
        <v>4924.5</v>
        <stp/>
        <stp>StudyData</stp>
        <stp>EP</stp>
        <stp>Imoku</stp>
        <stp>Period2=26</stp>
        <stp>Imoku2</stp>
        <stp>ADC</stp>
        <stp>-770</stp>
        <stp>All</stp>
        <stp/>
        <stp/>
        <stp>TRUE</stp>
        <stp>T</stp>
        <tr r="U772" s="1"/>
      </tp>
      <tp>
        <v>4648.25</v>
        <stp/>
        <stp>StudyData</stp>
        <stp>EP</stp>
        <stp>Imoku</stp>
        <stp>Period2=26</stp>
        <stp>Imoku2</stp>
        <stp>ADC</stp>
        <stp>-670</stp>
        <stp>All</stp>
        <stp/>
        <stp/>
        <stp>TRUE</stp>
        <stp>T</stp>
        <tr r="U672" s="1"/>
      </tp>
      <tp>
        <v>4499</v>
        <stp/>
        <stp>StudyData</stp>
        <stp>EP</stp>
        <stp>Imoku</stp>
        <stp>Period2=26</stp>
        <stp>Imoku2</stp>
        <stp>ADC</stp>
        <stp>-570</stp>
        <stp>All</stp>
        <stp/>
        <stp/>
        <stp>TRUE</stp>
        <stp>T</stp>
        <tr r="U572" s="1"/>
      </tp>
      <tp>
        <v>4739.625</v>
        <stp/>
        <stp>StudyData</stp>
        <stp>EP</stp>
        <stp>Imoku</stp>
        <stp>Period2=26</stp>
        <stp>Imoku2</stp>
        <stp>ADC</stp>
        <stp>-470</stp>
        <stp>All</stp>
        <stp/>
        <stp/>
        <stp>TRUE</stp>
        <stp>T</stp>
        <tr r="U472" s="1"/>
      </tp>
      <tp>
        <v>4696</v>
        <stp/>
        <stp>StudyData</stp>
        <stp>EP</stp>
        <stp>Imoku</stp>
        <stp>Period2=26</stp>
        <stp>Imoku2</stp>
        <stp>ADC</stp>
        <stp>-370</stp>
        <stp>All</stp>
        <stp/>
        <stp/>
        <stp>TRUE</stp>
        <stp>T</stp>
        <tr r="U372" s="1"/>
      </tp>
      <tp>
        <v>5490</v>
        <stp/>
        <stp>StudyData</stp>
        <stp>EP</stp>
        <stp>Imoku</stp>
        <stp>Period2=26</stp>
        <stp>Imoku2</stp>
        <stp>ADC</stp>
        <stp>-270</stp>
        <stp>All</stp>
        <stp/>
        <stp/>
        <stp>TRUE</stp>
        <stp>T</stp>
        <tr r="U272" s="1"/>
      </tp>
      <tp>
        <v>5578.375</v>
        <stp/>
        <stp>StudyData</stp>
        <stp>EP</stp>
        <stp>Imoku</stp>
        <stp>Period2=26</stp>
        <stp>Imoku2</stp>
        <stp>ADC</stp>
        <stp>-170</stp>
        <stp>All</stp>
        <stp/>
        <stp/>
        <stp>TRUE</stp>
        <stp>T</stp>
        <tr r="U172" s="1"/>
      </tp>
      <tp>
        <v>4737.875</v>
        <stp/>
        <stp>StudyData</stp>
        <stp>EP</stp>
        <stp>Imoku</stp>
        <stp>Period2=26</stp>
        <stp>Imoku2</stp>
        <stp>ADC</stp>
        <stp>-970</stp>
        <stp>All</stp>
        <stp/>
        <stp/>
        <stp>TRUE</stp>
        <stp>T</stp>
        <tr r="U972" s="1"/>
      </tp>
      <tp>
        <v>5116.125</v>
        <stp/>
        <stp>StudyData</stp>
        <stp>EP</stp>
        <stp>Imoku</stp>
        <stp>Period2=26</stp>
        <stp>Imoku2</stp>
        <stp>ADC</stp>
        <stp>-870</stp>
        <stp>All</stp>
        <stp/>
        <stp/>
        <stp>TRUE</stp>
        <stp>T</stp>
        <tr r="U872" s="1"/>
      </tp>
      <tp>
        <v>4559.625</v>
        <stp/>
        <stp>StudyData</stp>
        <stp>EP</stp>
        <stp>Imoku</stp>
        <stp>Period3=52</stp>
        <stp>Imoku3</stp>
        <stp>ADC</stp>
        <stp>-715</stp>
        <stp>All</stp>
        <stp/>
        <stp/>
        <stp>TRUE</stp>
        <stp>T</stp>
        <tr r="V691" s="1"/>
      </tp>
      <tp>
        <v>4300.875</v>
        <stp/>
        <stp>StudyData</stp>
        <stp>EP</stp>
        <stp>Imoku</stp>
        <stp>Period3=52</stp>
        <stp>Imoku3</stp>
        <stp>ADC</stp>
        <stp>-615</stp>
        <stp>All</stp>
        <stp/>
        <stp/>
        <stp>TRUE</stp>
        <stp>T</stp>
        <tr r="V591" s="1"/>
      </tp>
      <tp>
        <v>4488</v>
        <stp/>
        <stp>StudyData</stp>
        <stp>EP</stp>
        <stp>Imoku</stp>
        <stp>Period3=52</stp>
        <stp>Imoku3</stp>
        <stp>ADC</stp>
        <stp>-515</stp>
        <stp>All</stp>
        <stp/>
        <stp/>
        <stp>TRUE</stp>
        <stp>T</stp>
        <tr r="V491" s="1"/>
      </tp>
      <tp>
        <v>4906</v>
        <stp/>
        <stp>StudyData</stp>
        <stp>EP</stp>
        <stp>Imoku</stp>
        <stp>Period3=52</stp>
        <stp>Imoku3</stp>
        <stp>ADC</stp>
        <stp>-415</stp>
        <stp>All</stp>
        <stp/>
        <stp/>
        <stp>TRUE</stp>
        <stp>T</stp>
        <tr r="V391" s="1"/>
      </tp>
      <tp>
        <v>5119.5</v>
        <stp/>
        <stp>StudyData</stp>
        <stp>EP</stp>
        <stp>Imoku</stp>
        <stp>Period3=52</stp>
        <stp>Imoku3</stp>
        <stp>ADC</stp>
        <stp>-315</stp>
        <stp>All</stp>
        <stp/>
        <stp/>
        <stp>TRUE</stp>
        <stp>T</stp>
        <tr r="V291" s="1"/>
      </tp>
      <tp>
        <v>5491.625</v>
        <stp/>
        <stp>StudyData</stp>
        <stp>EP</stp>
        <stp>Imoku</stp>
        <stp>Period3=52</stp>
        <stp>Imoku3</stp>
        <stp>ADC</stp>
        <stp>-215</stp>
        <stp>All</stp>
        <stp/>
        <stp/>
        <stp>TRUE</stp>
        <stp>T</stp>
        <tr r="V191" s="1"/>
      </tp>
      <tp>
        <v>5885.5</v>
        <stp/>
        <stp>StudyData</stp>
        <stp>EP</stp>
        <stp>Imoku</stp>
        <stp>Period3=52</stp>
        <stp>Imoku3</stp>
        <stp>ADC</stp>
        <stp>-115</stp>
        <stp>All</stp>
        <stp/>
        <stp/>
        <stp>TRUE</stp>
        <stp>T</stp>
        <tr r="V91" s="1"/>
      </tp>
      <tp>
        <v>4905.25</v>
        <stp/>
        <stp>StudyData</stp>
        <stp>EP</stp>
        <stp>Imoku</stp>
        <stp>Period3=52</stp>
        <stp>Imoku3</stp>
        <stp>ADC</stp>
        <stp>-915</stp>
        <stp>All</stp>
        <stp/>
        <stp/>
        <stp>TRUE</stp>
        <stp>T</stp>
        <tr r="V891" s="1"/>
      </tp>
      <tp>
        <v>5045.5</v>
        <stp/>
        <stp>StudyData</stp>
        <stp>EP</stp>
        <stp>Imoku</stp>
        <stp>Period3=52</stp>
        <stp>Imoku3</stp>
        <stp>ADC</stp>
        <stp>-815</stp>
        <stp>All</stp>
        <stp/>
        <stp/>
        <stp>TRUE</stp>
        <stp>T</stp>
        <tr r="V791" s="1"/>
      </tp>
      <tp>
        <v>4924.5</v>
        <stp/>
        <stp>StudyData</stp>
        <stp>EP</stp>
        <stp>Imoku</stp>
        <stp>Period2=26</stp>
        <stp>Imoku2</stp>
        <stp>ADC</stp>
        <stp>-771</stp>
        <stp>All</stp>
        <stp/>
        <stp/>
        <stp>TRUE</stp>
        <stp>T</stp>
        <tr r="U773" s="1"/>
      </tp>
      <tp>
        <v>4648.25</v>
        <stp/>
        <stp>StudyData</stp>
        <stp>EP</stp>
        <stp>Imoku</stp>
        <stp>Period2=26</stp>
        <stp>Imoku2</stp>
        <stp>ADC</stp>
        <stp>-671</stp>
        <stp>All</stp>
        <stp/>
        <stp/>
        <stp>TRUE</stp>
        <stp>T</stp>
        <tr r="U673" s="1"/>
      </tp>
      <tp>
        <v>4476.375</v>
        <stp/>
        <stp>StudyData</stp>
        <stp>EP</stp>
        <stp>Imoku</stp>
        <stp>Period2=26</stp>
        <stp>Imoku2</stp>
        <stp>ADC</stp>
        <stp>-571</stp>
        <stp>All</stp>
        <stp/>
        <stp/>
        <stp>TRUE</stp>
        <stp>T</stp>
        <tr r="U573" s="1"/>
      </tp>
      <tp>
        <v>4739.625</v>
        <stp/>
        <stp>StudyData</stp>
        <stp>EP</stp>
        <stp>Imoku</stp>
        <stp>Period2=26</stp>
        <stp>Imoku2</stp>
        <stp>ADC</stp>
        <stp>-471</stp>
        <stp>All</stp>
        <stp/>
        <stp/>
        <stp>TRUE</stp>
        <stp>T</stp>
        <tr r="U473" s="1"/>
      </tp>
      <tp>
        <v>4696</v>
        <stp/>
        <stp>StudyData</stp>
        <stp>EP</stp>
        <stp>Imoku</stp>
        <stp>Period2=26</stp>
        <stp>Imoku2</stp>
        <stp>ADC</stp>
        <stp>-371</stp>
        <stp>All</stp>
        <stp/>
        <stp/>
        <stp>TRUE</stp>
        <stp>T</stp>
        <tr r="U373" s="1"/>
      </tp>
      <tp>
        <v>5488.625</v>
        <stp/>
        <stp>StudyData</stp>
        <stp>EP</stp>
        <stp>Imoku</stp>
        <stp>Period2=26</stp>
        <stp>Imoku2</stp>
        <stp>ADC</stp>
        <stp>-271</stp>
        <stp>All</stp>
        <stp/>
        <stp/>
        <stp>TRUE</stp>
        <stp>T</stp>
        <tr r="U273" s="1"/>
      </tp>
      <tp>
        <v>5578.375</v>
        <stp/>
        <stp>StudyData</stp>
        <stp>EP</stp>
        <stp>Imoku</stp>
        <stp>Period2=26</stp>
        <stp>Imoku2</stp>
        <stp>ADC</stp>
        <stp>-171</stp>
        <stp>All</stp>
        <stp/>
        <stp/>
        <stp>TRUE</stp>
        <stp>T</stp>
        <tr r="U173" s="1"/>
      </tp>
      <tp>
        <v>4729</v>
        <stp/>
        <stp>StudyData</stp>
        <stp>EP</stp>
        <stp>Imoku</stp>
        <stp>Period2=26</stp>
        <stp>Imoku2</stp>
        <stp>ADC</stp>
        <stp>-971</stp>
        <stp>All</stp>
        <stp/>
        <stp/>
        <stp>TRUE</stp>
        <stp>T</stp>
        <tr r="U973" s="1"/>
      </tp>
      <tp>
        <v>5102.625</v>
        <stp/>
        <stp>StudyData</stp>
        <stp>EP</stp>
        <stp>Imoku</stp>
        <stp>Period2=26</stp>
        <stp>Imoku2</stp>
        <stp>ADC</stp>
        <stp>-871</stp>
        <stp>All</stp>
        <stp/>
        <stp/>
        <stp>TRUE</stp>
        <stp>T</stp>
        <tr r="U873" s="1"/>
      </tp>
      <tp>
        <v>4617.5</v>
        <stp/>
        <stp>StudyData</stp>
        <stp>EP</stp>
        <stp>Imoku</stp>
        <stp>Period3=52</stp>
        <stp>Imoku3</stp>
        <stp>ADC</stp>
        <stp>-718</stp>
        <stp>All</stp>
        <stp/>
        <stp/>
        <stp>TRUE</stp>
        <stp>T</stp>
        <tr r="V694" s="1"/>
      </tp>
      <tp>
        <v>4363</v>
        <stp/>
        <stp>StudyData</stp>
        <stp>EP</stp>
        <stp>Imoku</stp>
        <stp>Period3=52</stp>
        <stp>Imoku3</stp>
        <stp>ADC</stp>
        <stp>-618</stp>
        <stp>All</stp>
        <stp/>
        <stp/>
        <stp>TRUE</stp>
        <stp>T</stp>
        <tr r="V594" s="1"/>
      </tp>
      <tp>
        <v>4491.75</v>
        <stp/>
        <stp>StudyData</stp>
        <stp>EP</stp>
        <stp>Imoku</stp>
        <stp>Period3=52</stp>
        <stp>Imoku3</stp>
        <stp>ADC</stp>
        <stp>-518</stp>
        <stp>All</stp>
        <stp/>
        <stp/>
        <stp>TRUE</stp>
        <stp>T</stp>
        <tr r="V494" s="1"/>
      </tp>
      <tp>
        <v>4906</v>
        <stp/>
        <stp>StudyData</stp>
        <stp>EP</stp>
        <stp>Imoku</stp>
        <stp>Period3=52</stp>
        <stp>Imoku3</stp>
        <stp>ADC</stp>
        <stp>-418</stp>
        <stp>All</stp>
        <stp/>
        <stp/>
        <stp>TRUE</stp>
        <stp>T</stp>
        <tr r="V394" s="1"/>
      </tp>
      <tp>
        <v>5093.25</v>
        <stp/>
        <stp>StudyData</stp>
        <stp>EP</stp>
        <stp>Imoku</stp>
        <stp>Period3=52</stp>
        <stp>Imoku3</stp>
        <stp>ADC</stp>
        <stp>-318</stp>
        <stp>All</stp>
        <stp/>
        <stp/>
        <stp>TRUE</stp>
        <stp>T</stp>
        <tr r="V294" s="1"/>
      </tp>
      <tp>
        <v>5491.625</v>
        <stp/>
        <stp>StudyData</stp>
        <stp>EP</stp>
        <stp>Imoku</stp>
        <stp>Period3=52</stp>
        <stp>Imoku3</stp>
        <stp>ADC</stp>
        <stp>-218</stp>
        <stp>All</stp>
        <stp/>
        <stp/>
        <stp>TRUE</stp>
        <stp>T</stp>
        <tr r="V194" s="1"/>
      </tp>
      <tp>
        <v>5876.5</v>
        <stp/>
        <stp>StudyData</stp>
        <stp>EP</stp>
        <stp>Imoku</stp>
        <stp>Period3=52</stp>
        <stp>Imoku3</stp>
        <stp>ADC</stp>
        <stp>-118</stp>
        <stp>All</stp>
        <stp/>
        <stp/>
        <stp>TRUE</stp>
        <stp>T</stp>
        <tr r="V94" s="1"/>
      </tp>
      <tp>
        <v>4905.25</v>
        <stp/>
        <stp>StudyData</stp>
        <stp>EP</stp>
        <stp>Imoku</stp>
        <stp>Period3=52</stp>
        <stp>Imoku3</stp>
        <stp>ADC</stp>
        <stp>-918</stp>
        <stp>All</stp>
        <stp/>
        <stp/>
        <stp>TRUE</stp>
        <stp>T</stp>
        <tr r="V894" s="1"/>
      </tp>
      <tp>
        <v>5045.5</v>
        <stp/>
        <stp>StudyData</stp>
        <stp>EP</stp>
        <stp>Imoku</stp>
        <stp>Period3=52</stp>
        <stp>Imoku3</stp>
        <stp>ADC</stp>
        <stp>-818</stp>
        <stp>All</stp>
        <stp/>
        <stp/>
        <stp>TRUE</stp>
        <stp>T</stp>
        <tr r="V794" s="1"/>
      </tp>
      <tp>
        <v>4617.5</v>
        <stp/>
        <stp>StudyData</stp>
        <stp>EP</stp>
        <stp>Imoku</stp>
        <stp>Period3=52</stp>
        <stp>Imoku3</stp>
        <stp>ADC</stp>
        <stp>-719</stp>
        <stp>All</stp>
        <stp/>
        <stp/>
        <stp>TRUE</stp>
        <stp>T</stp>
        <tr r="V695" s="1"/>
      </tp>
      <tp>
        <v>4363</v>
        <stp/>
        <stp>StudyData</stp>
        <stp>EP</stp>
        <stp>Imoku</stp>
        <stp>Period3=52</stp>
        <stp>Imoku3</stp>
        <stp>ADC</stp>
        <stp>-619</stp>
        <stp>All</stp>
        <stp/>
        <stp/>
        <stp>TRUE</stp>
        <stp>T</stp>
        <tr r="V595" s="1"/>
      </tp>
      <tp>
        <v>4499</v>
        <stp/>
        <stp>StudyData</stp>
        <stp>EP</stp>
        <stp>Imoku</stp>
        <stp>Period3=52</stp>
        <stp>Imoku3</stp>
        <stp>ADC</stp>
        <stp>-519</stp>
        <stp>All</stp>
        <stp/>
        <stp/>
        <stp>TRUE</stp>
        <stp>T</stp>
        <tr r="V495" s="1"/>
      </tp>
      <tp>
        <v>4906</v>
        <stp/>
        <stp>StudyData</stp>
        <stp>EP</stp>
        <stp>Imoku</stp>
        <stp>Period3=52</stp>
        <stp>Imoku3</stp>
        <stp>ADC</stp>
        <stp>-419</stp>
        <stp>All</stp>
        <stp/>
        <stp/>
        <stp>TRUE</stp>
        <stp>T</stp>
        <tr r="V395" s="1"/>
      </tp>
      <tp>
        <v>5070.75</v>
        <stp/>
        <stp>StudyData</stp>
        <stp>EP</stp>
        <stp>Imoku</stp>
        <stp>Period3=52</stp>
        <stp>Imoku3</stp>
        <stp>ADC</stp>
        <stp>-319</stp>
        <stp>All</stp>
        <stp/>
        <stp/>
        <stp>TRUE</stp>
        <stp>T</stp>
        <tr r="V295" s="1"/>
      </tp>
      <tp>
        <v>5491.625</v>
        <stp/>
        <stp>StudyData</stp>
        <stp>EP</stp>
        <stp>Imoku</stp>
        <stp>Period3=52</stp>
        <stp>Imoku3</stp>
        <stp>ADC</stp>
        <stp>-219</stp>
        <stp>All</stp>
        <stp/>
        <stp/>
        <stp>TRUE</stp>
        <stp>T</stp>
        <tr r="V195" s="1"/>
      </tp>
      <tp>
        <v>5876.5</v>
        <stp/>
        <stp>StudyData</stp>
        <stp>EP</stp>
        <stp>Imoku</stp>
        <stp>Period3=52</stp>
        <stp>Imoku3</stp>
        <stp>ADC</stp>
        <stp>-119</stp>
        <stp>All</stp>
        <stp/>
        <stp/>
        <stp>TRUE</stp>
        <stp>T</stp>
        <tr r="V95" s="1"/>
      </tp>
      <tp>
        <v>4905.25</v>
        <stp/>
        <stp>StudyData</stp>
        <stp>EP</stp>
        <stp>Imoku</stp>
        <stp>Period3=52</stp>
        <stp>Imoku3</stp>
        <stp>ADC</stp>
        <stp>-919</stp>
        <stp>All</stp>
        <stp/>
        <stp/>
        <stp>TRUE</stp>
        <stp>T</stp>
        <tr r="V895" s="1"/>
      </tp>
      <tp>
        <v>5045.5</v>
        <stp/>
        <stp>StudyData</stp>
        <stp>EP</stp>
        <stp>Imoku</stp>
        <stp>Period3=52</stp>
        <stp>Imoku3</stp>
        <stp>ADC</stp>
        <stp>-819</stp>
        <stp>All</stp>
        <stp/>
        <stp/>
        <stp>TRUE</stp>
        <stp>T</stp>
        <tr r="V795" s="1"/>
      </tp>
      <tp>
        <v>4924.5</v>
        <stp/>
        <stp>StudyData</stp>
        <stp>EP</stp>
        <stp>Imoku</stp>
        <stp>Period2=26</stp>
        <stp>Imoku2</stp>
        <stp>ADC</stp>
        <stp>-778</stp>
        <stp>All</stp>
        <stp/>
        <stp/>
        <stp>TRUE</stp>
        <stp>T</stp>
        <tr r="U780" s="1"/>
      </tp>
      <tp>
        <v>4663.125</v>
        <stp/>
        <stp>StudyData</stp>
        <stp>EP</stp>
        <stp>Imoku</stp>
        <stp>Period2=26</stp>
        <stp>Imoku2</stp>
        <stp>ADC</stp>
        <stp>-678</stp>
        <stp>All</stp>
        <stp/>
        <stp/>
        <stp>TRUE</stp>
        <stp>T</stp>
        <tr r="U680" s="1"/>
      </tp>
      <tp>
        <v>4432.125</v>
        <stp/>
        <stp>StudyData</stp>
        <stp>EP</stp>
        <stp>Imoku</stp>
        <stp>Period2=26</stp>
        <stp>Imoku2</stp>
        <stp>ADC</stp>
        <stp>-578</stp>
        <stp>All</stp>
        <stp/>
        <stp/>
        <stp>TRUE</stp>
        <stp>T</stp>
        <tr r="U580" s="1"/>
      </tp>
      <tp>
        <v>4711.375</v>
        <stp/>
        <stp>StudyData</stp>
        <stp>EP</stp>
        <stp>Imoku</stp>
        <stp>Period2=26</stp>
        <stp>Imoku2</stp>
        <stp>ADC</stp>
        <stp>-478</stp>
        <stp>All</stp>
        <stp/>
        <stp/>
        <stp>TRUE</stp>
        <stp>T</stp>
        <tr r="U480" s="1"/>
      </tp>
      <tp>
        <v>4640.625</v>
        <stp/>
        <stp>StudyData</stp>
        <stp>EP</stp>
        <stp>Imoku</stp>
        <stp>Period2=26</stp>
        <stp>Imoku2</stp>
        <stp>ADC</stp>
        <stp>-378</stp>
        <stp>All</stp>
        <stp/>
        <stp/>
        <stp>TRUE</stp>
        <stp>T</stp>
        <tr r="U380" s="1"/>
      </tp>
      <tp>
        <v>5476.75</v>
        <stp/>
        <stp>StudyData</stp>
        <stp>EP</stp>
        <stp>Imoku</stp>
        <stp>Period2=26</stp>
        <stp>Imoku2</stp>
        <stp>ADC</stp>
        <stp>-278</stp>
        <stp>All</stp>
        <stp/>
        <stp/>
        <stp>TRUE</stp>
        <stp>T</stp>
        <tr r="U280" s="1"/>
      </tp>
      <tp>
        <v>5576.125</v>
        <stp/>
        <stp>StudyData</stp>
        <stp>EP</stp>
        <stp>Imoku</stp>
        <stp>Period2=26</stp>
        <stp>Imoku2</stp>
        <stp>ADC</stp>
        <stp>-178</stp>
        <stp>All</stp>
        <stp/>
        <stp/>
        <stp>TRUE</stp>
        <stp>T</stp>
        <tr r="U180" s="1"/>
      </tp>
      <tp>
        <v>4670.75</v>
        <stp/>
        <stp>StudyData</stp>
        <stp>EP</stp>
        <stp>Imoku</stp>
        <stp>Period2=26</stp>
        <stp>Imoku2</stp>
        <stp>ADC</stp>
        <stp>-978</stp>
        <stp>All</stp>
        <stp/>
        <stp/>
        <stp>TRUE</stp>
        <stp>T</stp>
        <tr r="U980" s="1"/>
      </tp>
      <tp>
        <v>5020.5</v>
        <stp/>
        <stp>StudyData</stp>
        <stp>EP</stp>
        <stp>Imoku</stp>
        <stp>Period2=26</stp>
        <stp>Imoku2</stp>
        <stp>ADC</stp>
        <stp>-878</stp>
        <stp>All</stp>
        <stp/>
        <stp/>
        <stp>TRUE</stp>
        <stp>T</stp>
        <tr r="U880" s="1"/>
      </tp>
      <tp>
        <v>4924.5</v>
        <stp/>
        <stp>StudyData</stp>
        <stp>EP</stp>
        <stp>Imoku</stp>
        <stp>Period2=26</stp>
        <stp>Imoku2</stp>
        <stp>ADC</stp>
        <stp>-779</stp>
        <stp>All</stp>
        <stp/>
        <stp/>
        <stp>TRUE</stp>
        <stp>T</stp>
        <tr r="U781" s="1"/>
      </tp>
      <tp>
        <v>4663.125</v>
        <stp/>
        <stp>StudyData</stp>
        <stp>EP</stp>
        <stp>Imoku</stp>
        <stp>Period2=26</stp>
        <stp>Imoku2</stp>
        <stp>ADC</stp>
        <stp>-679</stp>
        <stp>All</stp>
        <stp/>
        <stp/>
        <stp>TRUE</stp>
        <stp>T</stp>
        <tr r="U681" s="1"/>
      </tp>
      <tp>
        <v>4476.75</v>
        <stp/>
        <stp>StudyData</stp>
        <stp>EP</stp>
        <stp>Imoku</stp>
        <stp>Period2=26</stp>
        <stp>Imoku2</stp>
        <stp>ADC</stp>
        <stp>-579</stp>
        <stp>All</stp>
        <stp/>
        <stp/>
        <stp>TRUE</stp>
        <stp>T</stp>
        <tr r="U581" s="1"/>
      </tp>
      <tp>
        <v>4703.25</v>
        <stp/>
        <stp>StudyData</stp>
        <stp>EP</stp>
        <stp>Imoku</stp>
        <stp>Period2=26</stp>
        <stp>Imoku2</stp>
        <stp>ADC</stp>
        <stp>-479</stp>
        <stp>All</stp>
        <stp/>
        <stp/>
        <stp>TRUE</stp>
        <stp>T</stp>
        <tr r="U481" s="1"/>
      </tp>
      <tp>
        <v>4640.625</v>
        <stp/>
        <stp>StudyData</stp>
        <stp>EP</stp>
        <stp>Imoku</stp>
        <stp>Period2=26</stp>
        <stp>Imoku2</stp>
        <stp>ADC</stp>
        <stp>-379</stp>
        <stp>All</stp>
        <stp/>
        <stp/>
        <stp>TRUE</stp>
        <stp>T</stp>
        <tr r="U381" s="1"/>
      </tp>
      <tp>
        <v>5476.75</v>
        <stp/>
        <stp>StudyData</stp>
        <stp>EP</stp>
        <stp>Imoku</stp>
        <stp>Period2=26</stp>
        <stp>Imoku2</stp>
        <stp>ADC</stp>
        <stp>-279</stp>
        <stp>All</stp>
        <stp/>
        <stp/>
        <stp>TRUE</stp>
        <stp>T</stp>
        <tr r="U281" s="1"/>
      </tp>
      <tp>
        <v>5576.125</v>
        <stp/>
        <stp>StudyData</stp>
        <stp>EP</stp>
        <stp>Imoku</stp>
        <stp>Period2=26</stp>
        <stp>Imoku2</stp>
        <stp>ADC</stp>
        <stp>-179</stp>
        <stp>All</stp>
        <stp/>
        <stp/>
        <stp>TRUE</stp>
        <stp>T</stp>
        <tr r="U181" s="1"/>
      </tp>
      <tp>
        <v>4657.625</v>
        <stp/>
        <stp>StudyData</stp>
        <stp>EP</stp>
        <stp>Imoku</stp>
        <stp>Period2=26</stp>
        <stp>Imoku2</stp>
        <stp>ADC</stp>
        <stp>-979</stp>
        <stp>All</stp>
        <stp/>
        <stp/>
        <stp>TRUE</stp>
        <stp>T</stp>
        <tr r="U981" s="1"/>
      </tp>
      <tp>
        <v>5018.125</v>
        <stp/>
        <stp>StudyData</stp>
        <stp>EP</stp>
        <stp>Imoku</stp>
        <stp>Period2=26</stp>
        <stp>Imoku2</stp>
        <stp>ADC</stp>
        <stp>-879</stp>
        <stp>All</stp>
        <stp/>
        <stp/>
        <stp>TRUE</stp>
        <stp>T</stp>
        <tr r="U881" s="1"/>
      </tp>
      <tp>
        <v>5559.9562500000002</v>
        <stp/>
        <stp>StudyData</stp>
        <stp>EP</stp>
        <stp>MA</stp>
        <stp>InputChoice=Close,MAType=Sim,Period=40</stp>
        <stp>MA</stp>
        <stp>ADC</stp>
        <stp>-8</stp>
        <stp>All</stp>
        <stp/>
        <stp/>
        <stp>TRUE</stp>
        <stp>T</stp>
        <tr r="J10" s="1"/>
      </tp>
      <tp>
        <v>6080.9562500000002</v>
        <stp/>
        <stp>StudyData</stp>
        <stp>EP</stp>
        <stp>MA</stp>
        <stp>InputChoice=Close,MAType=Sim,Period=40</stp>
        <stp>MA</stp>
        <stp>ADC</stp>
        <stp>-59</stp>
        <stp>All</stp>
        <stp/>
        <stp/>
        <stp>TRUE</stp>
        <stp>T</stp>
        <tr r="J61" s="1"/>
      </tp>
      <tp>
        <v>5568.1812499999996</v>
        <stp/>
        <stp>StudyData</stp>
        <stp>EP</stp>
        <stp>MA</stp>
        <stp>InputChoice=Close,MAType=Sim,Period=40</stp>
        <stp>MA</stp>
        <stp>ADC</stp>
        <stp>-9</stp>
        <stp>All</stp>
        <stp/>
        <stp/>
        <stp>TRUE</stp>
        <stp>T</stp>
        <tr r="J11" s="1"/>
      </tp>
      <tp>
        <v>6081.0749999999998</v>
        <stp/>
        <stp>StudyData</stp>
        <stp>EP</stp>
        <stp>MA</stp>
        <stp>InputChoice=Close,MAType=Sim,Period=40</stp>
        <stp>MA</stp>
        <stp>ADC</stp>
        <stp>-58</stp>
        <stp>All</stp>
        <stp/>
        <stp/>
        <stp>TRUE</stp>
        <stp>T</stp>
        <tr r="J60" s="1"/>
      </tp>
      <tp>
        <v>5540.4562500000002</v>
        <stp/>
        <stp>StudyData</stp>
        <stp>EP</stp>
        <stp>MA</stp>
        <stp>InputChoice=Close,MAType=Sim,Period=40</stp>
        <stp>MA</stp>
        <stp>ADC</stp>
        <stp>-4</stp>
        <stp>All</stp>
        <stp/>
        <stp/>
        <stp>TRUE</stp>
        <stp>T</stp>
        <tr r="J6" s="1"/>
      </tp>
      <tp>
        <v>6095.3312500000002</v>
        <stp/>
        <stp>StudyData</stp>
        <stp>EP</stp>
        <stp>MA</stp>
        <stp>InputChoice=Close,MAType=Sim,Period=40</stp>
        <stp>MA</stp>
        <stp>ADC</stp>
        <stp>-55</stp>
        <stp>All</stp>
        <stp/>
        <stp/>
        <stp>TRUE</stp>
        <stp>T</stp>
        <tr r="J57" s="1"/>
      </tp>
      <tp>
        <v>5544.3625000000002</v>
        <stp/>
        <stp>StudyData</stp>
        <stp>EP</stp>
        <stp>MA</stp>
        <stp>InputChoice=Close,MAType=Sim,Period=40</stp>
        <stp>MA</stp>
        <stp>ADC</stp>
        <stp>-5</stp>
        <stp>All</stp>
        <stp/>
        <stp/>
        <stp>TRUE</stp>
        <stp>T</stp>
        <tr r="J7" s="1"/>
      </tp>
      <tp>
        <v>6095.15625</v>
        <stp/>
        <stp>StudyData</stp>
        <stp>EP</stp>
        <stp>MA</stp>
        <stp>InputChoice=Close,MAType=Sim,Period=40</stp>
        <stp>MA</stp>
        <stp>ADC</stp>
        <stp>-54</stp>
        <stp>All</stp>
        <stp/>
        <stp/>
        <stp>TRUE</stp>
        <stp>T</stp>
        <tr r="J56" s="1"/>
      </tp>
      <tp>
        <v>5546.59375</v>
        <stp/>
        <stp>StudyData</stp>
        <stp>EP</stp>
        <stp>MA</stp>
        <stp>InputChoice=Close,MAType=Sim,Period=40</stp>
        <stp>MA</stp>
        <stp>ADC</stp>
        <stp>-6</stp>
        <stp>All</stp>
        <stp/>
        <stp/>
        <stp>TRUE</stp>
        <stp>T</stp>
        <tr r="J8" s="1"/>
      </tp>
      <tp>
        <v>6086.2375000000002</v>
        <stp/>
        <stp>StudyData</stp>
        <stp>EP</stp>
        <stp>MA</stp>
        <stp>InputChoice=Close,MAType=Sim,Period=40</stp>
        <stp>MA</stp>
        <stp>ADC</stp>
        <stp>-57</stp>
        <stp>All</stp>
        <stp/>
        <stp/>
        <stp>TRUE</stp>
        <stp>T</stp>
        <tr r="J59" s="1"/>
      </tp>
      <tp>
        <v>5553.59375</v>
        <stp/>
        <stp>StudyData</stp>
        <stp>EP</stp>
        <stp>MA</stp>
        <stp>InputChoice=Close,MAType=Sim,Period=40</stp>
        <stp>MA</stp>
        <stp>ADC</stp>
        <stp>-7</stp>
        <stp>All</stp>
        <stp/>
        <stp/>
        <stp>TRUE</stp>
        <stp>T</stp>
        <tr r="J9" s="1"/>
      </tp>
      <tp>
        <v>6091.9624999999996</v>
        <stp/>
        <stp>StudyData</stp>
        <stp>EP</stp>
        <stp>MA</stp>
        <stp>InputChoice=Close,MAType=Sim,Period=40</stp>
        <stp>MA</stp>
        <stp>ADC</stp>
        <stp>-56</stp>
        <stp>All</stp>
        <stp/>
        <stp/>
        <stp>TRUE</stp>
        <stp>T</stp>
        <tr r="J58" s="1"/>
      </tp>
      <tp>
        <v>6088.1875</v>
        <stp/>
        <stp>StudyData</stp>
        <stp>EP</stp>
        <stp>MA</stp>
        <stp>InputChoice=Close,MAType=Sim,Period=40</stp>
        <stp>MA</stp>
        <stp>ADC</stp>
        <stp>-51</stp>
        <stp>All</stp>
        <stp/>
        <stp/>
        <stp>TRUE</stp>
        <stp>T</stp>
        <tr r="J53" s="1"/>
      </tp>
      <tp>
        <v>5540.55</v>
        <stp/>
        <stp>StudyData</stp>
        <stp>EP</stp>
        <stp>MA</stp>
        <stp>InputChoice=Close,MAType=Sim,Period=40</stp>
        <stp>MA</stp>
        <stp>ADC</stp>
        <stp>-1</stp>
        <stp>All</stp>
        <stp/>
        <stp/>
        <stp>TRUE</stp>
        <stp>T</stp>
        <tr r="J3" s="1"/>
      </tp>
      <tp>
        <v>6086.125</v>
        <stp/>
        <stp>StudyData</stp>
        <stp>EP</stp>
        <stp>MA</stp>
        <stp>InputChoice=Close,MAType=Sim,Period=40</stp>
        <stp>MA</stp>
        <stp>ADC</stp>
        <stp>-50</stp>
        <stp>All</stp>
        <stp/>
        <stp/>
        <stp>TRUE</stp>
        <stp>T</stp>
        <tr r="J52" s="1"/>
      </tp>
      <tp>
        <v>5539.8562499999998</v>
        <stp/>
        <stp>StudyData</stp>
        <stp>EP</stp>
        <stp>MA</stp>
        <stp>InputChoice=Close,MAType=Sim,Period=40</stp>
        <stp>MA</stp>
        <stp>ADC</stp>
        <stp>-2</stp>
        <stp>All</stp>
        <stp/>
        <stp/>
        <stp>TRUE</stp>
        <stp>T</stp>
        <tr r="J4" s="1"/>
      </tp>
      <tp>
        <v>6092.7250000000004</v>
        <stp/>
        <stp>StudyData</stp>
        <stp>EP</stp>
        <stp>MA</stp>
        <stp>InputChoice=Close,MAType=Sim,Period=40</stp>
        <stp>MA</stp>
        <stp>ADC</stp>
        <stp>-53</stp>
        <stp>All</stp>
        <stp/>
        <stp/>
        <stp>TRUE</stp>
        <stp>T</stp>
        <tr r="J55" s="1"/>
      </tp>
      <tp>
        <v>5539.28125</v>
        <stp/>
        <stp>StudyData</stp>
        <stp>EP</stp>
        <stp>MA</stp>
        <stp>InputChoice=Close,MAType=Sim,Period=40</stp>
        <stp>MA</stp>
        <stp>ADC</stp>
        <stp>-3</stp>
        <stp>All</stp>
        <stp/>
        <stp/>
        <stp>TRUE</stp>
        <stp>T</stp>
        <tr r="J5" s="1"/>
      </tp>
      <tp>
        <v>6089.59375</v>
        <stp/>
        <stp>StudyData</stp>
        <stp>EP</stp>
        <stp>MA</stp>
        <stp>InputChoice=Close,MAType=Sim,Period=40</stp>
        <stp>MA</stp>
        <stp>ADC</stp>
        <stp>-52</stp>
        <stp>All</stp>
        <stp/>
        <stp/>
        <stp>TRUE</stp>
        <stp>T</stp>
        <tr r="J54" s="1"/>
      </tp>
      <tp>
        <v>5794.2687500000002</v>
        <stp/>
        <stp>StudyData</stp>
        <stp>EP</stp>
        <stp>MA</stp>
        <stp>InputChoice=Close,MAType=Sim,Period=40</stp>
        <stp>MA</stp>
        <stp>ADC</stp>
        <stp>-149</stp>
        <stp>All</stp>
        <stp/>
        <stp/>
        <stp>TRUE</stp>
        <stp>T</stp>
        <tr r="J151" s="1"/>
      </tp>
      <tp>
        <v>4840.0562499999996</v>
        <stp/>
        <stp>StudyData</stp>
        <stp>EP</stp>
        <stp>MA</stp>
        <stp>InputChoice=Close,MAType=Sim,Period=40</stp>
        <stp>MA</stp>
        <stp>ADC</stp>
        <stp>-349</stp>
        <stp>All</stp>
        <stp/>
        <stp/>
        <stp>TRUE</stp>
        <stp>T</stp>
        <tr r="J351" s="1"/>
      </tp>
      <tp>
        <v>5437.2749999999996</v>
        <stp/>
        <stp>StudyData</stp>
        <stp>EP</stp>
        <stp>MA</stp>
        <stp>InputChoice=Close,MAType=Sim,Period=40</stp>
        <stp>MA</stp>
        <stp>ADC</stp>
        <stp>-249</stp>
        <stp>All</stp>
        <stp/>
        <stp/>
        <stp>TRUE</stp>
        <stp>T</stp>
        <tr r="J251" s="1"/>
      </tp>
      <tp>
        <v>4536.5437499999998</v>
        <stp/>
        <stp>StudyData</stp>
        <stp>EP</stp>
        <stp>MA</stp>
        <stp>InputChoice=Close,MAType=Sim,Period=40</stp>
        <stp>MA</stp>
        <stp>ADC</stp>
        <stp>-549</stp>
        <stp>All</stp>
        <stp/>
        <stp/>
        <stp>TRUE</stp>
        <stp>T</stp>
        <tr r="J551" s="1"/>
      </tp>
      <tp>
        <v>4864.0562499999996</v>
        <stp/>
        <stp>StudyData</stp>
        <stp>EP</stp>
        <stp>MA</stp>
        <stp>InputChoice=Close,MAType=Sim,Period=40</stp>
        <stp>MA</stp>
        <stp>ADC</stp>
        <stp>-449</stp>
        <stp>All</stp>
        <stp/>
        <stp/>
        <stp>TRUE</stp>
        <stp>T</stp>
        <tr r="J451" s="1"/>
      </tp>
      <tp>
        <v>4866.4812499999998</v>
        <stp/>
        <stp>StudyData</stp>
        <stp>EP</stp>
        <stp>MA</stp>
        <stp>InputChoice=Close,MAType=Sim,Period=40</stp>
        <stp>MA</stp>
        <stp>ADC</stp>
        <stp>-749</stp>
        <stp>All</stp>
        <stp/>
        <stp/>
        <stp>TRUE</stp>
        <stp>T</stp>
        <tr r="J751" s="1"/>
      </tp>
      <tp>
        <v>4470.2</v>
        <stp/>
        <stp>StudyData</stp>
        <stp>EP</stp>
        <stp>MA</stp>
        <stp>InputChoice=Close,MAType=Sim,Period=40</stp>
        <stp>MA</stp>
        <stp>ADC</stp>
        <stp>-649</stp>
        <stp>All</stp>
        <stp/>
        <stp/>
        <stp>TRUE</stp>
        <stp>T</stp>
        <tr r="J651" s="1"/>
      </tp>
      <tp>
        <v>4820.4375</v>
        <stp/>
        <stp>StudyData</stp>
        <stp>EP</stp>
        <stp>MA</stp>
        <stp>InputChoice=Close,MAType=Sim,Period=40</stp>
        <stp>MA</stp>
        <stp>ADC</stp>
        <stp>-949</stp>
        <stp>All</stp>
        <stp/>
        <stp/>
        <stp>TRUE</stp>
        <stp>T</stp>
        <tr r="J951" s="1"/>
      </tp>
      <tp>
        <v>5173.2749999999996</v>
        <stp/>
        <stp>StudyData</stp>
        <stp>EP</stp>
        <stp>MA</stp>
        <stp>InputChoice=Close,MAType=Sim,Period=40</stp>
        <stp>MA</stp>
        <stp>ADC</stp>
        <stp>-849</stp>
        <stp>All</stp>
        <stp/>
        <stp/>
        <stp>TRUE</stp>
        <stp>T</stp>
        <tr r="J851" s="1"/>
      </tp>
      <tp>
        <v>5802.1</v>
        <stp/>
        <stp>StudyData</stp>
        <stp>EP</stp>
        <stp>MA</stp>
        <stp>InputChoice=Close,MAType=Sim,Period=40</stp>
        <stp>MA</stp>
        <stp>ADC</stp>
        <stp>-148</stp>
        <stp>All</stp>
        <stp/>
        <stp/>
        <stp>TRUE</stp>
        <stp>T</stp>
        <tr r="J150" s="1"/>
      </tp>
      <tp>
        <v>4853.2062500000002</v>
        <stp/>
        <stp>StudyData</stp>
        <stp>EP</stp>
        <stp>MA</stp>
        <stp>InputChoice=Close,MAType=Sim,Period=40</stp>
        <stp>MA</stp>
        <stp>ADC</stp>
        <stp>-348</stp>
        <stp>All</stp>
        <stp/>
        <stp/>
        <stp>TRUE</stp>
        <stp>T</stp>
        <tr r="J350" s="1"/>
      </tp>
      <tp>
        <v>5438.6437500000002</v>
        <stp/>
        <stp>StudyData</stp>
        <stp>EP</stp>
        <stp>MA</stp>
        <stp>InputChoice=Close,MAType=Sim,Period=40</stp>
        <stp>MA</stp>
        <stp>ADC</stp>
        <stp>-248</stp>
        <stp>All</stp>
        <stp/>
        <stp/>
        <stp>TRUE</stp>
        <stp>T</stp>
        <tr r="J250" s="1"/>
      </tp>
      <tp>
        <v>4538.3999999999996</v>
        <stp/>
        <stp>StudyData</stp>
        <stp>EP</stp>
        <stp>MA</stp>
        <stp>InputChoice=Close,MAType=Sim,Period=40</stp>
        <stp>MA</stp>
        <stp>ADC</stp>
        <stp>-548</stp>
        <stp>All</stp>
        <stp/>
        <stp/>
        <stp>TRUE</stp>
        <stp>T</stp>
        <tr r="J550" s="1"/>
      </tp>
      <tp>
        <v>4873.3562499999998</v>
        <stp/>
        <stp>StudyData</stp>
        <stp>EP</stp>
        <stp>MA</stp>
        <stp>InputChoice=Close,MAType=Sim,Period=40</stp>
        <stp>MA</stp>
        <stp>ADC</stp>
        <stp>-448</stp>
        <stp>All</stp>
        <stp/>
        <stp/>
        <stp>TRUE</stp>
        <stp>T</stp>
        <tr r="J450" s="1"/>
      </tp>
      <tp>
        <v>4851.9250000000002</v>
        <stp/>
        <stp>StudyData</stp>
        <stp>EP</stp>
        <stp>MA</stp>
        <stp>InputChoice=Close,MAType=Sim,Period=40</stp>
        <stp>MA</stp>
        <stp>ADC</stp>
        <stp>-748</stp>
        <stp>All</stp>
        <stp/>
        <stp/>
        <stp>TRUE</stp>
        <stp>T</stp>
        <tr r="J750" s="1"/>
      </tp>
      <tp>
        <v>4452.2687500000002</v>
        <stp/>
        <stp>StudyData</stp>
        <stp>EP</stp>
        <stp>MA</stp>
        <stp>InputChoice=Close,MAType=Sim,Period=40</stp>
        <stp>MA</stp>
        <stp>ADC</stp>
        <stp>-648</stp>
        <stp>All</stp>
        <stp/>
        <stp/>
        <stp>TRUE</stp>
        <stp>T</stp>
        <tr r="J650" s="1"/>
      </tp>
      <tp>
        <v>4825.40625</v>
        <stp/>
        <stp>StudyData</stp>
        <stp>EP</stp>
        <stp>MA</stp>
        <stp>InputChoice=Close,MAType=Sim,Period=40</stp>
        <stp>MA</stp>
        <stp>ADC</stp>
        <stp>-948</stp>
        <stp>All</stp>
        <stp/>
        <stp/>
        <stp>TRUE</stp>
        <stp>T</stp>
        <tr r="J950" s="1"/>
      </tp>
      <tp>
        <v>5177.7375000000002</v>
        <stp/>
        <stp>StudyData</stp>
        <stp>EP</stp>
        <stp>MA</stp>
        <stp>InputChoice=Close,MAType=Sim,Period=40</stp>
        <stp>MA</stp>
        <stp>ADC</stp>
        <stp>-848</stp>
        <stp>All</stp>
        <stp/>
        <stp/>
        <stp>TRUE</stp>
        <stp>T</stp>
        <tr r="J850" s="1"/>
      </tp>
      <tp>
        <v>5848.5625</v>
        <stp/>
        <stp>StudyData</stp>
        <stp>EP</stp>
        <stp>MA</stp>
        <stp>InputChoice=Close,MAType=Sim,Period=40</stp>
        <stp>MA</stp>
        <stp>ADC</stp>
        <stp>-141</stp>
        <stp>All</stp>
        <stp/>
        <stp/>
        <stp>TRUE</stp>
        <stp>T</stp>
        <tr r="J143" s="1"/>
      </tp>
      <tp>
        <v>4949.8500000000004</v>
        <stp/>
        <stp>StudyData</stp>
        <stp>EP</stp>
        <stp>MA</stp>
        <stp>InputChoice=Close,MAType=Sim,Period=40</stp>
        <stp>MA</stp>
        <stp>ADC</stp>
        <stp>-341</stp>
        <stp>All</stp>
        <stp/>
        <stp/>
        <stp>TRUE</stp>
        <stp>T</stp>
        <tr r="J343" s="1"/>
      </tp>
      <tp>
        <v>5446.0124999999998</v>
        <stp/>
        <stp>StudyData</stp>
        <stp>EP</stp>
        <stp>MA</stp>
        <stp>InputChoice=Close,MAType=Sim,Period=40</stp>
        <stp>MA</stp>
        <stp>ADC</stp>
        <stp>-241</stp>
        <stp>All</stp>
        <stp/>
        <stp/>
        <stp>TRUE</stp>
        <stp>T</stp>
        <tr r="J243" s="1"/>
      </tp>
      <tp>
        <v>4527.8937500000002</v>
        <stp/>
        <stp>StudyData</stp>
        <stp>EP</stp>
        <stp>MA</stp>
        <stp>InputChoice=Close,MAType=Sim,Period=40</stp>
        <stp>MA</stp>
        <stp>ADC</stp>
        <stp>-541</stp>
        <stp>All</stp>
        <stp/>
        <stp/>
        <stp>TRUE</stp>
        <stp>T</stp>
        <tr r="J543" s="1"/>
      </tp>
      <tp>
        <v>4912.28125</v>
        <stp/>
        <stp>StudyData</stp>
        <stp>EP</stp>
        <stp>MA</stp>
        <stp>InputChoice=Close,MAType=Sim,Period=40</stp>
        <stp>MA</stp>
        <stp>ADC</stp>
        <stp>-441</stp>
        <stp>All</stp>
        <stp/>
        <stp/>
        <stp>TRUE</stp>
        <stp>T</stp>
        <tr r="J443" s="1"/>
      </tp>
      <tp>
        <v>4753.95</v>
        <stp/>
        <stp>StudyData</stp>
        <stp>EP</stp>
        <stp>MA</stp>
        <stp>InputChoice=Close,MAType=Sim,Period=40</stp>
        <stp>MA</stp>
        <stp>ADC</stp>
        <stp>-741</stp>
        <stp>All</stp>
        <stp/>
        <stp/>
        <stp>TRUE</stp>
        <stp>T</stp>
        <tr r="J743" s="1"/>
      </tp>
      <tp>
        <v>4352.9562500000002</v>
        <stp/>
        <stp>StudyData</stp>
        <stp>EP</stp>
        <stp>MA</stp>
        <stp>InputChoice=Close,MAType=Sim,Period=40</stp>
        <stp>MA</stp>
        <stp>ADC</stp>
        <stp>-641</stp>
        <stp>All</stp>
        <stp/>
        <stp/>
        <stp>TRUE</stp>
        <stp>T</stp>
        <tr r="J643" s="1"/>
      </tp>
      <tp>
        <v>4860.6625000000004</v>
        <stp/>
        <stp>StudyData</stp>
        <stp>EP</stp>
        <stp>MA</stp>
        <stp>InputChoice=Close,MAType=Sim,Period=40</stp>
        <stp>MA</stp>
        <stp>ADC</stp>
        <stp>-941</stp>
        <stp>All</stp>
        <stp/>
        <stp/>
        <stp>TRUE</stp>
        <stp>T</stp>
        <tr r="J943" s="1"/>
      </tp>
      <tp>
        <v>5204.4250000000002</v>
        <stp/>
        <stp>StudyData</stp>
        <stp>EP</stp>
        <stp>MA</stp>
        <stp>InputChoice=Close,MAType=Sim,Period=40</stp>
        <stp>MA</stp>
        <stp>ADC</stp>
        <stp>-841</stp>
        <stp>All</stp>
        <stp/>
        <stp/>
        <stp>TRUE</stp>
        <stp>T</stp>
        <tr r="J843" s="1"/>
      </tp>
      <tp>
        <v>5853.1687499999998</v>
        <stp/>
        <stp>StudyData</stp>
        <stp>EP</stp>
        <stp>MA</stp>
        <stp>InputChoice=Close,MAType=Sim,Period=40</stp>
        <stp>MA</stp>
        <stp>ADC</stp>
        <stp>-140</stp>
        <stp>All</stp>
        <stp/>
        <stp/>
        <stp>TRUE</stp>
        <stp>T</stp>
        <tr r="J142" s="1"/>
      </tp>
      <tp>
        <v>4959.8249999999998</v>
        <stp/>
        <stp>StudyData</stp>
        <stp>EP</stp>
        <stp>MA</stp>
        <stp>InputChoice=Close,MAType=Sim,Period=40</stp>
        <stp>MA</stp>
        <stp>ADC</stp>
        <stp>-340</stp>
        <stp>All</stp>
        <stp/>
        <stp/>
        <stp>TRUE</stp>
        <stp>T</stp>
        <tr r="J342" s="1"/>
      </tp>
      <tp>
        <v>5446.3374999999996</v>
        <stp/>
        <stp>StudyData</stp>
        <stp>EP</stp>
        <stp>MA</stp>
        <stp>InputChoice=Close,MAType=Sim,Period=40</stp>
        <stp>MA</stp>
        <stp>ADC</stp>
        <stp>-240</stp>
        <stp>All</stp>
        <stp/>
        <stp/>
        <stp>TRUE</stp>
        <stp>T</stp>
        <tr r="J242" s="1"/>
      </tp>
      <tp>
        <v>4527.8125</v>
        <stp/>
        <stp>StudyData</stp>
        <stp>EP</stp>
        <stp>MA</stp>
        <stp>InputChoice=Close,MAType=Sim,Period=40</stp>
        <stp>MA</stp>
        <stp>ADC</stp>
        <stp>-540</stp>
        <stp>All</stp>
        <stp/>
        <stp/>
        <stp>TRUE</stp>
        <stp>T</stp>
        <tr r="J542" s="1"/>
      </tp>
      <tp>
        <v>4914.7250000000004</v>
        <stp/>
        <stp>StudyData</stp>
        <stp>EP</stp>
        <stp>MA</stp>
        <stp>InputChoice=Close,MAType=Sim,Period=40</stp>
        <stp>MA</stp>
        <stp>ADC</stp>
        <stp>-440</stp>
        <stp>All</stp>
        <stp/>
        <stp/>
        <stp>TRUE</stp>
        <stp>T</stp>
        <tr r="J442" s="1"/>
      </tp>
      <tp>
        <v>4743.75</v>
        <stp/>
        <stp>StudyData</stp>
        <stp>EP</stp>
        <stp>MA</stp>
        <stp>InputChoice=Close,MAType=Sim,Period=40</stp>
        <stp>MA</stp>
        <stp>ADC</stp>
        <stp>-740</stp>
        <stp>All</stp>
        <stp/>
        <stp/>
        <stp>TRUE</stp>
        <stp>T</stp>
        <tr r="J742" s="1"/>
      </tp>
      <tp>
        <v>4341.5749999999998</v>
        <stp/>
        <stp>StudyData</stp>
        <stp>EP</stp>
        <stp>MA</stp>
        <stp>InputChoice=Close,MAType=Sim,Period=40</stp>
        <stp>MA</stp>
        <stp>ADC</stp>
        <stp>-640</stp>
        <stp>All</stp>
        <stp/>
        <stp/>
        <stp>TRUE</stp>
        <stp>T</stp>
        <tr r="J642" s="1"/>
      </tp>
      <tp>
        <v>4866.9187499999998</v>
        <stp/>
        <stp>StudyData</stp>
        <stp>EP</stp>
        <stp>MA</stp>
        <stp>InputChoice=Close,MAType=Sim,Period=40</stp>
        <stp>MA</stp>
        <stp>ADC</stp>
        <stp>-940</stp>
        <stp>All</stp>
        <stp/>
        <stp/>
        <stp>TRUE</stp>
        <stp>T</stp>
        <tr r="J942" s="1"/>
      </tp>
      <tp>
        <v>5204.5687500000004</v>
        <stp/>
        <stp>StudyData</stp>
        <stp>EP</stp>
        <stp>MA</stp>
        <stp>InputChoice=Close,MAType=Sim,Period=40</stp>
        <stp>MA</stp>
        <stp>ADC</stp>
        <stp>-840</stp>
        <stp>All</stp>
        <stp/>
        <stp/>
        <stp>TRUE</stp>
        <stp>T</stp>
        <tr r="J842" s="1"/>
      </tp>
      <tp>
        <v>5839.125</v>
        <stp/>
        <stp>StudyData</stp>
        <stp>EP</stp>
        <stp>MA</stp>
        <stp>InputChoice=Close,MAType=Sim,Period=40</stp>
        <stp>MA</stp>
        <stp>ADC</stp>
        <stp>-143</stp>
        <stp>All</stp>
        <stp/>
        <stp/>
        <stp>TRUE</stp>
        <stp>T</stp>
        <tr r="J145" s="1"/>
      </tp>
      <tp>
        <v>4922.875</v>
        <stp/>
        <stp>StudyData</stp>
        <stp>EP</stp>
        <stp>MA</stp>
        <stp>InputChoice=Close,MAType=Sim,Period=40</stp>
        <stp>MA</stp>
        <stp>ADC</stp>
        <stp>-343</stp>
        <stp>All</stp>
        <stp/>
        <stp/>
        <stp>TRUE</stp>
        <stp>T</stp>
        <tr r="J345" s="1"/>
      </tp>
      <tp>
        <v>5445.0187500000002</v>
        <stp/>
        <stp>StudyData</stp>
        <stp>EP</stp>
        <stp>MA</stp>
        <stp>InputChoice=Close,MAType=Sim,Period=40</stp>
        <stp>MA</stp>
        <stp>ADC</stp>
        <stp>-243</stp>
        <stp>All</stp>
        <stp/>
        <stp/>
        <stp>TRUE</stp>
        <stp>T</stp>
        <tr r="J245" s="1"/>
      </tp>
      <tp>
        <v>4530.5249999999996</v>
        <stp/>
        <stp>StudyData</stp>
        <stp>EP</stp>
        <stp>MA</stp>
        <stp>InputChoice=Close,MAType=Sim,Period=40</stp>
        <stp>MA</stp>
        <stp>ADC</stp>
        <stp>-543</stp>
        <stp>All</stp>
        <stp/>
        <stp/>
        <stp>TRUE</stp>
        <stp>T</stp>
        <tr r="J545" s="1"/>
      </tp>
      <tp>
        <v>4903.1499999999996</v>
        <stp/>
        <stp>StudyData</stp>
        <stp>EP</stp>
        <stp>MA</stp>
        <stp>InputChoice=Close,MAType=Sim,Period=40</stp>
        <stp>MA</stp>
        <stp>ADC</stp>
        <stp>-443</stp>
        <stp>All</stp>
        <stp/>
        <stp/>
        <stp>TRUE</stp>
        <stp>T</stp>
        <tr r="J445" s="1"/>
      </tp>
      <tp>
        <v>4776.8312500000002</v>
        <stp/>
        <stp>StudyData</stp>
        <stp>EP</stp>
        <stp>MA</stp>
        <stp>InputChoice=Close,MAType=Sim,Period=40</stp>
        <stp>MA</stp>
        <stp>ADC</stp>
        <stp>-743</stp>
        <stp>All</stp>
        <stp/>
        <stp/>
        <stp>TRUE</stp>
        <stp>T</stp>
        <tr r="J745" s="1"/>
      </tp>
      <tp>
        <v>4376.1374999999998</v>
        <stp/>
        <stp>StudyData</stp>
        <stp>EP</stp>
        <stp>MA</stp>
        <stp>InputChoice=Close,MAType=Sim,Period=40</stp>
        <stp>MA</stp>
        <stp>ADC</stp>
        <stp>-643</stp>
        <stp>All</stp>
        <stp/>
        <stp/>
        <stp>TRUE</stp>
        <stp>T</stp>
        <tr r="J645" s="1"/>
      </tp>
      <tp>
        <v>4849.5249999999996</v>
        <stp/>
        <stp>StudyData</stp>
        <stp>EP</stp>
        <stp>MA</stp>
        <stp>InputChoice=Close,MAType=Sim,Period=40</stp>
        <stp>MA</stp>
        <stp>ADC</stp>
        <stp>-943</stp>
        <stp>All</stp>
        <stp/>
        <stp/>
        <stp>TRUE</stp>
        <stp>T</stp>
        <tr r="J945" s="1"/>
      </tp>
      <tp>
        <v>5198.8937500000002</v>
        <stp/>
        <stp>StudyData</stp>
        <stp>EP</stp>
        <stp>MA</stp>
        <stp>InputChoice=Close,MAType=Sim,Period=40</stp>
        <stp>MA</stp>
        <stp>ADC</stp>
        <stp>-843</stp>
        <stp>All</stp>
        <stp/>
        <stp/>
        <stp>TRUE</stp>
        <stp>T</stp>
        <tr r="J845" s="1"/>
      </tp>
      <tp>
        <v>5843.4125000000004</v>
        <stp/>
        <stp>StudyData</stp>
        <stp>EP</stp>
        <stp>MA</stp>
        <stp>InputChoice=Close,MAType=Sim,Period=40</stp>
        <stp>MA</stp>
        <stp>ADC</stp>
        <stp>-142</stp>
        <stp>All</stp>
        <stp/>
        <stp/>
        <stp>TRUE</stp>
        <stp>T</stp>
        <tr r="J144" s="1"/>
      </tp>
      <tp>
        <v>4937.0625</v>
        <stp/>
        <stp>StudyData</stp>
        <stp>EP</stp>
        <stp>MA</stp>
        <stp>InputChoice=Close,MAType=Sim,Period=40</stp>
        <stp>MA</stp>
        <stp>ADC</stp>
        <stp>-342</stp>
        <stp>All</stp>
        <stp/>
        <stp/>
        <stp>TRUE</stp>
        <stp>T</stp>
        <tr r="J344" s="1"/>
      </tp>
      <tp>
        <v>5446.5874999999996</v>
        <stp/>
        <stp>StudyData</stp>
        <stp>EP</stp>
        <stp>MA</stp>
        <stp>InputChoice=Close,MAType=Sim,Period=40</stp>
        <stp>MA</stp>
        <stp>ADC</stp>
        <stp>-242</stp>
        <stp>All</stp>
        <stp/>
        <stp/>
        <stp>TRUE</stp>
        <stp>T</stp>
        <tr r="J244" s="1"/>
      </tp>
      <tp>
        <v>4527.5437499999998</v>
        <stp/>
        <stp>StudyData</stp>
        <stp>EP</stp>
        <stp>MA</stp>
        <stp>InputChoice=Close,MAType=Sim,Period=40</stp>
        <stp>MA</stp>
        <stp>ADC</stp>
        <stp>-542</stp>
        <stp>All</stp>
        <stp/>
        <stp/>
        <stp>TRUE</stp>
        <stp>T</stp>
        <tr r="J544" s="1"/>
      </tp>
      <tp>
        <v>4908.0375000000004</v>
        <stp/>
        <stp>StudyData</stp>
        <stp>EP</stp>
        <stp>MA</stp>
        <stp>InputChoice=Close,MAType=Sim,Period=40</stp>
        <stp>MA</stp>
        <stp>ADC</stp>
        <stp>-442</stp>
        <stp>All</stp>
        <stp/>
        <stp/>
        <stp>TRUE</stp>
        <stp>T</stp>
        <tr r="J444" s="1"/>
      </tp>
      <tp>
        <v>4763.3249999999998</v>
        <stp/>
        <stp>StudyData</stp>
        <stp>EP</stp>
        <stp>MA</stp>
        <stp>InputChoice=Close,MAType=Sim,Period=40</stp>
        <stp>MA</stp>
        <stp>ADC</stp>
        <stp>-742</stp>
        <stp>All</stp>
        <stp/>
        <stp/>
        <stp>TRUE</stp>
        <stp>T</stp>
        <tr r="J744" s="1"/>
      </tp>
      <tp>
        <v>4365.1000000000004</v>
        <stp/>
        <stp>StudyData</stp>
        <stp>EP</stp>
        <stp>MA</stp>
        <stp>InputChoice=Close,MAType=Sim,Period=40</stp>
        <stp>MA</stp>
        <stp>ADC</stp>
        <stp>-642</stp>
        <stp>All</stp>
        <stp/>
        <stp/>
        <stp>TRUE</stp>
        <stp>T</stp>
        <tr r="J644" s="1"/>
      </tp>
      <tp>
        <v>4854.625</v>
        <stp/>
        <stp>StudyData</stp>
        <stp>EP</stp>
        <stp>MA</stp>
        <stp>InputChoice=Close,MAType=Sim,Period=40</stp>
        <stp>MA</stp>
        <stp>ADC</stp>
        <stp>-942</stp>
        <stp>All</stp>
        <stp/>
        <stp/>
        <stp>TRUE</stp>
        <stp>T</stp>
        <tr r="J944" s="1"/>
      </tp>
      <tp>
        <v>5201.8937500000002</v>
        <stp/>
        <stp>StudyData</stp>
        <stp>EP</stp>
        <stp>MA</stp>
        <stp>InputChoice=Close,MAType=Sim,Period=40</stp>
        <stp>MA</stp>
        <stp>ADC</stp>
        <stp>-842</stp>
        <stp>All</stp>
        <stp/>
        <stp/>
        <stp>TRUE</stp>
        <stp>T</stp>
        <tr r="J844" s="1"/>
      </tp>
      <tp>
        <v>5826.6312500000004</v>
        <stp/>
        <stp>StudyData</stp>
        <stp>EP</stp>
        <stp>MA</stp>
        <stp>InputChoice=Close,MAType=Sim,Period=40</stp>
        <stp>MA</stp>
        <stp>ADC</stp>
        <stp>-145</stp>
        <stp>All</stp>
        <stp/>
        <stp/>
        <stp>TRUE</stp>
        <stp>T</stp>
        <tr r="J147" s="1"/>
      </tp>
      <tp>
        <v>4892.125</v>
        <stp/>
        <stp>StudyData</stp>
        <stp>EP</stp>
        <stp>MA</stp>
        <stp>InputChoice=Close,MAType=Sim,Period=40</stp>
        <stp>MA</stp>
        <stp>ADC</stp>
        <stp>-345</stp>
        <stp>All</stp>
        <stp/>
        <stp/>
        <stp>TRUE</stp>
        <stp>T</stp>
        <tr r="J347" s="1"/>
      </tp>
      <tp>
        <v>5442.3812500000004</v>
        <stp/>
        <stp>StudyData</stp>
        <stp>EP</stp>
        <stp>MA</stp>
        <stp>InputChoice=Close,MAType=Sim,Period=40</stp>
        <stp>MA</stp>
        <stp>ADC</stp>
        <stp>-245</stp>
        <stp>All</stp>
        <stp/>
        <stp/>
        <stp>TRUE</stp>
        <stp>T</stp>
        <tr r="J247" s="1"/>
      </tp>
      <tp>
        <v>4536.7312499999998</v>
        <stp/>
        <stp>StudyData</stp>
        <stp>EP</stp>
        <stp>MA</stp>
        <stp>InputChoice=Close,MAType=Sim,Period=40</stp>
        <stp>MA</stp>
        <stp>ADC</stp>
        <stp>-545</stp>
        <stp>All</stp>
        <stp/>
        <stp/>
        <stp>TRUE</stp>
        <stp>T</stp>
        <tr r="J547" s="1"/>
      </tp>
      <tp>
        <v>4893.9562500000002</v>
        <stp/>
        <stp>StudyData</stp>
        <stp>EP</stp>
        <stp>MA</stp>
        <stp>InputChoice=Close,MAType=Sim,Period=40</stp>
        <stp>MA</stp>
        <stp>ADC</stp>
        <stp>-445</stp>
        <stp>All</stp>
        <stp/>
        <stp/>
        <stp>TRUE</stp>
        <stp>T</stp>
        <tr r="J447" s="1"/>
      </tp>
      <tp>
        <v>4808.7375000000002</v>
        <stp/>
        <stp>StudyData</stp>
        <stp>EP</stp>
        <stp>MA</stp>
        <stp>InputChoice=Close,MAType=Sim,Period=40</stp>
        <stp>MA</stp>
        <stp>ADC</stp>
        <stp>-745</stp>
        <stp>All</stp>
        <stp/>
        <stp/>
        <stp>TRUE</stp>
        <stp>T</stp>
        <tr r="J747" s="1"/>
      </tp>
      <tp>
        <v>4400.8187500000004</v>
        <stp/>
        <stp>StudyData</stp>
        <stp>EP</stp>
        <stp>MA</stp>
        <stp>InputChoice=Close,MAType=Sim,Period=40</stp>
        <stp>MA</stp>
        <stp>ADC</stp>
        <stp>-645</stp>
        <stp>All</stp>
        <stp/>
        <stp/>
        <stp>TRUE</stp>
        <stp>T</stp>
        <tr r="J647" s="1"/>
      </tp>
      <tp>
        <v>4840.1875</v>
        <stp/>
        <stp>StudyData</stp>
        <stp>EP</stp>
        <stp>MA</stp>
        <stp>InputChoice=Close,MAType=Sim,Period=40</stp>
        <stp>MA</stp>
        <stp>ADC</stp>
        <stp>-945</stp>
        <stp>All</stp>
        <stp/>
        <stp/>
        <stp>TRUE</stp>
        <stp>T</stp>
        <tr r="J947" s="1"/>
      </tp>
      <tp>
        <v>5192.15625</v>
        <stp/>
        <stp>StudyData</stp>
        <stp>EP</stp>
        <stp>MA</stp>
        <stp>InputChoice=Close,MAType=Sim,Period=40</stp>
        <stp>MA</stp>
        <stp>ADC</stp>
        <stp>-845</stp>
        <stp>All</stp>
        <stp/>
        <stp/>
        <stp>TRUE</stp>
        <stp>T</stp>
        <tr r="J847" s="1"/>
      </tp>
      <tp>
        <v>5832.40625</v>
        <stp/>
        <stp>StudyData</stp>
        <stp>EP</stp>
        <stp>MA</stp>
        <stp>InputChoice=Close,MAType=Sim,Period=40</stp>
        <stp>MA</stp>
        <stp>ADC</stp>
        <stp>-144</stp>
        <stp>All</stp>
        <stp/>
        <stp/>
        <stp>TRUE</stp>
        <stp>T</stp>
        <tr r="J146" s="1"/>
      </tp>
      <tp>
        <v>4907.9937499999996</v>
        <stp/>
        <stp>StudyData</stp>
        <stp>EP</stp>
        <stp>MA</stp>
        <stp>InputChoice=Close,MAType=Sim,Period=40</stp>
        <stp>MA</stp>
        <stp>ADC</stp>
        <stp>-344</stp>
        <stp>All</stp>
        <stp/>
        <stp/>
        <stp>TRUE</stp>
        <stp>T</stp>
        <tr r="J346" s="1"/>
      </tp>
      <tp>
        <v>5443.34375</v>
        <stp/>
        <stp>StudyData</stp>
        <stp>EP</stp>
        <stp>MA</stp>
        <stp>InputChoice=Close,MAType=Sim,Period=40</stp>
        <stp>MA</stp>
        <stp>ADC</stp>
        <stp>-244</stp>
        <stp>All</stp>
        <stp/>
        <stp/>
        <stp>TRUE</stp>
        <stp>T</stp>
        <tr r="J246" s="1"/>
      </tp>
      <tp>
        <v>4532.9937499999996</v>
        <stp/>
        <stp>StudyData</stp>
        <stp>EP</stp>
        <stp>MA</stp>
        <stp>InputChoice=Close,MAType=Sim,Period=40</stp>
        <stp>MA</stp>
        <stp>ADC</stp>
        <stp>-544</stp>
        <stp>All</stp>
        <stp/>
        <stp/>
        <stp>TRUE</stp>
        <stp>T</stp>
        <tr r="J546" s="1"/>
      </tp>
      <tp>
        <v>4898.65625</v>
        <stp/>
        <stp>StudyData</stp>
        <stp>EP</stp>
        <stp>MA</stp>
        <stp>InputChoice=Close,MAType=Sim,Period=40</stp>
        <stp>MA</stp>
        <stp>ADC</stp>
        <stp>-444</stp>
        <stp>All</stp>
        <stp/>
        <stp/>
        <stp>TRUE</stp>
        <stp>T</stp>
        <tr r="J446" s="1"/>
      </tp>
      <tp>
        <v>4793.05</v>
        <stp/>
        <stp>StudyData</stp>
        <stp>EP</stp>
        <stp>MA</stp>
        <stp>InputChoice=Close,MAType=Sim,Period=40</stp>
        <stp>MA</stp>
        <stp>ADC</stp>
        <stp>-744</stp>
        <stp>All</stp>
        <stp/>
        <stp/>
        <stp>TRUE</stp>
        <stp>T</stp>
        <tr r="J746" s="1"/>
      </tp>
      <tp>
        <v>4386.8062499999996</v>
        <stp/>
        <stp>StudyData</stp>
        <stp>EP</stp>
        <stp>MA</stp>
        <stp>InputChoice=Close,MAType=Sim,Period=40</stp>
        <stp>MA</stp>
        <stp>ADC</stp>
        <stp>-644</stp>
        <stp>All</stp>
        <stp/>
        <stp/>
        <stp>TRUE</stp>
        <stp>T</stp>
        <tr r="J646" s="1"/>
      </tp>
      <tp>
        <v>4844.9187499999998</v>
        <stp/>
        <stp>StudyData</stp>
        <stp>EP</stp>
        <stp>MA</stp>
        <stp>InputChoice=Close,MAType=Sim,Period=40</stp>
        <stp>MA</stp>
        <stp>ADC</stp>
        <stp>-944</stp>
        <stp>All</stp>
        <stp/>
        <stp/>
        <stp>TRUE</stp>
        <stp>T</stp>
        <tr r="J946" s="1"/>
      </tp>
      <tp>
        <v>5196.0562499999996</v>
        <stp/>
        <stp>StudyData</stp>
        <stp>EP</stp>
        <stp>MA</stp>
        <stp>InputChoice=Close,MAType=Sim,Period=40</stp>
        <stp>MA</stp>
        <stp>ADC</stp>
        <stp>-844</stp>
        <stp>All</stp>
        <stp/>
        <stp/>
        <stp>TRUE</stp>
        <stp>T</stp>
        <tr r="J846" s="1"/>
      </tp>
      <tp>
        <v>5811.3374999999996</v>
        <stp/>
        <stp>StudyData</stp>
        <stp>EP</stp>
        <stp>MA</stp>
        <stp>InputChoice=Close,MAType=Sim,Period=40</stp>
        <stp>MA</stp>
        <stp>ADC</stp>
        <stp>-147</stp>
        <stp>All</stp>
        <stp/>
        <stp/>
        <stp>TRUE</stp>
        <stp>T</stp>
        <tr r="J149" s="1"/>
      </tp>
      <tp>
        <v>4863.8562499999998</v>
        <stp/>
        <stp>StudyData</stp>
        <stp>EP</stp>
        <stp>MA</stp>
        <stp>InputChoice=Close,MAType=Sim,Period=40</stp>
        <stp>MA</stp>
        <stp>ADC</stp>
        <stp>-347</stp>
        <stp>All</stp>
        <stp/>
        <stp/>
        <stp>TRUE</stp>
        <stp>T</stp>
        <tr r="J349" s="1"/>
      </tp>
      <tp>
        <v>5440.9250000000002</v>
        <stp/>
        <stp>StudyData</stp>
        <stp>EP</stp>
        <stp>MA</stp>
        <stp>InputChoice=Close,MAType=Sim,Period=40</stp>
        <stp>MA</stp>
        <stp>ADC</stp>
        <stp>-247</stp>
        <stp>All</stp>
        <stp/>
        <stp/>
        <stp>TRUE</stp>
        <stp>T</stp>
        <tr r="J249" s="1"/>
      </tp>
      <tp>
        <v>4540.4312499999996</v>
        <stp/>
        <stp>StudyData</stp>
        <stp>EP</stp>
        <stp>MA</stp>
        <stp>InputChoice=Close,MAType=Sim,Period=40</stp>
        <stp>MA</stp>
        <stp>ADC</stp>
        <stp>-547</stp>
        <stp>All</stp>
        <stp/>
        <stp/>
        <stp>TRUE</stp>
        <stp>T</stp>
        <tr r="J549" s="1"/>
      </tp>
      <tp>
        <v>4881.9187499999998</v>
        <stp/>
        <stp>StudyData</stp>
        <stp>EP</stp>
        <stp>MA</stp>
        <stp>InputChoice=Close,MAType=Sim,Period=40</stp>
        <stp>MA</stp>
        <stp>ADC</stp>
        <stp>-447</stp>
        <stp>All</stp>
        <stp/>
        <stp/>
        <stp>TRUE</stp>
        <stp>T</stp>
        <tr r="J449" s="1"/>
      </tp>
      <tp>
        <v>4838.1812499999996</v>
        <stp/>
        <stp>StudyData</stp>
        <stp>EP</stp>
        <stp>MA</stp>
        <stp>InputChoice=Close,MAType=Sim,Period=40</stp>
        <stp>MA</stp>
        <stp>ADC</stp>
        <stp>-747</stp>
        <stp>All</stp>
        <stp/>
        <stp/>
        <stp>TRUE</stp>
        <stp>T</stp>
        <tr r="J749" s="1"/>
      </tp>
      <tp>
        <v>4433.8312500000002</v>
        <stp/>
        <stp>StudyData</stp>
        <stp>EP</stp>
        <stp>MA</stp>
        <stp>InputChoice=Close,MAType=Sim,Period=40</stp>
        <stp>MA</stp>
        <stp>ADC</stp>
        <stp>-647</stp>
        <stp>All</stp>
        <stp/>
        <stp/>
        <stp>TRUE</stp>
        <stp>T</stp>
        <tr r="J649" s="1"/>
      </tp>
      <tp>
        <v>4829.8625000000002</v>
        <stp/>
        <stp>StudyData</stp>
        <stp>EP</stp>
        <stp>MA</stp>
        <stp>InputChoice=Close,MAType=Sim,Period=40</stp>
        <stp>MA</stp>
        <stp>ADC</stp>
        <stp>-947</stp>
        <stp>All</stp>
        <stp/>
        <stp/>
        <stp>TRUE</stp>
        <stp>T</stp>
        <tr r="J949" s="1"/>
      </tp>
      <tp>
        <v>5182.7875000000004</v>
        <stp/>
        <stp>StudyData</stp>
        <stp>EP</stp>
        <stp>MA</stp>
        <stp>InputChoice=Close,MAType=Sim,Period=40</stp>
        <stp>MA</stp>
        <stp>ADC</stp>
        <stp>-847</stp>
        <stp>All</stp>
        <stp/>
        <stp/>
        <stp>TRUE</stp>
        <stp>T</stp>
        <tr r="J849" s="1"/>
      </tp>
      <tp>
        <v>5819.3625000000002</v>
        <stp/>
        <stp>StudyData</stp>
        <stp>EP</stp>
        <stp>MA</stp>
        <stp>InputChoice=Close,MAType=Sim,Period=40</stp>
        <stp>MA</stp>
        <stp>ADC</stp>
        <stp>-146</stp>
        <stp>All</stp>
        <stp/>
        <stp/>
        <stp>TRUE</stp>
        <stp>T</stp>
        <tr r="J148" s="1"/>
      </tp>
      <tp>
        <v>4877.21875</v>
        <stp/>
        <stp>StudyData</stp>
        <stp>EP</stp>
        <stp>MA</stp>
        <stp>InputChoice=Close,MAType=Sim,Period=40</stp>
        <stp>MA</stp>
        <stp>ADC</stp>
        <stp>-346</stp>
        <stp>All</stp>
        <stp/>
        <stp/>
        <stp>TRUE</stp>
        <stp>T</stp>
        <tr r="J348" s="1"/>
      </tp>
      <tp>
        <v>5441.7624999999998</v>
        <stp/>
        <stp>StudyData</stp>
        <stp>EP</stp>
        <stp>MA</stp>
        <stp>InputChoice=Close,MAType=Sim,Period=40</stp>
        <stp>MA</stp>
        <stp>ADC</stp>
        <stp>-246</stp>
        <stp>All</stp>
        <stp/>
        <stp/>
        <stp>TRUE</stp>
        <stp>T</stp>
        <tr r="J248" s="1"/>
      </tp>
      <tp>
        <v>4539.9125000000004</v>
        <stp/>
        <stp>StudyData</stp>
        <stp>EP</stp>
        <stp>MA</stp>
        <stp>InputChoice=Close,MAType=Sim,Period=40</stp>
        <stp>MA</stp>
        <stp>ADC</stp>
        <stp>-546</stp>
        <stp>All</stp>
        <stp/>
        <stp/>
        <stp>TRUE</stp>
        <stp>T</stp>
        <tr r="J548" s="1"/>
      </tp>
      <tp>
        <v>4888.6499999999996</v>
        <stp/>
        <stp>StudyData</stp>
        <stp>EP</stp>
        <stp>MA</stp>
        <stp>InputChoice=Close,MAType=Sim,Period=40</stp>
        <stp>MA</stp>
        <stp>ADC</stp>
        <stp>-446</stp>
        <stp>All</stp>
        <stp/>
        <stp/>
        <stp>TRUE</stp>
        <stp>T</stp>
        <tr r="J448" s="1"/>
      </tp>
      <tp>
        <v>4822.8562499999998</v>
        <stp/>
        <stp>StudyData</stp>
        <stp>EP</stp>
        <stp>MA</stp>
        <stp>InputChoice=Close,MAType=Sim,Period=40</stp>
        <stp>MA</stp>
        <stp>ADC</stp>
        <stp>-746</stp>
        <stp>All</stp>
        <stp/>
        <stp/>
        <stp>TRUE</stp>
        <stp>T</stp>
        <tr r="J748" s="1"/>
      </tp>
      <tp>
        <v>4418.5</v>
        <stp/>
        <stp>StudyData</stp>
        <stp>EP</stp>
        <stp>MA</stp>
        <stp>InputChoice=Close,MAType=Sim,Period=40</stp>
        <stp>MA</stp>
        <stp>ADC</stp>
        <stp>-646</stp>
        <stp>All</stp>
        <stp/>
        <stp/>
        <stp>TRUE</stp>
        <stp>T</stp>
        <tr r="J648" s="1"/>
      </tp>
      <tp>
        <v>4835.1687499999998</v>
        <stp/>
        <stp>StudyData</stp>
        <stp>EP</stp>
        <stp>MA</stp>
        <stp>InputChoice=Close,MAType=Sim,Period=40</stp>
        <stp>MA</stp>
        <stp>ADC</stp>
        <stp>-946</stp>
        <stp>All</stp>
        <stp/>
        <stp/>
        <stp>TRUE</stp>
        <stp>T</stp>
        <tr r="J948" s="1"/>
      </tp>
      <tp>
        <v>5187.5062500000004</v>
        <stp/>
        <stp>StudyData</stp>
        <stp>EP</stp>
        <stp>MA</stp>
        <stp>InputChoice=Close,MAType=Sim,Period=40</stp>
        <stp>MA</stp>
        <stp>ADC</stp>
        <stp>-846</stp>
        <stp>All</stp>
        <stp/>
        <stp/>
        <stp>TRUE</stp>
        <stp>T</stp>
        <tr r="J848" s="1"/>
      </tp>
      <tp>
        <v>4464.125</v>
        <stp/>
        <stp>StudyData</stp>
        <stp>EP</stp>
        <stp>Imoku</stp>
        <stp>Period3=52</stp>
        <stp>Imoku3</stp>
        <stp>ADC</stp>
        <stp>-702</stp>
        <stp>All</stp>
        <stp/>
        <stp/>
        <stp>TRUE</stp>
        <stp>T</stp>
        <tr r="V678" s="1"/>
      </tp>
      <tp>
        <v>4349.5</v>
        <stp/>
        <stp>StudyData</stp>
        <stp>EP</stp>
        <stp>Imoku</stp>
        <stp>Period3=52</stp>
        <stp>Imoku3</stp>
        <stp>ADC</stp>
        <stp>-602</stp>
        <stp>All</stp>
        <stp/>
        <stp/>
        <stp>TRUE</stp>
        <stp>T</stp>
        <tr r="V578" s="1"/>
      </tp>
      <tp>
        <v>4480.5</v>
        <stp/>
        <stp>StudyData</stp>
        <stp>EP</stp>
        <stp>Imoku</stp>
        <stp>Period3=52</stp>
        <stp>Imoku3</stp>
        <stp>ADC</stp>
        <stp>-502</stp>
        <stp>All</stp>
        <stp/>
        <stp/>
        <stp>TRUE</stp>
        <stp>T</stp>
        <tr r="V478" s="1"/>
      </tp>
      <tp>
        <v>4831.875</v>
        <stp/>
        <stp>StudyData</stp>
        <stp>EP</stp>
        <stp>Imoku</stp>
        <stp>Period3=52</stp>
        <stp>Imoku3</stp>
        <stp>ADC</stp>
        <stp>-402</stp>
        <stp>All</stp>
        <stp/>
        <stp/>
        <stp>TRUE</stp>
        <stp>T</stp>
        <tr r="V378" s="1"/>
      </tp>
      <tp>
        <v>5204.625</v>
        <stp/>
        <stp>StudyData</stp>
        <stp>EP</stp>
        <stp>Imoku</stp>
        <stp>Period3=52</stp>
        <stp>Imoku3</stp>
        <stp>ADC</stp>
        <stp>-302</stp>
        <stp>All</stp>
        <stp/>
        <stp/>
        <stp>TRUE</stp>
        <stp>T</stp>
        <tr r="V278" s="1"/>
      </tp>
      <tp>
        <v>5670.875</v>
        <stp/>
        <stp>StudyData</stp>
        <stp>EP</stp>
        <stp>Imoku</stp>
        <stp>Period3=52</stp>
        <stp>Imoku3</stp>
        <stp>ADC</stp>
        <stp>-202</stp>
        <stp>All</stp>
        <stp/>
        <stp/>
        <stp>TRUE</stp>
        <stp>T</stp>
        <tr r="V178" s="1"/>
      </tp>
      <tp>
        <v>6039.75</v>
        <stp/>
        <stp>StudyData</stp>
        <stp>EP</stp>
        <stp>Imoku</stp>
        <stp>Period3=52</stp>
        <stp>Imoku3</stp>
        <stp>ADC</stp>
        <stp>-102</stp>
        <stp>All</stp>
        <stp/>
        <stp/>
        <stp>TRUE</stp>
        <stp>T</stp>
        <tr r="V78" s="1"/>
      </tp>
      <tp>
        <v>4927.875</v>
        <stp/>
        <stp>StudyData</stp>
        <stp>EP</stp>
        <stp>Imoku</stp>
        <stp>Period3=52</stp>
        <stp>Imoku3</stp>
        <stp>ADC</stp>
        <stp>-902</stp>
        <stp>All</stp>
        <stp/>
        <stp/>
        <stp>TRUE</stp>
        <stp>T</stp>
        <tr r="V878" s="1"/>
      </tp>
      <tp>
        <v>4990</v>
        <stp/>
        <stp>StudyData</stp>
        <stp>EP</stp>
        <stp>Imoku</stp>
        <stp>Period3=52</stp>
        <stp>Imoku3</stp>
        <stp>ADC</stp>
        <stp>-802</stp>
        <stp>All</stp>
        <stp/>
        <stp/>
        <stp>TRUE</stp>
        <stp>T</stp>
        <tr r="V778" s="1"/>
      </tp>
      <tp>
        <v>4983.5</v>
        <stp/>
        <stp>StudyData</stp>
        <stp>EP</stp>
        <stp>Imoku</stp>
        <stp>Period2=26</stp>
        <stp>Imoku2</stp>
        <stp>ADC</stp>
        <stp>-766</stp>
        <stp>All</stp>
        <stp/>
        <stp/>
        <stp>TRUE</stp>
        <stp>T</stp>
        <tr r="U768" s="1"/>
      </tp>
      <tp>
        <v>4648.25</v>
        <stp/>
        <stp>StudyData</stp>
        <stp>EP</stp>
        <stp>Imoku</stp>
        <stp>Period2=26</stp>
        <stp>Imoku2</stp>
        <stp>ADC</stp>
        <stp>-666</stp>
        <stp>All</stp>
        <stp/>
        <stp/>
        <stp>TRUE</stp>
        <stp>T</stp>
        <tr r="U668" s="1"/>
      </tp>
      <tp>
        <v>4504</v>
        <stp/>
        <stp>StudyData</stp>
        <stp>EP</stp>
        <stp>Imoku</stp>
        <stp>Period2=26</stp>
        <stp>Imoku2</stp>
        <stp>ADC</stp>
        <stp>-566</stp>
        <stp>All</stp>
        <stp/>
        <stp/>
        <stp>TRUE</stp>
        <stp>T</stp>
        <tr r="U568" s="1"/>
      </tp>
      <tp>
        <v>4750.5</v>
        <stp/>
        <stp>StudyData</stp>
        <stp>EP</stp>
        <stp>Imoku</stp>
        <stp>Period2=26</stp>
        <stp>Imoku2</stp>
        <stp>ADC</stp>
        <stp>-466</stp>
        <stp>All</stp>
        <stp/>
        <stp/>
        <stp>TRUE</stp>
        <stp>T</stp>
        <tr r="U468" s="1"/>
      </tp>
      <tp>
        <v>4715.625</v>
        <stp/>
        <stp>StudyData</stp>
        <stp>EP</stp>
        <stp>Imoku</stp>
        <stp>Period2=26</stp>
        <stp>Imoku2</stp>
        <stp>ADC</stp>
        <stp>-366</stp>
        <stp>All</stp>
        <stp/>
        <stp/>
        <stp>TRUE</stp>
        <stp>T</stp>
        <tr r="U368" s="1"/>
      </tp>
      <tp>
        <v>5434.25</v>
        <stp/>
        <stp>StudyData</stp>
        <stp>EP</stp>
        <stp>Imoku</stp>
        <stp>Period2=26</stp>
        <stp>Imoku2</stp>
        <stp>ADC</stp>
        <stp>-266</stp>
        <stp>All</stp>
        <stp/>
        <stp/>
        <stp>TRUE</stp>
        <stp>T</stp>
        <tr r="U268" s="1"/>
      </tp>
      <tp>
        <v>5609.375</v>
        <stp/>
        <stp>StudyData</stp>
        <stp>EP</stp>
        <stp>Imoku</stp>
        <stp>Period2=26</stp>
        <stp>Imoku2</stp>
        <stp>ADC</stp>
        <stp>-166</stp>
        <stp>All</stp>
        <stp/>
        <stp/>
        <stp>TRUE</stp>
        <stp>T</stp>
        <tr r="U168" s="1"/>
      </tp>
      <tp>
        <v>4758.5</v>
        <stp/>
        <stp>StudyData</stp>
        <stp>EP</stp>
        <stp>Imoku</stp>
        <stp>Period2=26</stp>
        <stp>Imoku2</stp>
        <stp>ADC</stp>
        <stp>-966</stp>
        <stp>All</stp>
        <stp/>
        <stp/>
        <stp>TRUE</stp>
        <stp>T</stp>
        <tr r="U968" s="1"/>
      </tp>
      <tp>
        <v>5155.625</v>
        <stp/>
        <stp>StudyData</stp>
        <stp>EP</stp>
        <stp>Imoku</stp>
        <stp>Period2=26</stp>
        <stp>Imoku2</stp>
        <stp>ADC</stp>
        <stp>-866</stp>
        <stp>All</stp>
        <stp/>
        <stp/>
        <stp>TRUE</stp>
        <stp>T</stp>
        <tr r="U868" s="1"/>
      </tp>
      <tp>
        <v>5480.25</v>
        <stp/>
        <stp>StudyData</stp>
        <stp>EP</stp>
        <stp>BAR</stp>
        <stp/>
        <stp>Low</stp>
        <stp>ADC</stp>
        <stp>-10</stp>
        <stp>All</stp>
        <stp/>
        <stp/>
        <stp>TRUE</stp>
        <stp>T</stp>
        <tr r="G12" s="1"/>
      </tp>
      <tp>
        <v>4464.125</v>
        <stp/>
        <stp>StudyData</stp>
        <stp>EP</stp>
        <stp>Imoku</stp>
        <stp>Period3=52</stp>
        <stp>Imoku3</stp>
        <stp>ADC</stp>
        <stp>-703</stp>
        <stp>All</stp>
        <stp/>
        <stp/>
        <stp>TRUE</stp>
        <stp>T</stp>
        <tr r="V679" s="1"/>
      </tp>
      <tp>
        <v>4349.5</v>
        <stp/>
        <stp>StudyData</stp>
        <stp>EP</stp>
        <stp>Imoku</stp>
        <stp>Period3=52</stp>
        <stp>Imoku3</stp>
        <stp>ADC</stp>
        <stp>-603</stp>
        <stp>All</stp>
        <stp/>
        <stp/>
        <stp>TRUE</stp>
        <stp>T</stp>
        <tr r="V579" s="1"/>
      </tp>
      <tp>
        <v>4480.5</v>
        <stp/>
        <stp>StudyData</stp>
        <stp>EP</stp>
        <stp>Imoku</stp>
        <stp>Period3=52</stp>
        <stp>Imoku3</stp>
        <stp>ADC</stp>
        <stp>-503</stp>
        <stp>All</stp>
        <stp/>
        <stp/>
        <stp>TRUE</stp>
        <stp>T</stp>
        <tr r="V479" s="1"/>
      </tp>
      <tp>
        <v>4844.75</v>
        <stp/>
        <stp>StudyData</stp>
        <stp>EP</stp>
        <stp>Imoku</stp>
        <stp>Period3=52</stp>
        <stp>Imoku3</stp>
        <stp>ADC</stp>
        <stp>-403</stp>
        <stp>All</stp>
        <stp/>
        <stp/>
        <stp>TRUE</stp>
        <stp>T</stp>
        <tr r="V379" s="1"/>
      </tp>
      <tp>
        <v>5199.5</v>
        <stp/>
        <stp>StudyData</stp>
        <stp>EP</stp>
        <stp>Imoku</stp>
        <stp>Period3=52</stp>
        <stp>Imoku3</stp>
        <stp>ADC</stp>
        <stp>-303</stp>
        <stp>All</stp>
        <stp/>
        <stp/>
        <stp>TRUE</stp>
        <stp>T</stp>
        <tr r="V279" s="1"/>
      </tp>
      <tp>
        <v>5654.375</v>
        <stp/>
        <stp>StudyData</stp>
        <stp>EP</stp>
        <stp>Imoku</stp>
        <stp>Period3=52</stp>
        <stp>Imoku3</stp>
        <stp>ADC</stp>
        <stp>-203</stp>
        <stp>All</stp>
        <stp/>
        <stp/>
        <stp>TRUE</stp>
        <stp>T</stp>
        <tr r="V179" s="1"/>
      </tp>
      <tp>
        <v>6039.75</v>
        <stp/>
        <stp>StudyData</stp>
        <stp>EP</stp>
        <stp>Imoku</stp>
        <stp>Period3=52</stp>
        <stp>Imoku3</stp>
        <stp>ADC</stp>
        <stp>-103</stp>
        <stp>All</stp>
        <stp/>
        <stp/>
        <stp>TRUE</stp>
        <stp>T</stp>
        <tr r="V79" s="1"/>
      </tp>
      <tp>
        <v>4927.875</v>
        <stp/>
        <stp>StudyData</stp>
        <stp>EP</stp>
        <stp>Imoku</stp>
        <stp>Period3=52</stp>
        <stp>Imoku3</stp>
        <stp>ADC</stp>
        <stp>-903</stp>
        <stp>All</stp>
        <stp/>
        <stp/>
        <stp>TRUE</stp>
        <stp>T</stp>
        <tr r="V879" s="1"/>
      </tp>
      <tp>
        <v>4990</v>
        <stp/>
        <stp>StudyData</stp>
        <stp>EP</stp>
        <stp>Imoku</stp>
        <stp>Period3=52</stp>
        <stp>Imoku3</stp>
        <stp>ADC</stp>
        <stp>-803</stp>
        <stp>All</stp>
        <stp/>
        <stp/>
        <stp>TRUE</stp>
        <stp>T</stp>
        <tr r="V779" s="1"/>
      </tp>
      <tp>
        <v>4979.25</v>
        <stp/>
        <stp>StudyData</stp>
        <stp>EP</stp>
        <stp>Imoku</stp>
        <stp>Period2=26</stp>
        <stp>Imoku2</stp>
        <stp>ADC</stp>
        <stp>-767</stp>
        <stp>All</stp>
        <stp/>
        <stp/>
        <stp>TRUE</stp>
        <stp>T</stp>
        <tr r="U769" s="1"/>
      </tp>
      <tp>
        <v>4648.25</v>
        <stp/>
        <stp>StudyData</stp>
        <stp>EP</stp>
        <stp>Imoku</stp>
        <stp>Period2=26</stp>
        <stp>Imoku2</stp>
        <stp>ADC</stp>
        <stp>-667</stp>
        <stp>All</stp>
        <stp/>
        <stp/>
        <stp>TRUE</stp>
        <stp>T</stp>
        <tr r="U669" s="1"/>
      </tp>
      <tp>
        <v>4504</v>
        <stp/>
        <stp>StudyData</stp>
        <stp>EP</stp>
        <stp>Imoku</stp>
        <stp>Period2=26</stp>
        <stp>Imoku2</stp>
        <stp>ADC</stp>
        <stp>-567</stp>
        <stp>All</stp>
        <stp/>
        <stp/>
        <stp>TRUE</stp>
        <stp>T</stp>
        <tr r="U569" s="1"/>
      </tp>
      <tp>
        <v>4741.75</v>
        <stp/>
        <stp>StudyData</stp>
        <stp>EP</stp>
        <stp>Imoku</stp>
        <stp>Period2=26</stp>
        <stp>Imoku2</stp>
        <stp>ADC</stp>
        <stp>-467</stp>
        <stp>All</stp>
        <stp/>
        <stp/>
        <stp>TRUE</stp>
        <stp>T</stp>
        <tr r="U469" s="1"/>
      </tp>
      <tp>
        <v>4710.875</v>
        <stp/>
        <stp>StudyData</stp>
        <stp>EP</stp>
        <stp>Imoku</stp>
        <stp>Period2=26</stp>
        <stp>Imoku2</stp>
        <stp>ADC</stp>
        <stp>-367</stp>
        <stp>All</stp>
        <stp/>
        <stp/>
        <stp>TRUE</stp>
        <stp>T</stp>
        <tr r="U369" s="1"/>
      </tp>
      <tp>
        <v>5438.5</v>
        <stp/>
        <stp>StudyData</stp>
        <stp>EP</stp>
        <stp>Imoku</stp>
        <stp>Period2=26</stp>
        <stp>Imoku2</stp>
        <stp>ADC</stp>
        <stp>-267</stp>
        <stp>All</stp>
        <stp/>
        <stp/>
        <stp>TRUE</stp>
        <stp>T</stp>
        <tr r="U269" s="1"/>
      </tp>
      <tp>
        <v>5578.375</v>
        <stp/>
        <stp>StudyData</stp>
        <stp>EP</stp>
        <stp>Imoku</stp>
        <stp>Period2=26</stp>
        <stp>Imoku2</stp>
        <stp>ADC</stp>
        <stp>-167</stp>
        <stp>All</stp>
        <stp/>
        <stp/>
        <stp>TRUE</stp>
        <stp>T</stp>
        <tr r="U169" s="1"/>
      </tp>
      <tp>
        <v>4758.5</v>
        <stp/>
        <stp>StudyData</stp>
        <stp>EP</stp>
        <stp>Imoku</stp>
        <stp>Period2=26</stp>
        <stp>Imoku2</stp>
        <stp>ADC</stp>
        <stp>-967</stp>
        <stp>All</stp>
        <stp/>
        <stp/>
        <stp>TRUE</stp>
        <stp>T</stp>
        <tr r="U969" s="1"/>
      </tp>
      <tp>
        <v>5153.125</v>
        <stp/>
        <stp>StudyData</stp>
        <stp>EP</stp>
        <stp>Imoku</stp>
        <stp>Period2=26</stp>
        <stp>Imoku2</stp>
        <stp>ADC</stp>
        <stp>-867</stp>
        <stp>All</stp>
        <stp/>
        <stp/>
        <stp>TRUE</stp>
        <stp>T</stp>
        <tr r="U869" s="1"/>
      </tp>
      <tp>
        <v>5355.25</v>
        <stp/>
        <stp>StudyData</stp>
        <stp>EP</stp>
        <stp>BAR</stp>
        <stp/>
        <stp>Low</stp>
        <stp>ADC</stp>
        <stp>-11</stp>
        <stp>All</stp>
        <stp/>
        <stp/>
        <stp>TRUE</stp>
        <stp>T</stp>
        <tr r="G13" s="1"/>
      </tp>
      <tp>
        <v>4464.125</v>
        <stp/>
        <stp>StudyData</stp>
        <stp>EP</stp>
        <stp>Imoku</stp>
        <stp>Period3=52</stp>
        <stp>Imoku3</stp>
        <stp>ADC</stp>
        <stp>-700</stp>
        <stp>All</stp>
        <stp/>
        <stp/>
        <stp>TRUE</stp>
        <stp>T</stp>
        <tr r="V676" s="1"/>
      </tp>
      <tp>
        <v>4349.5</v>
        <stp/>
        <stp>StudyData</stp>
        <stp>EP</stp>
        <stp>Imoku</stp>
        <stp>Period3=52</stp>
        <stp>Imoku3</stp>
        <stp>ADC</stp>
        <stp>-600</stp>
        <stp>All</stp>
        <stp/>
        <stp/>
        <stp>TRUE</stp>
        <stp>T</stp>
        <tr r="V576" s="1"/>
      </tp>
      <tp>
        <v>4480.5</v>
        <stp/>
        <stp>StudyData</stp>
        <stp>EP</stp>
        <stp>Imoku</stp>
        <stp>Period3=52</stp>
        <stp>Imoku3</stp>
        <stp>ADC</stp>
        <stp>-500</stp>
        <stp>All</stp>
        <stp/>
        <stp/>
        <stp>TRUE</stp>
        <stp>T</stp>
        <tr r="V476" s="1"/>
      </tp>
      <tp>
        <v>4824</v>
        <stp/>
        <stp>StudyData</stp>
        <stp>EP</stp>
        <stp>Imoku</stp>
        <stp>Period3=52</stp>
        <stp>Imoku3</stp>
        <stp>ADC</stp>
        <stp>-400</stp>
        <stp>All</stp>
        <stp/>
        <stp/>
        <stp>TRUE</stp>
        <stp>T</stp>
        <tr r="V376" s="1"/>
      </tp>
      <tp>
        <v>5224.5</v>
        <stp/>
        <stp>StudyData</stp>
        <stp>EP</stp>
        <stp>Imoku</stp>
        <stp>Period3=52</stp>
        <stp>Imoku3</stp>
        <stp>ADC</stp>
        <stp>-300</stp>
        <stp>All</stp>
        <stp/>
        <stp/>
        <stp>TRUE</stp>
        <stp>T</stp>
        <tr r="V276" s="1"/>
      </tp>
      <tp>
        <v>5674</v>
        <stp/>
        <stp>StudyData</stp>
        <stp>EP</stp>
        <stp>Imoku</stp>
        <stp>Period3=52</stp>
        <stp>Imoku3</stp>
        <stp>ADC</stp>
        <stp>-200</stp>
        <stp>All</stp>
        <stp/>
        <stp/>
        <stp>TRUE</stp>
        <stp>T</stp>
        <tr r="V176" s="1"/>
      </tp>
      <tp>
        <v>6039.75</v>
        <stp/>
        <stp>StudyData</stp>
        <stp>EP</stp>
        <stp>Imoku</stp>
        <stp>Period3=52</stp>
        <stp>Imoku3</stp>
        <stp>ADC</stp>
        <stp>-100</stp>
        <stp>All</stp>
        <stp/>
        <stp/>
        <stp>TRUE</stp>
        <stp>T</stp>
        <tr r="V76" s="1"/>
      </tp>
      <tp>
        <v>4927.875</v>
        <stp/>
        <stp>StudyData</stp>
        <stp>EP</stp>
        <stp>Imoku</stp>
        <stp>Period3=52</stp>
        <stp>Imoku3</stp>
        <stp>ADC</stp>
        <stp>-900</stp>
        <stp>All</stp>
        <stp/>
        <stp/>
        <stp>TRUE</stp>
        <stp>T</stp>
        <tr r="V876" s="1"/>
      </tp>
      <tp>
        <v>4990</v>
        <stp/>
        <stp>StudyData</stp>
        <stp>EP</stp>
        <stp>Imoku</stp>
        <stp>Period3=52</stp>
        <stp>Imoku3</stp>
        <stp>ADC</stp>
        <stp>-800</stp>
        <stp>All</stp>
        <stp/>
        <stp/>
        <stp>TRUE</stp>
        <stp>T</stp>
        <tr r="V776" s="1"/>
      </tp>
      <tp>
        <v>4928.125</v>
        <stp/>
        <stp>StudyData</stp>
        <stp>EP</stp>
        <stp>Imoku</stp>
        <stp>Period2=26</stp>
        <stp>Imoku2</stp>
        <stp>ADC</stp>
        <stp>-764</stp>
        <stp>All</stp>
        <stp/>
        <stp/>
        <stp>TRUE</stp>
        <stp>T</stp>
        <tr r="U766" s="1"/>
      </tp>
      <tp>
        <v>4620.5</v>
        <stp/>
        <stp>StudyData</stp>
        <stp>EP</stp>
        <stp>Imoku</stp>
        <stp>Period2=26</stp>
        <stp>Imoku2</stp>
        <stp>ADC</stp>
        <stp>-664</stp>
        <stp>All</stp>
        <stp/>
        <stp/>
        <stp>TRUE</stp>
        <stp>T</stp>
        <tr r="U666" s="1"/>
      </tp>
      <tp>
        <v>4506.25</v>
        <stp/>
        <stp>StudyData</stp>
        <stp>EP</stp>
        <stp>Imoku</stp>
        <stp>Period2=26</stp>
        <stp>Imoku2</stp>
        <stp>ADC</stp>
        <stp>-564</stp>
        <stp>All</stp>
        <stp/>
        <stp/>
        <stp>TRUE</stp>
        <stp>T</stp>
        <tr r="U566" s="1"/>
      </tp>
      <tp>
        <v>4771.75</v>
        <stp/>
        <stp>StudyData</stp>
        <stp>EP</stp>
        <stp>Imoku</stp>
        <stp>Period2=26</stp>
        <stp>Imoku2</stp>
        <stp>ADC</stp>
        <stp>-464</stp>
        <stp>All</stp>
        <stp/>
        <stp/>
        <stp>TRUE</stp>
        <stp>T</stp>
        <tr r="U466" s="1"/>
      </tp>
      <tp>
        <v>4715.625</v>
        <stp/>
        <stp>StudyData</stp>
        <stp>EP</stp>
        <stp>Imoku</stp>
        <stp>Period2=26</stp>
        <stp>Imoku2</stp>
        <stp>ADC</stp>
        <stp>-364</stp>
        <stp>All</stp>
        <stp/>
        <stp/>
        <stp>TRUE</stp>
        <stp>T</stp>
        <tr r="U366" s="1"/>
      </tp>
      <tp>
        <v>5396.75</v>
        <stp/>
        <stp>StudyData</stp>
        <stp>EP</stp>
        <stp>Imoku</stp>
        <stp>Period2=26</stp>
        <stp>Imoku2</stp>
        <stp>ADC</stp>
        <stp>-264</stp>
        <stp>All</stp>
        <stp/>
        <stp/>
        <stp>TRUE</stp>
        <stp>T</stp>
        <tr r="U266" s="1"/>
      </tp>
      <tp>
        <v>5609.375</v>
        <stp/>
        <stp>StudyData</stp>
        <stp>EP</stp>
        <stp>Imoku</stp>
        <stp>Period2=26</stp>
        <stp>Imoku2</stp>
        <stp>ADC</stp>
        <stp>-164</stp>
        <stp>All</stp>
        <stp/>
        <stp/>
        <stp>TRUE</stp>
        <stp>T</stp>
        <tr r="U166" s="1"/>
      </tp>
      <tp>
        <v>4771.5</v>
        <stp/>
        <stp>StudyData</stp>
        <stp>EP</stp>
        <stp>Imoku</stp>
        <stp>Period2=26</stp>
        <stp>Imoku2</stp>
        <stp>ADC</stp>
        <stp>-964</stp>
        <stp>All</stp>
        <stp/>
        <stp/>
        <stp>TRUE</stp>
        <stp>T</stp>
        <tr r="U966" s="1"/>
      </tp>
      <tp>
        <v>5146.875</v>
        <stp/>
        <stp>StudyData</stp>
        <stp>EP</stp>
        <stp>Imoku</stp>
        <stp>Period2=26</stp>
        <stp>Imoku2</stp>
        <stp>ADC</stp>
        <stp>-864</stp>
        <stp>All</stp>
        <stp/>
        <stp/>
        <stp>TRUE</stp>
        <stp>T</stp>
        <tr r="U866" s="1"/>
      </tp>
      <tp>
        <v>5377.75</v>
        <stp/>
        <stp>StudyData</stp>
        <stp>EP</stp>
        <stp>BAR</stp>
        <stp/>
        <stp>Low</stp>
        <stp>ADC</stp>
        <stp>-12</stp>
        <stp>All</stp>
        <stp/>
        <stp/>
        <stp>TRUE</stp>
        <stp>T</stp>
        <tr r="G14" s="1"/>
      </tp>
      <tp>
        <v>4464.125</v>
        <stp/>
        <stp>StudyData</stp>
        <stp>EP</stp>
        <stp>Imoku</stp>
        <stp>Period3=52</stp>
        <stp>Imoku3</stp>
        <stp>ADC</stp>
        <stp>-701</stp>
        <stp>All</stp>
        <stp/>
        <stp/>
        <stp>TRUE</stp>
        <stp>T</stp>
        <tr r="V677" s="1"/>
      </tp>
      <tp>
        <v>4349.5</v>
        <stp/>
        <stp>StudyData</stp>
        <stp>EP</stp>
        <stp>Imoku</stp>
        <stp>Period3=52</stp>
        <stp>Imoku3</stp>
        <stp>ADC</stp>
        <stp>-601</stp>
        <stp>All</stp>
        <stp/>
        <stp/>
        <stp>TRUE</stp>
        <stp>T</stp>
        <tr r="V577" s="1"/>
      </tp>
      <tp>
        <v>4480.5</v>
        <stp/>
        <stp>StudyData</stp>
        <stp>EP</stp>
        <stp>Imoku</stp>
        <stp>Period3=52</stp>
        <stp>Imoku3</stp>
        <stp>ADC</stp>
        <stp>-501</stp>
        <stp>All</stp>
        <stp/>
        <stp/>
        <stp>TRUE</stp>
        <stp>T</stp>
        <tr r="V477" s="1"/>
      </tp>
      <tp>
        <v>4824</v>
        <stp/>
        <stp>StudyData</stp>
        <stp>EP</stp>
        <stp>Imoku</stp>
        <stp>Period3=52</stp>
        <stp>Imoku3</stp>
        <stp>ADC</stp>
        <stp>-401</stp>
        <stp>All</stp>
        <stp/>
        <stp/>
        <stp>TRUE</stp>
        <stp>T</stp>
        <tr r="V377" s="1"/>
      </tp>
      <tp>
        <v>5221.875</v>
        <stp/>
        <stp>StudyData</stp>
        <stp>EP</stp>
        <stp>Imoku</stp>
        <stp>Period3=52</stp>
        <stp>Imoku3</stp>
        <stp>ADC</stp>
        <stp>-301</stp>
        <stp>All</stp>
        <stp/>
        <stp/>
        <stp>TRUE</stp>
        <stp>T</stp>
        <tr r="V277" s="1"/>
      </tp>
      <tp>
        <v>5670.875</v>
        <stp/>
        <stp>StudyData</stp>
        <stp>EP</stp>
        <stp>Imoku</stp>
        <stp>Period3=52</stp>
        <stp>Imoku3</stp>
        <stp>ADC</stp>
        <stp>-201</stp>
        <stp>All</stp>
        <stp/>
        <stp/>
        <stp>TRUE</stp>
        <stp>T</stp>
        <tr r="V177" s="1"/>
      </tp>
      <tp>
        <v>6039.75</v>
        <stp/>
        <stp>StudyData</stp>
        <stp>EP</stp>
        <stp>Imoku</stp>
        <stp>Period3=52</stp>
        <stp>Imoku3</stp>
        <stp>ADC</stp>
        <stp>-101</stp>
        <stp>All</stp>
        <stp/>
        <stp/>
        <stp>TRUE</stp>
        <stp>T</stp>
        <tr r="V77" s="1"/>
      </tp>
      <tp>
        <v>4927.875</v>
        <stp/>
        <stp>StudyData</stp>
        <stp>EP</stp>
        <stp>Imoku</stp>
        <stp>Period3=52</stp>
        <stp>Imoku3</stp>
        <stp>ADC</stp>
        <stp>-901</stp>
        <stp>All</stp>
        <stp/>
        <stp/>
        <stp>TRUE</stp>
        <stp>T</stp>
        <tr r="V877" s="1"/>
      </tp>
      <tp>
        <v>4990</v>
        <stp/>
        <stp>StudyData</stp>
        <stp>EP</stp>
        <stp>Imoku</stp>
        <stp>Period3=52</stp>
        <stp>Imoku3</stp>
        <stp>ADC</stp>
        <stp>-801</stp>
        <stp>All</stp>
        <stp/>
        <stp/>
        <stp>TRUE</stp>
        <stp>T</stp>
        <tr r="V777" s="1"/>
      </tp>
      <tp>
        <v>4957.375</v>
        <stp/>
        <stp>StudyData</stp>
        <stp>EP</stp>
        <stp>Imoku</stp>
        <stp>Period2=26</stp>
        <stp>Imoku2</stp>
        <stp>ADC</stp>
        <stp>-765</stp>
        <stp>All</stp>
        <stp/>
        <stp/>
        <stp>TRUE</stp>
        <stp>T</stp>
        <tr r="U767" s="1"/>
      </tp>
      <tp>
        <v>4623.875</v>
        <stp/>
        <stp>StudyData</stp>
        <stp>EP</stp>
        <stp>Imoku</stp>
        <stp>Period2=26</stp>
        <stp>Imoku2</stp>
        <stp>ADC</stp>
        <stp>-665</stp>
        <stp>All</stp>
        <stp/>
        <stp/>
        <stp>TRUE</stp>
        <stp>T</stp>
        <tr r="U667" s="1"/>
      </tp>
      <tp>
        <v>4506.25</v>
        <stp/>
        <stp>StudyData</stp>
        <stp>EP</stp>
        <stp>Imoku</stp>
        <stp>Period2=26</stp>
        <stp>Imoku2</stp>
        <stp>ADC</stp>
        <stp>-565</stp>
        <stp>All</stp>
        <stp/>
        <stp/>
        <stp>TRUE</stp>
        <stp>T</stp>
        <tr r="U567" s="1"/>
      </tp>
      <tp>
        <v>4757.75</v>
        <stp/>
        <stp>StudyData</stp>
        <stp>EP</stp>
        <stp>Imoku</stp>
        <stp>Period2=26</stp>
        <stp>Imoku2</stp>
        <stp>ADC</stp>
        <stp>-465</stp>
        <stp>All</stp>
        <stp/>
        <stp/>
        <stp>TRUE</stp>
        <stp>T</stp>
        <tr r="U467" s="1"/>
      </tp>
      <tp>
        <v>4715.625</v>
        <stp/>
        <stp>StudyData</stp>
        <stp>EP</stp>
        <stp>Imoku</stp>
        <stp>Period2=26</stp>
        <stp>Imoku2</stp>
        <stp>ADC</stp>
        <stp>-365</stp>
        <stp>All</stp>
        <stp/>
        <stp/>
        <stp>TRUE</stp>
        <stp>T</stp>
        <tr r="U367" s="1"/>
      </tp>
      <tp>
        <v>5396.75</v>
        <stp/>
        <stp>StudyData</stp>
        <stp>EP</stp>
        <stp>Imoku</stp>
        <stp>Period2=26</stp>
        <stp>Imoku2</stp>
        <stp>ADC</stp>
        <stp>-265</stp>
        <stp>All</stp>
        <stp/>
        <stp/>
        <stp>TRUE</stp>
        <stp>T</stp>
        <tr r="U267" s="1"/>
      </tp>
      <tp>
        <v>5609.375</v>
        <stp/>
        <stp>StudyData</stp>
        <stp>EP</stp>
        <stp>Imoku</stp>
        <stp>Period2=26</stp>
        <stp>Imoku2</stp>
        <stp>ADC</stp>
        <stp>-165</stp>
        <stp>All</stp>
        <stp/>
        <stp/>
        <stp>TRUE</stp>
        <stp>T</stp>
        <tr r="U167" s="1"/>
      </tp>
      <tp>
        <v>4763.875</v>
        <stp/>
        <stp>StudyData</stp>
        <stp>EP</stp>
        <stp>Imoku</stp>
        <stp>Period2=26</stp>
        <stp>Imoku2</stp>
        <stp>ADC</stp>
        <stp>-965</stp>
        <stp>All</stp>
        <stp/>
        <stp/>
        <stp>TRUE</stp>
        <stp>T</stp>
        <tr r="U967" s="1"/>
      </tp>
      <tp>
        <v>5159.25</v>
        <stp/>
        <stp>StudyData</stp>
        <stp>EP</stp>
        <stp>Imoku</stp>
        <stp>Period2=26</stp>
        <stp>Imoku2</stp>
        <stp>ADC</stp>
        <stp>-865</stp>
        <stp>All</stp>
        <stp/>
        <stp/>
        <stp>TRUE</stp>
        <stp>T</stp>
        <tr r="U867" s="1"/>
      </tp>
      <tp>
        <v>5171.75</v>
        <stp/>
        <stp>StudyData</stp>
        <stp>EP</stp>
        <stp>BAR</stp>
        <stp/>
        <stp>Low</stp>
        <stp>ADC</stp>
        <stp>-13</stp>
        <stp>All</stp>
        <stp/>
        <stp/>
        <stp>TRUE</stp>
        <stp>T</stp>
        <tr r="G15" s="1"/>
      </tp>
      <tp>
        <v>4513.375</v>
        <stp/>
        <stp>StudyData</stp>
        <stp>EP</stp>
        <stp>Imoku</stp>
        <stp>Period3=52</stp>
        <stp>Imoku3</stp>
        <stp>ADC</stp>
        <stp>-706</stp>
        <stp>All</stp>
        <stp/>
        <stp/>
        <stp>TRUE</stp>
        <stp>T</stp>
        <tr r="V682" s="1"/>
      </tp>
      <tp>
        <v>4330.5</v>
        <stp/>
        <stp>StudyData</stp>
        <stp>EP</stp>
        <stp>Imoku</stp>
        <stp>Period3=52</stp>
        <stp>Imoku3</stp>
        <stp>ADC</stp>
        <stp>-606</stp>
        <stp>All</stp>
        <stp/>
        <stp/>
        <stp>TRUE</stp>
        <stp>T</stp>
        <tr r="V582" s="1"/>
      </tp>
      <tp>
        <v>4480.5</v>
        <stp/>
        <stp>StudyData</stp>
        <stp>EP</stp>
        <stp>Imoku</stp>
        <stp>Period3=52</stp>
        <stp>Imoku3</stp>
        <stp>ADC</stp>
        <stp>-506</stp>
        <stp>All</stp>
        <stp/>
        <stp/>
        <stp>TRUE</stp>
        <stp>T</stp>
        <tr r="V482" s="1"/>
      </tp>
      <tp>
        <v>4844.75</v>
        <stp/>
        <stp>StudyData</stp>
        <stp>EP</stp>
        <stp>Imoku</stp>
        <stp>Period3=52</stp>
        <stp>Imoku3</stp>
        <stp>ADC</stp>
        <stp>-406</stp>
        <stp>All</stp>
        <stp/>
        <stp/>
        <stp>TRUE</stp>
        <stp>T</stp>
        <tr r="V382" s="1"/>
      </tp>
      <tp>
        <v>5145.625</v>
        <stp/>
        <stp>StudyData</stp>
        <stp>EP</stp>
        <stp>Imoku</stp>
        <stp>Period3=52</stp>
        <stp>Imoku3</stp>
        <stp>ADC</stp>
        <stp>-306</stp>
        <stp>All</stp>
        <stp/>
        <stp/>
        <stp>TRUE</stp>
        <stp>T</stp>
        <tr r="V282" s="1"/>
      </tp>
      <tp>
        <v>5594.625</v>
        <stp/>
        <stp>StudyData</stp>
        <stp>EP</stp>
        <stp>Imoku</stp>
        <stp>Period3=52</stp>
        <stp>Imoku3</stp>
        <stp>ADC</stp>
        <stp>-206</stp>
        <stp>All</stp>
        <stp/>
        <stp/>
        <stp>TRUE</stp>
        <stp>T</stp>
        <tr r="V182" s="1"/>
      </tp>
      <tp>
        <v>6037.875</v>
        <stp/>
        <stp>StudyData</stp>
        <stp>EP</stp>
        <stp>Imoku</stp>
        <stp>Period3=52</stp>
        <stp>Imoku3</stp>
        <stp>ADC</stp>
        <stp>-106</stp>
        <stp>All</stp>
        <stp/>
        <stp/>
        <stp>TRUE</stp>
        <stp>T</stp>
        <tr r="V82" s="1"/>
      </tp>
      <tp>
        <v>4927.875</v>
        <stp/>
        <stp>StudyData</stp>
        <stp>EP</stp>
        <stp>Imoku</stp>
        <stp>Period3=52</stp>
        <stp>Imoku3</stp>
        <stp>ADC</stp>
        <stp>-906</stp>
        <stp>All</stp>
        <stp/>
        <stp/>
        <stp>TRUE</stp>
        <stp>T</stp>
        <tr r="V882" s="1"/>
      </tp>
      <tp>
        <v>4990</v>
        <stp/>
        <stp>StudyData</stp>
        <stp>EP</stp>
        <stp>Imoku</stp>
        <stp>Period3=52</stp>
        <stp>Imoku3</stp>
        <stp>ADC</stp>
        <stp>-806</stp>
        <stp>All</stp>
        <stp/>
        <stp/>
        <stp>TRUE</stp>
        <stp>T</stp>
        <tr r="V782" s="1"/>
      </tp>
      <tp>
        <v>4928.125</v>
        <stp/>
        <stp>StudyData</stp>
        <stp>EP</stp>
        <stp>Imoku</stp>
        <stp>Period2=26</stp>
        <stp>Imoku2</stp>
        <stp>ADC</stp>
        <stp>-762</stp>
        <stp>All</stp>
        <stp/>
        <stp/>
        <stp>TRUE</stp>
        <stp>T</stp>
        <tr r="U764" s="1"/>
      </tp>
      <tp>
        <v>4593.375</v>
        <stp/>
        <stp>StudyData</stp>
        <stp>EP</stp>
        <stp>Imoku</stp>
        <stp>Period2=26</stp>
        <stp>Imoku2</stp>
        <stp>ADC</stp>
        <stp>-662</stp>
        <stp>All</stp>
        <stp/>
        <stp/>
        <stp>TRUE</stp>
        <stp>T</stp>
        <tr r="U664" s="1"/>
      </tp>
      <tp>
        <v>4542.5</v>
        <stp/>
        <stp>StudyData</stp>
        <stp>EP</stp>
        <stp>Imoku</stp>
        <stp>Period2=26</stp>
        <stp>Imoku2</stp>
        <stp>ADC</stp>
        <stp>-562</stp>
        <stp>All</stp>
        <stp/>
        <stp/>
        <stp>TRUE</stp>
        <stp>T</stp>
        <tr r="U564" s="1"/>
      </tp>
      <tp>
        <v>4773.75</v>
        <stp/>
        <stp>StudyData</stp>
        <stp>EP</stp>
        <stp>Imoku</stp>
        <stp>Period2=26</stp>
        <stp>Imoku2</stp>
        <stp>ADC</stp>
        <stp>-462</stp>
        <stp>All</stp>
        <stp/>
        <stp/>
        <stp>TRUE</stp>
        <stp>T</stp>
        <tr r="U464" s="1"/>
      </tp>
      <tp>
        <v>4723.875</v>
        <stp/>
        <stp>StudyData</stp>
        <stp>EP</stp>
        <stp>Imoku</stp>
        <stp>Period2=26</stp>
        <stp>Imoku2</stp>
        <stp>ADC</stp>
        <stp>-362</stp>
        <stp>All</stp>
        <stp/>
        <stp/>
        <stp>TRUE</stp>
        <stp>T</stp>
        <tr r="U364" s="1"/>
      </tp>
      <tp>
        <v>5396.75</v>
        <stp/>
        <stp>StudyData</stp>
        <stp>EP</stp>
        <stp>Imoku</stp>
        <stp>Period2=26</stp>
        <stp>Imoku2</stp>
        <stp>ADC</stp>
        <stp>-262</stp>
        <stp>All</stp>
        <stp/>
        <stp/>
        <stp>TRUE</stp>
        <stp>T</stp>
        <tr r="U264" s="1"/>
      </tp>
      <tp>
        <v>5695.25</v>
        <stp/>
        <stp>StudyData</stp>
        <stp>EP</stp>
        <stp>Imoku</stp>
        <stp>Period2=26</stp>
        <stp>Imoku2</stp>
        <stp>ADC</stp>
        <stp>-162</stp>
        <stp>All</stp>
        <stp/>
        <stp/>
        <stp>TRUE</stp>
        <stp>T</stp>
        <tr r="U164" s="1"/>
      </tp>
      <tp>
        <v>4774.125</v>
        <stp/>
        <stp>StudyData</stp>
        <stp>EP</stp>
        <stp>Imoku</stp>
        <stp>Period2=26</stp>
        <stp>Imoku2</stp>
        <stp>ADC</stp>
        <stp>-962</stp>
        <stp>All</stp>
        <stp/>
        <stp/>
        <stp>TRUE</stp>
        <stp>T</stp>
        <tr r="U964" s="1"/>
      </tp>
      <tp>
        <v>5144</v>
        <stp/>
        <stp>StudyData</stp>
        <stp>EP</stp>
        <stp>Imoku</stp>
        <stp>Period2=26</stp>
        <stp>Imoku2</stp>
        <stp>ADC</stp>
        <stp>-862</stp>
        <stp>All</stp>
        <stp/>
        <stp/>
        <stp>TRUE</stp>
        <stp>T</stp>
        <tr r="U864" s="1"/>
      </tp>
      <tp>
        <v>5127.25</v>
        <stp/>
        <stp>StudyData</stp>
        <stp>EP</stp>
        <stp>BAR</stp>
        <stp/>
        <stp>Low</stp>
        <stp>ADC</stp>
        <stp>-14</stp>
        <stp>All</stp>
        <stp/>
        <stp/>
        <stp>TRUE</stp>
        <stp>T</stp>
        <tr r="G16" s="1"/>
      </tp>
      <tp>
        <v>4514.5</v>
        <stp/>
        <stp>StudyData</stp>
        <stp>EP</stp>
        <stp>Imoku</stp>
        <stp>Period3=52</stp>
        <stp>Imoku3</stp>
        <stp>ADC</stp>
        <stp>-707</stp>
        <stp>All</stp>
        <stp/>
        <stp/>
        <stp>TRUE</stp>
        <stp>T</stp>
        <tr r="V683" s="1"/>
      </tp>
      <tp>
        <v>4330.5</v>
        <stp/>
        <stp>StudyData</stp>
        <stp>EP</stp>
        <stp>Imoku</stp>
        <stp>Period3=52</stp>
        <stp>Imoku3</stp>
        <stp>ADC</stp>
        <stp>-607</stp>
        <stp>All</stp>
        <stp/>
        <stp/>
        <stp>TRUE</stp>
        <stp>T</stp>
        <tr r="V583" s="1"/>
      </tp>
      <tp>
        <v>4480.5</v>
        <stp/>
        <stp>StudyData</stp>
        <stp>EP</stp>
        <stp>Imoku</stp>
        <stp>Period3=52</stp>
        <stp>Imoku3</stp>
        <stp>ADC</stp>
        <stp>-507</stp>
        <stp>All</stp>
        <stp/>
        <stp/>
        <stp>TRUE</stp>
        <stp>T</stp>
        <tr r="V483" s="1"/>
      </tp>
      <tp>
        <v>4859</v>
        <stp/>
        <stp>StudyData</stp>
        <stp>EP</stp>
        <stp>Imoku</stp>
        <stp>Period3=52</stp>
        <stp>Imoku3</stp>
        <stp>ADC</stp>
        <stp>-407</stp>
        <stp>All</stp>
        <stp/>
        <stp/>
        <stp>TRUE</stp>
        <stp>T</stp>
        <tr r="V383" s="1"/>
      </tp>
      <tp>
        <v>5145.625</v>
        <stp/>
        <stp>StudyData</stp>
        <stp>EP</stp>
        <stp>Imoku</stp>
        <stp>Period3=52</stp>
        <stp>Imoku3</stp>
        <stp>ADC</stp>
        <stp>-307</stp>
        <stp>All</stp>
        <stp/>
        <stp/>
        <stp>TRUE</stp>
        <stp>T</stp>
        <tr r="V283" s="1"/>
      </tp>
      <tp>
        <v>5593.375</v>
        <stp/>
        <stp>StudyData</stp>
        <stp>EP</stp>
        <stp>Imoku</stp>
        <stp>Period3=52</stp>
        <stp>Imoku3</stp>
        <stp>ADC</stp>
        <stp>-207</stp>
        <stp>All</stp>
        <stp/>
        <stp/>
        <stp>TRUE</stp>
        <stp>T</stp>
        <tr r="V183" s="1"/>
      </tp>
      <tp>
        <v>6035.375</v>
        <stp/>
        <stp>StudyData</stp>
        <stp>EP</stp>
        <stp>Imoku</stp>
        <stp>Period3=52</stp>
        <stp>Imoku3</stp>
        <stp>ADC</stp>
        <stp>-107</stp>
        <stp>All</stp>
        <stp/>
        <stp/>
        <stp>TRUE</stp>
        <stp>T</stp>
        <tr r="V83" s="1"/>
      </tp>
      <tp>
        <v>4919.625</v>
        <stp/>
        <stp>StudyData</stp>
        <stp>EP</stp>
        <stp>Imoku</stp>
        <stp>Period3=52</stp>
        <stp>Imoku3</stp>
        <stp>ADC</stp>
        <stp>-907</stp>
        <stp>All</stp>
        <stp/>
        <stp/>
        <stp>TRUE</stp>
        <stp>T</stp>
        <tr r="V883" s="1"/>
      </tp>
      <tp>
        <v>5045.375</v>
        <stp/>
        <stp>StudyData</stp>
        <stp>EP</stp>
        <stp>Imoku</stp>
        <stp>Period3=52</stp>
        <stp>Imoku3</stp>
        <stp>ADC</stp>
        <stp>-807</stp>
        <stp>All</stp>
        <stp/>
        <stp/>
        <stp>TRUE</stp>
        <stp>T</stp>
        <tr r="V783" s="1"/>
      </tp>
      <tp>
        <v>4928.125</v>
        <stp/>
        <stp>StudyData</stp>
        <stp>EP</stp>
        <stp>Imoku</stp>
        <stp>Period2=26</stp>
        <stp>Imoku2</stp>
        <stp>ADC</stp>
        <stp>-763</stp>
        <stp>All</stp>
        <stp/>
        <stp/>
        <stp>TRUE</stp>
        <stp>T</stp>
        <tr r="U765" s="1"/>
      </tp>
      <tp>
        <v>4619</v>
        <stp/>
        <stp>StudyData</stp>
        <stp>EP</stp>
        <stp>Imoku</stp>
        <stp>Period2=26</stp>
        <stp>Imoku2</stp>
        <stp>ADC</stp>
        <stp>-663</stp>
        <stp>All</stp>
        <stp/>
        <stp/>
        <stp>TRUE</stp>
        <stp>T</stp>
        <tr r="U665" s="1"/>
      </tp>
      <tp>
        <v>4506.25</v>
        <stp/>
        <stp>StudyData</stp>
        <stp>EP</stp>
        <stp>Imoku</stp>
        <stp>Period2=26</stp>
        <stp>Imoku2</stp>
        <stp>ADC</stp>
        <stp>-563</stp>
        <stp>All</stp>
        <stp/>
        <stp/>
        <stp>TRUE</stp>
        <stp>T</stp>
        <tr r="U565" s="1"/>
      </tp>
      <tp>
        <v>4771.75</v>
        <stp/>
        <stp>StudyData</stp>
        <stp>EP</stp>
        <stp>Imoku</stp>
        <stp>Period2=26</stp>
        <stp>Imoku2</stp>
        <stp>ADC</stp>
        <stp>-463</stp>
        <stp>All</stp>
        <stp/>
        <stp/>
        <stp>TRUE</stp>
        <stp>T</stp>
        <tr r="U465" s="1"/>
      </tp>
      <tp>
        <v>4715.625</v>
        <stp/>
        <stp>StudyData</stp>
        <stp>EP</stp>
        <stp>Imoku</stp>
        <stp>Period2=26</stp>
        <stp>Imoku2</stp>
        <stp>ADC</stp>
        <stp>-363</stp>
        <stp>All</stp>
        <stp/>
        <stp/>
        <stp>TRUE</stp>
        <stp>T</stp>
        <tr r="U365" s="1"/>
      </tp>
      <tp>
        <v>5396.75</v>
        <stp/>
        <stp>StudyData</stp>
        <stp>EP</stp>
        <stp>Imoku</stp>
        <stp>Period2=26</stp>
        <stp>Imoku2</stp>
        <stp>ADC</stp>
        <stp>-263</stp>
        <stp>All</stp>
        <stp/>
        <stp/>
        <stp>TRUE</stp>
        <stp>T</stp>
        <tr r="U265" s="1"/>
      </tp>
      <tp>
        <v>5678.125</v>
        <stp/>
        <stp>StudyData</stp>
        <stp>EP</stp>
        <stp>Imoku</stp>
        <stp>Period2=26</stp>
        <stp>Imoku2</stp>
        <stp>ADC</stp>
        <stp>-163</stp>
        <stp>All</stp>
        <stp/>
        <stp/>
        <stp>TRUE</stp>
        <stp>T</stp>
        <tr r="U165" s="1"/>
      </tp>
      <tp>
        <v>4773.75</v>
        <stp/>
        <stp>StudyData</stp>
        <stp>EP</stp>
        <stp>Imoku</stp>
        <stp>Period2=26</stp>
        <stp>Imoku2</stp>
        <stp>ADC</stp>
        <stp>-963</stp>
        <stp>All</stp>
        <stp/>
        <stp/>
        <stp>TRUE</stp>
        <stp>T</stp>
        <tr r="U965" s="1"/>
      </tp>
      <tp>
        <v>5146.875</v>
        <stp/>
        <stp>StudyData</stp>
        <stp>EP</stp>
        <stp>Imoku</stp>
        <stp>Period2=26</stp>
        <stp>Imoku2</stp>
        <stp>ADC</stp>
        <stp>-863</stp>
        <stp>All</stp>
        <stp/>
        <stp/>
        <stp>TRUE</stp>
        <stp>T</stp>
        <tr r="U865" s="1"/>
      </tp>
      <tp>
        <v>5285.5</v>
        <stp/>
        <stp>StudyData</stp>
        <stp>EP</stp>
        <stp>BAR</stp>
        <stp/>
        <stp>Low</stp>
        <stp>ADC</stp>
        <stp>-15</stp>
        <stp>All</stp>
        <stp/>
        <stp/>
        <stp>TRUE</stp>
        <stp>T</stp>
        <tr r="G17" s="1"/>
      </tp>
      <tp>
        <v>4464.125</v>
        <stp/>
        <stp>StudyData</stp>
        <stp>EP</stp>
        <stp>Imoku</stp>
        <stp>Period3=52</stp>
        <stp>Imoku3</stp>
        <stp>ADC</stp>
        <stp>-704</stp>
        <stp>All</stp>
        <stp/>
        <stp/>
        <stp>TRUE</stp>
        <stp>T</stp>
        <tr r="V680" s="1"/>
      </tp>
      <tp>
        <v>4349.5</v>
        <stp/>
        <stp>StudyData</stp>
        <stp>EP</stp>
        <stp>Imoku</stp>
        <stp>Period3=52</stp>
        <stp>Imoku3</stp>
        <stp>ADC</stp>
        <stp>-604</stp>
        <stp>All</stp>
        <stp/>
        <stp/>
        <stp>TRUE</stp>
        <stp>T</stp>
        <tr r="V580" s="1"/>
      </tp>
      <tp>
        <v>4480.5</v>
        <stp/>
        <stp>StudyData</stp>
        <stp>EP</stp>
        <stp>Imoku</stp>
        <stp>Period3=52</stp>
        <stp>Imoku3</stp>
        <stp>ADC</stp>
        <stp>-504</stp>
        <stp>All</stp>
        <stp/>
        <stp/>
        <stp>TRUE</stp>
        <stp>T</stp>
        <tr r="V480" s="1"/>
      </tp>
      <tp>
        <v>4844.75</v>
        <stp/>
        <stp>StudyData</stp>
        <stp>EP</stp>
        <stp>Imoku</stp>
        <stp>Period3=52</stp>
        <stp>Imoku3</stp>
        <stp>ADC</stp>
        <stp>-404</stp>
        <stp>All</stp>
        <stp/>
        <stp/>
        <stp>TRUE</stp>
        <stp>T</stp>
        <tr r="V380" s="1"/>
      </tp>
      <tp>
        <v>5180.625</v>
        <stp/>
        <stp>StudyData</stp>
        <stp>EP</stp>
        <stp>Imoku</stp>
        <stp>Period3=52</stp>
        <stp>Imoku3</stp>
        <stp>ADC</stp>
        <stp>-304</stp>
        <stp>All</stp>
        <stp/>
        <stp/>
        <stp>TRUE</stp>
        <stp>T</stp>
        <tr r="V280" s="1"/>
      </tp>
      <tp>
        <v>5626.125</v>
        <stp/>
        <stp>StudyData</stp>
        <stp>EP</stp>
        <stp>Imoku</stp>
        <stp>Period3=52</stp>
        <stp>Imoku3</stp>
        <stp>ADC</stp>
        <stp>-204</stp>
        <stp>All</stp>
        <stp/>
        <stp/>
        <stp>TRUE</stp>
        <stp>T</stp>
        <tr r="V180" s="1"/>
      </tp>
      <tp>
        <v>6039.75</v>
        <stp/>
        <stp>StudyData</stp>
        <stp>EP</stp>
        <stp>Imoku</stp>
        <stp>Period3=52</stp>
        <stp>Imoku3</stp>
        <stp>ADC</stp>
        <stp>-104</stp>
        <stp>All</stp>
        <stp/>
        <stp/>
        <stp>TRUE</stp>
        <stp>T</stp>
        <tr r="V80" s="1"/>
      </tp>
      <tp>
        <v>4927.875</v>
        <stp/>
        <stp>StudyData</stp>
        <stp>EP</stp>
        <stp>Imoku</stp>
        <stp>Period3=52</stp>
        <stp>Imoku3</stp>
        <stp>ADC</stp>
        <stp>-904</stp>
        <stp>All</stp>
        <stp/>
        <stp/>
        <stp>TRUE</stp>
        <stp>T</stp>
        <tr r="V880" s="1"/>
      </tp>
      <tp>
        <v>4990</v>
        <stp/>
        <stp>StudyData</stp>
        <stp>EP</stp>
        <stp>Imoku</stp>
        <stp>Period3=52</stp>
        <stp>Imoku3</stp>
        <stp>ADC</stp>
        <stp>-804</stp>
        <stp>All</stp>
        <stp/>
        <stp/>
        <stp>TRUE</stp>
        <stp>T</stp>
        <tr r="V780" s="1"/>
      </tp>
      <tp>
        <v>4887.75</v>
        <stp/>
        <stp>StudyData</stp>
        <stp>EP</stp>
        <stp>Imoku</stp>
        <stp>Period2=26</stp>
        <stp>Imoku2</stp>
        <stp>ADC</stp>
        <stp>-760</stp>
        <stp>All</stp>
        <stp/>
        <stp/>
        <stp>TRUE</stp>
        <stp>T</stp>
        <tr r="U762" s="1"/>
      </tp>
      <tp>
        <v>4511.5</v>
        <stp/>
        <stp>StudyData</stp>
        <stp>EP</stp>
        <stp>Imoku</stp>
        <stp>Period2=26</stp>
        <stp>Imoku2</stp>
        <stp>ADC</stp>
        <stp>-660</stp>
        <stp>All</stp>
        <stp/>
        <stp/>
        <stp>TRUE</stp>
        <stp>T</stp>
        <tr r="U662" s="1"/>
      </tp>
      <tp>
        <v>4547.625</v>
        <stp/>
        <stp>StudyData</stp>
        <stp>EP</stp>
        <stp>Imoku</stp>
        <stp>Period2=26</stp>
        <stp>Imoku2</stp>
        <stp>ADC</stp>
        <stp>-560</stp>
        <stp>All</stp>
        <stp/>
        <stp/>
        <stp>TRUE</stp>
        <stp>T</stp>
        <tr r="U562" s="1"/>
      </tp>
      <tp>
        <v>4829</v>
        <stp/>
        <stp>StudyData</stp>
        <stp>EP</stp>
        <stp>Imoku</stp>
        <stp>Period2=26</stp>
        <stp>Imoku2</stp>
        <stp>ADC</stp>
        <stp>-460</stp>
        <stp>All</stp>
        <stp/>
        <stp/>
        <stp>TRUE</stp>
        <stp>T</stp>
        <tr r="U462" s="1"/>
      </tp>
      <tp>
        <v>4729.25</v>
        <stp/>
        <stp>StudyData</stp>
        <stp>EP</stp>
        <stp>Imoku</stp>
        <stp>Period2=26</stp>
        <stp>Imoku2</stp>
        <stp>ADC</stp>
        <stp>-360</stp>
        <stp>All</stp>
        <stp/>
        <stp/>
        <stp>TRUE</stp>
        <stp>T</stp>
        <tr r="U362" s="1"/>
      </tp>
      <tp>
        <v>5396.75</v>
        <stp/>
        <stp>StudyData</stp>
        <stp>EP</stp>
        <stp>Imoku</stp>
        <stp>Period2=26</stp>
        <stp>Imoku2</stp>
        <stp>ADC</stp>
        <stp>-260</stp>
        <stp>All</stp>
        <stp/>
        <stp/>
        <stp>TRUE</stp>
        <stp>T</stp>
        <tr r="U262" s="1"/>
      </tp>
      <tp>
        <v>5748.625</v>
        <stp/>
        <stp>StudyData</stp>
        <stp>EP</stp>
        <stp>Imoku</stp>
        <stp>Period2=26</stp>
        <stp>Imoku2</stp>
        <stp>ADC</stp>
        <stp>-160</stp>
        <stp>All</stp>
        <stp/>
        <stp/>
        <stp>TRUE</stp>
        <stp>T</stp>
        <tr r="U162" s="1"/>
      </tp>
      <tp>
        <v>4774.125</v>
        <stp/>
        <stp>StudyData</stp>
        <stp>EP</stp>
        <stp>Imoku</stp>
        <stp>Period2=26</stp>
        <stp>Imoku2</stp>
        <stp>ADC</stp>
        <stp>-960</stp>
        <stp>All</stp>
        <stp/>
        <stp/>
        <stp>TRUE</stp>
        <stp>T</stp>
        <tr r="U962" s="1"/>
      </tp>
      <tp>
        <v>5144</v>
        <stp/>
        <stp>StudyData</stp>
        <stp>EP</stp>
        <stp>Imoku</stp>
        <stp>Period2=26</stp>
        <stp>Imoku2</stp>
        <stp>ADC</stp>
        <stp>-860</stp>
        <stp>All</stp>
        <stp/>
        <stp/>
        <stp>TRUE</stp>
        <stp>T</stp>
        <tr r="U862" s="1"/>
      </tp>
      <tp>
        <v>5251</v>
        <stp/>
        <stp>StudyData</stp>
        <stp>EP</stp>
        <stp>BAR</stp>
        <stp/>
        <stp>Low</stp>
        <stp>ADC</stp>
        <stp>-16</stp>
        <stp>All</stp>
        <stp/>
        <stp/>
        <stp>TRUE</stp>
        <stp>T</stp>
        <tr r="G18" s="1"/>
      </tp>
      <tp>
        <v>4464.125</v>
        <stp/>
        <stp>StudyData</stp>
        <stp>EP</stp>
        <stp>Imoku</stp>
        <stp>Period3=52</stp>
        <stp>Imoku3</stp>
        <stp>ADC</stp>
        <stp>-705</stp>
        <stp>All</stp>
        <stp/>
        <stp/>
        <stp>TRUE</stp>
        <stp>T</stp>
        <tr r="V681" s="1"/>
      </tp>
      <tp>
        <v>4330.5</v>
        <stp/>
        <stp>StudyData</stp>
        <stp>EP</stp>
        <stp>Imoku</stp>
        <stp>Period3=52</stp>
        <stp>Imoku3</stp>
        <stp>ADC</stp>
        <stp>-605</stp>
        <stp>All</stp>
        <stp/>
        <stp/>
        <stp>TRUE</stp>
        <stp>T</stp>
        <tr r="V581" s="1"/>
      </tp>
      <tp>
        <v>4480.5</v>
        <stp/>
        <stp>StudyData</stp>
        <stp>EP</stp>
        <stp>Imoku</stp>
        <stp>Period3=52</stp>
        <stp>Imoku3</stp>
        <stp>ADC</stp>
        <stp>-505</stp>
        <stp>All</stp>
        <stp/>
        <stp/>
        <stp>TRUE</stp>
        <stp>T</stp>
        <tr r="V481" s="1"/>
      </tp>
      <tp>
        <v>4844.75</v>
        <stp/>
        <stp>StudyData</stp>
        <stp>EP</stp>
        <stp>Imoku</stp>
        <stp>Period3=52</stp>
        <stp>Imoku3</stp>
        <stp>ADC</stp>
        <stp>-405</stp>
        <stp>All</stp>
        <stp/>
        <stp/>
        <stp>TRUE</stp>
        <stp>T</stp>
        <tr r="V381" s="1"/>
      </tp>
      <tp>
        <v>5166.25</v>
        <stp/>
        <stp>StudyData</stp>
        <stp>EP</stp>
        <stp>Imoku</stp>
        <stp>Period3=52</stp>
        <stp>Imoku3</stp>
        <stp>ADC</stp>
        <stp>-305</stp>
        <stp>All</stp>
        <stp/>
        <stp/>
        <stp>TRUE</stp>
        <stp>T</stp>
        <tr r="V281" s="1"/>
      </tp>
      <tp>
        <v>5594.625</v>
        <stp/>
        <stp>StudyData</stp>
        <stp>EP</stp>
        <stp>Imoku</stp>
        <stp>Period3=52</stp>
        <stp>Imoku3</stp>
        <stp>ADC</stp>
        <stp>-205</stp>
        <stp>All</stp>
        <stp/>
        <stp/>
        <stp>TRUE</stp>
        <stp>T</stp>
        <tr r="V181" s="1"/>
      </tp>
      <tp>
        <v>6039.75</v>
        <stp/>
        <stp>StudyData</stp>
        <stp>EP</stp>
        <stp>Imoku</stp>
        <stp>Period3=52</stp>
        <stp>Imoku3</stp>
        <stp>ADC</stp>
        <stp>-105</stp>
        <stp>All</stp>
        <stp/>
        <stp/>
        <stp>TRUE</stp>
        <stp>T</stp>
        <tr r="V81" s="1"/>
      </tp>
      <tp>
        <v>4927.875</v>
        <stp/>
        <stp>StudyData</stp>
        <stp>EP</stp>
        <stp>Imoku</stp>
        <stp>Period3=52</stp>
        <stp>Imoku3</stp>
        <stp>ADC</stp>
        <stp>-905</stp>
        <stp>All</stp>
        <stp/>
        <stp/>
        <stp>TRUE</stp>
        <stp>T</stp>
        <tr r="V881" s="1"/>
      </tp>
      <tp>
        <v>4990</v>
        <stp/>
        <stp>StudyData</stp>
        <stp>EP</stp>
        <stp>Imoku</stp>
        <stp>Period3=52</stp>
        <stp>Imoku3</stp>
        <stp>ADC</stp>
        <stp>-805</stp>
        <stp>All</stp>
        <stp/>
        <stp/>
        <stp>TRUE</stp>
        <stp>T</stp>
        <tr r="V781" s="1"/>
      </tp>
      <tp>
        <v>4919.125</v>
        <stp/>
        <stp>StudyData</stp>
        <stp>EP</stp>
        <stp>Imoku</stp>
        <stp>Period2=26</stp>
        <stp>Imoku2</stp>
        <stp>ADC</stp>
        <stp>-761</stp>
        <stp>All</stp>
        <stp/>
        <stp/>
        <stp>TRUE</stp>
        <stp>T</stp>
        <tr r="U763" s="1"/>
      </tp>
      <tp>
        <v>4572.875</v>
        <stp/>
        <stp>StudyData</stp>
        <stp>EP</stp>
        <stp>Imoku</stp>
        <stp>Period2=26</stp>
        <stp>Imoku2</stp>
        <stp>ADC</stp>
        <stp>-661</stp>
        <stp>All</stp>
        <stp/>
        <stp/>
        <stp>TRUE</stp>
        <stp>T</stp>
        <tr r="U663" s="1"/>
      </tp>
      <tp>
        <v>4542.5</v>
        <stp/>
        <stp>StudyData</stp>
        <stp>EP</stp>
        <stp>Imoku</stp>
        <stp>Period2=26</stp>
        <stp>Imoku2</stp>
        <stp>ADC</stp>
        <stp>-561</stp>
        <stp>All</stp>
        <stp/>
        <stp/>
        <stp>TRUE</stp>
        <stp>T</stp>
        <tr r="U563" s="1"/>
      </tp>
      <tp>
        <v>4799.25</v>
        <stp/>
        <stp>StudyData</stp>
        <stp>EP</stp>
        <stp>Imoku</stp>
        <stp>Period2=26</stp>
        <stp>Imoku2</stp>
        <stp>ADC</stp>
        <stp>-461</stp>
        <stp>All</stp>
        <stp/>
        <stp/>
        <stp>TRUE</stp>
        <stp>T</stp>
        <tr r="U463" s="1"/>
      </tp>
      <tp>
        <v>4723.875</v>
        <stp/>
        <stp>StudyData</stp>
        <stp>EP</stp>
        <stp>Imoku</stp>
        <stp>Period2=26</stp>
        <stp>Imoku2</stp>
        <stp>ADC</stp>
        <stp>-361</stp>
        <stp>All</stp>
        <stp/>
        <stp/>
        <stp>TRUE</stp>
        <stp>T</stp>
        <tr r="U363" s="1"/>
      </tp>
      <tp>
        <v>5396.75</v>
        <stp/>
        <stp>StudyData</stp>
        <stp>EP</stp>
        <stp>Imoku</stp>
        <stp>Period2=26</stp>
        <stp>Imoku2</stp>
        <stp>ADC</stp>
        <stp>-261</stp>
        <stp>All</stp>
        <stp/>
        <stp/>
        <stp>TRUE</stp>
        <stp>T</stp>
        <tr r="U263" s="1"/>
      </tp>
      <tp>
        <v>5714.5</v>
        <stp/>
        <stp>StudyData</stp>
        <stp>EP</stp>
        <stp>Imoku</stp>
        <stp>Period2=26</stp>
        <stp>Imoku2</stp>
        <stp>ADC</stp>
        <stp>-161</stp>
        <stp>All</stp>
        <stp/>
        <stp/>
        <stp>TRUE</stp>
        <stp>T</stp>
        <tr r="U163" s="1"/>
      </tp>
      <tp>
        <v>4774.125</v>
        <stp/>
        <stp>StudyData</stp>
        <stp>EP</stp>
        <stp>Imoku</stp>
        <stp>Period2=26</stp>
        <stp>Imoku2</stp>
        <stp>ADC</stp>
        <stp>-961</stp>
        <stp>All</stp>
        <stp/>
        <stp/>
        <stp>TRUE</stp>
        <stp>T</stp>
        <tr r="U963" s="1"/>
      </tp>
      <tp>
        <v>5144</v>
        <stp/>
        <stp>StudyData</stp>
        <stp>EP</stp>
        <stp>Imoku</stp>
        <stp>Period2=26</stp>
        <stp>Imoku2</stp>
        <stp>ADC</stp>
        <stp>-861</stp>
        <stp>All</stp>
        <stp/>
        <stp/>
        <stp>TRUE</stp>
        <stp>T</stp>
        <tr r="U863" s="1"/>
      </tp>
      <tp>
        <v>5413</v>
        <stp/>
        <stp>StudyData</stp>
        <stp>EP</stp>
        <stp>BAR</stp>
        <stp/>
        <stp>Low</stp>
        <stp>ADC</stp>
        <stp>-17</stp>
        <stp>All</stp>
        <stp/>
        <stp/>
        <stp>TRUE</stp>
        <stp>T</stp>
        <tr r="G19" s="1"/>
      </tp>
      <tp>
        <v>5391</v>
        <stp/>
        <stp>StudyData</stp>
        <stp>EP</stp>
        <stp>BAR</stp>
        <stp/>
        <stp>Low</stp>
        <stp>ADC</stp>
        <stp>-18</stp>
        <stp>All</stp>
        <stp/>
        <stp/>
        <stp>TRUE</stp>
        <stp>T</stp>
        <tr r="G20" s="1"/>
      </tp>
      <tp>
        <v>5206</v>
        <stp/>
        <stp>StudyData</stp>
        <stp>EP</stp>
        <stp>BAR</stp>
        <stp/>
        <stp>Low</stp>
        <stp>ADC</stp>
        <stp>-19</stp>
        <stp>All</stp>
        <stp/>
        <stp/>
        <stp>TRUE</stp>
        <stp>T</stp>
        <tr r="G21" s="1"/>
      </tp>
      <tp>
        <v>4514.5</v>
        <stp/>
        <stp>StudyData</stp>
        <stp>EP</stp>
        <stp>Imoku</stp>
        <stp>Period3=52</stp>
        <stp>Imoku3</stp>
        <stp>ADC</stp>
        <stp>-708</stp>
        <stp>All</stp>
        <stp/>
        <stp/>
        <stp>TRUE</stp>
        <stp>T</stp>
        <tr r="V684" s="1"/>
      </tp>
      <tp>
        <v>4330.5</v>
        <stp/>
        <stp>StudyData</stp>
        <stp>EP</stp>
        <stp>Imoku</stp>
        <stp>Period3=52</stp>
        <stp>Imoku3</stp>
        <stp>ADC</stp>
        <stp>-608</stp>
        <stp>All</stp>
        <stp/>
        <stp/>
        <stp>TRUE</stp>
        <stp>T</stp>
        <tr r="V584" s="1"/>
      </tp>
      <tp>
        <v>4480.5</v>
        <stp/>
        <stp>StudyData</stp>
        <stp>EP</stp>
        <stp>Imoku</stp>
        <stp>Period3=52</stp>
        <stp>Imoku3</stp>
        <stp>ADC</stp>
        <stp>-508</stp>
        <stp>All</stp>
        <stp/>
        <stp/>
        <stp>TRUE</stp>
        <stp>T</stp>
        <tr r="V484" s="1"/>
      </tp>
      <tp>
        <v>4875.375</v>
        <stp/>
        <stp>StudyData</stp>
        <stp>EP</stp>
        <stp>Imoku</stp>
        <stp>Period3=52</stp>
        <stp>Imoku3</stp>
        <stp>ADC</stp>
        <stp>-408</stp>
        <stp>All</stp>
        <stp/>
        <stp/>
        <stp>TRUE</stp>
        <stp>T</stp>
        <tr r="V384" s="1"/>
      </tp>
      <tp>
        <v>5145.625</v>
        <stp/>
        <stp>StudyData</stp>
        <stp>EP</stp>
        <stp>Imoku</stp>
        <stp>Period3=52</stp>
        <stp>Imoku3</stp>
        <stp>ADC</stp>
        <stp>-308</stp>
        <stp>All</stp>
        <stp/>
        <stp/>
        <stp>TRUE</stp>
        <stp>T</stp>
        <tr r="V284" s="1"/>
      </tp>
      <tp>
        <v>5588.125</v>
        <stp/>
        <stp>StudyData</stp>
        <stp>EP</stp>
        <stp>Imoku</stp>
        <stp>Period3=52</stp>
        <stp>Imoku3</stp>
        <stp>ADC</stp>
        <stp>-208</stp>
        <stp>All</stp>
        <stp/>
        <stp/>
        <stp>TRUE</stp>
        <stp>T</stp>
        <tr r="V184" s="1"/>
      </tp>
      <tp>
        <v>6019.625</v>
        <stp/>
        <stp>StudyData</stp>
        <stp>EP</stp>
        <stp>Imoku</stp>
        <stp>Period3=52</stp>
        <stp>Imoku3</stp>
        <stp>ADC</stp>
        <stp>-108</stp>
        <stp>All</stp>
        <stp/>
        <stp/>
        <stp>TRUE</stp>
        <stp>T</stp>
        <tr r="V84" s="1"/>
      </tp>
      <tp>
        <v>4905.25</v>
        <stp/>
        <stp>StudyData</stp>
        <stp>EP</stp>
        <stp>Imoku</stp>
        <stp>Period3=52</stp>
        <stp>Imoku3</stp>
        <stp>ADC</stp>
        <stp>-908</stp>
        <stp>All</stp>
        <stp/>
        <stp/>
        <stp>TRUE</stp>
        <stp>T</stp>
        <tr r="V884" s="1"/>
      </tp>
      <tp>
        <v>5045.5</v>
        <stp/>
        <stp>StudyData</stp>
        <stp>EP</stp>
        <stp>Imoku</stp>
        <stp>Period3=52</stp>
        <stp>Imoku3</stp>
        <stp>ADC</stp>
        <stp>-808</stp>
        <stp>All</stp>
        <stp/>
        <stp/>
        <stp>TRUE</stp>
        <stp>T</stp>
        <tr r="V784" s="1"/>
      </tp>
      <tp>
        <v>4514.5</v>
        <stp/>
        <stp>StudyData</stp>
        <stp>EP</stp>
        <stp>Imoku</stp>
        <stp>Period3=52</stp>
        <stp>Imoku3</stp>
        <stp>ADC</stp>
        <stp>-709</stp>
        <stp>All</stp>
        <stp/>
        <stp/>
        <stp>TRUE</stp>
        <stp>T</stp>
        <tr r="V685" s="1"/>
      </tp>
      <tp>
        <v>4330.5</v>
        <stp/>
        <stp>StudyData</stp>
        <stp>EP</stp>
        <stp>Imoku</stp>
        <stp>Period3=52</stp>
        <stp>Imoku3</stp>
        <stp>ADC</stp>
        <stp>-609</stp>
        <stp>All</stp>
        <stp/>
        <stp/>
        <stp>TRUE</stp>
        <stp>T</stp>
        <tr r="V585" s="1"/>
      </tp>
      <tp>
        <v>4480.5</v>
        <stp/>
        <stp>StudyData</stp>
        <stp>EP</stp>
        <stp>Imoku</stp>
        <stp>Period3=52</stp>
        <stp>Imoku3</stp>
        <stp>ADC</stp>
        <stp>-509</stp>
        <stp>All</stp>
        <stp/>
        <stp/>
        <stp>TRUE</stp>
        <stp>T</stp>
        <tr r="V485" s="1"/>
      </tp>
      <tp>
        <v>4884.875</v>
        <stp/>
        <stp>StudyData</stp>
        <stp>EP</stp>
        <stp>Imoku</stp>
        <stp>Period3=52</stp>
        <stp>Imoku3</stp>
        <stp>ADC</stp>
        <stp>-409</stp>
        <stp>All</stp>
        <stp/>
        <stp/>
        <stp>TRUE</stp>
        <stp>T</stp>
        <tr r="V385" s="1"/>
      </tp>
      <tp>
        <v>5145.625</v>
        <stp/>
        <stp>StudyData</stp>
        <stp>EP</stp>
        <stp>Imoku</stp>
        <stp>Period3=52</stp>
        <stp>Imoku3</stp>
        <stp>ADC</stp>
        <stp>-309</stp>
        <stp>All</stp>
        <stp/>
        <stp/>
        <stp>TRUE</stp>
        <stp>T</stp>
        <tr r="V285" s="1"/>
      </tp>
      <tp>
        <v>5587.875</v>
        <stp/>
        <stp>StudyData</stp>
        <stp>EP</stp>
        <stp>Imoku</stp>
        <stp>Period3=52</stp>
        <stp>Imoku3</stp>
        <stp>ADC</stp>
        <stp>-209</stp>
        <stp>All</stp>
        <stp/>
        <stp/>
        <stp>TRUE</stp>
        <stp>T</stp>
        <tr r="V185" s="1"/>
      </tp>
      <tp>
        <v>6002</v>
        <stp/>
        <stp>StudyData</stp>
        <stp>EP</stp>
        <stp>Imoku</stp>
        <stp>Period3=52</stp>
        <stp>Imoku3</stp>
        <stp>ADC</stp>
        <stp>-109</stp>
        <stp>All</stp>
        <stp/>
        <stp/>
        <stp>TRUE</stp>
        <stp>T</stp>
        <tr r="V85" s="1"/>
      </tp>
      <tp>
        <v>4905.25</v>
        <stp/>
        <stp>StudyData</stp>
        <stp>EP</stp>
        <stp>Imoku</stp>
        <stp>Period3=52</stp>
        <stp>Imoku3</stp>
        <stp>ADC</stp>
        <stp>-909</stp>
        <stp>All</stp>
        <stp/>
        <stp/>
        <stp>TRUE</stp>
        <stp>T</stp>
        <tr r="V885" s="1"/>
      </tp>
      <tp>
        <v>5045.5</v>
        <stp/>
        <stp>StudyData</stp>
        <stp>EP</stp>
        <stp>Imoku</stp>
        <stp>Period3=52</stp>
        <stp>Imoku3</stp>
        <stp>ADC</stp>
        <stp>-809</stp>
        <stp>All</stp>
        <stp/>
        <stp/>
        <stp>TRUE</stp>
        <stp>T</stp>
        <tr r="V785" s="1"/>
      </tp>
      <tp>
        <v>4924.5</v>
        <stp/>
        <stp>StudyData</stp>
        <stp>EP</stp>
        <stp>Imoku</stp>
        <stp>Period2=26</stp>
        <stp>Imoku2</stp>
        <stp>ADC</stp>
        <stp>-768</stp>
        <stp>All</stp>
        <stp/>
        <stp/>
        <stp>TRUE</stp>
        <stp>T</stp>
        <tr r="U770" s="1"/>
      </tp>
      <tp>
        <v>4648.25</v>
        <stp/>
        <stp>StudyData</stp>
        <stp>EP</stp>
        <stp>Imoku</stp>
        <stp>Period2=26</stp>
        <stp>Imoku2</stp>
        <stp>ADC</stp>
        <stp>-668</stp>
        <stp>All</stp>
        <stp/>
        <stp/>
        <stp>TRUE</stp>
        <stp>T</stp>
        <tr r="U670" s="1"/>
      </tp>
      <tp>
        <v>4499.875</v>
        <stp/>
        <stp>StudyData</stp>
        <stp>EP</stp>
        <stp>Imoku</stp>
        <stp>Period2=26</stp>
        <stp>Imoku2</stp>
        <stp>ADC</stp>
        <stp>-568</stp>
        <stp>All</stp>
        <stp/>
        <stp/>
        <stp>TRUE</stp>
        <stp>T</stp>
        <tr r="U570" s="1"/>
      </tp>
      <tp>
        <v>4739.625</v>
        <stp/>
        <stp>StudyData</stp>
        <stp>EP</stp>
        <stp>Imoku</stp>
        <stp>Period2=26</stp>
        <stp>Imoku2</stp>
        <stp>ADC</stp>
        <stp>-468</stp>
        <stp>All</stp>
        <stp/>
        <stp/>
        <stp>TRUE</stp>
        <stp>T</stp>
        <tr r="U470" s="1"/>
      </tp>
      <tp>
        <v>4710.875</v>
        <stp/>
        <stp>StudyData</stp>
        <stp>EP</stp>
        <stp>Imoku</stp>
        <stp>Period2=26</stp>
        <stp>Imoku2</stp>
        <stp>ADC</stp>
        <stp>-368</stp>
        <stp>All</stp>
        <stp/>
        <stp/>
        <stp>TRUE</stp>
        <stp>T</stp>
        <tr r="U370" s="1"/>
      </tp>
      <tp>
        <v>5454.375</v>
        <stp/>
        <stp>StudyData</stp>
        <stp>EP</stp>
        <stp>Imoku</stp>
        <stp>Period2=26</stp>
        <stp>Imoku2</stp>
        <stp>ADC</stp>
        <stp>-268</stp>
        <stp>All</stp>
        <stp/>
        <stp/>
        <stp>TRUE</stp>
        <stp>T</stp>
        <tr r="U270" s="1"/>
      </tp>
      <tp>
        <v>5578.375</v>
        <stp/>
        <stp>StudyData</stp>
        <stp>EP</stp>
        <stp>Imoku</stp>
        <stp>Period2=26</stp>
        <stp>Imoku2</stp>
        <stp>ADC</stp>
        <stp>-168</stp>
        <stp>All</stp>
        <stp/>
        <stp/>
        <stp>TRUE</stp>
        <stp>T</stp>
        <tr r="U170" s="1"/>
      </tp>
      <tp>
        <v>4755.875</v>
        <stp/>
        <stp>StudyData</stp>
        <stp>EP</stp>
        <stp>Imoku</stp>
        <stp>Period2=26</stp>
        <stp>Imoku2</stp>
        <stp>ADC</stp>
        <stp>-968</stp>
        <stp>All</stp>
        <stp/>
        <stp/>
        <stp>TRUE</stp>
        <stp>T</stp>
        <tr r="U970" s="1"/>
      </tp>
      <tp>
        <v>5150</v>
        <stp/>
        <stp>StudyData</stp>
        <stp>EP</stp>
        <stp>Imoku</stp>
        <stp>Period2=26</stp>
        <stp>Imoku2</stp>
        <stp>ADC</stp>
        <stp>-868</stp>
        <stp>All</stp>
        <stp/>
        <stp/>
        <stp>TRUE</stp>
        <stp>T</stp>
        <tr r="U870" s="1"/>
      </tp>
      <tp>
        <v>4924.5</v>
        <stp/>
        <stp>StudyData</stp>
        <stp>EP</stp>
        <stp>Imoku</stp>
        <stp>Period2=26</stp>
        <stp>Imoku2</stp>
        <stp>ADC</stp>
        <stp>-769</stp>
        <stp>All</stp>
        <stp/>
        <stp/>
        <stp>TRUE</stp>
        <stp>T</stp>
        <tr r="U771" s="1"/>
      </tp>
      <tp>
        <v>4648.25</v>
        <stp/>
        <stp>StudyData</stp>
        <stp>EP</stp>
        <stp>Imoku</stp>
        <stp>Period2=26</stp>
        <stp>Imoku2</stp>
        <stp>ADC</stp>
        <stp>-669</stp>
        <stp>All</stp>
        <stp/>
        <stp/>
        <stp>TRUE</stp>
        <stp>T</stp>
        <tr r="U671" s="1"/>
      </tp>
      <tp>
        <v>4499</v>
        <stp/>
        <stp>StudyData</stp>
        <stp>EP</stp>
        <stp>Imoku</stp>
        <stp>Period2=26</stp>
        <stp>Imoku2</stp>
        <stp>ADC</stp>
        <stp>-569</stp>
        <stp>All</stp>
        <stp/>
        <stp/>
        <stp>TRUE</stp>
        <stp>T</stp>
        <tr r="U571" s="1"/>
      </tp>
      <tp>
        <v>4739.625</v>
        <stp/>
        <stp>StudyData</stp>
        <stp>EP</stp>
        <stp>Imoku</stp>
        <stp>Period2=26</stp>
        <stp>Imoku2</stp>
        <stp>ADC</stp>
        <stp>-469</stp>
        <stp>All</stp>
        <stp/>
        <stp/>
        <stp>TRUE</stp>
        <stp>T</stp>
        <tr r="U471" s="1"/>
      </tp>
      <tp>
        <v>4696</v>
        <stp/>
        <stp>StudyData</stp>
        <stp>EP</stp>
        <stp>Imoku</stp>
        <stp>Period2=26</stp>
        <stp>Imoku2</stp>
        <stp>ADC</stp>
        <stp>-369</stp>
        <stp>All</stp>
        <stp/>
        <stp/>
        <stp>TRUE</stp>
        <stp>T</stp>
        <tr r="U371" s="1"/>
      </tp>
      <tp>
        <v>5462</v>
        <stp/>
        <stp>StudyData</stp>
        <stp>EP</stp>
        <stp>Imoku</stp>
        <stp>Period2=26</stp>
        <stp>Imoku2</stp>
        <stp>ADC</stp>
        <stp>-269</stp>
        <stp>All</stp>
        <stp/>
        <stp/>
        <stp>TRUE</stp>
        <stp>T</stp>
        <tr r="U271" s="1"/>
      </tp>
      <tp>
        <v>5578.375</v>
        <stp/>
        <stp>StudyData</stp>
        <stp>EP</stp>
        <stp>Imoku</stp>
        <stp>Period2=26</stp>
        <stp>Imoku2</stp>
        <stp>ADC</stp>
        <stp>-169</stp>
        <stp>All</stp>
        <stp/>
        <stp/>
        <stp>TRUE</stp>
        <stp>T</stp>
        <tr r="U171" s="1"/>
      </tp>
      <tp>
        <v>4755.375</v>
        <stp/>
        <stp>StudyData</stp>
        <stp>EP</stp>
        <stp>Imoku</stp>
        <stp>Period2=26</stp>
        <stp>Imoku2</stp>
        <stp>ADC</stp>
        <stp>-969</stp>
        <stp>All</stp>
        <stp/>
        <stp/>
        <stp>TRUE</stp>
        <stp>T</stp>
        <tr r="U971" s="1"/>
      </tp>
      <tp>
        <v>5133.875</v>
        <stp/>
        <stp>StudyData</stp>
        <stp>EP</stp>
        <stp>Imoku</stp>
        <stp>Period2=26</stp>
        <stp>Imoku2</stp>
        <stp>ADC</stp>
        <stp>-869</stp>
        <stp>All</stp>
        <stp/>
        <stp/>
        <stp>TRUE</stp>
        <stp>T</stp>
        <tr r="U871" s="1"/>
      </tp>
      <tp>
        <v>6097.7875000000004</v>
        <stp/>
        <stp>StudyData</stp>
        <stp>EP</stp>
        <stp>MA</stp>
        <stp>InputChoice=Close,MAType=Sim,Period=40</stp>
        <stp>MA</stp>
        <stp>ADC</stp>
        <stp>-69</stp>
        <stp>All</stp>
        <stp/>
        <stp/>
        <stp>TRUE</stp>
        <stp>T</stp>
        <tr r="J71" s="1"/>
      </tp>
      <tp>
        <v>6096.1312500000004</v>
        <stp/>
        <stp>StudyData</stp>
        <stp>EP</stp>
        <stp>MA</stp>
        <stp>InputChoice=Close,MAType=Sim,Period=40</stp>
        <stp>MA</stp>
        <stp>ADC</stp>
        <stp>-68</stp>
        <stp>All</stp>
        <stp/>
        <stp/>
        <stp>TRUE</stp>
        <stp>T</stp>
        <tr r="J70" s="1"/>
      </tp>
      <tp>
        <v>6088</v>
        <stp/>
        <stp>StudyData</stp>
        <stp>EP</stp>
        <stp>MA</stp>
        <stp>InputChoice=Close,MAType=Sim,Period=40</stp>
        <stp>MA</stp>
        <stp>ADC</stp>
        <stp>-65</stp>
        <stp>All</stp>
        <stp/>
        <stp/>
        <stp>TRUE</stp>
        <stp>T</stp>
        <tr r="J67" s="1"/>
      </tp>
      <tp>
        <v>6087.25</v>
        <stp/>
        <stp>StudyData</stp>
        <stp>EP</stp>
        <stp>MA</stp>
        <stp>InputChoice=Close,MAType=Sim,Period=40</stp>
        <stp>MA</stp>
        <stp>ADC</stp>
        <stp>-64</stp>
        <stp>All</stp>
        <stp/>
        <stp/>
        <stp>TRUE</stp>
        <stp>T</stp>
        <tr r="J66" s="1"/>
      </tp>
      <tp>
        <v>6092.46875</v>
        <stp/>
        <stp>StudyData</stp>
        <stp>EP</stp>
        <stp>MA</stp>
        <stp>InputChoice=Close,MAType=Sim,Period=40</stp>
        <stp>MA</stp>
        <stp>ADC</stp>
        <stp>-67</stp>
        <stp>All</stp>
        <stp/>
        <stp/>
        <stp>TRUE</stp>
        <stp>T</stp>
        <tr r="J69" s="1"/>
      </tp>
      <tp>
        <v>6090.0687500000004</v>
        <stp/>
        <stp>StudyData</stp>
        <stp>EP</stp>
        <stp>MA</stp>
        <stp>InputChoice=Close,MAType=Sim,Period=40</stp>
        <stp>MA</stp>
        <stp>ADC</stp>
        <stp>-66</stp>
        <stp>All</stp>
        <stp/>
        <stp/>
        <stp>TRUE</stp>
        <stp>T</stp>
        <tr r="J68" s="1"/>
      </tp>
      <tp>
        <v>6082.75</v>
        <stp/>
        <stp>StudyData</stp>
        <stp>EP</stp>
        <stp>MA</stp>
        <stp>InputChoice=Close,MAType=Sim,Period=40</stp>
        <stp>MA</stp>
        <stp>ADC</stp>
        <stp>-61</stp>
        <stp>All</stp>
        <stp/>
        <stp/>
        <stp>TRUE</stp>
        <stp>T</stp>
        <tr r="J63" s="1"/>
      </tp>
      <tp>
        <v>6081.4250000000002</v>
        <stp/>
        <stp>StudyData</stp>
        <stp>EP</stp>
        <stp>MA</stp>
        <stp>InputChoice=Close,MAType=Sim,Period=40</stp>
        <stp>MA</stp>
        <stp>ADC</stp>
        <stp>-60</stp>
        <stp>All</stp>
        <stp/>
        <stp/>
        <stp>TRUE</stp>
        <stp>T</stp>
        <tr r="J62" s="1"/>
      </tp>
      <tp>
        <v>6085.5749999999998</v>
        <stp/>
        <stp>StudyData</stp>
        <stp>EP</stp>
        <stp>MA</stp>
        <stp>InputChoice=Close,MAType=Sim,Period=40</stp>
        <stp>MA</stp>
        <stp>ADC</stp>
        <stp>-63</stp>
        <stp>All</stp>
        <stp/>
        <stp/>
        <stp>TRUE</stp>
        <stp>T</stp>
        <tr r="J65" s="1"/>
      </tp>
      <tp>
        <v>6083.71875</v>
        <stp/>
        <stp>StudyData</stp>
        <stp>EP</stp>
        <stp>MA</stp>
        <stp>InputChoice=Close,MAType=Sim,Period=40</stp>
        <stp>MA</stp>
        <stp>ADC</stp>
        <stp>-62</stp>
        <stp>All</stp>
        <stp/>
        <stp/>
        <stp>TRUE</stp>
        <stp>T</stp>
        <tr r="J64" s="1"/>
      </tp>
      <tp>
        <v>5713.4187499999998</v>
        <stp/>
        <stp>StudyData</stp>
        <stp>EP</stp>
        <stp>MA</stp>
        <stp>InputChoice=Close,MAType=Sim,Period=40</stp>
        <stp>MA</stp>
        <stp>ADC</stp>
        <stp>-179</stp>
        <stp>All</stp>
        <stp/>
        <stp/>
        <stp>TRUE</stp>
        <stp>T</stp>
        <tr r="J181" s="1"/>
      </tp>
      <tp>
        <v>4713.53125</v>
        <stp/>
        <stp>StudyData</stp>
        <stp>EP</stp>
        <stp>MA</stp>
        <stp>InputChoice=Close,MAType=Sim,Period=40</stp>
        <stp>MA</stp>
        <stp>ADC</stp>
        <stp>-379</stp>
        <stp>All</stp>
        <stp/>
        <stp/>
        <stp>TRUE</stp>
        <stp>T</stp>
        <tr r="J381" s="1"/>
      </tp>
      <tp>
        <v>5419.4375</v>
        <stp/>
        <stp>StudyData</stp>
        <stp>EP</stp>
        <stp>MA</stp>
        <stp>InputChoice=Close,MAType=Sim,Period=40</stp>
        <stp>MA</stp>
        <stp>ADC</stp>
        <stp>-279</stp>
        <stp>All</stp>
        <stp/>
        <stp/>
        <stp>TRUE</stp>
        <stp>T</stp>
        <tr r="J281" s="1"/>
      </tp>
      <tp>
        <v>4449.3</v>
        <stp/>
        <stp>StudyData</stp>
        <stp>EP</stp>
        <stp>MA</stp>
        <stp>InputChoice=Close,MAType=Sim,Period=40</stp>
        <stp>MA</stp>
        <stp>ADC</stp>
        <stp>-579</stp>
        <stp>All</stp>
        <stp/>
        <stp/>
        <stp>TRUE</stp>
        <stp>T</stp>
        <tr r="J581" s="1"/>
      </tp>
      <tp>
        <v>4645.8874999999998</v>
        <stp/>
        <stp>StudyData</stp>
        <stp>EP</stp>
        <stp>MA</stp>
        <stp>InputChoice=Close,MAType=Sim,Period=40</stp>
        <stp>MA</stp>
        <stp>ADC</stp>
        <stp>-479</stp>
        <stp>All</stp>
        <stp/>
        <stp/>
        <stp>TRUE</stp>
        <stp>T</stp>
        <tr r="J481" s="1"/>
      </tp>
      <tp>
        <v>4940.2062500000002</v>
        <stp/>
        <stp>StudyData</stp>
        <stp>EP</stp>
        <stp>MA</stp>
        <stp>InputChoice=Close,MAType=Sim,Period=40</stp>
        <stp>MA</stp>
        <stp>ADC</stp>
        <stp>-779</stp>
        <stp>All</stp>
        <stp/>
        <stp/>
        <stp>TRUE</stp>
        <stp>T</stp>
        <tr r="J781" s="1"/>
      </tp>
      <tp>
        <v>4592.6499999999996</v>
        <stp/>
        <stp>StudyData</stp>
        <stp>EP</stp>
        <stp>MA</stp>
        <stp>InputChoice=Close,MAType=Sim,Period=40</stp>
        <stp>MA</stp>
        <stp>ADC</stp>
        <stp>-679</stp>
        <stp>All</stp>
        <stp/>
        <stp/>
        <stp>TRUE</stp>
        <stp>T</stp>
        <tr r="J681" s="1"/>
      </tp>
      <tp>
        <v>4694.9812499999998</v>
        <stp/>
        <stp>StudyData</stp>
        <stp>EP</stp>
        <stp>MA</stp>
        <stp>InputChoice=Close,MAType=Sim,Period=40</stp>
        <stp>MA</stp>
        <stp>ADC</stp>
        <stp>-979</stp>
        <stp>All</stp>
        <stp/>
        <stp/>
        <stp>TRUE</stp>
        <stp>T</stp>
        <tr r="J981" s="1"/>
      </tp>
      <tp>
        <v>4998.7312499999998</v>
        <stp/>
        <stp>StudyData</stp>
        <stp>EP</stp>
        <stp>MA</stp>
        <stp>InputChoice=Close,MAType=Sim,Period=40</stp>
        <stp>MA</stp>
        <stp>ADC</stp>
        <stp>-879</stp>
        <stp>All</stp>
        <stp/>
        <stp/>
        <stp>TRUE</stp>
        <stp>T</stp>
        <tr r="J881" s="1"/>
      </tp>
      <tp>
        <v>5716.0812500000002</v>
        <stp/>
        <stp>StudyData</stp>
        <stp>EP</stp>
        <stp>MA</stp>
        <stp>InputChoice=Close,MAType=Sim,Period=40</stp>
        <stp>MA</stp>
        <stp>ADC</stp>
        <stp>-178</stp>
        <stp>All</stp>
        <stp/>
        <stp/>
        <stp>TRUE</stp>
        <stp>T</stp>
        <tr r="J180" s="1"/>
      </tp>
      <tp>
        <v>4709.6499999999996</v>
        <stp/>
        <stp>StudyData</stp>
        <stp>EP</stp>
        <stp>MA</stp>
        <stp>InputChoice=Close,MAType=Sim,Period=40</stp>
        <stp>MA</stp>
        <stp>ADC</stp>
        <stp>-378</stp>
        <stp>All</stp>
        <stp/>
        <stp/>
        <stp>TRUE</stp>
        <stp>T</stp>
        <tr r="J380" s="1"/>
      </tp>
      <tp>
        <v>5424.8562499999998</v>
        <stp/>
        <stp>StudyData</stp>
        <stp>EP</stp>
        <stp>MA</stp>
        <stp>InputChoice=Close,MAType=Sim,Period=40</stp>
        <stp>MA</stp>
        <stp>ADC</stp>
        <stp>-278</stp>
        <stp>All</stp>
        <stp/>
        <stp/>
        <stp>TRUE</stp>
        <stp>T</stp>
        <tr r="J280" s="1"/>
      </tp>
      <tp>
        <v>4449.15625</v>
        <stp/>
        <stp>StudyData</stp>
        <stp>EP</stp>
        <stp>MA</stp>
        <stp>InputChoice=Close,MAType=Sim,Period=40</stp>
        <stp>MA</stp>
        <stp>ADC</stp>
        <stp>-578</stp>
        <stp>All</stp>
        <stp/>
        <stp/>
        <stp>TRUE</stp>
        <stp>T</stp>
        <tr r="J580" s="1"/>
      </tp>
      <tp>
        <v>4650.75</v>
        <stp/>
        <stp>StudyData</stp>
        <stp>EP</stp>
        <stp>MA</stp>
        <stp>InputChoice=Close,MAType=Sim,Period=40</stp>
        <stp>MA</stp>
        <stp>ADC</stp>
        <stp>-478</stp>
        <stp>All</stp>
        <stp/>
        <stp/>
        <stp>TRUE</stp>
        <stp>T</stp>
        <tr r="J480" s="1"/>
      </tp>
      <tp>
        <v>4941.55</v>
        <stp/>
        <stp>StudyData</stp>
        <stp>EP</stp>
        <stp>MA</stp>
        <stp>InputChoice=Close,MAType=Sim,Period=40</stp>
        <stp>MA</stp>
        <stp>ADC</stp>
        <stp>-778</stp>
        <stp>All</stp>
        <stp/>
        <stp/>
        <stp>TRUE</stp>
        <stp>T</stp>
        <tr r="J780" s="1"/>
      </tp>
      <tp>
        <v>4597.75</v>
        <stp/>
        <stp>StudyData</stp>
        <stp>EP</stp>
        <stp>MA</stp>
        <stp>InputChoice=Close,MAType=Sim,Period=40</stp>
        <stp>MA</stp>
        <stp>ADC</stp>
        <stp>-678</stp>
        <stp>All</stp>
        <stp/>
        <stp/>
        <stp>TRUE</stp>
        <stp>T</stp>
        <tr r="J680" s="1"/>
      </tp>
      <tp>
        <v>4696.2687500000002</v>
        <stp/>
        <stp>StudyData</stp>
        <stp>EP</stp>
        <stp>MA</stp>
        <stp>InputChoice=Close,MAType=Sim,Period=40</stp>
        <stp>MA</stp>
        <stp>ADC</stp>
        <stp>-978</stp>
        <stp>All</stp>
        <stp/>
        <stp/>
        <stp>TRUE</stp>
        <stp>T</stp>
        <tr r="J980" s="1"/>
      </tp>
      <tp>
        <v>5002.9812499999998</v>
        <stp/>
        <stp>StudyData</stp>
        <stp>EP</stp>
        <stp>MA</stp>
        <stp>InputChoice=Close,MAType=Sim,Period=40</stp>
        <stp>MA</stp>
        <stp>ADC</stp>
        <stp>-878</stp>
        <stp>All</stp>
        <stp/>
        <stp/>
        <stp>TRUE</stp>
        <stp>T</stp>
        <tr r="J880" s="1"/>
      </tp>
      <tp>
        <v>5719.6437500000002</v>
        <stp/>
        <stp>StudyData</stp>
        <stp>EP</stp>
        <stp>MA</stp>
        <stp>InputChoice=Close,MAType=Sim,Period=40</stp>
        <stp>MA</stp>
        <stp>ADC</stp>
        <stp>-171</stp>
        <stp>All</stp>
        <stp/>
        <stp/>
        <stp>TRUE</stp>
        <stp>T</stp>
        <tr r="J173" s="1"/>
      </tp>
      <tp>
        <v>4697.6750000000002</v>
        <stp/>
        <stp>StudyData</stp>
        <stp>EP</stp>
        <stp>MA</stp>
        <stp>InputChoice=Close,MAType=Sim,Period=40</stp>
        <stp>MA</stp>
        <stp>ADC</stp>
        <stp>-371</stp>
        <stp>All</stp>
        <stp/>
        <stp/>
        <stp>TRUE</stp>
        <stp>T</stp>
        <tr r="J373" s="1"/>
      </tp>
      <tp>
        <v>5455.1187499999996</v>
        <stp/>
        <stp>StudyData</stp>
        <stp>EP</stp>
        <stp>MA</stp>
        <stp>InputChoice=Close,MAType=Sim,Period=40</stp>
        <stp>MA</stp>
        <stp>ADC</stp>
        <stp>-271</stp>
        <stp>All</stp>
        <stp/>
        <stp/>
        <stp>TRUE</stp>
        <stp>T</stp>
        <tr r="J273" s="1"/>
      </tp>
      <tp>
        <v>4449.6312500000004</v>
        <stp/>
        <stp>StudyData</stp>
        <stp>EP</stp>
        <stp>MA</stp>
        <stp>InputChoice=Close,MAType=Sim,Period=40</stp>
        <stp>MA</stp>
        <stp>ADC</stp>
        <stp>-571</stp>
        <stp>All</stp>
        <stp/>
        <stp/>
        <stp>TRUE</stp>
        <stp>T</stp>
        <tr r="J573" s="1"/>
      </tp>
      <tp>
        <v>4692.59375</v>
        <stp/>
        <stp>StudyData</stp>
        <stp>EP</stp>
        <stp>MA</stp>
        <stp>InputChoice=Close,MAType=Sim,Period=40</stp>
        <stp>MA</stp>
        <stp>ADC</stp>
        <stp>-471</stp>
        <stp>All</stp>
        <stp/>
        <stp/>
        <stp>TRUE</stp>
        <stp>T</stp>
        <tr r="J473" s="1"/>
      </tp>
      <tp>
        <v>4937.2062500000002</v>
        <stp/>
        <stp>StudyData</stp>
        <stp>EP</stp>
        <stp>MA</stp>
        <stp>InputChoice=Close,MAType=Sim,Period=40</stp>
        <stp>MA</stp>
        <stp>ADC</stp>
        <stp>-771</stp>
        <stp>All</stp>
        <stp/>
        <stp/>
        <stp>TRUE</stp>
        <stp>T</stp>
        <tr r="J773" s="1"/>
      </tp>
      <tp>
        <v>4616.7437499999996</v>
        <stp/>
        <stp>StudyData</stp>
        <stp>EP</stp>
        <stp>MA</stp>
        <stp>InputChoice=Close,MAType=Sim,Period=40</stp>
        <stp>MA</stp>
        <stp>ADC</stp>
        <stp>-671</stp>
        <stp>All</stp>
        <stp/>
        <stp/>
        <stp>TRUE</stp>
        <stp>T</stp>
        <tr r="J673" s="1"/>
      </tp>
      <tp>
        <v>4712.6187499999996</v>
        <stp/>
        <stp>StudyData</stp>
        <stp>EP</stp>
        <stp>MA</stp>
        <stp>InputChoice=Close,MAType=Sim,Period=40</stp>
        <stp>MA</stp>
        <stp>ADC</stp>
        <stp>-971</stp>
        <stp>All</stp>
        <stp/>
        <stp/>
        <stp>TRUE</stp>
        <stp>T</stp>
        <tr r="J973" s="1"/>
      </tp>
      <tp>
        <v>5051.3125</v>
        <stp/>
        <stp>StudyData</stp>
        <stp>EP</stp>
        <stp>MA</stp>
        <stp>InputChoice=Close,MAType=Sim,Period=40</stp>
        <stp>MA</stp>
        <stp>ADC</stp>
        <stp>-871</stp>
        <stp>All</stp>
        <stp/>
        <stp/>
        <stp>TRUE</stp>
        <stp>T</stp>
        <tr r="J873" s="1"/>
      </tp>
      <tp>
        <v>5715.25</v>
        <stp/>
        <stp>StudyData</stp>
        <stp>EP</stp>
        <stp>MA</stp>
        <stp>InputChoice=Close,MAType=Sim,Period=40</stp>
        <stp>MA</stp>
        <stp>ADC</stp>
        <stp>-170</stp>
        <stp>All</stp>
        <stp/>
        <stp/>
        <stp>TRUE</stp>
        <stp>T</stp>
        <tr r="J172" s="1"/>
      </tp>
      <tp>
        <v>4701.4562500000002</v>
        <stp/>
        <stp>StudyData</stp>
        <stp>EP</stp>
        <stp>MA</stp>
        <stp>InputChoice=Close,MAType=Sim,Period=40</stp>
        <stp>MA</stp>
        <stp>ADC</stp>
        <stp>-370</stp>
        <stp>All</stp>
        <stp/>
        <stp/>
        <stp>TRUE</stp>
        <stp>T</stp>
        <tr r="J372" s="1"/>
      </tp>
      <tp>
        <v>5457.2687500000002</v>
        <stp/>
        <stp>StudyData</stp>
        <stp>EP</stp>
        <stp>MA</stp>
        <stp>InputChoice=Close,MAType=Sim,Period=40</stp>
        <stp>MA</stp>
        <stp>ADC</stp>
        <stp>-270</stp>
        <stp>All</stp>
        <stp/>
        <stp/>
        <stp>TRUE</stp>
        <stp>T</stp>
        <tr r="J272" s="1"/>
      </tp>
      <tp>
        <v>4453.5375000000004</v>
        <stp/>
        <stp>StudyData</stp>
        <stp>EP</stp>
        <stp>MA</stp>
        <stp>InputChoice=Close,MAType=Sim,Period=40</stp>
        <stp>MA</stp>
        <stp>ADC</stp>
        <stp>-570</stp>
        <stp>All</stp>
        <stp/>
        <stp/>
        <stp>TRUE</stp>
        <stp>T</stp>
        <tr r="J572" s="1"/>
      </tp>
      <tp>
        <v>4697.25</v>
        <stp/>
        <stp>StudyData</stp>
        <stp>EP</stp>
        <stp>MA</stp>
        <stp>InputChoice=Close,MAType=Sim,Period=40</stp>
        <stp>MA</stp>
        <stp>ADC</stp>
        <stp>-470</stp>
        <stp>All</stp>
        <stp/>
        <stp/>
        <stp>TRUE</stp>
        <stp>T</stp>
        <tr r="J472" s="1"/>
      </tp>
      <tp>
        <v>4937.7437499999996</v>
        <stp/>
        <stp>StudyData</stp>
        <stp>EP</stp>
        <stp>MA</stp>
        <stp>InputChoice=Close,MAType=Sim,Period=40</stp>
        <stp>MA</stp>
        <stp>ADC</stp>
        <stp>-770</stp>
        <stp>All</stp>
        <stp/>
        <stp/>
        <stp>TRUE</stp>
        <stp>T</stp>
        <tr r="J772" s="1"/>
      </tp>
      <tp>
        <v>4623.59375</v>
        <stp/>
        <stp>StudyData</stp>
        <stp>EP</stp>
        <stp>MA</stp>
        <stp>InputChoice=Close,MAType=Sim,Period=40</stp>
        <stp>MA</stp>
        <stp>ADC</stp>
        <stp>-670</stp>
        <stp>All</stp>
        <stp/>
        <stp/>
        <stp>TRUE</stp>
        <stp>T</stp>
        <tr r="J672" s="1"/>
      </tp>
      <tp>
        <v>4716.6187499999996</v>
        <stp/>
        <stp>StudyData</stp>
        <stp>EP</stp>
        <stp>MA</stp>
        <stp>InputChoice=Close,MAType=Sim,Period=40</stp>
        <stp>MA</stp>
        <stp>ADC</stp>
        <stp>-970</stp>
        <stp>All</stp>
        <stp/>
        <stp/>
        <stp>TRUE</stp>
        <stp>T</stp>
        <tr r="J972" s="1"/>
      </tp>
      <tp>
        <v>5057.4812499999998</v>
        <stp/>
        <stp>StudyData</stp>
        <stp>EP</stp>
        <stp>MA</stp>
        <stp>InputChoice=Close,MAType=Sim,Period=40</stp>
        <stp>MA</stp>
        <stp>ADC</stp>
        <stp>-870</stp>
        <stp>All</stp>
        <stp/>
        <stp/>
        <stp>TRUE</stp>
        <stp>T</stp>
        <tr r="J872" s="1"/>
      </tp>
      <tp>
        <v>5724.2624999999998</v>
        <stp/>
        <stp>StudyData</stp>
        <stp>EP</stp>
        <stp>MA</stp>
        <stp>InputChoice=Close,MAType=Sim,Period=40</stp>
        <stp>MA</stp>
        <stp>ADC</stp>
        <stp>-173</stp>
        <stp>All</stp>
        <stp/>
        <stp/>
        <stp>TRUE</stp>
        <stp>T</stp>
        <tr r="J175" s="1"/>
      </tp>
      <tp>
        <v>4695.34375</v>
        <stp/>
        <stp>StudyData</stp>
        <stp>EP</stp>
        <stp>MA</stp>
        <stp>InputChoice=Close,MAType=Sim,Period=40</stp>
        <stp>MA</stp>
        <stp>ADC</stp>
        <stp>-373</stp>
        <stp>All</stp>
        <stp/>
        <stp/>
        <stp>TRUE</stp>
        <stp>T</stp>
        <tr r="J375" s="1"/>
      </tp>
      <tp>
        <v>5447.3312500000002</v>
        <stp/>
        <stp>StudyData</stp>
        <stp>EP</stp>
        <stp>MA</stp>
        <stp>InputChoice=Close,MAType=Sim,Period=40</stp>
        <stp>MA</stp>
        <stp>ADC</stp>
        <stp>-273</stp>
        <stp>All</stp>
        <stp/>
        <stp/>
        <stp>TRUE</stp>
        <stp>T</stp>
        <tr r="J275" s="1"/>
      </tp>
      <tp>
        <v>4449.6062499999998</v>
        <stp/>
        <stp>StudyData</stp>
        <stp>EP</stp>
        <stp>MA</stp>
        <stp>InputChoice=Close,MAType=Sim,Period=40</stp>
        <stp>MA</stp>
        <stp>ADC</stp>
        <stp>-573</stp>
        <stp>All</stp>
        <stp/>
        <stp/>
        <stp>TRUE</stp>
        <stp>T</stp>
        <tr r="J575" s="1"/>
      </tp>
      <tp>
        <v>4681.5562499999996</v>
        <stp/>
        <stp>StudyData</stp>
        <stp>EP</stp>
        <stp>MA</stp>
        <stp>InputChoice=Close,MAType=Sim,Period=40</stp>
        <stp>MA</stp>
        <stp>ADC</stp>
        <stp>-473</stp>
        <stp>All</stp>
        <stp/>
        <stp/>
        <stp>TRUE</stp>
        <stp>T</stp>
        <tr r="J475" s="1"/>
      </tp>
      <tp>
        <v>4939.3625000000002</v>
        <stp/>
        <stp>StudyData</stp>
        <stp>EP</stp>
        <stp>MA</stp>
        <stp>InputChoice=Close,MAType=Sim,Period=40</stp>
        <stp>MA</stp>
        <stp>ADC</stp>
        <stp>-773</stp>
        <stp>All</stp>
        <stp/>
        <stp/>
        <stp>TRUE</stp>
        <stp>T</stp>
        <tr r="J775" s="1"/>
      </tp>
      <tp>
        <v>4607.8125</v>
        <stp/>
        <stp>StudyData</stp>
        <stp>EP</stp>
        <stp>MA</stp>
        <stp>InputChoice=Close,MAType=Sim,Period=40</stp>
        <stp>MA</stp>
        <stp>ADC</stp>
        <stp>-673</stp>
        <stp>All</stp>
        <stp/>
        <stp/>
        <stp>TRUE</stp>
        <stp>T</stp>
        <tr r="J675" s="1"/>
      </tp>
      <tp>
        <v>4706.4937499999996</v>
        <stp/>
        <stp>StudyData</stp>
        <stp>EP</stp>
        <stp>MA</stp>
        <stp>InputChoice=Close,MAType=Sim,Period=40</stp>
        <stp>MA</stp>
        <stp>ADC</stp>
        <stp>-973</stp>
        <stp>All</stp>
        <stp/>
        <stp/>
        <stp>TRUE</stp>
        <stp>T</stp>
        <tr r="J975" s="1"/>
      </tp>
      <tp>
        <v>5038.5062500000004</v>
        <stp/>
        <stp>StudyData</stp>
        <stp>EP</stp>
        <stp>MA</stp>
        <stp>InputChoice=Close,MAType=Sim,Period=40</stp>
        <stp>MA</stp>
        <stp>ADC</stp>
        <stp>-873</stp>
        <stp>All</stp>
        <stp/>
        <stp/>
        <stp>TRUE</stp>
        <stp>T</stp>
        <tr r="J875" s="1"/>
      </tp>
      <tp>
        <v>5722.1750000000002</v>
        <stp/>
        <stp>StudyData</stp>
        <stp>EP</stp>
        <stp>MA</stp>
        <stp>InputChoice=Close,MAType=Sim,Period=40</stp>
        <stp>MA</stp>
        <stp>ADC</stp>
        <stp>-172</stp>
        <stp>All</stp>
        <stp/>
        <stp/>
        <stp>TRUE</stp>
        <stp>T</stp>
        <tr r="J174" s="1"/>
      </tp>
      <tp>
        <v>4695.8687499999996</v>
        <stp/>
        <stp>StudyData</stp>
        <stp>EP</stp>
        <stp>MA</stp>
        <stp>InputChoice=Close,MAType=Sim,Period=40</stp>
        <stp>MA</stp>
        <stp>ADC</stp>
        <stp>-372</stp>
        <stp>All</stp>
        <stp/>
        <stp/>
        <stp>TRUE</stp>
        <stp>T</stp>
        <tr r="J374" s="1"/>
      </tp>
      <tp>
        <v>5449.90625</v>
        <stp/>
        <stp>StudyData</stp>
        <stp>EP</stp>
        <stp>MA</stp>
        <stp>InputChoice=Close,MAType=Sim,Period=40</stp>
        <stp>MA</stp>
        <stp>ADC</stp>
        <stp>-272</stp>
        <stp>All</stp>
        <stp/>
        <stp/>
        <stp>TRUE</stp>
        <stp>T</stp>
        <tr r="J274" s="1"/>
      </tp>
      <tp>
        <v>4449.0124999999998</v>
        <stp/>
        <stp>StudyData</stp>
        <stp>EP</stp>
        <stp>MA</stp>
        <stp>InputChoice=Close,MAType=Sim,Period=40</stp>
        <stp>MA</stp>
        <stp>ADC</stp>
        <stp>-572</stp>
        <stp>All</stp>
        <stp/>
        <stp/>
        <stp>TRUE</stp>
        <stp>T</stp>
        <tr r="J574" s="1"/>
      </tp>
      <tp>
        <v>4688.28125</v>
        <stp/>
        <stp>StudyData</stp>
        <stp>EP</stp>
        <stp>MA</stp>
        <stp>InputChoice=Close,MAType=Sim,Period=40</stp>
        <stp>MA</stp>
        <stp>ADC</stp>
        <stp>-472</stp>
        <stp>All</stp>
        <stp/>
        <stp/>
        <stp>TRUE</stp>
        <stp>T</stp>
        <tr r="J474" s="1"/>
      </tp>
      <tp>
        <v>4939.0375000000004</v>
        <stp/>
        <stp>StudyData</stp>
        <stp>EP</stp>
        <stp>MA</stp>
        <stp>InputChoice=Close,MAType=Sim,Period=40</stp>
        <stp>MA</stp>
        <stp>ADC</stp>
        <stp>-772</stp>
        <stp>All</stp>
        <stp/>
        <stp/>
        <stp>TRUE</stp>
        <stp>T</stp>
        <tr r="J774" s="1"/>
      </tp>
      <tp>
        <v>4611.71875</v>
        <stp/>
        <stp>StudyData</stp>
        <stp>EP</stp>
        <stp>MA</stp>
        <stp>InputChoice=Close,MAType=Sim,Period=40</stp>
        <stp>MA</stp>
        <stp>ADC</stp>
        <stp>-672</stp>
        <stp>All</stp>
        <stp/>
        <stp/>
        <stp>TRUE</stp>
        <stp>T</stp>
        <tr r="J674" s="1"/>
      </tp>
      <tp>
        <v>4709.1312500000004</v>
        <stp/>
        <stp>StudyData</stp>
        <stp>EP</stp>
        <stp>MA</stp>
        <stp>InputChoice=Close,MAType=Sim,Period=40</stp>
        <stp>MA</stp>
        <stp>ADC</stp>
        <stp>-972</stp>
        <stp>All</stp>
        <stp/>
        <stp/>
        <stp>TRUE</stp>
        <stp>T</stp>
        <tr r="J974" s="1"/>
      </tp>
      <tp>
        <v>5045.09375</v>
        <stp/>
        <stp>StudyData</stp>
        <stp>EP</stp>
        <stp>MA</stp>
        <stp>InputChoice=Close,MAType=Sim,Period=40</stp>
        <stp>MA</stp>
        <stp>ADC</stp>
        <stp>-872</stp>
        <stp>All</stp>
        <stp/>
        <stp/>
        <stp>TRUE</stp>
        <stp>T</stp>
        <tr r="J874" s="1"/>
      </tp>
      <tp>
        <v>5722.78125</v>
        <stp/>
        <stp>StudyData</stp>
        <stp>EP</stp>
        <stp>MA</stp>
        <stp>InputChoice=Close,MAType=Sim,Period=40</stp>
        <stp>MA</stp>
        <stp>ADC</stp>
        <stp>-175</stp>
        <stp>All</stp>
        <stp/>
        <stp/>
        <stp>TRUE</stp>
        <stp>T</stp>
        <tr r="J177" s="1"/>
      </tp>
      <tp>
        <v>4698.9375</v>
        <stp/>
        <stp>StudyData</stp>
        <stp>EP</stp>
        <stp>MA</stp>
        <stp>InputChoice=Close,MAType=Sim,Period=40</stp>
        <stp>MA</stp>
        <stp>ADC</stp>
        <stp>-375</stp>
        <stp>All</stp>
        <stp/>
        <stp/>
        <stp>TRUE</stp>
        <stp>T</stp>
        <tr r="J377" s="1"/>
      </tp>
      <tp>
        <v>5439.2124999999996</v>
        <stp/>
        <stp>StudyData</stp>
        <stp>EP</stp>
        <stp>MA</stp>
        <stp>InputChoice=Close,MAType=Sim,Period=40</stp>
        <stp>MA</stp>
        <stp>ADC</stp>
        <stp>-275</stp>
        <stp>All</stp>
        <stp/>
        <stp/>
        <stp>TRUE</stp>
        <stp>T</stp>
        <tr r="J277" s="1"/>
      </tp>
      <tp>
        <v>4449.3687499999996</v>
        <stp/>
        <stp>StudyData</stp>
        <stp>EP</stp>
        <stp>MA</stp>
        <stp>InputChoice=Close,MAType=Sim,Period=40</stp>
        <stp>MA</stp>
        <stp>ADC</stp>
        <stp>-575</stp>
        <stp>All</stp>
        <stp/>
        <stp/>
        <stp>TRUE</stp>
        <stp>T</stp>
        <tr r="J577" s="1"/>
      </tp>
      <tp>
        <v>4669.25</v>
        <stp/>
        <stp>StudyData</stp>
        <stp>EP</stp>
        <stp>MA</stp>
        <stp>InputChoice=Close,MAType=Sim,Period=40</stp>
        <stp>MA</stp>
        <stp>ADC</stp>
        <stp>-475</stp>
        <stp>All</stp>
        <stp/>
        <stp/>
        <stp>TRUE</stp>
        <stp>T</stp>
        <tr r="J477" s="1"/>
      </tp>
      <tp>
        <v>4938.9375</v>
        <stp/>
        <stp>StudyData</stp>
        <stp>EP</stp>
        <stp>MA</stp>
        <stp>InputChoice=Close,MAType=Sim,Period=40</stp>
        <stp>MA</stp>
        <stp>ADC</stp>
        <stp>-775</stp>
        <stp>All</stp>
        <stp/>
        <stp/>
        <stp>TRUE</stp>
        <stp>T</stp>
        <tr r="J777" s="1"/>
      </tp>
      <tp>
        <v>4605.8874999999998</v>
        <stp/>
        <stp>StudyData</stp>
        <stp>EP</stp>
        <stp>MA</stp>
        <stp>InputChoice=Close,MAType=Sim,Period=40</stp>
        <stp>MA</stp>
        <stp>ADC</stp>
        <stp>-675</stp>
        <stp>All</stp>
        <stp/>
        <stp/>
        <stp>TRUE</stp>
        <stp>T</stp>
        <tr r="J677" s="1"/>
      </tp>
      <tp>
        <v>4701.6875</v>
        <stp/>
        <stp>StudyData</stp>
        <stp>EP</stp>
        <stp>MA</stp>
        <stp>InputChoice=Close,MAType=Sim,Period=40</stp>
        <stp>MA</stp>
        <stp>ADC</stp>
        <stp>-975</stp>
        <stp>All</stp>
        <stp/>
        <stp/>
        <stp>TRUE</stp>
        <stp>T</stp>
        <tr r="J977" s="1"/>
      </tp>
      <tp>
        <v>5022.1312500000004</v>
        <stp/>
        <stp>StudyData</stp>
        <stp>EP</stp>
        <stp>MA</stp>
        <stp>InputChoice=Close,MAType=Sim,Period=40</stp>
        <stp>MA</stp>
        <stp>ADC</stp>
        <stp>-875</stp>
        <stp>All</stp>
        <stp/>
        <stp/>
        <stp>TRUE</stp>
        <stp>T</stp>
        <tr r="J877" s="1"/>
      </tp>
      <tp>
        <v>5723.2749999999996</v>
        <stp/>
        <stp>StudyData</stp>
        <stp>EP</stp>
        <stp>MA</stp>
        <stp>InputChoice=Close,MAType=Sim,Period=40</stp>
        <stp>MA</stp>
        <stp>ADC</stp>
        <stp>-174</stp>
        <stp>All</stp>
        <stp/>
        <stp/>
        <stp>TRUE</stp>
        <stp>T</stp>
        <tr r="J176" s="1"/>
      </tp>
      <tp>
        <v>4697.25</v>
        <stp/>
        <stp>StudyData</stp>
        <stp>EP</stp>
        <stp>MA</stp>
        <stp>InputChoice=Close,MAType=Sim,Period=40</stp>
        <stp>MA</stp>
        <stp>ADC</stp>
        <stp>-374</stp>
        <stp>All</stp>
        <stp/>
        <stp/>
        <stp>TRUE</stp>
        <stp>T</stp>
        <tr r="J376" s="1"/>
      </tp>
      <tp>
        <v>5443.5124999999998</v>
        <stp/>
        <stp>StudyData</stp>
        <stp>EP</stp>
        <stp>MA</stp>
        <stp>InputChoice=Close,MAType=Sim,Period=40</stp>
        <stp>MA</stp>
        <stp>ADC</stp>
        <stp>-274</stp>
        <stp>All</stp>
        <stp/>
        <stp/>
        <stp>TRUE</stp>
        <stp>T</stp>
        <tr r="J276" s="1"/>
      </tp>
      <tp>
        <v>4451.625</v>
        <stp/>
        <stp>StudyData</stp>
        <stp>EP</stp>
        <stp>MA</stp>
        <stp>InputChoice=Close,MAType=Sim,Period=40</stp>
        <stp>MA</stp>
        <stp>ADC</stp>
        <stp>-574</stp>
        <stp>All</stp>
        <stp/>
        <stp/>
        <stp>TRUE</stp>
        <stp>T</stp>
        <tr r="J576" s="1"/>
      </tp>
      <tp>
        <v>4674.3937500000002</v>
        <stp/>
        <stp>StudyData</stp>
        <stp>EP</stp>
        <stp>MA</stp>
        <stp>InputChoice=Close,MAType=Sim,Period=40</stp>
        <stp>MA</stp>
        <stp>ADC</stp>
        <stp>-474</stp>
        <stp>All</stp>
        <stp/>
        <stp/>
        <stp>TRUE</stp>
        <stp>T</stp>
        <tr r="J476" s="1"/>
      </tp>
      <tp>
        <v>4939.15625</v>
        <stp/>
        <stp>StudyData</stp>
        <stp>EP</stp>
        <stp>MA</stp>
        <stp>InputChoice=Close,MAType=Sim,Period=40</stp>
        <stp>MA</stp>
        <stp>ADC</stp>
        <stp>-774</stp>
        <stp>All</stp>
        <stp/>
        <stp/>
        <stp>TRUE</stp>
        <stp>T</stp>
        <tr r="J776" s="1"/>
      </tp>
      <tp>
        <v>4606.46875</v>
        <stp/>
        <stp>StudyData</stp>
        <stp>EP</stp>
        <stp>MA</stp>
        <stp>InputChoice=Close,MAType=Sim,Period=40</stp>
        <stp>MA</stp>
        <stp>ADC</stp>
        <stp>-674</stp>
        <stp>All</stp>
        <stp/>
        <stp/>
        <stp>TRUE</stp>
        <stp>T</stp>
        <tr r="J676" s="1"/>
      </tp>
      <tp>
        <v>4703.6125000000002</v>
        <stp/>
        <stp>StudyData</stp>
        <stp>EP</stp>
        <stp>MA</stp>
        <stp>InputChoice=Close,MAType=Sim,Period=40</stp>
        <stp>MA</stp>
        <stp>ADC</stp>
        <stp>-974</stp>
        <stp>All</stp>
        <stp/>
        <stp/>
        <stp>TRUE</stp>
        <stp>T</stp>
        <tr r="J976" s="1"/>
      </tp>
      <tp>
        <v>5030.95</v>
        <stp/>
        <stp>StudyData</stp>
        <stp>EP</stp>
        <stp>MA</stp>
        <stp>InputChoice=Close,MAType=Sim,Period=40</stp>
        <stp>MA</stp>
        <stp>ADC</stp>
        <stp>-874</stp>
        <stp>All</stp>
        <stp/>
        <stp/>
        <stp>TRUE</stp>
        <stp>T</stp>
        <tr r="J876" s="1"/>
      </tp>
      <tp>
        <v>5718.96875</v>
        <stp/>
        <stp>StudyData</stp>
        <stp>EP</stp>
        <stp>MA</stp>
        <stp>InputChoice=Close,MAType=Sim,Period=40</stp>
        <stp>MA</stp>
        <stp>ADC</stp>
        <stp>-177</stp>
        <stp>All</stp>
        <stp/>
        <stp/>
        <stp>TRUE</stp>
        <stp>T</stp>
        <tr r="J179" s="1"/>
      </tp>
      <tp>
        <v>4706.7062500000002</v>
        <stp/>
        <stp>StudyData</stp>
        <stp>EP</stp>
        <stp>MA</stp>
        <stp>InputChoice=Close,MAType=Sim,Period=40</stp>
        <stp>MA</stp>
        <stp>ADC</stp>
        <stp>-377</stp>
        <stp>All</stp>
        <stp/>
        <stp/>
        <stp>TRUE</stp>
        <stp>T</stp>
        <tr r="J379" s="1"/>
      </tp>
      <tp>
        <v>5430.8812500000004</v>
        <stp/>
        <stp>StudyData</stp>
        <stp>EP</stp>
        <stp>MA</stp>
        <stp>InputChoice=Close,MAType=Sim,Period=40</stp>
        <stp>MA</stp>
        <stp>ADC</stp>
        <stp>-277</stp>
        <stp>All</stp>
        <stp/>
        <stp/>
        <stp>TRUE</stp>
        <stp>T</stp>
        <tr r="J279" s="1"/>
      </tp>
      <tp>
        <v>4448.3500000000004</v>
        <stp/>
        <stp>StudyData</stp>
        <stp>EP</stp>
        <stp>MA</stp>
        <stp>InputChoice=Close,MAType=Sim,Period=40</stp>
        <stp>MA</stp>
        <stp>ADC</stp>
        <stp>-577</stp>
        <stp>All</stp>
        <stp/>
        <stp/>
        <stp>TRUE</stp>
        <stp>T</stp>
        <tr r="J579" s="1"/>
      </tp>
      <tp>
        <v>4656.96875</v>
        <stp/>
        <stp>StudyData</stp>
        <stp>EP</stp>
        <stp>MA</stp>
        <stp>InputChoice=Close,MAType=Sim,Period=40</stp>
        <stp>MA</stp>
        <stp>ADC</stp>
        <stp>-477</stp>
        <stp>All</stp>
        <stp/>
        <stp/>
        <stp>TRUE</stp>
        <stp>T</stp>
        <tr r="J479" s="1"/>
      </tp>
      <tp>
        <v>4940.8625000000002</v>
        <stp/>
        <stp>StudyData</stp>
        <stp>EP</stp>
        <stp>MA</stp>
        <stp>InputChoice=Close,MAType=Sim,Period=40</stp>
        <stp>MA</stp>
        <stp>ADC</stp>
        <stp>-777</stp>
        <stp>All</stp>
        <stp/>
        <stp/>
        <stp>TRUE</stp>
        <stp>T</stp>
        <tr r="J779" s="1"/>
      </tp>
      <tp>
        <v>4601.5874999999996</v>
        <stp/>
        <stp>StudyData</stp>
        <stp>EP</stp>
        <stp>MA</stp>
        <stp>InputChoice=Close,MAType=Sim,Period=40</stp>
        <stp>MA</stp>
        <stp>ADC</stp>
        <stp>-677</stp>
        <stp>All</stp>
        <stp/>
        <stp/>
        <stp>TRUE</stp>
        <stp>T</stp>
        <tr r="J679" s="1"/>
      </tp>
      <tp>
        <v>4697.9187499999998</v>
        <stp/>
        <stp>StudyData</stp>
        <stp>EP</stp>
        <stp>MA</stp>
        <stp>InputChoice=Close,MAType=Sim,Period=40</stp>
        <stp>MA</stp>
        <stp>ADC</stp>
        <stp>-977</stp>
        <stp>All</stp>
        <stp/>
        <stp/>
        <stp>TRUE</stp>
        <stp>T</stp>
        <tr r="J979" s="1"/>
      </tp>
      <tp>
        <v>5007.45</v>
        <stp/>
        <stp>StudyData</stp>
        <stp>EP</stp>
        <stp>MA</stp>
        <stp>InputChoice=Close,MAType=Sim,Period=40</stp>
        <stp>MA</stp>
        <stp>ADC</stp>
        <stp>-877</stp>
        <stp>All</stp>
        <stp/>
        <stp/>
        <stp>TRUE</stp>
        <stp>T</stp>
        <tr r="J879" s="1"/>
      </tp>
      <tp>
        <v>5721.7437499999996</v>
        <stp/>
        <stp>StudyData</stp>
        <stp>EP</stp>
        <stp>MA</stp>
        <stp>InputChoice=Close,MAType=Sim,Period=40</stp>
        <stp>MA</stp>
        <stp>ADC</stp>
        <stp>-176</stp>
        <stp>All</stp>
        <stp/>
        <stp/>
        <stp>TRUE</stp>
        <stp>T</stp>
        <tr r="J178" s="1"/>
      </tp>
      <tp>
        <v>4703.7562500000004</v>
        <stp/>
        <stp>StudyData</stp>
        <stp>EP</stp>
        <stp>MA</stp>
        <stp>InputChoice=Close,MAType=Sim,Period=40</stp>
        <stp>MA</stp>
        <stp>ADC</stp>
        <stp>-376</stp>
        <stp>All</stp>
        <stp/>
        <stp/>
        <stp>TRUE</stp>
        <stp>T</stp>
        <tr r="J378" s="1"/>
      </tp>
      <tp>
        <v>5434.8562499999998</v>
        <stp/>
        <stp>StudyData</stp>
        <stp>EP</stp>
        <stp>MA</stp>
        <stp>InputChoice=Close,MAType=Sim,Period=40</stp>
        <stp>MA</stp>
        <stp>ADC</stp>
        <stp>-276</stp>
        <stp>All</stp>
        <stp/>
        <stp/>
        <stp>TRUE</stp>
        <stp>T</stp>
        <tr r="J278" s="1"/>
      </tp>
      <tp>
        <v>4447.5375000000004</v>
        <stp/>
        <stp>StudyData</stp>
        <stp>EP</stp>
        <stp>MA</stp>
        <stp>InputChoice=Close,MAType=Sim,Period=40</stp>
        <stp>MA</stp>
        <stp>ADC</stp>
        <stp>-576</stp>
        <stp>All</stp>
        <stp/>
        <stp/>
        <stp>TRUE</stp>
        <stp>T</stp>
        <tr r="J578" s="1"/>
      </tp>
      <tp>
        <v>4663.3999999999996</v>
        <stp/>
        <stp>StudyData</stp>
        <stp>EP</stp>
        <stp>MA</stp>
        <stp>InputChoice=Close,MAType=Sim,Period=40</stp>
        <stp>MA</stp>
        <stp>ADC</stp>
        <stp>-476</stp>
        <stp>All</stp>
        <stp/>
        <stp/>
        <stp>TRUE</stp>
        <stp>T</stp>
        <tr r="J478" s="1"/>
      </tp>
      <tp>
        <v>4939.0562499999996</v>
        <stp/>
        <stp>StudyData</stp>
        <stp>EP</stp>
        <stp>MA</stp>
        <stp>InputChoice=Close,MAType=Sim,Period=40</stp>
        <stp>MA</stp>
        <stp>ADC</stp>
        <stp>-776</stp>
        <stp>All</stp>
        <stp/>
        <stp/>
        <stp>TRUE</stp>
        <stp>T</stp>
        <tr r="J778" s="1"/>
      </tp>
      <tp>
        <v>4604.2937499999998</v>
        <stp/>
        <stp>StudyData</stp>
        <stp>EP</stp>
        <stp>MA</stp>
        <stp>InputChoice=Close,MAType=Sim,Period=40</stp>
        <stp>MA</stp>
        <stp>ADC</stp>
        <stp>-676</stp>
        <stp>All</stp>
        <stp/>
        <stp/>
        <stp>TRUE</stp>
        <stp>T</stp>
        <tr r="J678" s="1"/>
      </tp>
      <tp>
        <v>4699.4624999999996</v>
        <stp/>
        <stp>StudyData</stp>
        <stp>EP</stp>
        <stp>MA</stp>
        <stp>InputChoice=Close,MAType=Sim,Period=40</stp>
        <stp>MA</stp>
        <stp>ADC</stp>
        <stp>-976</stp>
        <stp>All</stp>
        <stp/>
        <stp/>
        <stp>TRUE</stp>
        <stp>T</stp>
        <tr r="J978" s="1"/>
      </tp>
      <tp>
        <v>5013.8625000000002</v>
        <stp/>
        <stp>StudyData</stp>
        <stp>EP</stp>
        <stp>MA</stp>
        <stp>InputChoice=Close,MAType=Sim,Period=40</stp>
        <stp>MA</stp>
        <stp>ADC</stp>
        <stp>-876</stp>
        <stp>All</stp>
        <stp/>
        <stp/>
        <stp>TRUE</stp>
        <stp>T</stp>
        <tr r="J878" s="1"/>
      </tp>
      <tp>
        <v>4763.5</v>
        <stp/>
        <stp>StudyData</stp>
        <stp>EP</stp>
        <stp>Imoku</stp>
        <stp>Period3=52</stp>
        <stp>Imoku3</stp>
        <stp>ADC</stp>
        <stp>-732</stp>
        <stp>All</stp>
        <stp/>
        <stp/>
        <stp>TRUE</stp>
        <stp>T</stp>
        <tr r="V708" s="1"/>
      </tp>
      <tp>
        <v>4395.375</v>
        <stp/>
        <stp>StudyData</stp>
        <stp>EP</stp>
        <stp>Imoku</stp>
        <stp>Period3=52</stp>
        <stp>Imoku3</stp>
        <stp>ADC</stp>
        <stp>-632</stp>
        <stp>All</stp>
        <stp/>
        <stp/>
        <stp>TRUE</stp>
        <stp>T</stp>
        <tr r="V608" s="1"/>
      </tp>
      <tp>
        <v>4499</v>
        <stp/>
        <stp>StudyData</stp>
        <stp>EP</stp>
        <stp>Imoku</stp>
        <stp>Period3=52</stp>
        <stp>Imoku3</stp>
        <stp>ADC</stp>
        <stp>-532</stp>
        <stp>All</stp>
        <stp/>
        <stp/>
        <stp>TRUE</stp>
        <stp>T</stp>
        <tr r="V508" s="1"/>
      </tp>
      <tp>
        <v>4884.375</v>
        <stp/>
        <stp>StudyData</stp>
        <stp>EP</stp>
        <stp>Imoku</stp>
        <stp>Period3=52</stp>
        <stp>Imoku3</stp>
        <stp>ADC</stp>
        <stp>-432</stp>
        <stp>All</stp>
        <stp/>
        <stp/>
        <stp>TRUE</stp>
        <stp>T</stp>
        <tr r="V408" s="1"/>
      </tp>
      <tp>
        <v>4830.5</v>
        <stp/>
        <stp>StudyData</stp>
        <stp>EP</stp>
        <stp>Imoku</stp>
        <stp>Period3=52</stp>
        <stp>Imoku3</stp>
        <stp>ADC</stp>
        <stp>-332</stp>
        <stp>All</stp>
        <stp/>
        <stp/>
        <stp>TRUE</stp>
        <stp>T</stp>
        <tr r="V308" s="1"/>
      </tp>
      <tp>
        <v>5416.625</v>
        <stp/>
        <stp>StudyData</stp>
        <stp>EP</stp>
        <stp>Imoku</stp>
        <stp>Period3=52</stp>
        <stp>Imoku3</stp>
        <stp>ADC</stp>
        <stp>-232</stp>
        <stp>All</stp>
        <stp/>
        <stp/>
        <stp>TRUE</stp>
        <stp>T</stp>
        <tr r="V208" s="1"/>
      </tp>
      <tp>
        <v>5813.5</v>
        <stp/>
        <stp>StudyData</stp>
        <stp>EP</stp>
        <stp>Imoku</stp>
        <stp>Period3=52</stp>
        <stp>Imoku3</stp>
        <stp>ADC</stp>
        <stp>-132</stp>
        <stp>All</stp>
        <stp/>
        <stp/>
        <stp>TRUE</stp>
        <stp>T</stp>
        <tr r="V108" s="1"/>
      </tp>
      <tp>
        <v>4830.875</v>
        <stp/>
        <stp>StudyData</stp>
        <stp>EP</stp>
        <stp>Imoku</stp>
        <stp>Period3=52</stp>
        <stp>Imoku3</stp>
        <stp>ADC</stp>
        <stp>-932</stp>
        <stp>All</stp>
        <stp/>
        <stp/>
        <stp>TRUE</stp>
        <stp>T</stp>
        <tr r="V908" s="1"/>
      </tp>
      <tp>
        <v>5181.5</v>
        <stp/>
        <stp>StudyData</stp>
        <stp>EP</stp>
        <stp>Imoku</stp>
        <stp>Period3=52</stp>
        <stp>Imoku3</stp>
        <stp>ADC</stp>
        <stp>-832</stp>
        <stp>All</stp>
        <stp/>
        <stp/>
        <stp>TRUE</stp>
        <stp>T</stp>
        <tr r="V808" s="1"/>
      </tp>
      <tp>
        <v>4879.375</v>
        <stp/>
        <stp>StudyData</stp>
        <stp>EP</stp>
        <stp>Imoku</stp>
        <stp>Period2=26</stp>
        <stp>Imoku2</stp>
        <stp>ADC</stp>
        <stp>-756</stp>
        <stp>All</stp>
        <stp/>
        <stp/>
        <stp>TRUE</stp>
        <stp>T</stp>
        <tr r="U758" s="1"/>
      </tp>
      <tp>
        <v>4448.75</v>
        <stp/>
        <stp>StudyData</stp>
        <stp>EP</stp>
        <stp>Imoku</stp>
        <stp>Period2=26</stp>
        <stp>Imoku2</stp>
        <stp>ADC</stp>
        <stp>-656</stp>
        <stp>All</stp>
        <stp/>
        <stp/>
        <stp>TRUE</stp>
        <stp>T</stp>
        <tr r="U658" s="1"/>
      </tp>
      <tp>
        <v>4547.625</v>
        <stp/>
        <stp>StudyData</stp>
        <stp>EP</stp>
        <stp>Imoku</stp>
        <stp>Period2=26</stp>
        <stp>Imoku2</stp>
        <stp>ADC</stp>
        <stp>-556</stp>
        <stp>All</stp>
        <stp/>
        <stp/>
        <stp>TRUE</stp>
        <stp>T</stp>
        <tr r="U558" s="1"/>
      </tp>
      <tp>
        <v>4875</v>
        <stp/>
        <stp>StudyData</stp>
        <stp>EP</stp>
        <stp>Imoku</stp>
        <stp>Period2=26</stp>
        <stp>Imoku2</stp>
        <stp>ADC</stp>
        <stp>-456</stp>
        <stp>All</stp>
        <stp/>
        <stp/>
        <stp>TRUE</stp>
        <stp>T</stp>
        <tr r="U458" s="1"/>
      </tp>
      <tp>
        <v>4763.75</v>
        <stp/>
        <stp>StudyData</stp>
        <stp>EP</stp>
        <stp>Imoku</stp>
        <stp>Period2=26</stp>
        <stp>Imoku2</stp>
        <stp>ADC</stp>
        <stp>-356</stp>
        <stp>All</stp>
        <stp/>
        <stp/>
        <stp>TRUE</stp>
        <stp>T</stp>
        <tr r="U358" s="1"/>
      </tp>
      <tp>
        <v>5396.75</v>
        <stp/>
        <stp>StudyData</stp>
        <stp>EP</stp>
        <stp>Imoku</stp>
        <stp>Period2=26</stp>
        <stp>Imoku2</stp>
        <stp>ADC</stp>
        <stp>-256</stp>
        <stp>All</stp>
        <stp/>
        <stp/>
        <stp>TRUE</stp>
        <stp>T</stp>
        <tr r="U258" s="1"/>
      </tp>
      <tp>
        <v>5749.25</v>
        <stp/>
        <stp>StudyData</stp>
        <stp>EP</stp>
        <stp>Imoku</stp>
        <stp>Period2=26</stp>
        <stp>Imoku2</stp>
        <stp>ADC</stp>
        <stp>-156</stp>
        <stp>All</stp>
        <stp/>
        <stp/>
        <stp>TRUE</stp>
        <stp>T</stp>
        <tr r="U158" s="1"/>
      </tp>
      <tp>
        <v>4774.125</v>
        <stp/>
        <stp>StudyData</stp>
        <stp>EP</stp>
        <stp>Imoku</stp>
        <stp>Period2=26</stp>
        <stp>Imoku2</stp>
        <stp>ADC</stp>
        <stp>-956</stp>
        <stp>All</stp>
        <stp/>
        <stp/>
        <stp>TRUE</stp>
        <stp>T</stp>
        <tr r="U958" s="1"/>
      </tp>
      <tp>
        <v>5144</v>
        <stp/>
        <stp>StudyData</stp>
        <stp>EP</stp>
        <stp>Imoku</stp>
        <stp>Period2=26</stp>
        <stp>Imoku2</stp>
        <stp>ADC</stp>
        <stp>-856</stp>
        <stp>All</stp>
        <stp/>
        <stp/>
        <stp>TRUE</stp>
        <stp>T</stp>
        <tr r="U858" s="1"/>
      </tp>
      <tp>
        <v>5146.75</v>
        <stp/>
        <stp>StudyData</stp>
        <stp>EP</stp>
        <stp>BAR</stp>
        <stp/>
        <stp>Low</stp>
        <stp>ADC</stp>
        <stp>-20</stp>
        <stp>All</stp>
        <stp/>
        <stp/>
        <stp>TRUE</stp>
        <stp>T</stp>
        <tr r="G22" s="1"/>
      </tp>
      <tp>
        <v>4763.5</v>
        <stp/>
        <stp>StudyData</stp>
        <stp>EP</stp>
        <stp>Imoku</stp>
        <stp>Period3=52</stp>
        <stp>Imoku3</stp>
        <stp>ADC</stp>
        <stp>-733</stp>
        <stp>All</stp>
        <stp/>
        <stp/>
        <stp>TRUE</stp>
        <stp>T</stp>
        <tr r="V709" s="1"/>
      </tp>
      <tp>
        <v>4428.625</v>
        <stp/>
        <stp>StudyData</stp>
        <stp>EP</stp>
        <stp>Imoku</stp>
        <stp>Period3=52</stp>
        <stp>Imoku3</stp>
        <stp>ADC</stp>
        <stp>-633</stp>
        <stp>All</stp>
        <stp/>
        <stp/>
        <stp>TRUE</stp>
        <stp>T</stp>
        <tr r="V609" s="1"/>
      </tp>
      <tp>
        <v>4499</v>
        <stp/>
        <stp>StudyData</stp>
        <stp>EP</stp>
        <stp>Imoku</stp>
        <stp>Period3=52</stp>
        <stp>Imoku3</stp>
        <stp>ADC</stp>
        <stp>-533</stp>
        <stp>All</stp>
        <stp/>
        <stp/>
        <stp>TRUE</stp>
        <stp>T</stp>
        <tr r="V509" s="1"/>
      </tp>
      <tp>
        <v>4884.375</v>
        <stp/>
        <stp>StudyData</stp>
        <stp>EP</stp>
        <stp>Imoku</stp>
        <stp>Period3=52</stp>
        <stp>Imoku3</stp>
        <stp>ADC</stp>
        <stp>-433</stp>
        <stp>All</stp>
        <stp/>
        <stp/>
        <stp>TRUE</stp>
        <stp>T</stp>
        <tr r="V409" s="1"/>
      </tp>
      <tp>
        <v>4819.875</v>
        <stp/>
        <stp>StudyData</stp>
        <stp>EP</stp>
        <stp>Imoku</stp>
        <stp>Period3=52</stp>
        <stp>Imoku3</stp>
        <stp>ADC</stp>
        <stp>-333</stp>
        <stp>All</stp>
        <stp/>
        <stp/>
        <stp>TRUE</stp>
        <stp>T</stp>
        <tr r="V309" s="1"/>
      </tp>
      <tp>
        <v>5414.125</v>
        <stp/>
        <stp>StudyData</stp>
        <stp>EP</stp>
        <stp>Imoku</stp>
        <stp>Period3=52</stp>
        <stp>Imoku3</stp>
        <stp>ADC</stp>
        <stp>-233</stp>
        <stp>All</stp>
        <stp/>
        <stp/>
        <stp>TRUE</stp>
        <stp>T</stp>
        <tr r="V209" s="1"/>
      </tp>
      <tp>
        <v>5813.5</v>
        <stp/>
        <stp>StudyData</stp>
        <stp>EP</stp>
        <stp>Imoku</stp>
        <stp>Period3=52</stp>
        <stp>Imoku3</stp>
        <stp>ADC</stp>
        <stp>-133</stp>
        <stp>All</stp>
        <stp/>
        <stp/>
        <stp>TRUE</stp>
        <stp>T</stp>
        <tr r="V109" s="1"/>
      </tp>
      <tp>
        <v>4827.875</v>
        <stp/>
        <stp>StudyData</stp>
        <stp>EP</stp>
        <stp>Imoku</stp>
        <stp>Period3=52</stp>
        <stp>Imoku3</stp>
        <stp>ADC</stp>
        <stp>-933</stp>
        <stp>All</stp>
        <stp/>
        <stp/>
        <stp>TRUE</stp>
        <stp>T</stp>
        <tr r="V909" s="1"/>
      </tp>
      <tp>
        <v>5181.5</v>
        <stp/>
        <stp>StudyData</stp>
        <stp>EP</stp>
        <stp>Imoku</stp>
        <stp>Period3=52</stp>
        <stp>Imoku3</stp>
        <stp>ADC</stp>
        <stp>-833</stp>
        <stp>All</stp>
        <stp/>
        <stp/>
        <stp>TRUE</stp>
        <stp>T</stp>
        <tr r="V809" s="1"/>
      </tp>
      <tp>
        <v>4886</v>
        <stp/>
        <stp>StudyData</stp>
        <stp>EP</stp>
        <stp>Imoku</stp>
        <stp>Period2=26</stp>
        <stp>Imoku2</stp>
        <stp>ADC</stp>
        <stp>-757</stp>
        <stp>All</stp>
        <stp/>
        <stp/>
        <stp>TRUE</stp>
        <stp>T</stp>
        <tr r="U759" s="1"/>
      </tp>
      <tp>
        <v>4448.75</v>
        <stp/>
        <stp>StudyData</stp>
        <stp>EP</stp>
        <stp>Imoku</stp>
        <stp>Period2=26</stp>
        <stp>Imoku2</stp>
        <stp>ADC</stp>
        <stp>-657</stp>
        <stp>All</stp>
        <stp/>
        <stp/>
        <stp>TRUE</stp>
        <stp>T</stp>
        <tr r="U659" s="1"/>
      </tp>
      <tp>
        <v>4547.625</v>
        <stp/>
        <stp>StudyData</stp>
        <stp>EP</stp>
        <stp>Imoku</stp>
        <stp>Period2=26</stp>
        <stp>Imoku2</stp>
        <stp>ADC</stp>
        <stp>-557</stp>
        <stp>All</stp>
        <stp/>
        <stp/>
        <stp>TRUE</stp>
        <stp>T</stp>
        <tr r="U559" s="1"/>
      </tp>
      <tp>
        <v>4850</v>
        <stp/>
        <stp>StudyData</stp>
        <stp>EP</stp>
        <stp>Imoku</stp>
        <stp>Period2=26</stp>
        <stp>Imoku2</stp>
        <stp>ADC</stp>
        <stp>-457</stp>
        <stp>All</stp>
        <stp/>
        <stp/>
        <stp>TRUE</stp>
        <stp>T</stp>
        <tr r="U459" s="1"/>
      </tp>
      <tp>
        <v>4751.5</v>
        <stp/>
        <stp>StudyData</stp>
        <stp>EP</stp>
        <stp>Imoku</stp>
        <stp>Period2=26</stp>
        <stp>Imoku2</stp>
        <stp>ADC</stp>
        <stp>-357</stp>
        <stp>All</stp>
        <stp/>
        <stp/>
        <stp>TRUE</stp>
        <stp>T</stp>
        <tr r="U359" s="1"/>
      </tp>
      <tp>
        <v>5396.75</v>
        <stp/>
        <stp>StudyData</stp>
        <stp>EP</stp>
        <stp>Imoku</stp>
        <stp>Period2=26</stp>
        <stp>Imoku2</stp>
        <stp>ADC</stp>
        <stp>-257</stp>
        <stp>All</stp>
        <stp/>
        <stp/>
        <stp>TRUE</stp>
        <stp>T</stp>
        <tr r="U259" s="1"/>
      </tp>
      <tp>
        <v>5748.625</v>
        <stp/>
        <stp>StudyData</stp>
        <stp>EP</stp>
        <stp>Imoku</stp>
        <stp>Period2=26</stp>
        <stp>Imoku2</stp>
        <stp>ADC</stp>
        <stp>-157</stp>
        <stp>All</stp>
        <stp/>
        <stp/>
        <stp>TRUE</stp>
        <stp>T</stp>
        <tr r="U159" s="1"/>
      </tp>
      <tp>
        <v>4774.125</v>
        <stp/>
        <stp>StudyData</stp>
        <stp>EP</stp>
        <stp>Imoku</stp>
        <stp>Period2=26</stp>
        <stp>Imoku2</stp>
        <stp>ADC</stp>
        <stp>-957</stp>
        <stp>All</stp>
        <stp/>
        <stp/>
        <stp>TRUE</stp>
        <stp>T</stp>
        <tr r="U959" s="1"/>
      </tp>
      <tp>
        <v>5144</v>
        <stp/>
        <stp>StudyData</stp>
        <stp>EP</stp>
        <stp>Imoku</stp>
        <stp>Period2=26</stp>
        <stp>Imoku2</stp>
        <stp>ADC</stp>
        <stp>-857</stp>
        <stp>All</stp>
        <stp/>
        <stp/>
        <stp>TRUE</stp>
        <stp>T</stp>
        <tr r="U859" s="1"/>
      </tp>
      <tp>
        <v>4871.75</v>
        <stp/>
        <stp>StudyData</stp>
        <stp>EP</stp>
        <stp>BAR</stp>
        <stp/>
        <stp>Low</stp>
        <stp>ADC</stp>
        <stp>-21</stp>
        <stp>All</stp>
        <stp/>
        <stp/>
        <stp>TRUE</stp>
        <stp>T</stp>
        <tr r="G23" s="1"/>
      </tp>
      <tp>
        <v>4704.875</v>
        <stp/>
        <stp>StudyData</stp>
        <stp>EP</stp>
        <stp>Imoku</stp>
        <stp>Period3=52</stp>
        <stp>Imoku3</stp>
        <stp>ADC</stp>
        <stp>-730</stp>
        <stp>All</stp>
        <stp/>
        <stp/>
        <stp>TRUE</stp>
        <stp>T</stp>
        <tr r="V706" s="1"/>
      </tp>
      <tp>
        <v>4393.25</v>
        <stp/>
        <stp>StudyData</stp>
        <stp>EP</stp>
        <stp>Imoku</stp>
        <stp>Period3=52</stp>
        <stp>Imoku3</stp>
        <stp>ADC</stp>
        <stp>-630</stp>
        <stp>All</stp>
        <stp/>
        <stp/>
        <stp>TRUE</stp>
        <stp>T</stp>
        <tr r="V606" s="1"/>
      </tp>
      <tp>
        <v>4499</v>
        <stp/>
        <stp>StudyData</stp>
        <stp>EP</stp>
        <stp>Imoku</stp>
        <stp>Period3=52</stp>
        <stp>Imoku3</stp>
        <stp>ADC</stp>
        <stp>-530</stp>
        <stp>All</stp>
        <stp/>
        <stp/>
        <stp>TRUE</stp>
        <stp>T</stp>
        <tr r="V506" s="1"/>
      </tp>
      <tp>
        <v>4895</v>
        <stp/>
        <stp>StudyData</stp>
        <stp>EP</stp>
        <stp>Imoku</stp>
        <stp>Period3=52</stp>
        <stp>Imoku3</stp>
        <stp>ADC</stp>
        <stp>-430</stp>
        <stp>All</stp>
        <stp/>
        <stp/>
        <stp>TRUE</stp>
        <stp>T</stp>
        <tr r="V406" s="1"/>
      </tp>
      <tp>
        <v>4854.375</v>
        <stp/>
        <stp>StudyData</stp>
        <stp>EP</stp>
        <stp>Imoku</stp>
        <stp>Period3=52</stp>
        <stp>Imoku3</stp>
        <stp>ADC</stp>
        <stp>-330</stp>
        <stp>All</stp>
        <stp/>
        <stp/>
        <stp>TRUE</stp>
        <stp>T</stp>
        <tr r="V306" s="1"/>
      </tp>
      <tp>
        <v>5422.75</v>
        <stp/>
        <stp>StudyData</stp>
        <stp>EP</stp>
        <stp>Imoku</stp>
        <stp>Period3=52</stp>
        <stp>Imoku3</stp>
        <stp>ADC</stp>
        <stp>-230</stp>
        <stp>All</stp>
        <stp/>
        <stp/>
        <stp>TRUE</stp>
        <stp>T</stp>
        <tr r="V206" s="1"/>
      </tp>
      <tp>
        <v>5813.5</v>
        <stp/>
        <stp>StudyData</stp>
        <stp>EP</stp>
        <stp>Imoku</stp>
        <stp>Period3=52</stp>
        <stp>Imoku3</stp>
        <stp>ADC</stp>
        <stp>-130</stp>
        <stp>All</stp>
        <stp/>
        <stp/>
        <stp>TRUE</stp>
        <stp>T</stp>
        <tr r="V106" s="1"/>
      </tp>
      <tp>
        <v>4836.875</v>
        <stp/>
        <stp>StudyData</stp>
        <stp>EP</stp>
        <stp>Imoku</stp>
        <stp>Period3=52</stp>
        <stp>Imoku3</stp>
        <stp>ADC</stp>
        <stp>-930</stp>
        <stp>All</stp>
        <stp/>
        <stp/>
        <stp>TRUE</stp>
        <stp>T</stp>
        <tr r="V906" s="1"/>
      </tp>
      <tp>
        <v>5158</v>
        <stp/>
        <stp>StudyData</stp>
        <stp>EP</stp>
        <stp>Imoku</stp>
        <stp>Period3=52</stp>
        <stp>Imoku3</stp>
        <stp>ADC</stp>
        <stp>-830</stp>
        <stp>All</stp>
        <stp/>
        <stp/>
        <stp>TRUE</stp>
        <stp>T</stp>
        <tr r="V806" s="1"/>
      </tp>
      <tp>
        <v>4815.125</v>
        <stp/>
        <stp>StudyData</stp>
        <stp>EP</stp>
        <stp>Imoku</stp>
        <stp>Period2=26</stp>
        <stp>Imoku2</stp>
        <stp>ADC</stp>
        <stp>-754</stp>
        <stp>All</stp>
        <stp/>
        <stp/>
        <stp>TRUE</stp>
        <stp>T</stp>
        <tr r="U756" s="1"/>
      </tp>
      <tp>
        <v>4428.125</v>
        <stp/>
        <stp>StudyData</stp>
        <stp>EP</stp>
        <stp>Imoku</stp>
        <stp>Period2=26</stp>
        <stp>Imoku2</stp>
        <stp>ADC</stp>
        <stp>-654</stp>
        <stp>All</stp>
        <stp/>
        <stp/>
        <stp>TRUE</stp>
        <stp>T</stp>
        <tr r="U656" s="1"/>
      </tp>
      <tp>
        <v>4552.625</v>
        <stp/>
        <stp>StudyData</stp>
        <stp>EP</stp>
        <stp>Imoku</stp>
        <stp>Period2=26</stp>
        <stp>Imoku2</stp>
        <stp>ADC</stp>
        <stp>-554</stp>
        <stp>All</stp>
        <stp/>
        <stp/>
        <stp>TRUE</stp>
        <stp>T</stp>
        <tr r="U556" s="1"/>
      </tp>
      <tp>
        <v>4902.625</v>
        <stp/>
        <stp>StudyData</stp>
        <stp>EP</stp>
        <stp>Imoku</stp>
        <stp>Period2=26</stp>
        <stp>Imoku2</stp>
        <stp>ADC</stp>
        <stp>-454</stp>
        <stp>All</stp>
        <stp/>
        <stp/>
        <stp>TRUE</stp>
        <stp>T</stp>
        <tr r="U456" s="1"/>
      </tp>
      <tp>
        <v>4840.625</v>
        <stp/>
        <stp>StudyData</stp>
        <stp>EP</stp>
        <stp>Imoku</stp>
        <stp>Period2=26</stp>
        <stp>Imoku2</stp>
        <stp>ADC</stp>
        <stp>-354</stp>
        <stp>All</stp>
        <stp/>
        <stp/>
        <stp>TRUE</stp>
        <stp>T</stp>
        <tr r="U356" s="1"/>
      </tp>
      <tp>
        <v>5396.75</v>
        <stp/>
        <stp>StudyData</stp>
        <stp>EP</stp>
        <stp>Imoku</stp>
        <stp>Period2=26</stp>
        <stp>Imoku2</stp>
        <stp>ADC</stp>
        <stp>-254</stp>
        <stp>All</stp>
        <stp/>
        <stp/>
        <stp>TRUE</stp>
        <stp>T</stp>
        <tr r="U256" s="1"/>
      </tp>
      <tp>
        <v>5764.875</v>
        <stp/>
        <stp>StudyData</stp>
        <stp>EP</stp>
        <stp>Imoku</stp>
        <stp>Period2=26</stp>
        <stp>Imoku2</stp>
        <stp>ADC</stp>
        <stp>-154</stp>
        <stp>All</stp>
        <stp/>
        <stp/>
        <stp>TRUE</stp>
        <stp>T</stp>
        <tr r="U156" s="1"/>
      </tp>
      <tp>
        <v>4790.25</v>
        <stp/>
        <stp>StudyData</stp>
        <stp>EP</stp>
        <stp>Imoku</stp>
        <stp>Period2=26</stp>
        <stp>Imoku2</stp>
        <stp>ADC</stp>
        <stp>-954</stp>
        <stp>All</stp>
        <stp/>
        <stp/>
        <stp>TRUE</stp>
        <stp>T</stp>
        <tr r="U956" s="1"/>
      </tp>
      <tp>
        <v>5144</v>
        <stp/>
        <stp>StudyData</stp>
        <stp>EP</stp>
        <stp>Imoku</stp>
        <stp>Period2=26</stp>
        <stp>Imoku2</stp>
        <stp>ADC</stp>
        <stp>-854</stp>
        <stp>All</stp>
        <stp/>
        <stp/>
        <stp>TRUE</stp>
        <stp>T</stp>
        <tr r="U856" s="1"/>
      </tp>
      <tp>
        <v>4940.5</v>
        <stp/>
        <stp>StudyData</stp>
        <stp>EP</stp>
        <stp>BAR</stp>
        <stp/>
        <stp>Low</stp>
        <stp>ADC</stp>
        <stp>-22</stp>
        <stp>All</stp>
        <stp/>
        <stp/>
        <stp>TRUE</stp>
        <stp>T</stp>
        <tr r="G24" s="1"/>
      </tp>
      <tp>
        <v>4724.875</v>
        <stp/>
        <stp>StudyData</stp>
        <stp>EP</stp>
        <stp>Imoku</stp>
        <stp>Period3=52</stp>
        <stp>Imoku3</stp>
        <stp>ADC</stp>
        <stp>-731</stp>
        <stp>All</stp>
        <stp/>
        <stp/>
        <stp>TRUE</stp>
        <stp>T</stp>
        <tr r="V707" s="1"/>
      </tp>
      <tp>
        <v>4393.25</v>
        <stp/>
        <stp>StudyData</stp>
        <stp>EP</stp>
        <stp>Imoku</stp>
        <stp>Period3=52</stp>
        <stp>Imoku3</stp>
        <stp>ADC</stp>
        <stp>-631</stp>
        <stp>All</stp>
        <stp/>
        <stp/>
        <stp>TRUE</stp>
        <stp>T</stp>
        <tr r="V607" s="1"/>
      </tp>
      <tp>
        <v>4499</v>
        <stp/>
        <stp>StudyData</stp>
        <stp>EP</stp>
        <stp>Imoku</stp>
        <stp>Period3=52</stp>
        <stp>Imoku3</stp>
        <stp>ADC</stp>
        <stp>-531</stp>
        <stp>All</stp>
        <stp/>
        <stp/>
        <stp>TRUE</stp>
        <stp>T</stp>
        <tr r="V507" s="1"/>
      </tp>
      <tp>
        <v>4884.375</v>
        <stp/>
        <stp>StudyData</stp>
        <stp>EP</stp>
        <stp>Imoku</stp>
        <stp>Period3=52</stp>
        <stp>Imoku3</stp>
        <stp>ADC</stp>
        <stp>-431</stp>
        <stp>All</stp>
        <stp/>
        <stp/>
        <stp>TRUE</stp>
        <stp>T</stp>
        <tr r="V407" s="1"/>
      </tp>
      <tp>
        <v>4842.125</v>
        <stp/>
        <stp>StudyData</stp>
        <stp>EP</stp>
        <stp>Imoku</stp>
        <stp>Period3=52</stp>
        <stp>Imoku3</stp>
        <stp>ADC</stp>
        <stp>-331</stp>
        <stp>All</stp>
        <stp/>
        <stp/>
        <stp>TRUE</stp>
        <stp>T</stp>
        <tr r="V307" s="1"/>
      </tp>
      <tp>
        <v>5422.75</v>
        <stp/>
        <stp>StudyData</stp>
        <stp>EP</stp>
        <stp>Imoku</stp>
        <stp>Period3=52</stp>
        <stp>Imoku3</stp>
        <stp>ADC</stp>
        <stp>-231</stp>
        <stp>All</stp>
        <stp/>
        <stp/>
        <stp>TRUE</stp>
        <stp>T</stp>
        <tr r="V207" s="1"/>
      </tp>
      <tp>
        <v>5813.5</v>
        <stp/>
        <stp>StudyData</stp>
        <stp>EP</stp>
        <stp>Imoku</stp>
        <stp>Period3=52</stp>
        <stp>Imoku3</stp>
        <stp>ADC</stp>
        <stp>-131</stp>
        <stp>All</stp>
        <stp/>
        <stp/>
        <stp>TRUE</stp>
        <stp>T</stp>
        <tr r="V107" s="1"/>
      </tp>
      <tp>
        <v>4830.875</v>
        <stp/>
        <stp>StudyData</stp>
        <stp>EP</stp>
        <stp>Imoku</stp>
        <stp>Period3=52</stp>
        <stp>Imoku3</stp>
        <stp>ADC</stp>
        <stp>-931</stp>
        <stp>All</stp>
        <stp/>
        <stp/>
        <stp>TRUE</stp>
        <stp>T</stp>
        <tr r="V907" s="1"/>
      </tp>
      <tp>
        <v>5181.5</v>
        <stp/>
        <stp>StudyData</stp>
        <stp>EP</stp>
        <stp>Imoku</stp>
        <stp>Period3=52</stp>
        <stp>Imoku3</stp>
        <stp>ADC</stp>
        <stp>-831</stp>
        <stp>All</stp>
        <stp/>
        <stp/>
        <stp>TRUE</stp>
        <stp>T</stp>
        <tr r="V807" s="1"/>
      </tp>
      <tp>
        <v>4823.625</v>
        <stp/>
        <stp>StudyData</stp>
        <stp>EP</stp>
        <stp>Imoku</stp>
        <stp>Period2=26</stp>
        <stp>Imoku2</stp>
        <stp>ADC</stp>
        <stp>-755</stp>
        <stp>All</stp>
        <stp/>
        <stp/>
        <stp>TRUE</stp>
        <stp>T</stp>
        <tr r="U757" s="1"/>
      </tp>
      <tp>
        <v>4439.875</v>
        <stp/>
        <stp>StudyData</stp>
        <stp>EP</stp>
        <stp>Imoku</stp>
        <stp>Period2=26</stp>
        <stp>Imoku2</stp>
        <stp>ADC</stp>
        <stp>-655</stp>
        <stp>All</stp>
        <stp/>
        <stp/>
        <stp>TRUE</stp>
        <stp>T</stp>
        <tr r="U657" s="1"/>
      </tp>
      <tp>
        <v>4547.625</v>
        <stp/>
        <stp>StudyData</stp>
        <stp>EP</stp>
        <stp>Imoku</stp>
        <stp>Period2=26</stp>
        <stp>Imoku2</stp>
        <stp>ADC</stp>
        <stp>-555</stp>
        <stp>All</stp>
        <stp/>
        <stp/>
        <stp>TRUE</stp>
        <stp>T</stp>
        <tr r="U557" s="1"/>
      </tp>
      <tp>
        <v>4892.75</v>
        <stp/>
        <stp>StudyData</stp>
        <stp>EP</stp>
        <stp>Imoku</stp>
        <stp>Period2=26</stp>
        <stp>Imoku2</stp>
        <stp>ADC</stp>
        <stp>-455</stp>
        <stp>All</stp>
        <stp/>
        <stp/>
        <stp>TRUE</stp>
        <stp>T</stp>
        <tr r="U457" s="1"/>
      </tp>
      <tp>
        <v>4800</v>
        <stp/>
        <stp>StudyData</stp>
        <stp>EP</stp>
        <stp>Imoku</stp>
        <stp>Period2=26</stp>
        <stp>Imoku2</stp>
        <stp>ADC</stp>
        <stp>-355</stp>
        <stp>All</stp>
        <stp/>
        <stp/>
        <stp>TRUE</stp>
        <stp>T</stp>
        <tr r="U357" s="1"/>
      </tp>
      <tp>
        <v>5396.75</v>
        <stp/>
        <stp>StudyData</stp>
        <stp>EP</stp>
        <stp>Imoku</stp>
        <stp>Period2=26</stp>
        <stp>Imoku2</stp>
        <stp>ADC</stp>
        <stp>-255</stp>
        <stp>All</stp>
        <stp/>
        <stp/>
        <stp>TRUE</stp>
        <stp>T</stp>
        <tr r="U257" s="1"/>
      </tp>
      <tp>
        <v>5764.875</v>
        <stp/>
        <stp>StudyData</stp>
        <stp>EP</stp>
        <stp>Imoku</stp>
        <stp>Period2=26</stp>
        <stp>Imoku2</stp>
        <stp>ADC</stp>
        <stp>-155</stp>
        <stp>All</stp>
        <stp/>
        <stp/>
        <stp>TRUE</stp>
        <stp>T</stp>
        <tr r="U157" s="1"/>
      </tp>
      <tp>
        <v>4786</v>
        <stp/>
        <stp>StudyData</stp>
        <stp>EP</stp>
        <stp>Imoku</stp>
        <stp>Period2=26</stp>
        <stp>Imoku2</stp>
        <stp>ADC</stp>
        <stp>-955</stp>
        <stp>All</stp>
        <stp/>
        <stp/>
        <stp>TRUE</stp>
        <stp>T</stp>
        <tr r="U957" s="1"/>
      </tp>
      <tp>
        <v>5144</v>
        <stp/>
        <stp>StudyData</stp>
        <stp>EP</stp>
        <stp>Imoku</stp>
        <stp>Period2=26</stp>
        <stp>Imoku2</stp>
        <stp>ADC</stp>
        <stp>-855</stp>
        <stp>All</stp>
        <stp/>
        <stp/>
        <stp>TRUE</stp>
        <stp>T</stp>
        <tr r="U857" s="1"/>
      </tp>
      <tp>
        <v>4832</v>
        <stp/>
        <stp>StudyData</stp>
        <stp>EP</stp>
        <stp>BAR</stp>
        <stp/>
        <stp>Low</stp>
        <stp>ADC</stp>
        <stp>-23</stp>
        <stp>All</stp>
        <stp/>
        <stp/>
        <stp>TRUE</stp>
        <stp>T</stp>
        <tr r="G25" s="1"/>
      </tp>
      <tp>
        <v>4763.5</v>
        <stp/>
        <stp>StudyData</stp>
        <stp>EP</stp>
        <stp>Imoku</stp>
        <stp>Period3=52</stp>
        <stp>Imoku3</stp>
        <stp>ADC</stp>
        <stp>-736</stp>
        <stp>All</stp>
        <stp/>
        <stp/>
        <stp>TRUE</stp>
        <stp>T</stp>
        <tr r="V712" s="1"/>
      </tp>
      <tp>
        <v>4448.375</v>
        <stp/>
        <stp>StudyData</stp>
        <stp>EP</stp>
        <stp>Imoku</stp>
        <stp>Period3=52</stp>
        <stp>Imoku3</stp>
        <stp>ADC</stp>
        <stp>-636</stp>
        <stp>All</stp>
        <stp/>
        <stp/>
        <stp>TRUE</stp>
        <stp>T</stp>
        <tr r="V612" s="1"/>
      </tp>
      <tp>
        <v>4499</v>
        <stp/>
        <stp>StudyData</stp>
        <stp>EP</stp>
        <stp>Imoku</stp>
        <stp>Period3=52</stp>
        <stp>Imoku3</stp>
        <stp>ADC</stp>
        <stp>-536</stp>
        <stp>All</stp>
        <stp/>
        <stp/>
        <stp>TRUE</stp>
        <stp>T</stp>
        <tr r="V512" s="1"/>
      </tp>
      <tp>
        <v>4842</v>
        <stp/>
        <stp>StudyData</stp>
        <stp>EP</stp>
        <stp>Imoku</stp>
        <stp>Period3=52</stp>
        <stp>Imoku3</stp>
        <stp>ADC</stp>
        <stp>-436</stp>
        <stp>All</stp>
        <stp/>
        <stp/>
        <stp>TRUE</stp>
        <stp>T</stp>
        <tr r="V412" s="1"/>
      </tp>
      <tp>
        <v>4819.875</v>
        <stp/>
        <stp>StudyData</stp>
        <stp>EP</stp>
        <stp>Imoku</stp>
        <stp>Period3=52</stp>
        <stp>Imoku3</stp>
        <stp>ADC</stp>
        <stp>-336</stp>
        <stp>All</stp>
        <stp/>
        <stp/>
        <stp>TRUE</stp>
        <stp>T</stp>
        <tr r="V312" s="1"/>
      </tp>
      <tp>
        <v>5414.125</v>
        <stp/>
        <stp>StudyData</stp>
        <stp>EP</stp>
        <stp>Imoku</stp>
        <stp>Period3=52</stp>
        <stp>Imoku3</stp>
        <stp>ADC</stp>
        <stp>-236</stp>
        <stp>All</stp>
        <stp/>
        <stp/>
        <stp>TRUE</stp>
        <stp>T</stp>
        <tr r="V212" s="1"/>
      </tp>
      <tp>
        <v>5790.375</v>
        <stp/>
        <stp>StudyData</stp>
        <stp>EP</stp>
        <stp>Imoku</stp>
        <stp>Period3=52</stp>
        <stp>Imoku3</stp>
        <stp>ADC</stp>
        <stp>-136</stp>
        <stp>All</stp>
        <stp/>
        <stp/>
        <stp>TRUE</stp>
        <stp>T</stp>
        <tr r="V112" s="1"/>
      </tp>
      <tp>
        <v>4820.125</v>
        <stp/>
        <stp>StudyData</stp>
        <stp>EP</stp>
        <stp>Imoku</stp>
        <stp>Period3=52</stp>
        <stp>Imoku3</stp>
        <stp>ADC</stp>
        <stp>-936</stp>
        <stp>All</stp>
        <stp/>
        <stp/>
        <stp>TRUE</stp>
        <stp>T</stp>
        <tr r="V912" s="1"/>
      </tp>
      <tp>
        <v>5181.5</v>
        <stp/>
        <stp>StudyData</stp>
        <stp>EP</stp>
        <stp>Imoku</stp>
        <stp>Period3=52</stp>
        <stp>Imoku3</stp>
        <stp>ADC</stp>
        <stp>-836</stp>
        <stp>All</stp>
        <stp/>
        <stp/>
        <stp>TRUE</stp>
        <stp>T</stp>
        <tr r="V812" s="1"/>
      </tp>
      <tp>
        <v>4736.125</v>
        <stp/>
        <stp>StudyData</stp>
        <stp>EP</stp>
        <stp>Imoku</stp>
        <stp>Period2=26</stp>
        <stp>Imoku2</stp>
        <stp>ADC</stp>
        <stp>-752</stp>
        <stp>All</stp>
        <stp/>
        <stp/>
        <stp>TRUE</stp>
        <stp>T</stp>
        <tr r="U754" s="1"/>
      </tp>
      <tp>
        <v>4397.875</v>
        <stp/>
        <stp>StudyData</stp>
        <stp>EP</stp>
        <stp>Imoku</stp>
        <stp>Period2=26</stp>
        <stp>Imoku2</stp>
        <stp>ADC</stp>
        <stp>-652</stp>
        <stp>All</stp>
        <stp/>
        <stp/>
        <stp>TRUE</stp>
        <stp>T</stp>
        <tr r="U654" s="1"/>
      </tp>
      <tp>
        <v>4568.25</v>
        <stp/>
        <stp>StudyData</stp>
        <stp>EP</stp>
        <stp>Imoku</stp>
        <stp>Period2=26</stp>
        <stp>Imoku2</stp>
        <stp>ADC</stp>
        <stp>-552</stp>
        <stp>All</stp>
        <stp/>
        <stp/>
        <stp>TRUE</stp>
        <stp>T</stp>
        <tr r="U554" s="1"/>
      </tp>
      <tp>
        <v>4902.625</v>
        <stp/>
        <stp>StudyData</stp>
        <stp>EP</stp>
        <stp>Imoku</stp>
        <stp>Period2=26</stp>
        <stp>Imoku2</stp>
        <stp>ADC</stp>
        <stp>-452</stp>
        <stp>All</stp>
        <stp/>
        <stp/>
        <stp>TRUE</stp>
        <stp>T</stp>
        <tr r="U454" s="1"/>
      </tp>
      <tp>
        <v>4897.25</v>
        <stp/>
        <stp>StudyData</stp>
        <stp>EP</stp>
        <stp>Imoku</stp>
        <stp>Period2=26</stp>
        <stp>Imoku2</stp>
        <stp>ADC</stp>
        <stp>-352</stp>
        <stp>All</stp>
        <stp/>
        <stp/>
        <stp>TRUE</stp>
        <stp>T</stp>
        <tr r="U354" s="1"/>
      </tp>
      <tp>
        <v>5384.25</v>
        <stp/>
        <stp>StudyData</stp>
        <stp>EP</stp>
        <stp>Imoku</stp>
        <stp>Period2=26</stp>
        <stp>Imoku2</stp>
        <stp>ADC</stp>
        <stp>-252</stp>
        <stp>All</stp>
        <stp/>
        <stp/>
        <stp>TRUE</stp>
        <stp>T</stp>
        <tr r="U254" s="1"/>
      </tp>
      <tp>
        <v>5764.875</v>
        <stp/>
        <stp>StudyData</stp>
        <stp>EP</stp>
        <stp>Imoku</stp>
        <stp>Period2=26</stp>
        <stp>Imoku2</stp>
        <stp>ADC</stp>
        <stp>-152</stp>
        <stp>All</stp>
        <stp/>
        <stp/>
        <stp>TRUE</stp>
        <stp>T</stp>
        <tr r="U154" s="1"/>
      </tp>
      <tp>
        <v>4829.75</v>
        <stp/>
        <stp>StudyData</stp>
        <stp>EP</stp>
        <stp>Imoku</stp>
        <stp>Period2=26</stp>
        <stp>Imoku2</stp>
        <stp>ADC</stp>
        <stp>-952</stp>
        <stp>All</stp>
        <stp/>
        <stp/>
        <stp>TRUE</stp>
        <stp>T</stp>
        <tr r="U954" s="1"/>
      </tp>
      <tp>
        <v>5149</v>
        <stp/>
        <stp>StudyData</stp>
        <stp>EP</stp>
        <stp>Imoku</stp>
        <stp>Period2=26</stp>
        <stp>Imoku2</stp>
        <stp>ADC</stp>
        <stp>-852</stp>
        <stp>All</stp>
        <stp/>
        <stp/>
        <stp>TRUE</stp>
        <stp>T</stp>
        <tr r="U854" s="1"/>
      </tp>
      <tp>
        <v>5074</v>
        <stp/>
        <stp>StudyData</stp>
        <stp>EP</stp>
        <stp>BAR</stp>
        <stp/>
        <stp>Low</stp>
        <stp>ADC</stp>
        <stp>-24</stp>
        <stp>All</stp>
        <stp/>
        <stp/>
        <stp>TRUE</stp>
        <stp>T</stp>
        <tr r="G26" s="1"/>
      </tp>
      <tp>
        <v>4763.5</v>
        <stp/>
        <stp>StudyData</stp>
        <stp>EP</stp>
        <stp>Imoku</stp>
        <stp>Period3=52</stp>
        <stp>Imoku3</stp>
        <stp>ADC</stp>
        <stp>-737</stp>
        <stp>All</stp>
        <stp/>
        <stp/>
        <stp>TRUE</stp>
        <stp>T</stp>
        <tr r="V713" s="1"/>
      </tp>
      <tp>
        <v>4448.375</v>
        <stp/>
        <stp>StudyData</stp>
        <stp>EP</stp>
        <stp>Imoku</stp>
        <stp>Period3=52</stp>
        <stp>Imoku3</stp>
        <stp>ADC</stp>
        <stp>-637</stp>
        <stp>All</stp>
        <stp/>
        <stp/>
        <stp>TRUE</stp>
        <stp>T</stp>
        <tr r="V613" s="1"/>
      </tp>
      <tp>
        <v>4499</v>
        <stp/>
        <stp>StudyData</stp>
        <stp>EP</stp>
        <stp>Imoku</stp>
        <stp>Period3=52</stp>
        <stp>Imoku3</stp>
        <stp>ADC</stp>
        <stp>-537</stp>
        <stp>All</stp>
        <stp/>
        <stp/>
        <stp>TRUE</stp>
        <stp>T</stp>
        <tr r="V513" s="1"/>
      </tp>
      <tp>
        <v>4840</v>
        <stp/>
        <stp>StudyData</stp>
        <stp>EP</stp>
        <stp>Imoku</stp>
        <stp>Period3=52</stp>
        <stp>Imoku3</stp>
        <stp>ADC</stp>
        <stp>-437</stp>
        <stp>All</stp>
        <stp/>
        <stp/>
        <stp>TRUE</stp>
        <stp>T</stp>
        <tr r="V413" s="1"/>
      </tp>
      <tp>
        <v>4819.875</v>
        <stp/>
        <stp>StudyData</stp>
        <stp>EP</stp>
        <stp>Imoku</stp>
        <stp>Period3=52</stp>
        <stp>Imoku3</stp>
        <stp>ADC</stp>
        <stp>-337</stp>
        <stp>All</stp>
        <stp/>
        <stp/>
        <stp>TRUE</stp>
        <stp>T</stp>
        <tr r="V313" s="1"/>
      </tp>
      <tp>
        <v>5414.125</v>
        <stp/>
        <stp>StudyData</stp>
        <stp>EP</stp>
        <stp>Imoku</stp>
        <stp>Period3=52</stp>
        <stp>Imoku3</stp>
        <stp>ADC</stp>
        <stp>-237</stp>
        <stp>All</stp>
        <stp/>
        <stp/>
        <stp>TRUE</stp>
        <stp>T</stp>
        <tr r="V213" s="1"/>
      </tp>
      <tp>
        <v>5776.25</v>
        <stp/>
        <stp>StudyData</stp>
        <stp>EP</stp>
        <stp>Imoku</stp>
        <stp>Period3=52</stp>
        <stp>Imoku3</stp>
        <stp>ADC</stp>
        <stp>-137</stp>
        <stp>All</stp>
        <stp/>
        <stp/>
        <stp>TRUE</stp>
        <stp>T</stp>
        <tr r="V113" s="1"/>
      </tp>
      <tp>
        <v>4820.125</v>
        <stp/>
        <stp>StudyData</stp>
        <stp>EP</stp>
        <stp>Imoku</stp>
        <stp>Period3=52</stp>
        <stp>Imoku3</stp>
        <stp>ADC</stp>
        <stp>-937</stp>
        <stp>All</stp>
        <stp/>
        <stp/>
        <stp>TRUE</stp>
        <stp>T</stp>
        <tr r="V913" s="1"/>
      </tp>
      <tp>
        <v>5181.5</v>
        <stp/>
        <stp>StudyData</stp>
        <stp>EP</stp>
        <stp>Imoku</stp>
        <stp>Period3=52</stp>
        <stp>Imoku3</stp>
        <stp>ADC</stp>
        <stp>-837</stp>
        <stp>All</stp>
        <stp/>
        <stp/>
        <stp>TRUE</stp>
        <stp>T</stp>
        <tr r="V813" s="1"/>
      </tp>
      <tp>
        <v>4800.5</v>
        <stp/>
        <stp>StudyData</stp>
        <stp>EP</stp>
        <stp>Imoku</stp>
        <stp>Period2=26</stp>
        <stp>Imoku2</stp>
        <stp>ADC</stp>
        <stp>-753</stp>
        <stp>All</stp>
        <stp/>
        <stp/>
        <stp>TRUE</stp>
        <stp>T</stp>
        <tr r="U755" s="1"/>
      </tp>
      <tp>
        <v>4397.875</v>
        <stp/>
        <stp>StudyData</stp>
        <stp>EP</stp>
        <stp>Imoku</stp>
        <stp>Period2=26</stp>
        <stp>Imoku2</stp>
        <stp>ADC</stp>
        <stp>-653</stp>
        <stp>All</stp>
        <stp/>
        <stp/>
        <stp>TRUE</stp>
        <stp>T</stp>
        <tr r="U655" s="1"/>
      </tp>
      <tp>
        <v>4570.5</v>
        <stp/>
        <stp>StudyData</stp>
        <stp>EP</stp>
        <stp>Imoku</stp>
        <stp>Period2=26</stp>
        <stp>Imoku2</stp>
        <stp>ADC</stp>
        <stp>-553</stp>
        <stp>All</stp>
        <stp/>
        <stp/>
        <stp>TRUE</stp>
        <stp>T</stp>
        <tr r="U555" s="1"/>
      </tp>
      <tp>
        <v>4902.625</v>
        <stp/>
        <stp>StudyData</stp>
        <stp>EP</stp>
        <stp>Imoku</stp>
        <stp>Period2=26</stp>
        <stp>Imoku2</stp>
        <stp>ADC</stp>
        <stp>-453</stp>
        <stp>All</stp>
        <stp/>
        <stp/>
        <stp>TRUE</stp>
        <stp>T</stp>
        <tr r="U455" s="1"/>
      </tp>
      <tp>
        <v>4866</v>
        <stp/>
        <stp>StudyData</stp>
        <stp>EP</stp>
        <stp>Imoku</stp>
        <stp>Period2=26</stp>
        <stp>Imoku2</stp>
        <stp>ADC</stp>
        <stp>-353</stp>
        <stp>All</stp>
        <stp/>
        <stp/>
        <stp>TRUE</stp>
        <stp>T</stp>
        <tr r="U355" s="1"/>
      </tp>
      <tp>
        <v>5384.25</v>
        <stp/>
        <stp>StudyData</stp>
        <stp>EP</stp>
        <stp>Imoku</stp>
        <stp>Period2=26</stp>
        <stp>Imoku2</stp>
        <stp>ADC</stp>
        <stp>-253</stp>
        <stp>All</stp>
        <stp/>
        <stp/>
        <stp>TRUE</stp>
        <stp>T</stp>
        <tr r="U255" s="1"/>
      </tp>
      <tp>
        <v>5764.875</v>
        <stp/>
        <stp>StudyData</stp>
        <stp>EP</stp>
        <stp>Imoku</stp>
        <stp>Period2=26</stp>
        <stp>Imoku2</stp>
        <stp>ADC</stp>
        <stp>-153</stp>
        <stp>All</stp>
        <stp/>
        <stp/>
        <stp>TRUE</stp>
        <stp>T</stp>
        <tr r="U155" s="1"/>
      </tp>
      <tp>
        <v>4790.25</v>
        <stp/>
        <stp>StudyData</stp>
        <stp>EP</stp>
        <stp>Imoku</stp>
        <stp>Period2=26</stp>
        <stp>Imoku2</stp>
        <stp>ADC</stp>
        <stp>-953</stp>
        <stp>All</stp>
        <stp/>
        <stp/>
        <stp>TRUE</stp>
        <stp>T</stp>
        <tr r="U955" s="1"/>
      </tp>
      <tp>
        <v>5149</v>
        <stp/>
        <stp>StudyData</stp>
        <stp>EP</stp>
        <stp>Imoku</stp>
        <stp>Period2=26</stp>
        <stp>Imoku2</stp>
        <stp>ADC</stp>
        <stp>-853</stp>
        <stp>All</stp>
        <stp/>
        <stp/>
        <stp>TRUE</stp>
        <stp>T</stp>
        <tr r="U855" s="1"/>
      </tp>
      <tp>
        <v>5415.25</v>
        <stp/>
        <stp>StudyData</stp>
        <stp>EP</stp>
        <stp>BAR</stp>
        <stp/>
        <stp>Low</stp>
        <stp>ADC</stp>
        <stp>-25</stp>
        <stp>All</stp>
        <stp/>
        <stp/>
        <stp>TRUE</stp>
        <stp>T</stp>
        <tr r="G27" s="1"/>
      </tp>
      <tp>
        <v>4763.5</v>
        <stp/>
        <stp>StudyData</stp>
        <stp>EP</stp>
        <stp>Imoku</stp>
        <stp>Period3=52</stp>
        <stp>Imoku3</stp>
        <stp>ADC</stp>
        <stp>-734</stp>
        <stp>All</stp>
        <stp/>
        <stp/>
        <stp>TRUE</stp>
        <stp>T</stp>
        <tr r="V710" s="1"/>
      </tp>
      <tp>
        <v>4432.375</v>
        <stp/>
        <stp>StudyData</stp>
        <stp>EP</stp>
        <stp>Imoku</stp>
        <stp>Period3=52</stp>
        <stp>Imoku3</stp>
        <stp>ADC</stp>
        <stp>-634</stp>
        <stp>All</stp>
        <stp/>
        <stp/>
        <stp>TRUE</stp>
        <stp>T</stp>
        <tr r="V610" s="1"/>
      </tp>
      <tp>
        <v>4499</v>
        <stp/>
        <stp>StudyData</stp>
        <stp>EP</stp>
        <stp>Imoku</stp>
        <stp>Period3=52</stp>
        <stp>Imoku3</stp>
        <stp>ADC</stp>
        <stp>-534</stp>
        <stp>All</stp>
        <stp/>
        <stp/>
        <stp>TRUE</stp>
        <stp>T</stp>
        <tr r="V510" s="1"/>
      </tp>
      <tp>
        <v>4884.375</v>
        <stp/>
        <stp>StudyData</stp>
        <stp>EP</stp>
        <stp>Imoku</stp>
        <stp>Period3=52</stp>
        <stp>Imoku3</stp>
        <stp>ADC</stp>
        <stp>-434</stp>
        <stp>All</stp>
        <stp/>
        <stp/>
        <stp>TRUE</stp>
        <stp>T</stp>
        <tr r="V410" s="1"/>
      </tp>
      <tp>
        <v>4819.875</v>
        <stp/>
        <stp>StudyData</stp>
        <stp>EP</stp>
        <stp>Imoku</stp>
        <stp>Period3=52</stp>
        <stp>Imoku3</stp>
        <stp>ADC</stp>
        <stp>-334</stp>
        <stp>All</stp>
        <stp/>
        <stp/>
        <stp>TRUE</stp>
        <stp>T</stp>
        <tr r="V310" s="1"/>
      </tp>
      <tp>
        <v>5414.125</v>
        <stp/>
        <stp>StudyData</stp>
        <stp>EP</stp>
        <stp>Imoku</stp>
        <stp>Period3=52</stp>
        <stp>Imoku3</stp>
        <stp>ADC</stp>
        <stp>-234</stp>
        <stp>All</stp>
        <stp/>
        <stp/>
        <stp>TRUE</stp>
        <stp>T</stp>
        <tr r="V210" s="1"/>
      </tp>
      <tp>
        <v>5813.5</v>
        <stp/>
        <stp>StudyData</stp>
        <stp>EP</stp>
        <stp>Imoku</stp>
        <stp>Period3=52</stp>
        <stp>Imoku3</stp>
        <stp>ADC</stp>
        <stp>-134</stp>
        <stp>All</stp>
        <stp/>
        <stp/>
        <stp>TRUE</stp>
        <stp>T</stp>
        <tr r="V110" s="1"/>
      </tp>
      <tp>
        <v>4824.75</v>
        <stp/>
        <stp>StudyData</stp>
        <stp>EP</stp>
        <stp>Imoku</stp>
        <stp>Period3=52</stp>
        <stp>Imoku3</stp>
        <stp>ADC</stp>
        <stp>-934</stp>
        <stp>All</stp>
        <stp/>
        <stp/>
        <stp>TRUE</stp>
        <stp>T</stp>
        <tr r="V910" s="1"/>
      </tp>
      <tp>
        <v>5181.5</v>
        <stp/>
        <stp>StudyData</stp>
        <stp>EP</stp>
        <stp>Imoku</stp>
        <stp>Period3=52</stp>
        <stp>Imoku3</stp>
        <stp>ADC</stp>
        <stp>-834</stp>
        <stp>All</stp>
        <stp/>
        <stp/>
        <stp>TRUE</stp>
        <stp>T</stp>
        <tr r="V810" s="1"/>
      </tp>
      <tp>
        <v>4731.625</v>
        <stp/>
        <stp>StudyData</stp>
        <stp>EP</stp>
        <stp>Imoku</stp>
        <stp>Period2=26</stp>
        <stp>Imoku2</stp>
        <stp>ADC</stp>
        <stp>-750</stp>
        <stp>All</stp>
        <stp/>
        <stp/>
        <stp>TRUE</stp>
        <stp>T</stp>
        <tr r="U752" s="1"/>
      </tp>
      <tp>
        <v>4397.875</v>
        <stp/>
        <stp>StudyData</stp>
        <stp>EP</stp>
        <stp>Imoku</stp>
        <stp>Period2=26</stp>
        <stp>Imoku2</stp>
        <stp>ADC</stp>
        <stp>-650</stp>
        <stp>All</stp>
        <stp/>
        <stp/>
        <stp>TRUE</stp>
        <stp>T</stp>
        <tr r="U652" s="1"/>
      </tp>
      <tp>
        <v>4559.25</v>
        <stp/>
        <stp>StudyData</stp>
        <stp>EP</stp>
        <stp>Imoku</stp>
        <stp>Period2=26</stp>
        <stp>Imoku2</stp>
        <stp>ADC</stp>
        <stp>-550</stp>
        <stp>All</stp>
        <stp/>
        <stp/>
        <stp>TRUE</stp>
        <stp>T</stp>
        <tr r="U552" s="1"/>
      </tp>
      <tp>
        <v>4903.375</v>
        <stp/>
        <stp>StudyData</stp>
        <stp>EP</stp>
        <stp>Imoku</stp>
        <stp>Period2=26</stp>
        <stp>Imoku2</stp>
        <stp>ADC</stp>
        <stp>-450</stp>
        <stp>All</stp>
        <stp/>
        <stp/>
        <stp>TRUE</stp>
        <stp>T</stp>
        <tr r="U452" s="1"/>
      </tp>
      <tp>
        <v>4911</v>
        <stp/>
        <stp>StudyData</stp>
        <stp>EP</stp>
        <stp>Imoku</stp>
        <stp>Period2=26</stp>
        <stp>Imoku2</stp>
        <stp>ADC</stp>
        <stp>-350</stp>
        <stp>All</stp>
        <stp/>
        <stp/>
        <stp>TRUE</stp>
        <stp>T</stp>
        <tr r="U352" s="1"/>
      </tp>
      <tp>
        <v>5372.5</v>
        <stp/>
        <stp>StudyData</stp>
        <stp>EP</stp>
        <stp>Imoku</stp>
        <stp>Period2=26</stp>
        <stp>Imoku2</stp>
        <stp>ADC</stp>
        <stp>-250</stp>
        <stp>All</stp>
        <stp/>
        <stp/>
        <stp>TRUE</stp>
        <stp>T</stp>
        <tr r="U252" s="1"/>
      </tp>
      <tp>
        <v>5764.875</v>
        <stp/>
        <stp>StudyData</stp>
        <stp>EP</stp>
        <stp>Imoku</stp>
        <stp>Period2=26</stp>
        <stp>Imoku2</stp>
        <stp>ADC</stp>
        <stp>-150</stp>
        <stp>All</stp>
        <stp/>
        <stp/>
        <stp>TRUE</stp>
        <stp>T</stp>
        <tr r="U152" s="1"/>
      </tp>
      <tp>
        <v>4841.75</v>
        <stp/>
        <stp>StudyData</stp>
        <stp>EP</stp>
        <stp>Imoku</stp>
        <stp>Period2=26</stp>
        <stp>Imoku2</stp>
        <stp>ADC</stp>
        <stp>-950</stp>
        <stp>All</stp>
        <stp/>
        <stp/>
        <stp>TRUE</stp>
        <stp>T</stp>
        <tr r="U952" s="1"/>
      </tp>
      <tp>
        <v>5149</v>
        <stp/>
        <stp>StudyData</stp>
        <stp>EP</stp>
        <stp>Imoku</stp>
        <stp>Period2=26</stp>
        <stp>Imoku2</stp>
        <stp>ADC</stp>
        <stp>-850</stp>
        <stp>All</stp>
        <stp/>
        <stp/>
        <stp>TRUE</stp>
        <stp>T</stp>
        <tr r="U852" s="1"/>
      </tp>
      <tp>
        <v>5566.25</v>
        <stp/>
        <stp>StudyData</stp>
        <stp>EP</stp>
        <stp>BAR</stp>
        <stp/>
        <stp>Low</stp>
        <stp>ADC</stp>
        <stp>-26</stp>
        <stp>All</stp>
        <stp/>
        <stp/>
        <stp>TRUE</stp>
        <stp>T</stp>
        <tr r="G28" s="1"/>
      </tp>
      <tp>
        <v>4763.5</v>
        <stp/>
        <stp>StudyData</stp>
        <stp>EP</stp>
        <stp>Imoku</stp>
        <stp>Period3=52</stp>
        <stp>Imoku3</stp>
        <stp>ADC</stp>
        <stp>-735</stp>
        <stp>All</stp>
        <stp/>
        <stp/>
        <stp>TRUE</stp>
        <stp>T</stp>
        <tr r="V711" s="1"/>
      </tp>
      <tp>
        <v>4442.125</v>
        <stp/>
        <stp>StudyData</stp>
        <stp>EP</stp>
        <stp>Imoku</stp>
        <stp>Period3=52</stp>
        <stp>Imoku3</stp>
        <stp>ADC</stp>
        <stp>-635</stp>
        <stp>All</stp>
        <stp/>
        <stp/>
        <stp>TRUE</stp>
        <stp>T</stp>
        <tr r="V611" s="1"/>
      </tp>
      <tp>
        <v>4499</v>
        <stp/>
        <stp>StudyData</stp>
        <stp>EP</stp>
        <stp>Imoku</stp>
        <stp>Period3=52</stp>
        <stp>Imoku3</stp>
        <stp>ADC</stp>
        <stp>-535</stp>
        <stp>All</stp>
        <stp/>
        <stp/>
        <stp>TRUE</stp>
        <stp>T</stp>
        <tr r="V511" s="1"/>
      </tp>
      <tp>
        <v>4867.5</v>
        <stp/>
        <stp>StudyData</stp>
        <stp>EP</stp>
        <stp>Imoku</stp>
        <stp>Period3=52</stp>
        <stp>Imoku3</stp>
        <stp>ADC</stp>
        <stp>-435</stp>
        <stp>All</stp>
        <stp/>
        <stp/>
        <stp>TRUE</stp>
        <stp>T</stp>
        <tr r="V411" s="1"/>
      </tp>
      <tp>
        <v>4819.875</v>
        <stp/>
        <stp>StudyData</stp>
        <stp>EP</stp>
        <stp>Imoku</stp>
        <stp>Period3=52</stp>
        <stp>Imoku3</stp>
        <stp>ADC</stp>
        <stp>-335</stp>
        <stp>All</stp>
        <stp/>
        <stp/>
        <stp>TRUE</stp>
        <stp>T</stp>
        <tr r="V311" s="1"/>
      </tp>
      <tp>
        <v>5414.125</v>
        <stp/>
        <stp>StudyData</stp>
        <stp>EP</stp>
        <stp>Imoku</stp>
        <stp>Period3=52</stp>
        <stp>Imoku3</stp>
        <stp>ADC</stp>
        <stp>-235</stp>
        <stp>All</stp>
        <stp/>
        <stp/>
        <stp>TRUE</stp>
        <stp>T</stp>
        <tr r="V211" s="1"/>
      </tp>
      <tp>
        <v>5800.25</v>
        <stp/>
        <stp>StudyData</stp>
        <stp>EP</stp>
        <stp>Imoku</stp>
        <stp>Period3=52</stp>
        <stp>Imoku3</stp>
        <stp>ADC</stp>
        <stp>-135</stp>
        <stp>All</stp>
        <stp/>
        <stp/>
        <stp>TRUE</stp>
        <stp>T</stp>
        <tr r="V111" s="1"/>
      </tp>
      <tp>
        <v>4820.125</v>
        <stp/>
        <stp>StudyData</stp>
        <stp>EP</stp>
        <stp>Imoku</stp>
        <stp>Period3=52</stp>
        <stp>Imoku3</stp>
        <stp>ADC</stp>
        <stp>-935</stp>
        <stp>All</stp>
        <stp/>
        <stp/>
        <stp>TRUE</stp>
        <stp>T</stp>
        <tr r="V911" s="1"/>
      </tp>
      <tp>
        <v>5181.5</v>
        <stp/>
        <stp>StudyData</stp>
        <stp>EP</stp>
        <stp>Imoku</stp>
        <stp>Period3=52</stp>
        <stp>Imoku3</stp>
        <stp>ADC</stp>
        <stp>-835</stp>
        <stp>All</stp>
        <stp/>
        <stp/>
        <stp>TRUE</stp>
        <stp>T</stp>
        <tr r="V811" s="1"/>
      </tp>
      <tp>
        <v>4731.625</v>
        <stp/>
        <stp>StudyData</stp>
        <stp>EP</stp>
        <stp>Imoku</stp>
        <stp>Period2=26</stp>
        <stp>Imoku2</stp>
        <stp>ADC</stp>
        <stp>-751</stp>
        <stp>All</stp>
        <stp/>
        <stp/>
        <stp>TRUE</stp>
        <stp>T</stp>
        <tr r="U753" s="1"/>
      </tp>
      <tp>
        <v>4397.875</v>
        <stp/>
        <stp>StudyData</stp>
        <stp>EP</stp>
        <stp>Imoku</stp>
        <stp>Period2=26</stp>
        <stp>Imoku2</stp>
        <stp>ADC</stp>
        <stp>-651</stp>
        <stp>All</stp>
        <stp/>
        <stp/>
        <stp>TRUE</stp>
        <stp>T</stp>
        <tr r="U653" s="1"/>
      </tp>
      <tp>
        <v>4559.25</v>
        <stp/>
        <stp>StudyData</stp>
        <stp>EP</stp>
        <stp>Imoku</stp>
        <stp>Period2=26</stp>
        <stp>Imoku2</stp>
        <stp>ADC</stp>
        <stp>-551</stp>
        <stp>All</stp>
        <stp/>
        <stp/>
        <stp>TRUE</stp>
        <stp>T</stp>
        <tr r="U553" s="1"/>
      </tp>
      <tp>
        <v>4902.625</v>
        <stp/>
        <stp>StudyData</stp>
        <stp>EP</stp>
        <stp>Imoku</stp>
        <stp>Period2=26</stp>
        <stp>Imoku2</stp>
        <stp>ADC</stp>
        <stp>-451</stp>
        <stp>All</stp>
        <stp/>
        <stp/>
        <stp>TRUE</stp>
        <stp>T</stp>
        <tr r="U453" s="1"/>
      </tp>
      <tp>
        <v>4911</v>
        <stp/>
        <stp>StudyData</stp>
        <stp>EP</stp>
        <stp>Imoku</stp>
        <stp>Period2=26</stp>
        <stp>Imoku2</stp>
        <stp>ADC</stp>
        <stp>-351</stp>
        <stp>All</stp>
        <stp/>
        <stp/>
        <stp>TRUE</stp>
        <stp>T</stp>
        <tr r="U353" s="1"/>
      </tp>
      <tp>
        <v>5384.25</v>
        <stp/>
        <stp>StudyData</stp>
        <stp>EP</stp>
        <stp>Imoku</stp>
        <stp>Period2=26</stp>
        <stp>Imoku2</stp>
        <stp>ADC</stp>
        <stp>-251</stp>
        <stp>All</stp>
        <stp/>
        <stp/>
        <stp>TRUE</stp>
        <stp>T</stp>
        <tr r="U253" s="1"/>
      </tp>
      <tp>
        <v>5764.875</v>
        <stp/>
        <stp>StudyData</stp>
        <stp>EP</stp>
        <stp>Imoku</stp>
        <stp>Period2=26</stp>
        <stp>Imoku2</stp>
        <stp>ADC</stp>
        <stp>-151</stp>
        <stp>All</stp>
        <stp/>
        <stp/>
        <stp>TRUE</stp>
        <stp>T</stp>
        <tr r="U153" s="1"/>
      </tp>
      <tp>
        <v>4841.75</v>
        <stp/>
        <stp>StudyData</stp>
        <stp>EP</stp>
        <stp>Imoku</stp>
        <stp>Period2=26</stp>
        <stp>Imoku2</stp>
        <stp>ADC</stp>
        <stp>-951</stp>
        <stp>All</stp>
        <stp/>
        <stp/>
        <stp>TRUE</stp>
        <stp>T</stp>
        <tr r="U953" s="1"/>
      </tp>
      <tp>
        <v>5149</v>
        <stp/>
        <stp>StudyData</stp>
        <stp>EP</stp>
        <stp>Imoku</stp>
        <stp>Period2=26</stp>
        <stp>Imoku2</stp>
        <stp>ADC</stp>
        <stp>-851</stp>
        <stp>All</stp>
        <stp/>
        <stp/>
        <stp>TRUE</stp>
        <stp>T</stp>
        <tr r="U853" s="1"/>
      </tp>
      <tp>
        <v>5600.25</v>
        <stp/>
        <stp>StudyData</stp>
        <stp>EP</stp>
        <stp>BAR</stp>
        <stp/>
        <stp>Low</stp>
        <stp>ADC</stp>
        <stp>-27</stp>
        <stp>All</stp>
        <stp/>
        <stp/>
        <stp>TRUE</stp>
        <stp>T</stp>
        <tr r="G29" s="1"/>
      </tp>
      <tp>
        <v>5533.75</v>
        <stp/>
        <stp>StudyData</stp>
        <stp>EP</stp>
        <stp>BAR</stp>
        <stp/>
        <stp>Low</stp>
        <stp>ADC</stp>
        <stp>-28</stp>
        <stp>All</stp>
        <stp/>
        <stp/>
        <stp>TRUE</stp>
        <stp>T</stp>
        <tr r="G30" s="1"/>
      </tp>
      <tp>
        <v>5602.25</v>
        <stp/>
        <stp>StudyData</stp>
        <stp>EP</stp>
        <stp>BAR</stp>
        <stp/>
        <stp>Low</stp>
        <stp>ADC</stp>
        <stp>-29</stp>
        <stp>All</stp>
        <stp/>
        <stp/>
        <stp>TRUE</stp>
        <stp>T</stp>
        <tr r="G31" s="1"/>
      </tp>
      <tp>
        <v>4763.5</v>
        <stp/>
        <stp>StudyData</stp>
        <stp>EP</stp>
        <stp>Imoku</stp>
        <stp>Period3=52</stp>
        <stp>Imoku3</stp>
        <stp>ADC</stp>
        <stp>-738</stp>
        <stp>All</stp>
        <stp/>
        <stp/>
        <stp>TRUE</stp>
        <stp>T</stp>
        <tr r="V714" s="1"/>
      </tp>
      <tp>
        <v>4448.375</v>
        <stp/>
        <stp>StudyData</stp>
        <stp>EP</stp>
        <stp>Imoku</stp>
        <stp>Period3=52</stp>
        <stp>Imoku3</stp>
        <stp>ADC</stp>
        <stp>-638</stp>
        <stp>All</stp>
        <stp/>
        <stp/>
        <stp>TRUE</stp>
        <stp>T</stp>
        <tr r="V614" s="1"/>
      </tp>
      <tp>
        <v>4499</v>
        <stp/>
        <stp>StudyData</stp>
        <stp>EP</stp>
        <stp>Imoku</stp>
        <stp>Period3=52</stp>
        <stp>Imoku3</stp>
        <stp>ADC</stp>
        <stp>-538</stp>
        <stp>All</stp>
        <stp/>
        <stp/>
        <stp>TRUE</stp>
        <stp>T</stp>
        <tr r="V514" s="1"/>
      </tp>
      <tp>
        <v>4840</v>
        <stp/>
        <stp>StudyData</stp>
        <stp>EP</stp>
        <stp>Imoku</stp>
        <stp>Period3=52</stp>
        <stp>Imoku3</stp>
        <stp>ADC</stp>
        <stp>-438</stp>
        <stp>All</stp>
        <stp/>
        <stp/>
        <stp>TRUE</stp>
        <stp>T</stp>
        <tr r="V414" s="1"/>
      </tp>
      <tp>
        <v>4819.875</v>
        <stp/>
        <stp>StudyData</stp>
        <stp>EP</stp>
        <stp>Imoku</stp>
        <stp>Period3=52</stp>
        <stp>Imoku3</stp>
        <stp>ADC</stp>
        <stp>-338</stp>
        <stp>All</stp>
        <stp/>
        <stp/>
        <stp>TRUE</stp>
        <stp>T</stp>
        <tr r="V314" s="1"/>
      </tp>
      <tp>
        <v>5414.125</v>
        <stp/>
        <stp>StudyData</stp>
        <stp>EP</stp>
        <stp>Imoku</stp>
        <stp>Period3=52</stp>
        <stp>Imoku3</stp>
        <stp>ADC</stp>
        <stp>-238</stp>
        <stp>All</stp>
        <stp/>
        <stp/>
        <stp>TRUE</stp>
        <stp>T</stp>
        <tr r="V214" s="1"/>
      </tp>
      <tp>
        <v>5707.5</v>
        <stp/>
        <stp>StudyData</stp>
        <stp>EP</stp>
        <stp>Imoku</stp>
        <stp>Period3=52</stp>
        <stp>Imoku3</stp>
        <stp>ADC</stp>
        <stp>-138</stp>
        <stp>All</stp>
        <stp/>
        <stp/>
        <stp>TRUE</stp>
        <stp>T</stp>
        <tr r="V114" s="1"/>
      </tp>
      <tp>
        <v>4820.125</v>
        <stp/>
        <stp>StudyData</stp>
        <stp>EP</stp>
        <stp>Imoku</stp>
        <stp>Period3=52</stp>
        <stp>Imoku3</stp>
        <stp>ADC</stp>
        <stp>-938</stp>
        <stp>All</stp>
        <stp/>
        <stp/>
        <stp>TRUE</stp>
        <stp>T</stp>
        <tr r="V914" s="1"/>
      </tp>
      <tp>
        <v>5181.5</v>
        <stp/>
        <stp>StudyData</stp>
        <stp>EP</stp>
        <stp>Imoku</stp>
        <stp>Period3=52</stp>
        <stp>Imoku3</stp>
        <stp>ADC</stp>
        <stp>-838</stp>
        <stp>All</stp>
        <stp/>
        <stp/>
        <stp>TRUE</stp>
        <stp>T</stp>
        <tr r="V814" s="1"/>
      </tp>
      <tp>
        <v>4763.5</v>
        <stp/>
        <stp>StudyData</stp>
        <stp>EP</stp>
        <stp>Imoku</stp>
        <stp>Period3=52</stp>
        <stp>Imoku3</stp>
        <stp>ADC</stp>
        <stp>-739</stp>
        <stp>All</stp>
        <stp/>
        <stp/>
        <stp>TRUE</stp>
        <stp>T</stp>
        <tr r="V715" s="1"/>
      </tp>
      <tp>
        <v>4448.375</v>
        <stp/>
        <stp>StudyData</stp>
        <stp>EP</stp>
        <stp>Imoku</stp>
        <stp>Period3=52</stp>
        <stp>Imoku3</stp>
        <stp>ADC</stp>
        <stp>-639</stp>
        <stp>All</stp>
        <stp/>
        <stp/>
        <stp>TRUE</stp>
        <stp>T</stp>
        <tr r="V615" s="1"/>
      </tp>
      <tp>
        <v>4499</v>
        <stp/>
        <stp>StudyData</stp>
        <stp>EP</stp>
        <stp>Imoku</stp>
        <stp>Period3=52</stp>
        <stp>Imoku3</stp>
        <stp>ADC</stp>
        <stp>-539</stp>
        <stp>All</stp>
        <stp/>
        <stp/>
        <stp>TRUE</stp>
        <stp>T</stp>
        <tr r="V515" s="1"/>
      </tp>
      <tp>
        <v>4826</v>
        <stp/>
        <stp>StudyData</stp>
        <stp>EP</stp>
        <stp>Imoku</stp>
        <stp>Period3=52</stp>
        <stp>Imoku3</stp>
        <stp>ADC</stp>
        <stp>-439</stp>
        <stp>All</stp>
        <stp/>
        <stp/>
        <stp>TRUE</stp>
        <stp>T</stp>
        <tr r="V415" s="1"/>
      </tp>
      <tp>
        <v>4819.875</v>
        <stp/>
        <stp>StudyData</stp>
        <stp>EP</stp>
        <stp>Imoku</stp>
        <stp>Period3=52</stp>
        <stp>Imoku3</stp>
        <stp>ADC</stp>
        <stp>-339</stp>
        <stp>All</stp>
        <stp/>
        <stp/>
        <stp>TRUE</stp>
        <stp>T</stp>
        <tr r="V315" s="1"/>
      </tp>
      <tp>
        <v>5414.125</v>
        <stp/>
        <stp>StudyData</stp>
        <stp>EP</stp>
        <stp>Imoku</stp>
        <stp>Period3=52</stp>
        <stp>Imoku3</stp>
        <stp>ADC</stp>
        <stp>-239</stp>
        <stp>All</stp>
        <stp/>
        <stp/>
        <stp>TRUE</stp>
        <stp>T</stp>
        <tr r="V215" s="1"/>
      </tp>
      <tp>
        <v>5707.5</v>
        <stp/>
        <stp>StudyData</stp>
        <stp>EP</stp>
        <stp>Imoku</stp>
        <stp>Period3=52</stp>
        <stp>Imoku3</stp>
        <stp>ADC</stp>
        <stp>-139</stp>
        <stp>All</stp>
        <stp/>
        <stp/>
        <stp>TRUE</stp>
        <stp>T</stp>
        <tr r="V115" s="1"/>
      </tp>
      <tp>
        <v>4820.125</v>
        <stp/>
        <stp>StudyData</stp>
        <stp>EP</stp>
        <stp>Imoku</stp>
        <stp>Period3=52</stp>
        <stp>Imoku3</stp>
        <stp>ADC</stp>
        <stp>-939</stp>
        <stp>All</stp>
        <stp/>
        <stp/>
        <stp>TRUE</stp>
        <stp>T</stp>
        <tr r="V915" s="1"/>
      </tp>
      <tp>
        <v>5181.5</v>
        <stp/>
        <stp>StudyData</stp>
        <stp>EP</stp>
        <stp>Imoku</stp>
        <stp>Period3=52</stp>
        <stp>Imoku3</stp>
        <stp>ADC</stp>
        <stp>-839</stp>
        <stp>All</stp>
        <stp/>
        <stp/>
        <stp>TRUE</stp>
        <stp>T</stp>
        <tr r="V815" s="1"/>
      </tp>
      <tp>
        <v>4887.75</v>
        <stp/>
        <stp>StudyData</stp>
        <stp>EP</stp>
        <stp>Imoku</stp>
        <stp>Period2=26</stp>
        <stp>Imoku2</stp>
        <stp>ADC</stp>
        <stp>-758</stp>
        <stp>All</stp>
        <stp/>
        <stp/>
        <stp>TRUE</stp>
        <stp>T</stp>
        <tr r="U760" s="1"/>
      </tp>
      <tp>
        <v>4462</v>
        <stp/>
        <stp>StudyData</stp>
        <stp>EP</stp>
        <stp>Imoku</stp>
        <stp>Period2=26</stp>
        <stp>Imoku2</stp>
        <stp>ADC</stp>
        <stp>-658</stp>
        <stp>All</stp>
        <stp/>
        <stp/>
        <stp>TRUE</stp>
        <stp>T</stp>
        <tr r="U660" s="1"/>
      </tp>
      <tp>
        <v>4547.625</v>
        <stp/>
        <stp>StudyData</stp>
        <stp>EP</stp>
        <stp>Imoku</stp>
        <stp>Period2=26</stp>
        <stp>Imoku2</stp>
        <stp>ADC</stp>
        <stp>-558</stp>
        <stp>All</stp>
        <stp/>
        <stp/>
        <stp>TRUE</stp>
        <stp>T</stp>
        <tr r="U560" s="1"/>
      </tp>
      <tp>
        <v>4847.375</v>
        <stp/>
        <stp>StudyData</stp>
        <stp>EP</stp>
        <stp>Imoku</stp>
        <stp>Period2=26</stp>
        <stp>Imoku2</stp>
        <stp>ADC</stp>
        <stp>-458</stp>
        <stp>All</stp>
        <stp/>
        <stp/>
        <stp>TRUE</stp>
        <stp>T</stp>
        <tr r="U460" s="1"/>
      </tp>
      <tp>
        <v>4739.875</v>
        <stp/>
        <stp>StudyData</stp>
        <stp>EP</stp>
        <stp>Imoku</stp>
        <stp>Period2=26</stp>
        <stp>Imoku2</stp>
        <stp>ADC</stp>
        <stp>-358</stp>
        <stp>All</stp>
        <stp/>
        <stp/>
        <stp>TRUE</stp>
        <stp>T</stp>
        <tr r="U360" s="1"/>
      </tp>
      <tp>
        <v>5396.75</v>
        <stp/>
        <stp>StudyData</stp>
        <stp>EP</stp>
        <stp>Imoku</stp>
        <stp>Period2=26</stp>
        <stp>Imoku2</stp>
        <stp>ADC</stp>
        <stp>-258</stp>
        <stp>All</stp>
        <stp/>
        <stp/>
        <stp>TRUE</stp>
        <stp>T</stp>
        <tr r="U260" s="1"/>
      </tp>
      <tp>
        <v>5748.625</v>
        <stp/>
        <stp>StudyData</stp>
        <stp>EP</stp>
        <stp>Imoku</stp>
        <stp>Period2=26</stp>
        <stp>Imoku2</stp>
        <stp>ADC</stp>
        <stp>-158</stp>
        <stp>All</stp>
        <stp/>
        <stp/>
        <stp>TRUE</stp>
        <stp>T</stp>
        <tr r="U160" s="1"/>
      </tp>
      <tp>
        <v>4774.125</v>
        <stp/>
        <stp>StudyData</stp>
        <stp>EP</stp>
        <stp>Imoku</stp>
        <stp>Period2=26</stp>
        <stp>Imoku2</stp>
        <stp>ADC</stp>
        <stp>-958</stp>
        <stp>All</stp>
        <stp/>
        <stp/>
        <stp>TRUE</stp>
        <stp>T</stp>
        <tr r="U960" s="1"/>
      </tp>
      <tp>
        <v>5144</v>
        <stp/>
        <stp>StudyData</stp>
        <stp>EP</stp>
        <stp>Imoku</stp>
        <stp>Period2=26</stp>
        <stp>Imoku2</stp>
        <stp>ADC</stp>
        <stp>-858</stp>
        <stp>All</stp>
        <stp/>
        <stp/>
        <stp>TRUE</stp>
        <stp>T</stp>
        <tr r="U860" s="1"/>
      </tp>
      <tp>
        <v>4887.75</v>
        <stp/>
        <stp>StudyData</stp>
        <stp>EP</stp>
        <stp>Imoku</stp>
        <stp>Period2=26</stp>
        <stp>Imoku2</stp>
        <stp>ADC</stp>
        <stp>-759</stp>
        <stp>All</stp>
        <stp/>
        <stp/>
        <stp>TRUE</stp>
        <stp>T</stp>
        <tr r="U761" s="1"/>
      </tp>
      <tp>
        <v>4506.375</v>
        <stp/>
        <stp>StudyData</stp>
        <stp>EP</stp>
        <stp>Imoku</stp>
        <stp>Period2=26</stp>
        <stp>Imoku2</stp>
        <stp>ADC</stp>
        <stp>-659</stp>
        <stp>All</stp>
        <stp/>
        <stp/>
        <stp>TRUE</stp>
        <stp>T</stp>
        <tr r="U661" s="1"/>
      </tp>
      <tp>
        <v>4547.625</v>
        <stp/>
        <stp>StudyData</stp>
        <stp>EP</stp>
        <stp>Imoku</stp>
        <stp>Period2=26</stp>
        <stp>Imoku2</stp>
        <stp>ADC</stp>
        <stp>-559</stp>
        <stp>All</stp>
        <stp/>
        <stp/>
        <stp>TRUE</stp>
        <stp>T</stp>
        <tr r="U561" s="1"/>
      </tp>
      <tp>
        <v>4842.875</v>
        <stp/>
        <stp>StudyData</stp>
        <stp>EP</stp>
        <stp>Imoku</stp>
        <stp>Period2=26</stp>
        <stp>Imoku2</stp>
        <stp>ADC</stp>
        <stp>-459</stp>
        <stp>All</stp>
        <stp/>
        <stp/>
        <stp>TRUE</stp>
        <stp>T</stp>
        <tr r="U461" s="1"/>
      </tp>
      <tp>
        <v>4729.25</v>
        <stp/>
        <stp>StudyData</stp>
        <stp>EP</stp>
        <stp>Imoku</stp>
        <stp>Period2=26</stp>
        <stp>Imoku2</stp>
        <stp>ADC</stp>
        <stp>-359</stp>
        <stp>All</stp>
        <stp/>
        <stp/>
        <stp>TRUE</stp>
        <stp>T</stp>
        <tr r="U361" s="1"/>
      </tp>
      <tp>
        <v>5396.75</v>
        <stp/>
        <stp>StudyData</stp>
        <stp>EP</stp>
        <stp>Imoku</stp>
        <stp>Period2=26</stp>
        <stp>Imoku2</stp>
        <stp>ADC</stp>
        <stp>-259</stp>
        <stp>All</stp>
        <stp/>
        <stp/>
        <stp>TRUE</stp>
        <stp>T</stp>
        <tr r="U261" s="1"/>
      </tp>
      <tp>
        <v>5748.625</v>
        <stp/>
        <stp>StudyData</stp>
        <stp>EP</stp>
        <stp>Imoku</stp>
        <stp>Period2=26</stp>
        <stp>Imoku2</stp>
        <stp>ADC</stp>
        <stp>-159</stp>
        <stp>All</stp>
        <stp/>
        <stp/>
        <stp>TRUE</stp>
        <stp>T</stp>
        <tr r="U161" s="1"/>
      </tp>
      <tp>
        <v>4774.125</v>
        <stp/>
        <stp>StudyData</stp>
        <stp>EP</stp>
        <stp>Imoku</stp>
        <stp>Period2=26</stp>
        <stp>Imoku2</stp>
        <stp>ADC</stp>
        <stp>-959</stp>
        <stp>All</stp>
        <stp/>
        <stp/>
        <stp>TRUE</stp>
        <stp>T</stp>
        <tr r="U961" s="1"/>
      </tp>
      <tp>
        <v>5144</v>
        <stp/>
        <stp>StudyData</stp>
        <stp>EP</stp>
        <stp>Imoku</stp>
        <stp>Period2=26</stp>
        <stp>Imoku2</stp>
        <stp>ADC</stp>
        <stp>-859</stp>
        <stp>All</stp>
        <stp/>
        <stp/>
        <stp>TRUE</stp>
        <stp>T</stp>
        <tr r="U861" s="1"/>
      </tp>
      <tp>
        <v>6093.2875000000004</v>
        <stp/>
        <stp>StudyData</stp>
        <stp>EP</stp>
        <stp>MA</stp>
        <stp>InputChoice=Close,MAType=Sim,Period=40</stp>
        <stp>MA</stp>
        <stp>ADC</stp>
        <stp>-79</stp>
        <stp>All</stp>
        <stp/>
        <stp/>
        <stp>TRUE</stp>
        <stp>T</stp>
        <tr r="J81" s="1"/>
      </tp>
      <tp>
        <v>6092.9187499999998</v>
        <stp/>
        <stp>StudyData</stp>
        <stp>EP</stp>
        <stp>MA</stp>
        <stp>InputChoice=Close,MAType=Sim,Period=40</stp>
        <stp>MA</stp>
        <stp>ADC</stp>
        <stp>-78</stp>
        <stp>All</stp>
        <stp/>
        <stp/>
        <stp>TRUE</stp>
        <stp>T</stp>
        <tr r="J80" s="1"/>
      </tp>
      <tp>
        <v>6097.4312499999996</v>
        <stp/>
        <stp>StudyData</stp>
        <stp>EP</stp>
        <stp>MA</stp>
        <stp>InputChoice=Close,MAType=Sim,Period=40</stp>
        <stp>MA</stp>
        <stp>ADC</stp>
        <stp>-75</stp>
        <stp>All</stp>
        <stp/>
        <stp/>
        <stp>TRUE</stp>
        <stp>T</stp>
        <tr r="J77" s="1"/>
      </tp>
      <tp>
        <v>6099.8</v>
        <stp/>
        <stp>StudyData</stp>
        <stp>EP</stp>
        <stp>MA</stp>
        <stp>InputChoice=Close,MAType=Sim,Period=40</stp>
        <stp>MA</stp>
        <stp>ADC</stp>
        <stp>-74</stp>
        <stp>All</stp>
        <stp/>
        <stp/>
        <stp>TRUE</stp>
        <stp>T</stp>
        <tr r="J76" s="1"/>
      </tp>
      <tp>
        <v>6093.53125</v>
        <stp/>
        <stp>StudyData</stp>
        <stp>EP</stp>
        <stp>MA</stp>
        <stp>InputChoice=Close,MAType=Sim,Period=40</stp>
        <stp>MA</stp>
        <stp>ADC</stp>
        <stp>-77</stp>
        <stp>All</stp>
        <stp/>
        <stp/>
        <stp>TRUE</stp>
        <stp>T</stp>
        <tr r="J79" s="1"/>
      </tp>
      <tp>
        <v>6095.4375</v>
        <stp/>
        <stp>StudyData</stp>
        <stp>EP</stp>
        <stp>MA</stp>
        <stp>InputChoice=Close,MAType=Sim,Period=40</stp>
        <stp>MA</stp>
        <stp>ADC</stp>
        <stp>-76</stp>
        <stp>All</stp>
        <stp/>
        <stp/>
        <stp>TRUE</stp>
        <stp>T</stp>
        <tr r="J78" s="1"/>
      </tp>
      <tp>
        <v>6099.9624999999996</v>
        <stp/>
        <stp>StudyData</stp>
        <stp>EP</stp>
        <stp>MA</stp>
        <stp>InputChoice=Close,MAType=Sim,Period=40</stp>
        <stp>MA</stp>
        <stp>ADC</stp>
        <stp>-71</stp>
        <stp>All</stp>
        <stp/>
        <stp/>
        <stp>TRUE</stp>
        <stp>T</stp>
        <tr r="J73" s="1"/>
      </tp>
      <tp>
        <v>6098.6062499999998</v>
        <stp/>
        <stp>StudyData</stp>
        <stp>EP</stp>
        <stp>MA</stp>
        <stp>InputChoice=Close,MAType=Sim,Period=40</stp>
        <stp>MA</stp>
        <stp>ADC</stp>
        <stp>-70</stp>
        <stp>All</stp>
        <stp/>
        <stp/>
        <stp>TRUE</stp>
        <stp>T</stp>
        <tr r="J72" s="1"/>
      </tp>
      <tp>
        <v>6101.2124999999996</v>
        <stp/>
        <stp>StudyData</stp>
        <stp>EP</stp>
        <stp>MA</stp>
        <stp>InputChoice=Close,MAType=Sim,Period=40</stp>
        <stp>MA</stp>
        <stp>ADC</stp>
        <stp>-73</stp>
        <stp>All</stp>
        <stp/>
        <stp/>
        <stp>TRUE</stp>
        <stp>T</stp>
        <tr r="J75" s="1"/>
      </tp>
      <tp>
        <v>6099.6687499999998</v>
        <stp/>
        <stp>StudyData</stp>
        <stp>EP</stp>
        <stp>MA</stp>
        <stp>InputChoice=Close,MAType=Sim,Period=40</stp>
        <stp>MA</stp>
        <stp>ADC</stp>
        <stp>-72</stp>
        <stp>All</stp>
        <stp/>
        <stp/>
        <stp>TRUE</stp>
        <stp>T</stp>
        <tr r="J74" s="1"/>
      </tp>
      <tp>
        <v>5709.7437499999996</v>
        <stp/>
        <stp>StudyData</stp>
        <stp>EP</stp>
        <stp>MA</stp>
        <stp>InputChoice=Close,MAType=Sim,Period=40</stp>
        <stp>MA</stp>
        <stp>ADC</stp>
        <stp>-169</stp>
        <stp>All</stp>
        <stp/>
        <stp/>
        <stp>TRUE</stp>
        <stp>T</stp>
        <tr r="J171" s="1"/>
      </tp>
      <tp>
        <v>4705.6187499999996</v>
        <stp/>
        <stp>StudyData</stp>
        <stp>EP</stp>
        <stp>MA</stp>
        <stp>InputChoice=Close,MAType=Sim,Period=40</stp>
        <stp>MA</stp>
        <stp>ADC</stp>
        <stp>-369</stp>
        <stp>All</stp>
        <stp/>
        <stp/>
        <stp>TRUE</stp>
        <stp>T</stp>
        <tr r="J371" s="1"/>
      </tp>
      <tp>
        <v>5457.1187499999996</v>
        <stp/>
        <stp>StudyData</stp>
        <stp>EP</stp>
        <stp>MA</stp>
        <stp>InputChoice=Close,MAType=Sim,Period=40</stp>
        <stp>MA</stp>
        <stp>ADC</stp>
        <stp>-269</stp>
        <stp>All</stp>
        <stp/>
        <stp/>
        <stp>TRUE</stp>
        <stp>T</stp>
        <tr r="J271" s="1"/>
      </tp>
      <tp>
        <v>4457.8062499999996</v>
        <stp/>
        <stp>StudyData</stp>
        <stp>EP</stp>
        <stp>MA</stp>
        <stp>InputChoice=Close,MAType=Sim,Period=40</stp>
        <stp>MA</stp>
        <stp>ADC</stp>
        <stp>-569</stp>
        <stp>All</stp>
        <stp/>
        <stp/>
        <stp>TRUE</stp>
        <stp>T</stp>
        <tr r="J571" s="1"/>
      </tp>
      <tp>
        <v>4701.9437500000004</v>
        <stp/>
        <stp>StudyData</stp>
        <stp>EP</stp>
        <stp>MA</stp>
        <stp>InputChoice=Close,MAType=Sim,Period=40</stp>
        <stp>MA</stp>
        <stp>ADC</stp>
        <stp>-469</stp>
        <stp>All</stp>
        <stp/>
        <stp/>
        <stp>TRUE</stp>
        <stp>T</stp>
        <tr r="J471" s="1"/>
      </tp>
      <tp>
        <v>4940.8687499999996</v>
        <stp/>
        <stp>StudyData</stp>
        <stp>EP</stp>
        <stp>MA</stp>
        <stp>InputChoice=Close,MAType=Sim,Period=40</stp>
        <stp>MA</stp>
        <stp>ADC</stp>
        <stp>-769</stp>
        <stp>All</stp>
        <stp/>
        <stp/>
        <stp>TRUE</stp>
        <stp>T</stp>
        <tr r="J771" s="1"/>
      </tp>
      <tp>
        <v>4629.7624999999998</v>
        <stp/>
        <stp>StudyData</stp>
        <stp>EP</stp>
        <stp>MA</stp>
        <stp>InputChoice=Close,MAType=Sim,Period=40</stp>
        <stp>MA</stp>
        <stp>ADC</stp>
        <stp>-669</stp>
        <stp>All</stp>
        <stp/>
        <stp/>
        <stp>TRUE</stp>
        <stp>T</stp>
        <tr r="J671" s="1"/>
      </tp>
      <tp>
        <v>4720.5625</v>
        <stp/>
        <stp>StudyData</stp>
        <stp>EP</stp>
        <stp>MA</stp>
        <stp>InputChoice=Close,MAType=Sim,Period=40</stp>
        <stp>MA</stp>
        <stp>ADC</stp>
        <stp>-969</stp>
        <stp>All</stp>
        <stp/>
        <stp/>
        <stp>TRUE</stp>
        <stp>T</stp>
        <tr r="J971" s="1"/>
      </tp>
      <tp>
        <v>5066.1062499999998</v>
        <stp/>
        <stp>StudyData</stp>
        <stp>EP</stp>
        <stp>MA</stp>
        <stp>InputChoice=Close,MAType=Sim,Period=40</stp>
        <stp>MA</stp>
        <stp>ADC</stp>
        <stp>-869</stp>
        <stp>All</stp>
        <stp/>
        <stp/>
        <stp>TRUE</stp>
        <stp>T</stp>
        <tr r="J871" s="1"/>
      </tp>
      <tp>
        <v>5705.1125000000002</v>
        <stp/>
        <stp>StudyData</stp>
        <stp>EP</stp>
        <stp>MA</stp>
        <stp>InputChoice=Close,MAType=Sim,Period=40</stp>
        <stp>MA</stp>
        <stp>ADC</stp>
        <stp>-168</stp>
        <stp>All</stp>
        <stp/>
        <stp/>
        <stp>TRUE</stp>
        <stp>T</stp>
        <tr r="J170" s="1"/>
      </tp>
      <tp>
        <v>4710.2062500000002</v>
        <stp/>
        <stp>StudyData</stp>
        <stp>EP</stp>
        <stp>MA</stp>
        <stp>InputChoice=Close,MAType=Sim,Period=40</stp>
        <stp>MA</stp>
        <stp>ADC</stp>
        <stp>-368</stp>
        <stp>All</stp>
        <stp/>
        <stp/>
        <stp>TRUE</stp>
        <stp>T</stp>
        <tr r="J370" s="1"/>
      </tp>
      <tp>
        <v>5457.35</v>
        <stp/>
        <stp>StudyData</stp>
        <stp>EP</stp>
        <stp>MA</stp>
        <stp>InputChoice=Close,MAType=Sim,Period=40</stp>
        <stp>MA</stp>
        <stp>ADC</stp>
        <stp>-268</stp>
        <stp>All</stp>
        <stp/>
        <stp/>
        <stp>TRUE</stp>
        <stp>T</stp>
        <tr r="J270" s="1"/>
      </tp>
      <tp>
        <v>4461.6750000000002</v>
        <stp/>
        <stp>StudyData</stp>
        <stp>EP</stp>
        <stp>MA</stp>
        <stp>InputChoice=Close,MAType=Sim,Period=40</stp>
        <stp>MA</stp>
        <stp>ADC</stp>
        <stp>-568</stp>
        <stp>All</stp>
        <stp/>
        <stp/>
        <stp>TRUE</stp>
        <stp>T</stp>
        <tr r="J570" s="1"/>
      </tp>
      <tp>
        <v>4708.3187500000004</v>
        <stp/>
        <stp>StudyData</stp>
        <stp>EP</stp>
        <stp>MA</stp>
        <stp>InputChoice=Close,MAType=Sim,Period=40</stp>
        <stp>MA</stp>
        <stp>ADC</stp>
        <stp>-468</stp>
        <stp>All</stp>
        <stp/>
        <stp/>
        <stp>TRUE</stp>
        <stp>T</stp>
        <tr r="J470" s="1"/>
      </tp>
      <tp>
        <v>4944.9875000000002</v>
        <stp/>
        <stp>StudyData</stp>
        <stp>EP</stp>
        <stp>MA</stp>
        <stp>InputChoice=Close,MAType=Sim,Period=40</stp>
        <stp>MA</stp>
        <stp>ADC</stp>
        <stp>-768</stp>
        <stp>All</stp>
        <stp/>
        <stp/>
        <stp>TRUE</stp>
        <stp>T</stp>
        <tr r="J770" s="1"/>
      </tp>
      <tp>
        <v>4632.21875</v>
        <stp/>
        <stp>StudyData</stp>
        <stp>EP</stp>
        <stp>MA</stp>
        <stp>InputChoice=Close,MAType=Sim,Period=40</stp>
        <stp>MA</stp>
        <stp>ADC</stp>
        <stp>-668</stp>
        <stp>All</stp>
        <stp/>
        <stp/>
        <stp>TRUE</stp>
        <stp>T</stp>
        <tr r="J670" s="1"/>
      </tp>
      <tp>
        <v>4723.5124999999998</v>
        <stp/>
        <stp>StudyData</stp>
        <stp>EP</stp>
        <stp>MA</stp>
        <stp>InputChoice=Close,MAType=Sim,Period=40</stp>
        <stp>MA</stp>
        <stp>ADC</stp>
        <stp>-968</stp>
        <stp>All</stp>
        <stp/>
        <stp/>
        <stp>TRUE</stp>
        <stp>T</stp>
        <tr r="J970" s="1"/>
      </tp>
      <tp>
        <v>5074.8374999999996</v>
        <stp/>
        <stp>StudyData</stp>
        <stp>EP</stp>
        <stp>MA</stp>
        <stp>InputChoice=Close,MAType=Sim,Period=40</stp>
        <stp>MA</stp>
        <stp>ADC</stp>
        <stp>-868</stp>
        <stp>All</stp>
        <stp/>
        <stp/>
        <stp>TRUE</stp>
        <stp>T</stp>
        <tr r="J870" s="1"/>
      </tp>
      <tp>
        <v>5700</v>
        <stp/>
        <stp>StudyData</stp>
        <stp>EP</stp>
        <stp>MA</stp>
        <stp>InputChoice=Close,MAType=Sim,Period=40</stp>
        <stp>MA</stp>
        <stp>ADC</stp>
        <stp>-161</stp>
        <stp>All</stp>
        <stp/>
        <stp/>
        <stp>TRUE</stp>
        <stp>T</stp>
        <tr r="J163" s="1"/>
      </tp>
      <tp>
        <v>4754.4250000000002</v>
        <stp/>
        <stp>StudyData</stp>
        <stp>EP</stp>
        <stp>MA</stp>
        <stp>InputChoice=Close,MAType=Sim,Period=40</stp>
        <stp>MA</stp>
        <stp>ADC</stp>
        <stp>-361</stp>
        <stp>All</stp>
        <stp/>
        <stp/>
        <stp>TRUE</stp>
        <stp>T</stp>
        <tr r="J363" s="1"/>
      </tp>
      <tp>
        <v>5446.75</v>
        <stp/>
        <stp>StudyData</stp>
        <stp>EP</stp>
        <stp>MA</stp>
        <stp>InputChoice=Close,MAType=Sim,Period=40</stp>
        <stp>MA</stp>
        <stp>ADC</stp>
        <stp>-261</stp>
        <stp>All</stp>
        <stp/>
        <stp/>
        <stp>TRUE</stp>
        <stp>T</stp>
        <tr r="J263" s="1"/>
      </tp>
      <tp>
        <v>4488.3125</v>
        <stp/>
        <stp>StudyData</stp>
        <stp>EP</stp>
        <stp>MA</stp>
        <stp>InputChoice=Close,MAType=Sim,Period=40</stp>
        <stp>MA</stp>
        <stp>ADC</stp>
        <stp>-561</stp>
        <stp>All</stp>
        <stp/>
        <stp/>
        <stp>TRUE</stp>
        <stp>T</stp>
        <tr r="J563" s="1"/>
      </tp>
      <tp>
        <v>4759.2937499999998</v>
        <stp/>
        <stp>StudyData</stp>
        <stp>EP</stp>
        <stp>MA</stp>
        <stp>InputChoice=Close,MAType=Sim,Period=40</stp>
        <stp>MA</stp>
        <stp>ADC</stp>
        <stp>-461</stp>
        <stp>All</stp>
        <stp/>
        <stp/>
        <stp>TRUE</stp>
        <stp>T</stp>
        <tr r="J463" s="1"/>
      </tp>
      <tp>
        <v>4931.9437500000004</v>
        <stp/>
        <stp>StudyData</stp>
        <stp>EP</stp>
        <stp>MA</stp>
        <stp>InputChoice=Close,MAType=Sim,Period=40</stp>
        <stp>MA</stp>
        <stp>ADC</stp>
        <stp>-761</stp>
        <stp>All</stp>
        <stp/>
        <stp/>
        <stp>TRUE</stp>
        <stp>T</stp>
        <tr r="J763" s="1"/>
      </tp>
      <tp>
        <v>4613</v>
        <stp/>
        <stp>StudyData</stp>
        <stp>EP</stp>
        <stp>MA</stp>
        <stp>InputChoice=Close,MAType=Sim,Period=40</stp>
        <stp>MA</stp>
        <stp>ADC</stp>
        <stp>-661</stp>
        <stp>All</stp>
        <stp/>
        <stp/>
        <stp>TRUE</stp>
        <stp>T</stp>
        <tr r="J663" s="1"/>
      </tp>
      <tp>
        <v>4763.5062500000004</v>
        <stp/>
        <stp>StudyData</stp>
        <stp>EP</stp>
        <stp>MA</stp>
        <stp>InputChoice=Close,MAType=Sim,Period=40</stp>
        <stp>MA</stp>
        <stp>ADC</stp>
        <stp>-961</stp>
        <stp>All</stp>
        <stp/>
        <stp/>
        <stp>TRUE</stp>
        <stp>T</stp>
        <tr r="J963" s="1"/>
      </tp>
      <tp>
        <v>5115.6312500000004</v>
        <stp/>
        <stp>StudyData</stp>
        <stp>EP</stp>
        <stp>MA</stp>
        <stp>InputChoice=Close,MAType=Sim,Period=40</stp>
        <stp>MA</stp>
        <stp>ADC</stp>
        <stp>-861</stp>
        <stp>All</stp>
        <stp/>
        <stp/>
        <stp>TRUE</stp>
        <stp>T</stp>
        <tr r="J863" s="1"/>
      </tp>
      <tp>
        <v>5706.1187499999996</v>
        <stp/>
        <stp>StudyData</stp>
        <stp>EP</stp>
        <stp>MA</stp>
        <stp>InputChoice=Close,MAType=Sim,Period=40</stp>
        <stp>MA</stp>
        <stp>ADC</stp>
        <stp>-160</stp>
        <stp>All</stp>
        <stp/>
        <stp/>
        <stp>TRUE</stp>
        <stp>T</stp>
        <tr r="J162" s="1"/>
      </tp>
      <tp>
        <v>4762.1750000000002</v>
        <stp/>
        <stp>StudyData</stp>
        <stp>EP</stp>
        <stp>MA</stp>
        <stp>InputChoice=Close,MAType=Sim,Period=40</stp>
        <stp>MA</stp>
        <stp>ADC</stp>
        <stp>-360</stp>
        <stp>All</stp>
        <stp/>
        <stp/>
        <stp>TRUE</stp>
        <stp>T</stp>
        <tr r="J362" s="1"/>
      </tp>
      <tp>
        <v>5445.8562499999998</v>
        <stp/>
        <stp>StudyData</stp>
        <stp>EP</stp>
        <stp>MA</stp>
        <stp>InputChoice=Close,MAType=Sim,Period=40</stp>
        <stp>MA</stp>
        <stp>ADC</stp>
        <stp>-260</stp>
        <stp>All</stp>
        <stp/>
        <stp/>
        <stp>TRUE</stp>
        <stp>T</stp>
        <tr r="J262" s="1"/>
      </tp>
      <tp>
        <v>4494.6687499999998</v>
        <stp/>
        <stp>StudyData</stp>
        <stp>EP</stp>
        <stp>MA</stp>
        <stp>InputChoice=Close,MAType=Sim,Period=40</stp>
        <stp>MA</stp>
        <stp>ADC</stp>
        <stp>-560</stp>
        <stp>All</stp>
        <stp/>
        <stp/>
        <stp>TRUE</stp>
        <stp>T</stp>
        <tr r="J562" s="1"/>
      </tp>
      <tp>
        <v>4767.4312499999996</v>
        <stp/>
        <stp>StudyData</stp>
        <stp>EP</stp>
        <stp>MA</stp>
        <stp>InputChoice=Close,MAType=Sim,Period=40</stp>
        <stp>MA</stp>
        <stp>ADC</stp>
        <stp>-460</stp>
        <stp>All</stp>
        <stp/>
        <stp/>
        <stp>TRUE</stp>
        <stp>T</stp>
        <tr r="J462" s="1"/>
      </tp>
      <tp>
        <v>4927.7687500000002</v>
        <stp/>
        <stp>StudyData</stp>
        <stp>EP</stp>
        <stp>MA</stp>
        <stp>InputChoice=Close,MAType=Sim,Period=40</stp>
        <stp>MA</stp>
        <stp>ADC</stp>
        <stp>-760</stp>
        <stp>All</stp>
        <stp/>
        <stp/>
        <stp>TRUE</stp>
        <stp>T</stp>
        <tr r="J762" s="1"/>
      </tp>
      <tp>
        <v>4603.4312499999996</v>
        <stp/>
        <stp>StudyData</stp>
        <stp>EP</stp>
        <stp>MA</stp>
        <stp>InputChoice=Close,MAType=Sim,Period=40</stp>
        <stp>MA</stp>
        <stp>ADC</stp>
        <stp>-660</stp>
        <stp>All</stp>
        <stp/>
        <stp/>
        <stp>TRUE</stp>
        <stp>T</stp>
        <tr r="J662" s="1"/>
      </tp>
      <tp>
        <v>4768.9125000000004</v>
        <stp/>
        <stp>StudyData</stp>
        <stp>EP</stp>
        <stp>MA</stp>
        <stp>InputChoice=Close,MAType=Sim,Period=40</stp>
        <stp>MA</stp>
        <stp>ADC</stp>
        <stp>-960</stp>
        <stp>All</stp>
        <stp/>
        <stp/>
        <stp>TRUE</stp>
        <stp>T</stp>
        <tr r="J962" s="1"/>
      </tp>
      <tp>
        <v>5123.9812499999998</v>
        <stp/>
        <stp>StudyData</stp>
        <stp>EP</stp>
        <stp>MA</stp>
        <stp>InputChoice=Close,MAType=Sim,Period=40</stp>
        <stp>MA</stp>
        <stp>ADC</stp>
        <stp>-860</stp>
        <stp>All</stp>
        <stp/>
        <stp/>
        <stp>TRUE</stp>
        <stp>T</stp>
        <tr r="J862" s="1"/>
      </tp>
      <tp>
        <v>5698.8062499999996</v>
        <stp/>
        <stp>StudyData</stp>
        <stp>EP</stp>
        <stp>MA</stp>
        <stp>InputChoice=Close,MAType=Sim,Period=40</stp>
        <stp>MA</stp>
        <stp>ADC</stp>
        <stp>-163</stp>
        <stp>All</stp>
        <stp/>
        <stp/>
        <stp>TRUE</stp>
        <stp>T</stp>
        <tr r="J165" s="1"/>
      </tp>
      <tp>
        <v>4740.0874999999996</v>
        <stp/>
        <stp>StudyData</stp>
        <stp>EP</stp>
        <stp>MA</stp>
        <stp>InputChoice=Close,MAType=Sim,Period=40</stp>
        <stp>MA</stp>
        <stp>ADC</stp>
        <stp>-363</stp>
        <stp>All</stp>
        <stp/>
        <stp/>
        <stp>TRUE</stp>
        <stp>T</stp>
        <tr r="J365" s="1"/>
      </tp>
      <tp>
        <v>5449.4562500000002</v>
        <stp/>
        <stp>StudyData</stp>
        <stp>EP</stp>
        <stp>MA</stp>
        <stp>InputChoice=Close,MAType=Sim,Period=40</stp>
        <stp>MA</stp>
        <stp>ADC</stp>
        <stp>-263</stp>
        <stp>All</stp>
        <stp/>
        <stp/>
        <stp>TRUE</stp>
        <stp>T</stp>
        <tr r="J265" s="1"/>
      </tp>
      <tp>
        <v>4475.875</v>
        <stp/>
        <stp>StudyData</stp>
        <stp>EP</stp>
        <stp>MA</stp>
        <stp>InputChoice=Close,MAType=Sim,Period=40</stp>
        <stp>MA</stp>
        <stp>ADC</stp>
        <stp>-563</stp>
        <stp>All</stp>
        <stp/>
        <stp/>
        <stp>TRUE</stp>
        <stp>T</stp>
        <tr r="J565" s="1"/>
      </tp>
      <tp>
        <v>4745.9437500000004</v>
        <stp/>
        <stp>StudyData</stp>
        <stp>EP</stp>
        <stp>MA</stp>
        <stp>InputChoice=Close,MAType=Sim,Period=40</stp>
        <stp>MA</stp>
        <stp>ADC</stp>
        <stp>-463</stp>
        <stp>All</stp>
        <stp/>
        <stp/>
        <stp>TRUE</stp>
        <stp>T</stp>
        <tr r="J465" s="1"/>
      </tp>
      <tp>
        <v>4939.7312499999998</v>
        <stp/>
        <stp>StudyData</stp>
        <stp>EP</stp>
        <stp>MA</stp>
        <stp>InputChoice=Close,MAType=Sim,Period=40</stp>
        <stp>MA</stp>
        <stp>ADC</stp>
        <stp>-763</stp>
        <stp>All</stp>
        <stp/>
        <stp/>
        <stp>TRUE</stp>
        <stp>T</stp>
        <tr r="J765" s="1"/>
      </tp>
      <tp>
        <v>4623.1499999999996</v>
        <stp/>
        <stp>StudyData</stp>
        <stp>EP</stp>
        <stp>MA</stp>
        <stp>InputChoice=Close,MAType=Sim,Period=40</stp>
        <stp>MA</stp>
        <stp>ADC</stp>
        <stp>-663</stp>
        <stp>All</stp>
        <stp/>
        <stp/>
        <stp>TRUE</stp>
        <stp>T</stp>
        <tr r="J665" s="1"/>
      </tp>
      <tp>
        <v>4752.0687500000004</v>
        <stp/>
        <stp>StudyData</stp>
        <stp>EP</stp>
        <stp>MA</stp>
        <stp>InputChoice=Close,MAType=Sim,Period=40</stp>
        <stp>MA</stp>
        <stp>ADC</stp>
        <stp>-963</stp>
        <stp>All</stp>
        <stp/>
        <stp/>
        <stp>TRUE</stp>
        <stp>T</stp>
        <tr r="J965" s="1"/>
      </tp>
      <tp>
        <v>5106.75</v>
        <stp/>
        <stp>StudyData</stp>
        <stp>EP</stp>
        <stp>MA</stp>
        <stp>InputChoice=Close,MAType=Sim,Period=40</stp>
        <stp>MA</stp>
        <stp>ADC</stp>
        <stp>-863</stp>
        <stp>All</stp>
        <stp/>
        <stp/>
        <stp>TRUE</stp>
        <stp>T</stp>
        <tr r="J865" s="1"/>
      </tp>
      <tp>
        <v>5699.5124999999998</v>
        <stp/>
        <stp>StudyData</stp>
        <stp>EP</stp>
        <stp>MA</stp>
        <stp>InputChoice=Close,MAType=Sim,Period=40</stp>
        <stp>MA</stp>
        <stp>ADC</stp>
        <stp>-162</stp>
        <stp>All</stp>
        <stp/>
        <stp/>
        <stp>TRUE</stp>
        <stp>T</stp>
        <tr r="J164" s="1"/>
      </tp>
      <tp>
        <v>4747.45</v>
        <stp/>
        <stp>StudyData</stp>
        <stp>EP</stp>
        <stp>MA</stp>
        <stp>InputChoice=Close,MAType=Sim,Period=40</stp>
        <stp>MA</stp>
        <stp>ADC</stp>
        <stp>-362</stp>
        <stp>All</stp>
        <stp/>
        <stp/>
        <stp>TRUE</stp>
        <stp>T</stp>
        <tr r="J364" s="1"/>
      </tp>
      <tp>
        <v>5448.3062499999996</v>
        <stp/>
        <stp>StudyData</stp>
        <stp>EP</stp>
        <stp>MA</stp>
        <stp>InputChoice=Close,MAType=Sim,Period=40</stp>
        <stp>MA</stp>
        <stp>ADC</stp>
        <stp>-262</stp>
        <stp>All</stp>
        <stp/>
        <stp/>
        <stp>TRUE</stp>
        <stp>T</stp>
        <tr r="J264" s="1"/>
      </tp>
      <tp>
        <v>4481.3312500000002</v>
        <stp/>
        <stp>StudyData</stp>
        <stp>EP</stp>
        <stp>MA</stp>
        <stp>InputChoice=Close,MAType=Sim,Period=40</stp>
        <stp>MA</stp>
        <stp>ADC</stp>
        <stp>-562</stp>
        <stp>All</stp>
        <stp/>
        <stp/>
        <stp>TRUE</stp>
        <stp>T</stp>
        <tr r="J564" s="1"/>
      </tp>
      <tp>
        <v>4752.1499999999996</v>
        <stp/>
        <stp>StudyData</stp>
        <stp>EP</stp>
        <stp>MA</stp>
        <stp>InputChoice=Close,MAType=Sim,Period=40</stp>
        <stp>MA</stp>
        <stp>ADC</stp>
        <stp>-462</stp>
        <stp>All</stp>
        <stp/>
        <stp/>
        <stp>TRUE</stp>
        <stp>T</stp>
        <tr r="J464" s="1"/>
      </tp>
      <tp>
        <v>4937.5062500000004</v>
        <stp/>
        <stp>StudyData</stp>
        <stp>EP</stp>
        <stp>MA</stp>
        <stp>InputChoice=Close,MAType=Sim,Period=40</stp>
        <stp>MA</stp>
        <stp>ADC</stp>
        <stp>-762</stp>
        <stp>All</stp>
        <stp/>
        <stp/>
        <stp>TRUE</stp>
        <stp>T</stp>
        <tr r="J764" s="1"/>
      </tp>
      <tp>
        <v>4619.7687500000002</v>
        <stp/>
        <stp>StudyData</stp>
        <stp>EP</stp>
        <stp>MA</stp>
        <stp>InputChoice=Close,MAType=Sim,Period=40</stp>
        <stp>MA</stp>
        <stp>ADC</stp>
        <stp>-662</stp>
        <stp>All</stp>
        <stp/>
        <stp/>
        <stp>TRUE</stp>
        <stp>T</stp>
        <tr r="J664" s="1"/>
      </tp>
      <tp>
        <v>4757.55</v>
        <stp/>
        <stp>StudyData</stp>
        <stp>EP</stp>
        <stp>MA</stp>
        <stp>InputChoice=Close,MAType=Sim,Period=40</stp>
        <stp>MA</stp>
        <stp>ADC</stp>
        <stp>-962</stp>
        <stp>All</stp>
        <stp/>
        <stp/>
        <stp>TRUE</stp>
        <stp>T</stp>
        <tr r="J964" s="1"/>
      </tp>
      <tp>
        <v>5110.4375</v>
        <stp/>
        <stp>StudyData</stp>
        <stp>EP</stp>
        <stp>MA</stp>
        <stp>InputChoice=Close,MAType=Sim,Period=40</stp>
        <stp>MA</stp>
        <stp>ADC</stp>
        <stp>-862</stp>
        <stp>All</stp>
        <stp/>
        <stp/>
        <stp>TRUE</stp>
        <stp>T</stp>
        <tr r="J864" s="1"/>
      </tp>
      <tp>
        <v>5695.8187500000004</v>
        <stp/>
        <stp>StudyData</stp>
        <stp>EP</stp>
        <stp>MA</stp>
        <stp>InputChoice=Close,MAType=Sim,Period=40</stp>
        <stp>MA</stp>
        <stp>ADC</stp>
        <stp>-165</stp>
        <stp>All</stp>
        <stp/>
        <stp/>
        <stp>TRUE</stp>
        <stp>T</stp>
        <tr r="J167" s="1"/>
      </tp>
      <tp>
        <v>4728.2312499999998</v>
        <stp/>
        <stp>StudyData</stp>
        <stp>EP</stp>
        <stp>MA</stp>
        <stp>InputChoice=Close,MAType=Sim,Period=40</stp>
        <stp>MA</stp>
        <stp>ADC</stp>
        <stp>-365</stp>
        <stp>All</stp>
        <stp/>
        <stp/>
        <stp>TRUE</stp>
        <stp>T</stp>
        <tr r="J367" s="1"/>
      </tp>
      <tp>
        <v>5453.3249999999998</v>
        <stp/>
        <stp>StudyData</stp>
        <stp>EP</stp>
        <stp>MA</stp>
        <stp>InputChoice=Close,MAType=Sim,Period=40</stp>
        <stp>MA</stp>
        <stp>ADC</stp>
        <stp>-265</stp>
        <stp>All</stp>
        <stp/>
        <stp/>
        <stp>TRUE</stp>
        <stp>T</stp>
        <tr r="J267" s="1"/>
      </tp>
      <tp>
        <v>4471.8500000000004</v>
        <stp/>
        <stp>StudyData</stp>
        <stp>EP</stp>
        <stp>MA</stp>
        <stp>InputChoice=Close,MAType=Sim,Period=40</stp>
        <stp>MA</stp>
        <stp>ADC</stp>
        <stp>-565</stp>
        <stp>All</stp>
        <stp/>
        <stp/>
        <stp>TRUE</stp>
        <stp>T</stp>
        <tr r="J567" s="1"/>
      </tp>
      <tp>
        <v>4733.2875000000004</v>
        <stp/>
        <stp>StudyData</stp>
        <stp>EP</stp>
        <stp>MA</stp>
        <stp>InputChoice=Close,MAType=Sim,Period=40</stp>
        <stp>MA</stp>
        <stp>ADC</stp>
        <stp>-465</stp>
        <stp>All</stp>
        <stp/>
        <stp/>
        <stp>TRUE</stp>
        <stp>T</stp>
        <tr r="J467" s="1"/>
      </tp>
      <tp>
        <v>4947.2937499999998</v>
        <stp/>
        <stp>StudyData</stp>
        <stp>EP</stp>
        <stp>MA</stp>
        <stp>InputChoice=Close,MAType=Sim,Period=40</stp>
        <stp>MA</stp>
        <stp>ADC</stp>
        <stp>-765</stp>
        <stp>All</stp>
        <stp/>
        <stp/>
        <stp>TRUE</stp>
        <stp>T</stp>
        <tr r="J767" s="1"/>
      </tp>
      <tp>
        <v>4627.6875</v>
        <stp/>
        <stp>StudyData</stp>
        <stp>EP</stp>
        <stp>MA</stp>
        <stp>InputChoice=Close,MAType=Sim,Period=40</stp>
        <stp>MA</stp>
        <stp>ADC</stp>
        <stp>-665</stp>
        <stp>All</stp>
        <stp/>
        <stp/>
        <stp>TRUE</stp>
        <stp>T</stp>
        <tr r="J667" s="1"/>
      </tp>
      <tp>
        <v>4740.0625</v>
        <stp/>
        <stp>StudyData</stp>
        <stp>EP</stp>
        <stp>MA</stp>
        <stp>InputChoice=Close,MAType=Sim,Period=40</stp>
        <stp>MA</stp>
        <stp>ADC</stp>
        <stp>-965</stp>
        <stp>All</stp>
        <stp/>
        <stp/>
        <stp>TRUE</stp>
        <stp>T</stp>
        <tr r="J967" s="1"/>
      </tp>
      <tp>
        <v>5096.84375</v>
        <stp/>
        <stp>StudyData</stp>
        <stp>EP</stp>
        <stp>MA</stp>
        <stp>InputChoice=Close,MAType=Sim,Period=40</stp>
        <stp>MA</stp>
        <stp>ADC</stp>
        <stp>-865</stp>
        <stp>All</stp>
        <stp/>
        <stp/>
        <stp>TRUE</stp>
        <stp>T</stp>
        <tr r="J867" s="1"/>
      </tp>
      <tp>
        <v>5696.7</v>
        <stp/>
        <stp>StudyData</stp>
        <stp>EP</stp>
        <stp>MA</stp>
        <stp>InputChoice=Close,MAType=Sim,Period=40</stp>
        <stp>MA</stp>
        <stp>ADC</stp>
        <stp>-164</stp>
        <stp>All</stp>
        <stp/>
        <stp/>
        <stp>TRUE</stp>
        <stp>T</stp>
        <tr r="J166" s="1"/>
      </tp>
      <tp>
        <v>4734.1187499999996</v>
        <stp/>
        <stp>StudyData</stp>
        <stp>EP</stp>
        <stp>MA</stp>
        <stp>InputChoice=Close,MAType=Sim,Period=40</stp>
        <stp>MA</stp>
        <stp>ADC</stp>
        <stp>-364</stp>
        <stp>All</stp>
        <stp/>
        <stp/>
        <stp>TRUE</stp>
        <stp>T</stp>
        <tr r="J366" s="1"/>
      </tp>
      <tp>
        <v>5450.3874999999998</v>
        <stp/>
        <stp>StudyData</stp>
        <stp>EP</stp>
        <stp>MA</stp>
        <stp>InputChoice=Close,MAType=Sim,Period=40</stp>
        <stp>MA</stp>
        <stp>ADC</stp>
        <stp>-264</stp>
        <stp>All</stp>
        <stp/>
        <stp/>
        <stp>TRUE</stp>
        <stp>T</stp>
        <tr r="J266" s="1"/>
      </tp>
      <tp>
        <v>4472.9624999999996</v>
        <stp/>
        <stp>StudyData</stp>
        <stp>EP</stp>
        <stp>MA</stp>
        <stp>InputChoice=Close,MAType=Sim,Period=40</stp>
        <stp>MA</stp>
        <stp>ADC</stp>
        <stp>-564</stp>
        <stp>All</stp>
        <stp/>
        <stp/>
        <stp>TRUE</stp>
        <stp>T</stp>
        <tr r="J566" s="1"/>
      </tp>
      <tp>
        <v>4739.5437499999998</v>
        <stp/>
        <stp>StudyData</stp>
        <stp>EP</stp>
        <stp>MA</stp>
        <stp>InputChoice=Close,MAType=Sim,Period=40</stp>
        <stp>MA</stp>
        <stp>ADC</stp>
        <stp>-464</stp>
        <stp>All</stp>
        <stp/>
        <stp/>
        <stp>TRUE</stp>
        <stp>T</stp>
        <tr r="J466" s="1"/>
      </tp>
      <tp>
        <v>4942.5874999999996</v>
        <stp/>
        <stp>StudyData</stp>
        <stp>EP</stp>
        <stp>MA</stp>
        <stp>InputChoice=Close,MAType=Sim,Period=40</stp>
        <stp>MA</stp>
        <stp>ADC</stp>
        <stp>-764</stp>
        <stp>All</stp>
        <stp/>
        <stp/>
        <stp>TRUE</stp>
        <stp>T</stp>
        <tr r="J766" s="1"/>
      </tp>
      <tp>
        <v>4626.0375000000004</v>
        <stp/>
        <stp>StudyData</stp>
        <stp>EP</stp>
        <stp>MA</stp>
        <stp>InputChoice=Close,MAType=Sim,Period=40</stp>
        <stp>MA</stp>
        <stp>ADC</stp>
        <stp>-664</stp>
        <stp>All</stp>
        <stp/>
        <stp/>
        <stp>TRUE</stp>
        <stp>T</stp>
        <tr r="J666" s="1"/>
      </tp>
      <tp>
        <v>4747.03125</v>
        <stp/>
        <stp>StudyData</stp>
        <stp>EP</stp>
        <stp>MA</stp>
        <stp>InputChoice=Close,MAType=Sim,Period=40</stp>
        <stp>MA</stp>
        <stp>ADC</stp>
        <stp>-964</stp>
        <stp>All</stp>
        <stp/>
        <stp/>
        <stp>TRUE</stp>
        <stp>T</stp>
        <tr r="J966" s="1"/>
      </tp>
      <tp>
        <v>5101.2062500000002</v>
        <stp/>
        <stp>StudyData</stp>
        <stp>EP</stp>
        <stp>MA</stp>
        <stp>InputChoice=Close,MAType=Sim,Period=40</stp>
        <stp>MA</stp>
        <stp>ADC</stp>
        <stp>-864</stp>
        <stp>All</stp>
        <stp/>
        <stp/>
        <stp>TRUE</stp>
        <stp>T</stp>
        <tr r="J866" s="1"/>
      </tp>
      <tp>
        <v>5700.6374999999998</v>
        <stp/>
        <stp>StudyData</stp>
        <stp>EP</stp>
        <stp>MA</stp>
        <stp>InputChoice=Close,MAType=Sim,Period=40</stp>
        <stp>MA</stp>
        <stp>ADC</stp>
        <stp>-167</stp>
        <stp>All</stp>
        <stp/>
        <stp/>
        <stp>TRUE</stp>
        <stp>T</stp>
        <tr r="J169" s="1"/>
      </tp>
      <tp>
        <v>4716.1187499999996</v>
        <stp/>
        <stp>StudyData</stp>
        <stp>EP</stp>
        <stp>MA</stp>
        <stp>InputChoice=Close,MAType=Sim,Period=40</stp>
        <stp>MA</stp>
        <stp>ADC</stp>
        <stp>-367</stp>
        <stp>All</stp>
        <stp/>
        <stp/>
        <stp>TRUE</stp>
        <stp>T</stp>
        <tr r="J369" s="1"/>
      </tp>
      <tp>
        <v>5457.53125</v>
        <stp/>
        <stp>StudyData</stp>
        <stp>EP</stp>
        <stp>MA</stp>
        <stp>InputChoice=Close,MAType=Sim,Period=40</stp>
        <stp>MA</stp>
        <stp>ADC</stp>
        <stp>-267</stp>
        <stp>All</stp>
        <stp/>
        <stp/>
        <stp>TRUE</stp>
        <stp>T</stp>
        <tr r="J269" s="1"/>
      </tp>
      <tp>
        <v>4466.125</v>
        <stp/>
        <stp>StudyData</stp>
        <stp>EP</stp>
        <stp>MA</stp>
        <stp>InputChoice=Close,MAType=Sim,Period=40</stp>
        <stp>MA</stp>
        <stp>ADC</stp>
        <stp>-567</stp>
        <stp>All</stp>
        <stp/>
        <stp/>
        <stp>TRUE</stp>
        <stp>T</stp>
        <tr r="J569" s="1"/>
      </tp>
      <tp>
        <v>4716.7375000000002</v>
        <stp/>
        <stp>StudyData</stp>
        <stp>EP</stp>
        <stp>MA</stp>
        <stp>InputChoice=Close,MAType=Sim,Period=40</stp>
        <stp>MA</stp>
        <stp>ADC</stp>
        <stp>-467</stp>
        <stp>All</stp>
        <stp/>
        <stp/>
        <stp>TRUE</stp>
        <stp>T</stp>
        <tr r="J469" s="1"/>
      </tp>
      <tp>
        <v>4949.4312499999996</v>
        <stp/>
        <stp>StudyData</stp>
        <stp>EP</stp>
        <stp>MA</stp>
        <stp>InputChoice=Close,MAType=Sim,Period=40</stp>
        <stp>MA</stp>
        <stp>ADC</stp>
        <stp>-767</stp>
        <stp>All</stp>
        <stp/>
        <stp/>
        <stp>TRUE</stp>
        <stp>T</stp>
        <tr r="J769" s="1"/>
      </tp>
      <tp>
        <v>4632.4624999999996</v>
        <stp/>
        <stp>StudyData</stp>
        <stp>EP</stp>
        <stp>MA</stp>
        <stp>InputChoice=Close,MAType=Sim,Period=40</stp>
        <stp>MA</stp>
        <stp>ADC</stp>
        <stp>-667</stp>
        <stp>All</stp>
        <stp/>
        <stp/>
        <stp>TRUE</stp>
        <stp>T</stp>
        <tr r="J669" s="1"/>
      </tp>
      <tp>
        <v>4727.8999999999996</v>
        <stp/>
        <stp>StudyData</stp>
        <stp>EP</stp>
        <stp>MA</stp>
        <stp>InputChoice=Close,MAType=Sim,Period=40</stp>
        <stp>MA</stp>
        <stp>ADC</stp>
        <stp>-967</stp>
        <stp>All</stp>
        <stp/>
        <stp/>
        <stp>TRUE</stp>
        <stp>T</stp>
        <tr r="J969" s="1"/>
      </tp>
      <tp>
        <v>5082.2875000000004</v>
        <stp/>
        <stp>StudyData</stp>
        <stp>EP</stp>
        <stp>MA</stp>
        <stp>InputChoice=Close,MAType=Sim,Period=40</stp>
        <stp>MA</stp>
        <stp>ADC</stp>
        <stp>-867</stp>
        <stp>All</stp>
        <stp/>
        <stp/>
        <stp>TRUE</stp>
        <stp>T</stp>
        <tr r="J869" s="1"/>
      </tp>
      <tp>
        <v>5696.7375000000002</v>
        <stp/>
        <stp>StudyData</stp>
        <stp>EP</stp>
        <stp>MA</stp>
        <stp>InputChoice=Close,MAType=Sim,Period=40</stp>
        <stp>MA</stp>
        <stp>ADC</stp>
        <stp>-166</stp>
        <stp>All</stp>
        <stp/>
        <stp/>
        <stp>TRUE</stp>
        <stp>T</stp>
        <tr r="J168" s="1"/>
      </tp>
      <tp>
        <v>4722.4624999999996</v>
        <stp/>
        <stp>StudyData</stp>
        <stp>EP</stp>
        <stp>MA</stp>
        <stp>InputChoice=Close,MAType=Sim,Period=40</stp>
        <stp>MA</stp>
        <stp>ADC</stp>
        <stp>-366</stp>
        <stp>All</stp>
        <stp/>
        <stp/>
        <stp>TRUE</stp>
        <stp>T</stp>
        <tr r="J368" s="1"/>
      </tp>
      <tp>
        <v>5457.2624999999998</v>
        <stp/>
        <stp>StudyData</stp>
        <stp>EP</stp>
        <stp>MA</stp>
        <stp>InputChoice=Close,MAType=Sim,Period=40</stp>
        <stp>MA</stp>
        <stp>ADC</stp>
        <stp>-266</stp>
        <stp>All</stp>
        <stp/>
        <stp/>
        <stp>TRUE</stp>
        <stp>T</stp>
        <tr r="J268" s="1"/>
      </tp>
      <tp>
        <v>4470.1812499999996</v>
        <stp/>
        <stp>StudyData</stp>
        <stp>EP</stp>
        <stp>MA</stp>
        <stp>InputChoice=Close,MAType=Sim,Period=40</stp>
        <stp>MA</stp>
        <stp>ADC</stp>
        <stp>-566</stp>
        <stp>All</stp>
        <stp/>
        <stp/>
        <stp>TRUE</stp>
        <stp>T</stp>
        <tr r="J568" s="1"/>
      </tp>
      <tp>
        <v>4726.05</v>
        <stp/>
        <stp>StudyData</stp>
        <stp>EP</stp>
        <stp>MA</stp>
        <stp>InputChoice=Close,MAType=Sim,Period=40</stp>
        <stp>MA</stp>
        <stp>ADC</stp>
        <stp>-466</stp>
        <stp>All</stp>
        <stp/>
        <stp/>
        <stp>TRUE</stp>
        <stp>T</stp>
        <tr r="J468" s="1"/>
      </tp>
      <tp>
        <v>4949.2437499999996</v>
        <stp/>
        <stp>StudyData</stp>
        <stp>EP</stp>
        <stp>MA</stp>
        <stp>InputChoice=Close,MAType=Sim,Period=40</stp>
        <stp>MA</stp>
        <stp>ADC</stp>
        <stp>-766</stp>
        <stp>All</stp>
        <stp/>
        <stp/>
        <stp>TRUE</stp>
        <stp>T</stp>
        <tr r="J768" s="1"/>
      </tp>
      <tp>
        <v>4630.9250000000002</v>
        <stp/>
        <stp>StudyData</stp>
        <stp>EP</stp>
        <stp>MA</stp>
        <stp>InputChoice=Close,MAType=Sim,Period=40</stp>
        <stp>MA</stp>
        <stp>ADC</stp>
        <stp>-666</stp>
        <stp>All</stp>
        <stp/>
        <stp/>
        <stp>TRUE</stp>
        <stp>T</stp>
        <tr r="J668" s="1"/>
      </tp>
      <tp>
        <v>4732.3</v>
        <stp/>
        <stp>StudyData</stp>
        <stp>EP</stp>
        <stp>MA</stp>
        <stp>InputChoice=Close,MAType=Sim,Period=40</stp>
        <stp>MA</stp>
        <stp>ADC</stp>
        <stp>-966</stp>
        <stp>All</stp>
        <stp/>
        <stp/>
        <stp>TRUE</stp>
        <stp>T</stp>
        <tr r="J968" s="1"/>
      </tp>
      <tp>
        <v>5089.96875</v>
        <stp/>
        <stp>StudyData</stp>
        <stp>EP</stp>
        <stp>MA</stp>
        <stp>InputChoice=Close,MAType=Sim,Period=40</stp>
        <stp>MA</stp>
        <stp>ADC</stp>
        <stp>-866</stp>
        <stp>All</stp>
        <stp/>
        <stp/>
        <stp>TRUE</stp>
        <stp>T</stp>
        <tr r="J868" s="1"/>
      </tp>
      <tp>
        <v>4617.5</v>
        <stp/>
        <stp>StudyData</stp>
        <stp>EP</stp>
        <stp>Imoku</stp>
        <stp>Period3=52</stp>
        <stp>Imoku3</stp>
        <stp>ADC</stp>
        <stp>-722</stp>
        <stp>All</stp>
        <stp/>
        <stp/>
        <stp>TRUE</stp>
        <stp>T</stp>
        <tr r="V698" s="1"/>
      </tp>
      <tp>
        <v>4363</v>
        <stp/>
        <stp>StudyData</stp>
        <stp>EP</stp>
        <stp>Imoku</stp>
        <stp>Period3=52</stp>
        <stp>Imoku3</stp>
        <stp>ADC</stp>
        <stp>-622</stp>
        <stp>All</stp>
        <stp/>
        <stp/>
        <stp>TRUE</stp>
        <stp>T</stp>
        <tr r="V598" s="1"/>
      </tp>
      <tp>
        <v>4499</v>
        <stp/>
        <stp>StudyData</stp>
        <stp>EP</stp>
        <stp>Imoku</stp>
        <stp>Period3=52</stp>
        <stp>Imoku3</stp>
        <stp>ADC</stp>
        <stp>-522</stp>
        <stp>All</stp>
        <stp/>
        <stp/>
        <stp>TRUE</stp>
        <stp>T</stp>
        <tr r="V498" s="1"/>
      </tp>
      <tp>
        <v>4906</v>
        <stp/>
        <stp>StudyData</stp>
        <stp>EP</stp>
        <stp>Imoku</stp>
        <stp>Period3=52</stp>
        <stp>Imoku3</stp>
        <stp>ADC</stp>
        <stp>-422</stp>
        <stp>All</stp>
        <stp/>
        <stp/>
        <stp>TRUE</stp>
        <stp>T</stp>
        <tr r="V398" s="1"/>
      </tp>
      <tp>
        <v>5019.625</v>
        <stp/>
        <stp>StudyData</stp>
        <stp>EP</stp>
        <stp>Imoku</stp>
        <stp>Period3=52</stp>
        <stp>Imoku3</stp>
        <stp>ADC</stp>
        <stp>-322</stp>
        <stp>All</stp>
        <stp/>
        <stp/>
        <stp>TRUE</stp>
        <stp>T</stp>
        <tr r="V298" s="1"/>
      </tp>
      <tp>
        <v>5491.625</v>
        <stp/>
        <stp>StudyData</stp>
        <stp>EP</stp>
        <stp>Imoku</stp>
        <stp>Period3=52</stp>
        <stp>Imoku3</stp>
        <stp>ADC</stp>
        <stp>-222</stp>
        <stp>All</stp>
        <stp/>
        <stp/>
        <stp>TRUE</stp>
        <stp>T</stp>
        <tr r="V198" s="1"/>
      </tp>
      <tp>
        <v>5876.5</v>
        <stp/>
        <stp>StudyData</stp>
        <stp>EP</stp>
        <stp>Imoku</stp>
        <stp>Period3=52</stp>
        <stp>Imoku3</stp>
        <stp>ADC</stp>
        <stp>-122</stp>
        <stp>All</stp>
        <stp/>
        <stp/>
        <stp>TRUE</stp>
        <stp>T</stp>
        <tr r="V98" s="1"/>
      </tp>
      <tp>
        <v>4905.25</v>
        <stp/>
        <stp>StudyData</stp>
        <stp>EP</stp>
        <stp>Imoku</stp>
        <stp>Period3=52</stp>
        <stp>Imoku3</stp>
        <stp>ADC</stp>
        <stp>-922</stp>
        <stp>All</stp>
        <stp/>
        <stp/>
        <stp>TRUE</stp>
        <stp>T</stp>
        <tr r="V898" s="1"/>
      </tp>
      <tp>
        <v>5045.5</v>
        <stp/>
        <stp>StudyData</stp>
        <stp>EP</stp>
        <stp>Imoku</stp>
        <stp>Period3=52</stp>
        <stp>Imoku3</stp>
        <stp>ADC</stp>
        <stp>-822</stp>
        <stp>All</stp>
        <stp/>
        <stp/>
        <stp>TRUE</stp>
        <stp>T</stp>
        <tr r="V798" s="1"/>
      </tp>
      <tp>
        <v>4702.5</v>
        <stp/>
        <stp>StudyData</stp>
        <stp>EP</stp>
        <stp>Imoku</stp>
        <stp>Period2=26</stp>
        <stp>Imoku2</stp>
        <stp>ADC</stp>
        <stp>-746</stp>
        <stp>All</stp>
        <stp/>
        <stp/>
        <stp>TRUE</stp>
        <stp>T</stp>
        <tr r="U748" s="1"/>
      </tp>
      <tp>
        <v>4363</v>
        <stp/>
        <stp>StudyData</stp>
        <stp>EP</stp>
        <stp>Imoku</stp>
        <stp>Period2=26</stp>
        <stp>Imoku2</stp>
        <stp>ADC</stp>
        <stp>-646</stp>
        <stp>All</stp>
        <stp/>
        <stp/>
        <stp>TRUE</stp>
        <stp>T</stp>
        <tr r="U648" s="1"/>
      </tp>
      <tp>
        <v>4551.5</v>
        <stp/>
        <stp>StudyData</stp>
        <stp>EP</stp>
        <stp>Imoku</stp>
        <stp>Period2=26</stp>
        <stp>Imoku2</stp>
        <stp>ADC</stp>
        <stp>-546</stp>
        <stp>All</stp>
        <stp/>
        <stp/>
        <stp>TRUE</stp>
        <stp>T</stp>
        <tr r="U548" s="1"/>
      </tp>
      <tp>
        <v>4915.25</v>
        <stp/>
        <stp>StudyData</stp>
        <stp>EP</stp>
        <stp>Imoku</stp>
        <stp>Period2=26</stp>
        <stp>Imoku2</stp>
        <stp>ADC</stp>
        <stp>-446</stp>
        <stp>All</stp>
        <stp/>
        <stp/>
        <stp>TRUE</stp>
        <stp>T</stp>
        <tr r="U448" s="1"/>
      </tp>
      <tp>
        <v>5004.25</v>
        <stp/>
        <stp>StudyData</stp>
        <stp>EP</stp>
        <stp>Imoku</stp>
        <stp>Period2=26</stp>
        <stp>Imoku2</stp>
        <stp>ADC</stp>
        <stp>-346</stp>
        <stp>All</stp>
        <stp/>
        <stp/>
        <stp>TRUE</stp>
        <stp>T</stp>
        <tr r="U348" s="1"/>
      </tp>
      <tp>
        <v>5404.5</v>
        <stp/>
        <stp>StudyData</stp>
        <stp>EP</stp>
        <stp>Imoku</stp>
        <stp>Period2=26</stp>
        <stp>Imoku2</stp>
        <stp>ADC</stp>
        <stp>-246</stp>
        <stp>All</stp>
        <stp/>
        <stp/>
        <stp>TRUE</stp>
        <stp>T</stp>
        <tr r="U248" s="1"/>
      </tp>
      <tp>
        <v>5773.125</v>
        <stp/>
        <stp>StudyData</stp>
        <stp>EP</stp>
        <stp>Imoku</stp>
        <stp>Period2=26</stp>
        <stp>Imoku2</stp>
        <stp>ADC</stp>
        <stp>-146</stp>
        <stp>All</stp>
        <stp/>
        <stp/>
        <stp>TRUE</stp>
        <stp>T</stp>
        <tr r="U148" s="1"/>
      </tp>
      <tp>
        <v>4841.875</v>
        <stp/>
        <stp>StudyData</stp>
        <stp>EP</stp>
        <stp>Imoku</stp>
        <stp>Period2=26</stp>
        <stp>Imoku2</stp>
        <stp>ADC</stp>
        <stp>-946</stp>
        <stp>All</stp>
        <stp/>
        <stp/>
        <stp>TRUE</stp>
        <stp>T</stp>
        <tr r="U948" s="1"/>
      </tp>
      <tp>
        <v>5176.375</v>
        <stp/>
        <stp>StudyData</stp>
        <stp>EP</stp>
        <stp>Imoku</stp>
        <stp>Period2=26</stp>
        <stp>Imoku2</stp>
        <stp>ADC</stp>
        <stp>-846</stp>
        <stp>All</stp>
        <stp/>
        <stp/>
        <stp>TRUE</stp>
        <stp>T</stp>
        <tr r="U848" s="1"/>
      </tp>
      <tp>
        <v>5720</v>
        <stp/>
        <stp>StudyData</stp>
        <stp>EP</stp>
        <stp>BAR</stp>
        <stp/>
        <stp>Low</stp>
        <stp>ADC</stp>
        <stp>-30</stp>
        <stp>All</stp>
        <stp/>
        <stp/>
        <stp>TRUE</stp>
        <stp>T</stp>
        <tr r="G32" s="1"/>
      </tp>
      <tp>
        <v>4617.5</v>
        <stp/>
        <stp>StudyData</stp>
        <stp>EP</stp>
        <stp>Imoku</stp>
        <stp>Period3=52</stp>
        <stp>Imoku3</stp>
        <stp>ADC</stp>
        <stp>-723</stp>
        <stp>All</stp>
        <stp/>
        <stp/>
        <stp>TRUE</stp>
        <stp>T</stp>
        <tr r="V699" s="1"/>
      </tp>
      <tp>
        <v>4363</v>
        <stp/>
        <stp>StudyData</stp>
        <stp>EP</stp>
        <stp>Imoku</stp>
        <stp>Period3=52</stp>
        <stp>Imoku3</stp>
        <stp>ADC</stp>
        <stp>-623</stp>
        <stp>All</stp>
        <stp/>
        <stp/>
        <stp>TRUE</stp>
        <stp>T</stp>
        <tr r="V599" s="1"/>
      </tp>
      <tp>
        <v>4499</v>
        <stp/>
        <stp>StudyData</stp>
        <stp>EP</stp>
        <stp>Imoku</stp>
        <stp>Period3=52</stp>
        <stp>Imoku3</stp>
        <stp>ADC</stp>
        <stp>-523</stp>
        <stp>All</stp>
        <stp/>
        <stp/>
        <stp>TRUE</stp>
        <stp>T</stp>
        <tr r="V499" s="1"/>
      </tp>
      <tp>
        <v>4906</v>
        <stp/>
        <stp>StudyData</stp>
        <stp>EP</stp>
        <stp>Imoku</stp>
        <stp>Period3=52</stp>
        <stp>Imoku3</stp>
        <stp>ADC</stp>
        <stp>-423</stp>
        <stp>All</stp>
        <stp/>
        <stp/>
        <stp>TRUE</stp>
        <stp>T</stp>
        <tr r="V399" s="1"/>
      </tp>
      <tp>
        <v>4982.25</v>
        <stp/>
        <stp>StudyData</stp>
        <stp>EP</stp>
        <stp>Imoku</stp>
        <stp>Period3=52</stp>
        <stp>Imoku3</stp>
        <stp>ADC</stp>
        <stp>-323</stp>
        <stp>All</stp>
        <stp/>
        <stp/>
        <stp>TRUE</stp>
        <stp>T</stp>
        <tr r="V299" s="1"/>
      </tp>
      <tp>
        <v>5491.625</v>
        <stp/>
        <stp>StudyData</stp>
        <stp>EP</stp>
        <stp>Imoku</stp>
        <stp>Period3=52</stp>
        <stp>Imoku3</stp>
        <stp>ADC</stp>
        <stp>-223</stp>
        <stp>All</stp>
        <stp/>
        <stp/>
        <stp>TRUE</stp>
        <stp>T</stp>
        <tr r="V199" s="1"/>
      </tp>
      <tp>
        <v>5876.5</v>
        <stp/>
        <stp>StudyData</stp>
        <stp>EP</stp>
        <stp>Imoku</stp>
        <stp>Period3=52</stp>
        <stp>Imoku3</stp>
        <stp>ADC</stp>
        <stp>-123</stp>
        <stp>All</stp>
        <stp/>
        <stp/>
        <stp>TRUE</stp>
        <stp>T</stp>
        <tr r="V99" s="1"/>
      </tp>
      <tp>
        <v>4905.25</v>
        <stp/>
        <stp>StudyData</stp>
        <stp>EP</stp>
        <stp>Imoku</stp>
        <stp>Period3=52</stp>
        <stp>Imoku3</stp>
        <stp>ADC</stp>
        <stp>-923</stp>
        <stp>All</stp>
        <stp/>
        <stp/>
        <stp>TRUE</stp>
        <stp>T</stp>
        <tr r="V899" s="1"/>
      </tp>
      <tp>
        <v>5045.5</v>
        <stp/>
        <stp>StudyData</stp>
        <stp>EP</stp>
        <stp>Imoku</stp>
        <stp>Period3=52</stp>
        <stp>Imoku3</stp>
        <stp>ADC</stp>
        <stp>-823</stp>
        <stp>All</stp>
        <stp/>
        <stp/>
        <stp>TRUE</stp>
        <stp>T</stp>
        <tr r="V799" s="1"/>
      </tp>
      <tp>
        <v>4726.25</v>
        <stp/>
        <stp>StudyData</stp>
        <stp>EP</stp>
        <stp>Imoku</stp>
        <stp>Period2=26</stp>
        <stp>Imoku2</stp>
        <stp>ADC</stp>
        <stp>-747</stp>
        <stp>All</stp>
        <stp/>
        <stp/>
        <stp>TRUE</stp>
        <stp>T</stp>
        <tr r="U749" s="1"/>
      </tp>
      <tp>
        <v>4397.875</v>
        <stp/>
        <stp>StudyData</stp>
        <stp>EP</stp>
        <stp>Imoku</stp>
        <stp>Period2=26</stp>
        <stp>Imoku2</stp>
        <stp>ADC</stp>
        <stp>-647</stp>
        <stp>All</stp>
        <stp/>
        <stp/>
        <stp>TRUE</stp>
        <stp>T</stp>
        <tr r="U649" s="1"/>
      </tp>
      <tp>
        <v>4559.25</v>
        <stp/>
        <stp>StudyData</stp>
        <stp>EP</stp>
        <stp>Imoku</stp>
        <stp>Period2=26</stp>
        <stp>Imoku2</stp>
        <stp>ADC</stp>
        <stp>-547</stp>
        <stp>All</stp>
        <stp/>
        <stp/>
        <stp>TRUE</stp>
        <stp>T</stp>
        <tr r="U549" s="1"/>
      </tp>
      <tp>
        <v>4915.25</v>
        <stp/>
        <stp>StudyData</stp>
        <stp>EP</stp>
        <stp>Imoku</stp>
        <stp>Period2=26</stp>
        <stp>Imoku2</stp>
        <stp>ADC</stp>
        <stp>-447</stp>
        <stp>All</stp>
        <stp/>
        <stp/>
        <stp>TRUE</stp>
        <stp>T</stp>
        <tr r="U449" s="1"/>
      </tp>
      <tp>
        <v>4963.5</v>
        <stp/>
        <stp>StudyData</stp>
        <stp>EP</stp>
        <stp>Imoku</stp>
        <stp>Period2=26</stp>
        <stp>Imoku2</stp>
        <stp>ADC</stp>
        <stp>-347</stp>
        <stp>All</stp>
        <stp/>
        <stp/>
        <stp>TRUE</stp>
        <stp>T</stp>
        <tr r="U349" s="1"/>
      </tp>
      <tp>
        <v>5398.625</v>
        <stp/>
        <stp>StudyData</stp>
        <stp>EP</stp>
        <stp>Imoku</stp>
        <stp>Period2=26</stp>
        <stp>Imoku2</stp>
        <stp>ADC</stp>
        <stp>-247</stp>
        <stp>All</stp>
        <stp/>
        <stp/>
        <stp>TRUE</stp>
        <stp>T</stp>
        <tr r="U249" s="1"/>
      </tp>
      <tp>
        <v>5764.875</v>
        <stp/>
        <stp>StudyData</stp>
        <stp>EP</stp>
        <stp>Imoku</stp>
        <stp>Period2=26</stp>
        <stp>Imoku2</stp>
        <stp>ADC</stp>
        <stp>-147</stp>
        <stp>All</stp>
        <stp/>
        <stp/>
        <stp>TRUE</stp>
        <stp>T</stp>
        <tr r="U149" s="1"/>
      </tp>
      <tp>
        <v>4841.75</v>
        <stp/>
        <stp>StudyData</stp>
        <stp>EP</stp>
        <stp>Imoku</stp>
        <stp>Period2=26</stp>
        <stp>Imoku2</stp>
        <stp>ADC</stp>
        <stp>-947</stp>
        <stp>All</stp>
        <stp/>
        <stp/>
        <stp>TRUE</stp>
        <stp>T</stp>
        <tr r="U949" s="1"/>
      </tp>
      <tp>
        <v>5169.5</v>
        <stp/>
        <stp>StudyData</stp>
        <stp>EP</stp>
        <stp>Imoku</stp>
        <stp>Period2=26</stp>
        <stp>Imoku2</stp>
        <stp>ADC</stp>
        <stp>-847</stp>
        <stp>All</stp>
        <stp/>
        <stp/>
        <stp>TRUE</stp>
        <stp>T</stp>
        <tr r="U849" s="1"/>
      </tp>
      <tp>
        <v>5743</v>
        <stp/>
        <stp>StudyData</stp>
        <stp>EP</stp>
        <stp>BAR</stp>
        <stp/>
        <stp>Low</stp>
        <stp>ADC</stp>
        <stp>-31</stp>
        <stp>All</stp>
        <stp/>
        <stp/>
        <stp>TRUE</stp>
        <stp>T</stp>
        <tr r="G33" s="1"/>
      </tp>
      <tp>
        <v>4617.5</v>
        <stp/>
        <stp>StudyData</stp>
        <stp>EP</stp>
        <stp>Imoku</stp>
        <stp>Period3=52</stp>
        <stp>Imoku3</stp>
        <stp>ADC</stp>
        <stp>-720</stp>
        <stp>All</stp>
        <stp/>
        <stp/>
        <stp>TRUE</stp>
        <stp>T</stp>
        <tr r="V696" s="1"/>
      </tp>
      <tp>
        <v>4363</v>
        <stp/>
        <stp>StudyData</stp>
        <stp>EP</stp>
        <stp>Imoku</stp>
        <stp>Period3=52</stp>
        <stp>Imoku3</stp>
        <stp>ADC</stp>
        <stp>-620</stp>
        <stp>All</stp>
        <stp/>
        <stp/>
        <stp>TRUE</stp>
        <stp>T</stp>
        <tr r="V596" s="1"/>
      </tp>
      <tp>
        <v>4499</v>
        <stp/>
        <stp>StudyData</stp>
        <stp>EP</stp>
        <stp>Imoku</stp>
        <stp>Period3=52</stp>
        <stp>Imoku3</stp>
        <stp>ADC</stp>
        <stp>-520</stp>
        <stp>All</stp>
        <stp/>
        <stp/>
        <stp>TRUE</stp>
        <stp>T</stp>
        <tr r="V496" s="1"/>
      </tp>
      <tp>
        <v>4906</v>
        <stp/>
        <stp>StudyData</stp>
        <stp>EP</stp>
        <stp>Imoku</stp>
        <stp>Period3=52</stp>
        <stp>Imoku3</stp>
        <stp>ADC</stp>
        <stp>-420</stp>
        <stp>All</stp>
        <stp/>
        <stp/>
        <stp>TRUE</stp>
        <stp>T</stp>
        <tr r="V396" s="1"/>
      </tp>
      <tp>
        <v>5067.5</v>
        <stp/>
        <stp>StudyData</stp>
        <stp>EP</stp>
        <stp>Imoku</stp>
        <stp>Period3=52</stp>
        <stp>Imoku3</stp>
        <stp>ADC</stp>
        <stp>-320</stp>
        <stp>All</stp>
        <stp/>
        <stp/>
        <stp>TRUE</stp>
        <stp>T</stp>
        <tr r="V296" s="1"/>
      </tp>
      <tp>
        <v>5491.625</v>
        <stp/>
        <stp>StudyData</stp>
        <stp>EP</stp>
        <stp>Imoku</stp>
        <stp>Period3=52</stp>
        <stp>Imoku3</stp>
        <stp>ADC</stp>
        <stp>-220</stp>
        <stp>All</stp>
        <stp/>
        <stp/>
        <stp>TRUE</stp>
        <stp>T</stp>
        <tr r="V196" s="1"/>
      </tp>
      <tp>
        <v>5876.5</v>
        <stp/>
        <stp>StudyData</stp>
        <stp>EP</stp>
        <stp>Imoku</stp>
        <stp>Period3=52</stp>
        <stp>Imoku3</stp>
        <stp>ADC</stp>
        <stp>-120</stp>
        <stp>All</stp>
        <stp/>
        <stp/>
        <stp>TRUE</stp>
        <stp>T</stp>
        <tr r="V96" s="1"/>
      </tp>
      <tp>
        <v>4905.25</v>
        <stp/>
        <stp>StudyData</stp>
        <stp>EP</stp>
        <stp>Imoku</stp>
        <stp>Period3=52</stp>
        <stp>Imoku3</stp>
        <stp>ADC</stp>
        <stp>-920</stp>
        <stp>All</stp>
        <stp/>
        <stp/>
        <stp>TRUE</stp>
        <stp>T</stp>
        <tr r="V896" s="1"/>
      </tp>
      <tp>
        <v>5045.5</v>
        <stp/>
        <stp>StudyData</stp>
        <stp>EP</stp>
        <stp>Imoku</stp>
        <stp>Period3=52</stp>
        <stp>Imoku3</stp>
        <stp>ADC</stp>
        <stp>-820</stp>
        <stp>All</stp>
        <stp/>
        <stp/>
        <stp>TRUE</stp>
        <stp>T</stp>
        <tr r="V796" s="1"/>
      </tp>
      <tp>
        <v>4702.5</v>
        <stp/>
        <stp>StudyData</stp>
        <stp>EP</stp>
        <stp>Imoku</stp>
        <stp>Period2=26</stp>
        <stp>Imoku2</stp>
        <stp>ADC</stp>
        <stp>-744</stp>
        <stp>All</stp>
        <stp/>
        <stp/>
        <stp>TRUE</stp>
        <stp>T</stp>
        <tr r="U746" s="1"/>
      </tp>
      <tp>
        <v>4363</v>
        <stp/>
        <stp>StudyData</stp>
        <stp>EP</stp>
        <stp>Imoku</stp>
        <stp>Period2=26</stp>
        <stp>Imoku2</stp>
        <stp>ADC</stp>
        <stp>-644</stp>
        <stp>All</stp>
        <stp/>
        <stp/>
        <stp>TRUE</stp>
        <stp>T</stp>
        <tr r="U646" s="1"/>
      </tp>
      <tp>
        <v>4491.75</v>
        <stp/>
        <stp>StudyData</stp>
        <stp>EP</stp>
        <stp>Imoku</stp>
        <stp>Period2=26</stp>
        <stp>Imoku2</stp>
        <stp>ADC</stp>
        <stp>-544</stp>
        <stp>All</stp>
        <stp/>
        <stp/>
        <stp>TRUE</stp>
        <stp>T</stp>
        <tr r="U546" s="1"/>
      </tp>
      <tp>
        <v>4930.625</v>
        <stp/>
        <stp>StudyData</stp>
        <stp>EP</stp>
        <stp>Imoku</stp>
        <stp>Period2=26</stp>
        <stp>Imoku2</stp>
        <stp>ADC</stp>
        <stp>-444</stp>
        <stp>All</stp>
        <stp/>
        <stp/>
        <stp>TRUE</stp>
        <stp>T</stp>
        <tr r="U446" s="1"/>
      </tp>
      <tp>
        <v>5011.625</v>
        <stp/>
        <stp>StudyData</stp>
        <stp>EP</stp>
        <stp>Imoku</stp>
        <stp>Period2=26</stp>
        <stp>Imoku2</stp>
        <stp>ADC</stp>
        <stp>-344</stp>
        <stp>All</stp>
        <stp/>
        <stp/>
        <stp>TRUE</stp>
        <stp>T</stp>
        <tr r="U346" s="1"/>
      </tp>
      <tp>
        <v>5404.5</v>
        <stp/>
        <stp>StudyData</stp>
        <stp>EP</stp>
        <stp>Imoku</stp>
        <stp>Period2=26</stp>
        <stp>Imoku2</stp>
        <stp>ADC</stp>
        <stp>-244</stp>
        <stp>All</stp>
        <stp/>
        <stp/>
        <stp>TRUE</stp>
        <stp>T</stp>
        <tr r="U246" s="1"/>
      </tp>
      <tp>
        <v>5784</v>
        <stp/>
        <stp>StudyData</stp>
        <stp>EP</stp>
        <stp>Imoku</stp>
        <stp>Period2=26</stp>
        <stp>Imoku2</stp>
        <stp>ADC</stp>
        <stp>-144</stp>
        <stp>All</stp>
        <stp/>
        <stp/>
        <stp>TRUE</stp>
        <stp>T</stp>
        <tr r="U146" s="1"/>
      </tp>
      <tp>
        <v>4847.125</v>
        <stp/>
        <stp>StudyData</stp>
        <stp>EP</stp>
        <stp>Imoku</stp>
        <stp>Period2=26</stp>
        <stp>Imoku2</stp>
        <stp>ADC</stp>
        <stp>-944</stp>
        <stp>All</stp>
        <stp/>
        <stp/>
        <stp>TRUE</stp>
        <stp>T</stp>
        <tr r="U946" s="1"/>
      </tp>
      <tp>
        <v>5177.25</v>
        <stp/>
        <stp>StudyData</stp>
        <stp>EP</stp>
        <stp>Imoku</stp>
        <stp>Period2=26</stp>
        <stp>Imoku2</stp>
        <stp>ADC</stp>
        <stp>-844</stp>
        <stp>All</stp>
        <stp/>
        <stp/>
        <stp>TRUE</stp>
        <stp>T</stp>
        <tr r="U846" s="1"/>
      </tp>
      <tp>
        <v>5802.25</v>
        <stp/>
        <stp>StudyData</stp>
        <stp>EP</stp>
        <stp>BAR</stp>
        <stp/>
        <stp>Low</stp>
        <stp>ADC</stp>
        <stp>-32</stp>
        <stp>All</stp>
        <stp/>
        <stp/>
        <stp>TRUE</stp>
        <stp>T</stp>
        <tr r="G34" s="1"/>
      </tp>
      <tp>
        <v>4617.5</v>
        <stp/>
        <stp>StudyData</stp>
        <stp>EP</stp>
        <stp>Imoku</stp>
        <stp>Period3=52</stp>
        <stp>Imoku3</stp>
        <stp>ADC</stp>
        <stp>-721</stp>
        <stp>All</stp>
        <stp/>
        <stp/>
        <stp>TRUE</stp>
        <stp>T</stp>
        <tr r="V697" s="1"/>
      </tp>
      <tp>
        <v>4363</v>
        <stp/>
        <stp>StudyData</stp>
        <stp>EP</stp>
        <stp>Imoku</stp>
        <stp>Period3=52</stp>
        <stp>Imoku3</stp>
        <stp>ADC</stp>
        <stp>-621</stp>
        <stp>All</stp>
        <stp/>
        <stp/>
        <stp>TRUE</stp>
        <stp>T</stp>
        <tr r="V597" s="1"/>
      </tp>
      <tp>
        <v>4499</v>
        <stp/>
        <stp>StudyData</stp>
        <stp>EP</stp>
        <stp>Imoku</stp>
        <stp>Period3=52</stp>
        <stp>Imoku3</stp>
        <stp>ADC</stp>
        <stp>-521</stp>
        <stp>All</stp>
        <stp/>
        <stp/>
        <stp>TRUE</stp>
        <stp>T</stp>
        <tr r="V497" s="1"/>
      </tp>
      <tp>
        <v>4906</v>
        <stp/>
        <stp>StudyData</stp>
        <stp>EP</stp>
        <stp>Imoku</stp>
        <stp>Period3=52</stp>
        <stp>Imoku3</stp>
        <stp>ADC</stp>
        <stp>-421</stp>
        <stp>All</stp>
        <stp/>
        <stp/>
        <stp>TRUE</stp>
        <stp>T</stp>
        <tr r="V397" s="1"/>
      </tp>
      <tp>
        <v>5026.75</v>
        <stp/>
        <stp>StudyData</stp>
        <stp>EP</stp>
        <stp>Imoku</stp>
        <stp>Period3=52</stp>
        <stp>Imoku3</stp>
        <stp>ADC</stp>
        <stp>-321</stp>
        <stp>All</stp>
        <stp/>
        <stp/>
        <stp>TRUE</stp>
        <stp>T</stp>
        <tr r="V297" s="1"/>
      </tp>
      <tp>
        <v>5491.625</v>
        <stp/>
        <stp>StudyData</stp>
        <stp>EP</stp>
        <stp>Imoku</stp>
        <stp>Period3=52</stp>
        <stp>Imoku3</stp>
        <stp>ADC</stp>
        <stp>-221</stp>
        <stp>All</stp>
        <stp/>
        <stp/>
        <stp>TRUE</stp>
        <stp>T</stp>
        <tr r="V197" s="1"/>
      </tp>
      <tp>
        <v>5876.5</v>
        <stp/>
        <stp>StudyData</stp>
        <stp>EP</stp>
        <stp>Imoku</stp>
        <stp>Period3=52</stp>
        <stp>Imoku3</stp>
        <stp>ADC</stp>
        <stp>-121</stp>
        <stp>All</stp>
        <stp/>
        <stp/>
        <stp>TRUE</stp>
        <stp>T</stp>
        <tr r="V97" s="1"/>
      </tp>
      <tp>
        <v>4905.25</v>
        <stp/>
        <stp>StudyData</stp>
        <stp>EP</stp>
        <stp>Imoku</stp>
        <stp>Period3=52</stp>
        <stp>Imoku3</stp>
        <stp>ADC</stp>
        <stp>-921</stp>
        <stp>All</stp>
        <stp/>
        <stp/>
        <stp>TRUE</stp>
        <stp>T</stp>
        <tr r="V897" s="1"/>
      </tp>
      <tp>
        <v>5045.5</v>
        <stp/>
        <stp>StudyData</stp>
        <stp>EP</stp>
        <stp>Imoku</stp>
        <stp>Period3=52</stp>
        <stp>Imoku3</stp>
        <stp>ADC</stp>
        <stp>-821</stp>
        <stp>All</stp>
        <stp/>
        <stp/>
        <stp>TRUE</stp>
        <stp>T</stp>
        <tr r="V797" s="1"/>
      </tp>
      <tp>
        <v>4702.5</v>
        <stp/>
        <stp>StudyData</stp>
        <stp>EP</stp>
        <stp>Imoku</stp>
        <stp>Period2=26</stp>
        <stp>Imoku2</stp>
        <stp>ADC</stp>
        <stp>-745</stp>
        <stp>All</stp>
        <stp/>
        <stp/>
        <stp>TRUE</stp>
        <stp>T</stp>
        <tr r="U747" s="1"/>
      </tp>
      <tp>
        <v>4363</v>
        <stp/>
        <stp>StudyData</stp>
        <stp>EP</stp>
        <stp>Imoku</stp>
        <stp>Period2=26</stp>
        <stp>Imoku2</stp>
        <stp>ADC</stp>
        <stp>-645</stp>
        <stp>All</stp>
        <stp/>
        <stp/>
        <stp>TRUE</stp>
        <stp>T</stp>
        <tr r="U647" s="1"/>
      </tp>
      <tp>
        <v>4519.875</v>
        <stp/>
        <stp>StudyData</stp>
        <stp>EP</stp>
        <stp>Imoku</stp>
        <stp>Period2=26</stp>
        <stp>Imoku2</stp>
        <stp>ADC</stp>
        <stp>-545</stp>
        <stp>All</stp>
        <stp/>
        <stp/>
        <stp>TRUE</stp>
        <stp>T</stp>
        <tr r="U547" s="1"/>
      </tp>
      <tp>
        <v>4916.75</v>
        <stp/>
        <stp>StudyData</stp>
        <stp>EP</stp>
        <stp>Imoku</stp>
        <stp>Period2=26</stp>
        <stp>Imoku2</stp>
        <stp>ADC</stp>
        <stp>-445</stp>
        <stp>All</stp>
        <stp/>
        <stp/>
        <stp>TRUE</stp>
        <stp>T</stp>
        <tr r="U447" s="1"/>
      </tp>
      <tp>
        <v>5004.25</v>
        <stp/>
        <stp>StudyData</stp>
        <stp>EP</stp>
        <stp>Imoku</stp>
        <stp>Period2=26</stp>
        <stp>Imoku2</stp>
        <stp>ADC</stp>
        <stp>-345</stp>
        <stp>All</stp>
        <stp/>
        <stp/>
        <stp>TRUE</stp>
        <stp>T</stp>
        <tr r="U347" s="1"/>
      </tp>
      <tp>
        <v>5404.5</v>
        <stp/>
        <stp>StudyData</stp>
        <stp>EP</stp>
        <stp>Imoku</stp>
        <stp>Period2=26</stp>
        <stp>Imoku2</stp>
        <stp>ADC</stp>
        <stp>-245</stp>
        <stp>All</stp>
        <stp/>
        <stp/>
        <stp>TRUE</stp>
        <stp>T</stp>
        <tr r="U247" s="1"/>
      </tp>
      <tp>
        <v>5773.125</v>
        <stp/>
        <stp>StudyData</stp>
        <stp>EP</stp>
        <stp>Imoku</stp>
        <stp>Period2=26</stp>
        <stp>Imoku2</stp>
        <stp>ADC</stp>
        <stp>-145</stp>
        <stp>All</stp>
        <stp/>
        <stp/>
        <stp>TRUE</stp>
        <stp>T</stp>
        <tr r="U147" s="1"/>
      </tp>
      <tp>
        <v>4847.125</v>
        <stp/>
        <stp>StudyData</stp>
        <stp>EP</stp>
        <stp>Imoku</stp>
        <stp>Period2=26</stp>
        <stp>Imoku2</stp>
        <stp>ADC</stp>
        <stp>-945</stp>
        <stp>All</stp>
        <stp/>
        <stp/>
        <stp>TRUE</stp>
        <stp>T</stp>
        <tr r="U947" s="1"/>
      </tp>
      <tp>
        <v>5176.375</v>
        <stp/>
        <stp>StudyData</stp>
        <stp>EP</stp>
        <stp>Imoku</stp>
        <stp>Period2=26</stp>
        <stp>Imoku2</stp>
        <stp>ADC</stp>
        <stp>-845</stp>
        <stp>All</stp>
        <stp/>
        <stp/>
        <stp>TRUE</stp>
        <stp>T</stp>
        <tr r="U847" s="1"/>
      </tp>
      <tp>
        <v>5739</v>
        <stp/>
        <stp>StudyData</stp>
        <stp>EP</stp>
        <stp>BAR</stp>
        <stp/>
        <stp>Low</stp>
        <stp>ADC</stp>
        <stp>-33</stp>
        <stp>All</stp>
        <stp/>
        <stp/>
        <stp>TRUE</stp>
        <stp>T</stp>
        <tr r="G35" s="1"/>
      </tp>
      <tp>
        <v>4627.375</v>
        <stp/>
        <stp>StudyData</stp>
        <stp>EP</stp>
        <stp>Imoku</stp>
        <stp>Period3=52</stp>
        <stp>Imoku3</stp>
        <stp>ADC</stp>
        <stp>-726</stp>
        <stp>All</stp>
        <stp/>
        <stp/>
        <stp>TRUE</stp>
        <stp>T</stp>
        <tr r="V702" s="1"/>
      </tp>
      <tp>
        <v>4363</v>
        <stp/>
        <stp>StudyData</stp>
        <stp>EP</stp>
        <stp>Imoku</stp>
        <stp>Period3=52</stp>
        <stp>Imoku3</stp>
        <stp>ADC</stp>
        <stp>-626</stp>
        <stp>All</stp>
        <stp/>
        <stp/>
        <stp>TRUE</stp>
        <stp>T</stp>
        <tr r="V602" s="1"/>
      </tp>
      <tp>
        <v>4499</v>
        <stp/>
        <stp>StudyData</stp>
        <stp>EP</stp>
        <stp>Imoku</stp>
        <stp>Period3=52</stp>
        <stp>Imoku3</stp>
        <stp>ADC</stp>
        <stp>-526</stp>
        <stp>All</stp>
        <stp/>
        <stp/>
        <stp>TRUE</stp>
        <stp>T</stp>
        <tr r="V502" s="1"/>
      </tp>
      <tp>
        <v>4906</v>
        <stp/>
        <stp>StudyData</stp>
        <stp>EP</stp>
        <stp>Imoku</stp>
        <stp>Period3=52</stp>
        <stp>Imoku3</stp>
        <stp>ADC</stp>
        <stp>-426</stp>
        <stp>All</stp>
        <stp/>
        <stp/>
        <stp>TRUE</stp>
        <stp>T</stp>
        <tr r="V402" s="1"/>
      </tp>
      <tp>
        <v>4966.125</v>
        <stp/>
        <stp>StudyData</stp>
        <stp>EP</stp>
        <stp>Imoku</stp>
        <stp>Period3=52</stp>
        <stp>Imoku3</stp>
        <stp>ADC</stp>
        <stp>-326</stp>
        <stp>All</stp>
        <stp/>
        <stp/>
        <stp>TRUE</stp>
        <stp>T</stp>
        <tr r="V302" s="1"/>
      </tp>
      <tp>
        <v>5457.25</v>
        <stp/>
        <stp>StudyData</stp>
        <stp>EP</stp>
        <stp>Imoku</stp>
        <stp>Period3=52</stp>
        <stp>Imoku3</stp>
        <stp>ADC</stp>
        <stp>-226</stp>
        <stp>All</stp>
        <stp/>
        <stp/>
        <stp>TRUE</stp>
        <stp>T</stp>
        <tr r="V202" s="1"/>
      </tp>
      <tp>
        <v>5833.375</v>
        <stp/>
        <stp>StudyData</stp>
        <stp>EP</stp>
        <stp>Imoku</stp>
        <stp>Period3=52</stp>
        <stp>Imoku3</stp>
        <stp>ADC</stp>
        <stp>-126</stp>
        <stp>All</stp>
        <stp/>
        <stp/>
        <stp>TRUE</stp>
        <stp>T</stp>
        <tr r="V102" s="1"/>
      </tp>
      <tp>
        <v>4893.375</v>
        <stp/>
        <stp>StudyData</stp>
        <stp>EP</stp>
        <stp>Imoku</stp>
        <stp>Period3=52</stp>
        <stp>Imoku3</stp>
        <stp>ADC</stp>
        <stp>-926</stp>
        <stp>All</stp>
        <stp/>
        <stp/>
        <stp>TRUE</stp>
        <stp>T</stp>
        <tr r="V902" s="1"/>
      </tp>
      <tp>
        <v>5045.5</v>
        <stp/>
        <stp>StudyData</stp>
        <stp>EP</stp>
        <stp>Imoku</stp>
        <stp>Period3=52</stp>
        <stp>Imoku3</stp>
        <stp>ADC</stp>
        <stp>-826</stp>
        <stp>All</stp>
        <stp/>
        <stp/>
        <stp>TRUE</stp>
        <stp>T</stp>
        <tr r="V802" s="1"/>
      </tp>
      <tp>
        <v>4702.5</v>
        <stp/>
        <stp>StudyData</stp>
        <stp>EP</stp>
        <stp>Imoku</stp>
        <stp>Period2=26</stp>
        <stp>Imoku2</stp>
        <stp>ADC</stp>
        <stp>-742</stp>
        <stp>All</stp>
        <stp/>
        <stp/>
        <stp>TRUE</stp>
        <stp>T</stp>
        <tr r="U744" s="1"/>
      </tp>
      <tp>
        <v>4266.125</v>
        <stp/>
        <stp>StudyData</stp>
        <stp>EP</stp>
        <stp>Imoku</stp>
        <stp>Period2=26</stp>
        <stp>Imoku2</stp>
        <stp>ADC</stp>
        <stp>-642</stp>
        <stp>All</stp>
        <stp/>
        <stp/>
        <stp>TRUE</stp>
        <stp>T</stp>
        <tr r="U644" s="1"/>
      </tp>
      <tp>
        <v>4488.875</v>
        <stp/>
        <stp>StudyData</stp>
        <stp>EP</stp>
        <stp>Imoku</stp>
        <stp>Period2=26</stp>
        <stp>Imoku2</stp>
        <stp>ADC</stp>
        <stp>-542</stp>
        <stp>All</stp>
        <stp/>
        <stp/>
        <stp>TRUE</stp>
        <stp>T</stp>
        <tr r="U544" s="1"/>
      </tp>
      <tp>
        <v>4936.625</v>
        <stp/>
        <stp>StudyData</stp>
        <stp>EP</stp>
        <stp>Imoku</stp>
        <stp>Period2=26</stp>
        <stp>Imoku2</stp>
        <stp>ADC</stp>
        <stp>-442</stp>
        <stp>All</stp>
        <stp/>
        <stp/>
        <stp>TRUE</stp>
        <stp>T</stp>
        <tr r="U444" s="1"/>
      </tp>
      <tp>
        <v>5027.125</v>
        <stp/>
        <stp>StudyData</stp>
        <stp>EP</stp>
        <stp>Imoku</stp>
        <stp>Period2=26</stp>
        <stp>Imoku2</stp>
        <stp>ADC</stp>
        <stp>-342</stp>
        <stp>All</stp>
        <stp/>
        <stp/>
        <stp>TRUE</stp>
        <stp>T</stp>
        <tr r="U344" s="1"/>
      </tp>
      <tp>
        <v>5404.625</v>
        <stp/>
        <stp>StudyData</stp>
        <stp>EP</stp>
        <stp>Imoku</stp>
        <stp>Period2=26</stp>
        <stp>Imoku2</stp>
        <stp>ADC</stp>
        <stp>-242</stp>
        <stp>All</stp>
        <stp/>
        <stp/>
        <stp>TRUE</stp>
        <stp>T</stp>
        <tr r="U244" s="1"/>
      </tp>
      <tp>
        <v>5818.125</v>
        <stp/>
        <stp>StudyData</stp>
        <stp>EP</stp>
        <stp>Imoku</stp>
        <stp>Period2=26</stp>
        <stp>Imoku2</stp>
        <stp>ADC</stp>
        <stp>-142</stp>
        <stp>All</stp>
        <stp/>
        <stp/>
        <stp>TRUE</stp>
        <stp>T</stp>
        <tr r="U144" s="1"/>
      </tp>
      <tp>
        <v>4852.125</v>
        <stp/>
        <stp>StudyData</stp>
        <stp>EP</stp>
        <stp>Imoku</stp>
        <stp>Period2=26</stp>
        <stp>Imoku2</stp>
        <stp>ADC</stp>
        <stp>-942</stp>
        <stp>All</stp>
        <stp/>
        <stp/>
        <stp>TRUE</stp>
        <stp>T</stp>
        <tr r="U944" s="1"/>
      </tp>
      <tp>
        <v>5177.25</v>
        <stp/>
        <stp>StudyData</stp>
        <stp>EP</stp>
        <stp>Imoku</stp>
        <stp>Period2=26</stp>
        <stp>Imoku2</stp>
        <stp>ADC</stp>
        <stp>-842</stp>
        <stp>All</stp>
        <stp/>
        <stp/>
        <stp>TRUE</stp>
        <stp>T</stp>
        <tr r="U844" s="1"/>
      </tp>
      <tp>
        <v>5651.25</v>
        <stp/>
        <stp>StudyData</stp>
        <stp>EP</stp>
        <stp>BAR</stp>
        <stp/>
        <stp>Low</stp>
        <stp>ADC</stp>
        <stp>-34</stp>
        <stp>All</stp>
        <stp/>
        <stp/>
        <stp>TRUE</stp>
        <stp>T</stp>
        <tr r="G36" s="1"/>
      </tp>
      <tp>
        <v>4657.375</v>
        <stp/>
        <stp>StudyData</stp>
        <stp>EP</stp>
        <stp>Imoku</stp>
        <stp>Period3=52</stp>
        <stp>Imoku3</stp>
        <stp>ADC</stp>
        <stp>-727</stp>
        <stp>All</stp>
        <stp/>
        <stp/>
        <stp>TRUE</stp>
        <stp>T</stp>
        <tr r="V703" s="1"/>
      </tp>
      <tp>
        <v>4363</v>
        <stp/>
        <stp>StudyData</stp>
        <stp>EP</stp>
        <stp>Imoku</stp>
        <stp>Period3=52</stp>
        <stp>Imoku3</stp>
        <stp>ADC</stp>
        <stp>-627</stp>
        <stp>All</stp>
        <stp/>
        <stp/>
        <stp>TRUE</stp>
        <stp>T</stp>
        <tr r="V603" s="1"/>
      </tp>
      <tp>
        <v>4499</v>
        <stp/>
        <stp>StudyData</stp>
        <stp>EP</stp>
        <stp>Imoku</stp>
        <stp>Period3=52</stp>
        <stp>Imoku3</stp>
        <stp>ADC</stp>
        <stp>-527</stp>
        <stp>All</stp>
        <stp/>
        <stp/>
        <stp>TRUE</stp>
        <stp>T</stp>
        <tr r="V503" s="1"/>
      </tp>
      <tp>
        <v>4906</v>
        <stp/>
        <stp>StudyData</stp>
        <stp>EP</stp>
        <stp>Imoku</stp>
        <stp>Period3=52</stp>
        <stp>Imoku3</stp>
        <stp>ADC</stp>
        <stp>-427</stp>
        <stp>All</stp>
        <stp/>
        <stp/>
        <stp>TRUE</stp>
        <stp>T</stp>
        <tr r="V403" s="1"/>
      </tp>
      <tp>
        <v>4964.25</v>
        <stp/>
        <stp>StudyData</stp>
        <stp>EP</stp>
        <stp>Imoku</stp>
        <stp>Period3=52</stp>
        <stp>Imoku3</stp>
        <stp>ADC</stp>
        <stp>-327</stp>
        <stp>All</stp>
        <stp/>
        <stp/>
        <stp>TRUE</stp>
        <stp>T</stp>
        <tr r="V303" s="1"/>
      </tp>
      <tp>
        <v>5457.25</v>
        <stp/>
        <stp>StudyData</stp>
        <stp>EP</stp>
        <stp>Imoku</stp>
        <stp>Period3=52</stp>
        <stp>Imoku3</stp>
        <stp>ADC</stp>
        <stp>-227</stp>
        <stp>All</stp>
        <stp/>
        <stp/>
        <stp>TRUE</stp>
        <stp>T</stp>
        <tr r="V203" s="1"/>
      </tp>
      <tp>
        <v>5813.5</v>
        <stp/>
        <stp>StudyData</stp>
        <stp>EP</stp>
        <stp>Imoku</stp>
        <stp>Period3=52</stp>
        <stp>Imoku3</stp>
        <stp>ADC</stp>
        <stp>-127</stp>
        <stp>All</stp>
        <stp/>
        <stp/>
        <stp>TRUE</stp>
        <stp>T</stp>
        <tr r="V103" s="1"/>
      </tp>
      <tp>
        <v>4853</v>
        <stp/>
        <stp>StudyData</stp>
        <stp>EP</stp>
        <stp>Imoku</stp>
        <stp>Period3=52</stp>
        <stp>Imoku3</stp>
        <stp>ADC</stp>
        <stp>-927</stp>
        <stp>All</stp>
        <stp/>
        <stp/>
        <stp>TRUE</stp>
        <stp>T</stp>
        <tr r="V903" s="1"/>
      </tp>
      <tp>
        <v>5045.5</v>
        <stp/>
        <stp>StudyData</stp>
        <stp>EP</stp>
        <stp>Imoku</stp>
        <stp>Period3=52</stp>
        <stp>Imoku3</stp>
        <stp>ADC</stp>
        <stp>-827</stp>
        <stp>All</stp>
        <stp/>
        <stp/>
        <stp>TRUE</stp>
        <stp>T</stp>
        <tr r="V803" s="1"/>
      </tp>
      <tp>
        <v>4702.5</v>
        <stp/>
        <stp>StudyData</stp>
        <stp>EP</stp>
        <stp>Imoku</stp>
        <stp>Period2=26</stp>
        <stp>Imoku2</stp>
        <stp>ADC</stp>
        <stp>-743</stp>
        <stp>All</stp>
        <stp/>
        <stp/>
        <stp>TRUE</stp>
        <stp>T</stp>
        <tr r="U745" s="1"/>
      </tp>
      <tp>
        <v>4363</v>
        <stp/>
        <stp>StudyData</stp>
        <stp>EP</stp>
        <stp>Imoku</stp>
        <stp>Period2=26</stp>
        <stp>Imoku2</stp>
        <stp>ADC</stp>
        <stp>-643</stp>
        <stp>All</stp>
        <stp/>
        <stp/>
        <stp>TRUE</stp>
        <stp>T</stp>
        <tr r="U645" s="1"/>
      </tp>
      <tp>
        <v>4488.875</v>
        <stp/>
        <stp>StudyData</stp>
        <stp>EP</stp>
        <stp>Imoku</stp>
        <stp>Period2=26</stp>
        <stp>Imoku2</stp>
        <stp>ADC</stp>
        <stp>-543</stp>
        <stp>All</stp>
        <stp/>
        <stp/>
        <stp>TRUE</stp>
        <stp>T</stp>
        <tr r="U545" s="1"/>
      </tp>
      <tp>
        <v>4935.875</v>
        <stp/>
        <stp>StudyData</stp>
        <stp>EP</stp>
        <stp>Imoku</stp>
        <stp>Period2=26</stp>
        <stp>Imoku2</stp>
        <stp>ADC</stp>
        <stp>-443</stp>
        <stp>All</stp>
        <stp/>
        <stp/>
        <stp>TRUE</stp>
        <stp>T</stp>
        <tr r="U445" s="1"/>
      </tp>
      <tp>
        <v>5016.25</v>
        <stp/>
        <stp>StudyData</stp>
        <stp>EP</stp>
        <stp>Imoku</stp>
        <stp>Period2=26</stp>
        <stp>Imoku2</stp>
        <stp>ADC</stp>
        <stp>-343</stp>
        <stp>All</stp>
        <stp/>
        <stp/>
        <stp>TRUE</stp>
        <stp>T</stp>
        <tr r="U345" s="1"/>
      </tp>
      <tp>
        <v>5404.5</v>
        <stp/>
        <stp>StudyData</stp>
        <stp>EP</stp>
        <stp>Imoku</stp>
        <stp>Period2=26</stp>
        <stp>Imoku2</stp>
        <stp>ADC</stp>
        <stp>-243</stp>
        <stp>All</stp>
        <stp/>
        <stp/>
        <stp>TRUE</stp>
        <stp>T</stp>
        <tr r="U245" s="1"/>
      </tp>
      <tp>
        <v>5814.75</v>
        <stp/>
        <stp>StudyData</stp>
        <stp>EP</stp>
        <stp>Imoku</stp>
        <stp>Period2=26</stp>
        <stp>Imoku2</stp>
        <stp>ADC</stp>
        <stp>-143</stp>
        <stp>All</stp>
        <stp/>
        <stp/>
        <stp>TRUE</stp>
        <stp>T</stp>
        <tr r="U145" s="1"/>
      </tp>
      <tp>
        <v>4849.625</v>
        <stp/>
        <stp>StudyData</stp>
        <stp>EP</stp>
        <stp>Imoku</stp>
        <stp>Period2=26</stp>
        <stp>Imoku2</stp>
        <stp>ADC</stp>
        <stp>-943</stp>
        <stp>All</stp>
        <stp/>
        <stp/>
        <stp>TRUE</stp>
        <stp>T</stp>
        <tr r="U945" s="1"/>
      </tp>
      <tp>
        <v>5177.25</v>
        <stp/>
        <stp>StudyData</stp>
        <stp>EP</stp>
        <stp>Imoku</stp>
        <stp>Period2=26</stp>
        <stp>Imoku2</stp>
        <stp>ADC</stp>
        <stp>-843</stp>
        <stp>All</stp>
        <stp/>
        <stp/>
        <stp>TRUE</stp>
        <stp>T</stp>
        <tr r="U845" s="1"/>
      </tp>
      <tp>
        <v>5682.5</v>
        <stp/>
        <stp>StudyData</stp>
        <stp>EP</stp>
        <stp>BAR</stp>
        <stp/>
        <stp>Low</stp>
        <stp>ADC</stp>
        <stp>-35</stp>
        <stp>All</stp>
        <stp/>
        <stp/>
        <stp>TRUE</stp>
        <stp>T</stp>
        <tr r="G37" s="1"/>
      </tp>
      <tp>
        <v>4622.875</v>
        <stp/>
        <stp>StudyData</stp>
        <stp>EP</stp>
        <stp>Imoku</stp>
        <stp>Period3=52</stp>
        <stp>Imoku3</stp>
        <stp>ADC</stp>
        <stp>-724</stp>
        <stp>All</stp>
        <stp/>
        <stp/>
        <stp>TRUE</stp>
        <stp>T</stp>
        <tr r="V700" s="1"/>
      </tp>
      <tp>
        <v>4363</v>
        <stp/>
        <stp>StudyData</stp>
        <stp>EP</stp>
        <stp>Imoku</stp>
        <stp>Period3=52</stp>
        <stp>Imoku3</stp>
        <stp>ADC</stp>
        <stp>-624</stp>
        <stp>All</stp>
        <stp/>
        <stp/>
        <stp>TRUE</stp>
        <stp>T</stp>
        <tr r="V600" s="1"/>
      </tp>
      <tp>
        <v>4499</v>
        <stp/>
        <stp>StudyData</stp>
        <stp>EP</stp>
        <stp>Imoku</stp>
        <stp>Period3=52</stp>
        <stp>Imoku3</stp>
        <stp>ADC</stp>
        <stp>-524</stp>
        <stp>All</stp>
        <stp/>
        <stp/>
        <stp>TRUE</stp>
        <stp>T</stp>
        <tr r="V500" s="1"/>
      </tp>
      <tp>
        <v>4906</v>
        <stp/>
        <stp>StudyData</stp>
        <stp>EP</stp>
        <stp>Imoku</stp>
        <stp>Period3=52</stp>
        <stp>Imoku3</stp>
        <stp>ADC</stp>
        <stp>-424</stp>
        <stp>All</stp>
        <stp/>
        <stp/>
        <stp>TRUE</stp>
        <stp>T</stp>
        <tr r="V400" s="1"/>
      </tp>
      <tp>
        <v>4981.75</v>
        <stp/>
        <stp>StudyData</stp>
        <stp>EP</stp>
        <stp>Imoku</stp>
        <stp>Period3=52</stp>
        <stp>Imoku3</stp>
        <stp>ADC</stp>
        <stp>-324</stp>
        <stp>All</stp>
        <stp/>
        <stp/>
        <stp>TRUE</stp>
        <stp>T</stp>
        <tr r="V300" s="1"/>
      </tp>
      <tp>
        <v>5479</v>
        <stp/>
        <stp>StudyData</stp>
        <stp>EP</stp>
        <stp>Imoku</stp>
        <stp>Period3=52</stp>
        <stp>Imoku3</stp>
        <stp>ADC</stp>
        <stp>-224</stp>
        <stp>All</stp>
        <stp/>
        <stp/>
        <stp>TRUE</stp>
        <stp>T</stp>
        <tr r="V200" s="1"/>
      </tp>
      <tp>
        <v>5870.125</v>
        <stp/>
        <stp>StudyData</stp>
        <stp>EP</stp>
        <stp>Imoku</stp>
        <stp>Period3=52</stp>
        <stp>Imoku3</stp>
        <stp>ADC</stp>
        <stp>-124</stp>
        <stp>All</stp>
        <stp/>
        <stp/>
        <stp>TRUE</stp>
        <stp>T</stp>
        <tr r="V100" s="1"/>
      </tp>
      <tp>
        <v>4905.25</v>
        <stp/>
        <stp>StudyData</stp>
        <stp>EP</stp>
        <stp>Imoku</stp>
        <stp>Period3=52</stp>
        <stp>Imoku3</stp>
        <stp>ADC</stp>
        <stp>-924</stp>
        <stp>All</stp>
        <stp/>
        <stp/>
        <stp>TRUE</stp>
        <stp>T</stp>
        <tr r="V900" s="1"/>
      </tp>
      <tp>
        <v>5045.5</v>
        <stp/>
        <stp>StudyData</stp>
        <stp>EP</stp>
        <stp>Imoku</stp>
        <stp>Period3=52</stp>
        <stp>Imoku3</stp>
        <stp>ADC</stp>
        <stp>-824</stp>
        <stp>All</stp>
        <stp/>
        <stp/>
        <stp>TRUE</stp>
        <stp>T</stp>
        <tr r="V800" s="1"/>
      </tp>
      <tp>
        <v>4599.75</v>
        <stp/>
        <stp>StudyData</stp>
        <stp>EP</stp>
        <stp>Imoku</stp>
        <stp>Period2=26</stp>
        <stp>Imoku2</stp>
        <stp>ADC</stp>
        <stp>-740</stp>
        <stp>All</stp>
        <stp/>
        <stp/>
        <stp>TRUE</stp>
        <stp>T</stp>
        <tr r="U742" s="1"/>
      </tp>
      <tp>
        <v>4243.625</v>
        <stp/>
        <stp>StudyData</stp>
        <stp>EP</stp>
        <stp>Imoku</stp>
        <stp>Period2=26</stp>
        <stp>Imoku2</stp>
        <stp>ADC</stp>
        <stp>-640</stp>
        <stp>All</stp>
        <stp/>
        <stp/>
        <stp>TRUE</stp>
        <stp>T</stp>
        <tr r="U642" s="1"/>
      </tp>
      <tp>
        <v>4488</v>
        <stp/>
        <stp>StudyData</stp>
        <stp>EP</stp>
        <stp>Imoku</stp>
        <stp>Period2=26</stp>
        <stp>Imoku2</stp>
        <stp>ADC</stp>
        <stp>-540</stp>
        <stp>All</stp>
        <stp/>
        <stp/>
        <stp>TRUE</stp>
        <stp>T</stp>
        <tr r="U542" s="1"/>
      </tp>
      <tp>
        <v>4936.625</v>
        <stp/>
        <stp>StudyData</stp>
        <stp>EP</stp>
        <stp>Imoku</stp>
        <stp>Period2=26</stp>
        <stp>Imoku2</stp>
        <stp>ADC</stp>
        <stp>-440</stp>
        <stp>All</stp>
        <stp/>
        <stp/>
        <stp>TRUE</stp>
        <stp>T</stp>
        <tr r="U442" s="1"/>
      </tp>
      <tp>
        <v>5031.125</v>
        <stp/>
        <stp>StudyData</stp>
        <stp>EP</stp>
        <stp>Imoku</stp>
        <stp>Period2=26</stp>
        <stp>Imoku2</stp>
        <stp>ADC</stp>
        <stp>-340</stp>
        <stp>All</stp>
        <stp/>
        <stp/>
        <stp>TRUE</stp>
        <stp>T</stp>
        <tr r="U342" s="1"/>
      </tp>
      <tp>
        <v>5414.125</v>
        <stp/>
        <stp>StudyData</stp>
        <stp>EP</stp>
        <stp>Imoku</stp>
        <stp>Period2=26</stp>
        <stp>Imoku2</stp>
        <stp>ADC</stp>
        <stp>-240</stp>
        <stp>All</stp>
        <stp/>
        <stp/>
        <stp>TRUE</stp>
        <stp>T</stp>
        <tr r="U242" s="1"/>
      </tp>
      <tp>
        <v>5886.625</v>
        <stp/>
        <stp>StudyData</stp>
        <stp>EP</stp>
        <stp>Imoku</stp>
        <stp>Period2=26</stp>
        <stp>Imoku2</stp>
        <stp>ADC</stp>
        <stp>-140</stp>
        <stp>All</stp>
        <stp/>
        <stp/>
        <stp>TRUE</stp>
        <stp>T</stp>
        <tr r="U142" s="1"/>
      </tp>
      <tp>
        <v>4862.125</v>
        <stp/>
        <stp>StudyData</stp>
        <stp>EP</stp>
        <stp>Imoku</stp>
        <stp>Period2=26</stp>
        <stp>Imoku2</stp>
        <stp>ADC</stp>
        <stp>-940</stp>
        <stp>All</stp>
        <stp/>
        <stp/>
        <stp>TRUE</stp>
        <stp>T</stp>
        <tr r="U942" s="1"/>
      </tp>
      <tp>
        <v>5181.5</v>
        <stp/>
        <stp>StudyData</stp>
        <stp>EP</stp>
        <stp>Imoku</stp>
        <stp>Period2=26</stp>
        <stp>Imoku2</stp>
        <stp>ADC</stp>
        <stp>-840</stp>
        <stp>All</stp>
        <stp/>
        <stp/>
        <stp>TRUE</stp>
        <stp>T</stp>
        <tr r="U842" s="1"/>
      </tp>
      <tp>
        <v>5657.5</v>
        <stp/>
        <stp>StudyData</stp>
        <stp>EP</stp>
        <stp>BAR</stp>
        <stp/>
        <stp>Low</stp>
        <stp>ADC</stp>
        <stp>-36</stp>
        <stp>All</stp>
        <stp/>
        <stp/>
        <stp>TRUE</stp>
        <stp>T</stp>
        <tr r="G38" s="1"/>
      </tp>
      <tp>
        <v>4622.875</v>
        <stp/>
        <stp>StudyData</stp>
        <stp>EP</stp>
        <stp>Imoku</stp>
        <stp>Period3=52</stp>
        <stp>Imoku3</stp>
        <stp>ADC</stp>
        <stp>-725</stp>
        <stp>All</stp>
        <stp/>
        <stp/>
        <stp>TRUE</stp>
        <stp>T</stp>
        <tr r="V701" s="1"/>
      </tp>
      <tp>
        <v>4363</v>
        <stp/>
        <stp>StudyData</stp>
        <stp>EP</stp>
        <stp>Imoku</stp>
        <stp>Period3=52</stp>
        <stp>Imoku3</stp>
        <stp>ADC</stp>
        <stp>-625</stp>
        <stp>All</stp>
        <stp/>
        <stp/>
        <stp>TRUE</stp>
        <stp>T</stp>
        <tr r="V601" s="1"/>
      </tp>
      <tp>
        <v>4499</v>
        <stp/>
        <stp>StudyData</stp>
        <stp>EP</stp>
        <stp>Imoku</stp>
        <stp>Period3=52</stp>
        <stp>Imoku3</stp>
        <stp>ADC</stp>
        <stp>-525</stp>
        <stp>All</stp>
        <stp/>
        <stp/>
        <stp>TRUE</stp>
        <stp>T</stp>
        <tr r="V501" s="1"/>
      </tp>
      <tp>
        <v>4906</v>
        <stp/>
        <stp>StudyData</stp>
        <stp>EP</stp>
        <stp>Imoku</stp>
        <stp>Period3=52</stp>
        <stp>Imoku3</stp>
        <stp>ADC</stp>
        <stp>-425</stp>
        <stp>All</stp>
        <stp/>
        <stp/>
        <stp>TRUE</stp>
        <stp>T</stp>
        <tr r="V401" s="1"/>
      </tp>
      <tp>
        <v>4981.75</v>
        <stp/>
        <stp>StudyData</stp>
        <stp>EP</stp>
        <stp>Imoku</stp>
        <stp>Period3=52</stp>
        <stp>Imoku3</stp>
        <stp>ADC</stp>
        <stp>-325</stp>
        <stp>All</stp>
        <stp/>
        <stp/>
        <stp>TRUE</stp>
        <stp>T</stp>
        <tr r="V301" s="1"/>
      </tp>
      <tp>
        <v>5478.125</v>
        <stp/>
        <stp>StudyData</stp>
        <stp>EP</stp>
        <stp>Imoku</stp>
        <stp>Period3=52</stp>
        <stp>Imoku3</stp>
        <stp>ADC</stp>
        <stp>-225</stp>
        <stp>All</stp>
        <stp/>
        <stp/>
        <stp>TRUE</stp>
        <stp>T</stp>
        <tr r="V201" s="1"/>
      </tp>
      <tp>
        <v>5856.375</v>
        <stp/>
        <stp>StudyData</stp>
        <stp>EP</stp>
        <stp>Imoku</stp>
        <stp>Period3=52</stp>
        <stp>Imoku3</stp>
        <stp>ADC</stp>
        <stp>-125</stp>
        <stp>All</stp>
        <stp/>
        <stp/>
        <stp>TRUE</stp>
        <stp>T</stp>
        <tr r="V101" s="1"/>
      </tp>
      <tp>
        <v>4905.25</v>
        <stp/>
        <stp>StudyData</stp>
        <stp>EP</stp>
        <stp>Imoku</stp>
        <stp>Period3=52</stp>
        <stp>Imoku3</stp>
        <stp>ADC</stp>
        <stp>-925</stp>
        <stp>All</stp>
        <stp/>
        <stp/>
        <stp>TRUE</stp>
        <stp>T</stp>
        <tr r="V901" s="1"/>
      </tp>
      <tp>
        <v>5045.5</v>
        <stp/>
        <stp>StudyData</stp>
        <stp>EP</stp>
        <stp>Imoku</stp>
        <stp>Period3=52</stp>
        <stp>Imoku3</stp>
        <stp>ADC</stp>
        <stp>-825</stp>
        <stp>All</stp>
        <stp/>
        <stp/>
        <stp>TRUE</stp>
        <stp>T</stp>
        <tr r="V801" s="1"/>
      </tp>
      <tp>
        <v>4644.625</v>
        <stp/>
        <stp>StudyData</stp>
        <stp>EP</stp>
        <stp>Imoku</stp>
        <stp>Period2=26</stp>
        <stp>Imoku2</stp>
        <stp>ADC</stp>
        <stp>-741</stp>
        <stp>All</stp>
        <stp/>
        <stp/>
        <stp>TRUE</stp>
        <stp>T</stp>
        <tr r="U743" s="1"/>
      </tp>
      <tp>
        <v>4264.25</v>
        <stp/>
        <stp>StudyData</stp>
        <stp>EP</stp>
        <stp>Imoku</stp>
        <stp>Period2=26</stp>
        <stp>Imoku2</stp>
        <stp>ADC</stp>
        <stp>-641</stp>
        <stp>All</stp>
        <stp/>
        <stp/>
        <stp>TRUE</stp>
        <stp>T</stp>
        <tr r="U643" s="1"/>
      </tp>
      <tp>
        <v>4488</v>
        <stp/>
        <stp>StudyData</stp>
        <stp>EP</stp>
        <stp>Imoku</stp>
        <stp>Period2=26</stp>
        <stp>Imoku2</stp>
        <stp>ADC</stp>
        <stp>-541</stp>
        <stp>All</stp>
        <stp/>
        <stp/>
        <stp>TRUE</stp>
        <stp>T</stp>
        <tr r="U543" s="1"/>
      </tp>
      <tp>
        <v>4936.625</v>
        <stp/>
        <stp>StudyData</stp>
        <stp>EP</stp>
        <stp>Imoku</stp>
        <stp>Period2=26</stp>
        <stp>Imoku2</stp>
        <stp>ADC</stp>
        <stp>-441</stp>
        <stp>All</stp>
        <stp/>
        <stp/>
        <stp>TRUE</stp>
        <stp>T</stp>
        <tr r="U443" s="1"/>
      </tp>
      <tp>
        <v>5030.25</v>
        <stp/>
        <stp>StudyData</stp>
        <stp>EP</stp>
        <stp>Imoku</stp>
        <stp>Period2=26</stp>
        <stp>Imoku2</stp>
        <stp>ADC</stp>
        <stp>-341</stp>
        <stp>All</stp>
        <stp/>
        <stp/>
        <stp>TRUE</stp>
        <stp>T</stp>
        <tr r="U343" s="1"/>
      </tp>
      <tp>
        <v>5414.125</v>
        <stp/>
        <stp>StudyData</stp>
        <stp>EP</stp>
        <stp>Imoku</stp>
        <stp>Period2=26</stp>
        <stp>Imoku2</stp>
        <stp>ADC</stp>
        <stp>-241</stp>
        <stp>All</stp>
        <stp/>
        <stp/>
        <stp>TRUE</stp>
        <stp>T</stp>
        <tr r="U243" s="1"/>
      </tp>
      <tp>
        <v>5818.125</v>
        <stp/>
        <stp>StudyData</stp>
        <stp>EP</stp>
        <stp>Imoku</stp>
        <stp>Period2=26</stp>
        <stp>Imoku2</stp>
        <stp>ADC</stp>
        <stp>-141</stp>
        <stp>All</stp>
        <stp/>
        <stp/>
        <stp>TRUE</stp>
        <stp>T</stp>
        <tr r="U143" s="1"/>
      </tp>
      <tp>
        <v>4858.625</v>
        <stp/>
        <stp>StudyData</stp>
        <stp>EP</stp>
        <stp>Imoku</stp>
        <stp>Period2=26</stp>
        <stp>Imoku2</stp>
        <stp>ADC</stp>
        <stp>-941</stp>
        <stp>All</stp>
        <stp/>
        <stp/>
        <stp>TRUE</stp>
        <stp>T</stp>
        <tr r="U943" s="1"/>
      </tp>
      <tp>
        <v>5181.5</v>
        <stp/>
        <stp>StudyData</stp>
        <stp>EP</stp>
        <stp>Imoku</stp>
        <stp>Period2=26</stp>
        <stp>Imoku2</stp>
        <stp>ADC</stp>
        <stp>-841</stp>
        <stp>All</stp>
        <stp/>
        <stp/>
        <stp>TRUE</stp>
        <stp>T</stp>
        <tr r="U843" s="1"/>
      </tp>
      <tp>
        <v>5650.75</v>
        <stp/>
        <stp>StudyData</stp>
        <stp>EP</stp>
        <stp>BAR</stp>
        <stp/>
        <stp>Low</stp>
        <stp>ADC</stp>
        <stp>-37</stp>
        <stp>All</stp>
        <stp/>
        <stp/>
        <stp>TRUE</stp>
        <stp>T</stp>
        <tr r="G39" s="1"/>
      </tp>
      <tp>
        <v>5651</v>
        <stp/>
        <stp>StudyData</stp>
        <stp>EP</stp>
        <stp>BAR</stp>
        <stp/>
        <stp>Low</stp>
        <stp>ADC</stp>
        <stp>-38</stp>
        <stp>All</stp>
        <stp/>
        <stp/>
        <stp>TRUE</stp>
        <stp>T</stp>
        <tr r="G40" s="1"/>
      </tp>
      <tp>
        <v>5590.75</v>
        <stp/>
        <stp>StudyData</stp>
        <stp>EP</stp>
        <stp>BAR</stp>
        <stp/>
        <stp>Low</stp>
        <stp>ADC</stp>
        <stp>-39</stp>
        <stp>All</stp>
        <stp/>
        <stp/>
        <stp>TRUE</stp>
        <stp>T</stp>
        <tr r="G41" s="1"/>
      </tp>
      <tp>
        <v>4658.875</v>
        <stp/>
        <stp>StudyData</stp>
        <stp>EP</stp>
        <stp>Imoku</stp>
        <stp>Period3=52</stp>
        <stp>Imoku3</stp>
        <stp>ADC</stp>
        <stp>-728</stp>
        <stp>All</stp>
        <stp/>
        <stp/>
        <stp>TRUE</stp>
        <stp>T</stp>
        <tr r="V704" s="1"/>
      </tp>
      <tp>
        <v>4393.25</v>
        <stp/>
        <stp>StudyData</stp>
        <stp>EP</stp>
        <stp>Imoku</stp>
        <stp>Period3=52</stp>
        <stp>Imoku3</stp>
        <stp>ADC</stp>
        <stp>-628</stp>
        <stp>All</stp>
        <stp/>
        <stp/>
        <stp>TRUE</stp>
        <stp>T</stp>
        <tr r="V604" s="1"/>
      </tp>
      <tp>
        <v>4499</v>
        <stp/>
        <stp>StudyData</stp>
        <stp>EP</stp>
        <stp>Imoku</stp>
        <stp>Period3=52</stp>
        <stp>Imoku3</stp>
        <stp>ADC</stp>
        <stp>-528</stp>
        <stp>All</stp>
        <stp/>
        <stp/>
        <stp>TRUE</stp>
        <stp>T</stp>
        <tr r="V504" s="1"/>
      </tp>
      <tp>
        <v>4906</v>
        <stp/>
        <stp>StudyData</stp>
        <stp>EP</stp>
        <stp>Imoku</stp>
        <stp>Period3=52</stp>
        <stp>Imoku3</stp>
        <stp>ADC</stp>
        <stp>-428</stp>
        <stp>All</stp>
        <stp/>
        <stp/>
        <stp>TRUE</stp>
        <stp>T</stp>
        <tr r="V404" s="1"/>
      </tp>
      <tp>
        <v>4937.875</v>
        <stp/>
        <stp>StudyData</stp>
        <stp>EP</stp>
        <stp>Imoku</stp>
        <stp>Period3=52</stp>
        <stp>Imoku3</stp>
        <stp>ADC</stp>
        <stp>-328</stp>
        <stp>All</stp>
        <stp/>
        <stp/>
        <stp>TRUE</stp>
        <stp>T</stp>
        <tr r="V304" s="1"/>
      </tp>
      <tp>
        <v>5457.25</v>
        <stp/>
        <stp>StudyData</stp>
        <stp>EP</stp>
        <stp>Imoku</stp>
        <stp>Period3=52</stp>
        <stp>Imoku3</stp>
        <stp>ADC</stp>
        <stp>-228</stp>
        <stp>All</stp>
        <stp/>
        <stp/>
        <stp>TRUE</stp>
        <stp>T</stp>
        <tr r="V204" s="1"/>
      </tp>
      <tp>
        <v>5813.5</v>
        <stp/>
        <stp>StudyData</stp>
        <stp>EP</stp>
        <stp>Imoku</stp>
        <stp>Period3=52</stp>
        <stp>Imoku3</stp>
        <stp>ADC</stp>
        <stp>-128</stp>
        <stp>All</stp>
        <stp/>
        <stp/>
        <stp>TRUE</stp>
        <stp>T</stp>
        <tr r="V104" s="1"/>
      </tp>
      <tp>
        <v>4853</v>
        <stp/>
        <stp>StudyData</stp>
        <stp>EP</stp>
        <stp>Imoku</stp>
        <stp>Period3=52</stp>
        <stp>Imoku3</stp>
        <stp>ADC</stp>
        <stp>-928</stp>
        <stp>All</stp>
        <stp/>
        <stp/>
        <stp>TRUE</stp>
        <stp>T</stp>
        <tr r="V904" s="1"/>
      </tp>
      <tp>
        <v>5045.5</v>
        <stp/>
        <stp>StudyData</stp>
        <stp>EP</stp>
        <stp>Imoku</stp>
        <stp>Period3=52</stp>
        <stp>Imoku3</stp>
        <stp>ADC</stp>
        <stp>-828</stp>
        <stp>All</stp>
        <stp/>
        <stp/>
        <stp>TRUE</stp>
        <stp>T</stp>
        <tr r="V804" s="1"/>
      </tp>
      <tp>
        <v>4692.125</v>
        <stp/>
        <stp>StudyData</stp>
        <stp>EP</stp>
        <stp>Imoku</stp>
        <stp>Period3=52</stp>
        <stp>Imoku3</stp>
        <stp>ADC</stp>
        <stp>-729</stp>
        <stp>All</stp>
        <stp/>
        <stp/>
        <stp>TRUE</stp>
        <stp>T</stp>
        <tr r="V705" s="1"/>
      </tp>
      <tp>
        <v>4393.25</v>
        <stp/>
        <stp>StudyData</stp>
        <stp>EP</stp>
        <stp>Imoku</stp>
        <stp>Period3=52</stp>
        <stp>Imoku3</stp>
        <stp>ADC</stp>
        <stp>-629</stp>
        <stp>All</stp>
        <stp/>
        <stp/>
        <stp>TRUE</stp>
        <stp>T</stp>
        <tr r="V605" s="1"/>
      </tp>
      <tp>
        <v>4499</v>
        <stp/>
        <stp>StudyData</stp>
        <stp>EP</stp>
        <stp>Imoku</stp>
        <stp>Period3=52</stp>
        <stp>Imoku3</stp>
        <stp>ADC</stp>
        <stp>-529</stp>
        <stp>All</stp>
        <stp/>
        <stp/>
        <stp>TRUE</stp>
        <stp>T</stp>
        <tr r="V505" s="1"/>
      </tp>
      <tp>
        <v>4905.375</v>
        <stp/>
        <stp>StudyData</stp>
        <stp>EP</stp>
        <stp>Imoku</stp>
        <stp>Period3=52</stp>
        <stp>Imoku3</stp>
        <stp>ADC</stp>
        <stp>-429</stp>
        <stp>All</stp>
        <stp/>
        <stp/>
        <stp>TRUE</stp>
        <stp>T</stp>
        <tr r="V405" s="1"/>
      </tp>
      <tp>
        <v>4887.625</v>
        <stp/>
        <stp>StudyData</stp>
        <stp>EP</stp>
        <stp>Imoku</stp>
        <stp>Period3=52</stp>
        <stp>Imoku3</stp>
        <stp>ADC</stp>
        <stp>-329</stp>
        <stp>All</stp>
        <stp/>
        <stp/>
        <stp>TRUE</stp>
        <stp>T</stp>
        <tr r="V305" s="1"/>
      </tp>
      <tp>
        <v>5423.125</v>
        <stp/>
        <stp>StudyData</stp>
        <stp>EP</stp>
        <stp>Imoku</stp>
        <stp>Period3=52</stp>
        <stp>Imoku3</stp>
        <stp>ADC</stp>
        <stp>-229</stp>
        <stp>All</stp>
        <stp/>
        <stp/>
        <stp>TRUE</stp>
        <stp>T</stp>
        <tr r="V205" s="1"/>
      </tp>
      <tp>
        <v>5813.5</v>
        <stp/>
        <stp>StudyData</stp>
        <stp>EP</stp>
        <stp>Imoku</stp>
        <stp>Period3=52</stp>
        <stp>Imoku3</stp>
        <stp>ADC</stp>
        <stp>-129</stp>
        <stp>All</stp>
        <stp/>
        <stp/>
        <stp>TRUE</stp>
        <stp>T</stp>
        <tr r="V105" s="1"/>
      </tp>
      <tp>
        <v>4849.125</v>
        <stp/>
        <stp>StudyData</stp>
        <stp>EP</stp>
        <stp>Imoku</stp>
        <stp>Period3=52</stp>
        <stp>Imoku3</stp>
        <stp>ADC</stp>
        <stp>-929</stp>
        <stp>All</stp>
        <stp/>
        <stp/>
        <stp>TRUE</stp>
        <stp>T</stp>
        <tr r="V905" s="1"/>
      </tp>
      <tp>
        <v>5129.75</v>
        <stp/>
        <stp>StudyData</stp>
        <stp>EP</stp>
        <stp>Imoku</stp>
        <stp>Period3=52</stp>
        <stp>Imoku3</stp>
        <stp>ADC</stp>
        <stp>-829</stp>
        <stp>All</stp>
        <stp/>
        <stp/>
        <stp>TRUE</stp>
        <stp>T</stp>
        <tr r="V805" s="1"/>
      </tp>
      <tp>
        <v>4726.25</v>
        <stp/>
        <stp>StudyData</stp>
        <stp>EP</stp>
        <stp>Imoku</stp>
        <stp>Period2=26</stp>
        <stp>Imoku2</stp>
        <stp>ADC</stp>
        <stp>-748</stp>
        <stp>All</stp>
        <stp/>
        <stp/>
        <stp>TRUE</stp>
        <stp>T</stp>
        <tr r="U750" s="1"/>
      </tp>
      <tp>
        <v>4397.875</v>
        <stp/>
        <stp>StudyData</stp>
        <stp>EP</stp>
        <stp>Imoku</stp>
        <stp>Period2=26</stp>
        <stp>Imoku2</stp>
        <stp>ADC</stp>
        <stp>-648</stp>
        <stp>All</stp>
        <stp/>
        <stp/>
        <stp>TRUE</stp>
        <stp>T</stp>
        <tr r="U650" s="1"/>
      </tp>
      <tp>
        <v>4559.25</v>
        <stp/>
        <stp>StudyData</stp>
        <stp>EP</stp>
        <stp>Imoku</stp>
        <stp>Period2=26</stp>
        <stp>Imoku2</stp>
        <stp>ADC</stp>
        <stp>-548</stp>
        <stp>All</stp>
        <stp/>
        <stp/>
        <stp>TRUE</stp>
        <stp>T</stp>
        <tr r="U550" s="1"/>
      </tp>
      <tp>
        <v>4915.25</v>
        <stp/>
        <stp>StudyData</stp>
        <stp>EP</stp>
        <stp>Imoku</stp>
        <stp>Period2=26</stp>
        <stp>Imoku2</stp>
        <stp>ADC</stp>
        <stp>-448</stp>
        <stp>All</stp>
        <stp/>
        <stp/>
        <stp>TRUE</stp>
        <stp>T</stp>
        <tr r="U450" s="1"/>
      </tp>
      <tp>
        <v>4952.375</v>
        <stp/>
        <stp>StudyData</stp>
        <stp>EP</stp>
        <stp>Imoku</stp>
        <stp>Period2=26</stp>
        <stp>Imoku2</stp>
        <stp>ADC</stp>
        <stp>-348</stp>
        <stp>All</stp>
        <stp/>
        <stp/>
        <stp>TRUE</stp>
        <stp>T</stp>
        <tr r="U350" s="1"/>
      </tp>
      <tp>
        <v>5372.5</v>
        <stp/>
        <stp>StudyData</stp>
        <stp>EP</stp>
        <stp>Imoku</stp>
        <stp>Period2=26</stp>
        <stp>Imoku2</stp>
        <stp>ADC</stp>
        <stp>-248</stp>
        <stp>All</stp>
        <stp/>
        <stp/>
        <stp>TRUE</stp>
        <stp>T</stp>
        <tr r="U250" s="1"/>
      </tp>
      <tp>
        <v>5764.875</v>
        <stp/>
        <stp>StudyData</stp>
        <stp>EP</stp>
        <stp>Imoku</stp>
        <stp>Period2=26</stp>
        <stp>Imoku2</stp>
        <stp>ADC</stp>
        <stp>-148</stp>
        <stp>All</stp>
        <stp/>
        <stp/>
        <stp>TRUE</stp>
        <stp>T</stp>
        <tr r="U150" s="1"/>
      </tp>
      <tp>
        <v>4841.75</v>
        <stp/>
        <stp>StudyData</stp>
        <stp>EP</stp>
        <stp>Imoku</stp>
        <stp>Period2=26</stp>
        <stp>Imoku2</stp>
        <stp>ADC</stp>
        <stp>-948</stp>
        <stp>All</stp>
        <stp/>
        <stp/>
        <stp>TRUE</stp>
        <stp>T</stp>
        <tr r="U950" s="1"/>
      </tp>
      <tp>
        <v>5149</v>
        <stp/>
        <stp>StudyData</stp>
        <stp>EP</stp>
        <stp>Imoku</stp>
        <stp>Period2=26</stp>
        <stp>Imoku2</stp>
        <stp>ADC</stp>
        <stp>-848</stp>
        <stp>All</stp>
        <stp/>
        <stp/>
        <stp>TRUE</stp>
        <stp>T</stp>
        <tr r="U850" s="1"/>
      </tp>
      <tp>
        <v>4726.25</v>
        <stp/>
        <stp>StudyData</stp>
        <stp>EP</stp>
        <stp>Imoku</stp>
        <stp>Period2=26</stp>
        <stp>Imoku2</stp>
        <stp>ADC</stp>
        <stp>-749</stp>
        <stp>All</stp>
        <stp/>
        <stp/>
        <stp>TRUE</stp>
        <stp>T</stp>
        <tr r="U751" s="1"/>
      </tp>
      <tp>
        <v>4397.875</v>
        <stp/>
        <stp>StudyData</stp>
        <stp>EP</stp>
        <stp>Imoku</stp>
        <stp>Period2=26</stp>
        <stp>Imoku2</stp>
        <stp>ADC</stp>
        <stp>-649</stp>
        <stp>All</stp>
        <stp/>
        <stp/>
        <stp>TRUE</stp>
        <stp>T</stp>
        <tr r="U651" s="1"/>
      </tp>
      <tp>
        <v>4559.25</v>
        <stp/>
        <stp>StudyData</stp>
        <stp>EP</stp>
        <stp>Imoku</stp>
        <stp>Period2=26</stp>
        <stp>Imoku2</stp>
        <stp>ADC</stp>
        <stp>-549</stp>
        <stp>All</stp>
        <stp/>
        <stp/>
        <stp>TRUE</stp>
        <stp>T</stp>
        <tr r="U551" s="1"/>
      </tp>
      <tp>
        <v>4915.25</v>
        <stp/>
        <stp>StudyData</stp>
        <stp>EP</stp>
        <stp>Imoku</stp>
        <stp>Period2=26</stp>
        <stp>Imoku2</stp>
        <stp>ADC</stp>
        <stp>-449</stp>
        <stp>All</stp>
        <stp/>
        <stp/>
        <stp>TRUE</stp>
        <stp>T</stp>
        <tr r="U451" s="1"/>
      </tp>
      <tp>
        <v>4916.25</v>
        <stp/>
        <stp>StudyData</stp>
        <stp>EP</stp>
        <stp>Imoku</stp>
        <stp>Period2=26</stp>
        <stp>Imoku2</stp>
        <stp>ADC</stp>
        <stp>-349</stp>
        <stp>All</stp>
        <stp/>
        <stp/>
        <stp>TRUE</stp>
        <stp>T</stp>
        <tr r="U351" s="1"/>
      </tp>
      <tp>
        <v>5372.5</v>
        <stp/>
        <stp>StudyData</stp>
        <stp>EP</stp>
        <stp>Imoku</stp>
        <stp>Period2=26</stp>
        <stp>Imoku2</stp>
        <stp>ADC</stp>
        <stp>-249</stp>
        <stp>All</stp>
        <stp/>
        <stp/>
        <stp>TRUE</stp>
        <stp>T</stp>
        <tr r="U251" s="1"/>
      </tp>
      <tp>
        <v>5764.875</v>
        <stp/>
        <stp>StudyData</stp>
        <stp>EP</stp>
        <stp>Imoku</stp>
        <stp>Period2=26</stp>
        <stp>Imoku2</stp>
        <stp>ADC</stp>
        <stp>-149</stp>
        <stp>All</stp>
        <stp/>
        <stp/>
        <stp>TRUE</stp>
        <stp>T</stp>
        <tr r="U151" s="1"/>
      </tp>
      <tp>
        <v>4841.75</v>
        <stp/>
        <stp>StudyData</stp>
        <stp>EP</stp>
        <stp>Imoku</stp>
        <stp>Period2=26</stp>
        <stp>Imoku2</stp>
        <stp>ADC</stp>
        <stp>-949</stp>
        <stp>All</stp>
        <stp/>
        <stp/>
        <stp>TRUE</stp>
        <stp>T</stp>
        <tr r="U951" s="1"/>
      </tp>
      <tp>
        <v>5149</v>
        <stp/>
        <stp>StudyData</stp>
        <stp>EP</stp>
        <stp>Imoku</stp>
        <stp>Period2=26</stp>
        <stp>Imoku2</stp>
        <stp>ADC</stp>
        <stp>-849</stp>
        <stp>All</stp>
        <stp/>
        <stp/>
        <stp>TRUE</stp>
        <stp>T</stp>
        <tr r="U851" s="1"/>
      </tp>
      <tp>
        <v>90.252483683600005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-928</stp>
        <stp>All</stp>
        <stp/>
        <stp/>
        <stp>TRUE</stp>
        <stp>T</stp>
        <tr r="R930" s="1"/>
      </tp>
      <tp>
        <v>20.466018504400001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-828</stp>
        <stp>All</stp>
        <stp/>
        <stp/>
        <stp>TRUE</stp>
        <stp>T</stp>
        <tr r="R830" s="1"/>
      </tp>
      <tp>
        <v>80.098288245899994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-328</stp>
        <stp>All</stp>
        <stp/>
        <stp/>
        <stp>TRUE</stp>
        <stp>T</stp>
        <tr r="R330" s="1"/>
      </tp>
      <tp>
        <v>89.315525876500004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-228</stp>
        <stp>All</stp>
        <stp/>
        <stp/>
        <stp>TRUE</stp>
        <stp>T</stp>
        <tr r="R230" s="1"/>
      </tp>
      <tp>
        <v>20.4648516247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-128</stp>
        <stp>All</stp>
        <stp/>
        <stp/>
        <stp>TRUE</stp>
        <stp>T</stp>
        <tr r="R130" s="1"/>
      </tp>
      <tp>
        <v>15.0537000989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-728</stp>
        <stp>All</stp>
        <stp/>
        <stp/>
        <stp>TRUE</stp>
        <stp>T</stp>
        <tr r="R730" s="1"/>
      </tp>
      <tp>
        <v>63.049352454100003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-628</stp>
        <stp>All</stp>
        <stp/>
        <stp/>
        <stp>TRUE</stp>
        <stp>T</stp>
        <tr r="R630" s="1"/>
      </tp>
      <tp>
        <v>88.917953063400006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-528</stp>
        <stp>All</stp>
        <stp/>
        <stp/>
        <stp>TRUE</stp>
        <stp>T</stp>
        <tr r="R530" s="1"/>
      </tp>
      <tp>
        <v>26.870223080599999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-428</stp>
        <stp>All</stp>
        <stp/>
        <stp/>
        <stp>TRUE</stp>
        <stp>T</stp>
        <tr r="R430" s="1"/>
      </tp>
      <tp>
        <v>91.116077232099997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-929</stp>
        <stp>All</stp>
        <stp/>
        <stp/>
        <stp>TRUE</stp>
        <stp>T</stp>
        <tr r="R931" s="1"/>
      </tp>
      <tp>
        <v>10.306813204899999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-829</stp>
        <stp>All</stp>
        <stp/>
        <stp/>
        <stp>TRUE</stp>
        <stp>T</stp>
        <tr r="R831" s="1"/>
      </tp>
      <tp>
        <v>69.555292151900005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-329</stp>
        <stp>All</stp>
        <stp/>
        <stp/>
        <stp>TRUE</stp>
        <stp>T</stp>
        <tr r="R331" s="1"/>
      </tp>
      <tp>
        <v>89.427075660900002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-229</stp>
        <stp>All</stp>
        <stp/>
        <stp/>
        <stp>TRUE</stp>
        <stp>T</stp>
        <tr r="R231" s="1"/>
      </tp>
      <tp>
        <v>26.894944608599999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-129</stp>
        <stp>All</stp>
        <stp/>
        <stp/>
        <stp>TRUE</stp>
        <stp>T</stp>
        <tr r="R131" s="1"/>
      </tp>
      <tp>
        <v>21.131911264999999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-729</stp>
        <stp>All</stp>
        <stp/>
        <stp/>
        <stp>TRUE</stp>
        <stp>T</stp>
        <tr r="R731" s="1"/>
      </tp>
      <tp>
        <v>61.019845286600003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-629</stp>
        <stp>All</stp>
        <stp/>
        <stp/>
        <stp>TRUE</stp>
        <stp>T</stp>
        <tr r="R631" s="1"/>
      </tp>
      <tp>
        <v>91.164936562899996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-529</stp>
        <stp>All</stp>
        <stp/>
        <stp/>
        <stp>TRUE</stp>
        <stp>T</stp>
        <tr r="R531" s="1"/>
      </tp>
      <tp>
        <v>24.055183749000001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-429</stp>
        <stp>All</stp>
        <stp/>
        <stp/>
        <stp>TRUE</stp>
        <stp>T</stp>
        <tr r="R431" s="1"/>
      </tp>
      <tp>
        <v>56.551861410100003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-920</stp>
        <stp>All</stp>
        <stp/>
        <stp/>
        <stp>TRUE</stp>
        <stp>T</stp>
        <tr r="R922" s="1"/>
      </tp>
      <tp>
        <v>54.200428825199999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-820</stp>
        <stp>All</stp>
        <stp/>
        <stp/>
        <stp>TRUE</stp>
        <stp>T</stp>
        <tr r="R822" s="1"/>
      </tp>
      <tp>
        <v>82.821480736799998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-320</stp>
        <stp>All</stp>
        <stp/>
        <stp/>
        <stp>TRUE</stp>
        <stp>T</stp>
        <tr r="R322" s="1"/>
      </tp>
      <tp>
        <v>81.432606326300004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-220</stp>
        <stp>All</stp>
        <stp/>
        <stp/>
        <stp>TRUE</stp>
        <stp>T</stp>
        <tr r="R222" s="1"/>
      </tp>
      <tp>
        <v>83.848943076599994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-120</stp>
        <stp>All</stp>
        <stp/>
        <stp/>
        <stp>TRUE</stp>
        <stp>T</stp>
        <tr r="R122" s="1"/>
      </tp>
      <tp>
        <v>36.797582850200001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-720</stp>
        <stp>All</stp>
        <stp/>
        <stp/>
        <stp>TRUE</stp>
        <stp>T</stp>
        <tr r="R722" s="1"/>
      </tp>
      <tp>
        <v>77.472467270199999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-620</stp>
        <stp>All</stp>
        <stp/>
        <stp/>
        <stp>TRUE</stp>
        <stp>T</stp>
        <tr r="R622" s="1"/>
      </tp>
      <tp>
        <v>86.836018341900001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-520</stp>
        <stp>All</stp>
        <stp/>
        <stp/>
        <stp>TRUE</stp>
        <stp>T</stp>
        <tr r="R522" s="1"/>
      </tp>
      <tp>
        <v>65.601715848200001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-420</stp>
        <stp>All</stp>
        <stp/>
        <stp/>
        <stp>TRUE</stp>
        <stp>T</stp>
        <tr r="R422" s="1"/>
      </tp>
      <tp>
        <v>67.055997199199993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-921</stp>
        <stp>All</stp>
        <stp/>
        <stp/>
        <stp>TRUE</stp>
        <stp>T</stp>
        <tr r="R923" s="1"/>
      </tp>
      <tp>
        <v>53.483601839000002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-821</stp>
        <stp>All</stp>
        <stp/>
        <stp/>
        <stp>TRUE</stp>
        <stp>T</stp>
        <tr r="R823" s="1"/>
      </tp>
      <tp>
        <v>94.800333962699995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-321</stp>
        <stp>All</stp>
        <stp/>
        <stp/>
        <stp>TRUE</stp>
        <stp>T</stp>
        <tr r="R323" s="1"/>
      </tp>
      <tp>
        <v>83.262913200499995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-221</stp>
        <stp>All</stp>
        <stp/>
        <stp/>
        <stp>TRUE</stp>
        <stp>T</stp>
        <tr r="R223" s="1"/>
      </tp>
      <tp>
        <v>87.3849308777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-121</stp>
        <stp>All</stp>
        <stp/>
        <stp/>
        <stp>TRUE</stp>
        <stp>T</stp>
        <tr r="R123" s="1"/>
      </tp>
      <tp>
        <v>37.195840966600002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-721</stp>
        <stp>All</stp>
        <stp/>
        <stp/>
        <stp>TRUE</stp>
        <stp>T</stp>
        <tr r="R723" s="1"/>
      </tp>
      <tp>
        <v>77.2761368683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-621</stp>
        <stp>All</stp>
        <stp/>
        <stp/>
        <stp>TRUE</stp>
        <stp>T</stp>
        <tr r="R623" s="1"/>
      </tp>
      <tp>
        <v>86.363019842100002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-521</stp>
        <stp>All</stp>
        <stp/>
        <stp/>
        <stp>TRUE</stp>
        <stp>T</stp>
        <tr r="R523" s="1"/>
      </tp>
      <tp>
        <v>71.583034404000003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-421</stp>
        <stp>All</stp>
        <stp/>
        <stp/>
        <stp>TRUE</stp>
        <stp>T</stp>
        <tr r="R423" s="1"/>
      </tp>
      <tp>
        <v>80.975202620399997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-922</stp>
        <stp>All</stp>
        <stp/>
        <stp/>
        <stp>TRUE</stp>
        <stp>T</stp>
        <tr r="R924" s="1"/>
      </tp>
      <tp>
        <v>45.357164835799999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-822</stp>
        <stp>All</stp>
        <stp/>
        <stp/>
        <stp>TRUE</stp>
        <stp>T</stp>
        <tr r="R824" s="1"/>
      </tp>
      <tp>
        <v>93.680203888899996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-322</stp>
        <stp>All</stp>
        <stp/>
        <stp/>
        <stp>TRUE</stp>
        <stp>T</stp>
        <tr r="R324" s="1"/>
      </tp>
      <tp>
        <v>88.136998738200006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-222</stp>
        <stp>All</stp>
        <stp/>
        <stp/>
        <stp>TRUE</stp>
        <stp>T</stp>
        <tr r="R224" s="1"/>
      </tp>
      <tp>
        <v>86.674040829700004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-122</stp>
        <stp>All</stp>
        <stp/>
        <stp/>
        <stp>TRUE</stp>
        <stp>T</stp>
        <tr r="R124" s="1"/>
      </tp>
      <tp>
        <v>37.931021562799998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-722</stp>
        <stp>All</stp>
        <stp/>
        <stp/>
        <stp>TRUE</stp>
        <stp>T</stp>
        <tr r="R724" s="1"/>
      </tp>
      <tp>
        <v>79.841494324699994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-622</stp>
        <stp>All</stp>
        <stp/>
        <stp/>
        <stp>TRUE</stp>
        <stp>T</stp>
        <tr r="R624" s="1"/>
      </tp>
      <tp>
        <v>81.888577836699994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-522</stp>
        <stp>All</stp>
        <stp/>
        <stp/>
        <stp>TRUE</stp>
        <stp>T</stp>
        <tr r="R524" s="1"/>
      </tp>
      <tp>
        <v>76.711558035699994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-422</stp>
        <stp>All</stp>
        <stp/>
        <stp/>
        <stp>TRUE</stp>
        <stp>T</stp>
        <tr r="R424" s="1"/>
      </tp>
      <tp>
        <v>86.926620649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-923</stp>
        <stp>All</stp>
        <stp/>
        <stp/>
        <stp>TRUE</stp>
        <stp>T</stp>
        <tr r="R925" s="1"/>
      </tp>
      <tp>
        <v>37.291836446300003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-823</stp>
        <stp>All</stp>
        <stp/>
        <stp/>
        <stp>TRUE</stp>
        <stp>T</stp>
        <tr r="R825" s="1"/>
      </tp>
      <tp>
        <v>90.897295659099996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-323</stp>
        <stp>All</stp>
        <stp/>
        <stp/>
        <stp>TRUE</stp>
        <stp>T</stp>
        <tr r="R325" s="1"/>
      </tp>
      <tp>
        <v>91.859717202699997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-223</stp>
        <stp>All</stp>
        <stp/>
        <stp/>
        <stp>TRUE</stp>
        <stp>T</stp>
        <tr r="R225" s="1"/>
      </tp>
      <tp>
        <v>86.042888692000005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-123</stp>
        <stp>All</stp>
        <stp/>
        <stp/>
        <stp>TRUE</stp>
        <stp>T</stp>
        <tr r="R125" s="1"/>
      </tp>
      <tp>
        <v>31.879762203799999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-723</stp>
        <stp>All</stp>
        <stp/>
        <stp/>
        <stp>TRUE</stp>
        <stp>T</stp>
        <tr r="R725" s="1"/>
      </tp>
      <tp>
        <v>81.799068075899996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-623</stp>
        <stp>All</stp>
        <stp/>
        <stp/>
        <stp>TRUE</stp>
        <stp>T</stp>
        <tr r="R625" s="1"/>
      </tp>
      <tp>
        <v>84.965647257699999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-523</stp>
        <stp>All</stp>
        <stp/>
        <stp/>
        <stp>TRUE</stp>
        <stp>T</stp>
        <tr r="R525" s="1"/>
      </tp>
      <tp>
        <v>76.505357813499998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-423</stp>
        <stp>All</stp>
        <stp/>
        <stp/>
        <stp>TRUE</stp>
        <stp>T</stp>
        <tr r="R425" s="1"/>
      </tp>
      <tp>
        <v>89.658364490099999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-924</stp>
        <stp>All</stp>
        <stp/>
        <stp/>
        <stp>TRUE</stp>
        <stp>T</stp>
        <tr r="R926" s="1"/>
      </tp>
      <tp>
        <v>27.999554274899999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-824</stp>
        <stp>All</stp>
        <stp/>
        <stp/>
        <stp>TRUE</stp>
        <stp>T</stp>
        <tr r="R826" s="1"/>
      </tp>
      <tp>
        <v>90.430310369599994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-324</stp>
        <stp>All</stp>
        <stp/>
        <stp/>
        <stp>TRUE</stp>
        <stp>T</stp>
        <tr r="R326" s="1"/>
      </tp>
      <tp>
        <v>95.209132697599998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-224</stp>
        <stp>All</stp>
        <stp/>
        <stp/>
        <stp>TRUE</stp>
        <stp>T</stp>
        <tr r="R226" s="1"/>
      </tp>
      <tp>
        <v>81.383421231400007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-124</stp>
        <stp>All</stp>
        <stp/>
        <stp/>
        <stp>TRUE</stp>
        <stp>T</stp>
        <tr r="R126" s="1"/>
      </tp>
      <tp>
        <v>21.8897588289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-724</stp>
        <stp>All</stp>
        <stp/>
        <stp/>
        <stp>TRUE</stp>
        <stp>T</stp>
        <tr r="R726" s="1"/>
      </tp>
      <tp>
        <v>79.842064816999994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-624</stp>
        <stp>All</stp>
        <stp/>
        <stp/>
        <stp>TRUE</stp>
        <stp>T</stp>
        <tr r="R626" s="1"/>
      </tp>
      <tp>
        <v>84.956911957399996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-524</stp>
        <stp>All</stp>
        <stp/>
        <stp/>
        <stp>TRUE</stp>
        <stp>T</stp>
        <tr r="R526" s="1"/>
      </tp>
      <tp>
        <v>71.261182722000001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-424</stp>
        <stp>All</stp>
        <stp/>
        <stp/>
        <stp>TRUE</stp>
        <stp>T</stp>
        <tr r="R426" s="1"/>
      </tp>
      <tp>
        <v>92.117717969500006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-925</stp>
        <stp>All</stp>
        <stp/>
        <stp/>
        <stp>TRUE</stp>
        <stp>T</stp>
        <tr r="R927" s="1"/>
      </tp>
      <tp>
        <v>21.7471632064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-825</stp>
        <stp>All</stp>
        <stp/>
        <stp/>
        <stp>TRUE</stp>
        <stp>T</stp>
        <tr r="R827" s="1"/>
      </tp>
      <tp>
        <v>87.324224951100007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-325</stp>
        <stp>All</stp>
        <stp/>
        <stp/>
        <stp>TRUE</stp>
        <stp>T</stp>
        <tr r="R327" s="1"/>
      </tp>
      <tp>
        <v>92.993825298199994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-225</stp>
        <stp>All</stp>
        <stp/>
        <stp/>
        <stp>TRUE</stp>
        <stp>T</stp>
        <tr r="R227" s="1"/>
      </tp>
      <tp>
        <v>72.099001894099999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-125</stp>
        <stp>All</stp>
        <stp/>
        <stp/>
        <stp>TRUE</stp>
        <stp>T</stp>
        <tr r="R127" s="1"/>
      </tp>
      <tp>
        <v>18.151795703200001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-725</stp>
        <stp>All</stp>
        <stp/>
        <stp/>
        <stp>TRUE</stp>
        <stp>T</stp>
        <tr r="R727" s="1"/>
      </tp>
      <tp>
        <v>77.876240632000005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-625</stp>
        <stp>All</stp>
        <stp/>
        <stp/>
        <stp>TRUE</stp>
        <stp>T</stp>
        <tr r="R627" s="1"/>
      </tp>
      <tp>
        <v>84.9927018514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-525</stp>
        <stp>All</stp>
        <stp/>
        <stp/>
        <stp>TRUE</stp>
        <stp>T</stp>
        <tr r="R527" s="1"/>
      </tp>
      <tp>
        <v>63.581424443099998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-425</stp>
        <stp>All</stp>
        <stp/>
        <stp/>
        <stp>TRUE</stp>
        <stp>T</stp>
        <tr r="R427" s="1"/>
      </tp>
      <tp>
        <v>91.874463756699996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-926</stp>
        <stp>All</stp>
        <stp/>
        <stp/>
        <stp>TRUE</stp>
        <stp>T</stp>
        <tr r="R928" s="1"/>
      </tp>
      <tp>
        <v>22.716889645999998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-826</stp>
        <stp>All</stp>
        <stp/>
        <stp/>
        <stp>TRUE</stp>
        <stp>T</stp>
        <tr r="R828" s="1"/>
      </tp>
      <tp>
        <v>88.998939602500002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-326</stp>
        <stp>All</stp>
        <stp/>
        <stp/>
        <stp>TRUE</stp>
        <stp>T</stp>
        <tr r="R328" s="1"/>
      </tp>
      <tp>
        <v>91.758454276099997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-226</stp>
        <stp>All</stp>
        <stp/>
        <stp/>
        <stp>TRUE</stp>
        <stp>T</stp>
        <tr r="R228" s="1"/>
      </tp>
      <tp>
        <v>54.960056142500001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-126</stp>
        <stp>All</stp>
        <stp/>
        <stp/>
        <stp>TRUE</stp>
        <stp>T</stp>
        <tr r="R128" s="1"/>
      </tp>
      <tp>
        <v>15.9102234459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-726</stp>
        <stp>All</stp>
        <stp/>
        <stp/>
        <stp>TRUE</stp>
        <stp>T</stp>
        <tr r="R728" s="1"/>
      </tp>
      <tp>
        <v>67.915384852800003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-626</stp>
        <stp>All</stp>
        <stp/>
        <stp/>
        <stp>TRUE</stp>
        <stp>T</stp>
        <tr r="R628" s="1"/>
      </tp>
      <tp>
        <v>85.820198802799993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-526</stp>
        <stp>All</stp>
        <stp/>
        <stp/>
        <stp>TRUE</stp>
        <stp>T</stp>
        <tr r="R528" s="1"/>
      </tp>
      <tp>
        <v>48.7330627037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-426</stp>
        <stp>All</stp>
        <stp/>
        <stp/>
        <stp>TRUE</stp>
        <stp>T</stp>
        <tr r="R428" s="1"/>
      </tp>
      <tp>
        <v>89.873840012000002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-927</stp>
        <stp>All</stp>
        <stp/>
        <stp/>
        <stp>TRUE</stp>
        <stp>T</stp>
        <tr r="R929" s="1"/>
      </tp>
      <tp>
        <v>21.760944106699998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-827</stp>
        <stp>All</stp>
        <stp/>
        <stp/>
        <stp>TRUE</stp>
        <stp>T</stp>
        <tr r="R829" s="1"/>
      </tp>
      <tp>
        <v>84.478540177699998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-327</stp>
        <stp>All</stp>
        <stp/>
        <stp/>
        <stp>TRUE</stp>
        <stp>T</stp>
        <tr r="R329" s="1"/>
      </tp>
      <tp>
        <v>90.945995193200005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-227</stp>
        <stp>All</stp>
        <stp/>
        <stp/>
        <stp>TRUE</stp>
        <stp>T</stp>
        <tr r="R229" s="1"/>
      </tp>
      <tp>
        <v>28.585700201400002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-127</stp>
        <stp>All</stp>
        <stp/>
        <stp/>
        <stp>TRUE</stp>
        <stp>T</stp>
        <tr r="R129" s="1"/>
      </tp>
      <tp>
        <v>11.9316027346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-727</stp>
        <stp>All</stp>
        <stp/>
        <stp/>
        <stp>TRUE</stp>
        <stp>T</stp>
        <tr r="R729" s="1"/>
      </tp>
      <tp>
        <v>55.712417091699997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-627</stp>
        <stp>All</stp>
        <stp/>
        <stp/>
        <stp>TRUE</stp>
        <stp>T</stp>
        <tr r="R629" s="1"/>
      </tp>
      <tp>
        <v>85.971892399799998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-527</stp>
        <stp>All</stp>
        <stp/>
        <stp/>
        <stp>TRUE</stp>
        <stp>T</stp>
        <tr r="R529" s="1"/>
      </tp>
      <tp>
        <v>33.448115632499999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-427</stp>
        <stp>All</stp>
        <stp/>
        <stp/>
        <stp>TRUE</stp>
        <stp>T</stp>
        <tr r="R429" s="1"/>
      </tp>
      <tp>
        <v>5225.8125</v>
        <stp/>
        <stp>StudyData</stp>
        <stp>EP</stp>
        <stp>Imoku</stp>
        <stp>Period1=9,Period2=26,Period4=1,MAType4=Sim</stp>
        <stp>Imoku4</stp>
        <stp>ADC</stp>
        <stp>-839</stp>
        <stp>All</stp>
        <stp/>
        <stp/>
        <stp>TRUE</stp>
        <stp>T</stp>
        <tr r="W815" s="1"/>
      </tp>
      <tp>
        <v>4910.5625</v>
        <stp/>
        <stp>StudyData</stp>
        <stp>EP</stp>
        <stp>Imoku</stp>
        <stp>Period1=9,Period2=26,Period4=1,MAType4=Sim</stp>
        <stp>Imoku4</stp>
        <stp>ADC</stp>
        <stp>-939</stp>
        <stp>All</stp>
        <stp/>
        <stp/>
        <stp>TRUE</stp>
        <stp>T</stp>
        <tr r="W915" s="1"/>
      </tp>
      <tp>
        <v>5931.8125</v>
        <stp/>
        <stp>StudyData</stp>
        <stp>EP</stp>
        <stp>Imoku</stp>
        <stp>Period1=9,Period2=26,Period4=1,MAType4=Sim</stp>
        <stp>Imoku4</stp>
        <stp>ADC</stp>
        <stp>-139</stp>
        <stp>All</stp>
        <stp/>
        <stp/>
        <stp>TRUE</stp>
        <stp>T</stp>
        <tr r="W115" s="1"/>
      </tp>
      <tp>
        <v>5500.4375</v>
        <stp/>
        <stp>StudyData</stp>
        <stp>EP</stp>
        <stp>Imoku</stp>
        <stp>Period1=9,Period2=26,Period4=1,MAType4=Sim</stp>
        <stp>Imoku4</stp>
        <stp>ADC</stp>
        <stp>-239</stp>
        <stp>All</stp>
        <stp/>
        <stp/>
        <stp>TRUE</stp>
        <stp>T</stp>
        <tr r="W215" s="1"/>
      </tp>
      <tp>
        <v>5067.0625</v>
        <stp/>
        <stp>StudyData</stp>
        <stp>EP</stp>
        <stp>Imoku</stp>
        <stp>Period1=9,Period2=26,Period4=1,MAType4=Sim</stp>
        <stp>Imoku4</stp>
        <stp>ADC</stp>
        <stp>-339</stp>
        <stp>All</stp>
        <stp/>
        <stp/>
        <stp>TRUE</stp>
        <stp>T</stp>
        <tr r="W315" s="1"/>
      </tp>
      <tp>
        <v>4949</v>
        <stp/>
        <stp>StudyData</stp>
        <stp>EP</stp>
        <stp>Imoku</stp>
        <stp>Period1=9,Period2=26,Period4=1,MAType4=Sim</stp>
        <stp>Imoku4</stp>
        <stp>ADC</stp>
        <stp>-439</stp>
        <stp>All</stp>
        <stp/>
        <stp/>
        <stp>TRUE</stp>
        <stp>T</stp>
        <tr r="W415" s="1"/>
      </tp>
      <tp>
        <v>4446.3125</v>
        <stp/>
        <stp>StudyData</stp>
        <stp>EP</stp>
        <stp>Imoku</stp>
        <stp>Period1=9,Period2=26,Period4=1,MAType4=Sim</stp>
        <stp>Imoku4</stp>
        <stp>ADC</stp>
        <stp>-539</stp>
        <stp>All</stp>
        <stp/>
        <stp/>
        <stp>TRUE</stp>
        <stp>T</stp>
        <tr r="W515" s="1"/>
      </tp>
      <tp>
        <v>4215.0625</v>
        <stp/>
        <stp>StudyData</stp>
        <stp>EP</stp>
        <stp>Imoku</stp>
        <stp>Period1=9,Period2=26,Period4=1,MAType4=Sim</stp>
        <stp>Imoku4</stp>
        <stp>ADC</stp>
        <stp>-639</stp>
        <stp>All</stp>
        <stp/>
        <stp/>
        <stp>TRUE</stp>
        <stp>T</stp>
        <tr r="W615" s="1"/>
      </tp>
      <tp>
        <v>4574.4375</v>
        <stp/>
        <stp>StudyData</stp>
        <stp>EP</stp>
        <stp>Imoku</stp>
        <stp>Period1=9,Period2=26,Period4=1,MAType4=Sim</stp>
        <stp>Imoku4</stp>
        <stp>ADC</stp>
        <stp>-739</stp>
        <stp>All</stp>
        <stp/>
        <stp/>
        <stp>TRUE</stp>
        <stp>T</stp>
        <tr r="W715" s="1"/>
      </tp>
      <tp>
        <v>5223.75</v>
        <stp/>
        <stp>StudyData</stp>
        <stp>EP</stp>
        <stp>Imoku</stp>
        <stp>Period1=9,Period2=26,Period4=1,MAType4=Sim</stp>
        <stp>Imoku4</stp>
        <stp>ADC</stp>
        <stp>-838</stp>
        <stp>All</stp>
        <stp/>
        <stp/>
        <stp>TRUE</stp>
        <stp>T</stp>
        <tr r="W814" s="1"/>
      </tp>
      <tp>
        <v>4911.1875</v>
        <stp/>
        <stp>StudyData</stp>
        <stp>EP</stp>
        <stp>Imoku</stp>
        <stp>Period1=9,Period2=26,Period4=1,MAType4=Sim</stp>
        <stp>Imoku4</stp>
        <stp>ADC</stp>
        <stp>-938</stp>
        <stp>All</stp>
        <stp/>
        <stp/>
        <stp>TRUE</stp>
        <stp>T</stp>
        <tr r="W914" s="1"/>
      </tp>
      <tp>
        <v>5948.4375</v>
        <stp/>
        <stp>StudyData</stp>
        <stp>EP</stp>
        <stp>Imoku</stp>
        <stp>Period1=9,Period2=26,Period4=1,MAType4=Sim</stp>
        <stp>Imoku4</stp>
        <stp>ADC</stp>
        <stp>-138</stp>
        <stp>All</stp>
        <stp/>
        <stp/>
        <stp>TRUE</stp>
        <stp>T</stp>
        <tr r="W114" s="1"/>
      </tp>
      <tp>
        <v>5505</v>
        <stp/>
        <stp>StudyData</stp>
        <stp>EP</stp>
        <stp>Imoku</stp>
        <stp>Period1=9,Period2=26,Period4=1,MAType4=Sim</stp>
        <stp>Imoku4</stp>
        <stp>ADC</stp>
        <stp>-238</stp>
        <stp>All</stp>
        <stp/>
        <stp/>
        <stp>TRUE</stp>
        <stp>T</stp>
        <tr r="W214" s="1"/>
      </tp>
      <tp>
        <v>5063.5625</v>
        <stp/>
        <stp>StudyData</stp>
        <stp>EP</stp>
        <stp>Imoku</stp>
        <stp>Period1=9,Period2=26,Period4=1,MAType4=Sim</stp>
        <stp>Imoku4</stp>
        <stp>ADC</stp>
        <stp>-338</stp>
        <stp>All</stp>
        <stp/>
        <stp/>
        <stp>TRUE</stp>
        <stp>T</stp>
        <tr r="W314" s="1"/>
      </tp>
      <tp>
        <v>4945.375</v>
        <stp/>
        <stp>StudyData</stp>
        <stp>EP</stp>
        <stp>Imoku</stp>
        <stp>Period1=9,Period2=26,Period4=1,MAType4=Sim</stp>
        <stp>Imoku4</stp>
        <stp>ADC</stp>
        <stp>-438</stp>
        <stp>All</stp>
        <stp/>
        <stp/>
        <stp>TRUE</stp>
        <stp>T</stp>
        <tr r="W414" s="1"/>
      </tp>
      <tp>
        <v>4446.3125</v>
        <stp/>
        <stp>StudyData</stp>
        <stp>EP</stp>
        <stp>Imoku</stp>
        <stp>Period1=9,Period2=26,Period4=1,MAType4=Sim</stp>
        <stp>Imoku4</stp>
        <stp>ADC</stp>
        <stp>-538</stp>
        <stp>All</stp>
        <stp/>
        <stp/>
        <stp>TRUE</stp>
        <stp>T</stp>
        <tr r="W514" s="1"/>
      </tp>
      <tp>
        <v>4228.125</v>
        <stp/>
        <stp>StudyData</stp>
        <stp>EP</stp>
        <stp>Imoku</stp>
        <stp>Period1=9,Period2=26,Period4=1,MAType4=Sim</stp>
        <stp>Imoku4</stp>
        <stp>ADC</stp>
        <stp>-638</stp>
        <stp>All</stp>
        <stp/>
        <stp/>
        <stp>TRUE</stp>
        <stp>T</stp>
        <tr r="W614" s="1"/>
      </tp>
      <tp>
        <v>4574.4375</v>
        <stp/>
        <stp>StudyData</stp>
        <stp>EP</stp>
        <stp>Imoku</stp>
        <stp>Period1=9,Period2=26,Period4=1,MAType4=Sim</stp>
        <stp>Imoku4</stp>
        <stp>ADC</stp>
        <stp>-738</stp>
        <stp>All</stp>
        <stp/>
        <stp/>
        <stp>TRUE</stp>
        <stp>T</stp>
        <tr r="W714" s="1"/>
      </tp>
      <tp>
        <v>5212.375</v>
        <stp/>
        <stp>StudyData</stp>
        <stp>EP</stp>
        <stp>Imoku</stp>
        <stp>Period1=9,Period2=26,Period4=1,MAType4=Sim</stp>
        <stp>Imoku4</stp>
        <stp>ADC</stp>
        <stp>-833</stp>
        <stp>All</stp>
        <stp/>
        <stp/>
        <stp>TRUE</stp>
        <stp>T</stp>
        <tr r="W809" s="1"/>
      </tp>
      <tp>
        <v>4914.625</v>
        <stp/>
        <stp>StudyData</stp>
        <stp>EP</stp>
        <stp>Imoku</stp>
        <stp>Period1=9,Period2=26,Period4=1,MAType4=Sim</stp>
        <stp>Imoku4</stp>
        <stp>ADC</stp>
        <stp>-933</stp>
        <stp>All</stp>
        <stp/>
        <stp/>
        <stp>TRUE</stp>
        <stp>T</stp>
        <tr r="W909" s="1"/>
      </tp>
      <tp>
        <v>5967.125</v>
        <stp/>
        <stp>StudyData</stp>
        <stp>EP</stp>
        <stp>Imoku</stp>
        <stp>Period1=9,Period2=26,Period4=1,MAType4=Sim</stp>
        <stp>Imoku4</stp>
        <stp>ADC</stp>
        <stp>-133</stp>
        <stp>All</stp>
        <stp/>
        <stp/>
        <stp>TRUE</stp>
        <stp>T</stp>
        <tr r="W109" s="1"/>
      </tp>
      <tp>
        <v>5492.8125</v>
        <stp/>
        <stp>StudyData</stp>
        <stp>EP</stp>
        <stp>Imoku</stp>
        <stp>Period1=9,Period2=26,Period4=1,MAType4=Sim</stp>
        <stp>Imoku4</stp>
        <stp>ADC</stp>
        <stp>-233</stp>
        <stp>All</stp>
        <stp/>
        <stp/>
        <stp>TRUE</stp>
        <stp>T</stp>
        <tr r="W209" s="1"/>
      </tp>
      <tp>
        <v>5058.1875</v>
        <stp/>
        <stp>StudyData</stp>
        <stp>EP</stp>
        <stp>Imoku</stp>
        <stp>Period1=9,Period2=26,Period4=1,MAType4=Sim</stp>
        <stp>Imoku4</stp>
        <stp>ADC</stp>
        <stp>-333</stp>
        <stp>All</stp>
        <stp/>
        <stp/>
        <stp>TRUE</stp>
        <stp>T</stp>
        <tr r="W309" s="1"/>
      </tp>
      <tp>
        <v>4883.5625</v>
        <stp/>
        <stp>StudyData</stp>
        <stp>EP</stp>
        <stp>Imoku</stp>
        <stp>Period1=9,Period2=26,Period4=1,MAType4=Sim</stp>
        <stp>Imoku4</stp>
        <stp>ADC</stp>
        <stp>-433</stp>
        <stp>All</stp>
        <stp/>
        <stp/>
        <stp>TRUE</stp>
        <stp>T</stp>
        <tr r="W409" s="1"/>
      </tp>
      <tp>
        <v>4440.75</v>
        <stp/>
        <stp>StudyData</stp>
        <stp>EP</stp>
        <stp>Imoku</stp>
        <stp>Period1=9,Period2=26,Period4=1,MAType4=Sim</stp>
        <stp>Imoku4</stp>
        <stp>ADC</stp>
        <stp>-533</stp>
        <stp>All</stp>
        <stp/>
        <stp/>
        <stp>TRUE</stp>
        <stp>T</stp>
        <tr r="W509" s="1"/>
      </tp>
      <tp>
        <v>4274.375</v>
        <stp/>
        <stp>StudyData</stp>
        <stp>EP</stp>
        <stp>Imoku</stp>
        <stp>Period1=9,Period2=26,Period4=1,MAType4=Sim</stp>
        <stp>Imoku4</stp>
        <stp>ADC</stp>
        <stp>-633</stp>
        <stp>All</stp>
        <stp/>
        <stp/>
        <stp>TRUE</stp>
        <stp>T</stp>
        <tr r="W609" s="1"/>
      </tp>
      <tp>
        <v>4626.125</v>
        <stp/>
        <stp>StudyData</stp>
        <stp>EP</stp>
        <stp>Imoku</stp>
        <stp>Period1=9,Period2=26,Period4=1,MAType4=Sim</stp>
        <stp>Imoku4</stp>
        <stp>ADC</stp>
        <stp>-733</stp>
        <stp>All</stp>
        <stp/>
        <stp/>
        <stp>TRUE</stp>
        <stp>T</stp>
        <tr r="W709" s="1"/>
      </tp>
      <tp>
        <v>5204.1875</v>
        <stp/>
        <stp>StudyData</stp>
        <stp>EP</stp>
        <stp>Imoku</stp>
        <stp>Period1=9,Period2=26,Period4=1,MAType4=Sim</stp>
        <stp>Imoku4</stp>
        <stp>ADC</stp>
        <stp>-832</stp>
        <stp>All</stp>
        <stp/>
        <stp/>
        <stp>TRUE</stp>
        <stp>T</stp>
        <tr r="W808" s="1"/>
      </tp>
      <tp>
        <v>4931.9375</v>
        <stp/>
        <stp>StudyData</stp>
        <stp>EP</stp>
        <stp>Imoku</stp>
        <stp>Period1=9,Period2=26,Period4=1,MAType4=Sim</stp>
        <stp>Imoku4</stp>
        <stp>ADC</stp>
        <stp>-932</stp>
        <stp>All</stp>
        <stp/>
        <stp/>
        <stp>TRUE</stp>
        <stp>T</stp>
        <tr r="W908" s="1"/>
      </tp>
      <tp>
        <v>5967.125</v>
        <stp/>
        <stp>StudyData</stp>
        <stp>EP</stp>
        <stp>Imoku</stp>
        <stp>Period1=9,Period2=26,Period4=1,MAType4=Sim</stp>
        <stp>Imoku4</stp>
        <stp>ADC</stp>
        <stp>-132</stp>
        <stp>All</stp>
        <stp/>
        <stp/>
        <stp>TRUE</stp>
        <stp>T</stp>
        <tr r="W108" s="1"/>
      </tp>
      <tp>
        <v>5495.3125</v>
        <stp/>
        <stp>StudyData</stp>
        <stp>EP</stp>
        <stp>Imoku</stp>
        <stp>Period1=9,Period2=26,Period4=1,MAType4=Sim</stp>
        <stp>Imoku4</stp>
        <stp>ADC</stp>
        <stp>-232</stp>
        <stp>All</stp>
        <stp/>
        <stp/>
        <stp>TRUE</stp>
        <stp>T</stp>
        <tr r="W208" s="1"/>
      </tp>
      <tp>
        <v>5057.4375</v>
        <stp/>
        <stp>StudyData</stp>
        <stp>EP</stp>
        <stp>Imoku</stp>
        <stp>Period1=9,Period2=26,Period4=1,MAType4=Sim</stp>
        <stp>Imoku4</stp>
        <stp>ADC</stp>
        <stp>-332</stp>
        <stp>All</stp>
        <stp/>
        <stp/>
        <stp>TRUE</stp>
        <stp>T</stp>
        <tr r="W308" s="1"/>
      </tp>
      <tp>
        <v>4883.5625</v>
        <stp/>
        <stp>StudyData</stp>
        <stp>EP</stp>
        <stp>Imoku</stp>
        <stp>Period1=9,Period2=26,Period4=1,MAType4=Sim</stp>
        <stp>Imoku4</stp>
        <stp>ADC</stp>
        <stp>-432</stp>
        <stp>All</stp>
        <stp/>
        <stp/>
        <stp>TRUE</stp>
        <stp>T</stp>
        <tr r="W408" s="1"/>
      </tp>
      <tp>
        <v>4439.625</v>
        <stp/>
        <stp>StudyData</stp>
        <stp>EP</stp>
        <stp>Imoku</stp>
        <stp>Period1=9,Period2=26,Period4=1,MAType4=Sim</stp>
        <stp>Imoku4</stp>
        <stp>ADC</stp>
        <stp>-532</stp>
        <stp>All</stp>
        <stp/>
        <stp/>
        <stp>TRUE</stp>
        <stp>T</stp>
        <tr r="W508" s="1"/>
      </tp>
      <tp>
        <v>4274.375</v>
        <stp/>
        <stp>StudyData</stp>
        <stp>EP</stp>
        <stp>Imoku</stp>
        <stp>Period1=9,Period2=26,Period4=1,MAType4=Sim</stp>
        <stp>Imoku4</stp>
        <stp>ADC</stp>
        <stp>-632</stp>
        <stp>All</stp>
        <stp/>
        <stp/>
        <stp>TRUE</stp>
        <stp>T</stp>
        <tr r="W608" s="1"/>
      </tp>
      <tp>
        <v>4595.6875</v>
        <stp/>
        <stp>StudyData</stp>
        <stp>EP</stp>
        <stp>Imoku</stp>
        <stp>Period1=9,Period2=26,Period4=1,MAType4=Sim</stp>
        <stp>Imoku4</stp>
        <stp>ADC</stp>
        <stp>-732</stp>
        <stp>All</stp>
        <stp/>
        <stp/>
        <stp>TRUE</stp>
        <stp>T</stp>
        <tr r="W708" s="1"/>
      </tp>
      <tp>
        <v>5180.5625</v>
        <stp/>
        <stp>StudyData</stp>
        <stp>EP</stp>
        <stp>Imoku</stp>
        <stp>Period1=9,Period2=26,Period4=1,MAType4=Sim</stp>
        <stp>Imoku4</stp>
        <stp>ADC</stp>
        <stp>-831</stp>
        <stp>All</stp>
        <stp/>
        <stp/>
        <stp>TRUE</stp>
        <stp>T</stp>
        <tr r="W807" s="1"/>
      </tp>
      <tp>
        <v>4939.8125</v>
        <stp/>
        <stp>StudyData</stp>
        <stp>EP</stp>
        <stp>Imoku</stp>
        <stp>Period1=9,Period2=26,Period4=1,MAType4=Sim</stp>
        <stp>Imoku4</stp>
        <stp>ADC</stp>
        <stp>-931</stp>
        <stp>All</stp>
        <stp/>
        <stp/>
        <stp>TRUE</stp>
        <stp>T</stp>
        <tr r="W907" s="1"/>
      </tp>
      <tp>
        <v>5964.1875</v>
        <stp/>
        <stp>StudyData</stp>
        <stp>EP</stp>
        <stp>Imoku</stp>
        <stp>Period1=9,Period2=26,Period4=1,MAType4=Sim</stp>
        <stp>Imoku4</stp>
        <stp>ADC</stp>
        <stp>-131</stp>
        <stp>All</stp>
        <stp/>
        <stp/>
        <stp>TRUE</stp>
        <stp>T</stp>
        <tr r="W107" s="1"/>
      </tp>
      <tp>
        <v>5501.4375</v>
        <stp/>
        <stp>StudyData</stp>
        <stp>EP</stp>
        <stp>Imoku</stp>
        <stp>Period1=9,Period2=26,Period4=1,MAType4=Sim</stp>
        <stp>Imoku4</stp>
        <stp>ADC</stp>
        <stp>-231</stp>
        <stp>All</stp>
        <stp/>
        <stp/>
        <stp>TRUE</stp>
        <stp>T</stp>
        <tr r="W207" s="1"/>
      </tp>
      <tp>
        <v>5057.4375</v>
        <stp/>
        <stp>StudyData</stp>
        <stp>EP</stp>
        <stp>Imoku</stp>
        <stp>Period1=9,Period2=26,Period4=1,MAType4=Sim</stp>
        <stp>Imoku4</stp>
        <stp>ADC</stp>
        <stp>-331</stp>
        <stp>All</stp>
        <stp/>
        <stp/>
        <stp>TRUE</stp>
        <stp>T</stp>
        <tr r="W307" s="1"/>
      </tp>
      <tp>
        <v>4883.5625</v>
        <stp/>
        <stp>StudyData</stp>
        <stp>EP</stp>
        <stp>Imoku</stp>
        <stp>Period1=9,Period2=26,Period4=1,MAType4=Sim</stp>
        <stp>Imoku4</stp>
        <stp>ADC</stp>
        <stp>-431</stp>
        <stp>All</stp>
        <stp/>
        <stp/>
        <stp>TRUE</stp>
        <stp>T</stp>
        <tr r="W407" s="1"/>
      </tp>
      <tp>
        <v>4443.125</v>
        <stp/>
        <stp>StudyData</stp>
        <stp>EP</stp>
        <stp>Imoku</stp>
        <stp>Period1=9,Period2=26,Period4=1,MAType4=Sim</stp>
        <stp>Imoku4</stp>
        <stp>ADC</stp>
        <stp>-531</stp>
        <stp>All</stp>
        <stp/>
        <stp/>
        <stp>TRUE</stp>
        <stp>T</stp>
        <tr r="W507" s="1"/>
      </tp>
      <tp>
        <v>4290.0625</v>
        <stp/>
        <stp>StudyData</stp>
        <stp>EP</stp>
        <stp>Imoku</stp>
        <stp>Period1=9,Period2=26,Period4=1,MAType4=Sim</stp>
        <stp>Imoku4</stp>
        <stp>ADC</stp>
        <stp>-631</stp>
        <stp>All</stp>
        <stp/>
        <stp/>
        <stp>TRUE</stp>
        <stp>T</stp>
        <tr r="W607" s="1"/>
      </tp>
      <tp>
        <v>4508.9375</v>
        <stp/>
        <stp>StudyData</stp>
        <stp>EP</stp>
        <stp>Imoku</stp>
        <stp>Period1=9,Period2=26,Period4=1,MAType4=Sim</stp>
        <stp>Imoku4</stp>
        <stp>ADC</stp>
        <stp>-731</stp>
        <stp>All</stp>
        <stp/>
        <stp/>
        <stp>TRUE</stp>
        <stp>T</stp>
        <tr r="W707" s="1"/>
      </tp>
      <tp>
        <v>5140.8125</v>
        <stp/>
        <stp>StudyData</stp>
        <stp>EP</stp>
        <stp>Imoku</stp>
        <stp>Period1=9,Period2=26,Period4=1,MAType4=Sim</stp>
        <stp>Imoku4</stp>
        <stp>ADC</stp>
        <stp>-830</stp>
        <stp>All</stp>
        <stp/>
        <stp/>
        <stp>TRUE</stp>
        <stp>T</stp>
        <tr r="W806" s="1"/>
      </tp>
      <tp>
        <v>4947.375</v>
        <stp/>
        <stp>StudyData</stp>
        <stp>EP</stp>
        <stp>Imoku</stp>
        <stp>Period1=9,Period2=26,Period4=1,MAType4=Sim</stp>
        <stp>Imoku4</stp>
        <stp>ADC</stp>
        <stp>-930</stp>
        <stp>All</stp>
        <stp/>
        <stp/>
        <stp>TRUE</stp>
        <stp>T</stp>
        <tr r="W906" s="1"/>
      </tp>
      <tp>
        <v>5947.25</v>
        <stp/>
        <stp>StudyData</stp>
        <stp>EP</stp>
        <stp>Imoku</stp>
        <stp>Period1=9,Period2=26,Period4=1,MAType4=Sim</stp>
        <stp>Imoku4</stp>
        <stp>ADC</stp>
        <stp>-130</stp>
        <stp>All</stp>
        <stp/>
        <stp/>
        <stp>TRUE</stp>
        <stp>T</stp>
        <tr r="W106" s="1"/>
      </tp>
      <tp>
        <v>5517.1875</v>
        <stp/>
        <stp>StudyData</stp>
        <stp>EP</stp>
        <stp>Imoku</stp>
        <stp>Period1=9,Period2=26,Period4=1,MAType4=Sim</stp>
        <stp>Imoku4</stp>
        <stp>ADC</stp>
        <stp>-230</stp>
        <stp>All</stp>
        <stp/>
        <stp/>
        <stp>TRUE</stp>
        <stp>T</stp>
        <tr r="W206" s="1"/>
      </tp>
      <tp>
        <v>5060.6875</v>
        <stp/>
        <stp>StudyData</stp>
        <stp>EP</stp>
        <stp>Imoku</stp>
        <stp>Period1=9,Period2=26,Period4=1,MAType4=Sim</stp>
        <stp>Imoku4</stp>
        <stp>ADC</stp>
        <stp>-330</stp>
        <stp>All</stp>
        <stp/>
        <stp/>
        <stp>TRUE</stp>
        <stp>T</stp>
        <tr r="W306" s="1"/>
      </tp>
      <tp>
        <v>4876.8125</v>
        <stp/>
        <stp>StudyData</stp>
        <stp>EP</stp>
        <stp>Imoku</stp>
        <stp>Period1=9,Period2=26,Period4=1,MAType4=Sim</stp>
        <stp>Imoku4</stp>
        <stp>ADC</stp>
        <stp>-430</stp>
        <stp>All</stp>
        <stp/>
        <stp/>
        <stp>TRUE</stp>
        <stp>T</stp>
        <tr r="W406" s="1"/>
      </tp>
      <tp>
        <v>4473.0625</v>
        <stp/>
        <stp>StudyData</stp>
        <stp>EP</stp>
        <stp>Imoku</stp>
        <stp>Period1=9,Period2=26,Period4=1,MAType4=Sim</stp>
        <stp>Imoku4</stp>
        <stp>ADC</stp>
        <stp>-530</stp>
        <stp>All</stp>
        <stp/>
        <stp/>
        <stp>TRUE</stp>
        <stp>T</stp>
        <tr r="W506" s="1"/>
      </tp>
      <tp>
        <v>4290.0625</v>
        <stp/>
        <stp>StudyData</stp>
        <stp>EP</stp>
        <stp>Imoku</stp>
        <stp>Period1=9,Period2=26,Period4=1,MAType4=Sim</stp>
        <stp>Imoku4</stp>
        <stp>ADC</stp>
        <stp>-630</stp>
        <stp>All</stp>
        <stp/>
        <stp/>
        <stp>TRUE</stp>
        <stp>T</stp>
        <tr r="W606" s="1"/>
      </tp>
      <tp>
        <v>4495.5625</v>
        <stp/>
        <stp>StudyData</stp>
        <stp>EP</stp>
        <stp>Imoku</stp>
        <stp>Period1=9,Period2=26,Period4=1,MAType4=Sim</stp>
        <stp>Imoku4</stp>
        <stp>ADC</stp>
        <stp>-730</stp>
        <stp>All</stp>
        <stp/>
        <stp/>
        <stp>TRUE</stp>
        <stp>T</stp>
        <tr r="W706" s="1"/>
      </tp>
      <tp>
        <v>5203.5</v>
        <stp/>
        <stp>StudyData</stp>
        <stp>EP</stp>
        <stp>Imoku</stp>
        <stp>Period1=9,Period2=26,Period4=1,MAType4=Sim</stp>
        <stp>Imoku4</stp>
        <stp>ADC</stp>
        <stp>-837</stp>
        <stp>All</stp>
        <stp/>
        <stp/>
        <stp>TRUE</stp>
        <stp>T</stp>
        <tr r="W813" s="1"/>
      </tp>
      <tp>
        <v>4908.125</v>
        <stp/>
        <stp>StudyData</stp>
        <stp>EP</stp>
        <stp>Imoku</stp>
        <stp>Period1=9,Period2=26,Period4=1,MAType4=Sim</stp>
        <stp>Imoku4</stp>
        <stp>ADC</stp>
        <stp>-937</stp>
        <stp>All</stp>
        <stp/>
        <stp/>
        <stp>TRUE</stp>
        <stp>T</stp>
        <tr r="W913" s="1"/>
      </tp>
      <tp>
        <v>5957.5625</v>
        <stp/>
        <stp>StudyData</stp>
        <stp>EP</stp>
        <stp>Imoku</stp>
        <stp>Period1=9,Period2=26,Period4=1,MAType4=Sim</stp>
        <stp>Imoku4</stp>
        <stp>ADC</stp>
        <stp>-137</stp>
        <stp>All</stp>
        <stp/>
        <stp/>
        <stp>TRUE</stp>
        <stp>T</stp>
        <tr r="W113" s="1"/>
      </tp>
      <tp>
        <v>5497.5</v>
        <stp/>
        <stp>StudyData</stp>
        <stp>EP</stp>
        <stp>Imoku</stp>
        <stp>Period1=9,Period2=26,Period4=1,MAType4=Sim</stp>
        <stp>Imoku4</stp>
        <stp>ADC</stp>
        <stp>-237</stp>
        <stp>All</stp>
        <stp/>
        <stp/>
        <stp>TRUE</stp>
        <stp>T</stp>
        <tr r="W213" s="1"/>
      </tp>
      <tp>
        <v>5057.3125</v>
        <stp/>
        <stp>StudyData</stp>
        <stp>EP</stp>
        <stp>Imoku</stp>
        <stp>Period1=9,Period2=26,Period4=1,MAType4=Sim</stp>
        <stp>Imoku4</stp>
        <stp>ADC</stp>
        <stp>-337</stp>
        <stp>All</stp>
        <stp/>
        <stp/>
        <stp>TRUE</stp>
        <stp>T</stp>
        <tr r="W313" s="1"/>
      </tp>
      <tp>
        <v>4938.3125</v>
        <stp/>
        <stp>StudyData</stp>
        <stp>EP</stp>
        <stp>Imoku</stp>
        <stp>Period1=9,Period2=26,Period4=1,MAType4=Sim</stp>
        <stp>Imoku4</stp>
        <stp>ADC</stp>
        <stp>-437</stp>
        <stp>All</stp>
        <stp/>
        <stp/>
        <stp>TRUE</stp>
        <stp>T</stp>
        <tr r="W413" s="1"/>
      </tp>
      <tp>
        <v>4451.125</v>
        <stp/>
        <stp>StudyData</stp>
        <stp>EP</stp>
        <stp>Imoku</stp>
        <stp>Period1=9,Period2=26,Period4=1,MAType4=Sim</stp>
        <stp>Imoku4</stp>
        <stp>ADC</stp>
        <stp>-537</stp>
        <stp>All</stp>
        <stp/>
        <stp/>
        <stp>TRUE</stp>
        <stp>T</stp>
        <tr r="W513" s="1"/>
      </tp>
      <tp>
        <v>4253.3125</v>
        <stp/>
        <stp>StudyData</stp>
        <stp>EP</stp>
        <stp>Imoku</stp>
        <stp>Period1=9,Period2=26,Period4=1,MAType4=Sim</stp>
        <stp>Imoku4</stp>
        <stp>ADC</stp>
        <stp>-637</stp>
        <stp>All</stp>
        <stp/>
        <stp/>
        <stp>TRUE</stp>
        <stp>T</stp>
        <tr r="W613" s="1"/>
      </tp>
      <tp>
        <v>4590.5625</v>
        <stp/>
        <stp>StudyData</stp>
        <stp>EP</stp>
        <stp>Imoku</stp>
        <stp>Period1=9,Period2=26,Period4=1,MAType4=Sim</stp>
        <stp>Imoku4</stp>
        <stp>ADC</stp>
        <stp>-737</stp>
        <stp>All</stp>
        <stp/>
        <stp/>
        <stp>TRUE</stp>
        <stp>T</stp>
        <tr r="W713" s="1"/>
      </tp>
      <tp>
        <v>5212.375</v>
        <stp/>
        <stp>StudyData</stp>
        <stp>EP</stp>
        <stp>Imoku</stp>
        <stp>Period1=9,Period2=26,Period4=1,MAType4=Sim</stp>
        <stp>Imoku4</stp>
        <stp>ADC</stp>
        <stp>-836</stp>
        <stp>All</stp>
        <stp/>
        <stp/>
        <stp>TRUE</stp>
        <stp>T</stp>
        <tr r="W812" s="1"/>
      </tp>
      <tp>
        <v>4899.6875</v>
        <stp/>
        <stp>StudyData</stp>
        <stp>EP</stp>
        <stp>Imoku</stp>
        <stp>Period1=9,Period2=26,Period4=1,MAType4=Sim</stp>
        <stp>Imoku4</stp>
        <stp>ADC</stp>
        <stp>-936</stp>
        <stp>All</stp>
        <stp/>
        <stp/>
        <stp>TRUE</stp>
        <stp>T</stp>
        <tr r="W912" s="1"/>
      </tp>
      <tp>
        <v>5954.9375</v>
        <stp/>
        <stp>StudyData</stp>
        <stp>EP</stp>
        <stp>Imoku</stp>
        <stp>Period1=9,Period2=26,Period4=1,MAType4=Sim</stp>
        <stp>Imoku4</stp>
        <stp>ADC</stp>
        <stp>-136</stp>
        <stp>All</stp>
        <stp/>
        <stp/>
        <stp>TRUE</stp>
        <stp>T</stp>
        <tr r="W112" s="1"/>
      </tp>
      <tp>
        <v>5489.3125</v>
        <stp/>
        <stp>StudyData</stp>
        <stp>EP</stp>
        <stp>Imoku</stp>
        <stp>Period1=9,Period2=26,Period4=1,MAType4=Sim</stp>
        <stp>Imoku4</stp>
        <stp>ADC</stp>
        <stp>-236</stp>
        <stp>All</stp>
        <stp/>
        <stp/>
        <stp>TRUE</stp>
        <stp>T</stp>
        <tr r="W212" s="1"/>
      </tp>
      <tp>
        <v>5057.3125</v>
        <stp/>
        <stp>StudyData</stp>
        <stp>EP</stp>
        <stp>Imoku</stp>
        <stp>Period1=9,Period2=26,Period4=1,MAType4=Sim</stp>
        <stp>Imoku4</stp>
        <stp>ADC</stp>
        <stp>-336</stp>
        <stp>All</stp>
        <stp/>
        <stp/>
        <stp>TRUE</stp>
        <stp>T</stp>
        <tr r="W312" s="1"/>
      </tp>
      <tp>
        <v>4934.0625</v>
        <stp/>
        <stp>StudyData</stp>
        <stp>EP</stp>
        <stp>Imoku</stp>
        <stp>Period1=9,Period2=26,Period4=1,MAType4=Sim</stp>
        <stp>Imoku4</stp>
        <stp>ADC</stp>
        <stp>-436</stp>
        <stp>All</stp>
        <stp/>
        <stp/>
        <stp>TRUE</stp>
        <stp>T</stp>
        <tr r="W412" s="1"/>
      </tp>
      <tp>
        <v>4446.625</v>
        <stp/>
        <stp>StudyData</stp>
        <stp>EP</stp>
        <stp>Imoku</stp>
        <stp>Period1=9,Period2=26,Period4=1,MAType4=Sim</stp>
        <stp>Imoku4</stp>
        <stp>ADC</stp>
        <stp>-536</stp>
        <stp>All</stp>
        <stp/>
        <stp/>
        <stp>TRUE</stp>
        <stp>T</stp>
        <tr r="W512" s="1"/>
      </tp>
      <tp>
        <v>4246.375</v>
        <stp/>
        <stp>StudyData</stp>
        <stp>EP</stp>
        <stp>Imoku</stp>
        <stp>Period1=9,Period2=26,Period4=1,MAType4=Sim</stp>
        <stp>Imoku4</stp>
        <stp>ADC</stp>
        <stp>-636</stp>
        <stp>All</stp>
        <stp/>
        <stp/>
        <stp>TRUE</stp>
        <stp>T</stp>
        <tr r="W612" s="1"/>
      </tp>
      <tp>
        <v>4590.4375</v>
        <stp/>
        <stp>StudyData</stp>
        <stp>EP</stp>
        <stp>Imoku</stp>
        <stp>Period1=9,Period2=26,Period4=1,MAType4=Sim</stp>
        <stp>Imoku4</stp>
        <stp>ADC</stp>
        <stp>-736</stp>
        <stp>All</stp>
        <stp/>
        <stp/>
        <stp>TRUE</stp>
        <stp>T</stp>
        <tr r="W712" s="1"/>
      </tp>
      <tp>
        <v>5212.375</v>
        <stp/>
        <stp>StudyData</stp>
        <stp>EP</stp>
        <stp>Imoku</stp>
        <stp>Period1=9,Period2=26,Period4=1,MAType4=Sim</stp>
        <stp>Imoku4</stp>
        <stp>ADC</stp>
        <stp>-835</stp>
        <stp>All</stp>
        <stp/>
        <stp/>
        <stp>TRUE</stp>
        <stp>T</stp>
        <tr r="W811" s="1"/>
      </tp>
      <tp>
        <v>4899.6875</v>
        <stp/>
        <stp>StudyData</stp>
        <stp>EP</stp>
        <stp>Imoku</stp>
        <stp>Period1=9,Period2=26,Period4=1,MAType4=Sim</stp>
        <stp>Imoku4</stp>
        <stp>ADC</stp>
        <stp>-935</stp>
        <stp>All</stp>
        <stp/>
        <stp/>
        <stp>TRUE</stp>
        <stp>T</stp>
        <tr r="W911" s="1"/>
      </tp>
      <tp>
        <v>5958.875</v>
        <stp/>
        <stp>StudyData</stp>
        <stp>EP</stp>
        <stp>Imoku</stp>
        <stp>Period1=9,Period2=26,Period4=1,MAType4=Sim</stp>
        <stp>Imoku4</stp>
        <stp>ADC</stp>
        <stp>-135</stp>
        <stp>All</stp>
        <stp/>
        <stp/>
        <stp>TRUE</stp>
        <stp>T</stp>
        <tr r="W111" s="1"/>
      </tp>
      <tp>
        <v>5492.8125</v>
        <stp/>
        <stp>StudyData</stp>
        <stp>EP</stp>
        <stp>Imoku</stp>
        <stp>Period1=9,Period2=26,Period4=1,MAType4=Sim</stp>
        <stp>Imoku4</stp>
        <stp>ADC</stp>
        <stp>-235</stp>
        <stp>All</stp>
        <stp/>
        <stp/>
        <stp>TRUE</stp>
        <stp>T</stp>
        <tr r="W211" s="1"/>
      </tp>
      <tp>
        <v>5058.3125</v>
        <stp/>
        <stp>StudyData</stp>
        <stp>EP</stp>
        <stp>Imoku</stp>
        <stp>Period1=9,Period2=26,Period4=1,MAType4=Sim</stp>
        <stp>Imoku4</stp>
        <stp>ADC</stp>
        <stp>-335</stp>
        <stp>All</stp>
        <stp/>
        <stp/>
        <stp>TRUE</stp>
        <stp>T</stp>
        <tr r="W311" s="1"/>
      </tp>
      <tp>
        <v>4921.0625</v>
        <stp/>
        <stp>StudyData</stp>
        <stp>EP</stp>
        <stp>Imoku</stp>
        <stp>Period1=9,Period2=26,Period4=1,MAType4=Sim</stp>
        <stp>Imoku4</stp>
        <stp>ADC</stp>
        <stp>-435</stp>
        <stp>All</stp>
        <stp/>
        <stp/>
        <stp>TRUE</stp>
        <stp>T</stp>
        <tr r="W411" s="1"/>
      </tp>
      <tp>
        <v>4453.0625</v>
        <stp/>
        <stp>StudyData</stp>
        <stp>EP</stp>
        <stp>Imoku</stp>
        <stp>Period1=9,Period2=26,Period4=1,MAType4=Sim</stp>
        <stp>Imoku4</stp>
        <stp>ADC</stp>
        <stp>-535</stp>
        <stp>All</stp>
        <stp/>
        <stp/>
        <stp>TRUE</stp>
        <stp>T</stp>
        <tr r="W511" s="1"/>
      </tp>
      <tp>
        <v>4272.5</v>
        <stp/>
        <stp>StudyData</stp>
        <stp>EP</stp>
        <stp>Imoku</stp>
        <stp>Period1=9,Period2=26,Period4=1,MAType4=Sim</stp>
        <stp>Imoku4</stp>
        <stp>ADC</stp>
        <stp>-635</stp>
        <stp>All</stp>
        <stp/>
        <stp/>
        <stp>TRUE</stp>
        <stp>T</stp>
        <tr r="W611" s="1"/>
      </tp>
      <tp>
        <v>4600.8125</v>
        <stp/>
        <stp>StudyData</stp>
        <stp>EP</stp>
        <stp>Imoku</stp>
        <stp>Period1=9,Period2=26,Period4=1,MAType4=Sim</stp>
        <stp>Imoku4</stp>
        <stp>ADC</stp>
        <stp>-735</stp>
        <stp>All</stp>
        <stp/>
        <stp/>
        <stp>TRUE</stp>
        <stp>T</stp>
        <tr r="W711" s="1"/>
      </tp>
      <tp>
        <v>5212.375</v>
        <stp/>
        <stp>StudyData</stp>
        <stp>EP</stp>
        <stp>Imoku</stp>
        <stp>Period1=9,Period2=26,Period4=1,MAType4=Sim</stp>
        <stp>Imoku4</stp>
        <stp>ADC</stp>
        <stp>-834</stp>
        <stp>All</stp>
        <stp/>
        <stp/>
        <stp>TRUE</stp>
        <stp>T</stp>
        <tr r="W810" s="1"/>
      </tp>
      <tp>
        <v>4904.3125</v>
        <stp/>
        <stp>StudyData</stp>
        <stp>EP</stp>
        <stp>Imoku</stp>
        <stp>Period1=9,Period2=26,Period4=1,MAType4=Sim</stp>
        <stp>Imoku4</stp>
        <stp>ADC</stp>
        <stp>-934</stp>
        <stp>All</stp>
        <stp/>
        <stp/>
        <stp>TRUE</stp>
        <stp>T</stp>
        <tr r="W910" s="1"/>
      </tp>
      <tp>
        <v>5967.125</v>
        <stp/>
        <stp>StudyData</stp>
        <stp>EP</stp>
        <stp>Imoku</stp>
        <stp>Period1=9,Period2=26,Period4=1,MAType4=Sim</stp>
        <stp>Imoku4</stp>
        <stp>ADC</stp>
        <stp>-134</stp>
        <stp>All</stp>
        <stp/>
        <stp/>
        <stp>TRUE</stp>
        <stp>T</stp>
        <tr r="W110" s="1"/>
      </tp>
      <tp>
        <v>5492.8125</v>
        <stp/>
        <stp>StudyData</stp>
        <stp>EP</stp>
        <stp>Imoku</stp>
        <stp>Period1=9,Period2=26,Period4=1,MAType4=Sim</stp>
        <stp>Imoku4</stp>
        <stp>ADC</stp>
        <stp>-234</stp>
        <stp>All</stp>
        <stp/>
        <stp/>
        <stp>TRUE</stp>
        <stp>T</stp>
        <tr r="W210" s="1"/>
      </tp>
      <tp>
        <v>5058.3125</v>
        <stp/>
        <stp>StudyData</stp>
        <stp>EP</stp>
        <stp>Imoku</stp>
        <stp>Period1=9,Period2=26,Period4=1,MAType4=Sim</stp>
        <stp>Imoku4</stp>
        <stp>ADC</stp>
        <stp>-334</stp>
        <stp>All</stp>
        <stp/>
        <stp/>
        <stp>TRUE</stp>
        <stp>T</stp>
        <tr r="W310" s="1"/>
      </tp>
      <tp>
        <v>4897.4375</v>
        <stp/>
        <stp>StudyData</stp>
        <stp>EP</stp>
        <stp>Imoku</stp>
        <stp>Period1=9,Period2=26,Period4=1,MAType4=Sim</stp>
        <stp>Imoku4</stp>
        <stp>ADC</stp>
        <stp>-434</stp>
        <stp>All</stp>
        <stp/>
        <stp/>
        <stp>TRUE</stp>
        <stp>T</stp>
        <tr r="W410" s="1"/>
      </tp>
      <tp>
        <v>4434.9375</v>
        <stp/>
        <stp>StudyData</stp>
        <stp>EP</stp>
        <stp>Imoku</stp>
        <stp>Period1=9,Period2=26,Period4=1,MAType4=Sim</stp>
        <stp>Imoku4</stp>
        <stp>ADC</stp>
        <stp>-534</stp>
        <stp>All</stp>
        <stp/>
        <stp/>
        <stp>TRUE</stp>
        <stp>T</stp>
        <tr r="W510" s="1"/>
      </tp>
      <tp>
        <v>4272.5</v>
        <stp/>
        <stp>StudyData</stp>
        <stp>EP</stp>
        <stp>Imoku</stp>
        <stp>Period1=9,Period2=26,Period4=1,MAType4=Sim</stp>
        <stp>Imoku4</stp>
        <stp>ADC</stp>
        <stp>-634</stp>
        <stp>All</stp>
        <stp/>
        <stp/>
        <stp>TRUE</stp>
        <stp>T</stp>
        <tr r="W610" s="1"/>
      </tp>
      <tp>
        <v>4612.5625</v>
        <stp/>
        <stp>StudyData</stp>
        <stp>EP</stp>
        <stp>Imoku</stp>
        <stp>Period1=9,Period2=26,Period4=1,MAType4=Sim</stp>
        <stp>Imoku4</stp>
        <stp>ADC</stp>
        <stp>-734</stp>
        <stp>All</stp>
        <stp/>
        <stp/>
        <stp>TRUE</stp>
        <stp>T</stp>
        <tr r="W710" s="1"/>
      </tp>
      <tp>
        <v>4637.75</v>
        <stp/>
        <stp>StudyData</stp>
        <stp>EP</stp>
        <stp>BAR</stp>
        <stp/>
        <stp>Close</stp>
        <stp>ADC</stp>
        <stp>-518</stp>
        <stp>All</stp>
        <stp/>
        <stp/>
        <stp>TRUE</stp>
        <stp>T</stp>
        <tr r="H520" s="1"/>
      </tp>
      <tp>
        <v>4903.75</v>
        <stp/>
        <stp>StudyData</stp>
        <stp>EP</stp>
        <stp>BAR</stp>
        <stp/>
        <stp>Close</stp>
        <stp>ADC</stp>
        <stp>-418</stp>
        <stp>All</stp>
        <stp/>
        <stp/>
        <stp>TRUE</stp>
        <stp>T</stp>
        <tr r="H420" s="1"/>
      </tp>
      <tp>
        <v>4370</v>
        <stp/>
        <stp>StudyData</stp>
        <stp>EP</stp>
        <stp>BAR</stp>
        <stp/>
        <stp>Close</stp>
        <stp>ADC</stp>
        <stp>-718</stp>
        <stp>All</stp>
        <stp/>
        <stp/>
        <stp>TRUE</stp>
        <stp>T</stp>
        <tr r="H720" s="1"/>
      </tp>
      <tp>
        <v>4534.75</v>
        <stp/>
        <stp>StudyData</stp>
        <stp>EP</stp>
        <stp>BAR</stp>
        <stp/>
        <stp>Close</stp>
        <stp>ADC</stp>
        <stp>-618</stp>
        <stp>All</stp>
        <stp/>
        <stp/>
        <stp>TRUE</stp>
        <stp>T</stp>
        <tr r="H620" s="1"/>
      </tp>
      <tp>
        <v>6042.25</v>
        <stp/>
        <stp>StudyData</stp>
        <stp>EP</stp>
        <stp>BAR</stp>
        <stp/>
        <stp>Close</stp>
        <stp>ADC</stp>
        <stp>-118</stp>
        <stp>All</stp>
        <stp/>
        <stp/>
        <stp>TRUE</stp>
        <stp>T</stp>
        <tr r="H120" s="1"/>
      </tp>
      <tp>
        <v>5292</v>
        <stp/>
        <stp>StudyData</stp>
        <stp>EP</stp>
        <stp>BAR</stp>
        <stp/>
        <stp>Close</stp>
        <stp>ADC</stp>
        <stp>-318</stp>
        <stp>All</stp>
        <stp/>
        <stp/>
        <stp>TRUE</stp>
        <stp>T</stp>
        <tr r="H320" s="1"/>
      </tp>
      <tp>
        <v>5729.5</v>
        <stp/>
        <stp>StudyData</stp>
        <stp>EP</stp>
        <stp>BAR</stp>
        <stp/>
        <stp>Close</stp>
        <stp>ADC</stp>
        <stp>-218</stp>
        <stp>All</stp>
        <stp/>
        <stp/>
        <stp>TRUE</stp>
        <stp>T</stp>
        <tr r="H220" s="1"/>
      </tp>
      <tp>
        <v>4999.75</v>
        <stp/>
        <stp>StudyData</stp>
        <stp>EP</stp>
        <stp>BAR</stp>
        <stp/>
        <stp>Close</stp>
        <stp>ADC</stp>
        <stp>-918</stp>
        <stp>All</stp>
        <stp/>
        <stp/>
        <stp>TRUE</stp>
        <stp>T</stp>
        <tr r="H920" s="1"/>
      </tp>
      <tp>
        <v>5010.75</v>
        <stp/>
        <stp>StudyData</stp>
        <stp>EP</stp>
        <stp>BAR</stp>
        <stp/>
        <stp>Close</stp>
        <stp>ADC</stp>
        <stp>-818</stp>
        <stp>All</stp>
        <stp/>
        <stp/>
        <stp>TRUE</stp>
        <stp>T</stp>
        <tr r="H820" s="1"/>
      </tp>
      <tp>
        <v>4634.5</v>
        <stp/>
        <stp>StudyData</stp>
        <stp>EP</stp>
        <stp>BAR</stp>
        <stp/>
        <stp>Close</stp>
        <stp>ADC</stp>
        <stp>-519</stp>
        <stp>All</stp>
        <stp/>
        <stp/>
        <stp>TRUE</stp>
        <stp>T</stp>
        <tr r="H521" s="1"/>
      </tp>
      <tp>
        <v>4875.5</v>
        <stp/>
        <stp>StudyData</stp>
        <stp>EP</stp>
        <stp>BAR</stp>
        <stp/>
        <stp>Close</stp>
        <stp>ADC</stp>
        <stp>-419</stp>
        <stp>All</stp>
        <stp/>
        <stp/>
        <stp>TRUE</stp>
        <stp>T</stp>
        <tr r="H421" s="1"/>
      </tp>
      <tp>
        <v>4332.25</v>
        <stp/>
        <stp>StudyData</stp>
        <stp>EP</stp>
        <stp>BAR</stp>
        <stp/>
        <stp>Close</stp>
        <stp>ADC</stp>
        <stp>-719</stp>
        <stp>All</stp>
        <stp/>
        <stp/>
        <stp>TRUE</stp>
        <stp>T</stp>
        <tr r="H721" s="1"/>
      </tp>
      <tp>
        <v>4482.5</v>
        <stp/>
        <stp>StudyData</stp>
        <stp>EP</stp>
        <stp>BAR</stp>
        <stp/>
        <stp>Close</stp>
        <stp>ADC</stp>
        <stp>-619</stp>
        <stp>All</stp>
        <stp/>
        <stp/>
        <stp>TRUE</stp>
        <stp>T</stp>
        <tr r="H621" s="1"/>
      </tp>
      <tp>
        <v>6018.75</v>
        <stp/>
        <stp>StudyData</stp>
        <stp>EP</stp>
        <stp>BAR</stp>
        <stp/>
        <stp>Close</stp>
        <stp>ADC</stp>
        <stp>-119</stp>
        <stp>All</stp>
        <stp/>
        <stp/>
        <stp>TRUE</stp>
        <stp>T</stp>
        <tr r="H121" s="1"/>
      </tp>
      <tp>
        <v>5240.25</v>
        <stp/>
        <stp>StudyData</stp>
        <stp>EP</stp>
        <stp>BAR</stp>
        <stp/>
        <stp>Close</stp>
        <stp>ADC</stp>
        <stp>-319</stp>
        <stp>All</stp>
        <stp/>
        <stp/>
        <stp>TRUE</stp>
        <stp>T</stp>
        <tr r="H321" s="1"/>
      </tp>
      <tp>
        <v>5727</v>
        <stp/>
        <stp>StudyData</stp>
        <stp>EP</stp>
        <stp>BAR</stp>
        <stp/>
        <stp>Close</stp>
        <stp>ADC</stp>
        <stp>-219</stp>
        <stp>All</stp>
        <stp/>
        <stp/>
        <stp>TRUE</stp>
        <stp>T</stp>
        <tr r="H221" s="1"/>
      </tp>
      <tp>
        <v>4962.5</v>
        <stp/>
        <stp>StudyData</stp>
        <stp>EP</stp>
        <stp>BAR</stp>
        <stp/>
        <stp>Close</stp>
        <stp>ADC</stp>
        <stp>-919</stp>
        <stp>All</stp>
        <stp/>
        <stp/>
        <stp>TRUE</stp>
        <stp>T</stp>
        <tr r="H921" s="1"/>
      </tp>
      <tp>
        <v>5027.5</v>
        <stp/>
        <stp>StudyData</stp>
        <stp>EP</stp>
        <stp>BAR</stp>
        <stp/>
        <stp>Close</stp>
        <stp>ADC</stp>
        <stp>-819</stp>
        <stp>All</stp>
        <stp/>
        <stp/>
        <stp>TRUE</stp>
        <stp>T</stp>
        <tr r="H821" s="1"/>
      </tp>
      <tp>
        <v>4646.25</v>
        <stp/>
        <stp>StudyData</stp>
        <stp>EP</stp>
        <stp>BAR</stp>
        <stp/>
        <stp>Close</stp>
        <stp>ADC</stp>
        <stp>-510</stp>
        <stp>All</stp>
        <stp/>
        <stp/>
        <stp>TRUE</stp>
        <stp>T</stp>
        <tr r="H512" s="1"/>
      </tp>
      <tp>
        <v>4736.25</v>
        <stp/>
        <stp>StudyData</stp>
        <stp>EP</stp>
        <stp>BAR</stp>
        <stp/>
        <stp>Close</stp>
        <stp>ADC</stp>
        <stp>-410</stp>
        <stp>All</stp>
        <stp/>
        <stp/>
        <stp>TRUE</stp>
        <stp>T</stp>
        <tr r="H412" s="1"/>
      </tp>
      <tp>
        <v>4336</v>
        <stp/>
        <stp>StudyData</stp>
        <stp>EP</stp>
        <stp>BAR</stp>
        <stp/>
        <stp>Close</stp>
        <stp>ADC</stp>
        <stp>-710</stp>
        <stp>All</stp>
        <stp/>
        <stp/>
        <stp>TRUE</stp>
        <stp>T</stp>
        <tr r="H712" s="1"/>
      </tp>
      <tp>
        <v>4527.75</v>
        <stp/>
        <stp>StudyData</stp>
        <stp>EP</stp>
        <stp>BAR</stp>
        <stp/>
        <stp>Close</stp>
        <stp>ADC</stp>
        <stp>-610</stp>
        <stp>All</stp>
        <stp/>
        <stp/>
        <stp>TRUE</stp>
        <stp>T</stp>
        <tr r="H612" s="1"/>
      </tp>
      <tp>
        <v>6173.75</v>
        <stp/>
        <stp>StudyData</stp>
        <stp>EP</stp>
        <stp>BAR</stp>
        <stp/>
        <stp>Close</stp>
        <stp>ADC</stp>
        <stp>-110</stp>
        <stp>All</stp>
        <stp/>
        <stp/>
        <stp>TRUE</stp>
        <stp>T</stp>
        <tr r="H112" s="1"/>
      </tp>
      <tp>
        <v>5329.75</v>
        <stp/>
        <stp>StudyData</stp>
        <stp>EP</stp>
        <stp>BAR</stp>
        <stp/>
        <stp>Close</stp>
        <stp>ADC</stp>
        <stp>-310</stp>
        <stp>All</stp>
        <stp/>
        <stp/>
        <stp>TRUE</stp>
        <stp>T</stp>
        <tr r="H312" s="1"/>
      </tp>
      <tp>
        <v>5871.5</v>
        <stp/>
        <stp>StudyData</stp>
        <stp>EP</stp>
        <stp>BAR</stp>
        <stp/>
        <stp>Close</stp>
        <stp>ADC</stp>
        <stp>-210</stp>
        <stp>All</stp>
        <stp/>
        <stp/>
        <stp>TRUE</stp>
        <stp>T</stp>
        <tr r="H212" s="1"/>
      </tp>
      <tp>
        <v>4960.75</v>
        <stp/>
        <stp>StudyData</stp>
        <stp>EP</stp>
        <stp>BAR</stp>
        <stp/>
        <stp>Close</stp>
        <stp>ADC</stp>
        <stp>-910</stp>
        <stp>All</stp>
        <stp/>
        <stp/>
        <stp>TRUE</stp>
        <stp>T</stp>
        <tr r="H912" s="1"/>
      </tp>
      <tp>
        <v>4909.5</v>
        <stp/>
        <stp>StudyData</stp>
        <stp>EP</stp>
        <stp>BAR</stp>
        <stp/>
        <stp>Close</stp>
        <stp>ADC</stp>
        <stp>-810</stp>
        <stp>All</stp>
        <stp/>
        <stp/>
        <stp>TRUE</stp>
        <stp>T</stp>
        <tr r="H812" s="1"/>
      </tp>
      <tp>
        <v>4611.5</v>
        <stp/>
        <stp>StudyData</stp>
        <stp>EP</stp>
        <stp>BAR</stp>
        <stp/>
        <stp>Close</stp>
        <stp>ADC</stp>
        <stp>-511</stp>
        <stp>All</stp>
        <stp/>
        <stp/>
        <stp>TRUE</stp>
        <stp>T</stp>
        <tr r="H513" s="1"/>
      </tp>
      <tp>
        <v>4811.25</v>
        <stp/>
        <stp>StudyData</stp>
        <stp>EP</stp>
        <stp>BAR</stp>
        <stp/>
        <stp>Close</stp>
        <stp>ADC</stp>
        <stp>-411</stp>
        <stp>All</stp>
        <stp/>
        <stp/>
        <stp>TRUE</stp>
        <stp>T</stp>
        <tr r="H413" s="1"/>
      </tp>
      <tp>
        <v>4347.25</v>
        <stp/>
        <stp>StudyData</stp>
        <stp>EP</stp>
        <stp>BAR</stp>
        <stp/>
        <stp>Close</stp>
        <stp>ADC</stp>
        <stp>-711</stp>
        <stp>All</stp>
        <stp/>
        <stp/>
        <stp>TRUE</stp>
        <stp>T</stp>
        <tr r="H713" s="1"/>
      </tp>
      <tp>
        <v>4600</v>
        <stp/>
        <stp>StudyData</stp>
        <stp>EP</stp>
        <stp>BAR</stp>
        <stp/>
        <stp>Close</stp>
        <stp>ADC</stp>
        <stp>-611</stp>
        <stp>All</stp>
        <stp/>
        <stp/>
        <stp>TRUE</stp>
        <stp>T</stp>
        <tr r="H613" s="1"/>
      </tp>
      <tp>
        <v>6137.25</v>
        <stp/>
        <stp>StudyData</stp>
        <stp>EP</stp>
        <stp>BAR</stp>
        <stp/>
        <stp>Close</stp>
        <stp>ADC</stp>
        <stp>-111</stp>
        <stp>All</stp>
        <stp/>
        <stp/>
        <stp>TRUE</stp>
        <stp>T</stp>
        <tr r="H113" s="1"/>
      </tp>
      <tp>
        <v>5283</v>
        <stp/>
        <stp>StudyData</stp>
        <stp>EP</stp>
        <stp>BAR</stp>
        <stp/>
        <stp>Close</stp>
        <stp>ADC</stp>
        <stp>-311</stp>
        <stp>All</stp>
        <stp/>
        <stp/>
        <stp>TRUE</stp>
        <stp>T</stp>
        <tr r="H313" s="1"/>
      </tp>
      <tp>
        <v>5814.75</v>
        <stp/>
        <stp>StudyData</stp>
        <stp>EP</stp>
        <stp>BAR</stp>
        <stp/>
        <stp>Close</stp>
        <stp>ADC</stp>
        <stp>-211</stp>
        <stp>All</stp>
        <stp/>
        <stp/>
        <stp>TRUE</stp>
        <stp>T</stp>
        <tr r="H213" s="1"/>
      </tp>
      <tp>
        <v>4973.5</v>
        <stp/>
        <stp>StudyData</stp>
        <stp>EP</stp>
        <stp>BAR</stp>
        <stp/>
        <stp>Close</stp>
        <stp>ADC</stp>
        <stp>-911</stp>
        <stp>All</stp>
        <stp/>
        <stp/>
        <stp>TRUE</stp>
        <stp>T</stp>
        <tr r="H913" s="1"/>
      </tp>
      <tp>
        <v>5005</v>
        <stp/>
        <stp>StudyData</stp>
        <stp>EP</stp>
        <stp>BAR</stp>
        <stp/>
        <stp>Close</stp>
        <stp>ADC</stp>
        <stp>-811</stp>
        <stp>All</stp>
        <stp/>
        <stp/>
        <stp>TRUE</stp>
        <stp>T</stp>
        <tr r="H813" s="1"/>
      </tp>
      <tp>
        <v>4533.75</v>
        <stp/>
        <stp>StudyData</stp>
        <stp>EP</stp>
        <stp>BAR</stp>
        <stp/>
        <stp>Close</stp>
        <stp>ADC</stp>
        <stp>-512</stp>
        <stp>All</stp>
        <stp/>
        <stp/>
        <stp>TRUE</stp>
        <stp>T</stp>
        <tr r="H514" s="1"/>
      </tp>
      <tp>
        <v>4854.25</v>
        <stp/>
        <stp>StudyData</stp>
        <stp>EP</stp>
        <stp>BAR</stp>
        <stp/>
        <stp>Close</stp>
        <stp>ADC</stp>
        <stp>-412</stp>
        <stp>All</stp>
        <stp/>
        <stp/>
        <stp>TRUE</stp>
        <stp>T</stp>
        <tr r="H414" s="1"/>
      </tp>
      <tp>
        <v>4366.5</v>
        <stp/>
        <stp>StudyData</stp>
        <stp>EP</stp>
        <stp>BAR</stp>
        <stp/>
        <stp>Close</stp>
        <stp>ADC</stp>
        <stp>-712</stp>
        <stp>All</stp>
        <stp/>
        <stp/>
        <stp>TRUE</stp>
        <stp>T</stp>
        <tr r="H714" s="1"/>
      </tp>
      <tp>
        <v>4606.25</v>
        <stp/>
        <stp>StudyData</stp>
        <stp>EP</stp>
        <stp>BAR</stp>
        <stp/>
        <stp>Close</stp>
        <stp>ADC</stp>
        <stp>-612</stp>
        <stp>All</stp>
        <stp/>
        <stp/>
        <stp>TRUE</stp>
        <stp>T</stp>
        <tr r="H614" s="1"/>
      </tp>
      <tp>
        <v>6160.5</v>
        <stp/>
        <stp>StudyData</stp>
        <stp>EP</stp>
        <stp>BAR</stp>
        <stp/>
        <stp>Close</stp>
        <stp>ADC</stp>
        <stp>-112</stp>
        <stp>All</stp>
        <stp/>
        <stp/>
        <stp>TRUE</stp>
        <stp>T</stp>
        <tr r="H114" s="1"/>
      </tp>
      <tp>
        <v>5353</v>
        <stp/>
        <stp>StudyData</stp>
        <stp>EP</stp>
        <stp>BAR</stp>
        <stp/>
        <stp>Close</stp>
        <stp>ADC</stp>
        <stp>-312</stp>
        <stp>All</stp>
        <stp/>
        <stp/>
        <stp>TRUE</stp>
        <stp>T</stp>
        <tr r="H314" s="1"/>
      </tp>
      <tp>
        <v>5808.75</v>
        <stp/>
        <stp>StudyData</stp>
        <stp>EP</stp>
        <stp>BAR</stp>
        <stp/>
        <stp>Close</stp>
        <stp>ADC</stp>
        <stp>-212</stp>
        <stp>All</stp>
        <stp/>
        <stp/>
        <stp>TRUE</stp>
        <stp>T</stp>
        <tr r="H214" s="1"/>
      </tp>
      <tp>
        <v>4965.75</v>
        <stp/>
        <stp>StudyData</stp>
        <stp>EP</stp>
        <stp>BAR</stp>
        <stp/>
        <stp>Close</stp>
        <stp>ADC</stp>
        <stp>-912</stp>
        <stp>All</stp>
        <stp/>
        <stp/>
        <stp>TRUE</stp>
        <stp>T</stp>
        <tr r="H914" s="1"/>
      </tp>
      <tp>
        <v>4999.5</v>
        <stp/>
        <stp>StudyData</stp>
        <stp>EP</stp>
        <stp>BAR</stp>
        <stp/>
        <stp>Close</stp>
        <stp>ADC</stp>
        <stp>-812</stp>
        <stp>All</stp>
        <stp/>
        <stp/>
        <stp>TRUE</stp>
        <stp>T</stp>
        <tr r="H814" s="1"/>
      </tp>
      <tp>
        <v>4551</v>
        <stp/>
        <stp>StudyData</stp>
        <stp>EP</stp>
        <stp>BAR</stp>
        <stp/>
        <stp>Close</stp>
        <stp>ADC</stp>
        <stp>-513</stp>
        <stp>All</stp>
        <stp/>
        <stp/>
        <stp>TRUE</stp>
        <stp>T</stp>
        <tr r="H515" s="1"/>
      </tp>
      <tp>
        <v>4865.75</v>
        <stp/>
        <stp>StudyData</stp>
        <stp>EP</stp>
        <stp>BAR</stp>
        <stp/>
        <stp>Close</stp>
        <stp>ADC</stp>
        <stp>-413</stp>
        <stp>All</stp>
        <stp/>
        <stp/>
        <stp>TRUE</stp>
        <stp>T</stp>
        <tr r="H415" s="1"/>
      </tp>
      <tp>
        <v>4399.5</v>
        <stp/>
        <stp>StudyData</stp>
        <stp>EP</stp>
        <stp>BAR</stp>
        <stp/>
        <stp>Close</stp>
        <stp>ADC</stp>
        <stp>-713</stp>
        <stp>All</stp>
        <stp/>
        <stp/>
        <stp>TRUE</stp>
        <stp>T</stp>
        <tr r="H715" s="1"/>
      </tp>
      <tp>
        <v>4605.75</v>
        <stp/>
        <stp>StudyData</stp>
        <stp>EP</stp>
        <stp>BAR</stp>
        <stp/>
        <stp>Close</stp>
        <stp>ADC</stp>
        <stp>-613</stp>
        <stp>All</stp>
        <stp/>
        <stp/>
        <stp>TRUE</stp>
        <stp>T</stp>
        <tr r="H615" s="1"/>
      </tp>
      <tp>
        <v>6128.75</v>
        <stp/>
        <stp>StudyData</stp>
        <stp>EP</stp>
        <stp>BAR</stp>
        <stp/>
        <stp>Close</stp>
        <stp>ADC</stp>
        <stp>-113</stp>
        <stp>All</stp>
        <stp/>
        <stp/>
        <stp>TRUE</stp>
        <stp>T</stp>
        <tr r="H115" s="1"/>
      </tp>
      <tp>
        <v>5355.75</v>
        <stp/>
        <stp>StudyData</stp>
        <stp>EP</stp>
        <stp>BAR</stp>
        <stp/>
        <stp>Close</stp>
        <stp>ADC</stp>
        <stp>-313</stp>
        <stp>All</stp>
        <stp/>
        <stp/>
        <stp>TRUE</stp>
        <stp>T</stp>
        <tr r="H315" s="1"/>
      </tp>
      <tp>
        <v>5805</v>
        <stp/>
        <stp>StudyData</stp>
        <stp>EP</stp>
        <stp>BAR</stp>
        <stp/>
        <stp>Close</stp>
        <stp>ADC</stp>
        <stp>-213</stp>
        <stp>All</stp>
        <stp/>
        <stp/>
        <stp>TRUE</stp>
        <stp>T</stp>
        <tr r="H215" s="1"/>
      </tp>
      <tp>
        <v>4911.75</v>
        <stp/>
        <stp>StudyData</stp>
        <stp>EP</stp>
        <stp>BAR</stp>
        <stp/>
        <stp>Close</stp>
        <stp>ADC</stp>
        <stp>-913</stp>
        <stp>All</stp>
        <stp/>
        <stp/>
        <stp>TRUE</stp>
        <stp>T</stp>
        <tr r="H915" s="1"/>
      </tp>
      <tp>
        <v>4929</v>
        <stp/>
        <stp>StudyData</stp>
        <stp>EP</stp>
        <stp>BAR</stp>
        <stp/>
        <stp>Close</stp>
        <stp>ADC</stp>
        <stp>-813</stp>
        <stp>All</stp>
        <stp/>
        <stp/>
        <stp>TRUE</stp>
        <stp>T</stp>
        <tr r="H815" s="1"/>
      </tp>
      <tp>
        <v>4617.25</v>
        <stp/>
        <stp>StudyData</stp>
        <stp>EP</stp>
        <stp>BAR</stp>
        <stp/>
        <stp>Close</stp>
        <stp>ADC</stp>
        <stp>-514</stp>
        <stp>All</stp>
        <stp/>
        <stp/>
        <stp>TRUE</stp>
        <stp>T</stp>
        <tr r="H516" s="1"/>
      </tp>
      <tp>
        <v>4862.25</v>
        <stp/>
        <stp>StudyData</stp>
        <stp>EP</stp>
        <stp>BAR</stp>
        <stp/>
        <stp>Close</stp>
        <stp>ADC</stp>
        <stp>-414</stp>
        <stp>All</stp>
        <stp/>
        <stp/>
        <stp>TRUE</stp>
        <stp>T</stp>
        <tr r="H416" s="1"/>
      </tp>
      <tp>
        <v>4444</v>
        <stp/>
        <stp>StudyData</stp>
        <stp>EP</stp>
        <stp>BAR</stp>
        <stp/>
        <stp>Close</stp>
        <stp>ADC</stp>
        <stp>-714</stp>
        <stp>All</stp>
        <stp/>
        <stp/>
        <stp>TRUE</stp>
        <stp>T</stp>
        <tr r="H716" s="1"/>
      </tp>
      <tp>
        <v>4486.5</v>
        <stp/>
        <stp>StudyData</stp>
        <stp>EP</stp>
        <stp>BAR</stp>
        <stp/>
        <stp>Close</stp>
        <stp>ADC</stp>
        <stp>-614</stp>
        <stp>All</stp>
        <stp/>
        <stp/>
        <stp>TRUE</stp>
        <stp>T</stp>
        <tr r="H616" s="1"/>
      </tp>
      <tp>
        <v>6109.25</v>
        <stp/>
        <stp>StudyData</stp>
        <stp>EP</stp>
        <stp>BAR</stp>
        <stp/>
        <stp>Close</stp>
        <stp>ADC</stp>
        <stp>-114</stp>
        <stp>All</stp>
        <stp/>
        <stp/>
        <stp>TRUE</stp>
        <stp>T</stp>
        <tr r="H116" s="1"/>
      </tp>
      <tp>
        <v>5329.5</v>
        <stp/>
        <stp>StudyData</stp>
        <stp>EP</stp>
        <stp>BAR</stp>
        <stp/>
        <stp>Close</stp>
        <stp>ADC</stp>
        <stp>-314</stp>
        <stp>All</stp>
        <stp/>
        <stp/>
        <stp>TRUE</stp>
        <stp>T</stp>
        <tr r="H316" s="1"/>
      </tp>
      <tp>
        <v>5773.75</v>
        <stp/>
        <stp>StudyData</stp>
        <stp>EP</stp>
        <stp>BAR</stp>
        <stp/>
        <stp>Close</stp>
        <stp>ADC</stp>
        <stp>-214</stp>
        <stp>All</stp>
        <stp/>
        <stp/>
        <stp>TRUE</stp>
        <stp>T</stp>
        <tr r="H216" s="1"/>
      </tp>
      <tp>
        <v>4871</v>
        <stp/>
        <stp>StudyData</stp>
        <stp>EP</stp>
        <stp>BAR</stp>
        <stp/>
        <stp>Close</stp>
        <stp>ADC</stp>
        <stp>-914</stp>
        <stp>All</stp>
        <stp/>
        <stp/>
        <stp>TRUE</stp>
        <stp>T</stp>
        <tr r="H916" s="1"/>
      </tp>
      <tp>
        <v>4944.5</v>
        <stp/>
        <stp>StudyData</stp>
        <stp>EP</stp>
        <stp>BAR</stp>
        <stp/>
        <stp>Close</stp>
        <stp>ADC</stp>
        <stp>-814</stp>
        <stp>All</stp>
        <stp/>
        <stp/>
        <stp>TRUE</stp>
        <stp>T</stp>
        <tr r="H816" s="1"/>
      </tp>
      <tp>
        <v>4614.5</v>
        <stp/>
        <stp>StudyData</stp>
        <stp>EP</stp>
        <stp>BAR</stp>
        <stp/>
        <stp>Close</stp>
        <stp>ADC</stp>
        <stp>-515</stp>
        <stp>All</stp>
        <stp/>
        <stp/>
        <stp>TRUE</stp>
        <stp>T</stp>
        <tr r="H517" s="1"/>
      </tp>
      <tp>
        <v>4919.25</v>
        <stp/>
        <stp>StudyData</stp>
        <stp>EP</stp>
        <stp>BAR</stp>
        <stp/>
        <stp>Close</stp>
        <stp>ADC</stp>
        <stp>-415</stp>
        <stp>All</stp>
        <stp/>
        <stp/>
        <stp>TRUE</stp>
        <stp>T</stp>
        <tr r="H417" s="1"/>
      </tp>
      <tp>
        <v>4447.75</v>
        <stp/>
        <stp>StudyData</stp>
        <stp>EP</stp>
        <stp>BAR</stp>
        <stp/>
        <stp>Close</stp>
        <stp>ADC</stp>
        <stp>-715</stp>
        <stp>All</stp>
        <stp/>
        <stp/>
        <stp>TRUE</stp>
        <stp>T</stp>
        <tr r="H717" s="1"/>
      </tp>
      <tp>
        <v>4494.75</v>
        <stp/>
        <stp>StudyData</stp>
        <stp>EP</stp>
        <stp>BAR</stp>
        <stp/>
        <stp>Close</stp>
        <stp>ADC</stp>
        <stp>-615</stp>
        <stp>All</stp>
        <stp/>
        <stp/>
        <stp>TRUE</stp>
        <stp>T</stp>
        <tr r="H617" s="1"/>
      </tp>
      <tp>
        <v>6092.75</v>
        <stp/>
        <stp>StudyData</stp>
        <stp>EP</stp>
        <stp>BAR</stp>
        <stp/>
        <stp>Close</stp>
        <stp>ADC</stp>
        <stp>-115</stp>
        <stp>All</stp>
        <stp/>
        <stp/>
        <stp>TRUE</stp>
        <stp>T</stp>
        <tr r="H117" s="1"/>
      </tp>
      <tp>
        <v>5327</v>
        <stp/>
        <stp>StudyData</stp>
        <stp>EP</stp>
        <stp>BAR</stp>
        <stp/>
        <stp>Close</stp>
        <stp>ADC</stp>
        <stp>-315</stp>
        <stp>All</stp>
        <stp/>
        <stp/>
        <stp>TRUE</stp>
        <stp>T</stp>
        <tr r="H317" s="1"/>
      </tp>
      <tp>
        <v>5752.25</v>
        <stp/>
        <stp>StudyData</stp>
        <stp>EP</stp>
        <stp>BAR</stp>
        <stp/>
        <stp>Close</stp>
        <stp>ADC</stp>
        <stp>-215</stp>
        <stp>All</stp>
        <stp/>
        <stp/>
        <stp>TRUE</stp>
        <stp>T</stp>
        <tr r="H217" s="1"/>
      </tp>
      <tp>
        <v>4876</v>
        <stp/>
        <stp>StudyData</stp>
        <stp>EP</stp>
        <stp>BAR</stp>
        <stp/>
        <stp>Close</stp>
        <stp>ADC</stp>
        <stp>-915</stp>
        <stp>All</stp>
        <stp/>
        <stp/>
        <stp>TRUE</stp>
        <stp>T</stp>
        <tr r="H917" s="1"/>
      </tp>
      <tp>
        <v>5032.5</v>
        <stp/>
        <stp>StudyData</stp>
        <stp>EP</stp>
        <stp>BAR</stp>
        <stp/>
        <stp>Close</stp>
        <stp>ADC</stp>
        <stp>-815</stp>
        <stp>All</stp>
        <stp/>
        <stp/>
        <stp>TRUE</stp>
        <stp>T</stp>
        <tr r="H817" s="1"/>
      </tp>
      <tp>
        <v>4610.25</v>
        <stp/>
        <stp>StudyData</stp>
        <stp>EP</stp>
        <stp>BAR</stp>
        <stp/>
        <stp>Close</stp>
        <stp>ADC</stp>
        <stp>-516</stp>
        <stp>All</stp>
        <stp/>
        <stp/>
        <stp>TRUE</stp>
        <stp>T</stp>
        <tr r="H518" s="1"/>
      </tp>
      <tp>
        <v>4881.75</v>
        <stp/>
        <stp>StudyData</stp>
        <stp>EP</stp>
        <stp>BAR</stp>
        <stp/>
        <stp>Close</stp>
        <stp>ADC</stp>
        <stp>-416</stp>
        <stp>All</stp>
        <stp/>
        <stp/>
        <stp>TRUE</stp>
        <stp>T</stp>
        <tr r="H418" s="1"/>
      </tp>
      <tp>
        <v>4391</v>
        <stp/>
        <stp>StudyData</stp>
        <stp>EP</stp>
        <stp>BAR</stp>
        <stp/>
        <stp>Close</stp>
        <stp>ADC</stp>
        <stp>-716</stp>
        <stp>All</stp>
        <stp/>
        <stp/>
        <stp>TRUE</stp>
        <stp>T</stp>
        <tr r="H718" s="1"/>
      </tp>
      <tp>
        <v>4557</v>
        <stp/>
        <stp>StudyData</stp>
        <stp>EP</stp>
        <stp>BAR</stp>
        <stp/>
        <stp>Close</stp>
        <stp>ADC</stp>
        <stp>-616</stp>
        <stp>All</stp>
        <stp/>
        <stp/>
        <stp>TRUE</stp>
        <stp>T</stp>
        <tr r="H618" s="1"/>
      </tp>
      <tp>
        <v>6060</v>
        <stp/>
        <stp>StudyData</stp>
        <stp>EP</stp>
        <stp>BAR</stp>
        <stp/>
        <stp>Close</stp>
        <stp>ADC</stp>
        <stp>-116</stp>
        <stp>All</stp>
        <stp/>
        <stp/>
        <stp>TRUE</stp>
        <stp>T</stp>
        <tr r="H118" s="1"/>
      </tp>
      <tp>
        <v>5286.5</v>
        <stp/>
        <stp>StudyData</stp>
        <stp>EP</stp>
        <stp>BAR</stp>
        <stp/>
        <stp>Close</stp>
        <stp>ADC</stp>
        <stp>-316</stp>
        <stp>All</stp>
        <stp/>
        <stp/>
        <stp>TRUE</stp>
        <stp>T</stp>
        <tr r="H318" s="1"/>
      </tp>
      <tp>
        <v>5717.25</v>
        <stp/>
        <stp>StudyData</stp>
        <stp>EP</stp>
        <stp>BAR</stp>
        <stp/>
        <stp>Close</stp>
        <stp>ADC</stp>
        <stp>-216</stp>
        <stp>All</stp>
        <stp/>
        <stp/>
        <stp>TRUE</stp>
        <stp>T</stp>
        <tr r="H218" s="1"/>
      </tp>
      <tp>
        <v>4949.5</v>
        <stp/>
        <stp>StudyData</stp>
        <stp>EP</stp>
        <stp>BAR</stp>
        <stp/>
        <stp>Close</stp>
        <stp>ADC</stp>
        <stp>-916</stp>
        <stp>All</stp>
        <stp/>
        <stp/>
        <stp>TRUE</stp>
        <stp>T</stp>
        <tr r="H918" s="1"/>
      </tp>
      <tp>
        <v>5112.75</v>
        <stp/>
        <stp>StudyData</stp>
        <stp>EP</stp>
        <stp>BAR</stp>
        <stp/>
        <stp>Close</stp>
        <stp>ADC</stp>
        <stp>-816</stp>
        <stp>All</stp>
        <stp/>
        <stp/>
        <stp>TRUE</stp>
        <stp>T</stp>
        <tr r="H818" s="1"/>
      </tp>
      <tp>
        <v>4636.25</v>
        <stp/>
        <stp>StudyData</stp>
        <stp>EP</stp>
        <stp>BAR</stp>
        <stp/>
        <stp>Close</stp>
        <stp>ADC</stp>
        <stp>-517</stp>
        <stp>All</stp>
        <stp/>
        <stp/>
        <stp>TRUE</stp>
        <stp>T</stp>
        <tr r="H519" s="1"/>
      </tp>
      <tp>
        <v>4878</v>
        <stp/>
        <stp>StudyData</stp>
        <stp>EP</stp>
        <stp>BAR</stp>
        <stp/>
        <stp>Close</stp>
        <stp>ADC</stp>
        <stp>-417</stp>
        <stp>All</stp>
        <stp/>
        <stp/>
        <stp>TRUE</stp>
        <stp>T</stp>
        <tr r="H419" s="1"/>
      </tp>
      <tp>
        <v>4376.75</v>
        <stp/>
        <stp>StudyData</stp>
        <stp>EP</stp>
        <stp>BAR</stp>
        <stp/>
        <stp>Close</stp>
        <stp>ADC</stp>
        <stp>-717</stp>
        <stp>All</stp>
        <stp/>
        <stp/>
        <stp>TRUE</stp>
        <stp>T</stp>
        <tr r="H719" s="1"/>
      </tp>
      <tp>
        <v>4557.5</v>
        <stp/>
        <stp>StudyData</stp>
        <stp>EP</stp>
        <stp>BAR</stp>
        <stp/>
        <stp>Close</stp>
        <stp>ADC</stp>
        <stp>-617</stp>
        <stp>All</stp>
        <stp/>
        <stp/>
        <stp>TRUE</stp>
        <stp>T</stp>
        <tr r="H619" s="1"/>
      </tp>
      <tp>
        <v>6061</v>
        <stp/>
        <stp>StudyData</stp>
        <stp>EP</stp>
        <stp>BAR</stp>
        <stp/>
        <stp>Close</stp>
        <stp>ADC</stp>
        <stp>-117</stp>
        <stp>All</stp>
        <stp/>
        <stp/>
        <stp>TRUE</stp>
        <stp>T</stp>
        <tr r="H119" s="1"/>
      </tp>
      <tp>
        <v>5273.75</v>
        <stp/>
        <stp>StudyData</stp>
        <stp>EP</stp>
        <stp>BAR</stp>
        <stp/>
        <stp>Close</stp>
        <stp>ADC</stp>
        <stp>-317</stp>
        <stp>All</stp>
        <stp/>
        <stp/>
        <stp>TRUE</stp>
        <stp>T</stp>
        <tr r="H319" s="1"/>
      </tp>
      <tp>
        <v>5705</v>
        <stp/>
        <stp>StudyData</stp>
        <stp>EP</stp>
        <stp>BAR</stp>
        <stp/>
        <stp>Close</stp>
        <stp>ADC</stp>
        <stp>-217</stp>
        <stp>All</stp>
        <stp/>
        <stp/>
        <stp>TRUE</stp>
        <stp>T</stp>
        <tr r="H219" s="1"/>
      </tp>
      <tp>
        <v>4992</v>
        <stp/>
        <stp>StudyData</stp>
        <stp>EP</stp>
        <stp>BAR</stp>
        <stp/>
        <stp>Close</stp>
        <stp>ADC</stp>
        <stp>-917</stp>
        <stp>All</stp>
        <stp/>
        <stp/>
        <stp>TRUE</stp>
        <stp>T</stp>
        <tr r="H919" s="1"/>
      </tp>
      <tp>
        <v>5047.5</v>
        <stp/>
        <stp>StudyData</stp>
        <stp>EP</stp>
        <stp>BAR</stp>
        <stp/>
        <stp>Close</stp>
        <stp>ADC</stp>
        <stp>-817</stp>
        <stp>All</stp>
        <stp/>
        <stp/>
        <stp>TRUE</stp>
        <stp>T</stp>
        <tr r="H819" s="1"/>
      </tp>
      <tp>
        <v>5202.5</v>
        <stp/>
        <stp>StudyData</stp>
        <stp>EP</stp>
        <stp>BAR</stp>
        <stp/>
        <stp>Open</stp>
        <stp>ADC</stp>
        <stp>-878</stp>
        <stp>All</stp>
        <stp/>
        <stp/>
        <stp>TRUE</stp>
        <stp>T</stp>
        <tr r="E880" s="1"/>
      </tp>
      <tp>
        <v>4661</v>
        <stp/>
        <stp>StudyData</stp>
        <stp>EP</stp>
        <stp>BAR</stp>
        <stp/>
        <stp>Open</stp>
        <stp>ADC</stp>
        <stp>-978</stp>
        <stp>All</stp>
        <stp/>
        <stp/>
        <stp>TRUE</stp>
        <stp>T</stp>
        <tr r="E980" s="1"/>
      </tp>
      <tp>
        <v>5781.25</v>
        <stp/>
        <stp>StudyData</stp>
        <stp>EP</stp>
        <stp>BAR</stp>
        <stp/>
        <stp>Open</stp>
        <stp>ADC</stp>
        <stp>-178</stp>
        <stp>All</stp>
        <stp/>
        <stp/>
        <stp>TRUE</stp>
        <stp>T</stp>
        <tr r="E180" s="1"/>
      </tp>
      <tp>
        <v>5542.75</v>
        <stp/>
        <stp>StudyData</stp>
        <stp>EP</stp>
        <stp>BAR</stp>
        <stp/>
        <stp>Open</stp>
        <stp>ADC</stp>
        <stp>-278</stp>
        <stp>All</stp>
        <stp/>
        <stp/>
        <stp>TRUE</stp>
        <stp>T</stp>
        <tr r="E280" s="1"/>
      </tp>
      <tp>
        <v>4743.5</v>
        <stp/>
        <stp>StudyData</stp>
        <stp>EP</stp>
        <stp>BAR</stp>
        <stp/>
        <stp>Open</stp>
        <stp>ADC</stp>
        <stp>-378</stp>
        <stp>All</stp>
        <stp/>
        <stp/>
        <stp>TRUE</stp>
        <stp>T</stp>
        <tr r="E380" s="1"/>
      </tp>
      <tp>
        <v>4831</v>
        <stp/>
        <stp>StudyData</stp>
        <stp>EP</stp>
        <stp>BAR</stp>
        <stp/>
        <stp>Open</stp>
        <stp>ADC</stp>
        <stp>-478</stp>
        <stp>All</stp>
        <stp/>
        <stp/>
        <stp>TRUE</stp>
        <stp>T</stp>
        <tr r="E480" s="1"/>
      </tp>
      <tp>
        <v>4479.5</v>
        <stp/>
        <stp>StudyData</stp>
        <stp>EP</stp>
        <stp>BAR</stp>
        <stp/>
        <stp>Open</stp>
        <stp>ADC</stp>
        <stp>-578</stp>
        <stp>All</stp>
        <stp/>
        <stp/>
        <stp>TRUE</stp>
        <stp>T</stp>
        <tr r="E580" s="1"/>
      </tp>
      <tp>
        <v>4566.75</v>
        <stp/>
        <stp>StudyData</stp>
        <stp>EP</stp>
        <stp>BAR</stp>
        <stp/>
        <stp>Open</stp>
        <stp>ADC</stp>
        <stp>-678</stp>
        <stp>All</stp>
        <stp/>
        <stp/>
        <stp>TRUE</stp>
        <stp>T</stp>
        <tr r="E680" s="1"/>
      </tp>
      <tp>
        <v>5120.5</v>
        <stp/>
        <stp>StudyData</stp>
        <stp>EP</stp>
        <stp>BAR</stp>
        <stp/>
        <stp>Open</stp>
        <stp>ADC</stp>
        <stp>-778</stp>
        <stp>All</stp>
        <stp/>
        <stp/>
        <stp>TRUE</stp>
        <stp>T</stp>
        <tr r="E780" s="1"/>
      </tp>
      <tp>
        <v>5218.5</v>
        <stp/>
        <stp>StudyData</stp>
        <stp>EP</stp>
        <stp>BAR</stp>
        <stp/>
        <stp>Open</stp>
        <stp>ADC</stp>
        <stp>-879</stp>
        <stp>All</stp>
        <stp/>
        <stp/>
        <stp>TRUE</stp>
        <stp>T</stp>
        <tr r="E881" s="1"/>
      </tp>
      <tp>
        <v>4734.5</v>
        <stp/>
        <stp>StudyData</stp>
        <stp>EP</stp>
        <stp>BAR</stp>
        <stp/>
        <stp>Open</stp>
        <stp>ADC</stp>
        <stp>-979</stp>
        <stp>All</stp>
        <stp/>
        <stp/>
        <stp>TRUE</stp>
        <stp>T</stp>
        <tr r="E981" s="1"/>
      </tp>
      <tp>
        <v>5825.5</v>
        <stp/>
        <stp>StudyData</stp>
        <stp>EP</stp>
        <stp>BAR</stp>
        <stp/>
        <stp>Open</stp>
        <stp>ADC</stp>
        <stp>-179</stp>
        <stp>All</stp>
        <stp/>
        <stp/>
        <stp>TRUE</stp>
        <stp>T</stp>
        <tr r="E181" s="1"/>
      </tp>
      <tp>
        <v>5562.5</v>
        <stp/>
        <stp>StudyData</stp>
        <stp>EP</stp>
        <stp>BAR</stp>
        <stp/>
        <stp>Open</stp>
        <stp>ADC</stp>
        <stp>-279</stp>
        <stp>All</stp>
        <stp/>
        <stp/>
        <stp>TRUE</stp>
        <stp>T</stp>
        <tr r="E281" s="1"/>
      </tp>
      <tp>
        <v>4691.75</v>
        <stp/>
        <stp>StudyData</stp>
        <stp>EP</stp>
        <stp>BAR</stp>
        <stp/>
        <stp>Open</stp>
        <stp>ADC</stp>
        <stp>-379</stp>
        <stp>All</stp>
        <stp/>
        <stp/>
        <stp>TRUE</stp>
        <stp>T</stp>
        <tr r="E381" s="1"/>
      </tp>
      <tp>
        <v>4803.5</v>
        <stp/>
        <stp>StudyData</stp>
        <stp>EP</stp>
        <stp>BAR</stp>
        <stp/>
        <stp>Open</stp>
        <stp>ADC</stp>
        <stp>-479</stp>
        <stp>All</stp>
        <stp/>
        <stp/>
        <stp>TRUE</stp>
        <stp>T</stp>
        <tr r="E481" s="1"/>
      </tp>
      <tp>
        <v>4417.5</v>
        <stp/>
        <stp>StudyData</stp>
        <stp>EP</stp>
        <stp>BAR</stp>
        <stp/>
        <stp>Open</stp>
        <stp>ADC</stp>
        <stp>-579</stp>
        <stp>All</stp>
        <stp/>
        <stp/>
        <stp>TRUE</stp>
        <stp>T</stp>
        <tr r="E581" s="1"/>
      </tp>
      <tp>
        <v>4741</v>
        <stp/>
        <stp>StudyData</stp>
        <stp>EP</stp>
        <stp>BAR</stp>
        <stp/>
        <stp>Open</stp>
        <stp>ADC</stp>
        <stp>-679</stp>
        <stp>All</stp>
        <stp/>
        <stp/>
        <stp>TRUE</stp>
        <stp>T</stp>
        <tr r="E681" s="1"/>
      </tp>
      <tp>
        <v>5082.5</v>
        <stp/>
        <stp>StudyData</stp>
        <stp>EP</stp>
        <stp>BAR</stp>
        <stp/>
        <stp>Open</stp>
        <stp>ADC</stp>
        <stp>-779</stp>
        <stp>All</stp>
        <stp/>
        <stp/>
        <stp>TRUE</stp>
        <stp>T</stp>
        <tr r="E781" s="1"/>
      </tp>
      <tp>
        <v>5067.5</v>
        <stp/>
        <stp>StudyData</stp>
        <stp>EP</stp>
        <stp>BAR</stp>
        <stp/>
        <stp>High</stp>
        <stp>ADC</stp>
        <stp>-819</stp>
        <stp>All</stp>
        <stp/>
        <stp/>
        <stp>TRUE</stp>
        <stp>T</stp>
        <tr r="F821" s="1"/>
      </tp>
      <tp>
        <v>5007.25</v>
        <stp/>
        <stp>StudyData</stp>
        <stp>EP</stp>
        <stp>BAR</stp>
        <stp/>
        <stp>High</stp>
        <stp>ADC</stp>
        <stp>-919</stp>
        <stp>All</stp>
        <stp/>
        <stp/>
        <stp>TRUE</stp>
        <stp>T</stp>
        <tr r="F921" s="1"/>
      </tp>
      <tp>
        <v>5735.25</v>
        <stp/>
        <stp>StudyData</stp>
        <stp>EP</stp>
        <stp>BAR</stp>
        <stp/>
        <stp>High</stp>
        <stp>ADC</stp>
        <stp>-219</stp>
        <stp>All</stp>
        <stp/>
        <stp/>
        <stp>TRUE</stp>
        <stp>T</stp>
        <tr r="F221" s="1"/>
      </tp>
      <tp>
        <v>5275.5</v>
        <stp/>
        <stp>StudyData</stp>
        <stp>EP</stp>
        <stp>BAR</stp>
        <stp/>
        <stp>High</stp>
        <stp>ADC</stp>
        <stp>-319</stp>
        <stp>All</stp>
        <stp/>
        <stp/>
        <stp>TRUE</stp>
        <stp>T</stp>
        <tr r="F321" s="1"/>
      </tp>
      <tp>
        <v>6096.5</v>
        <stp/>
        <stp>StudyData</stp>
        <stp>EP</stp>
        <stp>BAR</stp>
        <stp/>
        <stp>High</stp>
        <stp>ADC</stp>
        <stp>-119</stp>
        <stp>All</stp>
        <stp/>
        <stp/>
        <stp>TRUE</stp>
        <stp>T</stp>
        <tr r="F121" s="1"/>
      </tp>
      <tp>
        <v>4506.5</v>
        <stp/>
        <stp>StudyData</stp>
        <stp>EP</stp>
        <stp>BAR</stp>
        <stp/>
        <stp>High</stp>
        <stp>ADC</stp>
        <stp>-619</stp>
        <stp>All</stp>
        <stp/>
        <stp/>
        <stp>TRUE</stp>
        <stp>T</stp>
        <tr r="F621" s="1"/>
      </tp>
      <tp>
        <v>4367.75</v>
        <stp/>
        <stp>StudyData</stp>
        <stp>EP</stp>
        <stp>BAR</stp>
        <stp/>
        <stp>High</stp>
        <stp>ADC</stp>
        <stp>-719</stp>
        <stp>All</stp>
        <stp/>
        <stp/>
        <stp>TRUE</stp>
        <stp>T</stp>
        <tr r="F721" s="1"/>
      </tp>
      <tp>
        <v>4891.25</v>
        <stp/>
        <stp>StudyData</stp>
        <stp>EP</stp>
        <stp>BAR</stp>
        <stp/>
        <stp>High</stp>
        <stp>ADC</stp>
        <stp>-419</stp>
        <stp>All</stp>
        <stp/>
        <stp/>
        <stp>TRUE</stp>
        <stp>T</stp>
        <tr r="F421" s="1"/>
      </tp>
      <tp>
        <v>4638.25</v>
        <stp/>
        <stp>StudyData</stp>
        <stp>EP</stp>
        <stp>BAR</stp>
        <stp/>
        <stp>High</stp>
        <stp>ADC</stp>
        <stp>-519</stp>
        <stp>All</stp>
        <stp/>
        <stp/>
        <stp>TRUE</stp>
        <stp>T</stp>
        <tr r="F521" s="1"/>
      </tp>
      <tp>
        <v>5049.5</v>
        <stp/>
        <stp>StudyData</stp>
        <stp>EP</stp>
        <stp>BAR</stp>
        <stp/>
        <stp>High</stp>
        <stp>ADC</stp>
        <stp>-818</stp>
        <stp>All</stp>
        <stp/>
        <stp/>
        <stp>TRUE</stp>
        <stp>T</stp>
        <tr r="F820" s="1"/>
      </tp>
      <tp>
        <v>5005.5</v>
        <stp/>
        <stp>StudyData</stp>
        <stp>EP</stp>
        <stp>BAR</stp>
        <stp/>
        <stp>High</stp>
        <stp>ADC</stp>
        <stp>-918</stp>
        <stp>All</stp>
        <stp/>
        <stp/>
        <stp>TRUE</stp>
        <stp>T</stp>
        <tr r="F920" s="1"/>
      </tp>
      <tp>
        <v>5738.5</v>
        <stp/>
        <stp>StudyData</stp>
        <stp>EP</stp>
        <stp>BAR</stp>
        <stp/>
        <stp>High</stp>
        <stp>ADC</stp>
        <stp>-218</stp>
        <stp>All</stp>
        <stp/>
        <stp/>
        <stp>TRUE</stp>
        <stp>T</stp>
        <tr r="F220" s="1"/>
      </tp>
      <tp>
        <v>5309.5</v>
        <stp/>
        <stp>StudyData</stp>
        <stp>EP</stp>
        <stp>BAR</stp>
        <stp/>
        <stp>High</stp>
        <stp>ADC</stp>
        <stp>-318</stp>
        <stp>All</stp>
        <stp/>
        <stp/>
        <stp>TRUE</stp>
        <stp>T</stp>
        <tr r="F320" s="1"/>
      </tp>
      <tp>
        <v>6055.25</v>
        <stp/>
        <stp>StudyData</stp>
        <stp>EP</stp>
        <stp>BAR</stp>
        <stp/>
        <stp>High</stp>
        <stp>ADC</stp>
        <stp>-118</stp>
        <stp>All</stp>
        <stp/>
        <stp/>
        <stp>TRUE</stp>
        <stp>T</stp>
        <tr r="F120" s="1"/>
      </tp>
      <tp>
        <v>4537</v>
        <stp/>
        <stp>StudyData</stp>
        <stp>EP</stp>
        <stp>BAR</stp>
        <stp/>
        <stp>High</stp>
        <stp>ADC</stp>
        <stp>-618</stp>
        <stp>All</stp>
        <stp/>
        <stp/>
        <stp>TRUE</stp>
        <stp>T</stp>
        <tr r="F620" s="1"/>
      </tp>
      <tp>
        <v>4376.25</v>
        <stp/>
        <stp>StudyData</stp>
        <stp>EP</stp>
        <stp>BAR</stp>
        <stp/>
        <stp>High</stp>
        <stp>ADC</stp>
        <stp>-718</stp>
        <stp>All</stp>
        <stp/>
        <stp/>
        <stp>TRUE</stp>
        <stp>T</stp>
        <tr r="F720" s="1"/>
      </tp>
      <tp>
        <v>4907.75</v>
        <stp/>
        <stp>StudyData</stp>
        <stp>EP</stp>
        <stp>BAR</stp>
        <stp/>
        <stp>High</stp>
        <stp>ADC</stp>
        <stp>-418</stp>
        <stp>All</stp>
        <stp/>
        <stp/>
        <stp>TRUE</stp>
        <stp>T</stp>
        <tr r="F420" s="1"/>
      </tp>
      <tp>
        <v>4656</v>
        <stp/>
        <stp>StudyData</stp>
        <stp>EP</stp>
        <stp>BAR</stp>
        <stp/>
        <stp>High</stp>
        <stp>ADC</stp>
        <stp>-518</stp>
        <stp>All</stp>
        <stp/>
        <stp/>
        <stp>TRUE</stp>
        <stp>T</stp>
        <tr r="F520" s="1"/>
      </tp>
      <tp>
        <v>5058.75</v>
        <stp/>
        <stp>StudyData</stp>
        <stp>EP</stp>
        <stp>BAR</stp>
        <stp/>
        <stp>High</stp>
        <stp>ADC</stp>
        <stp>-817</stp>
        <stp>All</stp>
        <stp/>
        <stp/>
        <stp>TRUE</stp>
        <stp>T</stp>
        <tr r="F819" s="1"/>
      </tp>
      <tp>
        <v>5006.25</v>
        <stp/>
        <stp>StudyData</stp>
        <stp>EP</stp>
        <stp>BAR</stp>
        <stp/>
        <stp>High</stp>
        <stp>ADC</stp>
        <stp>-917</stp>
        <stp>All</stp>
        <stp/>
        <stp/>
        <stp>TRUE</stp>
        <stp>T</stp>
        <tr r="F919" s="1"/>
      </tp>
      <tp>
        <v>5768.5</v>
        <stp/>
        <stp>StudyData</stp>
        <stp>EP</stp>
        <stp>BAR</stp>
        <stp/>
        <stp>High</stp>
        <stp>ADC</stp>
        <stp>-217</stp>
        <stp>All</stp>
        <stp/>
        <stp/>
        <stp>TRUE</stp>
        <stp>T</stp>
        <tr r="F219" s="1"/>
      </tp>
      <tp>
        <v>5292.5</v>
        <stp/>
        <stp>StudyData</stp>
        <stp>EP</stp>
        <stp>BAR</stp>
        <stp/>
        <stp>High</stp>
        <stp>ADC</stp>
        <stp>-317</stp>
        <stp>All</stp>
        <stp/>
        <stp/>
        <stp>TRUE</stp>
        <stp>T</stp>
        <tr r="F319" s="1"/>
      </tp>
      <tp>
        <v>6069.75</v>
        <stp/>
        <stp>StudyData</stp>
        <stp>EP</stp>
        <stp>BAR</stp>
        <stp/>
        <stp>High</stp>
        <stp>ADC</stp>
        <stp>-117</stp>
        <stp>All</stp>
        <stp/>
        <stp/>
        <stp>TRUE</stp>
        <stp>T</stp>
        <tr r="F119" s="1"/>
      </tp>
      <tp>
        <v>4564</v>
        <stp/>
        <stp>StudyData</stp>
        <stp>EP</stp>
        <stp>BAR</stp>
        <stp/>
        <stp>High</stp>
        <stp>ADC</stp>
        <stp>-617</stp>
        <stp>All</stp>
        <stp/>
        <stp/>
        <stp>TRUE</stp>
        <stp>T</stp>
        <tr r="F619" s="1"/>
      </tp>
      <tp>
        <v>4400.5</v>
        <stp/>
        <stp>StudyData</stp>
        <stp>EP</stp>
        <stp>BAR</stp>
        <stp/>
        <stp>High</stp>
        <stp>ADC</stp>
        <stp>-717</stp>
        <stp>All</stp>
        <stp/>
        <stp/>
        <stp>TRUE</stp>
        <stp>T</stp>
        <tr r="F719" s="1"/>
      </tp>
      <tp>
        <v>4903.25</v>
        <stp/>
        <stp>StudyData</stp>
        <stp>EP</stp>
        <stp>BAR</stp>
        <stp/>
        <stp>High</stp>
        <stp>ADC</stp>
        <stp>-417</stp>
        <stp>All</stp>
        <stp/>
        <stp/>
        <stp>TRUE</stp>
        <stp>T</stp>
        <tr r="F419" s="1"/>
      </tp>
      <tp>
        <v>4645.25</v>
        <stp/>
        <stp>StudyData</stp>
        <stp>EP</stp>
        <stp>BAR</stp>
        <stp/>
        <stp>High</stp>
        <stp>ADC</stp>
        <stp>-517</stp>
        <stp>All</stp>
        <stp/>
        <stp/>
        <stp>TRUE</stp>
        <stp>T</stp>
        <tr r="F519" s="1"/>
      </tp>
      <tp>
        <v>5228.75</v>
        <stp/>
        <stp>StudyData</stp>
        <stp>EP</stp>
        <stp>BAR</stp>
        <stp/>
        <stp>Open</stp>
        <stp>ADC</stp>
        <stp>-870</stp>
        <stp>All</stp>
        <stp/>
        <stp/>
        <stp>TRUE</stp>
        <stp>T</stp>
        <tr r="E872" s="1"/>
      </tp>
      <tp>
        <v>4812.75</v>
        <stp/>
        <stp>StudyData</stp>
        <stp>EP</stp>
        <stp>BAR</stp>
        <stp/>
        <stp>Open</stp>
        <stp>ADC</stp>
        <stp>-970</stp>
        <stp>All</stp>
        <stp/>
        <stp/>
        <stp>TRUE</stp>
        <stp>T</stp>
        <tr r="E972" s="1"/>
      </tp>
      <tp>
        <v>5711</v>
        <stp/>
        <stp>StudyData</stp>
        <stp>EP</stp>
        <stp>BAR</stp>
        <stp/>
        <stp>Open</stp>
        <stp>ADC</stp>
        <stp>-170</stp>
        <stp>All</stp>
        <stp/>
        <stp/>
        <stp>TRUE</stp>
        <stp>T</stp>
        <tr r="E172" s="1"/>
      </tp>
      <tp>
        <v>5492.25</v>
        <stp/>
        <stp>StudyData</stp>
        <stp>EP</stp>
        <stp>BAR</stp>
        <stp/>
        <stp>Open</stp>
        <stp>ADC</stp>
        <stp>-270</stp>
        <stp>All</stp>
        <stp/>
        <stp/>
        <stp>TRUE</stp>
        <stp>T</stp>
        <tr r="E272" s="1"/>
      </tp>
      <tp>
        <v>4878.5</v>
        <stp/>
        <stp>StudyData</stp>
        <stp>EP</stp>
        <stp>BAR</stp>
        <stp/>
        <stp>Open</stp>
        <stp>ADC</stp>
        <stp>-370</stp>
        <stp>All</stp>
        <stp/>
        <stp/>
        <stp>TRUE</stp>
        <stp>T</stp>
        <tr r="E372" s="1"/>
      </tp>
      <tp>
        <v>4789.5</v>
        <stp/>
        <stp>StudyData</stp>
        <stp>EP</stp>
        <stp>BAR</stp>
        <stp/>
        <stp>Open</stp>
        <stp>ADC</stp>
        <stp>-470</stp>
        <stp>All</stp>
        <stp/>
        <stp/>
        <stp>TRUE</stp>
        <stp>T</stp>
        <tr r="E472" s="1"/>
      </tp>
      <tp>
        <v>4638</v>
        <stp/>
        <stp>StudyData</stp>
        <stp>EP</stp>
        <stp>BAR</stp>
        <stp/>
        <stp>Open</stp>
        <stp>ADC</stp>
        <stp>-570</stp>
        <stp>All</stp>
        <stp/>
        <stp/>
        <stp>TRUE</stp>
        <stp>T</stp>
        <tr r="E572" s="1"/>
      </tp>
      <tp>
        <v>4553</v>
        <stp/>
        <stp>StudyData</stp>
        <stp>EP</stp>
        <stp>BAR</stp>
        <stp/>
        <stp>Open</stp>
        <stp>ADC</stp>
        <stp>-670</stp>
        <stp>All</stp>
        <stp/>
        <stp/>
        <stp>TRUE</stp>
        <stp>T</stp>
        <tr r="E672" s="1"/>
      </tp>
      <tp>
        <v>4934.25</v>
        <stp/>
        <stp>StudyData</stp>
        <stp>EP</stp>
        <stp>BAR</stp>
        <stp/>
        <stp>Open</stp>
        <stp>ADC</stp>
        <stp>-770</stp>
        <stp>All</stp>
        <stp/>
        <stp/>
        <stp>TRUE</stp>
        <stp>T</stp>
        <tr r="E772" s="1"/>
      </tp>
      <tp>
        <v>5120</v>
        <stp/>
        <stp>StudyData</stp>
        <stp>EP</stp>
        <stp>BAR</stp>
        <stp/>
        <stp>High</stp>
        <stp>ADC</stp>
        <stp>-816</stp>
        <stp>All</stp>
        <stp/>
        <stp/>
        <stp>TRUE</stp>
        <stp>T</stp>
        <tr r="F818" s="1"/>
      </tp>
      <tp>
        <v>5000.25</v>
        <stp/>
        <stp>StudyData</stp>
        <stp>EP</stp>
        <stp>BAR</stp>
        <stp/>
        <stp>High</stp>
        <stp>ADC</stp>
        <stp>-916</stp>
        <stp>All</stp>
        <stp/>
        <stp/>
        <stp>TRUE</stp>
        <stp>T</stp>
        <tr r="F918" s="1"/>
      </tp>
      <tp>
        <v>5724.5</v>
        <stp/>
        <stp>StudyData</stp>
        <stp>EP</stp>
        <stp>BAR</stp>
        <stp/>
        <stp>High</stp>
        <stp>ADC</stp>
        <stp>-216</stp>
        <stp>All</stp>
        <stp/>
        <stp/>
        <stp>TRUE</stp>
        <stp>T</stp>
        <tr r="F218" s="1"/>
      </tp>
      <tp>
        <v>5290</v>
        <stp/>
        <stp>StudyData</stp>
        <stp>EP</stp>
        <stp>BAR</stp>
        <stp/>
        <stp>High</stp>
        <stp>ADC</stp>
        <stp>-316</stp>
        <stp>All</stp>
        <stp/>
        <stp/>
        <stp>TRUE</stp>
        <stp>T</stp>
        <tr r="F318" s="1"/>
      </tp>
      <tp>
        <v>6080</v>
        <stp/>
        <stp>StudyData</stp>
        <stp>EP</stp>
        <stp>BAR</stp>
        <stp/>
        <stp>High</stp>
        <stp>ADC</stp>
        <stp>-116</stp>
        <stp>All</stp>
        <stp/>
        <stp/>
        <stp>TRUE</stp>
        <stp>T</stp>
        <tr r="F118" s="1"/>
      </tp>
      <tp>
        <v>4573.75</v>
        <stp/>
        <stp>StudyData</stp>
        <stp>EP</stp>
        <stp>BAR</stp>
        <stp/>
        <stp>High</stp>
        <stp>ADC</stp>
        <stp>-616</stp>
        <stp>All</stp>
        <stp/>
        <stp/>
        <stp>TRUE</stp>
        <stp>T</stp>
        <tr r="F618" s="1"/>
      </tp>
      <tp>
        <v>4417.75</v>
        <stp/>
        <stp>StudyData</stp>
        <stp>EP</stp>
        <stp>BAR</stp>
        <stp/>
        <stp>High</stp>
        <stp>ADC</stp>
        <stp>-716</stp>
        <stp>All</stp>
        <stp/>
        <stp/>
        <stp>TRUE</stp>
        <stp>T</stp>
        <tr r="F718" s="1"/>
      </tp>
      <tp>
        <v>4894.5</v>
        <stp/>
        <stp>StudyData</stp>
        <stp>EP</stp>
        <stp>BAR</stp>
        <stp/>
        <stp>High</stp>
        <stp>ADC</stp>
        <stp>-416</stp>
        <stp>All</stp>
        <stp/>
        <stp/>
        <stp>TRUE</stp>
        <stp>T</stp>
        <tr r="F418" s="1"/>
      </tp>
      <tp>
        <v>4631.25</v>
        <stp/>
        <stp>StudyData</stp>
        <stp>EP</stp>
        <stp>BAR</stp>
        <stp/>
        <stp>High</stp>
        <stp>ADC</stp>
        <stp>-516</stp>
        <stp>All</stp>
        <stp/>
        <stp/>
        <stp>TRUE</stp>
        <stp>T</stp>
        <tr r="F518" s="1"/>
      </tp>
      <tp>
        <v>5233</v>
        <stp/>
        <stp>StudyData</stp>
        <stp>EP</stp>
        <stp>BAR</stp>
        <stp/>
        <stp>Open</stp>
        <stp>ADC</stp>
        <stp>-871</stp>
        <stp>All</stp>
        <stp/>
        <stp/>
        <stp>TRUE</stp>
        <stp>T</stp>
        <tr r="E873" s="1"/>
      </tp>
      <tp>
        <v>4803.25</v>
        <stp/>
        <stp>StudyData</stp>
        <stp>EP</stp>
        <stp>BAR</stp>
        <stp/>
        <stp>Open</stp>
        <stp>ADC</stp>
        <stp>-971</stp>
        <stp>All</stp>
        <stp/>
        <stp/>
        <stp>TRUE</stp>
        <stp>T</stp>
        <tr r="E973" s="1"/>
      </tp>
      <tp>
        <v>5722</v>
        <stp/>
        <stp>StudyData</stp>
        <stp>EP</stp>
        <stp>BAR</stp>
        <stp/>
        <stp>Open</stp>
        <stp>ADC</stp>
        <stp>-171</stp>
        <stp>All</stp>
        <stp/>
        <stp/>
        <stp>TRUE</stp>
        <stp>T</stp>
        <tr r="E173" s="1"/>
      </tp>
      <tp>
        <v>5450.25</v>
        <stp/>
        <stp>StudyData</stp>
        <stp>EP</stp>
        <stp>BAR</stp>
        <stp/>
        <stp>Open</stp>
        <stp>ADC</stp>
        <stp>-271</stp>
        <stp>All</stp>
        <stp/>
        <stp/>
        <stp>TRUE</stp>
        <stp>T</stp>
        <tr r="E273" s="1"/>
      </tp>
      <tp>
        <v>4879.75</v>
        <stp/>
        <stp>StudyData</stp>
        <stp>EP</stp>
        <stp>BAR</stp>
        <stp/>
        <stp>Open</stp>
        <stp>ADC</stp>
        <stp>-371</stp>
        <stp>All</stp>
        <stp/>
        <stp/>
        <stp>TRUE</stp>
        <stp>T</stp>
        <tr r="E373" s="1"/>
      </tp>
      <tp>
        <v>4803.75</v>
        <stp/>
        <stp>StudyData</stp>
        <stp>EP</stp>
        <stp>BAR</stp>
        <stp/>
        <stp>Open</stp>
        <stp>ADC</stp>
        <stp>-471</stp>
        <stp>All</stp>
        <stp/>
        <stp/>
        <stp>TRUE</stp>
        <stp>T</stp>
        <tr r="E473" s="1"/>
      </tp>
      <tp>
        <v>4578.25</v>
        <stp/>
        <stp>StudyData</stp>
        <stp>EP</stp>
        <stp>BAR</stp>
        <stp/>
        <stp>Open</stp>
        <stp>ADC</stp>
        <stp>-571</stp>
        <stp>All</stp>
        <stp/>
        <stp/>
        <stp>TRUE</stp>
        <stp>T</stp>
        <tr r="E573" s="1"/>
      </tp>
      <tp>
        <v>4522.75</v>
        <stp/>
        <stp>StudyData</stp>
        <stp>EP</stp>
        <stp>BAR</stp>
        <stp/>
        <stp>Open</stp>
        <stp>ADC</stp>
        <stp>-671</stp>
        <stp>All</stp>
        <stp/>
        <stp/>
        <stp>TRUE</stp>
        <stp>T</stp>
        <tr r="E673" s="1"/>
      </tp>
      <tp>
        <v>4982.75</v>
        <stp/>
        <stp>StudyData</stp>
        <stp>EP</stp>
        <stp>BAR</stp>
        <stp/>
        <stp>Open</stp>
        <stp>ADC</stp>
        <stp>-771</stp>
        <stp>All</stp>
        <stp/>
        <stp/>
        <stp>TRUE</stp>
        <stp>T</stp>
        <tr r="E773" s="1"/>
      </tp>
      <tp>
        <v>5118.75</v>
        <stp/>
        <stp>StudyData</stp>
        <stp>EP</stp>
        <stp>BAR</stp>
        <stp/>
        <stp>High</stp>
        <stp>ADC</stp>
        <stp>-815</stp>
        <stp>All</stp>
        <stp/>
        <stp/>
        <stp>TRUE</stp>
        <stp>T</stp>
        <tr r="F817" s="1"/>
      </tp>
      <tp>
        <v>4945.75</v>
        <stp/>
        <stp>StudyData</stp>
        <stp>EP</stp>
        <stp>BAR</stp>
        <stp/>
        <stp>High</stp>
        <stp>ADC</stp>
        <stp>-915</stp>
        <stp>All</stp>
        <stp/>
        <stp/>
        <stp>TRUE</stp>
        <stp>T</stp>
        <tr r="F917" s="1"/>
      </tp>
      <tp>
        <v>5753.25</v>
        <stp/>
        <stp>StudyData</stp>
        <stp>EP</stp>
        <stp>BAR</stp>
        <stp/>
        <stp>High</stp>
        <stp>ADC</stp>
        <stp>-215</stp>
        <stp>All</stp>
        <stp/>
        <stp/>
        <stp>TRUE</stp>
        <stp>T</stp>
        <tr r="F217" s="1"/>
      </tp>
      <tp>
        <v>5331.75</v>
        <stp/>
        <stp>StudyData</stp>
        <stp>EP</stp>
        <stp>BAR</stp>
        <stp/>
        <stp>High</stp>
        <stp>ADC</stp>
        <stp>-315</stp>
        <stp>All</stp>
        <stp/>
        <stp/>
        <stp>TRUE</stp>
        <stp>T</stp>
        <tr r="F317" s="1"/>
      </tp>
      <tp>
        <v>6107.25</v>
        <stp/>
        <stp>StudyData</stp>
        <stp>EP</stp>
        <stp>BAR</stp>
        <stp/>
        <stp>High</stp>
        <stp>ADC</stp>
        <stp>-115</stp>
        <stp>All</stp>
        <stp/>
        <stp/>
        <stp>TRUE</stp>
        <stp>T</stp>
        <tr r="F117" s="1"/>
      </tp>
      <tp>
        <v>4548.5</v>
        <stp/>
        <stp>StudyData</stp>
        <stp>EP</stp>
        <stp>BAR</stp>
        <stp/>
        <stp>High</stp>
        <stp>ADC</stp>
        <stp>-615</stp>
        <stp>All</stp>
        <stp/>
        <stp/>
        <stp>TRUE</stp>
        <stp>T</stp>
        <tr r="F617" s="1"/>
      </tp>
      <tp>
        <v>4457</v>
        <stp/>
        <stp>StudyData</stp>
        <stp>EP</stp>
        <stp>BAR</stp>
        <stp/>
        <stp>High</stp>
        <stp>ADC</stp>
        <stp>-715</stp>
        <stp>All</stp>
        <stp/>
        <stp/>
        <stp>TRUE</stp>
        <stp>T</stp>
        <tr r="F717" s="1"/>
      </tp>
      <tp>
        <v>4926.25</v>
        <stp/>
        <stp>StudyData</stp>
        <stp>EP</stp>
        <stp>BAR</stp>
        <stp/>
        <stp>High</stp>
        <stp>ADC</stp>
        <stp>-415</stp>
        <stp>All</stp>
        <stp/>
        <stp/>
        <stp>TRUE</stp>
        <stp>T</stp>
        <tr r="F417" s="1"/>
      </tp>
      <tp>
        <v>4618.75</v>
        <stp/>
        <stp>StudyData</stp>
        <stp>EP</stp>
        <stp>BAR</stp>
        <stp/>
        <stp>High</stp>
        <stp>ADC</stp>
        <stp>-515</stp>
        <stp>All</stp>
        <stp/>
        <stp/>
        <stp>TRUE</stp>
        <stp>T</stp>
        <tr r="F517" s="1"/>
      </tp>
      <tp>
        <v>5213</v>
        <stp/>
        <stp>StudyData</stp>
        <stp>EP</stp>
        <stp>BAR</stp>
        <stp/>
        <stp>Open</stp>
        <stp>ADC</stp>
        <stp>-872</stp>
        <stp>All</stp>
        <stp/>
        <stp/>
        <stp>TRUE</stp>
        <stp>T</stp>
        <tr r="E874" s="1"/>
      </tp>
      <tp>
        <v>4799</v>
        <stp/>
        <stp>StudyData</stp>
        <stp>EP</stp>
        <stp>BAR</stp>
        <stp/>
        <stp>Open</stp>
        <stp>ADC</stp>
        <stp>-972</stp>
        <stp>All</stp>
        <stp/>
        <stp/>
        <stp>TRUE</stp>
        <stp>T</stp>
        <tr r="E974" s="1"/>
      </tp>
      <tp>
        <v>5839.75</v>
        <stp/>
        <stp>StudyData</stp>
        <stp>EP</stp>
        <stp>BAR</stp>
        <stp/>
        <stp>Open</stp>
        <stp>ADC</stp>
        <stp>-172</stp>
        <stp>All</stp>
        <stp/>
        <stp/>
        <stp>TRUE</stp>
        <stp>T</stp>
        <tr r="E174" s="1"/>
      </tp>
      <tp>
        <v>5512.5</v>
        <stp/>
        <stp>StudyData</stp>
        <stp>EP</stp>
        <stp>BAR</stp>
        <stp/>
        <stp>Open</stp>
        <stp>ADC</stp>
        <stp>-272</stp>
        <stp>All</stp>
        <stp/>
        <stp/>
        <stp>TRUE</stp>
        <stp>T</stp>
        <tr r="E274" s="1"/>
      </tp>
      <tp>
        <v>4791.5</v>
        <stp/>
        <stp>StudyData</stp>
        <stp>EP</stp>
        <stp>BAR</stp>
        <stp/>
        <stp>Open</stp>
        <stp>ADC</stp>
        <stp>-372</stp>
        <stp>All</stp>
        <stp/>
        <stp/>
        <stp>TRUE</stp>
        <stp>T</stp>
        <tr r="E374" s="1"/>
      </tp>
      <tp>
        <v>4839.5</v>
        <stp/>
        <stp>StudyData</stp>
        <stp>EP</stp>
        <stp>BAR</stp>
        <stp/>
        <stp>Open</stp>
        <stp>ADC</stp>
        <stp>-472</stp>
        <stp>All</stp>
        <stp/>
        <stp/>
        <stp>TRUE</stp>
        <stp>T</stp>
        <tr r="E474" s="1"/>
      </tp>
      <tp>
        <v>4531.75</v>
        <stp/>
        <stp>StudyData</stp>
        <stp>EP</stp>
        <stp>BAR</stp>
        <stp/>
        <stp>Open</stp>
        <stp>ADC</stp>
        <stp>-572</stp>
        <stp>All</stp>
        <stp/>
        <stp/>
        <stp>TRUE</stp>
        <stp>T</stp>
        <tr r="E574" s="1"/>
      </tp>
      <tp>
        <v>4450.25</v>
        <stp/>
        <stp>StudyData</stp>
        <stp>EP</stp>
        <stp>BAR</stp>
        <stp/>
        <stp>Open</stp>
        <stp>ADC</stp>
        <stp>-672</stp>
        <stp>All</stp>
        <stp/>
        <stp/>
        <stp>TRUE</stp>
        <stp>T</stp>
        <tr r="E674" s="1"/>
      </tp>
      <tp>
        <v>4941</v>
        <stp/>
        <stp>StudyData</stp>
        <stp>EP</stp>
        <stp>BAR</stp>
        <stp/>
        <stp>Open</stp>
        <stp>ADC</stp>
        <stp>-772</stp>
        <stp>All</stp>
        <stp/>
        <stp/>
        <stp>TRUE</stp>
        <stp>T</stp>
        <tr r="E774" s="1"/>
      </tp>
      <tp>
        <v>5055.5</v>
        <stp/>
        <stp>StudyData</stp>
        <stp>EP</stp>
        <stp>BAR</stp>
        <stp/>
        <stp>High</stp>
        <stp>ADC</stp>
        <stp>-814</stp>
        <stp>All</stp>
        <stp/>
        <stp/>
        <stp>TRUE</stp>
        <stp>T</stp>
        <tr r="F816" s="1"/>
      </tp>
      <tp>
        <v>4923.5</v>
        <stp/>
        <stp>StudyData</stp>
        <stp>EP</stp>
        <stp>BAR</stp>
        <stp/>
        <stp>High</stp>
        <stp>ADC</stp>
        <stp>-914</stp>
        <stp>All</stp>
        <stp/>
        <stp/>
        <stp>TRUE</stp>
        <stp>T</stp>
        <tr r="F916" s="1"/>
      </tp>
      <tp>
        <v>5779.25</v>
        <stp/>
        <stp>StudyData</stp>
        <stp>EP</stp>
        <stp>BAR</stp>
        <stp/>
        <stp>High</stp>
        <stp>ADC</stp>
        <stp>-214</stp>
        <stp>All</stp>
        <stp/>
        <stp/>
        <stp>TRUE</stp>
        <stp>T</stp>
        <tr r="F216" s="1"/>
      </tp>
      <tp>
        <v>5331.75</v>
        <stp/>
        <stp>StudyData</stp>
        <stp>EP</stp>
        <stp>BAR</stp>
        <stp/>
        <stp>High</stp>
        <stp>ADC</stp>
        <stp>-314</stp>
        <stp>All</stp>
        <stp/>
        <stp/>
        <stp>TRUE</stp>
        <stp>T</stp>
        <tr r="F316" s="1"/>
      </tp>
      <tp>
        <v>6115.75</v>
        <stp/>
        <stp>StudyData</stp>
        <stp>EP</stp>
        <stp>BAR</stp>
        <stp/>
        <stp>High</stp>
        <stp>ADC</stp>
        <stp>-114</stp>
        <stp>All</stp>
        <stp/>
        <stp/>
        <stp>TRUE</stp>
        <stp>T</stp>
        <tr r="F116" s="1"/>
      </tp>
      <tp>
        <v>4514.75</v>
        <stp/>
        <stp>StudyData</stp>
        <stp>EP</stp>
        <stp>BAR</stp>
        <stp/>
        <stp>High</stp>
        <stp>ADC</stp>
        <stp>-614</stp>
        <stp>All</stp>
        <stp/>
        <stp/>
        <stp>TRUE</stp>
        <stp>T</stp>
        <tr r="F616" s="1"/>
      </tp>
      <tp>
        <v>4464.75</v>
        <stp/>
        <stp>StudyData</stp>
        <stp>EP</stp>
        <stp>BAR</stp>
        <stp/>
        <stp>High</stp>
        <stp>ADC</stp>
        <stp>-714</stp>
        <stp>All</stp>
        <stp/>
        <stp/>
        <stp>TRUE</stp>
        <stp>T</stp>
        <tr r="F716" s="1"/>
      </tp>
      <tp>
        <v>4930.25</v>
        <stp/>
        <stp>StudyData</stp>
        <stp>EP</stp>
        <stp>BAR</stp>
        <stp/>
        <stp>High</stp>
        <stp>ADC</stp>
        <stp>-414</stp>
        <stp>All</stp>
        <stp/>
        <stp/>
        <stp>TRUE</stp>
        <stp>T</stp>
        <tr r="F416" s="1"/>
      </tp>
      <tp>
        <v>4622</v>
        <stp/>
        <stp>StudyData</stp>
        <stp>EP</stp>
        <stp>BAR</stp>
        <stp/>
        <stp>High</stp>
        <stp>ADC</stp>
        <stp>-514</stp>
        <stp>All</stp>
        <stp/>
        <stp/>
        <stp>TRUE</stp>
        <stp>T</stp>
        <tr r="F516" s="1"/>
      </tp>
      <tp>
        <v>5224.25</v>
        <stp/>
        <stp>StudyData</stp>
        <stp>EP</stp>
        <stp>BAR</stp>
        <stp/>
        <stp>Open</stp>
        <stp>ADC</stp>
        <stp>-873</stp>
        <stp>All</stp>
        <stp/>
        <stp/>
        <stp>TRUE</stp>
        <stp>T</stp>
        <tr r="E875" s="1"/>
      </tp>
      <tp>
        <v>4793.5</v>
        <stp/>
        <stp>StudyData</stp>
        <stp>EP</stp>
        <stp>BAR</stp>
        <stp/>
        <stp>Open</stp>
        <stp>ADC</stp>
        <stp>-973</stp>
        <stp>All</stp>
        <stp/>
        <stp/>
        <stp>TRUE</stp>
        <stp>T</stp>
        <tr r="E975" s="1"/>
      </tp>
      <tp>
        <v>5802</v>
        <stp/>
        <stp>StudyData</stp>
        <stp>EP</stp>
        <stp>BAR</stp>
        <stp/>
        <stp>Open</stp>
        <stp>ADC</stp>
        <stp>-173</stp>
        <stp>All</stp>
        <stp/>
        <stp/>
        <stp>TRUE</stp>
        <stp>T</stp>
        <tr r="E175" s="1"/>
      </tp>
      <tp>
        <v>5506.25</v>
        <stp/>
        <stp>StudyData</stp>
        <stp>EP</stp>
        <stp>BAR</stp>
        <stp/>
        <stp>Open</stp>
        <stp>ADC</stp>
        <stp>-273</stp>
        <stp>All</stp>
        <stp/>
        <stp/>
        <stp>TRUE</stp>
        <stp>T</stp>
        <tr r="E275" s="1"/>
      </tp>
      <tp>
        <v>4790</v>
        <stp/>
        <stp>StudyData</stp>
        <stp>EP</stp>
        <stp>BAR</stp>
        <stp/>
        <stp>Open</stp>
        <stp>ADC</stp>
        <stp>-373</stp>
        <stp>All</stp>
        <stp/>
        <stp/>
        <stp>TRUE</stp>
        <stp>T</stp>
        <tr r="E375" s="1"/>
      </tp>
      <tp>
        <v>4823.75</v>
        <stp/>
        <stp>StudyData</stp>
        <stp>EP</stp>
        <stp>BAR</stp>
        <stp/>
        <stp>Open</stp>
        <stp>ADC</stp>
        <stp>-473</stp>
        <stp>All</stp>
        <stp/>
        <stp/>
        <stp>TRUE</stp>
        <stp>T</stp>
        <tr r="E475" s="1"/>
      </tp>
      <tp>
        <v>4569.5</v>
        <stp/>
        <stp>StudyData</stp>
        <stp>EP</stp>
        <stp>BAR</stp>
        <stp/>
        <stp>Open</stp>
        <stp>ADC</stp>
        <stp>-573</stp>
        <stp>All</stp>
        <stp/>
        <stp/>
        <stp>TRUE</stp>
        <stp>T</stp>
        <tr r="E575" s="1"/>
      </tp>
      <tp>
        <v>4471.75</v>
        <stp/>
        <stp>StudyData</stp>
        <stp>EP</stp>
        <stp>BAR</stp>
        <stp/>
        <stp>Open</stp>
        <stp>ADC</stp>
        <stp>-673</stp>
        <stp>All</stp>
        <stp/>
        <stp/>
        <stp>TRUE</stp>
        <stp>T</stp>
        <tr r="E675" s="1"/>
      </tp>
      <tp>
        <v>4955.25</v>
        <stp/>
        <stp>StudyData</stp>
        <stp>EP</stp>
        <stp>BAR</stp>
        <stp/>
        <stp>Open</stp>
        <stp>ADC</stp>
        <stp>-773</stp>
        <stp>All</stp>
        <stp/>
        <stp/>
        <stp>TRUE</stp>
        <stp>T</stp>
        <tr r="E775" s="1"/>
      </tp>
      <tp>
        <v>4963</v>
        <stp/>
        <stp>StudyData</stp>
        <stp>EP</stp>
        <stp>BAR</stp>
        <stp/>
        <stp>High</stp>
        <stp>ADC</stp>
        <stp>-813</stp>
        <stp>All</stp>
        <stp/>
        <stp/>
        <stp>TRUE</stp>
        <stp>T</stp>
        <tr r="F815" s="1"/>
      </tp>
      <tp>
        <v>4934.25</v>
        <stp/>
        <stp>StudyData</stp>
        <stp>EP</stp>
        <stp>BAR</stp>
        <stp/>
        <stp>High</stp>
        <stp>ADC</stp>
        <stp>-913</stp>
        <stp>All</stp>
        <stp/>
        <stp/>
        <stp>TRUE</stp>
        <stp>T</stp>
        <tr r="F915" s="1"/>
      </tp>
      <tp>
        <v>5809.5</v>
        <stp/>
        <stp>StudyData</stp>
        <stp>EP</stp>
        <stp>BAR</stp>
        <stp/>
        <stp>High</stp>
        <stp>ADC</stp>
        <stp>-213</stp>
        <stp>All</stp>
        <stp/>
        <stp/>
        <stp>TRUE</stp>
        <stp>T</stp>
        <tr r="F215" s="1"/>
      </tp>
      <tp>
        <v>5360.25</v>
        <stp/>
        <stp>StudyData</stp>
        <stp>EP</stp>
        <stp>BAR</stp>
        <stp/>
        <stp>High</stp>
        <stp>ADC</stp>
        <stp>-313</stp>
        <stp>All</stp>
        <stp/>
        <stp/>
        <stp>TRUE</stp>
        <stp>T</stp>
        <tr r="F315" s="1"/>
      </tp>
      <tp>
        <v>6162.25</v>
        <stp/>
        <stp>StudyData</stp>
        <stp>EP</stp>
        <stp>BAR</stp>
        <stp/>
        <stp>High</stp>
        <stp>ADC</stp>
        <stp>-113</stp>
        <stp>All</stp>
        <stp/>
        <stp/>
        <stp>TRUE</stp>
        <stp>T</stp>
        <tr r="F115" s="1"/>
      </tp>
      <tp>
        <v>4618</v>
        <stp/>
        <stp>StudyData</stp>
        <stp>EP</stp>
        <stp>BAR</stp>
        <stp/>
        <stp>High</stp>
        <stp>ADC</stp>
        <stp>-613</stp>
        <stp>All</stp>
        <stp/>
        <stp/>
        <stp>TRUE</stp>
        <stp>T</stp>
        <tr r="F615" s="1"/>
      </tp>
      <tp>
        <v>4443.5</v>
        <stp/>
        <stp>StudyData</stp>
        <stp>EP</stp>
        <stp>BAR</stp>
        <stp/>
        <stp>High</stp>
        <stp>ADC</stp>
        <stp>-713</stp>
        <stp>All</stp>
        <stp/>
        <stp/>
        <stp>TRUE</stp>
        <stp>T</stp>
        <tr r="F715" s="1"/>
      </tp>
      <tp>
        <v>4878.75</v>
        <stp/>
        <stp>StudyData</stp>
        <stp>EP</stp>
        <stp>BAR</stp>
        <stp/>
        <stp>High</stp>
        <stp>ADC</stp>
        <stp>-413</stp>
        <stp>All</stp>
        <stp/>
        <stp/>
        <stp>TRUE</stp>
        <stp>T</stp>
        <tr r="F415" s="1"/>
      </tp>
      <tp>
        <v>4616.25</v>
        <stp/>
        <stp>StudyData</stp>
        <stp>EP</stp>
        <stp>BAR</stp>
        <stp/>
        <stp>High</stp>
        <stp>ADC</stp>
        <stp>-513</stp>
        <stp>All</stp>
        <stp/>
        <stp/>
        <stp>TRUE</stp>
        <stp>T</stp>
        <tr r="F515" s="1"/>
      </tp>
      <tp>
        <v>5208.5</v>
        <stp/>
        <stp>StudyData</stp>
        <stp>EP</stp>
        <stp>BAR</stp>
        <stp/>
        <stp>Open</stp>
        <stp>ADC</stp>
        <stp>-874</stp>
        <stp>All</stp>
        <stp/>
        <stp/>
        <stp>TRUE</stp>
        <stp>T</stp>
        <tr r="E876" s="1"/>
      </tp>
      <tp>
        <v>4780.5</v>
        <stp/>
        <stp>StudyData</stp>
        <stp>EP</stp>
        <stp>BAR</stp>
        <stp/>
        <stp>Open</stp>
        <stp>ADC</stp>
        <stp>-974</stp>
        <stp>All</stp>
        <stp/>
        <stp/>
        <stp>TRUE</stp>
        <stp>T</stp>
        <tr r="E976" s="1"/>
      </tp>
      <tp>
        <v>5764</v>
        <stp/>
        <stp>StudyData</stp>
        <stp>EP</stp>
        <stp>BAR</stp>
        <stp/>
        <stp>Open</stp>
        <stp>ADC</stp>
        <stp>-174</stp>
        <stp>All</stp>
        <stp/>
        <stp/>
        <stp>TRUE</stp>
        <stp>T</stp>
        <tr r="E176" s="1"/>
      </tp>
      <tp>
        <v>5511.5</v>
        <stp/>
        <stp>StudyData</stp>
        <stp>EP</stp>
        <stp>BAR</stp>
        <stp/>
        <stp>Open</stp>
        <stp>ADC</stp>
        <stp>-274</stp>
        <stp>All</stp>
        <stp/>
        <stp/>
        <stp>TRUE</stp>
        <stp>T</stp>
        <tr r="E276" s="1"/>
      </tp>
      <tp>
        <v>4728.75</v>
        <stp/>
        <stp>StudyData</stp>
        <stp>EP</stp>
        <stp>BAR</stp>
        <stp/>
        <stp>Open</stp>
        <stp>ADC</stp>
        <stp>-374</stp>
        <stp>All</stp>
        <stp/>
        <stp/>
        <stp>TRUE</stp>
        <stp>T</stp>
        <tr r="E376" s="1"/>
      </tp>
      <tp>
        <v>4844</v>
        <stp/>
        <stp>StudyData</stp>
        <stp>EP</stp>
        <stp>BAR</stp>
        <stp/>
        <stp>Open</stp>
        <stp>ADC</stp>
        <stp>-474</stp>
        <stp>All</stp>
        <stp/>
        <stp/>
        <stp>TRUE</stp>
        <stp>T</stp>
        <tr r="E476" s="1"/>
      </tp>
      <tp>
        <v>4557.5</v>
        <stp/>
        <stp>StudyData</stp>
        <stp>EP</stp>
        <stp>BAR</stp>
        <stp/>
        <stp>Open</stp>
        <stp>ADC</stp>
        <stp>-574</stp>
        <stp>All</stp>
        <stp/>
        <stp/>
        <stp>TRUE</stp>
        <stp>T</stp>
        <tr r="E576" s="1"/>
      </tp>
      <tp>
        <v>4510.25</v>
        <stp/>
        <stp>StudyData</stp>
        <stp>EP</stp>
        <stp>BAR</stp>
        <stp/>
        <stp>Open</stp>
        <stp>ADC</stp>
        <stp>-674</stp>
        <stp>All</stp>
        <stp/>
        <stp/>
        <stp>TRUE</stp>
        <stp>T</stp>
        <tr r="E676" s="1"/>
      </tp>
      <tp>
        <v>5033</v>
        <stp/>
        <stp>StudyData</stp>
        <stp>EP</stp>
        <stp>BAR</stp>
        <stp/>
        <stp>Open</stp>
        <stp>ADC</stp>
        <stp>-774</stp>
        <stp>All</stp>
        <stp/>
        <stp/>
        <stp>TRUE</stp>
        <stp>T</stp>
        <tr r="E776" s="1"/>
      </tp>
      <tp>
        <v>5003</v>
        <stp/>
        <stp>StudyData</stp>
        <stp>EP</stp>
        <stp>BAR</stp>
        <stp/>
        <stp>High</stp>
        <stp>ADC</stp>
        <stp>-812</stp>
        <stp>All</stp>
        <stp/>
        <stp/>
        <stp>TRUE</stp>
        <stp>T</stp>
        <tr r="F814" s="1"/>
      </tp>
      <tp>
        <v>4982.75</v>
        <stp/>
        <stp>StudyData</stp>
        <stp>EP</stp>
        <stp>BAR</stp>
        <stp/>
        <stp>High</stp>
        <stp>ADC</stp>
        <stp>-912</stp>
        <stp>All</stp>
        <stp/>
        <stp/>
        <stp>TRUE</stp>
        <stp>T</stp>
        <tr r="F914" s="1"/>
      </tp>
      <tp>
        <v>5821</v>
        <stp/>
        <stp>StudyData</stp>
        <stp>EP</stp>
        <stp>BAR</stp>
        <stp/>
        <stp>High</stp>
        <stp>ADC</stp>
        <stp>-212</stp>
        <stp>All</stp>
        <stp/>
        <stp/>
        <stp>TRUE</stp>
        <stp>T</stp>
        <tr r="F214" s="1"/>
      </tp>
      <tp>
        <v>5378.25</v>
        <stp/>
        <stp>StudyData</stp>
        <stp>EP</stp>
        <stp>BAR</stp>
        <stp/>
        <stp>High</stp>
        <stp>ADC</stp>
        <stp>-312</stp>
        <stp>All</stp>
        <stp/>
        <stp/>
        <stp>TRUE</stp>
        <stp>T</stp>
        <tr r="F314" s="1"/>
      </tp>
      <tp>
        <v>6166.25</v>
        <stp/>
        <stp>StudyData</stp>
        <stp>EP</stp>
        <stp>BAR</stp>
        <stp/>
        <stp>High</stp>
        <stp>ADC</stp>
        <stp>-112</stp>
        <stp>All</stp>
        <stp/>
        <stp/>
        <stp>TRUE</stp>
        <stp>T</stp>
        <tr r="F114" s="1"/>
      </tp>
      <tp>
        <v>4634.5</v>
        <stp/>
        <stp>StudyData</stp>
        <stp>EP</stp>
        <stp>BAR</stp>
        <stp/>
        <stp>High</stp>
        <stp>ADC</stp>
        <stp>-612</stp>
        <stp>All</stp>
        <stp/>
        <stp/>
        <stp>TRUE</stp>
        <stp>T</stp>
        <tr r="F614" s="1"/>
      </tp>
      <tp>
        <v>4419.25</v>
        <stp/>
        <stp>StudyData</stp>
        <stp>EP</stp>
        <stp>BAR</stp>
        <stp/>
        <stp>High</stp>
        <stp>ADC</stp>
        <stp>-712</stp>
        <stp>All</stp>
        <stp/>
        <stp/>
        <stp>TRUE</stp>
        <stp>T</stp>
        <tr r="F714" s="1"/>
      </tp>
      <tp>
        <v>4873.75</v>
        <stp/>
        <stp>StudyData</stp>
        <stp>EP</stp>
        <stp>BAR</stp>
        <stp/>
        <stp>High</stp>
        <stp>ADC</stp>
        <stp>-412</stp>
        <stp>All</stp>
        <stp/>
        <stp/>
        <stp>TRUE</stp>
        <stp>T</stp>
        <tr r="F414" s="1"/>
      </tp>
      <tp>
        <v>4574</v>
        <stp/>
        <stp>StudyData</stp>
        <stp>EP</stp>
        <stp>BAR</stp>
        <stp/>
        <stp>High</stp>
        <stp>ADC</stp>
        <stp>-512</stp>
        <stp>All</stp>
        <stp/>
        <stp/>
        <stp>TRUE</stp>
        <stp>T</stp>
        <tr r="F514" s="1"/>
      </tp>
      <tp>
        <v>5212.5</v>
        <stp/>
        <stp>StudyData</stp>
        <stp>EP</stp>
        <stp>BAR</stp>
        <stp/>
        <stp>Open</stp>
        <stp>ADC</stp>
        <stp>-875</stp>
        <stp>All</stp>
        <stp/>
        <stp/>
        <stp>TRUE</stp>
        <stp>T</stp>
        <tr r="E877" s="1"/>
      </tp>
      <tp>
        <v>4752.25</v>
        <stp/>
        <stp>StudyData</stp>
        <stp>EP</stp>
        <stp>BAR</stp>
        <stp/>
        <stp>Open</stp>
        <stp>ADC</stp>
        <stp>-975</stp>
        <stp>All</stp>
        <stp/>
        <stp/>
        <stp>TRUE</stp>
        <stp>T</stp>
        <tr r="E977" s="1"/>
      </tp>
      <tp>
        <v>5827.25</v>
        <stp/>
        <stp>StudyData</stp>
        <stp>EP</stp>
        <stp>BAR</stp>
        <stp/>
        <stp>Open</stp>
        <stp>ADC</stp>
        <stp>-175</stp>
        <stp>All</stp>
        <stp/>
        <stp/>
        <stp>TRUE</stp>
        <stp>T</stp>
        <tr r="E177" s="1"/>
      </tp>
      <tp>
        <v>5448</v>
        <stp/>
        <stp>StudyData</stp>
        <stp>EP</stp>
        <stp>BAR</stp>
        <stp/>
        <stp>Open</stp>
        <stp>ADC</stp>
        <stp>-275</stp>
        <stp>All</stp>
        <stp/>
        <stp/>
        <stp>TRUE</stp>
        <stp>T</stp>
        <tr r="E277" s="1"/>
      </tp>
      <tp>
        <v>4757.5</v>
        <stp/>
        <stp>StudyData</stp>
        <stp>EP</stp>
        <stp>BAR</stp>
        <stp/>
        <stp>Open</stp>
        <stp>ADC</stp>
        <stp>-375</stp>
        <stp>All</stp>
        <stp/>
        <stp/>
        <stp>TRUE</stp>
        <stp>T</stp>
        <tr r="E377" s="1"/>
      </tp>
      <tp>
        <v>4871.75</v>
        <stp/>
        <stp>StudyData</stp>
        <stp>EP</stp>
        <stp>BAR</stp>
        <stp/>
        <stp>Open</stp>
        <stp>ADC</stp>
        <stp>-475</stp>
        <stp>All</stp>
        <stp/>
        <stp/>
        <stp>TRUE</stp>
        <stp>T</stp>
        <tr r="E477" s="1"/>
      </tp>
      <tp>
        <v>4523.5</v>
        <stp/>
        <stp>StudyData</stp>
        <stp>EP</stp>
        <stp>BAR</stp>
        <stp/>
        <stp>Open</stp>
        <stp>ADC</stp>
        <stp>-575</stp>
        <stp>All</stp>
        <stp/>
        <stp/>
        <stp>TRUE</stp>
        <stp>T</stp>
        <tr r="E577" s="1"/>
      </tp>
      <tp>
        <v>4500.75</v>
        <stp/>
        <stp>StudyData</stp>
        <stp>EP</stp>
        <stp>BAR</stp>
        <stp/>
        <stp>Open</stp>
        <stp>ADC</stp>
        <stp>-675</stp>
        <stp>All</stp>
        <stp/>
        <stp/>
        <stp>TRUE</stp>
        <stp>T</stp>
        <tr r="E677" s="1"/>
      </tp>
      <tp>
        <v>5039</v>
        <stp/>
        <stp>StudyData</stp>
        <stp>EP</stp>
        <stp>BAR</stp>
        <stp/>
        <stp>Open</stp>
        <stp>ADC</stp>
        <stp>-775</stp>
        <stp>All</stp>
        <stp/>
        <stp/>
        <stp>TRUE</stp>
        <stp>T</stp>
        <tr r="E777" s="1"/>
      </tp>
      <tp>
        <v>5019.5</v>
        <stp/>
        <stp>StudyData</stp>
        <stp>EP</stp>
        <stp>BAR</stp>
        <stp/>
        <stp>High</stp>
        <stp>ADC</stp>
        <stp>-811</stp>
        <stp>All</stp>
        <stp/>
        <stp/>
        <stp>TRUE</stp>
        <stp>T</stp>
        <tr r="F813" s="1"/>
      </tp>
      <tp>
        <v>4980.75</v>
        <stp/>
        <stp>StudyData</stp>
        <stp>EP</stp>
        <stp>BAR</stp>
        <stp/>
        <stp>High</stp>
        <stp>ADC</stp>
        <stp>-911</stp>
        <stp>All</stp>
        <stp/>
        <stp/>
        <stp>TRUE</stp>
        <stp>T</stp>
        <tr r="F913" s="1"/>
      </tp>
      <tp>
        <v>5829.25</v>
        <stp/>
        <stp>StudyData</stp>
        <stp>EP</stp>
        <stp>BAR</stp>
        <stp/>
        <stp>High</stp>
        <stp>ADC</stp>
        <stp>-211</stp>
        <stp>All</stp>
        <stp/>
        <stp/>
        <stp>TRUE</stp>
        <stp>T</stp>
        <tr r="F213" s="1"/>
      </tp>
      <tp>
        <v>5351.75</v>
        <stp/>
        <stp>StudyData</stp>
        <stp>EP</stp>
        <stp>BAR</stp>
        <stp/>
        <stp>High</stp>
        <stp>ADC</stp>
        <stp>-311</stp>
        <stp>All</stp>
        <stp/>
        <stp/>
        <stp>TRUE</stp>
        <stp>T</stp>
        <tr r="F313" s="1"/>
      </tp>
      <tp>
        <v>6169.25</v>
        <stp/>
        <stp>StudyData</stp>
        <stp>EP</stp>
        <stp>BAR</stp>
        <stp/>
        <stp>High</stp>
        <stp>ADC</stp>
        <stp>-111</stp>
        <stp>All</stp>
        <stp/>
        <stp/>
        <stp>TRUE</stp>
        <stp>T</stp>
        <tr r="F113" s="1"/>
      </tp>
      <tp>
        <v>4610</v>
        <stp/>
        <stp>StudyData</stp>
        <stp>EP</stp>
        <stp>BAR</stp>
        <stp/>
        <stp>High</stp>
        <stp>ADC</stp>
        <stp>-611</stp>
        <stp>All</stp>
        <stp/>
        <stp/>
        <stp>TRUE</stp>
        <stp>T</stp>
        <tr r="F613" s="1"/>
      </tp>
      <tp>
        <v>4415.75</v>
        <stp/>
        <stp>StudyData</stp>
        <stp>EP</stp>
        <stp>BAR</stp>
        <stp/>
        <stp>High</stp>
        <stp>ADC</stp>
        <stp>-711</stp>
        <stp>All</stp>
        <stp/>
        <stp/>
        <stp>TRUE</stp>
        <stp>T</stp>
        <tr r="F713" s="1"/>
      </tp>
      <tp>
        <v>4872.25</v>
        <stp/>
        <stp>StudyData</stp>
        <stp>EP</stp>
        <stp>BAR</stp>
        <stp/>
        <stp>High</stp>
        <stp>ADC</stp>
        <stp>-411</stp>
        <stp>All</stp>
        <stp/>
        <stp/>
        <stp>TRUE</stp>
        <stp>T</stp>
        <tr r="F413" s="1"/>
      </tp>
      <tp>
        <v>4624.25</v>
        <stp/>
        <stp>StudyData</stp>
        <stp>EP</stp>
        <stp>BAR</stp>
        <stp/>
        <stp>High</stp>
        <stp>ADC</stp>
        <stp>-511</stp>
        <stp>All</stp>
        <stp/>
        <stp/>
        <stp>TRUE</stp>
        <stp>T</stp>
        <tr r="F513" s="1"/>
      </tp>
      <tp>
        <v>5174.75</v>
        <stp/>
        <stp>StudyData</stp>
        <stp>EP</stp>
        <stp>BAR</stp>
        <stp/>
        <stp>Open</stp>
        <stp>ADC</stp>
        <stp>-876</stp>
        <stp>All</stp>
        <stp/>
        <stp/>
        <stp>TRUE</stp>
        <stp>T</stp>
        <tr r="E878" s="1"/>
      </tp>
      <tp>
        <v>4756</v>
        <stp/>
        <stp>StudyData</stp>
        <stp>EP</stp>
        <stp>BAR</stp>
        <stp/>
        <stp>Open</stp>
        <stp>ADC</stp>
        <stp>-976</stp>
        <stp>All</stp>
        <stp/>
        <stp/>
        <stp>TRUE</stp>
        <stp>T</stp>
        <tr r="E978" s="1"/>
      </tp>
      <tp>
        <v>5813.5</v>
        <stp/>
        <stp>StudyData</stp>
        <stp>EP</stp>
        <stp>BAR</stp>
        <stp/>
        <stp>Open</stp>
        <stp>ADC</stp>
        <stp>-176</stp>
        <stp>All</stp>
        <stp/>
        <stp/>
        <stp>TRUE</stp>
        <stp>T</stp>
        <tr r="E178" s="1"/>
      </tp>
      <tp>
        <v>5519</v>
        <stp/>
        <stp>StudyData</stp>
        <stp>EP</stp>
        <stp>BAR</stp>
        <stp/>
        <stp>Open</stp>
        <stp>ADC</stp>
        <stp>-276</stp>
        <stp>All</stp>
        <stp/>
        <stp/>
        <stp>TRUE</stp>
        <stp>T</stp>
        <tr r="E278" s="1"/>
      </tp>
      <tp>
        <v>4761.75</v>
        <stp/>
        <stp>StudyData</stp>
        <stp>EP</stp>
        <stp>BAR</stp>
        <stp/>
        <stp>Open</stp>
        <stp>ADC</stp>
        <stp>-376</stp>
        <stp>All</stp>
        <stp/>
        <stp/>
        <stp>TRUE</stp>
        <stp>T</stp>
        <tr r="E378" s="1"/>
      </tp>
      <tp>
        <v>4882.75</v>
        <stp/>
        <stp>StudyData</stp>
        <stp>EP</stp>
        <stp>BAR</stp>
        <stp/>
        <stp>Open</stp>
        <stp>ADC</stp>
        <stp>-476</stp>
        <stp>All</stp>
        <stp/>
        <stp/>
        <stp>TRUE</stp>
        <stp>T</stp>
        <tr r="E478" s="1"/>
      </tp>
      <tp>
        <v>4531.5</v>
        <stp/>
        <stp>StudyData</stp>
        <stp>EP</stp>
        <stp>BAR</stp>
        <stp/>
        <stp>Open</stp>
        <stp>ADC</stp>
        <stp>-576</stp>
        <stp>All</stp>
        <stp/>
        <stp/>
        <stp>TRUE</stp>
        <stp>T</stp>
        <tr r="E578" s="1"/>
      </tp>
      <tp>
        <v>4530</v>
        <stp/>
        <stp>StudyData</stp>
        <stp>EP</stp>
        <stp>BAR</stp>
        <stp/>
        <stp>Open</stp>
        <stp>ADC</stp>
        <stp>-676</stp>
        <stp>All</stp>
        <stp/>
        <stp/>
        <stp>TRUE</stp>
        <stp>T</stp>
        <tr r="E678" s="1"/>
      </tp>
      <tp>
        <v>5015.5</v>
        <stp/>
        <stp>StudyData</stp>
        <stp>EP</stp>
        <stp>BAR</stp>
        <stp/>
        <stp>Open</stp>
        <stp>ADC</stp>
        <stp>-776</stp>
        <stp>All</stp>
        <stp/>
        <stp/>
        <stp>TRUE</stp>
        <stp>T</stp>
        <tr r="E778" s="1"/>
      </tp>
      <tp>
        <v>5009.75</v>
        <stp/>
        <stp>StudyData</stp>
        <stp>EP</stp>
        <stp>BAR</stp>
        <stp/>
        <stp>High</stp>
        <stp>ADC</stp>
        <stp>-810</stp>
        <stp>All</stp>
        <stp/>
        <stp/>
        <stp>TRUE</stp>
        <stp>T</stp>
        <tr r="F812" s="1"/>
      </tp>
      <tp>
        <v>4999.75</v>
        <stp/>
        <stp>StudyData</stp>
        <stp>EP</stp>
        <stp>BAR</stp>
        <stp/>
        <stp>High</stp>
        <stp>ADC</stp>
        <stp>-910</stp>
        <stp>All</stp>
        <stp/>
        <stp/>
        <stp>TRUE</stp>
        <stp>T</stp>
        <tr r="F912" s="1"/>
      </tp>
      <tp>
        <v>5874</v>
        <stp/>
        <stp>StudyData</stp>
        <stp>EP</stp>
        <stp>BAR</stp>
        <stp/>
        <stp>High</stp>
        <stp>ADC</stp>
        <stp>-210</stp>
        <stp>All</stp>
        <stp/>
        <stp/>
        <stp>TRUE</stp>
        <stp>T</stp>
        <tr r="F212" s="1"/>
      </tp>
      <tp>
        <v>5334.25</v>
        <stp/>
        <stp>StudyData</stp>
        <stp>EP</stp>
        <stp>BAR</stp>
        <stp/>
        <stp>High</stp>
        <stp>ADC</stp>
        <stp>-310</stp>
        <stp>All</stp>
        <stp/>
        <stp/>
        <stp>TRUE</stp>
        <stp>T</stp>
        <tr r="F312" s="1"/>
      </tp>
      <tp>
        <v>6182.25</v>
        <stp/>
        <stp>StudyData</stp>
        <stp>EP</stp>
        <stp>BAR</stp>
        <stp/>
        <stp>High</stp>
        <stp>ADC</stp>
        <stp>-110</stp>
        <stp>All</stp>
        <stp/>
        <stp/>
        <stp>TRUE</stp>
        <stp>T</stp>
        <tr r="F112" s="1"/>
      </tp>
      <tp>
        <v>4600.25</v>
        <stp/>
        <stp>StudyData</stp>
        <stp>EP</stp>
        <stp>BAR</stp>
        <stp/>
        <stp>High</stp>
        <stp>ADC</stp>
        <stp>-610</stp>
        <stp>All</stp>
        <stp/>
        <stp/>
        <stp>TRUE</stp>
        <stp>T</stp>
        <tr r="F612" s="1"/>
      </tp>
      <tp>
        <v>4349</v>
        <stp/>
        <stp>StudyData</stp>
        <stp>EP</stp>
        <stp>BAR</stp>
        <stp/>
        <stp>High</stp>
        <stp>ADC</stp>
        <stp>-710</stp>
        <stp>All</stp>
        <stp/>
        <stp/>
        <stp>TRUE</stp>
        <stp>T</stp>
        <tr r="F712" s="1"/>
      </tp>
      <tp>
        <v>4811.25</v>
        <stp/>
        <stp>StudyData</stp>
        <stp>EP</stp>
        <stp>BAR</stp>
        <stp/>
        <stp>High</stp>
        <stp>ADC</stp>
        <stp>-410</stp>
        <stp>All</stp>
        <stp/>
        <stp/>
        <stp>TRUE</stp>
        <stp>T</stp>
        <tr r="F412" s="1"/>
      </tp>
      <tp>
        <v>4651.5</v>
        <stp/>
        <stp>StudyData</stp>
        <stp>EP</stp>
        <stp>BAR</stp>
        <stp/>
        <stp>High</stp>
        <stp>ADC</stp>
        <stp>-510</stp>
        <stp>All</stp>
        <stp/>
        <stp/>
        <stp>TRUE</stp>
        <stp>T</stp>
        <tr r="F512" s="1"/>
      </tp>
      <tp>
        <v>5172.75</v>
        <stp/>
        <stp>StudyData</stp>
        <stp>EP</stp>
        <stp>BAR</stp>
        <stp/>
        <stp>Open</stp>
        <stp>ADC</stp>
        <stp>-877</stp>
        <stp>All</stp>
        <stp/>
        <stp/>
        <stp>TRUE</stp>
        <stp>T</stp>
        <tr r="E879" s="1"/>
      </tp>
      <tp>
        <v>4737.75</v>
        <stp/>
        <stp>StudyData</stp>
        <stp>EP</stp>
        <stp>BAR</stp>
        <stp/>
        <stp>Open</stp>
        <stp>ADC</stp>
        <stp>-977</stp>
        <stp>All</stp>
        <stp/>
        <stp/>
        <stp>TRUE</stp>
        <stp>T</stp>
        <tr r="E979" s="1"/>
      </tp>
      <tp>
        <v>5834</v>
        <stp/>
        <stp>StudyData</stp>
        <stp>EP</stp>
        <stp>BAR</stp>
        <stp/>
        <stp>Open</stp>
        <stp>ADC</stp>
        <stp>-177</stp>
        <stp>All</stp>
        <stp/>
        <stp/>
        <stp>TRUE</stp>
        <stp>T</stp>
        <tr r="E179" s="1"/>
      </tp>
      <tp>
        <v>5510.75</v>
        <stp/>
        <stp>StudyData</stp>
        <stp>EP</stp>
        <stp>BAR</stp>
        <stp/>
        <stp>Open</stp>
        <stp>ADC</stp>
        <stp>-277</stp>
        <stp>All</stp>
        <stp/>
        <stp/>
        <stp>TRUE</stp>
        <stp>T</stp>
        <tr r="E279" s="1"/>
      </tp>
      <tp>
        <v>4744.25</v>
        <stp/>
        <stp>StudyData</stp>
        <stp>EP</stp>
        <stp>BAR</stp>
        <stp/>
        <stp>Open</stp>
        <stp>ADC</stp>
        <stp>-377</stp>
        <stp>All</stp>
        <stp/>
        <stp/>
        <stp>TRUE</stp>
        <stp>T</stp>
        <tr r="E379" s="1"/>
      </tp>
      <tp>
        <v>4836.5</v>
        <stp/>
        <stp>StudyData</stp>
        <stp>EP</stp>
        <stp>BAR</stp>
        <stp/>
        <stp>Open</stp>
        <stp>ADC</stp>
        <stp>-477</stp>
        <stp>All</stp>
        <stp/>
        <stp/>
        <stp>TRUE</stp>
        <stp>T</stp>
        <tr r="E479" s="1"/>
      </tp>
      <tp>
        <v>4529</v>
        <stp/>
        <stp>StudyData</stp>
        <stp>EP</stp>
        <stp>BAR</stp>
        <stp/>
        <stp>Open</stp>
        <stp>ADC</stp>
        <stp>-577</stp>
        <stp>All</stp>
        <stp/>
        <stp/>
        <stp>TRUE</stp>
        <stp>T</stp>
        <tr r="E579" s="1"/>
      </tp>
      <tp>
        <v>4578.5</v>
        <stp/>
        <stp>StudyData</stp>
        <stp>EP</stp>
        <stp>BAR</stp>
        <stp/>
        <stp>Open</stp>
        <stp>ADC</stp>
        <stp>-677</stp>
        <stp>All</stp>
        <stp/>
        <stp/>
        <stp>TRUE</stp>
        <stp>T</stp>
        <tr r="E679" s="1"/>
      </tp>
      <tp>
        <v>5070.5</v>
        <stp/>
        <stp>StudyData</stp>
        <stp>EP</stp>
        <stp>BAR</stp>
        <stp/>
        <stp>Open</stp>
        <stp>ADC</stp>
        <stp>-777</stp>
        <stp>All</stp>
        <stp/>
        <stp/>
        <stp>TRUE</stp>
        <stp>T</stp>
        <tr r="E779" s="1"/>
      </tp>
      <tp>
        <v>87.854961205699993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-938</stp>
        <stp>All</stp>
        <stp/>
        <stp/>
        <stp>TRUE</stp>
        <stp>T</stp>
        <tr r="R940" s="1"/>
      </tp>
      <tp>
        <v>65.501010391099996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-838</stp>
        <stp>All</stp>
        <stp/>
        <stp/>
        <stp>TRUE</stp>
        <stp>T</stp>
        <tr r="R840" s="1"/>
      </tp>
      <tp>
        <v>55.5045100042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-338</stp>
        <stp>All</stp>
        <stp/>
        <stp/>
        <stp>TRUE</stp>
        <stp>T</stp>
        <tr r="R340" s="1"/>
      </tp>
      <tp>
        <v>72.191723077700004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-238</stp>
        <stp>All</stp>
        <stp/>
        <stp/>
        <stp>TRUE</stp>
        <stp>T</stp>
        <tr r="R240" s="1"/>
      </tp>
      <tp>
        <v>84.593278030299999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-138</stp>
        <stp>All</stp>
        <stp/>
        <stp/>
        <stp>TRUE</stp>
        <stp>T</stp>
        <tr r="R140" s="1"/>
      </tp>
      <tp>
        <v>78.004250312099998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-738</stp>
        <stp>All</stp>
        <stp/>
        <stp/>
        <stp>TRUE</stp>
        <stp>T</stp>
        <tr r="R740" s="1"/>
      </tp>
      <tp>
        <v>83.8002414324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-638</stp>
        <stp>All</stp>
        <stp/>
        <stp/>
        <stp>TRUE</stp>
        <stp>T</stp>
        <tr r="R640" s="1"/>
      </tp>
      <tp>
        <v>52.057366570799999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-538</stp>
        <stp>All</stp>
        <stp/>
        <stp/>
        <stp>TRUE</stp>
        <stp>T</stp>
        <tr r="R540" s="1"/>
      </tp>
      <tp>
        <v>14.8363579669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-438</stp>
        <stp>All</stp>
        <stp/>
        <stp/>
        <stp>TRUE</stp>
        <stp>T</stp>
        <tr r="R440" s="1"/>
      </tp>
      <tp>
        <v>96.802483080299993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-939</stp>
        <stp>All</stp>
        <stp/>
        <stp/>
        <stp>TRUE</stp>
        <stp>T</stp>
        <tr r="R941" s="1"/>
      </tp>
      <tp>
        <v>72.736801747499996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-839</stp>
        <stp>All</stp>
        <stp/>
        <stp/>
        <stp>TRUE</stp>
        <stp>T</stp>
        <tr r="R841" s="1"/>
      </tp>
      <tp>
        <v>72.135899056400007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-339</stp>
        <stp>All</stp>
        <stp/>
        <stp/>
        <stp>TRUE</stp>
        <stp>T</stp>
        <tr r="R341" s="1"/>
      </tp>
      <tp>
        <v>80.547808118899994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-239</stp>
        <stp>All</stp>
        <stp/>
        <stp/>
        <stp>TRUE</stp>
        <stp>T</stp>
        <tr r="R241" s="1"/>
      </tp>
      <tp>
        <v>84.511265713100002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-139</stp>
        <stp>All</stp>
        <stp/>
        <stp/>
        <stp>TRUE</stp>
        <stp>T</stp>
        <tr r="R141" s="1"/>
      </tp>
      <tp>
        <v>70.289535510500002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-739</stp>
        <stp>All</stp>
        <stp/>
        <stp/>
        <stp>TRUE</stp>
        <stp>T</stp>
        <tr r="R741" s="1"/>
      </tp>
      <tp>
        <v>74.957360262600005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-639</stp>
        <stp>All</stp>
        <stp/>
        <stp/>
        <stp>TRUE</stp>
        <stp>T</stp>
        <tr r="R641" s="1"/>
      </tp>
      <tp>
        <v>42.609149430000002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-539</stp>
        <stp>All</stp>
        <stp/>
        <stp/>
        <stp>TRUE</stp>
        <stp>T</stp>
        <tr r="R541" s="1"/>
      </tp>
      <tp>
        <v>16.239805202500001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-439</stp>
        <stp>All</stp>
        <stp/>
        <stp/>
        <stp>TRUE</stp>
        <stp>T</stp>
        <tr r="R441" s="1"/>
      </tp>
      <tp>
        <v>88.651348919699998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-930</stp>
        <stp>All</stp>
        <stp/>
        <stp/>
        <stp>TRUE</stp>
        <stp>T</stp>
        <tr r="R932" s="1"/>
      </tp>
      <tp>
        <v>16.246635064100001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-830</stp>
        <stp>All</stp>
        <stp/>
        <stp/>
        <stp>TRUE</stp>
        <stp>T</stp>
        <tr r="R832" s="1"/>
      </tp>
      <tp>
        <v>65.200647087700005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-330</stp>
        <stp>All</stp>
        <stp/>
        <stp/>
        <stp>TRUE</stp>
        <stp>T</stp>
        <tr r="R332" s="1"/>
      </tp>
      <tp>
        <v>84.592709838700003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-230</stp>
        <stp>All</stp>
        <stp/>
        <stp/>
        <stp>TRUE</stp>
        <stp>T</stp>
        <tr r="R232" s="1"/>
      </tp>
      <tp>
        <v>34.936160703500001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-130</stp>
        <stp>All</stp>
        <stp/>
        <stp/>
        <stp>TRUE</stp>
        <stp>T</stp>
        <tr r="R132" s="1"/>
      </tp>
      <tp>
        <v>23.391760423600001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-730</stp>
        <stp>All</stp>
        <stp/>
        <stp/>
        <stp>TRUE</stp>
        <stp>T</stp>
        <tr r="R732" s="1"/>
      </tp>
      <tp>
        <v>61.176770458599997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-630</stp>
        <stp>All</stp>
        <stp/>
        <stp/>
        <stp>TRUE</stp>
        <stp>T</stp>
        <tr r="R632" s="1"/>
      </tp>
      <tp>
        <v>86.907807881500005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-530</stp>
        <stp>All</stp>
        <stp/>
        <stp/>
        <stp>TRUE</stp>
        <stp>T</stp>
        <tr r="R532" s="1"/>
      </tp>
      <tp>
        <v>26.518177442399999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-430</stp>
        <stp>All</stp>
        <stp/>
        <stp/>
        <stp>TRUE</stp>
        <stp>T</stp>
        <tr r="R432" s="1"/>
      </tp>
      <tp>
        <v>83.761843178000007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-931</stp>
        <stp>All</stp>
        <stp/>
        <stp/>
        <stp>TRUE</stp>
        <stp>T</stp>
        <tr r="R933" s="1"/>
      </tp>
      <tp>
        <v>20.7075540648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-831</stp>
        <stp>All</stp>
        <stp/>
        <stp/>
        <stp>TRUE</stp>
        <stp>T</stp>
        <tr r="R833" s="1"/>
      </tp>
      <tp>
        <v>72.912151551500003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-331</stp>
        <stp>All</stp>
        <stp/>
        <stp/>
        <stp>TRUE</stp>
        <stp>T</stp>
        <tr r="R333" s="1"/>
      </tp>
      <tp>
        <v>80.663099360000004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-231</stp>
        <stp>All</stp>
        <stp/>
        <stp/>
        <stp>TRUE</stp>
        <stp>T</stp>
        <tr r="R233" s="1"/>
      </tp>
      <tp>
        <v>55.591181173099997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-131</stp>
        <stp>All</stp>
        <stp/>
        <stp/>
        <stp>TRUE</stp>
        <stp>T</stp>
        <tr r="R133" s="1"/>
      </tp>
      <tp>
        <v>33.781042529899999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-731</stp>
        <stp>All</stp>
        <stp/>
        <stp/>
        <stp>TRUE</stp>
        <stp>T</stp>
        <tr r="R733" s="1"/>
      </tp>
      <tp>
        <v>66.230582313599996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-631</stp>
        <stp>All</stp>
        <stp/>
        <stp/>
        <stp>TRUE</stp>
        <stp>T</stp>
        <tr r="R633" s="1"/>
      </tp>
      <tp>
        <v>80.499880285200007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-531</stp>
        <stp>All</stp>
        <stp/>
        <stp/>
        <stp>TRUE</stp>
        <stp>T</stp>
        <tr r="R533" s="1"/>
      </tp>
      <tp>
        <v>17.380018848500001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-431</stp>
        <stp>All</stp>
        <stp/>
        <stp/>
        <stp>TRUE</stp>
        <stp>T</stp>
        <tr r="R433" s="1"/>
      </tp>
      <tp>
        <v>86.329353744700001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-932</stp>
        <stp>All</stp>
        <stp/>
        <stp/>
        <stp>TRUE</stp>
        <stp>T</stp>
        <tr r="R934" s="1"/>
      </tp>
      <tp>
        <v>31.6011045204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-832</stp>
        <stp>All</stp>
        <stp/>
        <stp/>
        <stp>TRUE</stp>
        <stp>T</stp>
        <tr r="R834" s="1"/>
      </tp>
      <tp>
        <v>74.756271843600004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-332</stp>
        <stp>All</stp>
        <stp/>
        <stp/>
        <stp>TRUE</stp>
        <stp>T</stp>
        <tr r="R334" s="1"/>
      </tp>
      <tp>
        <v>79.152249651899993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-232</stp>
        <stp>All</stp>
        <stp/>
        <stp/>
        <stp>TRUE</stp>
        <stp>T</stp>
        <tr r="R234" s="1"/>
      </tp>
      <tp>
        <v>61.443335448299997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-132</stp>
        <stp>All</stp>
        <stp/>
        <stp/>
        <stp>TRUE</stp>
        <stp>T</stp>
        <tr r="R134" s="1"/>
      </tp>
      <tp>
        <v>52.557792732000003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-732</stp>
        <stp>All</stp>
        <stp/>
        <stp/>
        <stp>TRUE</stp>
        <stp>T</stp>
        <tr r="R734" s="1"/>
      </tp>
      <tp>
        <v>77.454377995300007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-632</stp>
        <stp>All</stp>
        <stp/>
        <stp/>
        <stp>TRUE</stp>
        <stp>T</stp>
        <tr r="R634" s="1"/>
      </tp>
      <tp>
        <v>72.205037920899997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-532</stp>
        <stp>All</stp>
        <stp/>
        <stp/>
        <stp>TRUE</stp>
        <stp>T</stp>
        <tr r="R534" s="1"/>
      </tp>
      <tp>
        <v>14.660443950299999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-432</stp>
        <stp>All</stp>
        <stp/>
        <stp/>
        <stp>TRUE</stp>
        <stp>T</stp>
        <tr r="R434" s="1"/>
      </tp>
      <tp>
        <v>80.457111761099995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-933</stp>
        <stp>All</stp>
        <stp/>
        <stp/>
        <stp>TRUE</stp>
        <stp>T</stp>
        <tr r="R935" s="1"/>
      </tp>
      <tp>
        <v>45.453720882299997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-833</stp>
        <stp>All</stp>
        <stp/>
        <stp/>
        <stp>TRUE</stp>
        <stp>T</stp>
        <tr r="R835" s="1"/>
      </tp>
      <tp>
        <v>71.166092640800002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-333</stp>
        <stp>All</stp>
        <stp/>
        <stp/>
        <stp>TRUE</stp>
        <stp>T</stp>
        <tr r="R335" s="1"/>
      </tp>
      <tp>
        <v>71.457120462399999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-233</stp>
        <stp>All</stp>
        <stp/>
        <stp/>
        <stp>TRUE</stp>
        <stp>T</stp>
        <tr r="R235" s="1"/>
      </tp>
      <tp>
        <v>63.514881555000002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-133</stp>
        <stp>All</stp>
        <stp/>
        <stp/>
        <stp>TRUE</stp>
        <stp>T</stp>
        <tr r="R135" s="1"/>
      </tp>
      <tp>
        <v>71.152089634000006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-733</stp>
        <stp>All</stp>
        <stp/>
        <stp/>
        <stp>TRUE</stp>
        <stp>T</stp>
        <tr r="R735" s="1"/>
      </tp>
      <tp>
        <v>87.6507545698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-633</stp>
        <stp>All</stp>
        <stp/>
        <stp/>
        <stp>TRUE</stp>
        <stp>T</stp>
        <tr r="R635" s="1"/>
      </tp>
      <tp>
        <v>62.450860783499998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-533</stp>
        <stp>All</stp>
        <stp/>
        <stp/>
        <stp>TRUE</stp>
        <stp>T</stp>
        <tr r="R535" s="1"/>
      </tp>
      <tp>
        <v>8.7394898577000006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-433</stp>
        <stp>All</stp>
        <stp/>
        <stp/>
        <stp>TRUE</stp>
        <stp>T</stp>
        <tr r="R435" s="1"/>
      </tp>
      <tp>
        <v>73.0600452754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-934</stp>
        <stp>All</stp>
        <stp/>
        <stp/>
        <stp>TRUE</stp>
        <stp>T</stp>
        <tr r="R936" s="1"/>
      </tp>
      <tp>
        <v>50.542926111699998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-834</stp>
        <stp>All</stp>
        <stp/>
        <stp/>
        <stp>TRUE</stp>
        <stp>T</stp>
        <tr r="R836" s="1"/>
      </tp>
      <tp>
        <v>66.215655563699997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-334</stp>
        <stp>All</stp>
        <stp/>
        <stp/>
        <stp>TRUE</stp>
        <stp>T</stp>
        <tr r="R336" s="1"/>
      </tp>
      <tp>
        <v>58.4038104913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-234</stp>
        <stp>All</stp>
        <stp/>
        <stp/>
        <stp>TRUE</stp>
        <stp>T</stp>
        <tr r="R236" s="1"/>
      </tp>
      <tp>
        <v>66.576058546799999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-134</stp>
        <stp>All</stp>
        <stp/>
        <stp/>
        <stp>TRUE</stp>
        <stp>T</stp>
        <tr r="R136" s="1"/>
      </tp>
      <tp>
        <v>80.308712664599994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-734</stp>
        <stp>All</stp>
        <stp/>
        <stp/>
        <stp>TRUE</stp>
        <stp>T</stp>
        <tr r="R736" s="1"/>
      </tp>
      <tp>
        <v>88.828438344199995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-634</stp>
        <stp>All</stp>
        <stp/>
        <stp/>
        <stp>TRUE</stp>
        <stp>T</stp>
        <tr r="R636" s="1"/>
      </tp>
      <tp>
        <v>59.400255621200003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-534</stp>
        <stp>All</stp>
        <stp/>
        <stp/>
        <stp>TRUE</stp>
        <stp>T</stp>
        <tr r="R536" s="1"/>
      </tp>
      <tp>
        <v>6.5293834533000004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-434</stp>
        <stp>All</stp>
        <stp/>
        <stp/>
        <stp>TRUE</stp>
        <stp>T</stp>
        <tr r="R436" s="1"/>
      </tp>
      <tp>
        <v>61.8876081887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-935</stp>
        <stp>All</stp>
        <stp/>
        <stp/>
        <stp>TRUE</stp>
        <stp>T</stp>
        <tr r="R937" s="1"/>
      </tp>
      <tp>
        <v>58.455136416800002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-835</stp>
        <stp>All</stp>
        <stp/>
        <stp/>
        <stp>TRUE</stp>
        <stp>T</stp>
        <tr r="R837" s="1"/>
      </tp>
      <tp>
        <v>57.3368237587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-335</stp>
        <stp>All</stp>
        <stp/>
        <stp/>
        <stp>TRUE</stp>
        <stp>T</stp>
        <tr r="R337" s="1"/>
      </tp>
      <tp>
        <v>57.405102892099997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-235</stp>
        <stp>All</stp>
        <stp/>
        <stp/>
        <stp>TRUE</stp>
        <stp>T</stp>
        <tr r="R237" s="1"/>
      </tp>
      <tp>
        <v>70.005042511900001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-135</stp>
        <stp>All</stp>
        <stp/>
        <stp/>
        <stp>TRUE</stp>
        <stp>T</stp>
        <tr r="R137" s="1"/>
      </tp>
      <tp>
        <v>81.645477910099999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-735</stp>
        <stp>All</stp>
        <stp/>
        <stp/>
        <stp>TRUE</stp>
        <stp>T</stp>
        <tr r="R737" s="1"/>
      </tp>
      <tp>
        <v>88.063347153199999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-635</stp>
        <stp>All</stp>
        <stp/>
        <stp/>
        <stp>TRUE</stp>
        <stp>T</stp>
        <tr r="R637" s="1"/>
      </tp>
      <tp>
        <v>54.107995501700003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-535</stp>
        <stp>All</stp>
        <stp/>
        <stp/>
        <stp>TRUE</stp>
        <stp>T</stp>
        <tr r="R537" s="1"/>
      </tp>
      <tp>
        <v>9.0320997885000001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-435</stp>
        <stp>All</stp>
        <stp/>
        <stp/>
        <stp>TRUE</stp>
        <stp>T</stp>
        <tr r="R437" s="1"/>
      </tp>
      <tp>
        <v>57.776193012900002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-936</stp>
        <stp>All</stp>
        <stp/>
        <stp/>
        <stp>TRUE</stp>
        <stp>T</stp>
        <tr r="R938" s="1"/>
      </tp>
      <tp>
        <v>57.329574379500002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-836</stp>
        <stp>All</stp>
        <stp/>
        <stp/>
        <stp>TRUE</stp>
        <stp>T</stp>
        <tr r="R838" s="1"/>
      </tp>
      <tp>
        <v>53.720708373599997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-336</stp>
        <stp>All</stp>
        <stp/>
        <stp/>
        <stp>TRUE</stp>
        <stp>T</stp>
        <tr r="R338" s="1"/>
      </tp>
      <tp>
        <v>57.877512856499997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-236</stp>
        <stp>All</stp>
        <stp/>
        <stp/>
        <stp>TRUE</stp>
        <stp>T</stp>
        <tr r="R238" s="1"/>
      </tp>
      <tp>
        <v>74.432048935799997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-136</stp>
        <stp>All</stp>
        <stp/>
        <stp/>
        <stp>TRUE</stp>
        <stp>T</stp>
        <tr r="R138" s="1"/>
      </tp>
      <tp>
        <v>77.958587039299999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-736</stp>
        <stp>All</stp>
        <stp/>
        <stp/>
        <stp>TRUE</stp>
        <stp>T</stp>
        <tr r="R738" s="1"/>
      </tp>
      <tp>
        <v>82.9981500592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-636</stp>
        <stp>All</stp>
        <stp/>
        <stp/>
        <stp>TRUE</stp>
        <stp>T</stp>
        <tr r="R638" s="1"/>
      </tp>
      <tp>
        <v>50.257384682599998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-536</stp>
        <stp>All</stp>
        <stp/>
        <stp/>
        <stp>TRUE</stp>
        <stp>T</stp>
        <tr r="R538" s="1"/>
      </tp>
      <tp>
        <v>13.5160853409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-436</stp>
        <stp>All</stp>
        <stp/>
        <stp/>
        <stp>TRUE</stp>
        <stp>T</stp>
        <tr r="R438" s="1"/>
      </tp>
      <tp>
        <v>67.139214547600005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-937</stp>
        <stp>All</stp>
        <stp/>
        <stp/>
        <stp>TRUE</stp>
        <stp>T</stp>
        <tr r="R939" s="1"/>
      </tp>
      <tp>
        <v>57.8384736788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-837</stp>
        <stp>All</stp>
        <stp/>
        <stp/>
        <stp>TRUE</stp>
        <stp>T</stp>
        <tr r="R839" s="1"/>
      </tp>
      <tp>
        <v>45.803701122299998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-337</stp>
        <stp>All</stp>
        <stp/>
        <stp/>
        <stp>TRUE</stp>
        <stp>T</stp>
        <tr r="R339" s="1"/>
      </tp>
      <tp>
        <v>59.012058616799997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-237</stp>
        <stp>All</stp>
        <stp/>
        <stp/>
        <stp>TRUE</stp>
        <stp>T</stp>
        <tr r="R239" s="1"/>
      </tp>
      <tp>
        <v>83.982782285699997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-137</stp>
        <stp>All</stp>
        <stp/>
        <stp/>
        <stp>TRUE</stp>
        <stp>T</stp>
        <tr r="R139" s="1"/>
      </tp>
      <tp>
        <v>77.287478647599997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-737</stp>
        <stp>All</stp>
        <stp/>
        <stp/>
        <stp>TRUE</stp>
        <stp>T</stp>
        <tr r="R739" s="1"/>
      </tp>
      <tp>
        <v>84.508960794900005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-637</stp>
        <stp>All</stp>
        <stp/>
        <stp/>
        <stp>TRUE</stp>
        <stp>T</stp>
        <tr r="R639" s="1"/>
      </tp>
      <tp>
        <v>50.431697648700002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-537</stp>
        <stp>All</stp>
        <stp/>
        <stp/>
        <stp>TRUE</stp>
        <stp>T</stp>
        <tr r="R539" s="1"/>
      </tp>
      <tp>
        <v>19.060882708600001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-437</stp>
        <stp>All</stp>
        <stp/>
        <stp/>
        <stp>TRUE</stp>
        <stp>T</stp>
        <tr r="R439" s="1"/>
      </tp>
      <tp>
        <v>5112.5625</v>
        <stp/>
        <stp>StudyData</stp>
        <stp>EP</stp>
        <stp>Imoku</stp>
        <stp>Period1=9,Period2=26,Period4=1,MAType4=Sim</stp>
        <stp>Imoku4</stp>
        <stp>ADC</stp>
        <stp>-829</stp>
        <stp>All</stp>
        <stp/>
        <stp/>
        <stp>TRUE</stp>
        <stp>T</stp>
        <tr r="W805" s="1"/>
      </tp>
      <tp>
        <v>4959.625</v>
        <stp/>
        <stp>StudyData</stp>
        <stp>EP</stp>
        <stp>Imoku</stp>
        <stp>Period1=9,Period2=26,Period4=1,MAType4=Sim</stp>
        <stp>Imoku4</stp>
        <stp>ADC</stp>
        <stp>-929</stp>
        <stp>All</stp>
        <stp/>
        <stp/>
        <stp>TRUE</stp>
        <stp>T</stp>
        <tr r="W905" s="1"/>
      </tp>
      <tp>
        <v>5944.25</v>
        <stp/>
        <stp>StudyData</stp>
        <stp>EP</stp>
        <stp>Imoku</stp>
        <stp>Period1=9,Period2=26,Period4=1,MAType4=Sim</stp>
        <stp>Imoku4</stp>
        <stp>ADC</stp>
        <stp>-129</stp>
        <stp>All</stp>
        <stp/>
        <stp/>
        <stp>TRUE</stp>
        <stp>T</stp>
        <tr r="W105" s="1"/>
      </tp>
      <tp>
        <v>5531.6875</v>
        <stp/>
        <stp>StudyData</stp>
        <stp>EP</stp>
        <stp>Imoku</stp>
        <stp>Period1=9,Period2=26,Period4=1,MAType4=Sim</stp>
        <stp>Imoku4</stp>
        <stp>ADC</stp>
        <stp>-229</stp>
        <stp>All</stp>
        <stp/>
        <stp/>
        <stp>TRUE</stp>
        <stp>T</stp>
        <tr r="W205" s="1"/>
      </tp>
      <tp>
        <v>5070.125</v>
        <stp/>
        <stp>StudyData</stp>
        <stp>EP</stp>
        <stp>Imoku</stp>
        <stp>Period1=9,Period2=26,Period4=1,MAType4=Sim</stp>
        <stp>Imoku4</stp>
        <stp>ADC</stp>
        <stp>-329</stp>
        <stp>All</stp>
        <stp/>
        <stp/>
        <stp>TRUE</stp>
        <stp>T</stp>
        <tr r="W305" s="1"/>
      </tp>
      <tp>
        <v>4876.8125</v>
        <stp/>
        <stp>StudyData</stp>
        <stp>EP</stp>
        <stp>Imoku</stp>
        <stp>Period1=9,Period2=26,Period4=1,MAType4=Sim</stp>
        <stp>Imoku4</stp>
        <stp>ADC</stp>
        <stp>-429</stp>
        <stp>All</stp>
        <stp/>
        <stp/>
        <stp>TRUE</stp>
        <stp>T</stp>
        <tr r="W405" s="1"/>
      </tp>
      <tp>
        <v>4480.6875</v>
        <stp/>
        <stp>StudyData</stp>
        <stp>EP</stp>
        <stp>Imoku</stp>
        <stp>Period1=9,Period2=26,Period4=1,MAType4=Sim</stp>
        <stp>Imoku4</stp>
        <stp>ADC</stp>
        <stp>-529</stp>
        <stp>All</stp>
        <stp/>
        <stp/>
        <stp>TRUE</stp>
        <stp>T</stp>
        <tr r="W505" s="1"/>
      </tp>
      <tp>
        <v>4290.0625</v>
        <stp/>
        <stp>StudyData</stp>
        <stp>EP</stp>
        <stp>Imoku</stp>
        <stp>Period1=9,Period2=26,Period4=1,MAType4=Sim</stp>
        <stp>Imoku4</stp>
        <stp>ADC</stp>
        <stp>-629</stp>
        <stp>All</stp>
        <stp/>
        <stp/>
        <stp>TRUE</stp>
        <stp>T</stp>
        <tr r="W605" s="1"/>
      </tp>
      <tp>
        <v>4495.5625</v>
        <stp/>
        <stp>StudyData</stp>
        <stp>EP</stp>
        <stp>Imoku</stp>
        <stp>Period1=9,Period2=26,Period4=1,MAType4=Sim</stp>
        <stp>Imoku4</stp>
        <stp>ADC</stp>
        <stp>-729</stp>
        <stp>All</stp>
        <stp/>
        <stp/>
        <stp>TRUE</stp>
        <stp>T</stp>
        <tr r="W705" s="1"/>
      </tp>
      <tp>
        <v>5028.3125</v>
        <stp/>
        <stp>StudyData</stp>
        <stp>EP</stp>
        <stp>Imoku</stp>
        <stp>Period1=9,Period2=26,Period4=1,MAType4=Sim</stp>
        <stp>Imoku4</stp>
        <stp>ADC</stp>
        <stp>-828</stp>
        <stp>All</stp>
        <stp/>
        <stp/>
        <stp>TRUE</stp>
        <stp>T</stp>
        <tr r="W804" s="1"/>
      </tp>
      <tp>
        <v>4963.5</v>
        <stp/>
        <stp>StudyData</stp>
        <stp>EP</stp>
        <stp>Imoku</stp>
        <stp>Period1=9,Period2=26,Period4=1,MAType4=Sim</stp>
        <stp>Imoku4</stp>
        <stp>ADC</stp>
        <stp>-928</stp>
        <stp>All</stp>
        <stp/>
        <stp/>
        <stp>TRUE</stp>
        <stp>T</stp>
        <tr r="W904" s="1"/>
      </tp>
      <tp>
        <v>5941.3125</v>
        <stp/>
        <stp>StudyData</stp>
        <stp>EP</stp>
        <stp>Imoku</stp>
        <stp>Period1=9,Period2=26,Period4=1,MAType4=Sim</stp>
        <stp>Imoku4</stp>
        <stp>ADC</stp>
        <stp>-128</stp>
        <stp>All</stp>
        <stp/>
        <stp/>
        <stp>TRUE</stp>
        <stp>T</stp>
        <tr r="W104" s="1"/>
      </tp>
      <tp>
        <v>5574.0625</v>
        <stp/>
        <stp>StudyData</stp>
        <stp>EP</stp>
        <stp>Imoku</stp>
        <stp>Period1=9,Period2=26,Period4=1,MAType4=Sim</stp>
        <stp>Imoku4</stp>
        <stp>ADC</stp>
        <stp>-228</stp>
        <stp>All</stp>
        <stp/>
        <stp/>
        <stp>TRUE</stp>
        <stp>T</stp>
        <tr r="W204" s="1"/>
      </tp>
      <tp>
        <v>5093.25</v>
        <stp/>
        <stp>StudyData</stp>
        <stp>EP</stp>
        <stp>Imoku</stp>
        <stp>Period1=9,Period2=26,Period4=1,MAType4=Sim</stp>
        <stp>Imoku4</stp>
        <stp>ADC</stp>
        <stp>-328</stp>
        <stp>All</stp>
        <stp/>
        <stp/>
        <stp>TRUE</stp>
        <stp>T</stp>
        <tr r="W304" s="1"/>
      </tp>
      <tp>
        <v>4876.8125</v>
        <stp/>
        <stp>StudyData</stp>
        <stp>EP</stp>
        <stp>Imoku</stp>
        <stp>Period1=9,Period2=26,Period4=1,MAType4=Sim</stp>
        <stp>Imoku4</stp>
        <stp>ADC</stp>
        <stp>-428</stp>
        <stp>All</stp>
        <stp/>
        <stp/>
        <stp>TRUE</stp>
        <stp>T</stp>
        <tr r="W404" s="1"/>
      </tp>
      <tp>
        <v>4487.6875</v>
        <stp/>
        <stp>StudyData</stp>
        <stp>EP</stp>
        <stp>Imoku</stp>
        <stp>Period1=9,Period2=26,Period4=1,MAType4=Sim</stp>
        <stp>Imoku4</stp>
        <stp>ADC</stp>
        <stp>-528</stp>
        <stp>All</stp>
        <stp/>
        <stp/>
        <stp>TRUE</stp>
        <stp>T</stp>
        <tr r="W504" s="1"/>
      </tp>
      <tp>
        <v>4290.0625</v>
        <stp/>
        <stp>StudyData</stp>
        <stp>EP</stp>
        <stp>Imoku</stp>
        <stp>Period1=9,Period2=26,Period4=1,MAType4=Sim</stp>
        <stp>Imoku4</stp>
        <stp>ADC</stp>
        <stp>-628</stp>
        <stp>All</stp>
        <stp/>
        <stp/>
        <stp>TRUE</stp>
        <stp>T</stp>
        <tr r="W604" s="1"/>
      </tp>
      <tp>
        <v>4457.125</v>
        <stp/>
        <stp>StudyData</stp>
        <stp>EP</stp>
        <stp>Imoku</stp>
        <stp>Period1=9,Period2=26,Period4=1,MAType4=Sim</stp>
        <stp>Imoku4</stp>
        <stp>ADC</stp>
        <stp>-728</stp>
        <stp>All</stp>
        <stp/>
        <stp/>
        <stp>TRUE</stp>
        <stp>T</stp>
        <tr r="W704" s="1"/>
      </tp>
      <tp>
        <v>4994.1875</v>
        <stp/>
        <stp>StudyData</stp>
        <stp>EP</stp>
        <stp>Imoku</stp>
        <stp>Period1=9,Period2=26,Period4=1,MAType4=Sim</stp>
        <stp>Imoku4</stp>
        <stp>ADC</stp>
        <stp>-823</stp>
        <stp>All</stp>
        <stp/>
        <stp/>
        <stp>TRUE</stp>
        <stp>T</stp>
        <tr r="W799" s="1"/>
      </tp>
      <tp>
        <v>4995.75</v>
        <stp/>
        <stp>StudyData</stp>
        <stp>EP</stp>
        <stp>Imoku</stp>
        <stp>Period1=9,Period2=26,Period4=1,MAType4=Sim</stp>
        <stp>Imoku4</stp>
        <stp>ADC</stp>
        <stp>-923</stp>
        <stp>All</stp>
        <stp/>
        <stp/>
        <stp>TRUE</stp>
        <stp>T</stp>
        <tr r="W899" s="1"/>
      </tp>
      <tp>
        <v>6011</v>
        <stp/>
        <stp>StudyData</stp>
        <stp>EP</stp>
        <stp>Imoku</stp>
        <stp>Period1=9,Period2=26,Period4=1,MAType4=Sim</stp>
        <stp>Imoku4</stp>
        <stp>ADC</stp>
        <stp>-123</stp>
        <stp>All</stp>
        <stp/>
        <stp/>
        <stp>TRUE</stp>
        <stp>T</stp>
        <tr r="W99" s="1"/>
      </tp>
      <tp>
        <v>5643.5</v>
        <stp/>
        <stp>StudyData</stp>
        <stp>EP</stp>
        <stp>Imoku</stp>
        <stp>Period1=9,Period2=26,Period4=1,MAType4=Sim</stp>
        <stp>Imoku4</stp>
        <stp>ADC</stp>
        <stp>-223</stp>
        <stp>All</stp>
        <stp/>
        <stp/>
        <stp>TRUE</stp>
        <stp>T</stp>
        <tr r="W199" s="1"/>
      </tp>
      <tp>
        <v>5140.9375</v>
        <stp/>
        <stp>StudyData</stp>
        <stp>EP</stp>
        <stp>Imoku</stp>
        <stp>Period1=9,Period2=26,Period4=1,MAType4=Sim</stp>
        <stp>Imoku4</stp>
        <stp>ADC</stp>
        <stp>-323</stp>
        <stp>All</stp>
        <stp/>
        <stp/>
        <stp>TRUE</stp>
        <stp>T</stp>
        <tr r="W299" s="1"/>
      </tp>
      <tp>
        <v>4884.9375</v>
        <stp/>
        <stp>StudyData</stp>
        <stp>EP</stp>
        <stp>Imoku</stp>
        <stp>Period1=9,Period2=26,Period4=1,MAType4=Sim</stp>
        <stp>Imoku4</stp>
        <stp>ADC</stp>
        <stp>-423</stp>
        <stp>All</stp>
        <stp/>
        <stp/>
        <stp>TRUE</stp>
        <stp>T</stp>
        <tr r="W399" s="1"/>
      </tp>
      <tp>
        <v>4516.5625</v>
        <stp/>
        <stp>StudyData</stp>
        <stp>EP</stp>
        <stp>Imoku</stp>
        <stp>Period1=9,Period2=26,Period4=1,MAType4=Sim</stp>
        <stp>Imoku4</stp>
        <stp>ADC</stp>
        <stp>-523</stp>
        <stp>All</stp>
        <stp/>
        <stp/>
        <stp>TRUE</stp>
        <stp>T</stp>
        <tr r="W499" s="1"/>
      </tp>
      <tp>
        <v>4351.4375</v>
        <stp/>
        <stp>StudyData</stp>
        <stp>EP</stp>
        <stp>Imoku</stp>
        <stp>Period1=9,Period2=26,Period4=1,MAType4=Sim</stp>
        <stp>Imoku4</stp>
        <stp>ADC</stp>
        <stp>-623</stp>
        <stp>All</stp>
        <stp/>
        <stp/>
        <stp>TRUE</stp>
        <stp>T</stp>
        <tr r="W599" s="1"/>
      </tp>
      <tp>
        <v>4393.125</v>
        <stp/>
        <stp>StudyData</stp>
        <stp>EP</stp>
        <stp>Imoku</stp>
        <stp>Period1=9,Period2=26,Period4=1,MAType4=Sim</stp>
        <stp>Imoku4</stp>
        <stp>ADC</stp>
        <stp>-723</stp>
        <stp>All</stp>
        <stp/>
        <stp/>
        <stp>TRUE</stp>
        <stp>T</stp>
        <tr r="W699" s="1"/>
      </tp>
      <tp>
        <v>4992</v>
        <stp/>
        <stp>StudyData</stp>
        <stp>EP</stp>
        <stp>Imoku</stp>
        <stp>Period1=9,Period2=26,Period4=1,MAType4=Sim</stp>
        <stp>Imoku4</stp>
        <stp>ADC</stp>
        <stp>-822</stp>
        <stp>All</stp>
        <stp/>
        <stp/>
        <stp>TRUE</stp>
        <stp>T</stp>
        <tr r="W798" s="1"/>
      </tp>
      <tp>
        <v>4995.75</v>
        <stp/>
        <stp>StudyData</stp>
        <stp>EP</stp>
        <stp>Imoku</stp>
        <stp>Period1=9,Period2=26,Period4=1,MAType4=Sim</stp>
        <stp>Imoku4</stp>
        <stp>ADC</stp>
        <stp>-922</stp>
        <stp>All</stp>
        <stp/>
        <stp/>
        <stp>TRUE</stp>
        <stp>T</stp>
        <tr r="W898" s="1"/>
      </tp>
      <tp>
        <v>6011</v>
        <stp/>
        <stp>StudyData</stp>
        <stp>EP</stp>
        <stp>Imoku</stp>
        <stp>Period1=9,Period2=26,Period4=1,MAType4=Sim</stp>
        <stp>Imoku4</stp>
        <stp>ADC</stp>
        <stp>-122</stp>
        <stp>All</stp>
        <stp/>
        <stp/>
        <stp>TRUE</stp>
        <stp>T</stp>
        <tr r="W98" s="1"/>
      </tp>
      <tp>
        <v>5644.875</v>
        <stp/>
        <stp>StudyData</stp>
        <stp>EP</stp>
        <stp>Imoku</stp>
        <stp>Period1=9,Period2=26,Period4=1,MAType4=Sim</stp>
        <stp>Imoku4</stp>
        <stp>ADC</stp>
        <stp>-222</stp>
        <stp>All</stp>
        <stp/>
        <stp/>
        <stp>TRUE</stp>
        <stp>T</stp>
        <tr r="W198" s="1"/>
      </tp>
      <tp>
        <v>5151.8125</v>
        <stp/>
        <stp>StudyData</stp>
        <stp>EP</stp>
        <stp>Imoku</stp>
        <stp>Period1=9,Period2=26,Period4=1,MAType4=Sim</stp>
        <stp>Imoku4</stp>
        <stp>ADC</stp>
        <stp>-322</stp>
        <stp>All</stp>
        <stp/>
        <stp/>
        <stp>TRUE</stp>
        <stp>T</stp>
        <tr r="W298" s="1"/>
      </tp>
      <tp>
        <v>4884.9375</v>
        <stp/>
        <stp>StudyData</stp>
        <stp>EP</stp>
        <stp>Imoku</stp>
        <stp>Period1=9,Period2=26,Period4=1,MAType4=Sim</stp>
        <stp>Imoku4</stp>
        <stp>ADC</stp>
        <stp>-422</stp>
        <stp>All</stp>
        <stp/>
        <stp/>
        <stp>TRUE</stp>
        <stp>T</stp>
        <tr r="W398" s="1"/>
      </tp>
      <tp>
        <v>4525.9375</v>
        <stp/>
        <stp>StudyData</stp>
        <stp>EP</stp>
        <stp>Imoku</stp>
        <stp>Period1=9,Period2=26,Period4=1,MAType4=Sim</stp>
        <stp>Imoku4</stp>
        <stp>ADC</stp>
        <stp>-522</stp>
        <stp>All</stp>
        <stp/>
        <stp/>
        <stp>TRUE</stp>
        <stp>T</stp>
        <tr r="W498" s="1"/>
      </tp>
      <tp>
        <v>4353.125</v>
        <stp/>
        <stp>StudyData</stp>
        <stp>EP</stp>
        <stp>Imoku</stp>
        <stp>Period1=9,Period2=26,Period4=1,MAType4=Sim</stp>
        <stp>Imoku4</stp>
        <stp>ADC</stp>
        <stp>-622</stp>
        <stp>All</stp>
        <stp/>
        <stp/>
        <stp>TRUE</stp>
        <stp>T</stp>
        <tr r="W598" s="1"/>
      </tp>
      <tp>
        <v>4400.1875</v>
        <stp/>
        <stp>StudyData</stp>
        <stp>EP</stp>
        <stp>Imoku</stp>
        <stp>Period1=9,Period2=26,Period4=1,MAType4=Sim</stp>
        <stp>Imoku4</stp>
        <stp>ADC</stp>
        <stp>-722</stp>
        <stp>All</stp>
        <stp/>
        <stp/>
        <stp>TRUE</stp>
        <stp>T</stp>
        <tr r="W698" s="1"/>
      </tp>
      <tp>
        <v>4989.9375</v>
        <stp/>
        <stp>StudyData</stp>
        <stp>EP</stp>
        <stp>Imoku</stp>
        <stp>Period1=9,Period2=26,Period4=1,MAType4=Sim</stp>
        <stp>Imoku4</stp>
        <stp>ADC</stp>
        <stp>-821</stp>
        <stp>All</stp>
        <stp/>
        <stp/>
        <stp>TRUE</stp>
        <stp>T</stp>
        <tr r="W797" s="1"/>
      </tp>
      <tp>
        <v>4994.3125</v>
        <stp/>
        <stp>StudyData</stp>
        <stp>EP</stp>
        <stp>Imoku</stp>
        <stp>Period1=9,Period2=26,Period4=1,MAType4=Sim</stp>
        <stp>Imoku4</stp>
        <stp>ADC</stp>
        <stp>-921</stp>
        <stp>All</stp>
        <stp/>
        <stp/>
        <stp>TRUE</stp>
        <stp>T</stp>
        <tr r="W897" s="1"/>
      </tp>
      <tp>
        <v>6011</v>
        <stp/>
        <stp>StudyData</stp>
        <stp>EP</stp>
        <stp>Imoku</stp>
        <stp>Period1=9,Period2=26,Period4=1,MAType4=Sim</stp>
        <stp>Imoku4</stp>
        <stp>ADC</stp>
        <stp>-121</stp>
        <stp>All</stp>
        <stp/>
        <stp/>
        <stp>TRUE</stp>
        <stp>T</stp>
        <tr r="W97" s="1"/>
      </tp>
      <tp>
        <v>5644.875</v>
        <stp/>
        <stp>StudyData</stp>
        <stp>EP</stp>
        <stp>Imoku</stp>
        <stp>Period1=9,Period2=26,Period4=1,MAType4=Sim</stp>
        <stp>Imoku4</stp>
        <stp>ADC</stp>
        <stp>-221</stp>
        <stp>All</stp>
        <stp/>
        <stp/>
        <stp>TRUE</stp>
        <stp>T</stp>
        <tr r="W197" s="1"/>
      </tp>
      <tp>
        <v>5156.75</v>
        <stp/>
        <stp>StudyData</stp>
        <stp>EP</stp>
        <stp>Imoku</stp>
        <stp>Period1=9,Period2=26,Period4=1,MAType4=Sim</stp>
        <stp>Imoku4</stp>
        <stp>ADC</stp>
        <stp>-321</stp>
        <stp>All</stp>
        <stp/>
        <stp/>
        <stp>TRUE</stp>
        <stp>T</stp>
        <tr r="W297" s="1"/>
      </tp>
      <tp>
        <v>4884.9375</v>
        <stp/>
        <stp>StudyData</stp>
        <stp>EP</stp>
        <stp>Imoku</stp>
        <stp>Period1=9,Period2=26,Period4=1,MAType4=Sim</stp>
        <stp>Imoku4</stp>
        <stp>ADC</stp>
        <stp>-421</stp>
        <stp>All</stp>
        <stp/>
        <stp/>
        <stp>TRUE</stp>
        <stp>T</stp>
        <tr r="W397" s="1"/>
      </tp>
      <tp>
        <v>4530.5625</v>
        <stp/>
        <stp>StudyData</stp>
        <stp>EP</stp>
        <stp>Imoku</stp>
        <stp>Period1=9,Period2=26,Period4=1,MAType4=Sim</stp>
        <stp>Imoku4</stp>
        <stp>ADC</stp>
        <stp>-521</stp>
        <stp>All</stp>
        <stp/>
        <stp/>
        <stp>TRUE</stp>
        <stp>T</stp>
        <tr r="W497" s="1"/>
      </tp>
      <tp>
        <v>4359.9375</v>
        <stp/>
        <stp>StudyData</stp>
        <stp>EP</stp>
        <stp>Imoku</stp>
        <stp>Period1=9,Period2=26,Period4=1,MAType4=Sim</stp>
        <stp>Imoku4</stp>
        <stp>ADC</stp>
        <stp>-621</stp>
        <stp>All</stp>
        <stp/>
        <stp/>
        <stp>TRUE</stp>
        <stp>T</stp>
        <tr r="W597" s="1"/>
      </tp>
      <tp>
        <v>4400.6875</v>
        <stp/>
        <stp>StudyData</stp>
        <stp>EP</stp>
        <stp>Imoku</stp>
        <stp>Period1=9,Period2=26,Period4=1,MAType4=Sim</stp>
        <stp>Imoku4</stp>
        <stp>ADC</stp>
        <stp>-721</stp>
        <stp>All</stp>
        <stp/>
        <stp/>
        <stp>TRUE</stp>
        <stp>T</stp>
        <tr r="W697" s="1"/>
      </tp>
      <tp>
        <v>4989.9375</v>
        <stp/>
        <stp>StudyData</stp>
        <stp>EP</stp>
        <stp>Imoku</stp>
        <stp>Period1=9,Period2=26,Period4=1,MAType4=Sim</stp>
        <stp>Imoku4</stp>
        <stp>ADC</stp>
        <stp>-820</stp>
        <stp>All</stp>
        <stp/>
        <stp/>
        <stp>TRUE</stp>
        <stp>T</stp>
        <tr r="W796" s="1"/>
      </tp>
      <tp>
        <v>4991.125</v>
        <stp/>
        <stp>StudyData</stp>
        <stp>EP</stp>
        <stp>Imoku</stp>
        <stp>Period1=9,Period2=26,Period4=1,MAType4=Sim</stp>
        <stp>Imoku4</stp>
        <stp>ADC</stp>
        <stp>-920</stp>
        <stp>All</stp>
        <stp/>
        <stp/>
        <stp>TRUE</stp>
        <stp>T</stp>
        <tr r="W896" s="1"/>
      </tp>
      <tp>
        <v>6011</v>
        <stp/>
        <stp>StudyData</stp>
        <stp>EP</stp>
        <stp>Imoku</stp>
        <stp>Period1=9,Period2=26,Period4=1,MAType4=Sim</stp>
        <stp>Imoku4</stp>
        <stp>ADC</stp>
        <stp>-120</stp>
        <stp>All</stp>
        <stp/>
        <stp/>
        <stp>TRUE</stp>
        <stp>T</stp>
        <tr r="W96" s="1"/>
      </tp>
      <tp>
        <v>5656.25</v>
        <stp/>
        <stp>StudyData</stp>
        <stp>EP</stp>
        <stp>Imoku</stp>
        <stp>Period1=9,Period2=26,Period4=1,MAType4=Sim</stp>
        <stp>Imoku4</stp>
        <stp>ADC</stp>
        <stp>-220</stp>
        <stp>All</stp>
        <stp/>
        <stp/>
        <stp>TRUE</stp>
        <stp>T</stp>
        <tr r="W196" s="1"/>
      </tp>
      <tp>
        <v>5168</v>
        <stp/>
        <stp>StudyData</stp>
        <stp>EP</stp>
        <stp>Imoku</stp>
        <stp>Period1=9,Period2=26,Period4=1,MAType4=Sim</stp>
        <stp>Imoku4</stp>
        <stp>ADC</stp>
        <stp>-320</stp>
        <stp>All</stp>
        <stp/>
        <stp/>
        <stp>TRUE</stp>
        <stp>T</stp>
        <tr r="W296" s="1"/>
      </tp>
      <tp>
        <v>4877.875</v>
        <stp/>
        <stp>StudyData</stp>
        <stp>EP</stp>
        <stp>Imoku</stp>
        <stp>Period1=9,Period2=26,Period4=1,MAType4=Sim</stp>
        <stp>Imoku4</stp>
        <stp>ADC</stp>
        <stp>-420</stp>
        <stp>All</stp>
        <stp/>
        <stp/>
        <stp>TRUE</stp>
        <stp>T</stp>
        <tr r="W396" s="1"/>
      </tp>
      <tp>
        <v>4536.1875</v>
        <stp/>
        <stp>StudyData</stp>
        <stp>EP</stp>
        <stp>Imoku</stp>
        <stp>Period1=9,Period2=26,Period4=1,MAType4=Sim</stp>
        <stp>Imoku4</stp>
        <stp>ADC</stp>
        <stp>-520</stp>
        <stp>All</stp>
        <stp/>
        <stp/>
        <stp>TRUE</stp>
        <stp>T</stp>
        <tr r="W496" s="1"/>
      </tp>
      <tp>
        <v>4385</v>
        <stp/>
        <stp>StudyData</stp>
        <stp>EP</stp>
        <stp>Imoku</stp>
        <stp>Period1=9,Period2=26,Period4=1,MAType4=Sim</stp>
        <stp>Imoku4</stp>
        <stp>ADC</stp>
        <stp>-620</stp>
        <stp>All</stp>
        <stp/>
        <stp/>
        <stp>TRUE</stp>
        <stp>T</stp>
        <tr r="W596" s="1"/>
      </tp>
      <tp>
        <v>4400.6875</v>
        <stp/>
        <stp>StudyData</stp>
        <stp>EP</stp>
        <stp>Imoku</stp>
        <stp>Period1=9,Period2=26,Period4=1,MAType4=Sim</stp>
        <stp>Imoku4</stp>
        <stp>ADC</stp>
        <stp>-720</stp>
        <stp>All</stp>
        <stp/>
        <stp/>
        <stp>TRUE</stp>
        <stp>T</stp>
        <tr r="W696" s="1"/>
      </tp>
      <tp>
        <v>5028.3125</v>
        <stp/>
        <stp>StudyData</stp>
        <stp>EP</stp>
        <stp>Imoku</stp>
        <stp>Period1=9,Period2=26,Period4=1,MAType4=Sim</stp>
        <stp>Imoku4</stp>
        <stp>ADC</stp>
        <stp>-827</stp>
        <stp>All</stp>
        <stp/>
        <stp/>
        <stp>TRUE</stp>
        <stp>T</stp>
        <tr r="W803" s="1"/>
      </tp>
      <tp>
        <v>4969.5</v>
        <stp/>
        <stp>StudyData</stp>
        <stp>EP</stp>
        <stp>Imoku</stp>
        <stp>Period1=9,Period2=26,Period4=1,MAType4=Sim</stp>
        <stp>Imoku4</stp>
        <stp>ADC</stp>
        <stp>-927</stp>
        <stp>All</stp>
        <stp/>
        <stp/>
        <stp>TRUE</stp>
        <stp>T</stp>
        <tr r="W903" s="1"/>
      </tp>
      <tp>
        <v>5941.3125</v>
        <stp/>
        <stp>StudyData</stp>
        <stp>EP</stp>
        <stp>Imoku</stp>
        <stp>Period1=9,Period2=26,Period4=1,MAType4=Sim</stp>
        <stp>Imoku4</stp>
        <stp>ADC</stp>
        <stp>-127</stp>
        <stp>All</stp>
        <stp/>
        <stp/>
        <stp>TRUE</stp>
        <stp>T</stp>
        <tr r="W103" s="1"/>
      </tp>
      <tp>
        <v>5584.375</v>
        <stp/>
        <stp>StudyData</stp>
        <stp>EP</stp>
        <stp>Imoku</stp>
        <stp>Period1=9,Period2=26,Period4=1,MAType4=Sim</stp>
        <stp>Imoku4</stp>
        <stp>ADC</stp>
        <stp>-227</stp>
        <stp>All</stp>
        <stp/>
        <stp/>
        <stp>TRUE</stp>
        <stp>T</stp>
        <tr r="W203" s="1"/>
      </tp>
      <tp>
        <v>5121.625</v>
        <stp/>
        <stp>StudyData</stp>
        <stp>EP</stp>
        <stp>Imoku</stp>
        <stp>Period1=9,Period2=26,Period4=1,MAType4=Sim</stp>
        <stp>Imoku4</stp>
        <stp>ADC</stp>
        <stp>-327</stp>
        <stp>All</stp>
        <stp/>
        <stp/>
        <stp>TRUE</stp>
        <stp>T</stp>
        <tr r="W303" s="1"/>
      </tp>
      <tp>
        <v>4868.75</v>
        <stp/>
        <stp>StudyData</stp>
        <stp>EP</stp>
        <stp>Imoku</stp>
        <stp>Period1=9,Period2=26,Period4=1,MAType4=Sim</stp>
        <stp>Imoku4</stp>
        <stp>ADC</stp>
        <stp>-427</stp>
        <stp>All</stp>
        <stp/>
        <stp/>
        <stp>TRUE</stp>
        <stp>T</stp>
        <tr r="W403" s="1"/>
      </tp>
      <tp>
        <v>4487.6875</v>
        <stp/>
        <stp>StudyData</stp>
        <stp>EP</stp>
        <stp>Imoku</stp>
        <stp>Period1=9,Period2=26,Period4=1,MAType4=Sim</stp>
        <stp>Imoku4</stp>
        <stp>ADC</stp>
        <stp>-527</stp>
        <stp>All</stp>
        <stp/>
        <stp/>
        <stp>TRUE</stp>
        <stp>T</stp>
        <tr r="W503" s="1"/>
      </tp>
      <tp>
        <v>4290.0625</v>
        <stp/>
        <stp>StudyData</stp>
        <stp>EP</stp>
        <stp>Imoku</stp>
        <stp>Period1=9,Period2=26,Period4=1,MAType4=Sim</stp>
        <stp>Imoku4</stp>
        <stp>ADC</stp>
        <stp>-627</stp>
        <stp>All</stp>
        <stp/>
        <stp/>
        <stp>TRUE</stp>
        <stp>T</stp>
        <tr r="W603" s="1"/>
      </tp>
      <tp>
        <v>4454.5625</v>
        <stp/>
        <stp>StudyData</stp>
        <stp>EP</stp>
        <stp>Imoku</stp>
        <stp>Period1=9,Period2=26,Period4=1,MAType4=Sim</stp>
        <stp>Imoku4</stp>
        <stp>ADC</stp>
        <stp>-727</stp>
        <stp>All</stp>
        <stp/>
        <stp/>
        <stp>TRUE</stp>
        <stp>T</stp>
        <tr r="W703" s="1"/>
      </tp>
      <tp>
        <v>5027.5</v>
        <stp/>
        <stp>StudyData</stp>
        <stp>EP</stp>
        <stp>Imoku</stp>
        <stp>Period1=9,Period2=26,Period4=1,MAType4=Sim</stp>
        <stp>Imoku4</stp>
        <stp>ADC</stp>
        <stp>-826</stp>
        <stp>All</stp>
        <stp/>
        <stp/>
        <stp>TRUE</stp>
        <stp>T</stp>
        <tr r="W802" s="1"/>
      </tp>
      <tp>
        <v>4985.8125</v>
        <stp/>
        <stp>StudyData</stp>
        <stp>EP</stp>
        <stp>Imoku</stp>
        <stp>Period1=9,Period2=26,Period4=1,MAType4=Sim</stp>
        <stp>Imoku4</stp>
        <stp>ADC</stp>
        <stp>-926</stp>
        <stp>All</stp>
        <stp/>
        <stp/>
        <stp>TRUE</stp>
        <stp>T</stp>
        <tr r="W902" s="1"/>
      </tp>
      <tp>
        <v>5967.8125</v>
        <stp/>
        <stp>StudyData</stp>
        <stp>EP</stp>
        <stp>Imoku</stp>
        <stp>Period1=9,Period2=26,Period4=1,MAType4=Sim</stp>
        <stp>Imoku4</stp>
        <stp>ADC</stp>
        <stp>-126</stp>
        <stp>All</stp>
        <stp/>
        <stp/>
        <stp>TRUE</stp>
        <stp>T</stp>
        <tr r="W102" s="1"/>
      </tp>
      <tp>
        <v>5589.75</v>
        <stp/>
        <stp>StudyData</stp>
        <stp>EP</stp>
        <stp>Imoku</stp>
        <stp>Period1=9,Period2=26,Period4=1,MAType4=Sim</stp>
        <stp>Imoku4</stp>
        <stp>ADC</stp>
        <stp>-226</stp>
        <stp>All</stp>
        <stp/>
        <stp/>
        <stp>TRUE</stp>
        <stp>T</stp>
        <tr r="W202" s="1"/>
      </tp>
      <tp>
        <v>5124.8125</v>
        <stp/>
        <stp>StudyData</stp>
        <stp>EP</stp>
        <stp>Imoku</stp>
        <stp>Period1=9,Period2=26,Period4=1,MAType4=Sim</stp>
        <stp>Imoku4</stp>
        <stp>ADC</stp>
        <stp>-326</stp>
        <stp>All</stp>
        <stp/>
        <stp/>
        <stp>TRUE</stp>
        <stp>T</stp>
        <tr r="W302" s="1"/>
      </tp>
      <tp>
        <v>4874.75</v>
        <stp/>
        <stp>StudyData</stp>
        <stp>EP</stp>
        <stp>Imoku</stp>
        <stp>Period1=9,Period2=26,Period4=1,MAType4=Sim</stp>
        <stp>Imoku4</stp>
        <stp>ADC</stp>
        <stp>-426</stp>
        <stp>All</stp>
        <stp/>
        <stp/>
        <stp>TRUE</stp>
        <stp>T</stp>
        <tr r="W402" s="1"/>
      </tp>
      <tp>
        <v>4498.625</v>
        <stp/>
        <stp>StudyData</stp>
        <stp>EP</stp>
        <stp>Imoku</stp>
        <stp>Period1=9,Period2=26,Period4=1,MAType4=Sim</stp>
        <stp>Imoku4</stp>
        <stp>ADC</stp>
        <stp>-526</stp>
        <stp>All</stp>
        <stp/>
        <stp/>
        <stp>TRUE</stp>
        <stp>T</stp>
        <tr r="W502" s="1"/>
      </tp>
      <tp>
        <v>4312.8125</v>
        <stp/>
        <stp>StudyData</stp>
        <stp>EP</stp>
        <stp>Imoku</stp>
        <stp>Period1=9,Period2=26,Period4=1,MAType4=Sim</stp>
        <stp>Imoku4</stp>
        <stp>ADC</stp>
        <stp>-626</stp>
        <stp>All</stp>
        <stp/>
        <stp/>
        <stp>TRUE</stp>
        <stp>T</stp>
        <tr r="W602" s="1"/>
      </tp>
      <tp>
        <v>4453.5625</v>
        <stp/>
        <stp>StudyData</stp>
        <stp>EP</stp>
        <stp>Imoku</stp>
        <stp>Period1=9,Period2=26,Period4=1,MAType4=Sim</stp>
        <stp>Imoku4</stp>
        <stp>ADC</stp>
        <stp>-726</stp>
        <stp>All</stp>
        <stp/>
        <stp/>
        <stp>TRUE</stp>
        <stp>T</stp>
        <tr r="W702" s="1"/>
      </tp>
      <tp>
        <v>5011.375</v>
        <stp/>
        <stp>StudyData</stp>
        <stp>EP</stp>
        <stp>Imoku</stp>
        <stp>Period1=9,Period2=26,Period4=1,MAType4=Sim</stp>
        <stp>Imoku4</stp>
        <stp>ADC</stp>
        <stp>-825</stp>
        <stp>All</stp>
        <stp/>
        <stp/>
        <stp>TRUE</stp>
        <stp>T</stp>
        <tr r="W801" s="1"/>
      </tp>
      <tp>
        <v>4995.75</v>
        <stp/>
        <stp>StudyData</stp>
        <stp>EP</stp>
        <stp>Imoku</stp>
        <stp>Period1=9,Period2=26,Period4=1,MAType4=Sim</stp>
        <stp>Imoku4</stp>
        <stp>ADC</stp>
        <stp>-925</stp>
        <stp>All</stp>
        <stp/>
        <stp/>
        <stp>TRUE</stp>
        <stp>T</stp>
        <tr r="W901" s="1"/>
      </tp>
      <tp>
        <v>5990.875</v>
        <stp/>
        <stp>StudyData</stp>
        <stp>EP</stp>
        <stp>Imoku</stp>
        <stp>Period1=9,Period2=26,Period4=1,MAType4=Sim</stp>
        <stp>Imoku4</stp>
        <stp>ADC</stp>
        <stp>-125</stp>
        <stp>All</stp>
        <stp/>
        <stp/>
        <stp>TRUE</stp>
        <stp>T</stp>
        <tr r="W101" s="1"/>
      </tp>
      <tp>
        <v>5623.375</v>
        <stp/>
        <stp>StudyData</stp>
        <stp>EP</stp>
        <stp>Imoku</stp>
        <stp>Period1=9,Period2=26,Period4=1,MAType4=Sim</stp>
        <stp>Imoku4</stp>
        <stp>ADC</stp>
        <stp>-225</stp>
        <stp>All</stp>
        <stp/>
        <stp/>
        <stp>TRUE</stp>
        <stp>T</stp>
        <tr r="W201" s="1"/>
      </tp>
      <tp>
        <v>5140.4375</v>
        <stp/>
        <stp>StudyData</stp>
        <stp>EP</stp>
        <stp>Imoku</stp>
        <stp>Period1=9,Period2=26,Period4=1,MAType4=Sim</stp>
        <stp>Imoku4</stp>
        <stp>ADC</stp>
        <stp>-325</stp>
        <stp>All</stp>
        <stp/>
        <stp/>
        <stp>TRUE</stp>
        <stp>T</stp>
        <tr r="W301" s="1"/>
      </tp>
      <tp>
        <v>4880.0625</v>
        <stp/>
        <stp>StudyData</stp>
        <stp>EP</stp>
        <stp>Imoku</stp>
        <stp>Period1=9,Period2=26,Period4=1,MAType4=Sim</stp>
        <stp>Imoku4</stp>
        <stp>ADC</stp>
        <stp>-425</stp>
        <stp>All</stp>
        <stp/>
        <stp/>
        <stp>TRUE</stp>
        <stp>T</stp>
        <tr r="W401" s="1"/>
      </tp>
      <tp>
        <v>4498.625</v>
        <stp/>
        <stp>StudyData</stp>
        <stp>EP</stp>
        <stp>Imoku</stp>
        <stp>Period1=9,Period2=26,Period4=1,MAType4=Sim</stp>
        <stp>Imoku4</stp>
        <stp>ADC</stp>
        <stp>-525</stp>
        <stp>All</stp>
        <stp/>
        <stp/>
        <stp>TRUE</stp>
        <stp>T</stp>
        <tr r="W501" s="1"/>
      </tp>
      <tp>
        <v>4330.9375</v>
        <stp/>
        <stp>StudyData</stp>
        <stp>EP</stp>
        <stp>Imoku</stp>
        <stp>Period1=9,Period2=26,Period4=1,MAType4=Sim</stp>
        <stp>Imoku4</stp>
        <stp>ADC</stp>
        <stp>-625</stp>
        <stp>All</stp>
        <stp/>
        <stp/>
        <stp>TRUE</stp>
        <stp>T</stp>
        <tr r="W601" s="1"/>
      </tp>
      <tp>
        <v>4449.625</v>
        <stp/>
        <stp>StudyData</stp>
        <stp>EP</stp>
        <stp>Imoku</stp>
        <stp>Period1=9,Period2=26,Period4=1,MAType4=Sim</stp>
        <stp>Imoku4</stp>
        <stp>ADC</stp>
        <stp>-725</stp>
        <stp>All</stp>
        <stp/>
        <stp/>
        <stp>TRUE</stp>
        <stp>T</stp>
        <tr r="W701" s="1"/>
      </tp>
      <tp>
        <v>5011.375</v>
        <stp/>
        <stp>StudyData</stp>
        <stp>EP</stp>
        <stp>Imoku</stp>
        <stp>Period1=9,Period2=26,Period4=1,MAType4=Sim</stp>
        <stp>Imoku4</stp>
        <stp>ADC</stp>
        <stp>-824</stp>
        <stp>All</stp>
        <stp/>
        <stp/>
        <stp>TRUE</stp>
        <stp>T</stp>
        <tr r="W800" s="1"/>
      </tp>
      <tp>
        <v>4995.75</v>
        <stp/>
        <stp>StudyData</stp>
        <stp>EP</stp>
        <stp>Imoku</stp>
        <stp>Period1=9,Period2=26,Period4=1,MAType4=Sim</stp>
        <stp>Imoku4</stp>
        <stp>ADC</stp>
        <stp>-924</stp>
        <stp>All</stp>
        <stp/>
        <stp/>
        <stp>TRUE</stp>
        <stp>T</stp>
        <tr r="W900" s="1"/>
      </tp>
      <tp>
        <v>6004.625</v>
        <stp/>
        <stp>StudyData</stp>
        <stp>EP</stp>
        <stp>Imoku</stp>
        <stp>Period1=9,Period2=26,Period4=1,MAType4=Sim</stp>
        <stp>Imoku4</stp>
        <stp>ADC</stp>
        <stp>-124</stp>
        <stp>All</stp>
        <stp/>
        <stp/>
        <stp>TRUE</stp>
        <stp>T</stp>
        <tr r="W100" s="1"/>
      </tp>
      <tp>
        <v>5630.875</v>
        <stp/>
        <stp>StudyData</stp>
        <stp>EP</stp>
        <stp>Imoku</stp>
        <stp>Period1=9,Period2=26,Period4=1,MAType4=Sim</stp>
        <stp>Imoku4</stp>
        <stp>ADC</stp>
        <stp>-224</stp>
        <stp>All</stp>
        <stp/>
        <stp/>
        <stp>TRUE</stp>
        <stp>T</stp>
        <tr r="W200" s="1"/>
      </tp>
      <tp>
        <v>5140.4375</v>
        <stp/>
        <stp>StudyData</stp>
        <stp>EP</stp>
        <stp>Imoku</stp>
        <stp>Period1=9,Period2=26,Period4=1,MAType4=Sim</stp>
        <stp>Imoku4</stp>
        <stp>ADC</stp>
        <stp>-324</stp>
        <stp>All</stp>
        <stp/>
        <stp/>
        <stp>TRUE</stp>
        <stp>T</stp>
        <tr r="W300" s="1"/>
      </tp>
      <tp>
        <v>4886.5</v>
        <stp/>
        <stp>StudyData</stp>
        <stp>EP</stp>
        <stp>Imoku</stp>
        <stp>Period1=9,Period2=26,Period4=1,MAType4=Sim</stp>
        <stp>Imoku4</stp>
        <stp>ADC</stp>
        <stp>-424</stp>
        <stp>All</stp>
        <stp/>
        <stp/>
        <stp>TRUE</stp>
        <stp>T</stp>
        <tr r="W400" s="1"/>
      </tp>
      <tp>
        <v>4504.9375</v>
        <stp/>
        <stp>StudyData</stp>
        <stp>EP</stp>
        <stp>Imoku</stp>
        <stp>Period1=9,Period2=26,Period4=1,MAType4=Sim</stp>
        <stp>Imoku4</stp>
        <stp>ADC</stp>
        <stp>-524</stp>
        <stp>All</stp>
        <stp/>
        <stp/>
        <stp>TRUE</stp>
        <stp>T</stp>
        <tr r="W500" s="1"/>
      </tp>
      <tp>
        <v>4334.8125</v>
        <stp/>
        <stp>StudyData</stp>
        <stp>EP</stp>
        <stp>Imoku</stp>
        <stp>Period1=9,Period2=26,Period4=1,MAType4=Sim</stp>
        <stp>Imoku4</stp>
        <stp>ADC</stp>
        <stp>-624</stp>
        <stp>All</stp>
        <stp/>
        <stp/>
        <stp>TRUE</stp>
        <stp>T</stp>
        <tr r="W600" s="1"/>
      </tp>
      <tp>
        <v>4420.9375</v>
        <stp/>
        <stp>StudyData</stp>
        <stp>EP</stp>
        <stp>Imoku</stp>
        <stp>Period1=9,Period2=26,Period4=1,MAType4=Sim</stp>
        <stp>Imoku4</stp>
        <stp>ADC</stp>
        <stp>-724</stp>
        <stp>All</stp>
        <stp/>
        <stp/>
        <stp>TRUE</stp>
        <stp>T</stp>
        <tr r="W700" s="1"/>
      </tp>
      <tp>
        <v>4594.5</v>
        <stp/>
        <stp>StudyData</stp>
        <stp>EP</stp>
        <stp>BAR</stp>
        <stp/>
        <stp>Close</stp>
        <stp>ADC</stp>
        <stp>-508</stp>
        <stp>All</stp>
        <stp/>
        <stp/>
        <stp>TRUE</stp>
        <stp>T</stp>
        <tr r="H510" s="1"/>
      </tp>
      <tp>
        <v>4743</v>
        <stp/>
        <stp>StudyData</stp>
        <stp>EP</stp>
        <stp>BAR</stp>
        <stp/>
        <stp>Close</stp>
        <stp>ADC</stp>
        <stp>-408</stp>
        <stp>All</stp>
        <stp/>
        <stp/>
        <stp>TRUE</stp>
        <stp>T</stp>
        <tr r="H410" s="1"/>
      </tp>
      <tp>
        <v>4376.5</v>
        <stp/>
        <stp>StudyData</stp>
        <stp>EP</stp>
        <stp>BAR</stp>
        <stp/>
        <stp>Close</stp>
        <stp>ADC</stp>
        <stp>-708</stp>
        <stp>All</stp>
        <stp/>
        <stp/>
        <stp>TRUE</stp>
        <stp>T</stp>
        <tr r="H710" s="1"/>
      </tp>
      <tp>
        <v>4461.25</v>
        <stp/>
        <stp>StudyData</stp>
        <stp>EP</stp>
        <stp>BAR</stp>
        <stp/>
        <stp>Close</stp>
        <stp>ADC</stp>
        <stp>-608</stp>
        <stp>All</stp>
        <stp/>
        <stp/>
        <stp>TRUE</stp>
        <stp>T</stp>
        <tr r="H610" s="1"/>
      </tp>
      <tp>
        <v>6185.5</v>
        <stp/>
        <stp>StudyData</stp>
        <stp>EP</stp>
        <stp>BAR</stp>
        <stp/>
        <stp>Close</stp>
        <stp>ADC</stp>
        <stp>-108</stp>
        <stp>All</stp>
        <stp/>
        <stp/>
        <stp>TRUE</stp>
        <stp>T</stp>
        <tr r="H110" s="1"/>
      </tp>
      <tp>
        <v>5331.5</v>
        <stp/>
        <stp>StudyData</stp>
        <stp>EP</stp>
        <stp>BAR</stp>
        <stp/>
        <stp>Close</stp>
        <stp>ADC</stp>
        <stp>-308</stp>
        <stp>All</stp>
        <stp/>
        <stp/>
        <stp>TRUE</stp>
        <stp>T</stp>
        <tr r="H310" s="1"/>
      </tp>
      <tp>
        <v>5848.25</v>
        <stp/>
        <stp>StudyData</stp>
        <stp>EP</stp>
        <stp>BAR</stp>
        <stp/>
        <stp>Close</stp>
        <stp>ADC</stp>
        <stp>-208</stp>
        <stp>All</stp>
        <stp/>
        <stp/>
        <stp>TRUE</stp>
        <stp>T</stp>
        <tr r="H210" s="1"/>
      </tp>
      <tp>
        <v>4877.5</v>
        <stp/>
        <stp>StudyData</stp>
        <stp>EP</stp>
        <stp>BAR</stp>
        <stp/>
        <stp>Close</stp>
        <stp>ADC</stp>
        <stp>-908</stp>
        <stp>All</stp>
        <stp/>
        <stp/>
        <stp>TRUE</stp>
        <stp>T</stp>
        <tr r="H910" s="1"/>
      </tp>
      <tp>
        <v>4835</v>
        <stp/>
        <stp>StudyData</stp>
        <stp>EP</stp>
        <stp>BAR</stp>
        <stp/>
        <stp>Close</stp>
        <stp>ADC</stp>
        <stp>-808</stp>
        <stp>All</stp>
        <stp/>
        <stp/>
        <stp>TRUE</stp>
        <stp>T</stp>
        <tr r="H810" s="1"/>
      </tp>
      <tp>
        <v>4643.5</v>
        <stp/>
        <stp>StudyData</stp>
        <stp>EP</stp>
        <stp>BAR</stp>
        <stp/>
        <stp>Close</stp>
        <stp>ADC</stp>
        <stp>-509</stp>
        <stp>All</stp>
        <stp/>
        <stp/>
        <stp>TRUE</stp>
        <stp>T</stp>
        <tr r="H511" s="1"/>
      </tp>
      <tp>
        <v>4725.25</v>
        <stp/>
        <stp>StudyData</stp>
        <stp>EP</stp>
        <stp>BAR</stp>
        <stp/>
        <stp>Close</stp>
        <stp>ADC</stp>
        <stp>-409</stp>
        <stp>All</stp>
        <stp/>
        <stp/>
        <stp>TRUE</stp>
        <stp>T</stp>
        <tr r="H411" s="1"/>
      </tp>
      <tp>
        <v>4407.75</v>
        <stp/>
        <stp>StudyData</stp>
        <stp>EP</stp>
        <stp>BAR</stp>
        <stp/>
        <stp>Close</stp>
        <stp>ADC</stp>
        <stp>-709</stp>
        <stp>All</stp>
        <stp/>
        <stp/>
        <stp>TRUE</stp>
        <stp>T</stp>
        <tr r="H711" s="1"/>
      </tp>
      <tp>
        <v>4469.5</v>
        <stp/>
        <stp>StudyData</stp>
        <stp>EP</stp>
        <stp>BAR</stp>
        <stp/>
        <stp>Close</stp>
        <stp>ADC</stp>
        <stp>-609</stp>
        <stp>All</stp>
        <stp/>
        <stp/>
        <stp>TRUE</stp>
        <stp>T</stp>
        <tr r="H611" s="1"/>
      </tp>
      <tp>
        <v>6184</v>
        <stp/>
        <stp>StudyData</stp>
        <stp>EP</stp>
        <stp>BAR</stp>
        <stp/>
        <stp>Close</stp>
        <stp>ADC</stp>
        <stp>-109</stp>
        <stp>All</stp>
        <stp/>
        <stp/>
        <stp>TRUE</stp>
        <stp>T</stp>
        <tr r="H111" s="1"/>
      </tp>
      <tp>
        <v>5358.25</v>
        <stp/>
        <stp>StudyData</stp>
        <stp>EP</stp>
        <stp>BAR</stp>
        <stp/>
        <stp>Close</stp>
        <stp>ADC</stp>
        <stp>-309</stp>
        <stp>All</stp>
        <stp/>
        <stp/>
        <stp>TRUE</stp>
        <stp>T</stp>
        <tr r="H311" s="1"/>
      </tp>
      <tp>
        <v>5823.25</v>
        <stp/>
        <stp>StudyData</stp>
        <stp>EP</stp>
        <stp>BAR</stp>
        <stp/>
        <stp>Close</stp>
        <stp>ADC</stp>
        <stp>-209</stp>
        <stp>All</stp>
        <stp/>
        <stp/>
        <stp>TRUE</stp>
        <stp>T</stp>
        <tr r="H211" s="1"/>
      </tp>
      <tp>
        <v>4871.25</v>
        <stp/>
        <stp>StudyData</stp>
        <stp>EP</stp>
        <stp>BAR</stp>
        <stp/>
        <stp>Close</stp>
        <stp>ADC</stp>
        <stp>-909</stp>
        <stp>All</stp>
        <stp/>
        <stp/>
        <stp>TRUE</stp>
        <stp>T</stp>
        <tr r="H911" s="1"/>
      </tp>
      <tp>
        <v>4878.5</v>
        <stp/>
        <stp>StudyData</stp>
        <stp>EP</stp>
        <stp>BAR</stp>
        <stp/>
        <stp>Close</stp>
        <stp>ADC</stp>
        <stp>-809</stp>
        <stp>All</stp>
        <stp/>
        <stp/>
        <stp>TRUE</stp>
        <stp>T</stp>
        <tr r="H811" s="1"/>
      </tp>
      <tp>
        <v>4595.75</v>
        <stp/>
        <stp>StudyData</stp>
        <stp>EP</stp>
        <stp>BAR</stp>
        <stp/>
        <stp>Close</stp>
        <stp>ADC</stp>
        <stp>-500</stp>
        <stp>All</stp>
        <stp/>
        <stp/>
        <stp>TRUE</stp>
        <stp>T</stp>
        <tr r="H502" s="1"/>
      </tp>
      <tp>
        <v>4655</v>
        <stp/>
        <stp>StudyData</stp>
        <stp>EP</stp>
        <stp>BAR</stp>
        <stp/>
        <stp>Close</stp>
        <stp>ADC</stp>
        <stp>-400</stp>
        <stp>All</stp>
        <stp/>
        <stp/>
        <stp>TRUE</stp>
        <stp>T</stp>
        <tr r="H402" s="1"/>
      </tp>
      <tp>
        <v>4616.25</v>
        <stp/>
        <stp>StudyData</stp>
        <stp>EP</stp>
        <stp>BAR</stp>
        <stp/>
        <stp>Close</stp>
        <stp>ADC</stp>
        <stp>-700</stp>
        <stp>All</stp>
        <stp/>
        <stp/>
        <stp>TRUE</stp>
        <stp>T</stp>
        <tr r="H702" s="1"/>
      </tp>
      <tp>
        <v>4338</v>
        <stp/>
        <stp>StudyData</stp>
        <stp>EP</stp>
        <stp>BAR</stp>
        <stp/>
        <stp>Close</stp>
        <stp>ADC</stp>
        <stp>-600</stp>
        <stp>All</stp>
        <stp/>
        <stp/>
        <stp>TRUE</stp>
        <stp>T</stp>
        <tr r="H602" s="1"/>
      </tp>
      <tp>
        <v>6177.75</v>
        <stp/>
        <stp>StudyData</stp>
        <stp>EP</stp>
        <stp>BAR</stp>
        <stp/>
        <stp>Close</stp>
        <stp>ADC</stp>
        <stp>-100</stp>
        <stp>All</stp>
        <stp/>
        <stp/>
        <stp>TRUE</stp>
        <stp>T</stp>
        <tr r="H102" s="1"/>
      </tp>
      <tp>
        <v>5415.5</v>
        <stp/>
        <stp>StudyData</stp>
        <stp>EP</stp>
        <stp>BAR</stp>
        <stp/>
        <stp>Close</stp>
        <stp>ADC</stp>
        <stp>-300</stp>
        <stp>All</stp>
        <stp/>
        <stp/>
        <stp>TRUE</stp>
        <stp>T</stp>
        <tr r="H302" s="1"/>
      </tp>
      <tp>
        <v>5655.5</v>
        <stp/>
        <stp>StudyData</stp>
        <stp>EP</stp>
        <stp>BAR</stp>
        <stp/>
        <stp>Close</stp>
        <stp>ADC</stp>
        <stp>-200</stp>
        <stp>All</stp>
        <stp/>
        <stp/>
        <stp>TRUE</stp>
        <stp>T</stp>
        <tr r="H202" s="1"/>
      </tp>
      <tp>
        <v>4878.75</v>
        <stp/>
        <stp>StudyData</stp>
        <stp>EP</stp>
        <stp>BAR</stp>
        <stp/>
        <stp>Close</stp>
        <stp>ADC</stp>
        <stp>-900</stp>
        <stp>All</stp>
        <stp/>
        <stp/>
        <stp>TRUE</stp>
        <stp>T</stp>
        <tr r="H902" s="1"/>
      </tp>
      <tp>
        <v>4862.25</v>
        <stp/>
        <stp>StudyData</stp>
        <stp>EP</stp>
        <stp>BAR</stp>
        <stp/>
        <stp>Close</stp>
        <stp>ADC</stp>
        <stp>-800</stp>
        <stp>All</stp>
        <stp/>
        <stp/>
        <stp>TRUE</stp>
        <stp>T</stp>
        <tr r="H802" s="1"/>
      </tp>
      <tp>
        <v>4601.5</v>
        <stp/>
        <stp>StudyData</stp>
        <stp>EP</stp>
        <stp>BAR</stp>
        <stp/>
        <stp>Close</stp>
        <stp>ADC</stp>
        <stp>-501</stp>
        <stp>All</stp>
        <stp/>
        <stp/>
        <stp>TRUE</stp>
        <stp>T</stp>
        <tr r="H503" s="1"/>
      </tp>
      <tp>
        <v>4662</v>
        <stp/>
        <stp>StudyData</stp>
        <stp>EP</stp>
        <stp>BAR</stp>
        <stp/>
        <stp>Close</stp>
        <stp>ADC</stp>
        <stp>-401</stp>
        <stp>All</stp>
        <stp/>
        <stp/>
        <stp>TRUE</stp>
        <stp>T</stp>
        <tr r="H403" s="1"/>
      </tp>
      <tp>
        <v>4567.25</v>
        <stp/>
        <stp>StudyData</stp>
        <stp>EP</stp>
        <stp>BAR</stp>
        <stp/>
        <stp>Close</stp>
        <stp>ADC</stp>
        <stp>-701</stp>
        <stp>All</stp>
        <stp/>
        <stp/>
        <stp>TRUE</stp>
        <stp>T</stp>
        <tr r="H703" s="1"/>
      </tp>
      <tp>
        <v>4371.5</v>
        <stp/>
        <stp>StudyData</stp>
        <stp>EP</stp>
        <stp>BAR</stp>
        <stp/>
        <stp>Close</stp>
        <stp>ADC</stp>
        <stp>-601</stp>
        <stp>All</stp>
        <stp/>
        <stp/>
        <stp>TRUE</stp>
        <stp>T</stp>
        <tr r="H603" s="1"/>
      </tp>
      <tp>
        <v>6183</v>
        <stp/>
        <stp>StudyData</stp>
        <stp>EP</stp>
        <stp>BAR</stp>
        <stp/>
        <stp>Close</stp>
        <stp>ADC</stp>
        <stp>-101</stp>
        <stp>All</stp>
        <stp/>
        <stp/>
        <stp>TRUE</stp>
        <stp>T</stp>
        <tr r="H103" s="1"/>
      </tp>
      <tp>
        <v>5392.75</v>
        <stp/>
        <stp>StudyData</stp>
        <stp>EP</stp>
        <stp>BAR</stp>
        <stp/>
        <stp>Close</stp>
        <stp>ADC</stp>
        <stp>-301</stp>
        <stp>All</stp>
        <stp/>
        <stp/>
        <stp>TRUE</stp>
        <stp>T</stp>
        <tr r="H303" s="1"/>
      </tp>
      <tp>
        <v>5782.75</v>
        <stp/>
        <stp>StudyData</stp>
        <stp>EP</stp>
        <stp>BAR</stp>
        <stp/>
        <stp>Close</stp>
        <stp>ADC</stp>
        <stp>-201</stp>
        <stp>All</stp>
        <stp/>
        <stp/>
        <stp>TRUE</stp>
        <stp>T</stp>
        <tr r="H203" s="1"/>
      </tp>
      <tp>
        <v>4910</v>
        <stp/>
        <stp>StudyData</stp>
        <stp>EP</stp>
        <stp>BAR</stp>
        <stp/>
        <stp>Close</stp>
        <stp>ADC</stp>
        <stp>-901</stp>
        <stp>All</stp>
        <stp/>
        <stp/>
        <stp>TRUE</stp>
        <stp>T</stp>
        <tr r="H903" s="1"/>
      </tp>
      <tp>
        <v>4894.25</v>
        <stp/>
        <stp>StudyData</stp>
        <stp>EP</stp>
        <stp>BAR</stp>
        <stp/>
        <stp>Close</stp>
        <stp>ADC</stp>
        <stp>-801</stp>
        <stp>All</stp>
        <stp/>
        <stp/>
        <stp>TRUE</stp>
        <stp>T</stp>
        <tr r="H803" s="1"/>
      </tp>
      <tp>
        <v>4609.75</v>
        <stp/>
        <stp>StudyData</stp>
        <stp>EP</stp>
        <stp>BAR</stp>
        <stp/>
        <stp>Close</stp>
        <stp>ADC</stp>
        <stp>-502</stp>
        <stp>All</stp>
        <stp/>
        <stp/>
        <stp>TRUE</stp>
        <stp>T</stp>
        <tr r="H504" s="1"/>
      </tp>
      <tp>
        <v>4629</v>
        <stp/>
        <stp>StudyData</stp>
        <stp>EP</stp>
        <stp>BAR</stp>
        <stp/>
        <stp>Close</stp>
        <stp>ADC</stp>
        <stp>-402</stp>
        <stp>All</stp>
        <stp/>
        <stp/>
        <stp>TRUE</stp>
        <stp>T</stp>
        <tr r="H404" s="1"/>
      </tp>
      <tp>
        <v>4466</v>
        <stp/>
        <stp>StudyData</stp>
        <stp>EP</stp>
        <stp>BAR</stp>
        <stp/>
        <stp>Close</stp>
        <stp>ADC</stp>
        <stp>-702</stp>
        <stp>All</stp>
        <stp/>
        <stp/>
        <stp>TRUE</stp>
        <stp>T</stp>
        <tr r="H704" s="1"/>
      </tp>
      <tp>
        <v>4419.75</v>
        <stp/>
        <stp>StudyData</stp>
        <stp>EP</stp>
        <stp>BAR</stp>
        <stp/>
        <stp>Close</stp>
        <stp>ADC</stp>
        <stp>-602</stp>
        <stp>All</stp>
        <stp/>
        <stp/>
        <stp>TRUE</stp>
        <stp>T</stp>
        <tr r="H604" s="1"/>
      </tp>
      <tp>
        <v>6215</v>
        <stp/>
        <stp>StudyData</stp>
        <stp>EP</stp>
        <stp>BAR</stp>
        <stp/>
        <stp>Close</stp>
        <stp>ADC</stp>
        <stp>-102</stp>
        <stp>All</stp>
        <stp/>
        <stp/>
        <stp>TRUE</stp>
        <stp>T</stp>
        <tr r="H104" s="1"/>
      </tp>
      <tp>
        <v>5401.75</v>
        <stp/>
        <stp>StudyData</stp>
        <stp>EP</stp>
        <stp>BAR</stp>
        <stp/>
        <stp>Close</stp>
        <stp>ADC</stp>
        <stp>-302</stp>
        <stp>All</stp>
        <stp/>
        <stp/>
        <stp>TRUE</stp>
        <stp>T</stp>
        <tr r="H304" s="1"/>
      </tp>
      <tp>
        <v>5794.25</v>
        <stp/>
        <stp>StudyData</stp>
        <stp>EP</stp>
        <stp>BAR</stp>
        <stp/>
        <stp>Close</stp>
        <stp>ADC</stp>
        <stp>-202</stp>
        <stp>All</stp>
        <stp/>
        <stp/>
        <stp>TRUE</stp>
        <stp>T</stp>
        <tr r="H204" s="1"/>
      </tp>
      <tp>
        <v>4917.75</v>
        <stp/>
        <stp>StudyData</stp>
        <stp>EP</stp>
        <stp>BAR</stp>
        <stp/>
        <stp>Close</stp>
        <stp>ADC</stp>
        <stp>-902</stp>
        <stp>All</stp>
        <stp/>
        <stp/>
        <stp>TRUE</stp>
        <stp>T</stp>
        <tr r="H904" s="1"/>
      </tp>
      <tp>
        <v>4916.75</v>
        <stp/>
        <stp>StudyData</stp>
        <stp>EP</stp>
        <stp>BAR</stp>
        <stp/>
        <stp>Close</stp>
        <stp>ADC</stp>
        <stp>-802</stp>
        <stp>All</stp>
        <stp/>
        <stp/>
        <stp>TRUE</stp>
        <stp>T</stp>
        <tr r="H804" s="1"/>
      </tp>
      <tp>
        <v>4591.75</v>
        <stp/>
        <stp>StudyData</stp>
        <stp>EP</stp>
        <stp>BAR</stp>
        <stp/>
        <stp>Close</stp>
        <stp>ADC</stp>
        <stp>-503</stp>
        <stp>All</stp>
        <stp/>
        <stp/>
        <stp>TRUE</stp>
        <stp>T</stp>
        <tr r="H505" s="1"/>
      </tp>
      <tp>
        <v>4688.5</v>
        <stp/>
        <stp>StudyData</stp>
        <stp>EP</stp>
        <stp>BAR</stp>
        <stp/>
        <stp>Close</stp>
        <stp>ADC</stp>
        <stp>-403</stp>
        <stp>All</stp>
        <stp/>
        <stp/>
        <stp>TRUE</stp>
        <stp>T</stp>
        <tr r="H405" s="1"/>
      </tp>
      <tp>
        <v>4512.75</v>
        <stp/>
        <stp>StudyData</stp>
        <stp>EP</stp>
        <stp>BAR</stp>
        <stp/>
        <stp>Close</stp>
        <stp>ADC</stp>
        <stp>-703</stp>
        <stp>All</stp>
        <stp/>
        <stp/>
        <stp>TRUE</stp>
        <stp>T</stp>
        <tr r="H705" s="1"/>
      </tp>
      <tp>
        <v>4523.25</v>
        <stp/>
        <stp>StudyData</stp>
        <stp>EP</stp>
        <stp>BAR</stp>
        <stp/>
        <stp>Close</stp>
        <stp>ADC</stp>
        <stp>-603</stp>
        <stp>All</stp>
        <stp/>
        <stp/>
        <stp>TRUE</stp>
        <stp>T</stp>
        <tr r="H605" s="1"/>
      </tp>
      <tp>
        <v>6168.5</v>
        <stp/>
        <stp>StudyData</stp>
        <stp>EP</stp>
        <stp>BAR</stp>
        <stp/>
        <stp>Close</stp>
        <stp>ADC</stp>
        <stp>-103</stp>
        <stp>All</stp>
        <stp/>
        <stp/>
        <stp>TRUE</stp>
        <stp>T</stp>
        <tr r="H105" s="1"/>
      </tp>
      <tp>
        <v>5392</v>
        <stp/>
        <stp>StudyData</stp>
        <stp>EP</stp>
        <stp>BAR</stp>
        <stp/>
        <stp>Close</stp>
        <stp>ADC</stp>
        <stp>-303</stp>
        <stp>All</stp>
        <stp/>
        <stp/>
        <stp>TRUE</stp>
        <stp>T</stp>
        <tr r="H305" s="1"/>
      </tp>
      <tp>
        <v>5737.25</v>
        <stp/>
        <stp>StudyData</stp>
        <stp>EP</stp>
        <stp>BAR</stp>
        <stp/>
        <stp>Close</stp>
        <stp>ADC</stp>
        <stp>-203</stp>
        <stp>All</stp>
        <stp/>
        <stp/>
        <stp>TRUE</stp>
        <stp>T</stp>
        <tr r="H205" s="1"/>
      </tp>
      <tp>
        <v>4881.75</v>
        <stp/>
        <stp>StudyData</stp>
        <stp>EP</stp>
        <stp>BAR</stp>
        <stp/>
        <stp>Close</stp>
        <stp>ADC</stp>
        <stp>-903</stp>
        <stp>All</stp>
        <stp/>
        <stp/>
        <stp>TRUE</stp>
        <stp>T</stp>
        <tr r="H905" s="1"/>
      </tp>
      <tp>
        <v>4838.75</v>
        <stp/>
        <stp>StudyData</stp>
        <stp>EP</stp>
        <stp>BAR</stp>
        <stp/>
        <stp>Close</stp>
        <stp>ADC</stp>
        <stp>-803</stp>
        <stp>All</stp>
        <stp/>
        <stp/>
        <stp>TRUE</stp>
        <stp>T</stp>
        <tr r="H805" s="1"/>
      </tp>
      <tp>
        <v>4610.5</v>
        <stp/>
        <stp>StudyData</stp>
        <stp>EP</stp>
        <stp>BAR</stp>
        <stp/>
        <stp>Close</stp>
        <stp>ADC</stp>
        <stp>-504</stp>
        <stp>All</stp>
        <stp/>
        <stp/>
        <stp>TRUE</stp>
        <stp>T</stp>
        <tr r="H506" s="1"/>
      </tp>
      <tp>
        <v>4689.75</v>
        <stp/>
        <stp>StudyData</stp>
        <stp>EP</stp>
        <stp>BAR</stp>
        <stp/>
        <stp>Close</stp>
        <stp>ADC</stp>
        <stp>-404</stp>
        <stp>All</stp>
        <stp/>
        <stp/>
        <stp>TRUE</stp>
        <stp>T</stp>
        <tr r="H406" s="1"/>
      </tp>
      <tp>
        <v>4507.75</v>
        <stp/>
        <stp>StudyData</stp>
        <stp>EP</stp>
        <stp>BAR</stp>
        <stp/>
        <stp>Close</stp>
        <stp>ADC</stp>
        <stp>-704</stp>
        <stp>All</stp>
        <stp/>
        <stp/>
        <stp>TRUE</stp>
        <stp>T</stp>
        <tr r="H706" s="1"/>
      </tp>
      <tp>
        <v>4547.75</v>
        <stp/>
        <stp>StudyData</stp>
        <stp>EP</stp>
        <stp>BAR</stp>
        <stp/>
        <stp>Close</stp>
        <stp>ADC</stp>
        <stp>-604</stp>
        <stp>All</stp>
        <stp/>
        <stp/>
        <stp>TRUE</stp>
        <stp>T</stp>
        <tr r="H606" s="1"/>
      </tp>
      <tp>
        <v>6188</v>
        <stp/>
        <stp>StudyData</stp>
        <stp>EP</stp>
        <stp>BAR</stp>
        <stp/>
        <stp>Close</stp>
        <stp>ADC</stp>
        <stp>-104</stp>
        <stp>All</stp>
        <stp/>
        <stp/>
        <stp>TRUE</stp>
        <stp>T</stp>
        <tr r="H106" s="1"/>
      </tp>
      <tp>
        <v>5413.25</v>
        <stp/>
        <stp>StudyData</stp>
        <stp>EP</stp>
        <stp>BAR</stp>
        <stp/>
        <stp>Close</stp>
        <stp>ADC</stp>
        <stp>-304</stp>
        <stp>All</stp>
        <stp/>
        <stp/>
        <stp>TRUE</stp>
        <stp>T</stp>
        <tr r="H306" s="1"/>
      </tp>
      <tp>
        <v>5778</v>
        <stp/>
        <stp>StudyData</stp>
        <stp>EP</stp>
        <stp>BAR</stp>
        <stp/>
        <stp>Close</stp>
        <stp>ADC</stp>
        <stp>-204</stp>
        <stp>All</stp>
        <stp/>
        <stp/>
        <stp>TRUE</stp>
        <stp>T</stp>
        <tr r="H206" s="1"/>
      </tp>
      <tp>
        <v>4861.75</v>
        <stp/>
        <stp>StudyData</stp>
        <stp>EP</stp>
        <stp>BAR</stp>
        <stp/>
        <stp>Close</stp>
        <stp>ADC</stp>
        <stp>-904</stp>
        <stp>All</stp>
        <stp/>
        <stp/>
        <stp>TRUE</stp>
        <stp>T</stp>
        <tr r="H906" s="1"/>
      </tp>
      <tp>
        <v>4903</v>
        <stp/>
        <stp>StudyData</stp>
        <stp>EP</stp>
        <stp>BAR</stp>
        <stp/>
        <stp>Close</stp>
        <stp>ADC</stp>
        <stp>-804</stp>
        <stp>All</stp>
        <stp/>
        <stp/>
        <stp>TRUE</stp>
        <stp>T</stp>
        <tr r="H806" s="1"/>
      </tp>
      <tp>
        <v>4608</v>
        <stp/>
        <stp>StudyData</stp>
        <stp>EP</stp>
        <stp>BAR</stp>
        <stp/>
        <stp>Close</stp>
        <stp>ADC</stp>
        <stp>-505</stp>
        <stp>All</stp>
        <stp/>
        <stp/>
        <stp>TRUE</stp>
        <stp>T</stp>
        <tr r="H507" s="1"/>
      </tp>
      <tp>
        <v>4701.75</v>
        <stp/>
        <stp>StudyData</stp>
        <stp>EP</stp>
        <stp>BAR</stp>
        <stp/>
        <stp>Close</stp>
        <stp>ADC</stp>
        <stp>-405</stp>
        <stp>All</stp>
        <stp/>
        <stp/>
        <stp>TRUE</stp>
        <stp>T</stp>
        <tr r="H407" s="1"/>
      </tp>
      <tp>
        <v>4544</v>
        <stp/>
        <stp>StudyData</stp>
        <stp>EP</stp>
        <stp>BAR</stp>
        <stp/>
        <stp>Close</stp>
        <stp>ADC</stp>
        <stp>-705</stp>
        <stp>All</stp>
        <stp/>
        <stp/>
        <stp>TRUE</stp>
        <stp>T</stp>
        <tr r="H707" s="1"/>
      </tp>
      <tp>
        <v>4517.5</v>
        <stp/>
        <stp>StudyData</stp>
        <stp>EP</stp>
        <stp>BAR</stp>
        <stp/>
        <stp>Close</stp>
        <stp>ADC</stp>
        <stp>-605</stp>
        <stp>All</stp>
        <stp/>
        <stp/>
        <stp>TRUE</stp>
        <stp>T</stp>
        <tr r="H607" s="1"/>
      </tp>
      <tp>
        <v>6221.25</v>
        <stp/>
        <stp>StudyData</stp>
        <stp>EP</stp>
        <stp>BAR</stp>
        <stp/>
        <stp>Close</stp>
        <stp>ADC</stp>
        <stp>-105</stp>
        <stp>All</stp>
        <stp/>
        <stp/>
        <stp>TRUE</stp>
        <stp>T</stp>
        <tr r="H107" s="1"/>
      </tp>
      <tp>
        <v>5409.5</v>
        <stp/>
        <stp>StudyData</stp>
        <stp>EP</stp>
        <stp>BAR</stp>
        <stp/>
        <stp>Close</stp>
        <stp>ADC</stp>
        <stp>-305</stp>
        <stp>All</stp>
        <stp/>
        <stp/>
        <stp>TRUE</stp>
        <stp>T</stp>
        <tr r="H307" s="1"/>
      </tp>
      <tp>
        <v>5822.5</v>
        <stp/>
        <stp>StudyData</stp>
        <stp>EP</stp>
        <stp>BAR</stp>
        <stp/>
        <stp>Close</stp>
        <stp>ADC</stp>
        <stp>-205</stp>
        <stp>All</stp>
        <stp/>
        <stp/>
        <stp>TRUE</stp>
        <stp>T</stp>
        <tr r="H207" s="1"/>
      </tp>
      <tp>
        <v>4819</v>
        <stp/>
        <stp>StudyData</stp>
        <stp>EP</stp>
        <stp>BAR</stp>
        <stp/>
        <stp>Close</stp>
        <stp>ADC</stp>
        <stp>-905</stp>
        <stp>All</stp>
        <stp/>
        <stp/>
        <stp>TRUE</stp>
        <stp>T</stp>
        <tr r="H907" s="1"/>
      </tp>
      <tp>
        <v>4915</v>
        <stp/>
        <stp>StudyData</stp>
        <stp>EP</stp>
        <stp>BAR</stp>
        <stp/>
        <stp>Close</stp>
        <stp>ADC</stp>
        <stp>-805</stp>
        <stp>All</stp>
        <stp/>
        <stp/>
        <stp>TRUE</stp>
        <stp>T</stp>
        <tr r="H807" s="1"/>
      </tp>
      <tp>
        <v>4533.5</v>
        <stp/>
        <stp>StudyData</stp>
        <stp>EP</stp>
        <stp>BAR</stp>
        <stp/>
        <stp>Close</stp>
        <stp>ADC</stp>
        <stp>-506</stp>
        <stp>All</stp>
        <stp/>
        <stp/>
        <stp>TRUE</stp>
        <stp>T</stp>
        <tr r="H508" s="1"/>
      </tp>
      <tp>
        <v>4677.75</v>
        <stp/>
        <stp>StudyData</stp>
        <stp>EP</stp>
        <stp>BAR</stp>
        <stp/>
        <stp>Close</stp>
        <stp>ADC</stp>
        <stp>-406</stp>
        <stp>All</stp>
        <stp/>
        <stp/>
        <stp>TRUE</stp>
        <stp>T</stp>
        <tr r="H408" s="1"/>
      </tp>
      <tp>
        <v>4505.25</v>
        <stp/>
        <stp>StudyData</stp>
        <stp>EP</stp>
        <stp>BAR</stp>
        <stp/>
        <stp>Close</stp>
        <stp>ADC</stp>
        <stp>-706</stp>
        <stp>All</stp>
        <stp/>
        <stp/>
        <stp>TRUE</stp>
        <stp>T</stp>
        <tr r="H708" s="1"/>
      </tp>
      <tp>
        <v>4460.75</v>
        <stp/>
        <stp>StudyData</stp>
        <stp>EP</stp>
        <stp>BAR</stp>
        <stp/>
        <stp>Close</stp>
        <stp>ADC</stp>
        <stp>-606</stp>
        <stp>All</stp>
        <stp/>
        <stp/>
        <stp>TRUE</stp>
        <stp>T</stp>
        <tr r="H608" s="1"/>
      </tp>
      <tp>
        <v>6211</v>
        <stp/>
        <stp>StudyData</stp>
        <stp>EP</stp>
        <stp>BAR</stp>
        <stp/>
        <stp>Close</stp>
        <stp>ADC</stp>
        <stp>-106</stp>
        <stp>All</stp>
        <stp/>
        <stp/>
        <stp>TRUE</stp>
        <stp>T</stp>
        <tr r="H108" s="1"/>
      </tp>
      <tp>
        <v>5308</v>
        <stp/>
        <stp>StudyData</stp>
        <stp>EP</stp>
        <stp>BAR</stp>
        <stp/>
        <stp>Close</stp>
        <stp>ADC</stp>
        <stp>-306</stp>
        <stp>All</stp>
        <stp/>
        <stp/>
        <stp>TRUE</stp>
        <stp>T</stp>
        <tr r="H308" s="1"/>
      </tp>
      <tp>
        <v>5900.75</v>
        <stp/>
        <stp>StudyData</stp>
        <stp>EP</stp>
        <stp>BAR</stp>
        <stp/>
        <stp>Close</stp>
        <stp>ADC</stp>
        <stp>-206</stp>
        <stp>All</stp>
        <stp/>
        <stp/>
        <stp>TRUE</stp>
        <stp>T</stp>
        <tr r="H208" s="1"/>
      </tp>
      <tp>
        <v>4871.5</v>
        <stp/>
        <stp>StudyData</stp>
        <stp>EP</stp>
        <stp>BAR</stp>
        <stp/>
        <stp>Close</stp>
        <stp>ADC</stp>
        <stp>-906</stp>
        <stp>All</stp>
        <stp/>
        <stp/>
        <stp>TRUE</stp>
        <stp>T</stp>
        <tr r="H908" s="1"/>
      </tp>
      <tp>
        <v>4819</v>
        <stp/>
        <stp>StudyData</stp>
        <stp>EP</stp>
        <stp>BAR</stp>
        <stp/>
        <stp>Close</stp>
        <stp>ADC</stp>
        <stp>-806</stp>
        <stp>All</stp>
        <stp/>
        <stp/>
        <stp>TRUE</stp>
        <stp>T</stp>
        <tr r="H808" s="1"/>
      </tp>
      <tp>
        <v>4565.25</v>
        <stp/>
        <stp>StudyData</stp>
        <stp>EP</stp>
        <stp>BAR</stp>
        <stp/>
        <stp>Close</stp>
        <stp>ADC</stp>
        <stp>-507</stp>
        <stp>All</stp>
        <stp/>
        <stp/>
        <stp>TRUE</stp>
        <stp>T</stp>
        <tr r="H509" s="1"/>
      </tp>
      <tp>
        <v>4679</v>
        <stp/>
        <stp>StudyData</stp>
        <stp>EP</stp>
        <stp>BAR</stp>
        <stp/>
        <stp>Close</stp>
        <stp>ADC</stp>
        <stp>-407</stp>
        <stp>All</stp>
        <stp/>
        <stp/>
        <stp>TRUE</stp>
        <stp>T</stp>
        <tr r="H409" s="1"/>
      </tp>
      <tp>
        <v>4480.25</v>
        <stp/>
        <stp>StudyData</stp>
        <stp>EP</stp>
        <stp>BAR</stp>
        <stp/>
        <stp>Close</stp>
        <stp>ADC</stp>
        <stp>-707</stp>
        <stp>All</stp>
        <stp/>
        <stp/>
        <stp>TRUE</stp>
        <stp>T</stp>
        <tr r="H709" s="1"/>
      </tp>
      <tp>
        <v>4490.25</v>
        <stp/>
        <stp>StudyData</stp>
        <stp>EP</stp>
        <stp>BAR</stp>
        <stp/>
        <stp>Close</stp>
        <stp>ADC</stp>
        <stp>-607</stp>
        <stp>All</stp>
        <stp/>
        <stp/>
        <stp>TRUE</stp>
        <stp>T</stp>
        <tr r="H609" s="1"/>
      </tp>
      <tp>
        <v>6220.75</v>
        <stp/>
        <stp>StudyData</stp>
        <stp>EP</stp>
        <stp>BAR</stp>
        <stp/>
        <stp>Close</stp>
        <stp>ADC</stp>
        <stp>-107</stp>
        <stp>All</stp>
        <stp/>
        <stp/>
        <stp>TRUE</stp>
        <stp>T</stp>
        <tr r="H109" s="1"/>
      </tp>
      <tp>
        <v>5303.25</v>
        <stp/>
        <stp>StudyData</stp>
        <stp>EP</stp>
        <stp>BAR</stp>
        <stp/>
        <stp>Close</stp>
        <stp>ADC</stp>
        <stp>-307</stp>
        <stp>All</stp>
        <stp/>
        <stp/>
        <stp>TRUE</stp>
        <stp>T</stp>
        <tr r="H309" s="1"/>
      </tp>
      <tp>
        <v>5866.5</v>
        <stp/>
        <stp>StudyData</stp>
        <stp>EP</stp>
        <stp>BAR</stp>
        <stp/>
        <stp>Close</stp>
        <stp>ADC</stp>
        <stp>-207</stp>
        <stp>All</stp>
        <stp/>
        <stp/>
        <stp>TRUE</stp>
        <stp>T</stp>
        <tr r="H209" s="1"/>
      </tp>
      <tp>
        <v>4825.5</v>
        <stp/>
        <stp>StudyData</stp>
        <stp>EP</stp>
        <stp>BAR</stp>
        <stp/>
        <stp>Close</stp>
        <stp>ADC</stp>
        <stp>-907</stp>
        <stp>All</stp>
        <stp/>
        <stp/>
        <stp>TRUE</stp>
        <stp>T</stp>
        <tr r="H909" s="1"/>
      </tp>
      <tp>
        <v>4757</v>
        <stp/>
        <stp>StudyData</stp>
        <stp>EP</stp>
        <stp>BAR</stp>
        <stp/>
        <stp>Close</stp>
        <stp>ADC</stp>
        <stp>-807</stp>
        <stp>All</stp>
        <stp/>
        <stp/>
        <stp>TRUE</stp>
        <stp>T</stp>
        <tr r="H809" s="1"/>
      </tp>
      <tp>
        <v>5214</v>
        <stp/>
        <stp>StudyData</stp>
        <stp>EP</stp>
        <stp>BAR</stp>
        <stp/>
        <stp>Open</stp>
        <stp>ADC</stp>
        <stp>-868</stp>
        <stp>All</stp>
        <stp/>
        <stp/>
        <stp>TRUE</stp>
        <stp>T</stp>
        <tr r="E870" s="1"/>
      </tp>
      <tp>
        <v>4859.5</v>
        <stp/>
        <stp>StudyData</stp>
        <stp>EP</stp>
        <stp>BAR</stp>
        <stp/>
        <stp>Open</stp>
        <stp>ADC</stp>
        <stp>-968</stp>
        <stp>All</stp>
        <stp/>
        <stp/>
        <stp>TRUE</stp>
        <stp>T</stp>
        <tr r="E970" s="1"/>
      </tp>
      <tp>
        <v>5593.5</v>
        <stp/>
        <stp>StudyData</stp>
        <stp>EP</stp>
        <stp>BAR</stp>
        <stp/>
        <stp>Open</stp>
        <stp>ADC</stp>
        <stp>-168</stp>
        <stp>All</stp>
        <stp/>
        <stp/>
        <stp>TRUE</stp>
        <stp>T</stp>
        <tr r="E170" s="1"/>
      </tp>
      <tp>
        <v>5349.5</v>
        <stp/>
        <stp>StudyData</stp>
        <stp>EP</stp>
        <stp>BAR</stp>
        <stp/>
        <stp>Open</stp>
        <stp>ADC</stp>
        <stp>-268</stp>
        <stp>All</stp>
        <stp/>
        <stp/>
        <stp>TRUE</stp>
        <stp>T</stp>
        <tr r="E270" s="1"/>
      </tp>
      <tp>
        <v>4891</v>
        <stp/>
        <stp>StudyData</stp>
        <stp>EP</stp>
        <stp>BAR</stp>
        <stp/>
        <stp>Open</stp>
        <stp>ADC</stp>
        <stp>-368</stp>
        <stp>All</stp>
        <stp/>
        <stp/>
        <stp>TRUE</stp>
        <stp>T</stp>
        <tr r="E370" s="1"/>
      </tp>
      <tp>
        <v>4837.5</v>
        <stp/>
        <stp>StudyData</stp>
        <stp>EP</stp>
        <stp>BAR</stp>
        <stp/>
        <stp>Open</stp>
        <stp>ADC</stp>
        <stp>-468</stp>
        <stp>All</stp>
        <stp/>
        <stp/>
        <stp>TRUE</stp>
        <stp>T</stp>
        <tr r="E470" s="1"/>
      </tp>
      <tp>
        <v>4626.75</v>
        <stp/>
        <stp>StudyData</stp>
        <stp>EP</stp>
        <stp>BAR</stp>
        <stp/>
        <stp>Open</stp>
        <stp>ADC</stp>
        <stp>-568</stp>
        <stp>All</stp>
        <stp/>
        <stp/>
        <stp>TRUE</stp>
        <stp>T</stp>
        <tr r="E570" s="1"/>
      </tp>
      <tp>
        <v>4662</v>
        <stp/>
        <stp>StudyData</stp>
        <stp>EP</stp>
        <stp>BAR</stp>
        <stp/>
        <stp>Open</stp>
        <stp>ADC</stp>
        <stp>-668</stp>
        <stp>All</stp>
        <stp/>
        <stp/>
        <stp>TRUE</stp>
        <stp>T</stp>
        <tr r="E670" s="1"/>
      </tp>
      <tp>
        <v>4985.25</v>
        <stp/>
        <stp>StudyData</stp>
        <stp>EP</stp>
        <stp>BAR</stp>
        <stp/>
        <stp>Open</stp>
        <stp>ADC</stp>
        <stp>-768</stp>
        <stp>All</stp>
        <stp/>
        <stp/>
        <stp>TRUE</stp>
        <stp>T</stp>
        <tr r="E770" s="1"/>
      </tp>
      <tp>
        <v>5213.75</v>
        <stp/>
        <stp>StudyData</stp>
        <stp>EP</stp>
        <stp>BAR</stp>
        <stp/>
        <stp>Open</stp>
        <stp>ADC</stp>
        <stp>-869</stp>
        <stp>All</stp>
        <stp/>
        <stp/>
        <stp>TRUE</stp>
        <stp>T</stp>
        <tr r="E871" s="1"/>
      </tp>
      <tp>
        <v>4828.25</v>
        <stp/>
        <stp>StudyData</stp>
        <stp>EP</stp>
        <stp>BAR</stp>
        <stp/>
        <stp>Open</stp>
        <stp>ADC</stp>
        <stp>-969</stp>
        <stp>All</stp>
        <stp/>
        <stp/>
        <stp>TRUE</stp>
        <stp>T</stp>
        <tr r="E971" s="1"/>
      </tp>
      <tp>
        <v>5696.5</v>
        <stp/>
        <stp>StudyData</stp>
        <stp>EP</stp>
        <stp>BAR</stp>
        <stp/>
        <stp>Open</stp>
        <stp>ADC</stp>
        <stp>-169</stp>
        <stp>All</stp>
        <stp/>
        <stp/>
        <stp>TRUE</stp>
        <stp>T</stp>
        <tr r="E171" s="1"/>
      </tp>
      <tp>
        <v>5414.75</v>
        <stp/>
        <stp>StudyData</stp>
        <stp>EP</stp>
        <stp>BAR</stp>
        <stp/>
        <stp>Open</stp>
        <stp>ADC</stp>
        <stp>-269</stp>
        <stp>All</stp>
        <stp/>
        <stp/>
        <stp>TRUE</stp>
        <stp>T</stp>
        <tr r="E271" s="1"/>
      </tp>
      <tp>
        <v>4892</v>
        <stp/>
        <stp>StudyData</stp>
        <stp>EP</stp>
        <stp>BAR</stp>
        <stp/>
        <stp>Open</stp>
        <stp>ADC</stp>
        <stp>-369</stp>
        <stp>All</stp>
        <stp/>
        <stp/>
        <stp>TRUE</stp>
        <stp>T</stp>
        <tr r="E371" s="1"/>
      </tp>
      <tp>
        <v>4827.75</v>
        <stp/>
        <stp>StudyData</stp>
        <stp>EP</stp>
        <stp>BAR</stp>
        <stp/>
        <stp>Open</stp>
        <stp>ADC</stp>
        <stp>-469</stp>
        <stp>All</stp>
        <stp/>
        <stp/>
        <stp>TRUE</stp>
        <stp>T</stp>
        <tr r="E471" s="1"/>
      </tp>
      <tp>
        <v>4668.5</v>
        <stp/>
        <stp>StudyData</stp>
        <stp>EP</stp>
        <stp>BAR</stp>
        <stp/>
        <stp>Open</stp>
        <stp>ADC</stp>
        <stp>-569</stp>
        <stp>All</stp>
        <stp/>
        <stp/>
        <stp>TRUE</stp>
        <stp>T</stp>
        <tr r="E571" s="1"/>
      </tp>
      <tp>
        <v>4620.5</v>
        <stp/>
        <stp>StudyData</stp>
        <stp>EP</stp>
        <stp>BAR</stp>
        <stp/>
        <stp>Open</stp>
        <stp>ADC</stp>
        <stp>-669</stp>
        <stp>All</stp>
        <stp/>
        <stp/>
        <stp>TRUE</stp>
        <stp>T</stp>
        <tr r="E671" s="1"/>
      </tp>
      <tp>
        <v>4943.25</v>
        <stp/>
        <stp>StudyData</stp>
        <stp>EP</stp>
        <stp>BAR</stp>
        <stp/>
        <stp>Open</stp>
        <stp>ADC</stp>
        <stp>-769</stp>
        <stp>All</stp>
        <stp/>
        <stp/>
        <stp>TRUE</stp>
        <stp>T</stp>
        <tr r="E771" s="1"/>
      </tp>
      <tp>
        <v>4946.5</v>
        <stp/>
        <stp>StudyData</stp>
        <stp>EP</stp>
        <stp>BAR</stp>
        <stp/>
        <stp>High</stp>
        <stp>ADC</stp>
        <stp>-809</stp>
        <stp>All</stp>
        <stp/>
        <stp/>
        <stp>TRUE</stp>
        <stp>T</stp>
        <tr r="F811" s="1"/>
      </tp>
      <tp>
        <v>4969.75</v>
        <stp/>
        <stp>StudyData</stp>
        <stp>EP</stp>
        <stp>BAR</stp>
        <stp/>
        <stp>High</stp>
        <stp>ADC</stp>
        <stp>-909</stp>
        <stp>All</stp>
        <stp/>
        <stp/>
        <stp>TRUE</stp>
        <stp>T</stp>
        <tr r="F911" s="1"/>
      </tp>
      <tp>
        <v>5891.25</v>
        <stp/>
        <stp>StudyData</stp>
        <stp>EP</stp>
        <stp>BAR</stp>
        <stp/>
        <stp>High</stp>
        <stp>ADC</stp>
        <stp>-209</stp>
        <stp>All</stp>
        <stp/>
        <stp/>
        <stp>TRUE</stp>
        <stp>T</stp>
        <tr r="F211" s="1"/>
      </tp>
      <tp>
        <v>5363.5</v>
        <stp/>
        <stp>StudyData</stp>
        <stp>EP</stp>
        <stp>BAR</stp>
        <stp/>
        <stp>High</stp>
        <stp>ADC</stp>
        <stp>-309</stp>
        <stp>All</stp>
        <stp/>
        <stp/>
        <stp>TRUE</stp>
        <stp>T</stp>
        <tr r="F311" s="1"/>
      </tp>
      <tp>
        <v>6190.75</v>
        <stp/>
        <stp>StudyData</stp>
        <stp>EP</stp>
        <stp>BAR</stp>
        <stp/>
        <stp>High</stp>
        <stp>ADC</stp>
        <stp>-109</stp>
        <stp>All</stp>
        <stp/>
        <stp/>
        <stp>TRUE</stp>
        <stp>T</stp>
        <tr r="F111" s="1"/>
      </tp>
      <tp>
        <v>4539.25</v>
        <stp/>
        <stp>StudyData</stp>
        <stp>EP</stp>
        <stp>BAR</stp>
        <stp/>
        <stp>High</stp>
        <stp>ADC</stp>
        <stp>-609</stp>
        <stp>All</stp>
        <stp/>
        <stp/>
        <stp>TRUE</stp>
        <stp>T</stp>
        <tr r="F611" s="1"/>
      </tp>
      <tp>
        <v>4411</v>
        <stp/>
        <stp>StudyData</stp>
        <stp>EP</stp>
        <stp>BAR</stp>
        <stp/>
        <stp>High</stp>
        <stp>ADC</stp>
        <stp>-709</stp>
        <stp>All</stp>
        <stp/>
        <stp/>
        <stp>TRUE</stp>
        <stp>T</stp>
        <tr r="F711" s="1"/>
      </tp>
      <tp>
        <v>4763.25</v>
        <stp/>
        <stp>StudyData</stp>
        <stp>EP</stp>
        <stp>BAR</stp>
        <stp/>
        <stp>High</stp>
        <stp>ADC</stp>
        <stp>-409</stp>
        <stp>All</stp>
        <stp/>
        <stp/>
        <stp>TRUE</stp>
        <stp>T</stp>
        <tr r="F411" s="1"/>
      </tp>
      <tp>
        <v>4664</v>
        <stp/>
        <stp>StudyData</stp>
        <stp>EP</stp>
        <stp>BAR</stp>
        <stp/>
        <stp>High</stp>
        <stp>ADC</stp>
        <stp>-509</stp>
        <stp>All</stp>
        <stp/>
        <stp/>
        <stp>TRUE</stp>
        <stp>T</stp>
        <tr r="F511" s="1"/>
      </tp>
      <tp>
        <v>4926.25</v>
        <stp/>
        <stp>StudyData</stp>
        <stp>EP</stp>
        <stp>BAR</stp>
        <stp/>
        <stp>High</stp>
        <stp>ADC</stp>
        <stp>-808</stp>
        <stp>All</stp>
        <stp/>
        <stp/>
        <stp>TRUE</stp>
        <stp>T</stp>
        <tr r="F810" s="1"/>
      </tp>
      <tp>
        <v>4906.5</v>
        <stp/>
        <stp>StudyData</stp>
        <stp>EP</stp>
        <stp>BAR</stp>
        <stp/>
        <stp>High</stp>
        <stp>ADC</stp>
        <stp>-908</stp>
        <stp>All</stp>
        <stp/>
        <stp/>
        <stp>TRUE</stp>
        <stp>T</stp>
        <tr r="F910" s="1"/>
      </tp>
      <tp>
        <v>5891.75</v>
        <stp/>
        <stp>StudyData</stp>
        <stp>EP</stp>
        <stp>BAR</stp>
        <stp/>
        <stp>High</stp>
        <stp>ADC</stp>
        <stp>-208</stp>
        <stp>All</stp>
        <stp/>
        <stp/>
        <stp>TRUE</stp>
        <stp>T</stp>
        <tr r="F210" s="1"/>
      </tp>
      <tp>
        <v>5371</v>
        <stp/>
        <stp>StudyData</stp>
        <stp>EP</stp>
        <stp>BAR</stp>
        <stp/>
        <stp>High</stp>
        <stp>ADC</stp>
        <stp>-308</stp>
        <stp>All</stp>
        <stp/>
        <stp/>
        <stp>TRUE</stp>
        <stp>T</stp>
        <tr r="F310" s="1"/>
      </tp>
      <tp>
        <v>6193</v>
        <stp/>
        <stp>StudyData</stp>
        <stp>EP</stp>
        <stp>BAR</stp>
        <stp/>
        <stp>High</stp>
        <stp>ADC</stp>
        <stp>-108</stp>
        <stp>All</stp>
        <stp/>
        <stp/>
        <stp>TRUE</stp>
        <stp>T</stp>
        <tr r="F110" s="1"/>
      </tp>
      <tp>
        <v>4486</v>
        <stp/>
        <stp>StudyData</stp>
        <stp>EP</stp>
        <stp>BAR</stp>
        <stp/>
        <stp>High</stp>
        <stp>ADC</stp>
        <stp>-608</stp>
        <stp>All</stp>
        <stp/>
        <stp/>
        <stp>TRUE</stp>
        <stp>T</stp>
        <tr r="F610" s="1"/>
      </tp>
      <tp>
        <v>4452.25</v>
        <stp/>
        <stp>StudyData</stp>
        <stp>EP</stp>
        <stp>BAR</stp>
        <stp/>
        <stp>High</stp>
        <stp>ADC</stp>
        <stp>-708</stp>
        <stp>All</stp>
        <stp/>
        <stp/>
        <stp>TRUE</stp>
        <stp>T</stp>
        <tr r="F710" s="1"/>
      </tp>
      <tp>
        <v>4747.75</v>
        <stp/>
        <stp>StudyData</stp>
        <stp>EP</stp>
        <stp>BAR</stp>
        <stp/>
        <stp>High</stp>
        <stp>ADC</stp>
        <stp>-408</stp>
        <stp>All</stp>
        <stp/>
        <stp/>
        <stp>TRUE</stp>
        <stp>T</stp>
        <tr r="F410" s="1"/>
      </tp>
      <tp>
        <v>4649.25</v>
        <stp/>
        <stp>StudyData</stp>
        <stp>EP</stp>
        <stp>BAR</stp>
        <stp/>
        <stp>High</stp>
        <stp>ADC</stp>
        <stp>-508</stp>
        <stp>All</stp>
        <stp/>
        <stp/>
        <stp>TRUE</stp>
        <stp>T</stp>
        <tr r="F510" s="1"/>
      </tp>
      <tp>
        <v>4880.5</v>
        <stp/>
        <stp>StudyData</stp>
        <stp>EP</stp>
        <stp>BAR</stp>
        <stp/>
        <stp>High</stp>
        <stp>ADC</stp>
        <stp>-807</stp>
        <stp>All</stp>
        <stp/>
        <stp/>
        <stp>TRUE</stp>
        <stp>T</stp>
        <tr r="F809" s="1"/>
      </tp>
      <tp>
        <v>4916.75</v>
        <stp/>
        <stp>StudyData</stp>
        <stp>EP</stp>
        <stp>BAR</stp>
        <stp/>
        <stp>High</stp>
        <stp>ADC</stp>
        <stp>-907</stp>
        <stp>All</stp>
        <stp/>
        <stp/>
        <stp>TRUE</stp>
        <stp>T</stp>
        <tr r="F909" s="1"/>
      </tp>
      <tp>
        <v>5902.25</v>
        <stp/>
        <stp>StudyData</stp>
        <stp>EP</stp>
        <stp>BAR</stp>
        <stp/>
        <stp>High</stp>
        <stp>ADC</stp>
        <stp>-207</stp>
        <stp>All</stp>
        <stp/>
        <stp/>
        <stp>TRUE</stp>
        <stp>T</stp>
        <tr r="F209" s="1"/>
      </tp>
      <tp>
        <v>5341.25</v>
        <stp/>
        <stp>StudyData</stp>
        <stp>EP</stp>
        <stp>BAR</stp>
        <stp/>
        <stp>High</stp>
        <stp>ADC</stp>
        <stp>-307</stp>
        <stp>All</stp>
        <stp/>
        <stp/>
        <stp>TRUE</stp>
        <stp>T</stp>
        <tr r="F309" s="1"/>
      </tp>
      <tp>
        <v>6224.5</v>
        <stp/>
        <stp>StudyData</stp>
        <stp>EP</stp>
        <stp>BAR</stp>
        <stp/>
        <stp>High</stp>
        <stp>ADC</stp>
        <stp>-107</stp>
        <stp>All</stp>
        <stp/>
        <stp/>
        <stp>TRUE</stp>
        <stp>T</stp>
        <tr r="F109" s="1"/>
      </tp>
      <tp>
        <v>4501.75</v>
        <stp/>
        <stp>StudyData</stp>
        <stp>EP</stp>
        <stp>BAR</stp>
        <stp/>
        <stp>High</stp>
        <stp>ADC</stp>
        <stp>-607</stp>
        <stp>All</stp>
        <stp/>
        <stp/>
        <stp>TRUE</stp>
        <stp>T</stp>
        <tr r="F609" s="1"/>
      </tp>
      <tp>
        <v>4490.75</v>
        <stp/>
        <stp>StudyData</stp>
        <stp>EP</stp>
        <stp>BAR</stp>
        <stp/>
        <stp>High</stp>
        <stp>ADC</stp>
        <stp>-707</stp>
        <stp>All</stp>
        <stp/>
        <stp/>
        <stp>TRUE</stp>
        <stp>T</stp>
        <tr r="F709" s="1"/>
      </tp>
      <tp>
        <v>4746.25</v>
        <stp/>
        <stp>StudyData</stp>
        <stp>EP</stp>
        <stp>BAR</stp>
        <stp/>
        <stp>High</stp>
        <stp>ADC</stp>
        <stp>-407</stp>
        <stp>All</stp>
        <stp/>
        <stp/>
        <stp>TRUE</stp>
        <stp>T</stp>
        <tr r="F409" s="1"/>
      </tp>
      <tp>
        <v>4624.75</v>
        <stp/>
        <stp>StudyData</stp>
        <stp>EP</stp>
        <stp>BAR</stp>
        <stp/>
        <stp>High</stp>
        <stp>ADC</stp>
        <stp>-507</stp>
        <stp>All</stp>
        <stp/>
        <stp/>
        <stp>TRUE</stp>
        <stp>T</stp>
        <tr r="F509" s="1"/>
      </tp>
      <tp>
        <v>5122</v>
        <stp/>
        <stp>StudyData</stp>
        <stp>EP</stp>
        <stp>BAR</stp>
        <stp/>
        <stp>Open</stp>
        <stp>ADC</stp>
        <stp>-860</stp>
        <stp>All</stp>
        <stp/>
        <stp/>
        <stp>TRUE</stp>
        <stp>T</stp>
        <tr r="E862" s="1"/>
      </tp>
      <tp>
        <v>4866.25</v>
        <stp/>
        <stp>StudyData</stp>
        <stp>EP</stp>
        <stp>BAR</stp>
        <stp/>
        <stp>Open</stp>
        <stp>ADC</stp>
        <stp>-960</stp>
        <stp>All</stp>
        <stp/>
        <stp/>
        <stp>TRUE</stp>
        <stp>T</stp>
        <tr r="E962" s="1"/>
      </tp>
      <tp>
        <v>5815.25</v>
        <stp/>
        <stp>StudyData</stp>
        <stp>EP</stp>
        <stp>BAR</stp>
        <stp/>
        <stp>Open</stp>
        <stp>ADC</stp>
        <stp>-160</stp>
        <stp>All</stp>
        <stp/>
        <stp/>
        <stp>TRUE</stp>
        <stp>T</stp>
        <tr r="E162" s="1"/>
      </tp>
      <tp>
        <v>5380.25</v>
        <stp/>
        <stp>StudyData</stp>
        <stp>EP</stp>
        <stp>BAR</stp>
        <stp/>
        <stp>Open</stp>
        <stp>ADC</stp>
        <stp>-260</stp>
        <stp>All</stp>
        <stp/>
        <stp/>
        <stp>TRUE</stp>
        <stp>T</stp>
        <tr r="E262" s="1"/>
      </tp>
      <tp>
        <v>4936</v>
        <stp/>
        <stp>StudyData</stp>
        <stp>EP</stp>
        <stp>BAR</stp>
        <stp/>
        <stp>Open</stp>
        <stp>ADC</stp>
        <stp>-360</stp>
        <stp>All</stp>
        <stp/>
        <stp/>
        <stp>TRUE</stp>
        <stp>T</stp>
        <tr r="E362" s="1"/>
      </tp>
      <tp>
        <v>4884.75</v>
        <stp/>
        <stp>StudyData</stp>
        <stp>EP</stp>
        <stp>BAR</stp>
        <stp/>
        <stp>Open</stp>
        <stp>ADC</stp>
        <stp>-460</stp>
        <stp>All</stp>
        <stp/>
        <stp/>
        <stp>TRUE</stp>
        <stp>T</stp>
        <tr r="E462" s="1"/>
      </tp>
      <tp>
        <v>4651.5</v>
        <stp/>
        <stp>StudyData</stp>
        <stp>EP</stp>
        <stp>BAR</stp>
        <stp/>
        <stp>Open</stp>
        <stp>ADC</stp>
        <stp>-560</stp>
        <stp>All</stp>
        <stp/>
        <stp/>
        <stp>TRUE</stp>
        <stp>T</stp>
        <tr r="E562" s="1"/>
      </tp>
      <tp>
        <v>4301.75</v>
        <stp/>
        <stp>StudyData</stp>
        <stp>EP</stp>
        <stp>BAR</stp>
        <stp/>
        <stp>Open</stp>
        <stp>ADC</stp>
        <stp>-660</stp>
        <stp>All</stp>
        <stp/>
        <stp/>
        <stp>TRUE</stp>
        <stp>T</stp>
        <tr r="E662" s="1"/>
      </tp>
      <tp>
        <v>4688.25</v>
        <stp/>
        <stp>StudyData</stp>
        <stp>EP</stp>
        <stp>BAR</stp>
        <stp/>
        <stp>Open</stp>
        <stp>ADC</stp>
        <stp>-760</stp>
        <stp>All</stp>
        <stp/>
        <stp/>
        <stp>TRUE</stp>
        <stp>T</stp>
        <tr r="E762" s="1"/>
      </tp>
      <tp>
        <v>4825</v>
        <stp/>
        <stp>StudyData</stp>
        <stp>EP</stp>
        <stp>BAR</stp>
        <stp/>
        <stp>High</stp>
        <stp>ADC</stp>
        <stp>-806</stp>
        <stp>All</stp>
        <stp/>
        <stp/>
        <stp>TRUE</stp>
        <stp>T</stp>
        <tr r="F808" s="1"/>
      </tp>
      <tp>
        <v>4893.5</v>
        <stp/>
        <stp>StudyData</stp>
        <stp>EP</stp>
        <stp>BAR</stp>
        <stp/>
        <stp>High</stp>
        <stp>ADC</stp>
        <stp>-906</stp>
        <stp>All</stp>
        <stp/>
        <stp/>
        <stp>TRUE</stp>
        <stp>T</stp>
        <tr r="F908" s="1"/>
      </tp>
      <tp>
        <v>5904.75</v>
        <stp/>
        <stp>StudyData</stp>
        <stp>EP</stp>
        <stp>BAR</stp>
        <stp/>
        <stp>High</stp>
        <stp>ADC</stp>
        <stp>-206</stp>
        <stp>All</stp>
        <stp/>
        <stp/>
        <stp>TRUE</stp>
        <stp>T</stp>
        <tr r="F208" s="1"/>
      </tp>
      <tp>
        <v>5332.25</v>
        <stp/>
        <stp>StudyData</stp>
        <stp>EP</stp>
        <stp>BAR</stp>
        <stp/>
        <stp>High</stp>
        <stp>ADC</stp>
        <stp>-306</stp>
        <stp>All</stp>
        <stp/>
        <stp/>
        <stp>TRUE</stp>
        <stp>T</stp>
        <tr r="F308" s="1"/>
      </tp>
      <tp>
        <v>6229.5</v>
        <stp/>
        <stp>StudyData</stp>
        <stp>EP</stp>
        <stp>BAR</stp>
        <stp/>
        <stp>High</stp>
        <stp>ADC</stp>
        <stp>-106</stp>
        <stp>All</stp>
        <stp/>
        <stp/>
        <stp>TRUE</stp>
        <stp>T</stp>
        <tr r="F108" s="1"/>
      </tp>
      <tp>
        <v>4514.5</v>
        <stp/>
        <stp>StudyData</stp>
        <stp>EP</stp>
        <stp>BAR</stp>
        <stp/>
        <stp>High</stp>
        <stp>ADC</stp>
        <stp>-606</stp>
        <stp>All</stp>
        <stp/>
        <stp/>
        <stp>TRUE</stp>
        <stp>T</stp>
        <tr r="F608" s="1"/>
      </tp>
      <tp>
        <v>4520</v>
        <stp/>
        <stp>StudyData</stp>
        <stp>EP</stp>
        <stp>BAR</stp>
        <stp/>
        <stp>High</stp>
        <stp>ADC</stp>
        <stp>-706</stp>
        <stp>All</stp>
        <stp/>
        <stp/>
        <stp>TRUE</stp>
        <stp>T</stp>
        <tr r="F708" s="1"/>
      </tp>
      <tp>
        <v>4700.75</v>
        <stp/>
        <stp>StudyData</stp>
        <stp>EP</stp>
        <stp>BAR</stp>
        <stp/>
        <stp>High</stp>
        <stp>ADC</stp>
        <stp>-406</stp>
        <stp>All</stp>
        <stp/>
        <stp/>
        <stp>TRUE</stp>
        <stp>T</stp>
        <tr r="F408" s="1"/>
      </tp>
      <tp>
        <v>4575.75</v>
        <stp/>
        <stp>StudyData</stp>
        <stp>EP</stp>
        <stp>BAR</stp>
        <stp/>
        <stp>High</stp>
        <stp>ADC</stp>
        <stp>-506</stp>
        <stp>All</stp>
        <stp/>
        <stp/>
        <stp>TRUE</stp>
        <stp>T</stp>
        <tr r="F508" s="1"/>
      </tp>
      <tp>
        <v>5070</v>
        <stp/>
        <stp>StudyData</stp>
        <stp>EP</stp>
        <stp>BAR</stp>
        <stp/>
        <stp>Open</stp>
        <stp>ADC</stp>
        <stp>-861</stp>
        <stp>All</stp>
        <stp/>
        <stp/>
        <stp>TRUE</stp>
        <stp>T</stp>
        <tr r="E863" s="1"/>
      </tp>
      <tp>
        <v>4885</v>
        <stp/>
        <stp>StudyData</stp>
        <stp>EP</stp>
        <stp>BAR</stp>
        <stp/>
        <stp>Open</stp>
        <stp>ADC</stp>
        <stp>-961</stp>
        <stp>All</stp>
        <stp/>
        <stp/>
        <stp>TRUE</stp>
        <stp>T</stp>
        <tr r="E963" s="1"/>
      </tp>
      <tp>
        <v>5823.25</v>
        <stp/>
        <stp>StudyData</stp>
        <stp>EP</stp>
        <stp>BAR</stp>
        <stp/>
        <stp>Open</stp>
        <stp>ADC</stp>
        <stp>-161</stp>
        <stp>All</stp>
        <stp/>
        <stp/>
        <stp>TRUE</stp>
        <stp>T</stp>
        <tr r="E163" s="1"/>
      </tp>
      <tp>
        <v>5318.25</v>
        <stp/>
        <stp>StudyData</stp>
        <stp>EP</stp>
        <stp>BAR</stp>
        <stp/>
        <stp>Open</stp>
        <stp>ADC</stp>
        <stp>-261</stp>
        <stp>All</stp>
        <stp/>
        <stp/>
        <stp>TRUE</stp>
        <stp>T</stp>
        <tr r="E263" s="1"/>
      </tp>
      <tp>
        <v>4926.5</v>
        <stp/>
        <stp>StudyData</stp>
        <stp>EP</stp>
        <stp>BAR</stp>
        <stp/>
        <stp>Open</stp>
        <stp>ADC</stp>
        <stp>-361</stp>
        <stp>All</stp>
        <stp/>
        <stp/>
        <stp>TRUE</stp>
        <stp>T</stp>
        <tr r="E363" s="1"/>
      </tp>
      <tp>
        <v>4859.5</v>
        <stp/>
        <stp>StudyData</stp>
        <stp>EP</stp>
        <stp>BAR</stp>
        <stp/>
        <stp>Open</stp>
        <stp>ADC</stp>
        <stp>-461</stp>
        <stp>All</stp>
        <stp/>
        <stp/>
        <stp>TRUE</stp>
        <stp>T</stp>
        <tr r="E463" s="1"/>
      </tp>
      <tp>
        <v>4633.75</v>
        <stp/>
        <stp>StudyData</stp>
        <stp>EP</stp>
        <stp>BAR</stp>
        <stp/>
        <stp>Open</stp>
        <stp>ADC</stp>
        <stp>-561</stp>
        <stp>All</stp>
        <stp/>
        <stp/>
        <stp>TRUE</stp>
        <stp>T</stp>
        <tr r="E563" s="1"/>
      </tp>
      <tp>
        <v>4318.5</v>
        <stp/>
        <stp>StudyData</stp>
        <stp>EP</stp>
        <stp>BAR</stp>
        <stp/>
        <stp>Open</stp>
        <stp>ADC</stp>
        <stp>-661</stp>
        <stp>All</stp>
        <stp/>
        <stp/>
        <stp>TRUE</stp>
        <stp>T</stp>
        <tr r="E663" s="1"/>
      </tp>
      <tp>
        <v>4788.25</v>
        <stp/>
        <stp>StudyData</stp>
        <stp>EP</stp>
        <stp>BAR</stp>
        <stp/>
        <stp>Open</stp>
        <stp>ADC</stp>
        <stp>-761</stp>
        <stp>All</stp>
        <stp/>
        <stp/>
        <stp>TRUE</stp>
        <stp>T</stp>
        <tr r="E763" s="1"/>
      </tp>
      <tp>
        <v>4919.25</v>
        <stp/>
        <stp>StudyData</stp>
        <stp>EP</stp>
        <stp>BAR</stp>
        <stp/>
        <stp>High</stp>
        <stp>ADC</stp>
        <stp>-805</stp>
        <stp>All</stp>
        <stp/>
        <stp/>
        <stp>TRUE</stp>
        <stp>T</stp>
        <tr r="F807" s="1"/>
      </tp>
      <tp>
        <v>4889.75</v>
        <stp/>
        <stp>StudyData</stp>
        <stp>EP</stp>
        <stp>BAR</stp>
        <stp/>
        <stp>High</stp>
        <stp>ADC</stp>
        <stp>-905</stp>
        <stp>All</stp>
        <stp/>
        <stp/>
        <stp>TRUE</stp>
        <stp>T</stp>
        <tr r="F907" s="1"/>
      </tp>
      <tp>
        <v>5901.25</v>
        <stp/>
        <stp>StudyData</stp>
        <stp>EP</stp>
        <stp>BAR</stp>
        <stp/>
        <stp>High</stp>
        <stp>ADC</stp>
        <stp>-205</stp>
        <stp>All</stp>
        <stp/>
        <stp/>
        <stp>TRUE</stp>
        <stp>T</stp>
        <tr r="F207" s="1"/>
      </tp>
      <tp>
        <v>5419.5</v>
        <stp/>
        <stp>StudyData</stp>
        <stp>EP</stp>
        <stp>BAR</stp>
        <stp/>
        <stp>High</stp>
        <stp>ADC</stp>
        <stp>-305</stp>
        <stp>All</stp>
        <stp/>
        <stp/>
        <stp>TRUE</stp>
        <stp>T</stp>
        <tr r="F307" s="1"/>
      </tp>
      <tp>
        <v>6233.25</v>
        <stp/>
        <stp>StudyData</stp>
        <stp>EP</stp>
        <stp>BAR</stp>
        <stp/>
        <stp>High</stp>
        <stp>ADC</stp>
        <stp>-105</stp>
        <stp>All</stp>
        <stp/>
        <stp/>
        <stp>TRUE</stp>
        <stp>T</stp>
        <tr r="F107" s="1"/>
      </tp>
      <tp>
        <v>4518.5</v>
        <stp/>
        <stp>StudyData</stp>
        <stp>EP</stp>
        <stp>BAR</stp>
        <stp/>
        <stp>High</stp>
        <stp>ADC</stp>
        <stp>-605</stp>
        <stp>All</stp>
        <stp/>
        <stp/>
        <stp>TRUE</stp>
        <stp>T</stp>
        <tr r="F607" s="1"/>
      </tp>
      <tp>
        <v>4547.5</v>
        <stp/>
        <stp>StudyData</stp>
        <stp>EP</stp>
        <stp>BAR</stp>
        <stp/>
        <stp>High</stp>
        <stp>ADC</stp>
        <stp>-705</stp>
        <stp>All</stp>
        <stp/>
        <stp/>
        <stp>TRUE</stp>
        <stp>T</stp>
        <tr r="F707" s="1"/>
      </tp>
      <tp>
        <v>4720</v>
        <stp/>
        <stp>StudyData</stp>
        <stp>EP</stp>
        <stp>BAR</stp>
        <stp/>
        <stp>High</stp>
        <stp>ADC</stp>
        <stp>-405</stp>
        <stp>All</stp>
        <stp/>
        <stp/>
        <stp>TRUE</stp>
        <stp>T</stp>
        <tr r="F407" s="1"/>
      </tp>
      <tp>
        <v>4621</v>
        <stp/>
        <stp>StudyData</stp>
        <stp>EP</stp>
        <stp>BAR</stp>
        <stp/>
        <stp>High</stp>
        <stp>ADC</stp>
        <stp>-505</stp>
        <stp>All</stp>
        <stp/>
        <stp/>
        <stp>TRUE</stp>
        <stp>T</stp>
        <tr r="F507" s="1"/>
      </tp>
      <tp>
        <v>5115</v>
        <stp/>
        <stp>StudyData</stp>
        <stp>EP</stp>
        <stp>BAR</stp>
        <stp/>
        <stp>Open</stp>
        <stp>ADC</stp>
        <stp>-862</stp>
        <stp>All</stp>
        <stp/>
        <stp/>
        <stp>TRUE</stp>
        <stp>T</stp>
        <tr r="E864" s="1"/>
      </tp>
      <tp>
        <v>4878</v>
        <stp/>
        <stp>StudyData</stp>
        <stp>EP</stp>
        <stp>BAR</stp>
        <stp/>
        <stp>Open</stp>
        <stp>ADC</stp>
        <stp>-962</stp>
        <stp>All</stp>
        <stp/>
        <stp/>
        <stp>TRUE</stp>
        <stp>T</stp>
        <tr r="E964" s="1"/>
      </tp>
      <tp>
        <v>5816.5</v>
        <stp/>
        <stp>StudyData</stp>
        <stp>EP</stp>
        <stp>BAR</stp>
        <stp/>
        <stp>Open</stp>
        <stp>ADC</stp>
        <stp>-162</stp>
        <stp>All</stp>
        <stp/>
        <stp/>
        <stp>TRUE</stp>
        <stp>T</stp>
        <tr r="E164" s="1"/>
      </tp>
      <tp>
        <v>5363.5</v>
        <stp/>
        <stp>StudyData</stp>
        <stp>EP</stp>
        <stp>BAR</stp>
        <stp/>
        <stp>Open</stp>
        <stp>ADC</stp>
        <stp>-262</stp>
        <stp>All</stp>
        <stp/>
        <stp/>
        <stp>TRUE</stp>
        <stp>T</stp>
        <tr r="E264" s="1"/>
      </tp>
      <tp>
        <v>4928.25</v>
        <stp/>
        <stp>StudyData</stp>
        <stp>EP</stp>
        <stp>BAR</stp>
        <stp/>
        <stp>Open</stp>
        <stp>ADC</stp>
        <stp>-362</stp>
        <stp>All</stp>
        <stp/>
        <stp/>
        <stp>TRUE</stp>
        <stp>T</stp>
        <tr r="E364" s="1"/>
      </tp>
      <tp>
        <v>4851.25</v>
        <stp/>
        <stp>StudyData</stp>
        <stp>EP</stp>
        <stp>BAR</stp>
        <stp/>
        <stp>Open</stp>
        <stp>ADC</stp>
        <stp>-462</stp>
        <stp>All</stp>
        <stp/>
        <stp/>
        <stp>TRUE</stp>
        <stp>T</stp>
        <tr r="E464" s="1"/>
      </tp>
      <tp>
        <v>4642.25</v>
        <stp/>
        <stp>StudyData</stp>
        <stp>EP</stp>
        <stp>BAR</stp>
        <stp/>
        <stp>Open</stp>
        <stp>ADC</stp>
        <stp>-562</stp>
        <stp>All</stp>
        <stp/>
        <stp/>
        <stp>TRUE</stp>
        <stp>T</stp>
        <tr r="E564" s="1"/>
      </tp>
      <tp>
        <v>4403.25</v>
        <stp/>
        <stp>StudyData</stp>
        <stp>EP</stp>
        <stp>BAR</stp>
        <stp/>
        <stp>Open</stp>
        <stp>ADC</stp>
        <stp>-662</stp>
        <stp>All</stp>
        <stp/>
        <stp/>
        <stp>TRUE</stp>
        <stp>T</stp>
        <tr r="E664" s="1"/>
      </tp>
      <tp>
        <v>4757.25</v>
        <stp/>
        <stp>StudyData</stp>
        <stp>EP</stp>
        <stp>BAR</stp>
        <stp/>
        <stp>Open</stp>
        <stp>ADC</stp>
        <stp>-762</stp>
        <stp>All</stp>
        <stp/>
        <stp/>
        <stp>TRUE</stp>
        <stp>T</stp>
        <tr r="E764" s="1"/>
      </tp>
      <tp>
        <v>4920.5</v>
        <stp/>
        <stp>StudyData</stp>
        <stp>EP</stp>
        <stp>BAR</stp>
        <stp/>
        <stp>High</stp>
        <stp>ADC</stp>
        <stp>-804</stp>
        <stp>All</stp>
        <stp/>
        <stp/>
        <stp>TRUE</stp>
        <stp>T</stp>
        <tr r="F806" s="1"/>
      </tp>
      <tp>
        <v>4887.5</v>
        <stp/>
        <stp>StudyData</stp>
        <stp>EP</stp>
        <stp>BAR</stp>
        <stp/>
        <stp>High</stp>
        <stp>ADC</stp>
        <stp>-904</stp>
        <stp>All</stp>
        <stp/>
        <stp/>
        <stp>TRUE</stp>
        <stp>T</stp>
        <tr r="F906" s="1"/>
      </tp>
      <tp>
        <v>5847.5</v>
        <stp/>
        <stp>StudyData</stp>
        <stp>EP</stp>
        <stp>BAR</stp>
        <stp/>
        <stp>High</stp>
        <stp>ADC</stp>
        <stp>-204</stp>
        <stp>All</stp>
        <stp/>
        <stp/>
        <stp>TRUE</stp>
        <stp>T</stp>
        <tr r="F206" s="1"/>
      </tp>
      <tp>
        <v>5435.25</v>
        <stp/>
        <stp>StudyData</stp>
        <stp>EP</stp>
        <stp>BAR</stp>
        <stp/>
        <stp>High</stp>
        <stp>ADC</stp>
        <stp>-304</stp>
        <stp>All</stp>
        <stp/>
        <stp/>
        <stp>TRUE</stp>
        <stp>T</stp>
        <tr r="F306" s="1"/>
      </tp>
      <tp>
        <v>6228</v>
        <stp/>
        <stp>StudyData</stp>
        <stp>EP</stp>
        <stp>BAR</stp>
        <stp/>
        <stp>High</stp>
        <stp>ADC</stp>
        <stp>-104</stp>
        <stp>All</stp>
        <stp/>
        <stp/>
        <stp>TRUE</stp>
        <stp>T</stp>
        <tr r="F106" s="1"/>
      </tp>
      <tp>
        <v>4672.5</v>
        <stp/>
        <stp>StudyData</stp>
        <stp>EP</stp>
        <stp>BAR</stp>
        <stp/>
        <stp>High</stp>
        <stp>ADC</stp>
        <stp>-604</stp>
        <stp>All</stp>
        <stp/>
        <stp/>
        <stp>TRUE</stp>
        <stp>T</stp>
        <tr r="F606" s="1"/>
      </tp>
      <tp>
        <v>4559</v>
        <stp/>
        <stp>StudyData</stp>
        <stp>EP</stp>
        <stp>BAR</stp>
        <stp/>
        <stp>High</stp>
        <stp>ADC</stp>
        <stp>-704</stp>
        <stp>All</stp>
        <stp/>
        <stp/>
        <stp>TRUE</stp>
        <stp>T</stp>
        <tr r="F706" s="1"/>
      </tp>
      <tp>
        <v>4735.5</v>
        <stp/>
        <stp>StudyData</stp>
        <stp>EP</stp>
        <stp>BAR</stp>
        <stp/>
        <stp>High</stp>
        <stp>ADC</stp>
        <stp>-404</stp>
        <stp>All</stp>
        <stp/>
        <stp/>
        <stp>TRUE</stp>
        <stp>T</stp>
        <tr r="F406" s="1"/>
      </tp>
      <tp>
        <v>4618.75</v>
        <stp/>
        <stp>StudyData</stp>
        <stp>EP</stp>
        <stp>BAR</stp>
        <stp/>
        <stp>High</stp>
        <stp>ADC</stp>
        <stp>-504</stp>
        <stp>All</stp>
        <stp/>
        <stp/>
        <stp>TRUE</stp>
        <stp>T</stp>
        <tr r="F506" s="1"/>
      </tp>
      <tp>
        <v>5042.5</v>
        <stp/>
        <stp>StudyData</stp>
        <stp>EP</stp>
        <stp>BAR</stp>
        <stp/>
        <stp>Open</stp>
        <stp>ADC</stp>
        <stp>-863</stp>
        <stp>All</stp>
        <stp/>
        <stp/>
        <stp>TRUE</stp>
        <stp>T</stp>
        <tr r="E865" s="1"/>
      </tp>
      <tp>
        <v>4895.5</v>
        <stp/>
        <stp>StudyData</stp>
        <stp>EP</stp>
        <stp>BAR</stp>
        <stp/>
        <stp>Open</stp>
        <stp>ADC</stp>
        <stp>-963</stp>
        <stp>All</stp>
        <stp/>
        <stp/>
        <stp>TRUE</stp>
        <stp>T</stp>
        <tr r="E965" s="1"/>
      </tp>
      <tp>
        <v>5806.25</v>
        <stp/>
        <stp>StudyData</stp>
        <stp>EP</stp>
        <stp>BAR</stp>
        <stp/>
        <stp>Open</stp>
        <stp>ADC</stp>
        <stp>-163</stp>
        <stp>All</stp>
        <stp/>
        <stp/>
        <stp>TRUE</stp>
        <stp>T</stp>
        <tr r="E165" s="1"/>
      </tp>
      <tp>
        <v>5299.25</v>
        <stp/>
        <stp>StudyData</stp>
        <stp>EP</stp>
        <stp>BAR</stp>
        <stp/>
        <stp>Open</stp>
        <stp>ADC</stp>
        <stp>-263</stp>
        <stp>All</stp>
        <stp/>
        <stp/>
        <stp>TRUE</stp>
        <stp>T</stp>
        <tr r="E265" s="1"/>
      </tp>
      <tp>
        <v>4925.75</v>
        <stp/>
        <stp>StudyData</stp>
        <stp>EP</stp>
        <stp>BAR</stp>
        <stp/>
        <stp>Open</stp>
        <stp>ADC</stp>
        <stp>-363</stp>
        <stp>All</stp>
        <stp/>
        <stp/>
        <stp>TRUE</stp>
        <stp>T</stp>
        <tr r="E365" s="1"/>
      </tp>
      <tp>
        <v>4855</v>
        <stp/>
        <stp>StudyData</stp>
        <stp>EP</stp>
        <stp>BAR</stp>
        <stp/>
        <stp>Open</stp>
        <stp>ADC</stp>
        <stp>-463</stp>
        <stp>All</stp>
        <stp/>
        <stp/>
        <stp>TRUE</stp>
        <stp>T</stp>
        <tr r="E465" s="1"/>
      </tp>
      <tp>
        <v>4597.5</v>
        <stp/>
        <stp>StudyData</stp>
        <stp>EP</stp>
        <stp>BAR</stp>
        <stp/>
        <stp>Open</stp>
        <stp>ADC</stp>
        <stp>-563</stp>
        <stp>All</stp>
        <stp/>
        <stp/>
        <stp>TRUE</stp>
        <stp>T</stp>
        <tr r="E565" s="1"/>
      </tp>
      <tp>
        <v>4447.5</v>
        <stp/>
        <stp>StudyData</stp>
        <stp>EP</stp>
        <stp>BAR</stp>
        <stp/>
        <stp>Open</stp>
        <stp>ADC</stp>
        <stp>-663</stp>
        <stp>All</stp>
        <stp/>
        <stp/>
        <stp>TRUE</stp>
        <stp>T</stp>
        <tr r="E665" s="1"/>
      </tp>
      <tp>
        <v>4693.75</v>
        <stp/>
        <stp>StudyData</stp>
        <stp>EP</stp>
        <stp>BAR</stp>
        <stp/>
        <stp>Open</stp>
        <stp>ADC</stp>
        <stp>-763</stp>
        <stp>All</stp>
        <stp/>
        <stp/>
        <stp>TRUE</stp>
        <stp>T</stp>
        <tr r="E765" s="1"/>
      </tp>
      <tp>
        <v>4934</v>
        <stp/>
        <stp>StudyData</stp>
        <stp>EP</stp>
        <stp>BAR</stp>
        <stp/>
        <stp>High</stp>
        <stp>ADC</stp>
        <stp>-803</stp>
        <stp>All</stp>
        <stp/>
        <stp/>
        <stp>TRUE</stp>
        <stp>T</stp>
        <tr r="F805" s="1"/>
      </tp>
      <tp>
        <v>4885.25</v>
        <stp/>
        <stp>StudyData</stp>
        <stp>EP</stp>
        <stp>BAR</stp>
        <stp/>
        <stp>High</stp>
        <stp>ADC</stp>
        <stp>-903</stp>
        <stp>All</stp>
        <stp/>
        <stp/>
        <stp>TRUE</stp>
        <stp>T</stp>
        <tr r="F905" s="1"/>
      </tp>
      <tp>
        <v>5791</v>
        <stp/>
        <stp>StudyData</stp>
        <stp>EP</stp>
        <stp>BAR</stp>
        <stp/>
        <stp>High</stp>
        <stp>ADC</stp>
        <stp>-203</stp>
        <stp>All</stp>
        <stp/>
        <stp/>
        <stp>TRUE</stp>
        <stp>T</stp>
        <tr r="F205" s="1"/>
      </tp>
      <tp>
        <v>5419.75</v>
        <stp/>
        <stp>StudyData</stp>
        <stp>EP</stp>
        <stp>BAR</stp>
        <stp/>
        <stp>High</stp>
        <stp>ADC</stp>
        <stp>-303</stp>
        <stp>All</stp>
        <stp/>
        <stp/>
        <stp>TRUE</stp>
        <stp>T</stp>
        <tr r="F305" s="1"/>
      </tp>
      <tp>
        <v>6197.5</v>
        <stp/>
        <stp>StudyData</stp>
        <stp>EP</stp>
        <stp>BAR</stp>
        <stp/>
        <stp>High</stp>
        <stp>ADC</stp>
        <stp>-103</stp>
        <stp>All</stp>
        <stp/>
        <stp/>
        <stp>TRUE</stp>
        <stp>T</stp>
        <tr r="F105" s="1"/>
      </tp>
      <tp>
        <v>4583.25</v>
        <stp/>
        <stp>StudyData</stp>
        <stp>EP</stp>
        <stp>BAR</stp>
        <stp/>
        <stp>High</stp>
        <stp>ADC</stp>
        <stp>-603</stp>
        <stp>All</stp>
        <stp/>
        <stp/>
        <stp>TRUE</stp>
        <stp>T</stp>
        <tr r="F605" s="1"/>
      </tp>
      <tp>
        <v>4531.5</v>
        <stp/>
        <stp>StudyData</stp>
        <stp>EP</stp>
        <stp>BAR</stp>
        <stp/>
        <stp>High</stp>
        <stp>ADC</stp>
        <stp>-703</stp>
        <stp>All</stp>
        <stp/>
        <stp/>
        <stp>TRUE</stp>
        <stp>T</stp>
        <tr r="F705" s="1"/>
      </tp>
      <tp>
        <v>4719.75</v>
        <stp/>
        <stp>StudyData</stp>
        <stp>EP</stp>
        <stp>BAR</stp>
        <stp/>
        <stp>High</stp>
        <stp>ADC</stp>
        <stp>-403</stp>
        <stp>All</stp>
        <stp/>
        <stp/>
        <stp>TRUE</stp>
        <stp>T</stp>
        <tr r="F405" s="1"/>
      </tp>
      <tp>
        <v>4610.75</v>
        <stp/>
        <stp>StudyData</stp>
        <stp>EP</stp>
        <stp>BAR</stp>
        <stp/>
        <stp>High</stp>
        <stp>ADC</stp>
        <stp>-503</stp>
        <stp>All</stp>
        <stp/>
        <stp/>
        <stp>TRUE</stp>
        <stp>T</stp>
        <tr r="F505" s="1"/>
      </tp>
      <tp>
        <v>5115.25</v>
        <stp/>
        <stp>StudyData</stp>
        <stp>EP</stp>
        <stp>BAR</stp>
        <stp/>
        <stp>Open</stp>
        <stp>ADC</stp>
        <stp>-864</stp>
        <stp>All</stp>
        <stp/>
        <stp/>
        <stp>TRUE</stp>
        <stp>T</stp>
        <tr r="E866" s="1"/>
      </tp>
      <tp>
        <v>4880.5</v>
        <stp/>
        <stp>StudyData</stp>
        <stp>EP</stp>
        <stp>BAR</stp>
        <stp/>
        <stp>Open</stp>
        <stp>ADC</stp>
        <stp>-964</stp>
        <stp>All</stp>
        <stp/>
        <stp/>
        <stp>TRUE</stp>
        <stp>T</stp>
        <tr r="E966" s="1"/>
      </tp>
      <tp>
        <v>5782</v>
        <stp/>
        <stp>StudyData</stp>
        <stp>EP</stp>
        <stp>BAR</stp>
        <stp/>
        <stp>Open</stp>
        <stp>ADC</stp>
        <stp>-164</stp>
        <stp>All</stp>
        <stp/>
        <stp/>
        <stp>TRUE</stp>
        <stp>T</stp>
        <tr r="E166" s="1"/>
      </tp>
      <tp>
        <v>5262.5</v>
        <stp/>
        <stp>StudyData</stp>
        <stp>EP</stp>
        <stp>BAR</stp>
        <stp/>
        <stp>Open</stp>
        <stp>ADC</stp>
        <stp>-264</stp>
        <stp>All</stp>
        <stp/>
        <stp/>
        <stp>TRUE</stp>
        <stp>T</stp>
        <tr r="E266" s="1"/>
      </tp>
      <tp>
        <v>4932.75</v>
        <stp/>
        <stp>StudyData</stp>
        <stp>EP</stp>
        <stp>BAR</stp>
        <stp/>
        <stp>Open</stp>
        <stp>ADC</stp>
        <stp>-364</stp>
        <stp>All</stp>
        <stp/>
        <stp/>
        <stp>TRUE</stp>
        <stp>T</stp>
        <tr r="E366" s="1"/>
      </tp>
      <tp>
        <v>4895.5</v>
        <stp/>
        <stp>StudyData</stp>
        <stp>EP</stp>
        <stp>BAR</stp>
        <stp/>
        <stp>Open</stp>
        <stp>ADC</stp>
        <stp>-464</stp>
        <stp>All</stp>
        <stp/>
        <stp/>
        <stp>TRUE</stp>
        <stp>T</stp>
        <tr r="E466" s="1"/>
      </tp>
      <tp>
        <v>4590.5</v>
        <stp/>
        <stp>StudyData</stp>
        <stp>EP</stp>
        <stp>BAR</stp>
        <stp/>
        <stp>Open</stp>
        <stp>ADC</stp>
        <stp>-564</stp>
        <stp>All</stp>
        <stp/>
        <stp/>
        <stp>TRUE</stp>
        <stp>T</stp>
        <tr r="E566" s="1"/>
      </tp>
      <tp>
        <v>4414</v>
        <stp/>
        <stp>StudyData</stp>
        <stp>EP</stp>
        <stp>BAR</stp>
        <stp/>
        <stp>Open</stp>
        <stp>ADC</stp>
        <stp>-664</stp>
        <stp>All</stp>
        <stp/>
        <stp/>
        <stp>TRUE</stp>
        <stp>T</stp>
        <tr r="E666" s="1"/>
      </tp>
      <tp>
        <v>4838.25</v>
        <stp/>
        <stp>StudyData</stp>
        <stp>EP</stp>
        <stp>BAR</stp>
        <stp/>
        <stp>Open</stp>
        <stp>ADC</stp>
        <stp>-764</stp>
        <stp>All</stp>
        <stp/>
        <stp/>
        <stp>TRUE</stp>
        <stp>T</stp>
        <tr r="E766" s="1"/>
      </tp>
      <tp>
        <v>4934.25</v>
        <stp/>
        <stp>StudyData</stp>
        <stp>EP</stp>
        <stp>BAR</stp>
        <stp/>
        <stp>High</stp>
        <stp>ADC</stp>
        <stp>-802</stp>
        <stp>All</stp>
        <stp/>
        <stp/>
        <stp>TRUE</stp>
        <stp>T</stp>
        <tr r="F804" s="1"/>
      </tp>
      <tp>
        <v>4949.25</v>
        <stp/>
        <stp>StudyData</stp>
        <stp>EP</stp>
        <stp>BAR</stp>
        <stp/>
        <stp>High</stp>
        <stp>ADC</stp>
        <stp>-902</stp>
        <stp>All</stp>
        <stp/>
        <stp/>
        <stp>TRUE</stp>
        <stp>T</stp>
        <tr r="F904" s="1"/>
      </tp>
      <tp>
        <v>5799.5</v>
        <stp/>
        <stp>StudyData</stp>
        <stp>EP</stp>
        <stp>BAR</stp>
        <stp/>
        <stp>High</stp>
        <stp>ADC</stp>
        <stp>-202</stp>
        <stp>All</stp>
        <stp/>
        <stp/>
        <stp>TRUE</stp>
        <stp>T</stp>
        <tr r="F204" s="1"/>
      </tp>
      <tp>
        <v>5404.75</v>
        <stp/>
        <stp>StudyData</stp>
        <stp>EP</stp>
        <stp>BAR</stp>
        <stp/>
        <stp>High</stp>
        <stp>ADC</stp>
        <stp>-302</stp>
        <stp>All</stp>
        <stp/>
        <stp/>
        <stp>TRUE</stp>
        <stp>T</stp>
        <tr r="F304" s="1"/>
      </tp>
      <tp>
        <v>6224.75</v>
        <stp/>
        <stp>StudyData</stp>
        <stp>EP</stp>
        <stp>BAR</stp>
        <stp/>
        <stp>High</stp>
        <stp>ADC</stp>
        <stp>-102</stp>
        <stp>All</stp>
        <stp/>
        <stp/>
        <stp>TRUE</stp>
        <stp>T</stp>
        <tr r="F104" s="1"/>
      </tp>
      <tp>
        <v>4535.5</v>
        <stp/>
        <stp>StudyData</stp>
        <stp>EP</stp>
        <stp>BAR</stp>
        <stp/>
        <stp>High</stp>
        <stp>ADC</stp>
        <stp>-602</stp>
        <stp>All</stp>
        <stp/>
        <stp/>
        <stp>TRUE</stp>
        <stp>T</stp>
        <tr r="F604" s="1"/>
      </tp>
      <tp>
        <v>4507.25</v>
        <stp/>
        <stp>StudyData</stp>
        <stp>EP</stp>
        <stp>BAR</stp>
        <stp/>
        <stp>High</stp>
        <stp>ADC</stp>
        <stp>-702</stp>
        <stp>All</stp>
        <stp/>
        <stp/>
        <stp>TRUE</stp>
        <stp>T</stp>
        <tr r="F704" s="1"/>
      </tp>
      <tp>
        <v>4700</v>
        <stp/>
        <stp>StudyData</stp>
        <stp>EP</stp>
        <stp>BAR</stp>
        <stp/>
        <stp>High</stp>
        <stp>ADC</stp>
        <stp>-402</stp>
        <stp>All</stp>
        <stp/>
        <stp/>
        <stp>TRUE</stp>
        <stp>T</stp>
        <tr r="F404" s="1"/>
      </tp>
      <tp>
        <v>4631</v>
        <stp/>
        <stp>StudyData</stp>
        <stp>EP</stp>
        <stp>BAR</stp>
        <stp/>
        <stp>High</stp>
        <stp>ADC</stp>
        <stp>-502</stp>
        <stp>All</stp>
        <stp/>
        <stp/>
        <stp>TRUE</stp>
        <stp>T</stp>
        <tr r="F504" s="1"/>
      </tp>
      <tp>
        <v>5185</v>
        <stp/>
        <stp>StudyData</stp>
        <stp>EP</stp>
        <stp>BAR</stp>
        <stp/>
        <stp>Open</stp>
        <stp>ADC</stp>
        <stp>-865</stp>
        <stp>All</stp>
        <stp/>
        <stp/>
        <stp>TRUE</stp>
        <stp>T</stp>
        <tr r="E867" s="1"/>
      </tp>
      <tp>
        <v>4828.75</v>
        <stp/>
        <stp>StudyData</stp>
        <stp>EP</stp>
        <stp>BAR</stp>
        <stp/>
        <stp>Open</stp>
        <stp>ADC</stp>
        <stp>-965</stp>
        <stp>All</stp>
        <stp/>
        <stp/>
        <stp>TRUE</stp>
        <stp>T</stp>
        <tr r="E967" s="1"/>
      </tp>
      <tp>
        <v>5741.5</v>
        <stp/>
        <stp>StudyData</stp>
        <stp>EP</stp>
        <stp>BAR</stp>
        <stp/>
        <stp>Open</stp>
        <stp>ADC</stp>
        <stp>-165</stp>
        <stp>All</stp>
        <stp/>
        <stp/>
        <stp>TRUE</stp>
        <stp>T</stp>
        <tr r="E167" s="1"/>
      </tp>
      <tp>
        <v>5295.5</v>
        <stp/>
        <stp>StudyData</stp>
        <stp>EP</stp>
        <stp>BAR</stp>
        <stp/>
        <stp>Open</stp>
        <stp>ADC</stp>
        <stp>-265</stp>
        <stp>All</stp>
        <stp/>
        <stp/>
        <stp>TRUE</stp>
        <stp>T</stp>
        <tr r="E267" s="1"/>
      </tp>
      <tp>
        <v>4928.25</v>
        <stp/>
        <stp>StudyData</stp>
        <stp>EP</stp>
        <stp>BAR</stp>
        <stp/>
        <stp>Open</stp>
        <stp>ADC</stp>
        <stp>-365</stp>
        <stp>All</stp>
        <stp/>
        <stp/>
        <stp>TRUE</stp>
        <stp>T</stp>
        <tr r="E367" s="1"/>
      </tp>
      <tp>
        <v>4905.75</v>
        <stp/>
        <stp>StudyData</stp>
        <stp>EP</stp>
        <stp>BAR</stp>
        <stp/>
        <stp>Open</stp>
        <stp>ADC</stp>
        <stp>-465</stp>
        <stp>All</stp>
        <stp/>
        <stp/>
        <stp>TRUE</stp>
        <stp>T</stp>
        <tr r="E467" s="1"/>
      </tp>
      <tp>
        <v>4624.75</v>
        <stp/>
        <stp>StudyData</stp>
        <stp>EP</stp>
        <stp>BAR</stp>
        <stp/>
        <stp>Open</stp>
        <stp>ADC</stp>
        <stp>-565</stp>
        <stp>All</stp>
        <stp/>
        <stp/>
        <stp>TRUE</stp>
        <stp>T</stp>
        <tr r="E567" s="1"/>
      </tp>
      <tp>
        <v>4428.5</v>
        <stp/>
        <stp>StudyData</stp>
        <stp>EP</stp>
        <stp>BAR</stp>
        <stp/>
        <stp>Open</stp>
        <stp>ADC</stp>
        <stp>-665</stp>
        <stp>All</stp>
        <stp/>
        <stp/>
        <stp>TRUE</stp>
        <stp>T</stp>
        <tr r="E667" s="1"/>
      </tp>
      <tp>
        <v>4803.25</v>
        <stp/>
        <stp>StudyData</stp>
        <stp>EP</stp>
        <stp>BAR</stp>
        <stp/>
        <stp>Open</stp>
        <stp>ADC</stp>
        <stp>-765</stp>
        <stp>All</stp>
        <stp/>
        <stp/>
        <stp>TRUE</stp>
        <stp>T</stp>
        <tr r="E767" s="1"/>
      </tp>
      <tp>
        <v>4953.75</v>
        <stp/>
        <stp>StudyData</stp>
        <stp>EP</stp>
        <stp>BAR</stp>
        <stp/>
        <stp>High</stp>
        <stp>ADC</stp>
        <stp>-801</stp>
        <stp>All</stp>
        <stp/>
        <stp/>
        <stp>TRUE</stp>
        <stp>T</stp>
        <tr r="F803" s="1"/>
      </tp>
      <tp>
        <v>4935.5</v>
        <stp/>
        <stp>StudyData</stp>
        <stp>EP</stp>
        <stp>BAR</stp>
        <stp/>
        <stp>High</stp>
        <stp>ADC</stp>
        <stp>-901</stp>
        <stp>All</stp>
        <stp/>
        <stp/>
        <stp>TRUE</stp>
        <stp>T</stp>
        <tr r="F903" s="1"/>
      </tp>
      <tp>
        <v>5813.25</v>
        <stp/>
        <stp>StudyData</stp>
        <stp>EP</stp>
        <stp>BAR</stp>
        <stp/>
        <stp>High</stp>
        <stp>ADC</stp>
        <stp>-201</stp>
        <stp>All</stp>
        <stp/>
        <stp/>
        <stp>TRUE</stp>
        <stp>T</stp>
        <tr r="F203" s="1"/>
      </tp>
      <tp>
        <v>5403</v>
        <stp/>
        <stp>StudyData</stp>
        <stp>EP</stp>
        <stp>BAR</stp>
        <stp/>
        <stp>High</stp>
        <stp>ADC</stp>
        <stp>-301</stp>
        <stp>All</stp>
        <stp/>
        <stp/>
        <stp>TRUE</stp>
        <stp>T</stp>
        <tr r="F303" s="1"/>
      </tp>
      <tp>
        <v>6210.5</v>
        <stp/>
        <stp>StudyData</stp>
        <stp>EP</stp>
        <stp>BAR</stp>
        <stp/>
        <stp>High</stp>
        <stp>ADC</stp>
        <stp>-101</stp>
        <stp>All</stp>
        <stp/>
        <stp/>
        <stp>TRUE</stp>
        <stp>T</stp>
        <tr r="F103" s="1"/>
      </tp>
      <tp>
        <v>4427</v>
        <stp/>
        <stp>StudyData</stp>
        <stp>EP</stp>
        <stp>BAR</stp>
        <stp/>
        <stp>High</stp>
        <stp>ADC</stp>
        <stp>-601</stp>
        <stp>All</stp>
        <stp/>
        <stp/>
        <stp>TRUE</stp>
        <stp>T</stp>
        <tr r="F603" s="1"/>
      </tp>
      <tp>
        <v>4585.5</v>
        <stp/>
        <stp>StudyData</stp>
        <stp>EP</stp>
        <stp>BAR</stp>
        <stp/>
        <stp>High</stp>
        <stp>ADC</stp>
        <stp>-701</stp>
        <stp>All</stp>
        <stp/>
        <stp/>
        <stp>TRUE</stp>
        <stp>T</stp>
        <tr r="F703" s="1"/>
      </tp>
      <tp>
        <v>4668.25</v>
        <stp/>
        <stp>StudyData</stp>
        <stp>EP</stp>
        <stp>BAR</stp>
        <stp/>
        <stp>High</stp>
        <stp>ADC</stp>
        <stp>-401</stp>
        <stp>All</stp>
        <stp/>
        <stp/>
        <stp>TRUE</stp>
        <stp>T</stp>
        <tr r="F403" s="1"/>
      </tp>
      <tp>
        <v>4626.25</v>
        <stp/>
        <stp>StudyData</stp>
        <stp>EP</stp>
        <stp>BAR</stp>
        <stp/>
        <stp>High</stp>
        <stp>ADC</stp>
        <stp>-501</stp>
        <stp>All</stp>
        <stp/>
        <stp/>
        <stp>TRUE</stp>
        <stp>T</stp>
        <tr r="F503" s="1"/>
      </tp>
      <tp>
        <v>5116.75</v>
        <stp/>
        <stp>StudyData</stp>
        <stp>EP</stp>
        <stp>BAR</stp>
        <stp/>
        <stp>Open</stp>
        <stp>ADC</stp>
        <stp>-866</stp>
        <stp>All</stp>
        <stp/>
        <stp/>
        <stp>TRUE</stp>
        <stp>T</stp>
        <tr r="E868" s="1"/>
      </tp>
      <tp>
        <v>4870.75</v>
        <stp/>
        <stp>StudyData</stp>
        <stp>EP</stp>
        <stp>BAR</stp>
        <stp/>
        <stp>Open</stp>
        <stp>ADC</stp>
        <stp>-966</stp>
        <stp>All</stp>
        <stp/>
        <stp/>
        <stp>TRUE</stp>
        <stp>T</stp>
        <tr r="E968" s="1"/>
      </tp>
      <tp>
        <v>5682.75</v>
        <stp/>
        <stp>StudyData</stp>
        <stp>EP</stp>
        <stp>BAR</stp>
        <stp/>
        <stp>Open</stp>
        <stp>ADC</stp>
        <stp>-166</stp>
        <stp>All</stp>
        <stp/>
        <stp/>
        <stp>TRUE</stp>
        <stp>T</stp>
        <tr r="E168" s="1"/>
      </tp>
      <tp>
        <v>5311.25</v>
        <stp/>
        <stp>StudyData</stp>
        <stp>EP</stp>
        <stp>BAR</stp>
        <stp/>
        <stp>Open</stp>
        <stp>ADC</stp>
        <stp>-266</stp>
        <stp>All</stp>
        <stp/>
        <stp/>
        <stp>TRUE</stp>
        <stp>T</stp>
        <tr r="E268" s="1"/>
      </tp>
      <tp>
        <v>4912</v>
        <stp/>
        <stp>StudyData</stp>
        <stp>EP</stp>
        <stp>BAR</stp>
        <stp/>
        <stp>Open</stp>
        <stp>ADC</stp>
        <stp>-366</stp>
        <stp>All</stp>
        <stp/>
        <stp/>
        <stp>TRUE</stp>
        <stp>T</stp>
        <tr r="E368" s="1"/>
      </tp>
      <tp>
        <v>4899.25</v>
        <stp/>
        <stp>StudyData</stp>
        <stp>EP</stp>
        <stp>BAR</stp>
        <stp/>
        <stp>Open</stp>
        <stp>ADC</stp>
        <stp>-466</stp>
        <stp>All</stp>
        <stp/>
        <stp/>
        <stp>TRUE</stp>
        <stp>T</stp>
        <tr r="E468" s="1"/>
      </tp>
      <tp>
        <v>4659.75</v>
        <stp/>
        <stp>StudyData</stp>
        <stp>EP</stp>
        <stp>BAR</stp>
        <stp/>
        <stp>Open</stp>
        <stp>ADC</stp>
        <stp>-566</stp>
        <stp>All</stp>
        <stp/>
        <stp/>
        <stp>TRUE</stp>
        <stp>T</stp>
        <tr r="E568" s="1"/>
      </tp>
      <tp>
        <v>4496.5</v>
        <stp/>
        <stp>StudyData</stp>
        <stp>EP</stp>
        <stp>BAR</stp>
        <stp/>
        <stp>Open</stp>
        <stp>ADC</stp>
        <stp>-666</stp>
        <stp>All</stp>
        <stp/>
        <stp/>
        <stp>TRUE</stp>
        <stp>T</stp>
        <tr r="E668" s="1"/>
      </tp>
      <tp>
        <v>4930</v>
        <stp/>
        <stp>StudyData</stp>
        <stp>EP</stp>
        <stp>BAR</stp>
        <stp/>
        <stp>Open</stp>
        <stp>ADC</stp>
        <stp>-766</stp>
        <stp>All</stp>
        <stp/>
        <stp/>
        <stp>TRUE</stp>
        <stp>T</stp>
        <tr r="E768" s="1"/>
      </tp>
      <tp>
        <v>4909.5</v>
        <stp/>
        <stp>StudyData</stp>
        <stp>EP</stp>
        <stp>BAR</stp>
        <stp/>
        <stp>High</stp>
        <stp>ADC</stp>
        <stp>-800</stp>
        <stp>All</stp>
        <stp/>
        <stp/>
        <stp>TRUE</stp>
        <stp>T</stp>
        <tr r="F802" s="1"/>
      </tp>
      <tp>
        <v>4935.25</v>
        <stp/>
        <stp>StudyData</stp>
        <stp>EP</stp>
        <stp>BAR</stp>
        <stp/>
        <stp>High</stp>
        <stp>ADC</stp>
        <stp>-900</stp>
        <stp>All</stp>
        <stp/>
        <stp/>
        <stp>TRUE</stp>
        <stp>T</stp>
        <tr r="F902" s="1"/>
      </tp>
      <tp>
        <v>5768.5</v>
        <stp/>
        <stp>StudyData</stp>
        <stp>EP</stp>
        <stp>BAR</stp>
        <stp/>
        <stp>High</stp>
        <stp>ADC</stp>
        <stp>-200</stp>
        <stp>All</stp>
        <stp/>
        <stp/>
        <stp>TRUE</stp>
        <stp>T</stp>
        <tr r="F202" s="1"/>
      </tp>
      <tp>
        <v>5426.25</v>
        <stp/>
        <stp>StudyData</stp>
        <stp>EP</stp>
        <stp>BAR</stp>
        <stp/>
        <stp>High</stp>
        <stp>ADC</stp>
        <stp>-300</stp>
        <stp>All</stp>
        <stp/>
        <stp/>
        <stp>TRUE</stp>
        <stp>T</stp>
        <tr r="F302" s="1"/>
      </tp>
      <tp>
        <v>6207.5</v>
        <stp/>
        <stp>StudyData</stp>
        <stp>EP</stp>
        <stp>BAR</stp>
        <stp/>
        <stp>High</stp>
        <stp>ADC</stp>
        <stp>-100</stp>
        <stp>All</stp>
        <stp/>
        <stp/>
        <stp>TRUE</stp>
        <stp>T</stp>
        <tr r="F102" s="1"/>
      </tp>
      <tp>
        <v>4391.5</v>
        <stp/>
        <stp>StudyData</stp>
        <stp>EP</stp>
        <stp>BAR</stp>
        <stp/>
        <stp>High</stp>
        <stp>ADC</stp>
        <stp>-600</stp>
        <stp>All</stp>
        <stp/>
        <stp/>
        <stp>TRUE</stp>
        <stp>T</stp>
        <tr r="F602" s="1"/>
      </tp>
      <tp>
        <v>4653.75</v>
        <stp/>
        <stp>StudyData</stp>
        <stp>EP</stp>
        <stp>BAR</stp>
        <stp/>
        <stp>High</stp>
        <stp>ADC</stp>
        <stp>-700</stp>
        <stp>All</stp>
        <stp/>
        <stp/>
        <stp>TRUE</stp>
        <stp>T</stp>
        <tr r="F702" s="1"/>
      </tp>
      <tp>
        <v>4666.25</v>
        <stp/>
        <stp>StudyData</stp>
        <stp>EP</stp>
        <stp>BAR</stp>
        <stp/>
        <stp>High</stp>
        <stp>ADC</stp>
        <stp>-400</stp>
        <stp>All</stp>
        <stp/>
        <stp/>
        <stp>TRUE</stp>
        <stp>T</stp>
        <tr r="F402" s="1"/>
      </tp>
      <tp>
        <v>4622.25</v>
        <stp/>
        <stp>StudyData</stp>
        <stp>EP</stp>
        <stp>BAR</stp>
        <stp/>
        <stp>High</stp>
        <stp>ADC</stp>
        <stp>-500</stp>
        <stp>All</stp>
        <stp/>
        <stp/>
        <stp>TRUE</stp>
        <stp>T</stp>
        <tr r="F502" s="1"/>
      </tp>
      <tp>
        <v>5228.25</v>
        <stp/>
        <stp>StudyData</stp>
        <stp>EP</stp>
        <stp>BAR</stp>
        <stp/>
        <stp>Open</stp>
        <stp>ADC</stp>
        <stp>-867</stp>
        <stp>All</stp>
        <stp/>
        <stp/>
        <stp>TRUE</stp>
        <stp>T</stp>
        <tr r="E869" s="1"/>
      </tp>
      <tp>
        <v>4846.5</v>
        <stp/>
        <stp>StudyData</stp>
        <stp>EP</stp>
        <stp>BAR</stp>
        <stp/>
        <stp>Open</stp>
        <stp>ADC</stp>
        <stp>-967</stp>
        <stp>All</stp>
        <stp/>
        <stp/>
        <stp>TRUE</stp>
        <stp>T</stp>
        <tr r="E969" s="1"/>
      </tp>
      <tp>
        <v>5671.75</v>
        <stp/>
        <stp>StudyData</stp>
        <stp>EP</stp>
        <stp>BAR</stp>
        <stp/>
        <stp>Open</stp>
        <stp>ADC</stp>
        <stp>-167</stp>
        <stp>All</stp>
        <stp/>
        <stp/>
        <stp>TRUE</stp>
        <stp>T</stp>
        <tr r="E169" s="1"/>
      </tp>
      <tp>
        <v>5344.5</v>
        <stp/>
        <stp>StudyData</stp>
        <stp>EP</stp>
        <stp>BAR</stp>
        <stp/>
        <stp>Open</stp>
        <stp>ADC</stp>
        <stp>-267</stp>
        <stp>All</stp>
        <stp/>
        <stp/>
        <stp>TRUE</stp>
        <stp>T</stp>
        <tr r="E269" s="1"/>
      </tp>
      <tp>
        <v>4926</v>
        <stp/>
        <stp>StudyData</stp>
        <stp>EP</stp>
        <stp>BAR</stp>
        <stp/>
        <stp>Open</stp>
        <stp>ADC</stp>
        <stp>-367</stp>
        <stp>All</stp>
        <stp/>
        <stp/>
        <stp>TRUE</stp>
        <stp>T</stp>
        <tr r="E369" s="1"/>
      </tp>
      <tp>
        <v>4849</v>
        <stp/>
        <stp>StudyData</stp>
        <stp>EP</stp>
        <stp>BAR</stp>
        <stp/>
        <stp>Open</stp>
        <stp>ADC</stp>
        <stp>-467</stp>
        <stp>All</stp>
        <stp/>
        <stp/>
        <stp>TRUE</stp>
        <stp>T</stp>
        <tr r="E469" s="1"/>
      </tp>
      <tp>
        <v>4616</v>
        <stp/>
        <stp>StudyData</stp>
        <stp>EP</stp>
        <stp>BAR</stp>
        <stp/>
        <stp>Open</stp>
        <stp>ADC</stp>
        <stp>-567</stp>
        <stp>All</stp>
        <stp/>
        <stp/>
        <stp>TRUE</stp>
        <stp>T</stp>
        <tr r="E569" s="1"/>
      </tp>
      <tp>
        <v>4481.25</v>
        <stp/>
        <stp>StudyData</stp>
        <stp>EP</stp>
        <stp>BAR</stp>
        <stp/>
        <stp>Open</stp>
        <stp>ADC</stp>
        <stp>-667</stp>
        <stp>All</stp>
        <stp/>
        <stp/>
        <stp>TRUE</stp>
        <stp>T</stp>
        <tr r="E669" s="1"/>
      </tp>
      <tp>
        <v>5012.25</v>
        <stp/>
        <stp>StudyData</stp>
        <stp>EP</stp>
        <stp>BAR</stp>
        <stp/>
        <stp>Open</stp>
        <stp>ADC</stp>
        <stp>-767</stp>
        <stp>All</stp>
        <stp/>
        <stp/>
        <stp>TRUE</stp>
        <stp>T</stp>
        <tr r="E769" s="1"/>
      </tp>
      <tp>
        <v>36.976929018900002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-908</stp>
        <stp>All</stp>
        <stp/>
        <stp/>
        <stp>TRUE</stp>
        <stp>T</stp>
        <tr r="R910" s="1"/>
      </tp>
      <tp>
        <v>28.091689642599999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-808</stp>
        <stp>All</stp>
        <stp/>
        <stp/>
        <stp>TRUE</stp>
        <stp>T</stp>
        <tr r="R810" s="1"/>
      </tp>
      <tp>
        <v>80.106561272700006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-308</stp>
        <stp>All</stp>
        <stp/>
        <stp/>
        <stp>TRUE</stp>
        <stp>T</stp>
        <tr r="R310" s="1"/>
      </tp>
      <tp>
        <v>81.327154733399993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-208</stp>
        <stp>All</stp>
        <stp/>
        <stp/>
        <stp>TRUE</stp>
        <stp>T</stp>
        <tr r="R210" s="1"/>
      </tp>
      <tp>
        <v>91.011337499600003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-108</stp>
        <stp>All</stp>
        <stp/>
        <stp/>
        <stp>TRUE</stp>
        <stp>T</stp>
        <tr r="R110" s="1"/>
      </tp>
      <tp>
        <v>51.327008275499999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-708</stp>
        <stp>All</stp>
        <stp/>
        <stp/>
        <stp>TRUE</stp>
        <stp>T</stp>
        <tr r="R710" s="1"/>
      </tp>
      <tp>
        <v>43.129401655099997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-608</stp>
        <stp>All</stp>
        <stp/>
        <stp/>
        <stp>TRUE</stp>
        <stp>T</stp>
        <tr r="R610" s="1"/>
      </tp>
      <tp>
        <v>62.691449195300002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-508</stp>
        <stp>All</stp>
        <stp/>
        <stp/>
        <stp>TRUE</stp>
        <stp>T</stp>
        <tr r="R510" s="1"/>
      </tp>
      <tp>
        <v>12.8560761987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-408</stp>
        <stp>All</stp>
        <stp/>
        <stp/>
        <stp>TRUE</stp>
        <stp>T</stp>
        <tr r="R410" s="1"/>
      </tp>
      <tp>
        <v>42.166825159600002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-909</stp>
        <stp>All</stp>
        <stp/>
        <stp/>
        <stp>TRUE</stp>
        <stp>T</stp>
        <tr r="R911" s="1"/>
      </tp>
      <tp>
        <v>35.7570378148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-809</stp>
        <stp>All</stp>
        <stp/>
        <stp/>
        <stp>TRUE</stp>
        <stp>T</stp>
        <tr r="R811" s="1"/>
      </tp>
      <tp>
        <v>81.825652125999994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-309</stp>
        <stp>All</stp>
        <stp/>
        <stp/>
        <stp>TRUE</stp>
        <stp>T</stp>
        <tr r="R311" s="1"/>
      </tp>
      <tp>
        <v>82.762792364899994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-209</stp>
        <stp>All</stp>
        <stp/>
        <stp/>
        <stp>TRUE</stp>
        <stp>T</stp>
        <tr r="R211" s="1"/>
      </tp>
      <tp>
        <v>88.357127237499995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-109</stp>
        <stp>All</stp>
        <stp/>
        <stp/>
        <stp>TRUE</stp>
        <stp>T</stp>
        <tr r="R111" s="1"/>
      </tp>
      <tp>
        <v>52.5731793657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-709</stp>
        <stp>All</stp>
        <stp/>
        <stp/>
        <stp>TRUE</stp>
        <stp>T</stp>
        <tr r="R711" s="1"/>
      </tp>
      <tp>
        <v>56.825783596199997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-609</stp>
        <stp>All</stp>
        <stp/>
        <stp/>
        <stp>TRUE</stp>
        <stp>T</stp>
        <tr r="R611" s="1"/>
      </tp>
      <tp>
        <v>69.719292013499995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-509</stp>
        <stp>All</stp>
        <stp/>
        <stp/>
        <stp>TRUE</stp>
        <stp>T</stp>
        <tr r="R511" s="1"/>
      </tp>
      <tp>
        <v>9.9262601574999998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-409</stp>
        <stp>All</stp>
        <stp/>
        <stp/>
        <stp>TRUE</stp>
        <stp>T</stp>
        <tr r="R411" s="1"/>
      </tp>
      <tp>
        <v>46.028448700799999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-900</stp>
        <stp>All</stp>
        <stp/>
        <stp/>
        <stp>TRUE</stp>
        <stp>T</stp>
        <tr r="R902" s="1"/>
      </tp>
      <tp>
        <v>54.545582551300001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-800</stp>
        <stp>All</stp>
        <stp/>
        <stp/>
        <stp>TRUE</stp>
        <stp>T</stp>
        <tr r="R802" s="1"/>
      </tp>
      <tp>
        <v>82.838972894999998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-300</stp>
        <stp>All</stp>
        <stp/>
        <stp/>
        <stp>TRUE</stp>
        <stp>T</stp>
        <tr r="R302" s="1"/>
      </tp>
      <tp>
        <v>29.202085509500002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-200</stp>
        <stp>All</stp>
        <stp/>
        <stp/>
        <stp>TRUE</stp>
        <stp>T</stp>
        <tr r="R202" s="1"/>
      </tp>
      <tp>
        <v>76.396367174800005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-100</stp>
        <stp>All</stp>
        <stp/>
        <stp/>
        <stp>TRUE</stp>
        <stp>T</stp>
        <tr r="R102" s="1"/>
      </tp>
      <tp>
        <v>86.578418488400004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-700</stp>
        <stp>All</stp>
        <stp/>
        <stp/>
        <stp>TRUE</stp>
        <stp>T</stp>
        <tr r="R702" s="1"/>
      </tp>
      <tp>
        <v>13.050090991299999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-600</stp>
        <stp>All</stp>
        <stp/>
        <stp/>
        <stp>TRUE</stp>
        <stp>T</stp>
        <tr r="R602" s="1"/>
      </tp>
      <tp>
        <v>54.353850123100003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-500</stp>
        <stp>All</stp>
        <stp/>
        <stp/>
        <stp>TRUE</stp>
        <stp>T</stp>
        <tr r="R502" s="1"/>
      </tp>
      <tp>
        <v>15.9542966074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-400</stp>
        <stp>All</stp>
        <stp/>
        <stp/>
        <stp>TRUE</stp>
        <stp>T</stp>
        <tr r="R402" s="1"/>
      </tp>
      <tp>
        <v>47.569337117499998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-901</stp>
        <stp>All</stp>
        <stp/>
        <stp/>
        <stp>TRUE</stp>
        <stp>T</stp>
        <tr r="R903" s="1"/>
      </tp>
      <tp>
        <v>52.677981241600001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-801</stp>
        <stp>All</stp>
        <stp/>
        <stp/>
        <stp>TRUE</stp>
        <stp>T</stp>
        <tr r="R803" s="1"/>
      </tp>
      <tp>
        <v>79.559021299400001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-301</stp>
        <stp>All</stp>
        <stp/>
        <stp/>
        <stp>TRUE</stp>
        <stp>T</stp>
        <tr r="R303" s="1"/>
      </tp>
      <tp>
        <v>45.343657722899998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-201</stp>
        <stp>All</stp>
        <stp/>
        <stp/>
        <stp>TRUE</stp>
        <stp>T</stp>
        <tr r="R203" s="1"/>
      </tp>
      <tp>
        <v>82.034793783799998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-101</stp>
        <stp>All</stp>
        <stp/>
        <stp/>
        <stp>TRUE</stp>
        <stp>T</stp>
        <tr r="R103" s="1"/>
      </tp>
      <tp>
        <v>84.114096632900001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-701</stp>
        <stp>All</stp>
        <stp/>
        <stp/>
        <stp>TRUE</stp>
        <stp>T</stp>
        <tr r="R703" s="1"/>
      </tp>
      <tp>
        <v>18.2678244801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-601</stp>
        <stp>All</stp>
        <stp/>
        <stp/>
        <stp>TRUE</stp>
        <stp>T</stp>
        <tr r="R603" s="1"/>
      </tp>
      <tp>
        <v>55.233899536700001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-501</stp>
        <stp>All</stp>
        <stp/>
        <stp/>
        <stp>TRUE</stp>
        <stp>T</stp>
        <tr r="R503" s="1"/>
      </tp>
      <tp>
        <v>14.1807665118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-401</stp>
        <stp>All</stp>
        <stp/>
        <stp/>
        <stp>TRUE</stp>
        <stp>T</stp>
        <tr r="R403" s="1"/>
      </tp>
      <tp>
        <v>42.575472622699998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-902</stp>
        <stp>All</stp>
        <stp/>
        <stp/>
        <stp>TRUE</stp>
        <stp>T</stp>
        <tr r="R904" s="1"/>
      </tp>
      <tp>
        <v>48.685992135399999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-802</stp>
        <stp>All</stp>
        <stp/>
        <stp/>
        <stp>TRUE</stp>
        <stp>T</stp>
        <tr r="R804" s="1"/>
      </tp>
      <tp>
        <v>80.691712906299998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-302</stp>
        <stp>All</stp>
        <stp/>
        <stp/>
        <stp>TRUE</stp>
        <stp>T</stp>
        <tr r="R304" s="1"/>
      </tp>
      <tp>
        <v>50.914587496700001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-202</stp>
        <stp>All</stp>
        <stp/>
        <stp/>
        <stp>TRUE</stp>
        <stp>T</stp>
        <tr r="R204" s="1"/>
      </tp>
      <tp>
        <v>86.309707543399995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-102</stp>
        <stp>All</stp>
        <stp/>
        <stp/>
        <stp>TRUE</stp>
        <stp>T</stp>
        <tr r="R104" s="1"/>
      </tp>
      <tp>
        <v>78.347075688499999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-702</stp>
        <stp>All</stp>
        <stp/>
        <stp/>
        <stp>TRUE</stp>
        <stp>T</stp>
        <tr r="R704" s="1"/>
      </tp>
      <tp>
        <v>25.773062333599999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-602</stp>
        <stp>All</stp>
        <stp/>
        <stp/>
        <stp>TRUE</stp>
        <stp>T</stp>
        <tr r="R604" s="1"/>
      </tp>
      <tp>
        <v>54.546136323799999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-502</stp>
        <stp>All</stp>
        <stp/>
        <stp/>
        <stp>TRUE</stp>
        <stp>T</stp>
        <tr r="R504" s="1"/>
      </tp>
      <tp>
        <v>11.517901347800001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-402</stp>
        <stp>All</stp>
        <stp/>
        <stp/>
        <stp>TRUE</stp>
        <stp>T</stp>
        <tr r="R404" s="1"/>
      </tp>
      <tp>
        <v>33.351700127699999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-903</stp>
        <stp>All</stp>
        <stp/>
        <stp/>
        <stp>TRUE</stp>
        <stp>T</stp>
        <tr r="R905" s="1"/>
      </tp>
      <tp>
        <v>43.6767383886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-803</stp>
        <stp>All</stp>
        <stp/>
        <stp/>
        <stp>TRUE</stp>
        <stp>T</stp>
        <tr r="R805" s="1"/>
      </tp>
      <tp>
        <v>80.003798750599998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-303</stp>
        <stp>All</stp>
        <stp/>
        <stp/>
        <stp>TRUE</stp>
        <stp>T</stp>
        <tr r="R305" s="1"/>
      </tp>
      <tp>
        <v>51.672057389000003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-203</stp>
        <stp>All</stp>
        <stp/>
        <stp/>
        <stp>TRUE</stp>
        <stp>T</stp>
        <tr r="R205" s="1"/>
      </tp>
      <tp>
        <v>84.261473213000002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-103</stp>
        <stp>All</stp>
        <stp/>
        <stp/>
        <stp>TRUE</stp>
        <stp>T</stp>
        <tr r="R105" s="1"/>
      </tp>
      <tp>
        <v>83.732210281700006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-703</stp>
        <stp>All</stp>
        <stp/>
        <stp/>
        <stp>TRUE</stp>
        <stp>T</stp>
        <tr r="R705" s="1"/>
      </tp>
      <tp>
        <v>37.356969083999999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-603</stp>
        <stp>All</stp>
        <stp/>
        <stp/>
        <stp>TRUE</stp>
        <stp>T</stp>
        <tr r="R605" s="1"/>
      </tp>
      <tp>
        <v>50.6013533972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-503</stp>
        <stp>All</stp>
        <stp/>
        <stp/>
        <stp>TRUE</stp>
        <stp>T</stp>
        <tr r="R505" s="1"/>
      </tp>
      <tp>
        <v>15.641633499399999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-403</stp>
        <stp>All</stp>
        <stp/>
        <stp/>
        <stp>TRUE</stp>
        <stp>T</stp>
        <tr r="R405" s="1"/>
      </tp>
      <tp>
        <v>28.020074969900001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-904</stp>
        <stp>All</stp>
        <stp/>
        <stp/>
        <stp>TRUE</stp>
        <stp>T</stp>
        <tr r="R906" s="1"/>
      </tp>
      <tp>
        <v>44.7138922189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-804</stp>
        <stp>All</stp>
        <stp/>
        <stp/>
        <stp>TRUE</stp>
        <stp>T</stp>
        <tr r="R806" s="1"/>
      </tp>
      <tp>
        <v>81.538646988500005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-304</stp>
        <stp>All</stp>
        <stp/>
        <stp/>
        <stp>TRUE</stp>
        <stp>T</stp>
        <tr r="R306" s="1"/>
      </tp>
      <tp>
        <v>66.262992905499999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-204</stp>
        <stp>All</stp>
        <stp/>
        <stp/>
        <stp>TRUE</stp>
        <stp>T</stp>
        <tr r="R206" s="1"/>
      </tp>
      <tp>
        <v>89.992976110699999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-104</stp>
        <stp>All</stp>
        <stp/>
        <stp/>
        <stp>TRUE</stp>
        <stp>T</stp>
        <tr r="R106" s="1"/>
      </tp>
      <tp>
        <v>83.482760041800006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-704</stp>
        <stp>All</stp>
        <stp/>
        <stp/>
        <stp>TRUE</stp>
        <stp>T</stp>
        <tr r="R706" s="1"/>
      </tp>
      <tp>
        <v>37.984847842400001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-604</stp>
        <stp>All</stp>
        <stp/>
        <stp/>
        <stp>TRUE</stp>
        <stp>T</stp>
        <tr r="R606" s="1"/>
      </tp>
      <tp>
        <v>50.996879875200001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-504</stp>
        <stp>All</stp>
        <stp/>
        <stp/>
        <stp>TRUE</stp>
        <stp>T</stp>
        <tr r="R506" s="1"/>
      </tp>
      <tp>
        <v>15.2618348304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-404</stp>
        <stp>All</stp>
        <stp/>
        <stp/>
        <stp>TRUE</stp>
        <stp>T</stp>
        <tr r="R406" s="1"/>
      </tp>
      <tp>
        <v>25.0636566843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-905</stp>
        <stp>All</stp>
        <stp/>
        <stp/>
        <stp>TRUE</stp>
        <stp>T</stp>
        <tr r="R907" s="1"/>
      </tp>
      <tp>
        <v>38.655092793900003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-805</stp>
        <stp>All</stp>
        <stp/>
        <stp/>
        <stp>TRUE</stp>
        <stp>T</stp>
        <tr r="R807" s="1"/>
      </tp>
      <tp>
        <v>78.289320055800005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-305</stp>
        <stp>All</stp>
        <stp/>
        <stp/>
        <stp>TRUE</stp>
        <stp>T</stp>
        <tr r="R307" s="1"/>
      </tp>
      <tp>
        <v>78.953640292299994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-205</stp>
        <stp>All</stp>
        <stp/>
        <stp/>
        <stp>TRUE</stp>
        <stp>T</stp>
        <tr r="R207" s="1"/>
      </tp>
      <tp>
        <v>94.022718595699999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-105</stp>
        <stp>All</stp>
        <stp/>
        <stp/>
        <stp>TRUE</stp>
        <stp>T</stp>
        <tr r="R107" s="1"/>
      </tp>
      <tp>
        <v>84.060303643200001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-705</stp>
        <stp>All</stp>
        <stp/>
        <stp/>
        <stp>TRUE</stp>
        <stp>T</stp>
        <tr r="R707" s="1"/>
      </tp>
      <tp>
        <v>32.9281918856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-605</stp>
        <stp>All</stp>
        <stp/>
        <stp/>
        <stp>TRUE</stp>
        <stp>T</stp>
        <tr r="R607" s="1"/>
      </tp>
      <tp>
        <v>44.881889199500002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-505</stp>
        <stp>All</stp>
        <stp/>
        <stp/>
        <stp>TRUE</stp>
        <stp>T</stp>
        <tr r="R507" s="1"/>
      </tp>
      <tp>
        <v>14.415260573599999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-405</stp>
        <stp>All</stp>
        <stp/>
        <stp/>
        <stp>TRUE</stp>
        <stp>T</stp>
        <tr r="R407" s="1"/>
      </tp>
      <tp>
        <v>30.535391002000001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-906</stp>
        <stp>All</stp>
        <stp/>
        <stp/>
        <stp>TRUE</stp>
        <stp>T</stp>
        <tr r="R908" s="1"/>
      </tp>
      <tp>
        <v>26.6044503715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-806</stp>
        <stp>All</stp>
        <stp/>
        <stp/>
        <stp>TRUE</stp>
        <stp>T</stp>
        <tr r="R808" s="1"/>
      </tp>
      <tp>
        <v>70.839139654700006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-306</stp>
        <stp>All</stp>
        <stp/>
        <stp/>
        <stp>TRUE</stp>
        <stp>T</stp>
        <tr r="R308" s="1"/>
      </tp>
      <tp>
        <v>87.833774120900003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-206</stp>
        <stp>All</stp>
        <stp/>
        <stp/>
        <stp>TRUE</stp>
        <stp>T</stp>
        <tr r="R208" s="1"/>
      </tp>
      <tp>
        <v>93.326845954199996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-106</stp>
        <stp>All</stp>
        <stp/>
        <stp/>
        <stp>TRUE</stp>
        <stp>T</stp>
        <tr r="R108" s="1"/>
      </tp>
      <tp>
        <v>75.481881905199998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-706</stp>
        <stp>All</stp>
        <stp/>
        <stp/>
        <stp>TRUE</stp>
        <stp>T</stp>
        <tr r="R708" s="1"/>
      </tp>
      <tp>
        <v>29.3848717258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-606</stp>
        <stp>All</stp>
        <stp/>
        <stp/>
        <stp>TRUE</stp>
        <stp>T</stp>
        <tr r="R608" s="1"/>
      </tp>
      <tp>
        <v>36.3709530573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-506</stp>
        <stp>All</stp>
        <stp/>
        <stp/>
        <stp>TRUE</stp>
        <stp>T</stp>
        <tr r="R508" s="1"/>
      </tp>
      <tp>
        <v>10.565633696900001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-406</stp>
        <stp>All</stp>
        <stp/>
        <stp/>
        <stp>TRUE</stp>
        <stp>T</stp>
        <tr r="R408" s="1"/>
      </tp>
      <tp>
        <v>26.601146986500002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-907</stp>
        <stp>All</stp>
        <stp/>
        <stp/>
        <stp>TRUE</stp>
        <stp>T</stp>
        <tr r="R909" s="1"/>
      </tp>
      <tp>
        <v>18.408672473999999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-807</stp>
        <stp>All</stp>
        <stp/>
        <stp/>
        <stp>TRUE</stp>
        <stp>T</stp>
        <tr r="R809" s="1"/>
      </tp>
      <tp>
        <v>74.257084312100005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-307</stp>
        <stp>All</stp>
        <stp/>
        <stp/>
        <stp>TRUE</stp>
        <stp>T</stp>
        <tr r="R309" s="1"/>
      </tp>
      <tp>
        <v>82.102741359999996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-207</stp>
        <stp>All</stp>
        <stp/>
        <stp/>
        <stp>TRUE</stp>
        <stp>T</stp>
        <tr r="R209" s="1"/>
      </tp>
      <tp>
        <v>93.689090284499997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-107</stp>
        <stp>All</stp>
        <stp/>
        <stp/>
        <stp>TRUE</stp>
        <stp>T</stp>
        <tr r="R109" s="1"/>
      </tp>
      <tp>
        <v>65.364108649900004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-707</stp>
        <stp>All</stp>
        <stp/>
        <stp/>
        <stp>TRUE</stp>
        <stp>T</stp>
        <tr r="R709" s="1"/>
      </tp>
      <tp>
        <v>37.877625755099999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-607</stp>
        <stp>All</stp>
        <stp/>
        <stp/>
        <stp>TRUE</stp>
        <stp>T</stp>
        <tr r="R609" s="1"/>
      </tp>
      <tp>
        <v>50.882620835899999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-507</stp>
        <stp>All</stp>
        <stp/>
        <stp/>
        <stp>TRUE</stp>
        <stp>T</stp>
        <tr r="R509" s="1"/>
      </tp>
      <tp>
        <v>9.2253840727000007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-407</stp>
        <stp>All</stp>
        <stp/>
        <stp/>
        <stp>TRUE</stp>
        <stp>T</stp>
        <tr r="R409" s="1"/>
      </tp>
      <tp>
        <v>5002.5625</v>
        <stp/>
        <stp>StudyData</stp>
        <stp>EP</stp>
        <stp>Imoku</stp>
        <stp>Period1=9,Period2=26,Period4=1,MAType4=Sim</stp>
        <stp>Imoku4</stp>
        <stp>ADC</stp>
        <stp>-819</stp>
        <stp>All</stp>
        <stp/>
        <stp/>
        <stp>TRUE</stp>
        <stp>T</stp>
        <tr r="W795" s="1"/>
      </tp>
      <tp>
        <v>4988.8125</v>
        <stp/>
        <stp>StudyData</stp>
        <stp>EP</stp>
        <stp>Imoku</stp>
        <stp>Period1=9,Period2=26,Period4=1,MAType4=Sim</stp>
        <stp>Imoku4</stp>
        <stp>ADC</stp>
        <stp>-919</stp>
        <stp>All</stp>
        <stp/>
        <stp/>
        <stp>TRUE</stp>
        <stp>T</stp>
        <tr r="W895" s="1"/>
      </tp>
      <tp>
        <v>6013.6875</v>
        <stp/>
        <stp>StudyData</stp>
        <stp>EP</stp>
        <stp>Imoku</stp>
        <stp>Period1=9,Period2=26,Period4=1,MAType4=Sim</stp>
        <stp>Imoku4</stp>
        <stp>ADC</stp>
        <stp>-119</stp>
        <stp>All</stp>
        <stp/>
        <stp/>
        <stp>TRUE</stp>
        <stp>T</stp>
        <tr r="W95" s="1"/>
      </tp>
      <tp>
        <v>5660.6875</v>
        <stp/>
        <stp>StudyData</stp>
        <stp>EP</stp>
        <stp>Imoku</stp>
        <stp>Period1=9,Period2=26,Period4=1,MAType4=Sim</stp>
        <stp>Imoku4</stp>
        <stp>ADC</stp>
        <stp>-219</stp>
        <stp>All</stp>
        <stp/>
        <stp/>
        <stp>TRUE</stp>
        <stp>T</stp>
        <tr r="W195" s="1"/>
      </tp>
      <tp>
        <v>5185.625</v>
        <stp/>
        <stp>StudyData</stp>
        <stp>EP</stp>
        <stp>Imoku</stp>
        <stp>Period1=9,Period2=26,Period4=1,MAType4=Sim</stp>
        <stp>Imoku4</stp>
        <stp>ADC</stp>
        <stp>-319</stp>
        <stp>All</stp>
        <stp/>
        <stp/>
        <stp>TRUE</stp>
        <stp>T</stp>
        <tr r="W295" s="1"/>
      </tp>
      <tp>
        <v>4882</v>
        <stp/>
        <stp>StudyData</stp>
        <stp>EP</stp>
        <stp>Imoku</stp>
        <stp>Period1=9,Period2=26,Period4=1,MAType4=Sim</stp>
        <stp>Imoku4</stp>
        <stp>ADC</stp>
        <stp>-419</stp>
        <stp>All</stp>
        <stp/>
        <stp/>
        <stp>TRUE</stp>
        <stp>T</stp>
        <tr r="W395" s="1"/>
      </tp>
      <tp>
        <v>4536.1875</v>
        <stp/>
        <stp>StudyData</stp>
        <stp>EP</stp>
        <stp>Imoku</stp>
        <stp>Period1=9,Period2=26,Period4=1,MAType4=Sim</stp>
        <stp>Imoku4</stp>
        <stp>ADC</stp>
        <stp>-519</stp>
        <stp>All</stp>
        <stp/>
        <stp/>
        <stp>TRUE</stp>
        <stp>T</stp>
        <tr r="W495" s="1"/>
      </tp>
      <tp>
        <v>4385</v>
        <stp/>
        <stp>StudyData</stp>
        <stp>EP</stp>
        <stp>Imoku</stp>
        <stp>Period1=9,Period2=26,Period4=1,MAType4=Sim</stp>
        <stp>Imoku4</stp>
        <stp>ADC</stp>
        <stp>-619</stp>
        <stp>All</stp>
        <stp/>
        <stp/>
        <stp>TRUE</stp>
        <stp>T</stp>
        <tr r="W595" s="1"/>
      </tp>
      <tp>
        <v>4400.6875</v>
        <stp/>
        <stp>StudyData</stp>
        <stp>EP</stp>
        <stp>Imoku</stp>
        <stp>Period1=9,Period2=26,Period4=1,MAType4=Sim</stp>
        <stp>Imoku4</stp>
        <stp>ADC</stp>
        <stp>-719</stp>
        <stp>All</stp>
        <stp/>
        <stp/>
        <stp>TRUE</stp>
        <stp>T</stp>
        <tr r="W695" s="1"/>
      </tp>
      <tp>
        <v>5002.5625</v>
        <stp/>
        <stp>StudyData</stp>
        <stp>EP</stp>
        <stp>Imoku</stp>
        <stp>Period1=9,Period2=26,Period4=1,MAType4=Sim</stp>
        <stp>Imoku4</stp>
        <stp>ADC</stp>
        <stp>-818</stp>
        <stp>All</stp>
        <stp/>
        <stp/>
        <stp>TRUE</stp>
        <stp>T</stp>
        <tr r="W794" s="1"/>
      </tp>
      <tp>
        <v>4988.8125</v>
        <stp/>
        <stp>StudyData</stp>
        <stp>EP</stp>
        <stp>Imoku</stp>
        <stp>Period1=9,Period2=26,Period4=1,MAType4=Sim</stp>
        <stp>Imoku4</stp>
        <stp>ADC</stp>
        <stp>-918</stp>
        <stp>All</stp>
        <stp/>
        <stp/>
        <stp>TRUE</stp>
        <stp>T</stp>
        <tr r="W894" s="1"/>
      </tp>
      <tp>
        <v>6033.625</v>
        <stp/>
        <stp>StudyData</stp>
        <stp>EP</stp>
        <stp>Imoku</stp>
        <stp>Period1=9,Period2=26,Period4=1,MAType4=Sim</stp>
        <stp>Imoku4</stp>
        <stp>ADC</stp>
        <stp>-118</stp>
        <stp>All</stp>
        <stp/>
        <stp/>
        <stp>TRUE</stp>
        <stp>T</stp>
        <tr r="W94" s="1"/>
      </tp>
      <tp>
        <v>5660.6875</v>
        <stp/>
        <stp>StudyData</stp>
        <stp>EP</stp>
        <stp>Imoku</stp>
        <stp>Period1=9,Period2=26,Period4=1,MAType4=Sim</stp>
        <stp>Imoku4</stp>
        <stp>ADC</stp>
        <stp>-218</stp>
        <stp>All</stp>
        <stp/>
        <stp/>
        <stp>TRUE</stp>
        <stp>T</stp>
        <tr r="W194" s="1"/>
      </tp>
      <tp>
        <v>5202.625</v>
        <stp/>
        <stp>StudyData</stp>
        <stp>EP</stp>
        <stp>Imoku</stp>
        <stp>Period1=9,Period2=26,Period4=1,MAType4=Sim</stp>
        <stp>Imoku4</stp>
        <stp>ADC</stp>
        <stp>-318</stp>
        <stp>All</stp>
        <stp/>
        <stp/>
        <stp>TRUE</stp>
        <stp>T</stp>
        <tr r="W294" s="1"/>
      </tp>
      <tp>
        <v>4886.75</v>
        <stp/>
        <stp>StudyData</stp>
        <stp>EP</stp>
        <stp>Imoku</stp>
        <stp>Period1=9,Period2=26,Period4=1,MAType4=Sim</stp>
        <stp>Imoku4</stp>
        <stp>ADC</stp>
        <stp>-418</stp>
        <stp>All</stp>
        <stp/>
        <stp/>
        <stp>TRUE</stp>
        <stp>T</stp>
        <tr r="W394" s="1"/>
      </tp>
      <tp>
        <v>4547.25</v>
        <stp/>
        <stp>StudyData</stp>
        <stp>EP</stp>
        <stp>Imoku</stp>
        <stp>Period1=9,Period2=26,Period4=1,MAType4=Sim</stp>
        <stp>Imoku4</stp>
        <stp>ADC</stp>
        <stp>-518</stp>
        <stp>All</stp>
        <stp/>
        <stp/>
        <stp>TRUE</stp>
        <stp>T</stp>
        <tr r="W494" s="1"/>
      </tp>
      <tp>
        <v>4398.125</v>
        <stp/>
        <stp>StudyData</stp>
        <stp>EP</stp>
        <stp>Imoku</stp>
        <stp>Period1=9,Period2=26,Period4=1,MAType4=Sim</stp>
        <stp>Imoku4</stp>
        <stp>ADC</stp>
        <stp>-618</stp>
        <stp>All</stp>
        <stp/>
        <stp/>
        <stp>TRUE</stp>
        <stp>T</stp>
        <tr r="W594" s="1"/>
      </tp>
      <tp>
        <v>4406.3125</v>
        <stp/>
        <stp>StudyData</stp>
        <stp>EP</stp>
        <stp>Imoku</stp>
        <stp>Period1=9,Period2=26,Period4=1,MAType4=Sim</stp>
        <stp>Imoku4</stp>
        <stp>ADC</stp>
        <stp>-718</stp>
        <stp>All</stp>
        <stp/>
        <stp/>
        <stp>TRUE</stp>
        <stp>T</stp>
        <tr r="W694" s="1"/>
      </tp>
      <tp>
        <v>5008.0625</v>
        <stp/>
        <stp>StudyData</stp>
        <stp>EP</stp>
        <stp>Imoku</stp>
        <stp>Period1=9,Period2=26,Period4=1,MAType4=Sim</stp>
        <stp>Imoku4</stp>
        <stp>ADC</stp>
        <stp>-813</stp>
        <stp>All</stp>
        <stp/>
        <stp/>
        <stp>TRUE</stp>
        <stp>T</stp>
        <tr r="W789" s="1"/>
      </tp>
      <tp>
        <v>4937</v>
        <stp/>
        <stp>StudyData</stp>
        <stp>EP</stp>
        <stp>Imoku</stp>
        <stp>Period1=9,Period2=26,Period4=1,MAType4=Sim</stp>
        <stp>Imoku4</stp>
        <stp>ADC</stp>
        <stp>-913</stp>
        <stp>All</stp>
        <stp/>
        <stp/>
        <stp>TRUE</stp>
        <stp>T</stp>
        <tr r="W889" s="1"/>
      </tp>
      <tp>
        <v>6040.375</v>
        <stp/>
        <stp>StudyData</stp>
        <stp>EP</stp>
        <stp>Imoku</stp>
        <stp>Period1=9,Period2=26,Period4=1,MAType4=Sim</stp>
        <stp>Imoku4</stp>
        <stp>ADC</stp>
        <stp>-113</stp>
        <stp>All</stp>
        <stp/>
        <stp/>
        <stp>TRUE</stp>
        <stp>T</stp>
        <tr r="W89" s="1"/>
      </tp>
      <tp>
        <v>5689.75</v>
        <stp/>
        <stp>StudyData</stp>
        <stp>EP</stp>
        <stp>Imoku</stp>
        <stp>Period1=9,Period2=26,Period4=1,MAType4=Sim</stp>
        <stp>Imoku4</stp>
        <stp>ADC</stp>
        <stp>-213</stp>
        <stp>All</stp>
        <stp/>
        <stp/>
        <stp>TRUE</stp>
        <stp>T</stp>
        <tr r="W189" s="1"/>
      </tp>
      <tp>
        <v>5228</v>
        <stp/>
        <stp>StudyData</stp>
        <stp>EP</stp>
        <stp>Imoku</stp>
        <stp>Period1=9,Period2=26,Period4=1,MAType4=Sim</stp>
        <stp>Imoku4</stp>
        <stp>ADC</stp>
        <stp>-313</stp>
        <stp>All</stp>
        <stp/>
        <stp/>
        <stp>TRUE</stp>
        <stp>T</stp>
        <tr r="W289" s="1"/>
      </tp>
      <tp>
        <v>4875.875</v>
        <stp/>
        <stp>StudyData</stp>
        <stp>EP</stp>
        <stp>Imoku</stp>
        <stp>Period1=9,Period2=26,Period4=1,MAType4=Sim</stp>
        <stp>Imoku4</stp>
        <stp>ADC</stp>
        <stp>-413</stp>
        <stp>All</stp>
        <stp/>
        <stp/>
        <stp>TRUE</stp>
        <stp>T</stp>
        <tr r="W389" s="1"/>
      </tp>
      <tp>
        <v>4564</v>
        <stp/>
        <stp>StudyData</stp>
        <stp>EP</stp>
        <stp>Imoku</stp>
        <stp>Period1=9,Period2=26,Period4=1,MAType4=Sim</stp>
        <stp>Imoku4</stp>
        <stp>ADC</stp>
        <stp>-513</stp>
        <stp>All</stp>
        <stp/>
        <stp/>
        <stp>TRUE</stp>
        <stp>T</stp>
        <tr r="W489" s="1"/>
      </tp>
      <tp>
        <v>4475.4375</v>
        <stp/>
        <stp>StudyData</stp>
        <stp>EP</stp>
        <stp>Imoku</stp>
        <stp>Period1=9,Period2=26,Period4=1,MAType4=Sim</stp>
        <stp>Imoku4</stp>
        <stp>ADC</stp>
        <stp>-613</stp>
        <stp>All</stp>
        <stp/>
        <stp/>
        <stp>TRUE</stp>
        <stp>T</stp>
        <tr r="W589" s="1"/>
      </tp>
      <tp>
        <v>4422.9375</v>
        <stp/>
        <stp>StudyData</stp>
        <stp>EP</stp>
        <stp>Imoku</stp>
        <stp>Period1=9,Period2=26,Period4=1,MAType4=Sim</stp>
        <stp>Imoku4</stp>
        <stp>ADC</stp>
        <stp>-713</stp>
        <stp>All</stp>
        <stp/>
        <stp/>
        <stp>TRUE</stp>
        <stp>T</stp>
        <tr r="W689" s="1"/>
      </tp>
      <tp>
        <v>5007.8125</v>
        <stp/>
        <stp>StudyData</stp>
        <stp>EP</stp>
        <stp>Imoku</stp>
        <stp>Period1=9,Period2=26,Period4=1,MAType4=Sim</stp>
        <stp>Imoku4</stp>
        <stp>ADC</stp>
        <stp>-812</stp>
        <stp>All</stp>
        <stp/>
        <stp/>
        <stp>TRUE</stp>
        <stp>T</stp>
        <tr r="W788" s="1"/>
      </tp>
      <tp>
        <v>4930.5625</v>
        <stp/>
        <stp>StudyData</stp>
        <stp>EP</stp>
        <stp>Imoku</stp>
        <stp>Period1=9,Period2=26,Period4=1,MAType4=Sim</stp>
        <stp>Imoku4</stp>
        <stp>ADC</stp>
        <stp>-912</stp>
        <stp>All</stp>
        <stp/>
        <stp/>
        <stp>TRUE</stp>
        <stp>T</stp>
        <tr r="W888" s="1"/>
      </tp>
      <tp>
        <v>6041.375</v>
        <stp/>
        <stp>StudyData</stp>
        <stp>EP</stp>
        <stp>Imoku</stp>
        <stp>Period1=9,Period2=26,Period4=1,MAType4=Sim</stp>
        <stp>Imoku4</stp>
        <stp>ADC</stp>
        <stp>-112</stp>
        <stp>All</stp>
        <stp/>
        <stp/>
        <stp>TRUE</stp>
        <stp>T</stp>
        <tr r="W88" s="1"/>
      </tp>
      <tp>
        <v>5695.5</v>
        <stp/>
        <stp>StudyData</stp>
        <stp>EP</stp>
        <stp>Imoku</stp>
        <stp>Period1=9,Period2=26,Period4=1,MAType4=Sim</stp>
        <stp>Imoku4</stp>
        <stp>ADC</stp>
        <stp>-212</stp>
        <stp>All</stp>
        <stp/>
        <stp/>
        <stp>TRUE</stp>
        <stp>T</stp>
        <tr r="W188" s="1"/>
      </tp>
      <tp>
        <v>5237</v>
        <stp/>
        <stp>StudyData</stp>
        <stp>EP</stp>
        <stp>Imoku</stp>
        <stp>Period1=9,Period2=26,Period4=1,MAType4=Sim</stp>
        <stp>Imoku4</stp>
        <stp>ADC</stp>
        <stp>-312</stp>
        <stp>All</stp>
        <stp/>
        <stp/>
        <stp>TRUE</stp>
        <stp>T</stp>
        <tr r="W288" s="1"/>
      </tp>
      <tp>
        <v>4870.5</v>
        <stp/>
        <stp>StudyData</stp>
        <stp>EP</stp>
        <stp>Imoku</stp>
        <stp>Period1=9,Period2=26,Period4=1,MAType4=Sim</stp>
        <stp>Imoku4</stp>
        <stp>ADC</stp>
        <stp>-412</stp>
        <stp>All</stp>
        <stp/>
        <stp/>
        <stp>TRUE</stp>
        <stp>T</stp>
        <tr r="W388" s="1"/>
      </tp>
      <tp>
        <v>4558.3125</v>
        <stp/>
        <stp>StudyData</stp>
        <stp>EP</stp>
        <stp>Imoku</stp>
        <stp>Period1=9,Period2=26,Period4=1,MAType4=Sim</stp>
        <stp>Imoku4</stp>
        <stp>ADC</stp>
        <stp>-512</stp>
        <stp>All</stp>
        <stp/>
        <stp/>
        <stp>TRUE</stp>
        <stp>T</stp>
        <tr r="W488" s="1"/>
      </tp>
      <tp>
        <v>4489.9375</v>
        <stp/>
        <stp>StudyData</stp>
        <stp>EP</stp>
        <stp>Imoku</stp>
        <stp>Period1=9,Period2=26,Period4=1,MAType4=Sim</stp>
        <stp>Imoku4</stp>
        <stp>ADC</stp>
        <stp>-612</stp>
        <stp>All</stp>
        <stp/>
        <stp/>
        <stp>TRUE</stp>
        <stp>T</stp>
        <tr r="W588" s="1"/>
      </tp>
      <tp>
        <v>4415.9375</v>
        <stp/>
        <stp>StudyData</stp>
        <stp>EP</stp>
        <stp>Imoku</stp>
        <stp>Period1=9,Period2=26,Period4=1,MAType4=Sim</stp>
        <stp>Imoku4</stp>
        <stp>ADC</stp>
        <stp>-712</stp>
        <stp>All</stp>
        <stp/>
        <stp/>
        <stp>TRUE</stp>
        <stp>T</stp>
        <tr r="W688" s="1"/>
      </tp>
      <tp>
        <v>5007.8125</v>
        <stp/>
        <stp>StudyData</stp>
        <stp>EP</stp>
        <stp>Imoku</stp>
        <stp>Period1=9,Period2=26,Period4=1,MAType4=Sim</stp>
        <stp>Imoku4</stp>
        <stp>ADC</stp>
        <stp>-811</stp>
        <stp>All</stp>
        <stp/>
        <stp/>
        <stp>TRUE</stp>
        <stp>T</stp>
        <tr r="W787" s="1"/>
      </tp>
      <tp>
        <v>4929.5625</v>
        <stp/>
        <stp>StudyData</stp>
        <stp>EP</stp>
        <stp>Imoku</stp>
        <stp>Period1=9,Period2=26,Period4=1,MAType4=Sim</stp>
        <stp>Imoku4</stp>
        <stp>ADC</stp>
        <stp>-911</stp>
        <stp>All</stp>
        <stp/>
        <stp/>
        <stp>TRUE</stp>
        <stp>T</stp>
        <tr r="W887" s="1"/>
      </tp>
      <tp>
        <v>6042.125</v>
        <stp/>
        <stp>StudyData</stp>
        <stp>EP</stp>
        <stp>Imoku</stp>
        <stp>Period1=9,Period2=26,Period4=1,MAType4=Sim</stp>
        <stp>Imoku4</stp>
        <stp>ADC</stp>
        <stp>-111</stp>
        <stp>All</stp>
        <stp/>
        <stp/>
        <stp>TRUE</stp>
        <stp>T</stp>
        <tr r="W87" s="1"/>
      </tp>
      <tp>
        <v>5699.625</v>
        <stp/>
        <stp>StudyData</stp>
        <stp>EP</stp>
        <stp>Imoku</stp>
        <stp>Period1=9,Period2=26,Period4=1,MAType4=Sim</stp>
        <stp>Imoku4</stp>
        <stp>ADC</stp>
        <stp>-211</stp>
        <stp>All</stp>
        <stp/>
        <stp/>
        <stp>TRUE</stp>
        <stp>T</stp>
        <tr r="W187" s="1"/>
      </tp>
      <tp>
        <v>5241.9375</v>
        <stp/>
        <stp>StudyData</stp>
        <stp>EP</stp>
        <stp>Imoku</stp>
        <stp>Period1=9,Period2=26,Period4=1,MAType4=Sim</stp>
        <stp>Imoku4</stp>
        <stp>ADC</stp>
        <stp>-311</stp>
        <stp>All</stp>
        <stp/>
        <stp/>
        <stp>TRUE</stp>
        <stp>T</stp>
        <tr r="W287" s="1"/>
      </tp>
      <tp>
        <v>4865.75</v>
        <stp/>
        <stp>StudyData</stp>
        <stp>EP</stp>
        <stp>Imoku</stp>
        <stp>Period1=9,Period2=26,Period4=1,MAType4=Sim</stp>
        <stp>Imoku4</stp>
        <stp>ADC</stp>
        <stp>-411</stp>
        <stp>All</stp>
        <stp/>
        <stp/>
        <stp>TRUE</stp>
        <stp>T</stp>
        <tr r="W387" s="1"/>
      </tp>
      <tp>
        <v>4558.3125</v>
        <stp/>
        <stp>StudyData</stp>
        <stp>EP</stp>
        <stp>Imoku</stp>
        <stp>Period1=9,Period2=26,Period4=1,MAType4=Sim</stp>
        <stp>Imoku4</stp>
        <stp>ADC</stp>
        <stp>-511</stp>
        <stp>All</stp>
        <stp/>
        <stp/>
        <stp>TRUE</stp>
        <stp>T</stp>
        <tr r="W487" s="1"/>
      </tp>
      <tp>
        <v>4489.9375</v>
        <stp/>
        <stp>StudyData</stp>
        <stp>EP</stp>
        <stp>Imoku</stp>
        <stp>Period1=9,Period2=26,Period4=1,MAType4=Sim</stp>
        <stp>Imoku4</stp>
        <stp>ADC</stp>
        <stp>-611</stp>
        <stp>All</stp>
        <stp/>
        <stp/>
        <stp>TRUE</stp>
        <stp>T</stp>
        <tr r="W587" s="1"/>
      </tp>
      <tp>
        <v>4410.75</v>
        <stp/>
        <stp>StudyData</stp>
        <stp>EP</stp>
        <stp>Imoku</stp>
        <stp>Period1=9,Period2=26,Period4=1,MAType4=Sim</stp>
        <stp>Imoku4</stp>
        <stp>ADC</stp>
        <stp>-711</stp>
        <stp>All</stp>
        <stp/>
        <stp/>
        <stp>TRUE</stp>
        <stp>T</stp>
        <tr r="W687" s="1"/>
      </tp>
      <tp>
        <v>5007.8125</v>
        <stp/>
        <stp>StudyData</stp>
        <stp>EP</stp>
        <stp>Imoku</stp>
        <stp>Period1=9,Period2=26,Period4=1,MAType4=Sim</stp>
        <stp>Imoku4</stp>
        <stp>ADC</stp>
        <stp>-810</stp>
        <stp>All</stp>
        <stp/>
        <stp/>
        <stp>TRUE</stp>
        <stp>T</stp>
        <tr r="W786" s="1"/>
      </tp>
      <tp>
        <v>4929.3125</v>
        <stp/>
        <stp>StudyData</stp>
        <stp>EP</stp>
        <stp>Imoku</stp>
        <stp>Period1=9,Period2=26,Period4=1,MAType4=Sim</stp>
        <stp>Imoku4</stp>
        <stp>ADC</stp>
        <stp>-910</stp>
        <stp>All</stp>
        <stp/>
        <stp/>
        <stp>TRUE</stp>
        <stp>T</stp>
        <tr r="W886" s="1"/>
      </tp>
      <tp>
        <v>6047.0625</v>
        <stp/>
        <stp>StudyData</stp>
        <stp>EP</stp>
        <stp>Imoku</stp>
        <stp>Period1=9,Period2=26,Period4=1,MAType4=Sim</stp>
        <stp>Imoku4</stp>
        <stp>ADC</stp>
        <stp>-110</stp>
        <stp>All</stp>
        <stp/>
        <stp/>
        <stp>TRUE</stp>
        <stp>T</stp>
        <tr r="W86" s="1"/>
      </tp>
      <tp>
        <v>5732.3125</v>
        <stp/>
        <stp>StudyData</stp>
        <stp>EP</stp>
        <stp>Imoku</stp>
        <stp>Period1=9,Period2=26,Period4=1,MAType4=Sim</stp>
        <stp>Imoku4</stp>
        <stp>ADC</stp>
        <stp>-210</stp>
        <stp>All</stp>
        <stp/>
        <stp/>
        <stp>TRUE</stp>
        <stp>T</stp>
        <tr r="W186" s="1"/>
      </tp>
      <tp>
        <v>5263</v>
        <stp/>
        <stp>StudyData</stp>
        <stp>EP</stp>
        <stp>Imoku</stp>
        <stp>Period1=9,Period2=26,Period4=1,MAType4=Sim</stp>
        <stp>Imoku4</stp>
        <stp>ADC</stp>
        <stp>-310</stp>
        <stp>All</stp>
        <stp/>
        <stp/>
        <stp>TRUE</stp>
        <stp>T</stp>
        <tr r="W286" s="1"/>
      </tp>
      <tp>
        <v>4838.3125</v>
        <stp/>
        <stp>StudyData</stp>
        <stp>EP</stp>
        <stp>Imoku</stp>
        <stp>Period1=9,Period2=26,Period4=1,MAType4=Sim</stp>
        <stp>Imoku4</stp>
        <stp>ADC</stp>
        <stp>-410</stp>
        <stp>All</stp>
        <stp/>
        <stp/>
        <stp>TRUE</stp>
        <stp>T</stp>
        <tr r="W386" s="1"/>
      </tp>
      <tp>
        <v>4558.3125</v>
        <stp/>
        <stp>StudyData</stp>
        <stp>EP</stp>
        <stp>Imoku</stp>
        <stp>Period1=9,Period2=26,Period4=1,MAType4=Sim</stp>
        <stp>Imoku4</stp>
        <stp>ADC</stp>
        <stp>-510</stp>
        <stp>All</stp>
        <stp/>
        <stp/>
        <stp>TRUE</stp>
        <stp>T</stp>
        <tr r="W486" s="1"/>
      </tp>
      <tp>
        <v>4490.875</v>
        <stp/>
        <stp>StudyData</stp>
        <stp>EP</stp>
        <stp>Imoku</stp>
        <stp>Period1=9,Period2=26,Period4=1,MAType4=Sim</stp>
        <stp>Imoku4</stp>
        <stp>ADC</stp>
        <stp>-610</stp>
        <stp>All</stp>
        <stp/>
        <stp/>
        <stp>TRUE</stp>
        <stp>T</stp>
        <tr r="W586" s="1"/>
      </tp>
      <tp>
        <v>4405.3125</v>
        <stp/>
        <stp>StudyData</stp>
        <stp>EP</stp>
        <stp>Imoku</stp>
        <stp>Period1=9,Period2=26,Period4=1,MAType4=Sim</stp>
        <stp>Imoku4</stp>
        <stp>ADC</stp>
        <stp>-710</stp>
        <stp>All</stp>
        <stp/>
        <stp/>
        <stp>TRUE</stp>
        <stp>T</stp>
        <tr r="W686" s="1"/>
      </tp>
      <tp>
        <v>5002.5625</v>
        <stp/>
        <stp>StudyData</stp>
        <stp>EP</stp>
        <stp>Imoku</stp>
        <stp>Period1=9,Period2=26,Period4=1,MAType4=Sim</stp>
        <stp>Imoku4</stp>
        <stp>ADC</stp>
        <stp>-817</stp>
        <stp>All</stp>
        <stp/>
        <stp/>
        <stp>TRUE</stp>
        <stp>T</stp>
        <tr r="W793" s="1"/>
      </tp>
      <tp>
        <v>4988.8125</v>
        <stp/>
        <stp>StudyData</stp>
        <stp>EP</stp>
        <stp>Imoku</stp>
        <stp>Period1=9,Period2=26,Period4=1,MAType4=Sim</stp>
        <stp>Imoku4</stp>
        <stp>ADC</stp>
        <stp>-917</stp>
        <stp>All</stp>
        <stp/>
        <stp/>
        <stp>TRUE</stp>
        <stp>T</stp>
        <tr r="W893" s="1"/>
      </tp>
      <tp>
        <v>6043.6875</v>
        <stp/>
        <stp>StudyData</stp>
        <stp>EP</stp>
        <stp>Imoku</stp>
        <stp>Period1=9,Period2=26,Period4=1,MAType4=Sim</stp>
        <stp>Imoku4</stp>
        <stp>ADC</stp>
        <stp>-117</stp>
        <stp>All</stp>
        <stp/>
        <stp/>
        <stp>TRUE</stp>
        <stp>T</stp>
        <tr r="W93" s="1"/>
      </tp>
      <tp>
        <v>5667.5</v>
        <stp/>
        <stp>StudyData</stp>
        <stp>EP</stp>
        <stp>Imoku</stp>
        <stp>Period1=9,Period2=26,Period4=1,MAType4=Sim</stp>
        <stp>Imoku4</stp>
        <stp>ADC</stp>
        <stp>-217</stp>
        <stp>All</stp>
        <stp/>
        <stp/>
        <stp>TRUE</stp>
        <stp>T</stp>
        <tr r="W193" s="1"/>
      </tp>
      <tp>
        <v>5202.625</v>
        <stp/>
        <stp>StudyData</stp>
        <stp>EP</stp>
        <stp>Imoku</stp>
        <stp>Period1=9,Period2=26,Period4=1,MAType4=Sim</stp>
        <stp>Imoku4</stp>
        <stp>ADC</stp>
        <stp>-317</stp>
        <stp>All</stp>
        <stp/>
        <stp/>
        <stp>TRUE</stp>
        <stp>T</stp>
        <tr r="W293" s="1"/>
      </tp>
      <tp>
        <v>4883.6875</v>
        <stp/>
        <stp>StudyData</stp>
        <stp>EP</stp>
        <stp>Imoku</stp>
        <stp>Period1=9,Period2=26,Period4=1,MAType4=Sim</stp>
        <stp>Imoku4</stp>
        <stp>ADC</stp>
        <stp>-417</stp>
        <stp>All</stp>
        <stp/>
        <stp/>
        <stp>TRUE</stp>
        <stp>T</stp>
        <tr r="W393" s="1"/>
      </tp>
      <tp>
        <v>4547.8125</v>
        <stp/>
        <stp>StudyData</stp>
        <stp>EP</stp>
        <stp>Imoku</stp>
        <stp>Period1=9,Period2=26,Period4=1,MAType4=Sim</stp>
        <stp>Imoku4</stp>
        <stp>ADC</stp>
        <stp>-517</stp>
        <stp>All</stp>
        <stp/>
        <stp/>
        <stp>TRUE</stp>
        <stp>T</stp>
        <tr r="W493" s="1"/>
      </tp>
      <tp>
        <v>4438.375</v>
        <stp/>
        <stp>StudyData</stp>
        <stp>EP</stp>
        <stp>Imoku</stp>
        <stp>Period1=9,Period2=26,Period4=1,MAType4=Sim</stp>
        <stp>Imoku4</stp>
        <stp>ADC</stp>
        <stp>-617</stp>
        <stp>All</stp>
        <stp/>
        <stp/>
        <stp>TRUE</stp>
        <stp>T</stp>
        <tr r="W593" s="1"/>
      </tp>
      <tp>
        <v>4414.25</v>
        <stp/>
        <stp>StudyData</stp>
        <stp>EP</stp>
        <stp>Imoku</stp>
        <stp>Period1=9,Period2=26,Period4=1,MAType4=Sim</stp>
        <stp>Imoku4</stp>
        <stp>ADC</stp>
        <stp>-717</stp>
        <stp>All</stp>
        <stp/>
        <stp/>
        <stp>TRUE</stp>
        <stp>T</stp>
        <tr r="W693" s="1"/>
      </tp>
      <tp>
        <v>5003.3125</v>
        <stp/>
        <stp>StudyData</stp>
        <stp>EP</stp>
        <stp>Imoku</stp>
        <stp>Period1=9,Period2=26,Period4=1,MAType4=Sim</stp>
        <stp>Imoku4</stp>
        <stp>ADC</stp>
        <stp>-816</stp>
        <stp>All</stp>
        <stp/>
        <stp/>
        <stp>TRUE</stp>
        <stp>T</stp>
        <tr r="W792" s="1"/>
      </tp>
      <tp>
        <v>4983.75</v>
        <stp/>
        <stp>StudyData</stp>
        <stp>EP</stp>
        <stp>Imoku</stp>
        <stp>Period1=9,Period2=26,Period4=1,MAType4=Sim</stp>
        <stp>Imoku4</stp>
        <stp>ADC</stp>
        <stp>-916</stp>
        <stp>All</stp>
        <stp/>
        <stp/>
        <stp>TRUE</stp>
        <stp>T</stp>
        <tr r="W892" s="1"/>
      </tp>
      <tp>
        <v>6043.6875</v>
        <stp/>
        <stp>StudyData</stp>
        <stp>EP</stp>
        <stp>Imoku</stp>
        <stp>Period1=9,Period2=26,Period4=1,MAType4=Sim</stp>
        <stp>Imoku4</stp>
        <stp>ADC</stp>
        <stp>-116</stp>
        <stp>All</stp>
        <stp/>
        <stp/>
        <stp>TRUE</stp>
        <stp>T</stp>
        <tr r="W92" s="1"/>
      </tp>
      <tp>
        <v>5671.1875</v>
        <stp/>
        <stp>StudyData</stp>
        <stp>EP</stp>
        <stp>Imoku</stp>
        <stp>Period1=9,Period2=26,Period4=1,MAType4=Sim</stp>
        <stp>Imoku4</stp>
        <stp>ADC</stp>
        <stp>-216</stp>
        <stp>All</stp>
        <stp/>
        <stp/>
        <stp>TRUE</stp>
        <stp>T</stp>
        <tr r="W192" s="1"/>
      </tp>
      <tp>
        <v>5202.625</v>
        <stp/>
        <stp>StudyData</stp>
        <stp>EP</stp>
        <stp>Imoku</stp>
        <stp>Period1=9,Period2=26,Period4=1,MAType4=Sim</stp>
        <stp>Imoku4</stp>
        <stp>ADC</stp>
        <stp>-316</stp>
        <stp>All</stp>
        <stp/>
        <stp/>
        <stp>TRUE</stp>
        <stp>T</stp>
        <tr r="W292" s="1"/>
      </tp>
      <tp>
        <v>4883.6875</v>
        <stp/>
        <stp>StudyData</stp>
        <stp>EP</stp>
        <stp>Imoku</stp>
        <stp>Period1=9,Period2=26,Period4=1,MAType4=Sim</stp>
        <stp>Imoku4</stp>
        <stp>ADC</stp>
        <stp>-416</stp>
        <stp>All</stp>
        <stp/>
        <stp/>
        <stp>TRUE</stp>
        <stp>T</stp>
        <tr r="W392" s="1"/>
      </tp>
      <tp>
        <v>4555.3125</v>
        <stp/>
        <stp>StudyData</stp>
        <stp>EP</stp>
        <stp>Imoku</stp>
        <stp>Period1=9,Period2=26,Period4=1,MAType4=Sim</stp>
        <stp>Imoku4</stp>
        <stp>ADC</stp>
        <stp>-516</stp>
        <stp>All</stp>
        <stp/>
        <stp/>
        <stp>TRUE</stp>
        <stp>T</stp>
        <tr r="W492" s="1"/>
      </tp>
      <tp>
        <v>4438.375</v>
        <stp/>
        <stp>StudyData</stp>
        <stp>EP</stp>
        <stp>Imoku</stp>
        <stp>Period1=9,Period2=26,Period4=1,MAType4=Sim</stp>
        <stp>Imoku4</stp>
        <stp>ADC</stp>
        <stp>-616</stp>
        <stp>All</stp>
        <stp/>
        <stp/>
        <stp>TRUE</stp>
        <stp>T</stp>
        <tr r="W592" s="1"/>
      </tp>
      <tp>
        <v>4424.6875</v>
        <stp/>
        <stp>StudyData</stp>
        <stp>EP</stp>
        <stp>Imoku</stp>
        <stp>Period1=9,Period2=26,Period4=1,MAType4=Sim</stp>
        <stp>Imoku4</stp>
        <stp>ADC</stp>
        <stp>-716</stp>
        <stp>All</stp>
        <stp/>
        <stp/>
        <stp>TRUE</stp>
        <stp>T</stp>
        <tr r="W692" s="1"/>
      </tp>
      <tp>
        <v>5030.625</v>
        <stp/>
        <stp>StudyData</stp>
        <stp>EP</stp>
        <stp>Imoku</stp>
        <stp>Period1=9,Period2=26,Period4=1,MAType4=Sim</stp>
        <stp>Imoku4</stp>
        <stp>ADC</stp>
        <stp>-815</stp>
        <stp>All</stp>
        <stp/>
        <stp/>
        <stp>TRUE</stp>
        <stp>T</stp>
        <tr r="W791" s="1"/>
      </tp>
      <tp>
        <v>4939.75</v>
        <stp/>
        <stp>StudyData</stp>
        <stp>EP</stp>
        <stp>Imoku</stp>
        <stp>Period1=9,Period2=26,Period4=1,MAType4=Sim</stp>
        <stp>Imoku4</stp>
        <stp>ADC</stp>
        <stp>-915</stp>
        <stp>All</stp>
        <stp/>
        <stp/>
        <stp>TRUE</stp>
        <stp>T</stp>
        <tr r="W891" s="1"/>
      </tp>
      <tp>
        <v>6043.6875</v>
        <stp/>
        <stp>StudyData</stp>
        <stp>EP</stp>
        <stp>Imoku</stp>
        <stp>Period1=9,Period2=26,Period4=1,MAType4=Sim</stp>
        <stp>Imoku4</stp>
        <stp>ADC</stp>
        <stp>-115</stp>
        <stp>All</stp>
        <stp/>
        <stp/>
        <stp>TRUE</stp>
        <stp>T</stp>
        <tr r="W91" s="1"/>
      </tp>
      <tp>
        <v>5670.75</v>
        <stp/>
        <stp>StudyData</stp>
        <stp>EP</stp>
        <stp>Imoku</stp>
        <stp>Period1=9,Period2=26,Period4=1,MAType4=Sim</stp>
        <stp>Imoku4</stp>
        <stp>ADC</stp>
        <stp>-215</stp>
        <stp>All</stp>
        <stp/>
        <stp/>
        <stp>TRUE</stp>
        <stp>T</stp>
        <tr r="W191" s="1"/>
      </tp>
      <tp>
        <v>5213.75</v>
        <stp/>
        <stp>StudyData</stp>
        <stp>EP</stp>
        <stp>Imoku</stp>
        <stp>Period1=9,Period2=26,Period4=1,MAType4=Sim</stp>
        <stp>Imoku4</stp>
        <stp>ADC</stp>
        <stp>-315</stp>
        <stp>All</stp>
        <stp/>
        <stp/>
        <stp>TRUE</stp>
        <stp>T</stp>
        <tr r="W291" s="1"/>
      </tp>
      <tp>
        <v>4883.6875</v>
        <stp/>
        <stp>StudyData</stp>
        <stp>EP</stp>
        <stp>Imoku</stp>
        <stp>Period1=9,Period2=26,Period4=1,MAType4=Sim</stp>
        <stp>Imoku4</stp>
        <stp>ADC</stp>
        <stp>-415</stp>
        <stp>All</stp>
        <stp/>
        <stp/>
        <stp>TRUE</stp>
        <stp>T</stp>
        <tr r="W391" s="1"/>
      </tp>
      <tp>
        <v>4558.75</v>
        <stp/>
        <stp>StudyData</stp>
        <stp>EP</stp>
        <stp>Imoku</stp>
        <stp>Period1=9,Period2=26,Period4=1,MAType4=Sim</stp>
        <stp>Imoku4</stp>
        <stp>ADC</stp>
        <stp>-515</stp>
        <stp>All</stp>
        <stp/>
        <stp/>
        <stp>TRUE</stp>
        <stp>T</stp>
        <tr r="W491" s="1"/>
      </tp>
      <tp>
        <v>4438.375</v>
        <stp/>
        <stp>StudyData</stp>
        <stp>EP</stp>
        <stp>Imoku</stp>
        <stp>Period1=9,Period2=26,Period4=1,MAType4=Sim</stp>
        <stp>Imoku4</stp>
        <stp>ADC</stp>
        <stp>-615</stp>
        <stp>All</stp>
        <stp/>
        <stp/>
        <stp>TRUE</stp>
        <stp>T</stp>
        <tr r="W591" s="1"/>
      </tp>
      <tp>
        <v>4426.25</v>
        <stp/>
        <stp>StudyData</stp>
        <stp>EP</stp>
        <stp>Imoku</stp>
        <stp>Period1=9,Period2=26,Period4=1,MAType4=Sim</stp>
        <stp>Imoku4</stp>
        <stp>ADC</stp>
        <stp>-715</stp>
        <stp>All</stp>
        <stp/>
        <stp/>
        <stp>TRUE</stp>
        <stp>T</stp>
        <tr r="W691" s="1"/>
      </tp>
      <tp>
        <v>5017.875</v>
        <stp/>
        <stp>StudyData</stp>
        <stp>EP</stp>
        <stp>Imoku</stp>
        <stp>Period1=9,Period2=26,Period4=1,MAType4=Sim</stp>
        <stp>Imoku4</stp>
        <stp>ADC</stp>
        <stp>-814</stp>
        <stp>All</stp>
        <stp/>
        <stp/>
        <stp>TRUE</stp>
        <stp>T</stp>
        <tr r="W790" s="1"/>
      </tp>
      <tp>
        <v>4939.75</v>
        <stp/>
        <stp>StudyData</stp>
        <stp>EP</stp>
        <stp>Imoku</stp>
        <stp>Period1=9,Period2=26,Period4=1,MAType4=Sim</stp>
        <stp>Imoku4</stp>
        <stp>ADC</stp>
        <stp>-914</stp>
        <stp>All</stp>
        <stp/>
        <stp/>
        <stp>TRUE</stp>
        <stp>T</stp>
        <tr r="W890" s="1"/>
      </tp>
      <tp>
        <v>6039.5</v>
        <stp/>
        <stp>StudyData</stp>
        <stp>EP</stp>
        <stp>Imoku</stp>
        <stp>Period1=9,Period2=26,Period4=1,MAType4=Sim</stp>
        <stp>Imoku4</stp>
        <stp>ADC</stp>
        <stp>-114</stp>
        <stp>All</stp>
        <stp/>
        <stp/>
        <stp>TRUE</stp>
        <stp>T</stp>
        <tr r="W90" s="1"/>
      </tp>
      <tp>
        <v>5674.625</v>
        <stp/>
        <stp>StudyData</stp>
        <stp>EP</stp>
        <stp>Imoku</stp>
        <stp>Period1=9,Period2=26,Period4=1,MAType4=Sim</stp>
        <stp>Imoku4</stp>
        <stp>ADC</stp>
        <stp>-214</stp>
        <stp>All</stp>
        <stp/>
        <stp/>
        <stp>TRUE</stp>
        <stp>T</stp>
        <tr r="W190" s="1"/>
      </tp>
      <tp>
        <v>5213.75</v>
        <stp/>
        <stp>StudyData</stp>
        <stp>EP</stp>
        <stp>Imoku</stp>
        <stp>Period1=9,Period2=26,Period4=1,MAType4=Sim</stp>
        <stp>Imoku4</stp>
        <stp>ADC</stp>
        <stp>-314</stp>
        <stp>All</stp>
        <stp/>
        <stp/>
        <stp>TRUE</stp>
        <stp>T</stp>
        <tr r="W290" s="1"/>
      </tp>
      <tp>
        <v>4879.5625</v>
        <stp/>
        <stp>StudyData</stp>
        <stp>EP</stp>
        <stp>Imoku</stp>
        <stp>Period1=9,Period2=26,Period4=1,MAType4=Sim</stp>
        <stp>Imoku4</stp>
        <stp>ADC</stp>
        <stp>-414</stp>
        <stp>All</stp>
        <stp/>
        <stp/>
        <stp>TRUE</stp>
        <stp>T</stp>
        <tr r="W390" s="1"/>
      </tp>
      <tp>
        <v>4558.75</v>
        <stp/>
        <stp>StudyData</stp>
        <stp>EP</stp>
        <stp>Imoku</stp>
        <stp>Period1=9,Period2=26,Period4=1,MAType4=Sim</stp>
        <stp>Imoku4</stp>
        <stp>ADC</stp>
        <stp>-514</stp>
        <stp>All</stp>
        <stp/>
        <stp/>
        <stp>TRUE</stp>
        <stp>T</stp>
        <tr r="W490" s="1"/>
      </tp>
      <tp>
        <v>4453.6875</v>
        <stp/>
        <stp>StudyData</stp>
        <stp>EP</stp>
        <stp>Imoku</stp>
        <stp>Period1=9,Period2=26,Period4=1,MAType4=Sim</stp>
        <stp>Imoku4</stp>
        <stp>ADC</stp>
        <stp>-614</stp>
        <stp>All</stp>
        <stp/>
        <stp/>
        <stp>TRUE</stp>
        <stp>T</stp>
        <tr r="W590" s="1"/>
      </tp>
      <tp>
        <v>4422.9375</v>
        <stp/>
        <stp>StudyData</stp>
        <stp>EP</stp>
        <stp>Imoku</stp>
        <stp>Period1=9,Period2=26,Period4=1,MAType4=Sim</stp>
        <stp>Imoku4</stp>
        <stp>ADC</stp>
        <stp>-714</stp>
        <stp>All</stp>
        <stp/>
        <stp/>
        <stp>TRUE</stp>
        <stp>T</stp>
        <tr r="W690" s="1"/>
      </tp>
      <tp>
        <v>5500.5</v>
        <stp/>
        <stp>StudyData</stp>
        <stp>EP</stp>
        <stp>Imoku</stp>
        <stp>Period1=9</stp>
        <stp>Imoku1</stp>
        <stp>ADC</stp>
        <stp>-280</stp>
        <stp>All</stp>
        <stp/>
        <stp/>
        <stp>TRUE</stp>
        <stp>T</stp>
        <tr r="T282" s="1"/>
      </tp>
      <tp>
        <v>4595.25</v>
        <stp/>
        <stp>StudyData</stp>
        <stp>EP</stp>
        <stp>Imoku</stp>
        <stp>Period1=9</stp>
        <stp>Imoku1</stp>
        <stp>ADC</stp>
        <stp>-380</stp>
        <stp>All</stp>
        <stp/>
        <stp/>
        <stp>TRUE</stp>
        <stp>T</stp>
        <tr r="T382" s="1"/>
      </tp>
      <tp>
        <v>5670.875</v>
        <stp/>
        <stp>StudyData</stp>
        <stp>EP</stp>
        <stp>Imoku</stp>
        <stp>Period1=9</stp>
        <stp>Imoku1</stp>
        <stp>ADC</stp>
        <stp>-180</stp>
        <stp>All</stp>
        <stp/>
        <stp/>
        <stp>TRUE</stp>
        <stp>T</stp>
        <tr r="T182" s="1"/>
      </tp>
      <tp>
        <v>4761.875</v>
        <stp/>
        <stp>StudyData</stp>
        <stp>EP</stp>
        <stp>Imoku</stp>
        <stp>Period1=9</stp>
        <stp>Imoku1</stp>
        <stp>ADC</stp>
        <stp>-680</stp>
        <stp>All</stp>
        <stp/>
        <stp/>
        <stp>TRUE</stp>
        <stp>T</stp>
        <tr r="T682" s="1"/>
      </tp>
      <tp>
        <v>5076.25</v>
        <stp/>
        <stp>StudyData</stp>
        <stp>EP</stp>
        <stp>Imoku</stp>
        <stp>Period1=9</stp>
        <stp>Imoku1</stp>
        <stp>ADC</stp>
        <stp>-780</stp>
        <stp>All</stp>
        <stp/>
        <stp/>
        <stp>TRUE</stp>
        <stp>T</stp>
        <tr r="T782" s="1"/>
      </tp>
      <tp>
        <v>4718.375</v>
        <stp/>
        <stp>StudyData</stp>
        <stp>EP</stp>
        <stp>Imoku</stp>
        <stp>Period1=9</stp>
        <stp>Imoku1</stp>
        <stp>ADC</stp>
        <stp>-480</stp>
        <stp>All</stp>
        <stp/>
        <stp/>
        <stp>TRUE</stp>
        <stp>T</stp>
        <tr r="T482" s="1"/>
      </tp>
      <tp>
        <v>4419.625</v>
        <stp/>
        <stp>StudyData</stp>
        <stp>EP</stp>
        <stp>Imoku</stp>
        <stp>Period1=9</stp>
        <stp>Imoku1</stp>
        <stp>ADC</stp>
        <stp>-580</stp>
        <stp>All</stp>
        <stp/>
        <stp/>
        <stp>TRUE</stp>
        <stp>T</stp>
        <tr r="T582" s="1"/>
      </tp>
      <tp>
        <v>5155.5</v>
        <stp/>
        <stp>StudyData</stp>
        <stp>EP</stp>
        <stp>Imoku</stp>
        <stp>Period1=9</stp>
        <stp>Imoku1</stp>
        <stp>ADC</stp>
        <stp>-880</stp>
        <stp>All</stp>
        <stp/>
        <stp/>
        <stp>TRUE</stp>
        <stp>T</stp>
        <tr r="T882" s="1"/>
      </tp>
      <tp>
        <v>4739.125</v>
        <stp/>
        <stp>StudyData</stp>
        <stp>EP</stp>
        <stp>Imoku</stp>
        <stp>Period1=9</stp>
        <stp>Imoku1</stp>
        <stp>ADC</stp>
        <stp>-980</stp>
        <stp>All</stp>
        <stp/>
        <stp/>
        <stp>TRUE</stp>
        <stp>T</stp>
        <tr r="T982" s="1"/>
      </tp>
      <tp>
        <v>5493.5</v>
        <stp/>
        <stp>StudyData</stp>
        <stp>EP</stp>
        <stp>Imoku</stp>
        <stp>Period1=9</stp>
        <stp>Imoku1</stp>
        <stp>ADC</stp>
        <stp>-281</stp>
        <stp>All</stp>
        <stp/>
        <stp/>
        <stp>TRUE</stp>
        <stp>T</stp>
        <tr r="T283" s="1"/>
      </tp>
      <tp>
        <v>4577.5</v>
        <stp/>
        <stp>StudyData</stp>
        <stp>EP</stp>
        <stp>Imoku</stp>
        <stp>Period1=9</stp>
        <stp>Imoku1</stp>
        <stp>ADC</stp>
        <stp>-381</stp>
        <stp>All</stp>
        <stp/>
        <stp/>
        <stp>TRUE</stp>
        <stp>T</stp>
        <tr r="T383" s="1"/>
      </tp>
      <tp>
        <v>5596.375</v>
        <stp/>
        <stp>StudyData</stp>
        <stp>EP</stp>
        <stp>Imoku</stp>
        <stp>Period1=9</stp>
        <stp>Imoku1</stp>
        <stp>ADC</stp>
        <stp>-181</stp>
        <stp>All</stp>
        <stp/>
        <stp/>
        <stp>TRUE</stp>
        <stp>T</stp>
        <tr r="T183" s="1"/>
      </tp>
      <tp>
        <v>4761.875</v>
        <stp/>
        <stp>StudyData</stp>
        <stp>EP</stp>
        <stp>Imoku</stp>
        <stp>Period1=9</stp>
        <stp>Imoku1</stp>
        <stp>ADC</stp>
        <stp>-681</stp>
        <stp>All</stp>
        <stp/>
        <stp/>
        <stp>TRUE</stp>
        <stp>T</stp>
        <tr r="T683" s="1"/>
      </tp>
      <tp>
        <v>5067.25</v>
        <stp/>
        <stp>StudyData</stp>
        <stp>EP</stp>
        <stp>Imoku</stp>
        <stp>Period1=9</stp>
        <stp>Imoku1</stp>
        <stp>ADC</stp>
        <stp>-781</stp>
        <stp>All</stp>
        <stp/>
        <stp/>
        <stp>TRUE</stp>
        <stp>T</stp>
        <tr r="T783" s="1"/>
      </tp>
      <tp>
        <v>4707.5</v>
        <stp/>
        <stp>StudyData</stp>
        <stp>EP</stp>
        <stp>Imoku</stp>
        <stp>Period1=9</stp>
        <stp>Imoku1</stp>
        <stp>ADC</stp>
        <stp>-481</stp>
        <stp>All</stp>
        <stp/>
        <stp/>
        <stp>TRUE</stp>
        <stp>T</stp>
        <tr r="T483" s="1"/>
      </tp>
      <tp>
        <v>4419.625</v>
        <stp/>
        <stp>StudyData</stp>
        <stp>EP</stp>
        <stp>Imoku</stp>
        <stp>Period1=9</stp>
        <stp>Imoku1</stp>
        <stp>ADC</stp>
        <stp>-581</stp>
        <stp>All</stp>
        <stp/>
        <stp/>
        <stp>TRUE</stp>
        <stp>T</stp>
        <tr r="T583" s="1"/>
      </tp>
      <tp>
        <v>5155.5</v>
        <stp/>
        <stp>StudyData</stp>
        <stp>EP</stp>
        <stp>Imoku</stp>
        <stp>Period1=9</stp>
        <stp>Imoku1</stp>
        <stp>ADC</stp>
        <stp>-881</stp>
        <stp>All</stp>
        <stp/>
        <stp/>
        <stp>TRUE</stp>
        <stp>T</stp>
        <tr r="T883" s="1"/>
      </tp>
      <tp>
        <v>4731.5</v>
        <stp/>
        <stp>StudyData</stp>
        <stp>EP</stp>
        <stp>Imoku</stp>
        <stp>Period1=9</stp>
        <stp>Imoku1</stp>
        <stp>ADC</stp>
        <stp>-981</stp>
        <stp>All</stp>
        <stp/>
        <stp/>
        <stp>TRUE</stp>
        <stp>T</stp>
        <tr r="T983" s="1"/>
      </tp>
      <tp>
        <v>5493.5</v>
        <stp/>
        <stp>StudyData</stp>
        <stp>EP</stp>
        <stp>Imoku</stp>
        <stp>Period1=9</stp>
        <stp>Imoku1</stp>
        <stp>ADC</stp>
        <stp>-282</stp>
        <stp>All</stp>
        <stp/>
        <stp/>
        <stp>TRUE</stp>
        <stp>T</stp>
        <tr r="T284" s="1"/>
      </tp>
      <tp>
        <v>4608.625</v>
        <stp/>
        <stp>StudyData</stp>
        <stp>EP</stp>
        <stp>Imoku</stp>
        <stp>Period1=9</stp>
        <stp>Imoku1</stp>
        <stp>ADC</stp>
        <stp>-382</stp>
        <stp>All</stp>
        <stp/>
        <stp/>
        <stp>TRUE</stp>
        <stp>T</stp>
        <tr r="T384" s="1"/>
      </tp>
      <tp>
        <v>5590.375</v>
        <stp/>
        <stp>StudyData</stp>
        <stp>EP</stp>
        <stp>Imoku</stp>
        <stp>Period1=9</stp>
        <stp>Imoku1</stp>
        <stp>ADC</stp>
        <stp>-182</stp>
        <stp>All</stp>
        <stp/>
        <stp/>
        <stp>TRUE</stp>
        <stp>T</stp>
        <tr r="T184" s="1"/>
      </tp>
      <tp>
        <v>4765.5</v>
        <stp/>
        <stp>StudyData</stp>
        <stp>EP</stp>
        <stp>Imoku</stp>
        <stp>Period1=9</stp>
        <stp>Imoku1</stp>
        <stp>ADC</stp>
        <stp>-682</stp>
        <stp>All</stp>
        <stp/>
        <stp/>
        <stp>TRUE</stp>
        <stp>T</stp>
        <tr r="T684" s="1"/>
      </tp>
      <tp>
        <v>5042</v>
        <stp/>
        <stp>StudyData</stp>
        <stp>EP</stp>
        <stp>Imoku</stp>
        <stp>Period1=9</stp>
        <stp>Imoku1</stp>
        <stp>ADC</stp>
        <stp>-782</stp>
        <stp>All</stp>
        <stp/>
        <stp/>
        <stp>TRUE</stp>
        <stp>T</stp>
        <tr r="T784" s="1"/>
      </tp>
      <tp>
        <v>4683.625</v>
        <stp/>
        <stp>StudyData</stp>
        <stp>EP</stp>
        <stp>Imoku</stp>
        <stp>Period1=9</stp>
        <stp>Imoku1</stp>
        <stp>ADC</stp>
        <stp>-482</stp>
        <stp>All</stp>
        <stp/>
        <stp/>
        <stp>TRUE</stp>
        <stp>T</stp>
        <tr r="T484" s="1"/>
      </tp>
      <tp>
        <v>4419.625</v>
        <stp/>
        <stp>StudyData</stp>
        <stp>EP</stp>
        <stp>Imoku</stp>
        <stp>Period1=9</stp>
        <stp>Imoku1</stp>
        <stp>ADC</stp>
        <stp>-582</stp>
        <stp>All</stp>
        <stp/>
        <stp/>
        <stp>TRUE</stp>
        <stp>T</stp>
        <tr r="T584" s="1"/>
      </tp>
      <tp>
        <v>5127.125</v>
        <stp/>
        <stp>StudyData</stp>
        <stp>EP</stp>
        <stp>Imoku</stp>
        <stp>Period1=9</stp>
        <stp>Imoku1</stp>
        <stp>ADC</stp>
        <stp>-882</stp>
        <stp>All</stp>
        <stp/>
        <stp/>
        <stp>TRUE</stp>
        <stp>T</stp>
        <tr r="T884" s="1"/>
      </tp>
      <tp>
        <v>4725.625</v>
        <stp/>
        <stp>StudyData</stp>
        <stp>EP</stp>
        <stp>Imoku</stp>
        <stp>Period1=9</stp>
        <stp>Imoku1</stp>
        <stp>ADC</stp>
        <stp>-982</stp>
        <stp>All</stp>
        <stp/>
        <stp/>
        <stp>TRUE</stp>
        <stp>T</stp>
        <tr r="T984" s="1"/>
      </tp>
      <tp>
        <v>5493.5</v>
        <stp/>
        <stp>StudyData</stp>
        <stp>EP</stp>
        <stp>Imoku</stp>
        <stp>Period1=9</stp>
        <stp>Imoku1</stp>
        <stp>ADC</stp>
        <stp>-283</stp>
        <stp>All</stp>
        <stp/>
        <stp/>
        <stp>TRUE</stp>
        <stp>T</stp>
        <tr r="T285" s="1"/>
      </tp>
      <tp>
        <v>4625</v>
        <stp/>
        <stp>StudyData</stp>
        <stp>EP</stp>
        <stp>Imoku</stp>
        <stp>Period1=9</stp>
        <stp>Imoku1</stp>
        <stp>ADC</stp>
        <stp>-383</stp>
        <stp>All</stp>
        <stp/>
        <stp/>
        <stp>TRUE</stp>
        <stp>T</stp>
        <tr r="T385" s="1"/>
      </tp>
      <tp>
        <v>5567.625</v>
        <stp/>
        <stp>StudyData</stp>
        <stp>EP</stp>
        <stp>Imoku</stp>
        <stp>Period1=9</stp>
        <stp>Imoku1</stp>
        <stp>ADC</stp>
        <stp>-183</stp>
        <stp>All</stp>
        <stp/>
        <stp/>
        <stp>TRUE</stp>
        <stp>T</stp>
        <tr r="T185" s="1"/>
      </tp>
      <tp>
        <v>4763.375</v>
        <stp/>
        <stp>StudyData</stp>
        <stp>EP</stp>
        <stp>Imoku</stp>
        <stp>Period1=9</stp>
        <stp>Imoku1</stp>
        <stp>ADC</stp>
        <stp>-683</stp>
        <stp>All</stp>
        <stp/>
        <stp/>
        <stp>TRUE</stp>
        <stp>T</stp>
        <tr r="T685" s="1"/>
      </tp>
      <tp>
        <v>5019.875</v>
        <stp/>
        <stp>StudyData</stp>
        <stp>EP</stp>
        <stp>Imoku</stp>
        <stp>Period1=9</stp>
        <stp>Imoku1</stp>
        <stp>ADC</stp>
        <stp>-783</stp>
        <stp>All</stp>
        <stp/>
        <stp/>
        <stp>TRUE</stp>
        <stp>T</stp>
        <tr r="T785" s="1"/>
      </tp>
      <tp>
        <v>4676.375</v>
        <stp/>
        <stp>StudyData</stp>
        <stp>EP</stp>
        <stp>Imoku</stp>
        <stp>Period1=9</stp>
        <stp>Imoku1</stp>
        <stp>ADC</stp>
        <stp>-483</stp>
        <stp>All</stp>
        <stp/>
        <stp/>
        <stp>TRUE</stp>
        <stp>T</stp>
        <tr r="T485" s="1"/>
      </tp>
      <tp>
        <v>4411.875</v>
        <stp/>
        <stp>StudyData</stp>
        <stp>EP</stp>
        <stp>Imoku</stp>
        <stp>Period1=9</stp>
        <stp>Imoku1</stp>
        <stp>ADC</stp>
        <stp>-583</stp>
        <stp>All</stp>
        <stp/>
        <stp/>
        <stp>TRUE</stp>
        <stp>T</stp>
        <tr r="T585" s="1"/>
      </tp>
      <tp>
        <v>5113.875</v>
        <stp/>
        <stp>StudyData</stp>
        <stp>EP</stp>
        <stp>Imoku</stp>
        <stp>Period1=9</stp>
        <stp>Imoku1</stp>
        <stp>ADC</stp>
        <stp>-883</stp>
        <stp>All</stp>
        <stp/>
        <stp/>
        <stp>TRUE</stp>
        <stp>T</stp>
        <tr r="T885" s="1"/>
      </tp>
      <tp>
        <v>4720.75</v>
        <stp/>
        <stp>StudyData</stp>
        <stp>EP</stp>
        <stp>Imoku</stp>
        <stp>Period1=9</stp>
        <stp>Imoku1</stp>
        <stp>ADC</stp>
        <stp>-983</stp>
        <stp>All</stp>
        <stp/>
        <stp/>
        <stp>TRUE</stp>
        <stp>T</stp>
        <tr r="T985" s="1"/>
      </tp>
      <tp>
        <v>5493.5</v>
        <stp/>
        <stp>StudyData</stp>
        <stp>EP</stp>
        <stp>Imoku</stp>
        <stp>Period1=9</stp>
        <stp>Imoku1</stp>
        <stp>ADC</stp>
        <stp>-284</stp>
        <stp>All</stp>
        <stp/>
        <stp/>
        <stp>TRUE</stp>
        <stp>T</stp>
        <tr r="T286" s="1"/>
      </tp>
      <tp>
        <v>4637</v>
        <stp/>
        <stp>StudyData</stp>
        <stp>EP</stp>
        <stp>Imoku</stp>
        <stp>Period1=9</stp>
        <stp>Imoku1</stp>
        <stp>ADC</stp>
        <stp>-384</stp>
        <stp>All</stp>
        <stp/>
        <stp/>
        <stp>TRUE</stp>
        <stp>T</stp>
        <tr r="T386" s="1"/>
      </tp>
      <tp>
        <v>5529.375</v>
        <stp/>
        <stp>StudyData</stp>
        <stp>EP</stp>
        <stp>Imoku</stp>
        <stp>Period1=9</stp>
        <stp>Imoku1</stp>
        <stp>ADC</stp>
        <stp>-184</stp>
        <stp>All</stp>
        <stp/>
        <stp/>
        <stp>TRUE</stp>
        <stp>T</stp>
        <tr r="T186" s="1"/>
      </tp>
      <tp>
        <v>4763</v>
        <stp/>
        <stp>StudyData</stp>
        <stp>EP</stp>
        <stp>Imoku</stp>
        <stp>Period1=9</stp>
        <stp>Imoku1</stp>
        <stp>ADC</stp>
        <stp>-684</stp>
        <stp>All</stp>
        <stp/>
        <stp/>
        <stp>TRUE</stp>
        <stp>T</stp>
        <tr r="T686" s="1"/>
      </tp>
      <tp>
        <v>4949.875</v>
        <stp/>
        <stp>StudyData</stp>
        <stp>EP</stp>
        <stp>Imoku</stp>
        <stp>Period1=9</stp>
        <stp>Imoku1</stp>
        <stp>ADC</stp>
        <stp>-784</stp>
        <stp>All</stp>
        <stp/>
        <stp/>
        <stp>TRUE</stp>
        <stp>T</stp>
        <tr r="T786" s="1"/>
      </tp>
      <tp>
        <v>4667.625</v>
        <stp/>
        <stp>StudyData</stp>
        <stp>EP</stp>
        <stp>Imoku</stp>
        <stp>Period1=9</stp>
        <stp>Imoku1</stp>
        <stp>ADC</stp>
        <stp>-484</stp>
        <stp>All</stp>
        <stp/>
        <stp/>
        <stp>TRUE</stp>
        <stp>T</stp>
        <tr r="T486" s="1"/>
      </tp>
      <tp>
        <v>4410.5</v>
        <stp/>
        <stp>StudyData</stp>
        <stp>EP</stp>
        <stp>Imoku</stp>
        <stp>Period1=9</stp>
        <stp>Imoku1</stp>
        <stp>ADC</stp>
        <stp>-584</stp>
        <stp>All</stp>
        <stp/>
        <stp/>
        <stp>TRUE</stp>
        <stp>T</stp>
        <tr r="T586" s="1"/>
      </tp>
      <tp>
        <v>5096.375</v>
        <stp/>
        <stp>StudyData</stp>
        <stp>EP</stp>
        <stp>Imoku</stp>
        <stp>Period1=9</stp>
        <stp>Imoku1</stp>
        <stp>ADC</stp>
        <stp>-884</stp>
        <stp>All</stp>
        <stp/>
        <stp/>
        <stp>TRUE</stp>
        <stp>T</stp>
        <tr r="T886" s="1"/>
      </tp>
      <tp>
        <v>4716.375</v>
        <stp/>
        <stp>StudyData</stp>
        <stp>EP</stp>
        <stp>Imoku</stp>
        <stp>Period1=9</stp>
        <stp>Imoku1</stp>
        <stp>ADC</stp>
        <stp>-984</stp>
        <stp>All</stp>
        <stp/>
        <stp/>
        <stp>TRUE</stp>
        <stp>T</stp>
        <tr r="T986" s="1"/>
      </tp>
      <tp>
        <v>5488.125</v>
        <stp/>
        <stp>StudyData</stp>
        <stp>EP</stp>
        <stp>Imoku</stp>
        <stp>Period1=9</stp>
        <stp>Imoku1</stp>
        <stp>ADC</stp>
        <stp>-285</stp>
        <stp>All</stp>
        <stp/>
        <stp/>
        <stp>TRUE</stp>
        <stp>T</stp>
        <tr r="T287" s="1"/>
      </tp>
      <tp>
        <v>4649</v>
        <stp/>
        <stp>StudyData</stp>
        <stp>EP</stp>
        <stp>Imoku</stp>
        <stp>Period1=9</stp>
        <stp>Imoku1</stp>
        <stp>ADC</stp>
        <stp>-385</stp>
        <stp>All</stp>
        <stp/>
        <stp/>
        <stp>TRUE</stp>
        <stp>T</stp>
        <tr r="T387" s="1"/>
      </tp>
      <tp>
        <v>5487.375</v>
        <stp/>
        <stp>StudyData</stp>
        <stp>EP</stp>
        <stp>Imoku</stp>
        <stp>Period1=9</stp>
        <stp>Imoku1</stp>
        <stp>ADC</stp>
        <stp>-185</stp>
        <stp>All</stp>
        <stp/>
        <stp/>
        <stp>TRUE</stp>
        <stp>T</stp>
        <tr r="T187" s="1"/>
      </tp>
      <tp>
        <v>4763</v>
        <stp/>
        <stp>StudyData</stp>
        <stp>EP</stp>
        <stp>Imoku</stp>
        <stp>Period1=9</stp>
        <stp>Imoku1</stp>
        <stp>ADC</stp>
        <stp>-685</stp>
        <stp>All</stp>
        <stp/>
        <stp/>
        <stp>TRUE</stp>
        <stp>T</stp>
        <tr r="T687" s="1"/>
      </tp>
      <tp>
        <v>4878.5</v>
        <stp/>
        <stp>StudyData</stp>
        <stp>EP</stp>
        <stp>Imoku</stp>
        <stp>Period1=9</stp>
        <stp>Imoku1</stp>
        <stp>ADC</stp>
        <stp>-785</stp>
        <stp>All</stp>
        <stp/>
        <stp/>
        <stp>TRUE</stp>
        <stp>T</stp>
        <tr r="T787" s="1"/>
      </tp>
      <tp>
        <v>4667.625</v>
        <stp/>
        <stp>StudyData</stp>
        <stp>EP</stp>
        <stp>Imoku</stp>
        <stp>Period1=9</stp>
        <stp>Imoku1</stp>
        <stp>ADC</stp>
        <stp>-485</stp>
        <stp>All</stp>
        <stp/>
        <stp/>
        <stp>TRUE</stp>
        <stp>T</stp>
        <tr r="T487" s="1"/>
      </tp>
      <tp>
        <v>4391.875</v>
        <stp/>
        <stp>StudyData</stp>
        <stp>EP</stp>
        <stp>Imoku</stp>
        <stp>Period1=9</stp>
        <stp>Imoku1</stp>
        <stp>ADC</stp>
        <stp>-585</stp>
        <stp>All</stp>
        <stp/>
        <stp/>
        <stp>TRUE</stp>
        <stp>T</stp>
        <tr r="T587" s="1"/>
      </tp>
      <tp>
        <v>5089.5</v>
        <stp/>
        <stp>StudyData</stp>
        <stp>EP</stp>
        <stp>Imoku</stp>
        <stp>Period1=9</stp>
        <stp>Imoku1</stp>
        <stp>ADC</stp>
        <stp>-885</stp>
        <stp>All</stp>
        <stp/>
        <stp/>
        <stp>TRUE</stp>
        <stp>T</stp>
        <tr r="T887" s="1"/>
      </tp>
      <tp>
        <v>4716.375</v>
        <stp/>
        <stp>StudyData</stp>
        <stp>EP</stp>
        <stp>Imoku</stp>
        <stp>Period1=9</stp>
        <stp>Imoku1</stp>
        <stp>ADC</stp>
        <stp>-985</stp>
        <stp>All</stp>
        <stp/>
        <stp/>
        <stp>TRUE</stp>
        <stp>T</stp>
        <tr r="T987" s="1"/>
      </tp>
      <tp>
        <v>5475.625</v>
        <stp/>
        <stp>StudyData</stp>
        <stp>EP</stp>
        <stp>Imoku</stp>
        <stp>Period1=9</stp>
        <stp>Imoku1</stp>
        <stp>ADC</stp>
        <stp>-286</stp>
        <stp>All</stp>
        <stp/>
        <stp/>
        <stp>TRUE</stp>
        <stp>T</stp>
        <tr r="T288" s="1"/>
      </tp>
      <tp>
        <v>4677.75</v>
        <stp/>
        <stp>StudyData</stp>
        <stp>EP</stp>
        <stp>Imoku</stp>
        <stp>Period1=9</stp>
        <stp>Imoku1</stp>
        <stp>ADC</stp>
        <stp>-386</stp>
        <stp>All</stp>
        <stp/>
        <stp/>
        <stp>TRUE</stp>
        <stp>T</stp>
        <tr r="T388" s="1"/>
      </tp>
      <tp>
        <v>5543.875</v>
        <stp/>
        <stp>StudyData</stp>
        <stp>EP</stp>
        <stp>Imoku</stp>
        <stp>Period1=9</stp>
        <stp>Imoku1</stp>
        <stp>ADC</stp>
        <stp>-186</stp>
        <stp>All</stp>
        <stp/>
        <stp/>
        <stp>TRUE</stp>
        <stp>T</stp>
        <tr r="T188" s="1"/>
      </tp>
      <tp>
        <v>4758.375</v>
        <stp/>
        <stp>StudyData</stp>
        <stp>EP</stp>
        <stp>Imoku</stp>
        <stp>Period1=9</stp>
        <stp>Imoku1</stp>
        <stp>ADC</stp>
        <stp>-686</stp>
        <stp>All</stp>
        <stp/>
        <stp/>
        <stp>TRUE</stp>
        <stp>T</stp>
        <tr r="T688" s="1"/>
      </tp>
      <tp>
        <v>4867.75</v>
        <stp/>
        <stp>StudyData</stp>
        <stp>EP</stp>
        <stp>Imoku</stp>
        <stp>Period1=9</stp>
        <stp>Imoku1</stp>
        <stp>ADC</stp>
        <stp>-786</stp>
        <stp>All</stp>
        <stp/>
        <stp/>
        <stp>TRUE</stp>
        <stp>T</stp>
        <tr r="T788" s="1"/>
      </tp>
      <tp>
        <v>4663.625</v>
        <stp/>
        <stp>StudyData</stp>
        <stp>EP</stp>
        <stp>Imoku</stp>
        <stp>Period1=9</stp>
        <stp>Imoku1</stp>
        <stp>ADC</stp>
        <stp>-486</stp>
        <stp>All</stp>
        <stp/>
        <stp/>
        <stp>TRUE</stp>
        <stp>T</stp>
        <tr r="T488" s="1"/>
      </tp>
      <tp>
        <v>4381.375</v>
        <stp/>
        <stp>StudyData</stp>
        <stp>EP</stp>
        <stp>Imoku</stp>
        <stp>Period1=9</stp>
        <stp>Imoku1</stp>
        <stp>ADC</stp>
        <stp>-586</stp>
        <stp>All</stp>
        <stp/>
        <stp/>
        <stp>TRUE</stp>
        <stp>T</stp>
        <tr r="T588" s="1"/>
      </tp>
      <tp>
        <v>5065.375</v>
        <stp/>
        <stp>StudyData</stp>
        <stp>EP</stp>
        <stp>Imoku</stp>
        <stp>Period1=9</stp>
        <stp>Imoku1</stp>
        <stp>ADC</stp>
        <stp>-886</stp>
        <stp>All</stp>
        <stp/>
        <stp/>
        <stp>TRUE</stp>
        <stp>T</stp>
        <tr r="T888" s="1"/>
      </tp>
      <tp>
        <v>4710.25</v>
        <stp/>
        <stp>StudyData</stp>
        <stp>EP</stp>
        <stp>Imoku</stp>
        <stp>Period1=9</stp>
        <stp>Imoku1</stp>
        <stp>ADC</stp>
        <stp>-986</stp>
        <stp>All</stp>
        <stp/>
        <stp/>
        <stp>TRUE</stp>
        <stp>T</stp>
        <tr r="T988" s="1"/>
      </tp>
      <tp>
        <v>5451.5</v>
        <stp/>
        <stp>StudyData</stp>
        <stp>EP</stp>
        <stp>Imoku</stp>
        <stp>Period1=9</stp>
        <stp>Imoku1</stp>
        <stp>ADC</stp>
        <stp>-287</stp>
        <stp>All</stp>
        <stp/>
        <stp/>
        <stp>TRUE</stp>
        <stp>T</stp>
        <tr r="T289" s="1"/>
      </tp>
      <tp>
        <v>4686.125</v>
        <stp/>
        <stp>StudyData</stp>
        <stp>EP</stp>
        <stp>Imoku</stp>
        <stp>Period1=9</stp>
        <stp>Imoku1</stp>
        <stp>ADC</stp>
        <stp>-387</stp>
        <stp>All</stp>
        <stp/>
        <stp/>
        <stp>TRUE</stp>
        <stp>T</stp>
        <tr r="T389" s="1"/>
      </tp>
      <tp>
        <v>5543.875</v>
        <stp/>
        <stp>StudyData</stp>
        <stp>EP</stp>
        <stp>Imoku</stp>
        <stp>Period1=9</stp>
        <stp>Imoku1</stp>
        <stp>ADC</stp>
        <stp>-187</stp>
        <stp>All</stp>
        <stp/>
        <stp/>
        <stp>TRUE</stp>
        <stp>T</stp>
        <tr r="T189" s="1"/>
      </tp>
      <tp>
        <v>4758.375</v>
        <stp/>
        <stp>StudyData</stp>
        <stp>EP</stp>
        <stp>Imoku</stp>
        <stp>Period1=9</stp>
        <stp>Imoku1</stp>
        <stp>ADC</stp>
        <stp>-687</stp>
        <stp>All</stp>
        <stp/>
        <stp/>
        <stp>TRUE</stp>
        <stp>T</stp>
        <tr r="T689" s="1"/>
      </tp>
      <tp>
        <v>4866.375</v>
        <stp/>
        <stp>StudyData</stp>
        <stp>EP</stp>
        <stp>Imoku</stp>
        <stp>Period1=9</stp>
        <stp>Imoku1</stp>
        <stp>ADC</stp>
        <stp>-787</stp>
        <stp>All</stp>
        <stp/>
        <stp/>
        <stp>TRUE</stp>
        <stp>T</stp>
        <tr r="T789" s="1"/>
      </tp>
      <tp>
        <v>4636.375</v>
        <stp/>
        <stp>StudyData</stp>
        <stp>EP</stp>
        <stp>Imoku</stp>
        <stp>Period1=9</stp>
        <stp>Imoku1</stp>
        <stp>ADC</stp>
        <stp>-487</stp>
        <stp>All</stp>
        <stp/>
        <stp/>
        <stp>TRUE</stp>
        <stp>T</stp>
        <tr r="T489" s="1"/>
      </tp>
      <tp>
        <v>4381.375</v>
        <stp/>
        <stp>StudyData</stp>
        <stp>EP</stp>
        <stp>Imoku</stp>
        <stp>Period1=9</stp>
        <stp>Imoku1</stp>
        <stp>ADC</stp>
        <stp>-587</stp>
        <stp>All</stp>
        <stp/>
        <stp/>
        <stp>TRUE</stp>
        <stp>T</stp>
        <tr r="T589" s="1"/>
      </tp>
      <tp>
        <v>5040.875</v>
        <stp/>
        <stp>StudyData</stp>
        <stp>EP</stp>
        <stp>Imoku</stp>
        <stp>Period1=9</stp>
        <stp>Imoku1</stp>
        <stp>ADC</stp>
        <stp>-887</stp>
        <stp>All</stp>
        <stp/>
        <stp/>
        <stp>TRUE</stp>
        <stp>T</stp>
        <tr r="T889" s="1"/>
      </tp>
      <tp>
        <v>4710.25</v>
        <stp/>
        <stp>StudyData</stp>
        <stp>EP</stp>
        <stp>Imoku</stp>
        <stp>Period1=9</stp>
        <stp>Imoku1</stp>
        <stp>ADC</stp>
        <stp>-987</stp>
        <stp>All</stp>
        <stp/>
        <stp/>
        <stp>TRUE</stp>
        <stp>T</stp>
        <tr r="T989" s="1"/>
      </tp>
      <tp>
        <v>5450.125</v>
        <stp/>
        <stp>StudyData</stp>
        <stp>EP</stp>
        <stp>Imoku</stp>
        <stp>Period1=9</stp>
        <stp>Imoku1</stp>
        <stp>ADC</stp>
        <stp>-288</stp>
        <stp>All</stp>
        <stp/>
        <stp/>
        <stp>TRUE</stp>
        <stp>T</stp>
        <tr r="T290" s="1"/>
      </tp>
      <tp>
        <v>4686.125</v>
        <stp/>
        <stp>StudyData</stp>
        <stp>EP</stp>
        <stp>Imoku</stp>
        <stp>Period1=9</stp>
        <stp>Imoku1</stp>
        <stp>ADC</stp>
        <stp>-388</stp>
        <stp>All</stp>
        <stp/>
        <stp/>
        <stp>TRUE</stp>
        <stp>T</stp>
        <tr r="T390" s="1"/>
      </tp>
      <tp>
        <v>5543.875</v>
        <stp/>
        <stp>StudyData</stp>
        <stp>EP</stp>
        <stp>Imoku</stp>
        <stp>Period1=9</stp>
        <stp>Imoku1</stp>
        <stp>ADC</stp>
        <stp>-188</stp>
        <stp>All</stp>
        <stp/>
        <stp/>
        <stp>TRUE</stp>
        <stp>T</stp>
        <tr r="T190" s="1"/>
      </tp>
      <tp>
        <v>4737.375</v>
        <stp/>
        <stp>StudyData</stp>
        <stp>EP</stp>
        <stp>Imoku</stp>
        <stp>Period1=9</stp>
        <stp>Imoku1</stp>
        <stp>ADC</stp>
        <stp>-688</stp>
        <stp>All</stp>
        <stp/>
        <stp/>
        <stp>TRUE</stp>
        <stp>T</stp>
        <tr r="T690" s="1"/>
      </tp>
      <tp>
        <v>4866.375</v>
        <stp/>
        <stp>StudyData</stp>
        <stp>EP</stp>
        <stp>Imoku</stp>
        <stp>Period1=9</stp>
        <stp>Imoku1</stp>
        <stp>ADC</stp>
        <stp>-788</stp>
        <stp>All</stp>
        <stp/>
        <stp/>
        <stp>TRUE</stp>
        <stp>T</stp>
        <tr r="T790" s="1"/>
      </tp>
      <tp>
        <v>4636.375</v>
        <stp/>
        <stp>StudyData</stp>
        <stp>EP</stp>
        <stp>Imoku</stp>
        <stp>Period1=9</stp>
        <stp>Imoku1</stp>
        <stp>ADC</stp>
        <stp>-488</stp>
        <stp>All</stp>
        <stp/>
        <stp/>
        <stp>TRUE</stp>
        <stp>T</stp>
        <tr r="T490" s="1"/>
      </tp>
      <tp>
        <v>4359.125</v>
        <stp/>
        <stp>StudyData</stp>
        <stp>EP</stp>
        <stp>Imoku</stp>
        <stp>Period1=9</stp>
        <stp>Imoku1</stp>
        <stp>ADC</stp>
        <stp>-588</stp>
        <stp>All</stp>
        <stp/>
        <stp/>
        <stp>TRUE</stp>
        <stp>T</stp>
        <tr r="T590" s="1"/>
      </tp>
      <tp>
        <v>5035.875</v>
        <stp/>
        <stp>StudyData</stp>
        <stp>EP</stp>
        <stp>Imoku</stp>
        <stp>Period1=9</stp>
        <stp>Imoku1</stp>
        <stp>ADC</stp>
        <stp>-888</stp>
        <stp>All</stp>
        <stp/>
        <stp/>
        <stp>TRUE</stp>
        <stp>T</stp>
        <tr r="T890" s="1"/>
      </tp>
      <tp>
        <v>4708.125</v>
        <stp/>
        <stp>StudyData</stp>
        <stp>EP</stp>
        <stp>Imoku</stp>
        <stp>Period1=9</stp>
        <stp>Imoku1</stp>
        <stp>ADC</stp>
        <stp>-988</stp>
        <stp>All</stp>
        <stp/>
        <stp/>
        <stp>TRUE</stp>
        <stp>T</stp>
        <tr r="T990" s="1"/>
      </tp>
      <tp>
        <v>5439.75</v>
        <stp/>
        <stp>StudyData</stp>
        <stp>EP</stp>
        <stp>Imoku</stp>
        <stp>Period1=9</stp>
        <stp>Imoku1</stp>
        <stp>ADC</stp>
        <stp>-289</stp>
        <stp>All</stp>
        <stp/>
        <stp/>
        <stp>TRUE</stp>
        <stp>T</stp>
        <tr r="T291" s="1"/>
      </tp>
      <tp>
        <v>4701.25</v>
        <stp/>
        <stp>StudyData</stp>
        <stp>EP</stp>
        <stp>Imoku</stp>
        <stp>Period1=9</stp>
        <stp>Imoku1</stp>
        <stp>ADC</stp>
        <stp>-389</stp>
        <stp>All</stp>
        <stp/>
        <stp/>
        <stp>TRUE</stp>
        <stp>T</stp>
        <tr r="T391" s="1"/>
      </tp>
      <tp>
        <v>5543.875</v>
        <stp/>
        <stp>StudyData</stp>
        <stp>EP</stp>
        <stp>Imoku</stp>
        <stp>Period1=9</stp>
        <stp>Imoku1</stp>
        <stp>ADC</stp>
        <stp>-189</stp>
        <stp>All</stp>
        <stp/>
        <stp/>
        <stp>TRUE</stp>
        <stp>T</stp>
        <tr r="T191" s="1"/>
      </tp>
      <tp>
        <v>4724.375</v>
        <stp/>
        <stp>StudyData</stp>
        <stp>EP</stp>
        <stp>Imoku</stp>
        <stp>Period1=9</stp>
        <stp>Imoku1</stp>
        <stp>ADC</stp>
        <stp>-689</stp>
        <stp>All</stp>
        <stp/>
        <stp/>
        <stp>TRUE</stp>
        <stp>T</stp>
        <tr r="T691" s="1"/>
      </tp>
      <tp>
        <v>4845.5</v>
        <stp/>
        <stp>StudyData</stp>
        <stp>EP</stp>
        <stp>Imoku</stp>
        <stp>Period1=9</stp>
        <stp>Imoku1</stp>
        <stp>ADC</stp>
        <stp>-789</stp>
        <stp>All</stp>
        <stp/>
        <stp/>
        <stp>TRUE</stp>
        <stp>T</stp>
        <tr r="T791" s="1"/>
      </tp>
      <tp>
        <v>4636.375</v>
        <stp/>
        <stp>StudyData</stp>
        <stp>EP</stp>
        <stp>Imoku</stp>
        <stp>Period1=9</stp>
        <stp>Imoku1</stp>
        <stp>ADC</stp>
        <stp>-489</stp>
        <stp>All</stp>
        <stp/>
        <stp/>
        <stp>TRUE</stp>
        <stp>T</stp>
        <tr r="T491" s="1"/>
      </tp>
      <tp>
        <v>4346.625</v>
        <stp/>
        <stp>StudyData</stp>
        <stp>EP</stp>
        <stp>Imoku</stp>
        <stp>Period1=9</stp>
        <stp>Imoku1</stp>
        <stp>ADC</stp>
        <stp>-589</stp>
        <stp>All</stp>
        <stp/>
        <stp/>
        <stp>TRUE</stp>
        <stp>T</stp>
        <tr r="T591" s="1"/>
      </tp>
      <tp>
        <v>4999.75</v>
        <stp/>
        <stp>StudyData</stp>
        <stp>EP</stp>
        <stp>Imoku</stp>
        <stp>Period1=9</stp>
        <stp>Imoku1</stp>
        <stp>ADC</stp>
        <stp>-889</stp>
        <stp>All</stp>
        <stp/>
        <stp/>
        <stp>TRUE</stp>
        <stp>T</stp>
        <tr r="T891" s="1"/>
      </tp>
      <tp>
        <v>4696.5</v>
        <stp/>
        <stp>StudyData</stp>
        <stp>EP</stp>
        <stp>Imoku</stp>
        <stp>Period1=9</stp>
        <stp>Imoku1</stp>
        <stp>ADC</stp>
        <stp>-989</stp>
        <stp>All</stp>
        <stp/>
        <stp/>
        <stp>TRUE</stp>
        <stp>T</stp>
        <tr r="T991" s="1"/>
      </tp>
      <tp>
        <v>4493.5</v>
        <stp/>
        <stp>StudyData</stp>
        <stp>EP</stp>
        <stp>BAR</stp>
        <stp/>
        <stp>Close</stp>
        <stp>ADC</stp>
        <stp>-538</stp>
        <stp>All</stp>
        <stp/>
        <stp/>
        <stp>TRUE</stp>
        <stp>T</stp>
        <tr r="H540" s="1"/>
      </tp>
      <tp>
        <v>4894.5</v>
        <stp/>
        <stp>StudyData</stp>
        <stp>EP</stp>
        <stp>BAR</stp>
        <stp/>
        <stp>Close</stp>
        <stp>ADC</stp>
        <stp>-438</stp>
        <stp>All</stp>
        <stp/>
        <stp/>
        <stp>TRUE</stp>
        <stp>T</stp>
        <tr r="H440" s="1"/>
      </tp>
      <tp>
        <v>4719.5</v>
        <stp/>
        <stp>StudyData</stp>
        <stp>EP</stp>
        <stp>BAR</stp>
        <stp/>
        <stp>Close</stp>
        <stp>ADC</stp>
        <stp>-738</stp>
        <stp>All</stp>
        <stp/>
        <stp/>
        <stp>TRUE</stp>
        <stp>T</stp>
        <tr r="H740" s="1"/>
      </tp>
      <tp>
        <v>4394.75</v>
        <stp/>
        <stp>StudyData</stp>
        <stp>EP</stp>
        <stp>BAR</stp>
        <stp/>
        <stp>Close</stp>
        <stp>ADC</stp>
        <stp>-638</stp>
        <stp>All</stp>
        <stp/>
        <stp/>
        <stp>TRUE</stp>
        <stp>T</stp>
        <tr r="H640" s="1"/>
      </tp>
      <tp>
        <v>6018.5</v>
        <stp/>
        <stp>StudyData</stp>
        <stp>EP</stp>
        <stp>BAR</stp>
        <stp/>
        <stp>Close</stp>
        <stp>ADC</stp>
        <stp>-138</stp>
        <stp>All</stp>
        <stp/>
        <stp/>
        <stp>TRUE</stp>
        <stp>T</stp>
        <tr r="H140" s="1"/>
      </tp>
      <tp>
        <v>5041.25</v>
        <stp/>
        <stp>StudyData</stp>
        <stp>EP</stp>
        <stp>BAR</stp>
        <stp/>
        <stp>Close</stp>
        <stp>ADC</stp>
        <stp>-338</stp>
        <stp>All</stp>
        <stp/>
        <stp/>
        <stp>TRUE</stp>
        <stp>T</stp>
        <tr r="H340" s="1"/>
      </tp>
      <tp>
        <v>5532.25</v>
        <stp/>
        <stp>StudyData</stp>
        <stp>EP</stp>
        <stp>BAR</stp>
        <stp/>
        <stp>Close</stp>
        <stp>ADC</stp>
        <stp>-238</stp>
        <stp>All</stp>
        <stp/>
        <stp/>
        <stp>TRUE</stp>
        <stp>T</stp>
        <tr r="H240" s="1"/>
      </tp>
      <tp>
        <v>4962</v>
        <stp/>
        <stp>StudyData</stp>
        <stp>EP</stp>
        <stp>BAR</stp>
        <stp/>
        <stp>Close</stp>
        <stp>ADC</stp>
        <stp>-938</stp>
        <stp>All</stp>
        <stp/>
        <stp/>
        <stp>TRUE</stp>
        <stp>T</stp>
        <tr r="H940" s="1"/>
      </tp>
      <tp>
        <v>5202.75</v>
        <stp/>
        <stp>StudyData</stp>
        <stp>EP</stp>
        <stp>BAR</stp>
        <stp/>
        <stp>Close</stp>
        <stp>ADC</stp>
        <stp>-838</stp>
        <stp>All</stp>
        <stp/>
        <stp/>
        <stp>TRUE</stp>
        <stp>T</stp>
        <tr r="H840" s="1"/>
      </tp>
      <tp>
        <v>4440.75</v>
        <stp/>
        <stp>StudyData</stp>
        <stp>EP</stp>
        <stp>BAR</stp>
        <stp/>
        <stp>Close</stp>
        <stp>ADC</stp>
        <stp>-539</stp>
        <stp>All</stp>
        <stp/>
        <stp/>
        <stp>TRUE</stp>
        <stp>T</stp>
        <tr r="H541" s="1"/>
      </tp>
      <tp>
        <v>4899.5</v>
        <stp/>
        <stp>StudyData</stp>
        <stp>EP</stp>
        <stp>BAR</stp>
        <stp/>
        <stp>Close</stp>
        <stp>ADC</stp>
        <stp>-439</stp>
        <stp>All</stp>
        <stp/>
        <stp/>
        <stp>TRUE</stp>
        <stp>T</stp>
        <tr r="H441" s="1"/>
      </tp>
      <tp>
        <v>4643.25</v>
        <stp/>
        <stp>StudyData</stp>
        <stp>EP</stp>
        <stp>BAR</stp>
        <stp/>
        <stp>Close</stp>
        <stp>ADC</stp>
        <stp>-739</stp>
        <stp>All</stp>
        <stp/>
        <stp/>
        <stp>TRUE</stp>
        <stp>T</stp>
        <tr r="H741" s="1"/>
      </tp>
      <tp>
        <v>4333.75</v>
        <stp/>
        <stp>StudyData</stp>
        <stp>EP</stp>
        <stp>BAR</stp>
        <stp/>
        <stp>Close</stp>
        <stp>ADC</stp>
        <stp>-639</stp>
        <stp>All</stp>
        <stp/>
        <stp/>
        <stp>TRUE</stp>
        <stp>T</stp>
        <tr r="H641" s="1"/>
      </tp>
      <tp>
        <v>6028.25</v>
        <stp/>
        <stp>StudyData</stp>
        <stp>EP</stp>
        <stp>BAR</stp>
        <stp/>
        <stp>Close</stp>
        <stp>ADC</stp>
        <stp>-139</stp>
        <stp>All</stp>
        <stp/>
        <stp/>
        <stp>TRUE</stp>
        <stp>T</stp>
        <tr r="H141" s="1"/>
      </tp>
      <tp>
        <v>5058.25</v>
        <stp/>
        <stp>StudyData</stp>
        <stp>EP</stp>
        <stp>BAR</stp>
        <stp/>
        <stp>Close</stp>
        <stp>ADC</stp>
        <stp>-339</stp>
        <stp>All</stp>
        <stp/>
        <stp/>
        <stp>TRUE</stp>
        <stp>T</stp>
        <tr r="H341" s="1"/>
      </tp>
      <tp>
        <v>5573</v>
        <stp/>
        <stp>StudyData</stp>
        <stp>EP</stp>
        <stp>BAR</stp>
        <stp/>
        <stp>Close</stp>
        <stp>ADC</stp>
        <stp>-239</stp>
        <stp>All</stp>
        <stp/>
        <stp/>
        <stp>TRUE</stp>
        <stp>T</stp>
        <tr r="H241" s="1"/>
      </tp>
      <tp>
        <v>4992.5</v>
        <stp/>
        <stp>StudyData</stp>
        <stp>EP</stp>
        <stp>BAR</stp>
        <stp/>
        <stp>Close</stp>
        <stp>ADC</stp>
        <stp>-939</stp>
        <stp>All</stp>
        <stp/>
        <stp/>
        <stp>TRUE</stp>
        <stp>T</stp>
        <tr r="H941" s="1"/>
      </tp>
      <tp>
        <v>5222.5</v>
        <stp/>
        <stp>StudyData</stp>
        <stp>EP</stp>
        <stp>BAR</stp>
        <stp/>
        <stp>Close</stp>
        <stp>ADC</stp>
        <stp>-839</stp>
        <stp>All</stp>
        <stp/>
        <stp/>
        <stp>TRUE</stp>
        <stp>T</stp>
        <tr r="H841" s="1"/>
      </tp>
      <tp>
        <v>4595.5</v>
        <stp/>
        <stp>StudyData</stp>
        <stp>EP</stp>
        <stp>BAR</stp>
        <stp/>
        <stp>Close</stp>
        <stp>ADC</stp>
        <stp>-530</stp>
        <stp>All</stp>
        <stp/>
        <stp/>
        <stp>TRUE</stp>
        <stp>T</stp>
        <tr r="H532" s="1"/>
      </tp>
      <tp>
        <v>4860.75</v>
        <stp/>
        <stp>StudyData</stp>
        <stp>EP</stp>
        <stp>BAR</stp>
        <stp/>
        <stp>Close</stp>
        <stp>ADC</stp>
        <stp>-430</stp>
        <stp>All</stp>
        <stp/>
        <stp/>
        <stp>TRUE</stp>
        <stp>T</stp>
        <tr r="H432" s="1"/>
      </tp>
      <tp>
        <v>4283</v>
        <stp/>
        <stp>StudyData</stp>
        <stp>EP</stp>
        <stp>BAR</stp>
        <stp/>
        <stp>Close</stp>
        <stp>ADC</stp>
        <stp>-730</stp>
        <stp>All</stp>
        <stp/>
        <stp/>
        <stp>TRUE</stp>
        <stp>T</stp>
        <tr r="H732" s="1"/>
      </tp>
      <tp>
        <v>4304</v>
        <stp/>
        <stp>StudyData</stp>
        <stp>EP</stp>
        <stp>BAR</stp>
        <stp/>
        <stp>Close</stp>
        <stp>ADC</stp>
        <stp>-630</stp>
        <stp>All</stp>
        <stp/>
        <stp/>
        <stp>TRUE</stp>
        <stp>T</stp>
        <tr r="H632" s="1"/>
      </tp>
      <tp>
        <v>5860.75</v>
        <stp/>
        <stp>StudyData</stp>
        <stp>EP</stp>
        <stp>BAR</stp>
        <stp/>
        <stp>Close</stp>
        <stp>ADC</stp>
        <stp>-130</stp>
        <stp>All</stp>
        <stp/>
        <stp/>
        <stp>TRUE</stp>
        <stp>T</stp>
        <tr r="H132" s="1"/>
      </tp>
      <tp>
        <v>5083</v>
        <stp/>
        <stp>StudyData</stp>
        <stp>EP</stp>
        <stp>BAR</stp>
        <stp/>
        <stp>Close</stp>
        <stp>ADC</stp>
        <stp>-330</stp>
        <stp>All</stp>
        <stp/>
        <stp/>
        <stp>TRUE</stp>
        <stp>T</stp>
        <tr r="H332" s="1"/>
      </tp>
      <tp>
        <v>5619.5</v>
        <stp/>
        <stp>StudyData</stp>
        <stp>EP</stp>
        <stp>BAR</stp>
        <stp/>
        <stp>Close</stp>
        <stp>ADC</stp>
        <stp>-230</stp>
        <stp>All</stp>
        <stp/>
        <stp/>
        <stp>TRUE</stp>
        <stp>T</stp>
        <tr r="H232" s="1"/>
      </tp>
      <tp>
        <v>5024</v>
        <stp/>
        <stp>StudyData</stp>
        <stp>EP</stp>
        <stp>BAR</stp>
        <stp/>
        <stp>Close</stp>
        <stp>ADC</stp>
        <stp>-930</stp>
        <stp>All</stp>
        <stp/>
        <stp/>
        <stp>TRUE</stp>
        <stp>T</stp>
        <tr r="H932" s="1"/>
      </tp>
      <tp>
        <v>5009.75</v>
        <stp/>
        <stp>StudyData</stp>
        <stp>EP</stp>
        <stp>BAR</stp>
        <stp/>
        <stp>Close</stp>
        <stp>ADC</stp>
        <stp>-830</stp>
        <stp>All</stp>
        <stp/>
        <stp/>
        <stp>TRUE</stp>
        <stp>T</stp>
        <tr r="H832" s="1"/>
      </tp>
      <tp>
        <v>4537.75</v>
        <stp/>
        <stp>StudyData</stp>
        <stp>EP</stp>
        <stp>BAR</stp>
        <stp/>
        <stp>Close</stp>
        <stp>ADC</stp>
        <stp>-531</stp>
        <stp>All</stp>
        <stp/>
        <stp/>
        <stp>TRUE</stp>
        <stp>T</stp>
        <tr r="H533" s="1"/>
      </tp>
      <tp>
        <v>4813</v>
        <stp/>
        <stp>StudyData</stp>
        <stp>EP</stp>
        <stp>BAR</stp>
        <stp/>
        <stp>Close</stp>
        <stp>ADC</stp>
        <stp>-431</stp>
        <stp>All</stp>
        <stp/>
        <stp/>
        <stp>TRUE</stp>
        <stp>T</stp>
        <tr r="H433" s="1"/>
      </tp>
      <tp>
        <v>4296.25</v>
        <stp/>
        <stp>StudyData</stp>
        <stp>EP</stp>
        <stp>BAR</stp>
        <stp/>
        <stp>Close</stp>
        <stp>ADC</stp>
        <stp>-731</stp>
        <stp>All</stp>
        <stp/>
        <stp/>
        <stp>TRUE</stp>
        <stp>T</stp>
        <tr r="H733" s="1"/>
      </tp>
      <tp>
        <v>4252.25</v>
        <stp/>
        <stp>StudyData</stp>
        <stp>EP</stp>
        <stp>BAR</stp>
        <stp/>
        <stp>Close</stp>
        <stp>ADC</stp>
        <stp>-631</stp>
        <stp>All</stp>
        <stp/>
        <stp/>
        <stp>TRUE</stp>
        <stp>T</stp>
        <tr r="H633" s="1"/>
      </tp>
      <tp>
        <v>5974.25</v>
        <stp/>
        <stp>StudyData</stp>
        <stp>EP</stp>
        <stp>BAR</stp>
        <stp/>
        <stp>Close</stp>
        <stp>ADC</stp>
        <stp>-131</stp>
        <stp>All</stp>
        <stp/>
        <stp/>
        <stp>TRUE</stp>
        <stp>T</stp>
        <tr r="H133" s="1"/>
      </tp>
      <tp>
        <v>5110.25</v>
        <stp/>
        <stp>StudyData</stp>
        <stp>EP</stp>
        <stp>BAR</stp>
        <stp/>
        <stp>Close</stp>
        <stp>ADC</stp>
        <stp>-331</stp>
        <stp>All</stp>
        <stp/>
        <stp/>
        <stp>TRUE</stp>
        <stp>T</stp>
        <tr r="H333" s="1"/>
      </tp>
      <tp>
        <v>5604</v>
        <stp/>
        <stp>StudyData</stp>
        <stp>EP</stp>
        <stp>BAR</stp>
        <stp/>
        <stp>Close</stp>
        <stp>ADC</stp>
        <stp>-231</stp>
        <stp>All</stp>
        <stp/>
        <stp/>
        <stp>TRUE</stp>
        <stp>T</stp>
        <tr r="H233" s="1"/>
      </tp>
      <tp>
        <v>4985</v>
        <stp/>
        <stp>StudyData</stp>
        <stp>EP</stp>
        <stp>BAR</stp>
        <stp/>
        <stp>Close</stp>
        <stp>ADC</stp>
        <stp>-931</stp>
        <stp>All</stp>
        <stp/>
        <stp/>
        <stp>TRUE</stp>
        <stp>T</stp>
        <tr r="H933" s="1"/>
      </tp>
      <tp>
        <v>5059.25</v>
        <stp/>
        <stp>StudyData</stp>
        <stp>EP</stp>
        <stp>BAR</stp>
        <stp/>
        <stp>Close</stp>
        <stp>ADC</stp>
        <stp>-831</stp>
        <stp>All</stp>
        <stp/>
        <stp/>
        <stp>TRUE</stp>
        <stp>T</stp>
        <tr r="H833" s="1"/>
      </tp>
      <tp>
        <v>4515.25</v>
        <stp/>
        <stp>StudyData</stp>
        <stp>EP</stp>
        <stp>BAR</stp>
        <stp/>
        <stp>Close</stp>
        <stp>ADC</stp>
        <stp>-532</stp>
        <stp>All</stp>
        <stp/>
        <stp/>
        <stp>TRUE</stp>
        <stp>T</stp>
        <tr r="H534" s="1"/>
      </tp>
      <tp>
        <v>4826.25</v>
        <stp/>
        <stp>StudyData</stp>
        <stp>EP</stp>
        <stp>BAR</stp>
        <stp/>
        <stp>Close</stp>
        <stp>ADC</stp>
        <stp>-432</stp>
        <stp>All</stp>
        <stp/>
        <stp/>
        <stp>TRUE</stp>
        <stp>T</stp>
        <tr r="H434" s="1"/>
      </tp>
      <tp>
        <v>4443.25</v>
        <stp/>
        <stp>StudyData</stp>
        <stp>EP</stp>
        <stp>BAR</stp>
        <stp/>
        <stp>Close</stp>
        <stp>ADC</stp>
        <stp>-732</stp>
        <stp>All</stp>
        <stp/>
        <stp/>
        <stp>TRUE</stp>
        <stp>T</stp>
        <tr r="H734" s="1"/>
      </tp>
      <tp>
        <v>4293.25</v>
        <stp/>
        <stp>StudyData</stp>
        <stp>EP</stp>
        <stp>BAR</stp>
        <stp/>
        <stp>Close</stp>
        <stp>ADC</stp>
        <stp>-632</stp>
        <stp>All</stp>
        <stp/>
        <stp/>
        <stp>TRUE</stp>
        <stp>T</stp>
        <tr r="H634" s="1"/>
      </tp>
      <tp>
        <v>5993.25</v>
        <stp/>
        <stp>StudyData</stp>
        <stp>EP</stp>
        <stp>BAR</stp>
        <stp/>
        <stp>Close</stp>
        <stp>ADC</stp>
        <stp>-132</stp>
        <stp>All</stp>
        <stp/>
        <stp/>
        <stp>TRUE</stp>
        <stp>T</stp>
        <tr r="H134" s="1"/>
      </tp>
      <tp>
        <v>5128.25</v>
        <stp/>
        <stp>StudyData</stp>
        <stp>EP</stp>
        <stp>BAR</stp>
        <stp/>
        <stp>Close</stp>
        <stp>ADC</stp>
        <stp>-332</stp>
        <stp>All</stp>
        <stp/>
        <stp/>
        <stp>TRUE</stp>
        <stp>T</stp>
        <tr r="H334" s="1"/>
      </tp>
      <tp>
        <v>5612.25</v>
        <stp/>
        <stp>StudyData</stp>
        <stp>EP</stp>
        <stp>BAR</stp>
        <stp/>
        <stp>Close</stp>
        <stp>ADC</stp>
        <stp>-232</stp>
        <stp>All</stp>
        <stp/>
        <stp/>
        <stp>TRUE</stp>
        <stp>T</stp>
        <tr r="H234" s="1"/>
      </tp>
      <tp>
        <v>5011.5</v>
        <stp/>
        <stp>StudyData</stp>
        <stp>EP</stp>
        <stp>BAR</stp>
        <stp/>
        <stp>Close</stp>
        <stp>ADC</stp>
        <stp>-932</stp>
        <stp>All</stp>
        <stp/>
        <stp/>
        <stp>TRUE</stp>
        <stp>T</stp>
        <tr r="H934" s="1"/>
      </tp>
      <tp>
        <v>5106.25</v>
        <stp/>
        <stp>StudyData</stp>
        <stp>EP</stp>
        <stp>BAR</stp>
        <stp/>
        <stp>Close</stp>
        <stp>ADC</stp>
        <stp>-832</stp>
        <stp>All</stp>
        <stp/>
        <stp/>
        <stp>TRUE</stp>
        <stp>T</stp>
        <tr r="H834" s="1"/>
      </tp>
      <tp>
        <v>4459.25</v>
        <stp/>
        <stp>StudyData</stp>
        <stp>EP</stp>
        <stp>BAR</stp>
        <stp/>
        <stp>Close</stp>
        <stp>ADC</stp>
        <stp>-533</stp>
        <stp>All</stp>
        <stp/>
        <stp/>
        <stp>TRUE</stp>
        <stp>T</stp>
        <tr r="H535" s="1"/>
      </tp>
      <tp>
        <v>4796.5</v>
        <stp/>
        <stp>StudyData</stp>
        <stp>EP</stp>
        <stp>BAR</stp>
        <stp/>
        <stp>Close</stp>
        <stp>ADC</stp>
        <stp>-433</stp>
        <stp>All</stp>
        <stp/>
        <stp/>
        <stp>TRUE</stp>
        <stp>T</stp>
        <tr r="H435" s="1"/>
      </tp>
      <tp>
        <v>4560.5</v>
        <stp/>
        <stp>StudyData</stp>
        <stp>EP</stp>
        <stp>BAR</stp>
        <stp/>
        <stp>Close</stp>
        <stp>ADC</stp>
        <stp>-733</stp>
        <stp>All</stp>
        <stp/>
        <stp/>
        <stp>TRUE</stp>
        <stp>T</stp>
        <tr r="H735" s="1"/>
      </tp>
      <tp>
        <v>4390.5</v>
        <stp/>
        <stp>StudyData</stp>
        <stp>EP</stp>
        <stp>BAR</stp>
        <stp/>
        <stp>Close</stp>
        <stp>ADC</stp>
        <stp>-633</stp>
        <stp>All</stp>
        <stp/>
        <stp/>
        <stp>TRUE</stp>
        <stp>T</stp>
        <tr r="H635" s="1"/>
      </tp>
      <tp>
        <v>5983.75</v>
        <stp/>
        <stp>StudyData</stp>
        <stp>EP</stp>
        <stp>BAR</stp>
        <stp/>
        <stp>Close</stp>
        <stp>ADC</stp>
        <stp>-133</stp>
        <stp>All</stp>
        <stp/>
        <stp/>
        <stp>TRUE</stp>
        <stp>T</stp>
        <tr r="H135" s="1"/>
      </tp>
      <tp>
        <v>5127.25</v>
        <stp/>
        <stp>StudyData</stp>
        <stp>EP</stp>
        <stp>BAR</stp>
        <stp/>
        <stp>Close</stp>
        <stp>ADC</stp>
        <stp>-333</stp>
        <stp>All</stp>
        <stp/>
        <stp/>
        <stp>TRUE</stp>
        <stp>T</stp>
        <tr r="H335" s="1"/>
      </tp>
      <tp>
        <v>5614.25</v>
        <stp/>
        <stp>StudyData</stp>
        <stp>EP</stp>
        <stp>BAR</stp>
        <stp/>
        <stp>Close</stp>
        <stp>ADC</stp>
        <stp>-233</stp>
        <stp>All</stp>
        <stp/>
        <stp/>
        <stp>TRUE</stp>
        <stp>T</stp>
        <tr r="H235" s="1"/>
      </tp>
      <tp>
        <v>5001</v>
        <stp/>
        <stp>StudyData</stp>
        <stp>EP</stp>
        <stp>BAR</stp>
        <stp/>
        <stp>Close</stp>
        <stp>ADC</stp>
        <stp>-933</stp>
        <stp>All</stp>
        <stp/>
        <stp/>
        <stp>TRUE</stp>
        <stp>T</stp>
        <tr r="H935" s="1"/>
      </tp>
      <tp>
        <v>5189.75</v>
        <stp/>
        <stp>StudyData</stp>
        <stp>EP</stp>
        <stp>BAR</stp>
        <stp/>
        <stp>Close</stp>
        <stp>ADC</stp>
        <stp>-833</stp>
        <stp>All</stp>
        <stp/>
        <stp/>
        <stp>TRUE</stp>
        <stp>T</stp>
        <tr r="H835" s="1"/>
      </tp>
      <tp>
        <v>4465</v>
        <stp/>
        <stp>StudyData</stp>
        <stp>EP</stp>
        <stp>BAR</stp>
        <stp/>
        <stp>Close</stp>
        <stp>ADC</stp>
        <stp>-534</stp>
        <stp>All</stp>
        <stp/>
        <stp/>
        <stp>TRUE</stp>
        <stp>T</stp>
        <tr r="H536" s="1"/>
      </tp>
      <tp>
        <v>4798.25</v>
        <stp/>
        <stp>StudyData</stp>
        <stp>EP</stp>
        <stp>BAR</stp>
        <stp/>
        <stp>Close</stp>
        <stp>ADC</stp>
        <stp>-434</stp>
        <stp>All</stp>
        <stp/>
        <stp/>
        <stp>TRUE</stp>
        <stp>T</stp>
        <tr r="H436" s="1"/>
      </tp>
      <tp>
        <v>4658.25</v>
        <stp/>
        <stp>StudyData</stp>
        <stp>EP</stp>
        <stp>BAR</stp>
        <stp/>
        <stp>Close</stp>
        <stp>ADC</stp>
        <stp>-734</stp>
        <stp>All</stp>
        <stp/>
        <stp/>
        <stp>TRUE</stp>
        <stp>T</stp>
        <tr r="H736" s="1"/>
      </tp>
      <tp>
        <v>4407.5</v>
        <stp/>
        <stp>StudyData</stp>
        <stp>EP</stp>
        <stp>BAR</stp>
        <stp/>
        <stp>Close</stp>
        <stp>ADC</stp>
        <stp>-634</stp>
        <stp>All</stp>
        <stp/>
        <stp/>
        <stp>TRUE</stp>
        <stp>T</stp>
        <tr r="H636" s="1"/>
      </tp>
      <tp>
        <v>5968.25</v>
        <stp/>
        <stp>StudyData</stp>
        <stp>EP</stp>
        <stp>BAR</stp>
        <stp/>
        <stp>Close</stp>
        <stp>ADC</stp>
        <stp>-134</stp>
        <stp>All</stp>
        <stp/>
        <stp/>
        <stp>TRUE</stp>
        <stp>T</stp>
        <tr r="H136" s="1"/>
      </tp>
      <tp>
        <v>5132</v>
        <stp/>
        <stp>StudyData</stp>
        <stp>EP</stp>
        <stp>BAR</stp>
        <stp/>
        <stp>Close</stp>
        <stp>ADC</stp>
        <stp>-334</stp>
        <stp>All</stp>
        <stp/>
        <stp/>
        <stp>TRUE</stp>
        <stp>T</stp>
        <tr r="H336" s="1"/>
      </tp>
      <tp>
        <v>5552.25</v>
        <stp/>
        <stp>StudyData</stp>
        <stp>EP</stp>
        <stp>BAR</stp>
        <stp/>
        <stp>Close</stp>
        <stp>ADC</stp>
        <stp>-234</stp>
        <stp>All</stp>
        <stp/>
        <stp/>
        <stp>TRUE</stp>
        <stp>T</stp>
        <tr r="H236" s="1"/>
      </tp>
      <tp>
        <v>4994</v>
        <stp/>
        <stp>StudyData</stp>
        <stp>EP</stp>
        <stp>BAR</stp>
        <stp/>
        <stp>Close</stp>
        <stp>ADC</stp>
        <stp>-934</stp>
        <stp>All</stp>
        <stp/>
        <stp/>
        <stp>TRUE</stp>
        <stp>T</stp>
        <tr r="H936" s="1"/>
      </tp>
      <tp>
        <v>5187</v>
        <stp/>
        <stp>StudyData</stp>
        <stp>EP</stp>
        <stp>BAR</stp>
        <stp/>
        <stp>Close</stp>
        <stp>ADC</stp>
        <stp>-834</stp>
        <stp>All</stp>
        <stp/>
        <stp/>
        <stp>TRUE</stp>
        <stp>T</stp>
        <tr r="H836" s="1"/>
      </tp>
      <tp>
        <v>4459</v>
        <stp/>
        <stp>StudyData</stp>
        <stp>EP</stp>
        <stp>BAR</stp>
        <stp/>
        <stp>Close</stp>
        <stp>ADC</stp>
        <stp>-535</stp>
        <stp>All</stp>
        <stp/>
        <stp/>
        <stp>TRUE</stp>
        <stp>T</stp>
        <tr r="H537" s="1"/>
      </tp>
      <tp>
        <v>4833.75</v>
        <stp/>
        <stp>StudyData</stp>
        <stp>EP</stp>
        <stp>BAR</stp>
        <stp/>
        <stp>Close</stp>
        <stp>ADC</stp>
        <stp>-435</stp>
        <stp>All</stp>
        <stp/>
        <stp/>
        <stp>TRUE</stp>
        <stp>T</stp>
        <tr r="H437" s="1"/>
      </tp>
      <tp>
        <v>4703</v>
        <stp/>
        <stp>StudyData</stp>
        <stp>EP</stp>
        <stp>BAR</stp>
        <stp/>
        <stp>Close</stp>
        <stp>ADC</stp>
        <stp>-735</stp>
        <stp>All</stp>
        <stp/>
        <stp/>
        <stp>TRUE</stp>
        <stp>T</stp>
        <tr r="H737" s="1"/>
      </tp>
      <tp>
        <v>4435.75</v>
        <stp/>
        <stp>StudyData</stp>
        <stp>EP</stp>
        <stp>BAR</stp>
        <stp/>
        <stp>Close</stp>
        <stp>ADC</stp>
        <stp>-635</stp>
        <stp>All</stp>
        <stp/>
        <stp/>
        <stp>TRUE</stp>
        <stp>T</stp>
        <tr r="H637" s="1"/>
      </tp>
      <tp>
        <v>5971.25</v>
        <stp/>
        <stp>StudyData</stp>
        <stp>EP</stp>
        <stp>BAR</stp>
        <stp/>
        <stp>Close</stp>
        <stp>ADC</stp>
        <stp>-135</stp>
        <stp>All</stp>
        <stp/>
        <stp/>
        <stp>TRUE</stp>
        <stp>T</stp>
        <tr r="H137" s="1"/>
      </tp>
      <tp>
        <v>5104.5</v>
        <stp/>
        <stp>StudyData</stp>
        <stp>EP</stp>
        <stp>BAR</stp>
        <stp/>
        <stp>Close</stp>
        <stp>ADC</stp>
        <stp>-335</stp>
        <stp>All</stp>
        <stp/>
        <stp/>
        <stp>TRUE</stp>
        <stp>T</stp>
        <tr r="H337" s="1"/>
      </tp>
      <tp>
        <v>5545.5</v>
        <stp/>
        <stp>StudyData</stp>
        <stp>EP</stp>
        <stp>BAR</stp>
        <stp/>
        <stp>Close</stp>
        <stp>ADC</stp>
        <stp>-235</stp>
        <stp>All</stp>
        <stp/>
        <stp/>
        <stp>TRUE</stp>
        <stp>T</stp>
        <tr r="H237" s="1"/>
      </tp>
      <tp>
        <v>4955.5</v>
        <stp/>
        <stp>StudyData</stp>
        <stp>EP</stp>
        <stp>BAR</stp>
        <stp/>
        <stp>Close</stp>
        <stp>ADC</stp>
        <stp>-935</stp>
        <stp>All</stp>
        <stp/>
        <stp/>
        <stp>TRUE</stp>
        <stp>T</stp>
        <tr r="H937" s="1"/>
      </tp>
      <tp>
        <v>5251.25</v>
        <stp/>
        <stp>StudyData</stp>
        <stp>EP</stp>
        <stp>BAR</stp>
        <stp/>
        <stp>Close</stp>
        <stp>ADC</stp>
        <stp>-835</stp>
        <stp>All</stp>
        <stp/>
        <stp/>
        <stp>TRUE</stp>
        <stp>T</stp>
        <tr r="H837" s="1"/>
      </tp>
      <tp>
        <v>4435.75</v>
        <stp/>
        <stp>StudyData</stp>
        <stp>EP</stp>
        <stp>BAR</stp>
        <stp/>
        <stp>Close</stp>
        <stp>ADC</stp>
        <stp>-536</stp>
        <stp>All</stp>
        <stp/>
        <stp/>
        <stp>TRUE</stp>
        <stp>T</stp>
        <tr r="H538" s="1"/>
      </tp>
      <tp>
        <v>4867.75</v>
        <stp/>
        <stp>StudyData</stp>
        <stp>EP</stp>
        <stp>BAR</stp>
        <stp/>
        <stp>Close</stp>
        <stp>ADC</stp>
        <stp>-436</stp>
        <stp>All</stp>
        <stp/>
        <stp/>
        <stp>TRUE</stp>
        <stp>T</stp>
        <tr r="H438" s="1"/>
      </tp>
      <tp>
        <v>4664.75</v>
        <stp/>
        <stp>StudyData</stp>
        <stp>EP</stp>
        <stp>BAR</stp>
        <stp/>
        <stp>Close</stp>
        <stp>ADC</stp>
        <stp>-736</stp>
        <stp>All</stp>
        <stp/>
        <stp/>
        <stp>TRUE</stp>
        <stp>T</stp>
        <tr r="H738" s="1"/>
      </tp>
      <tp>
        <v>4344</v>
        <stp/>
        <stp>StudyData</stp>
        <stp>EP</stp>
        <stp>BAR</stp>
        <stp/>
        <stp>Close</stp>
        <stp>ADC</stp>
        <stp>-636</stp>
        <stp>All</stp>
        <stp/>
        <stp/>
        <stp>TRUE</stp>
        <stp>T</stp>
        <tr r="H638" s="1"/>
      </tp>
      <tp>
        <v>5960</v>
        <stp/>
        <stp>StudyData</stp>
        <stp>EP</stp>
        <stp>BAR</stp>
        <stp/>
        <stp>Close</stp>
        <stp>ADC</stp>
        <stp>-136</stp>
        <stp>All</stp>
        <stp/>
        <stp/>
        <stp>TRUE</stp>
        <stp>T</stp>
        <tr r="H138" s="1"/>
      </tp>
      <tp>
        <v>5113</v>
        <stp/>
        <stp>StudyData</stp>
        <stp>EP</stp>
        <stp>BAR</stp>
        <stp/>
        <stp>Close</stp>
        <stp>ADC</stp>
        <stp>-336</stp>
        <stp>All</stp>
        <stp/>
        <stp/>
        <stp>TRUE</stp>
        <stp>T</stp>
        <tr r="H338" s="1"/>
      </tp>
      <tp>
        <v>5543.75</v>
        <stp/>
        <stp>StudyData</stp>
        <stp>EP</stp>
        <stp>BAR</stp>
        <stp/>
        <stp>Close</stp>
        <stp>ADC</stp>
        <stp>-236</stp>
        <stp>All</stp>
        <stp/>
        <stp/>
        <stp>TRUE</stp>
        <stp>T</stp>
        <tr r="H238" s="1"/>
      </tp>
      <tp>
        <v>4920</v>
        <stp/>
        <stp>StudyData</stp>
        <stp>EP</stp>
        <stp>BAR</stp>
        <stp/>
        <stp>Close</stp>
        <stp>ADC</stp>
        <stp>-936</stp>
        <stp>All</stp>
        <stp/>
        <stp/>
        <stp>TRUE</stp>
        <stp>T</stp>
        <tr r="H938" s="1"/>
      </tp>
      <tp>
        <v>5240</v>
        <stp/>
        <stp>StudyData</stp>
        <stp>EP</stp>
        <stp>BAR</stp>
        <stp/>
        <stp>Close</stp>
        <stp>ADC</stp>
        <stp>-836</stp>
        <stp>All</stp>
        <stp/>
        <stp/>
        <stp>TRUE</stp>
        <stp>T</stp>
        <tr r="H838" s="1"/>
      </tp>
      <tp>
        <v>4428.25</v>
        <stp/>
        <stp>StudyData</stp>
        <stp>EP</stp>
        <stp>BAR</stp>
        <stp/>
        <stp>Close</stp>
        <stp>ADC</stp>
        <stp>-537</stp>
        <stp>All</stp>
        <stp/>
        <stp/>
        <stp>TRUE</stp>
        <stp>T</stp>
        <tr r="H539" s="1"/>
      </tp>
      <tp>
        <v>4919.75</v>
        <stp/>
        <stp>StudyData</stp>
        <stp>EP</stp>
        <stp>BAR</stp>
        <stp/>
        <stp>Close</stp>
        <stp>ADC</stp>
        <stp>-437</stp>
        <stp>All</stp>
        <stp/>
        <stp/>
        <stp>TRUE</stp>
        <stp>T</stp>
        <tr r="H439" s="1"/>
      </tp>
      <tp>
        <v>4651.25</v>
        <stp/>
        <stp>StudyData</stp>
        <stp>EP</stp>
        <stp>BAR</stp>
        <stp/>
        <stp>Close</stp>
        <stp>ADC</stp>
        <stp>-737</stp>
        <stp>All</stp>
        <stp/>
        <stp/>
        <stp>TRUE</stp>
        <stp>T</stp>
        <tr r="H739" s="1"/>
      </tp>
      <tp>
        <v>4365.5</v>
        <stp/>
        <stp>StudyData</stp>
        <stp>EP</stp>
        <stp>BAR</stp>
        <stp/>
        <stp>Close</stp>
        <stp>ADC</stp>
        <stp>-637</stp>
        <stp>All</stp>
        <stp/>
        <stp/>
        <stp>TRUE</stp>
        <stp>T</stp>
        <tr r="H639" s="1"/>
      </tp>
      <tp>
        <v>6014.75</v>
        <stp/>
        <stp>StudyData</stp>
        <stp>EP</stp>
        <stp>BAR</stp>
        <stp/>
        <stp>Close</stp>
        <stp>ADC</stp>
        <stp>-137</stp>
        <stp>All</stp>
        <stp/>
        <stp/>
        <stp>TRUE</stp>
        <stp>T</stp>
        <tr r="H139" s="1"/>
      </tp>
      <tp>
        <v>5046.5</v>
        <stp/>
        <stp>StudyData</stp>
        <stp>EP</stp>
        <stp>BAR</stp>
        <stp/>
        <stp>Close</stp>
        <stp>ADC</stp>
        <stp>-337</stp>
        <stp>All</stp>
        <stp/>
        <stp/>
        <stp>TRUE</stp>
        <stp>T</stp>
        <tr r="H339" s="1"/>
      </tp>
      <tp>
        <v>5501.25</v>
        <stp/>
        <stp>StudyData</stp>
        <stp>EP</stp>
        <stp>BAR</stp>
        <stp/>
        <stp>Close</stp>
        <stp>ADC</stp>
        <stp>-237</stp>
        <stp>All</stp>
        <stp/>
        <stp/>
        <stp>TRUE</stp>
        <stp>T</stp>
        <tr r="H239" s="1"/>
      </tp>
      <tp>
        <v>4913</v>
        <stp/>
        <stp>StudyData</stp>
        <stp>EP</stp>
        <stp>BAR</stp>
        <stp/>
        <stp>Close</stp>
        <stp>ADC</stp>
        <stp>-937</stp>
        <stp>All</stp>
        <stp/>
        <stp/>
        <stp>TRUE</stp>
        <stp>T</stp>
        <tr r="H939" s="1"/>
      </tp>
      <tp>
        <v>5197.25</v>
        <stp/>
        <stp>StudyData</stp>
        <stp>EP</stp>
        <stp>BAR</stp>
        <stp/>
        <stp>Close</stp>
        <stp>ADC</stp>
        <stp>-837</stp>
        <stp>All</stp>
        <stp/>
        <stp/>
        <stp>TRUE</stp>
        <stp>T</stp>
        <tr r="H839" s="1"/>
      </tp>
      <tp>
        <v>5225</v>
        <stp/>
        <stp>StudyData</stp>
        <stp>EP</stp>
        <stp>BAR</stp>
        <stp/>
        <stp>Open</stp>
        <stp>ADC</stp>
        <stp>-858</stp>
        <stp>All</stp>
        <stp/>
        <stp/>
        <stp>TRUE</stp>
        <stp>T</stp>
        <tr r="E860" s="1"/>
      </tp>
      <tp>
        <v>4781.25</v>
        <stp/>
        <stp>StudyData</stp>
        <stp>EP</stp>
        <stp>BAR</stp>
        <stp/>
        <stp>Open</stp>
        <stp>ADC</stp>
        <stp>-958</stp>
        <stp>All</stp>
        <stp/>
        <stp/>
        <stp>TRUE</stp>
        <stp>T</stp>
        <tr r="E960" s="1"/>
      </tp>
      <tp>
        <v>5884.25</v>
        <stp/>
        <stp>StudyData</stp>
        <stp>EP</stp>
        <stp>BAR</stp>
        <stp/>
        <stp>Open</stp>
        <stp>ADC</stp>
        <stp>-158</stp>
        <stp>All</stp>
        <stp/>
        <stp/>
        <stp>TRUE</stp>
        <stp>T</stp>
        <tr r="E160" s="1"/>
      </tp>
      <tp>
        <v>5396.75</v>
        <stp/>
        <stp>StudyData</stp>
        <stp>EP</stp>
        <stp>BAR</stp>
        <stp/>
        <stp>Open</stp>
        <stp>ADC</stp>
        <stp>-258</stp>
        <stp>All</stp>
        <stp/>
        <stp/>
        <stp>TRUE</stp>
        <stp>T</stp>
        <tr r="E260" s="1"/>
      </tp>
      <tp>
        <v>4937.25</v>
        <stp/>
        <stp>StudyData</stp>
        <stp>EP</stp>
        <stp>BAR</stp>
        <stp/>
        <stp>Open</stp>
        <stp>ADC</stp>
        <stp>-358</stp>
        <stp>All</stp>
        <stp/>
        <stp/>
        <stp>TRUE</stp>
        <stp>T</stp>
        <tr r="E360" s="1"/>
      </tp>
      <tp>
        <v>4953.25</v>
        <stp/>
        <stp>StudyData</stp>
        <stp>EP</stp>
        <stp>BAR</stp>
        <stp/>
        <stp>Open</stp>
        <stp>ADC</stp>
        <stp>-458</stp>
        <stp>All</stp>
        <stp/>
        <stp/>
        <stp>TRUE</stp>
        <stp>T</stp>
        <tr r="E460" s="1"/>
      </tp>
      <tp>
        <v>4575.5</v>
        <stp/>
        <stp>StudyData</stp>
        <stp>EP</stp>
        <stp>BAR</stp>
        <stp/>
        <stp>Open</stp>
        <stp>ADC</stp>
        <stp>-558</stp>
        <stp>All</stp>
        <stp/>
        <stp/>
        <stp>TRUE</stp>
        <stp>T</stp>
        <tr r="E560" s="1"/>
      </tp>
      <tp>
        <v>4192.5</v>
        <stp/>
        <stp>StudyData</stp>
        <stp>EP</stp>
        <stp>BAR</stp>
        <stp/>
        <stp>Open</stp>
        <stp>ADC</stp>
        <stp>-658</stp>
        <stp>All</stp>
        <stp/>
        <stp/>
        <stp>TRUE</stp>
        <stp>T</stp>
        <tr r="E660" s="1"/>
      </tp>
      <tp>
        <v>4715.5</v>
        <stp/>
        <stp>StudyData</stp>
        <stp>EP</stp>
        <stp>BAR</stp>
        <stp/>
        <stp>Open</stp>
        <stp>ADC</stp>
        <stp>-758</stp>
        <stp>All</stp>
        <stp/>
        <stp/>
        <stp>TRUE</stp>
        <stp>T</stp>
        <tr r="E760" s="1"/>
      </tp>
      <tp>
        <v>5223</v>
        <stp/>
        <stp>StudyData</stp>
        <stp>EP</stp>
        <stp>BAR</stp>
        <stp/>
        <stp>Open</stp>
        <stp>ADC</stp>
        <stp>-859</stp>
        <stp>All</stp>
        <stp/>
        <stp/>
        <stp>TRUE</stp>
        <stp>T</stp>
        <tr r="E861" s="1"/>
      </tp>
      <tp>
        <v>4838.5</v>
        <stp/>
        <stp>StudyData</stp>
        <stp>EP</stp>
        <stp>BAR</stp>
        <stp/>
        <stp>Open</stp>
        <stp>ADC</stp>
        <stp>-959</stp>
        <stp>All</stp>
        <stp/>
        <stp/>
        <stp>TRUE</stp>
        <stp>T</stp>
        <tr r="E961" s="1"/>
      </tp>
      <tp>
        <v>5898.25</v>
        <stp/>
        <stp>StudyData</stp>
        <stp>EP</stp>
        <stp>BAR</stp>
        <stp/>
        <stp>Open</stp>
        <stp>ADC</stp>
        <stp>-159</stp>
        <stp>All</stp>
        <stp/>
        <stp/>
        <stp>TRUE</stp>
        <stp>T</stp>
        <tr r="E161" s="1"/>
      </tp>
      <tp>
        <v>5388.5</v>
        <stp/>
        <stp>StudyData</stp>
        <stp>EP</stp>
        <stp>BAR</stp>
        <stp/>
        <stp>Open</stp>
        <stp>ADC</stp>
        <stp>-259</stp>
        <stp>All</stp>
        <stp/>
        <stp/>
        <stp>TRUE</stp>
        <stp>T</stp>
        <tr r="E261" s="1"/>
      </tp>
      <tp>
        <v>4967.5</v>
        <stp/>
        <stp>StudyData</stp>
        <stp>EP</stp>
        <stp>BAR</stp>
        <stp/>
        <stp>Open</stp>
        <stp>ADC</stp>
        <stp>-359</stp>
        <stp>All</stp>
        <stp/>
        <stp/>
        <stp>TRUE</stp>
        <stp>T</stp>
        <tr r="E361" s="1"/>
      </tp>
      <tp>
        <v>4924.25</v>
        <stp/>
        <stp>StudyData</stp>
        <stp>EP</stp>
        <stp>BAR</stp>
        <stp/>
        <stp>Open</stp>
        <stp>ADC</stp>
        <stp>-459</stp>
        <stp>All</stp>
        <stp/>
        <stp/>
        <stp>TRUE</stp>
        <stp>T</stp>
        <tr r="E461" s="1"/>
      </tp>
      <tp>
        <v>4588</v>
        <stp/>
        <stp>StudyData</stp>
        <stp>EP</stp>
        <stp>BAR</stp>
        <stp/>
        <stp>Open</stp>
        <stp>ADC</stp>
        <stp>-559</stp>
        <stp>All</stp>
        <stp/>
        <stp/>
        <stp>TRUE</stp>
        <stp>T</stp>
        <tr r="E561" s="1"/>
      </tp>
      <tp>
        <v>4229.75</v>
        <stp/>
        <stp>StudyData</stp>
        <stp>EP</stp>
        <stp>BAR</stp>
        <stp/>
        <stp>Open</stp>
        <stp>ADC</stp>
        <stp>-659</stp>
        <stp>All</stp>
        <stp/>
        <stp/>
        <stp>TRUE</stp>
        <stp>T</stp>
        <tr r="E661" s="1"/>
      </tp>
      <tp>
        <v>4689.75</v>
        <stp/>
        <stp>StudyData</stp>
        <stp>EP</stp>
        <stp>BAR</stp>
        <stp/>
        <stp>Open</stp>
        <stp>ADC</stp>
        <stp>-759</stp>
        <stp>All</stp>
        <stp/>
        <stp/>
        <stp>TRUE</stp>
        <stp>T</stp>
        <tr r="E761" s="1"/>
      </tp>
      <tp>
        <v>5250.75</v>
        <stp/>
        <stp>StudyData</stp>
        <stp>EP</stp>
        <stp>BAR</stp>
        <stp/>
        <stp>High</stp>
        <stp>ADC</stp>
        <stp>-839</stp>
        <stp>All</stp>
        <stp/>
        <stp/>
        <stp>TRUE</stp>
        <stp>T</stp>
        <tr r="F841" s="1"/>
      </tp>
      <tp>
        <v>4995</v>
        <stp/>
        <stp>StudyData</stp>
        <stp>EP</stp>
        <stp>BAR</stp>
        <stp/>
        <stp>High</stp>
        <stp>ADC</stp>
        <stp>-939</stp>
        <stp>All</stp>
        <stp/>
        <stp/>
        <stp>TRUE</stp>
        <stp>T</stp>
        <tr r="F941" s="1"/>
      </tp>
      <tp>
        <v>5587.25</v>
        <stp/>
        <stp>StudyData</stp>
        <stp>EP</stp>
        <stp>BAR</stp>
        <stp/>
        <stp>High</stp>
        <stp>ADC</stp>
        <stp>-239</stp>
        <stp>All</stp>
        <stp/>
        <stp/>
        <stp>TRUE</stp>
        <stp>T</stp>
        <tr r="F241" s="1"/>
      </tp>
      <tp>
        <v>5102.5</v>
        <stp/>
        <stp>StudyData</stp>
        <stp>EP</stp>
        <stp>BAR</stp>
        <stp/>
        <stp>High</stp>
        <stp>ADC</stp>
        <stp>-339</stp>
        <stp>All</stp>
        <stp/>
        <stp/>
        <stp>TRUE</stp>
        <stp>T</stp>
        <tr r="F341" s="1"/>
      </tp>
      <tp>
        <v>6037.75</v>
        <stp/>
        <stp>StudyData</stp>
        <stp>EP</stp>
        <stp>BAR</stp>
        <stp/>
        <stp>High</stp>
        <stp>ADC</stp>
        <stp>-139</stp>
        <stp>All</stp>
        <stp/>
        <stp/>
        <stp>TRUE</stp>
        <stp>T</stp>
        <tr r="F141" s="1"/>
      </tp>
      <tp>
        <v>4346.5</v>
        <stp/>
        <stp>StudyData</stp>
        <stp>EP</stp>
        <stp>BAR</stp>
        <stp/>
        <stp>High</stp>
        <stp>ADC</stp>
        <stp>-639</stp>
        <stp>All</stp>
        <stp/>
        <stp/>
        <stp>TRUE</stp>
        <stp>T</stp>
        <tr r="F641" s="1"/>
      </tp>
      <tp>
        <v>4709.25</v>
        <stp/>
        <stp>StudyData</stp>
        <stp>EP</stp>
        <stp>BAR</stp>
        <stp/>
        <stp>High</stp>
        <stp>ADC</stp>
        <stp>-739</stp>
        <stp>All</stp>
        <stp/>
        <stp/>
        <stp>TRUE</stp>
        <stp>T</stp>
        <tr r="F741" s="1"/>
      </tp>
      <tp>
        <v>4958.5</v>
        <stp/>
        <stp>StudyData</stp>
        <stp>EP</stp>
        <stp>BAR</stp>
        <stp/>
        <stp>High</stp>
        <stp>ADC</stp>
        <stp>-439</stp>
        <stp>All</stp>
        <stp/>
        <stp/>
        <stp>TRUE</stp>
        <stp>T</stp>
        <tr r="F441" s="1"/>
      </tp>
      <tp>
        <v>4447.25</v>
        <stp/>
        <stp>StudyData</stp>
        <stp>EP</stp>
        <stp>BAR</stp>
        <stp/>
        <stp>High</stp>
        <stp>ADC</stp>
        <stp>-539</stp>
        <stp>All</stp>
        <stp/>
        <stp/>
        <stp>TRUE</stp>
        <stp>T</stp>
        <tr r="F541" s="1"/>
      </tp>
      <tp>
        <v>5240.75</v>
        <stp/>
        <stp>StudyData</stp>
        <stp>EP</stp>
        <stp>BAR</stp>
        <stp/>
        <stp>High</stp>
        <stp>ADC</stp>
        <stp>-838</stp>
        <stp>All</stp>
        <stp/>
        <stp/>
        <stp>TRUE</stp>
        <stp>T</stp>
        <tr r="F840" s="1"/>
      </tp>
      <tp>
        <v>4990.75</v>
        <stp/>
        <stp>StudyData</stp>
        <stp>EP</stp>
        <stp>BAR</stp>
        <stp/>
        <stp>High</stp>
        <stp>ADC</stp>
        <stp>-938</stp>
        <stp>All</stp>
        <stp/>
        <stp/>
        <stp>TRUE</stp>
        <stp>T</stp>
        <tr r="F940" s="1"/>
      </tp>
      <tp>
        <v>5572.25</v>
        <stp/>
        <stp>StudyData</stp>
        <stp>EP</stp>
        <stp>BAR</stp>
        <stp/>
        <stp>High</stp>
        <stp>ADC</stp>
        <stp>-238</stp>
        <stp>All</stp>
        <stp/>
        <stp/>
        <stp>TRUE</stp>
        <stp>T</stp>
        <tr r="F240" s="1"/>
      </tp>
      <tp>
        <v>5078.25</v>
        <stp/>
        <stp>StudyData</stp>
        <stp>EP</stp>
        <stp>BAR</stp>
        <stp/>
        <stp>High</stp>
        <stp>ADC</stp>
        <stp>-338</stp>
        <stp>All</stp>
        <stp/>
        <stp/>
        <stp>TRUE</stp>
        <stp>T</stp>
        <tr r="F340" s="1"/>
      </tp>
      <tp>
        <v>6037.75</v>
        <stp/>
        <stp>StudyData</stp>
        <stp>EP</stp>
        <stp>BAR</stp>
        <stp/>
        <stp>High</stp>
        <stp>ADC</stp>
        <stp>-138</stp>
        <stp>All</stp>
        <stp/>
        <stp/>
        <stp>TRUE</stp>
        <stp>T</stp>
        <tr r="F140" s="1"/>
      </tp>
      <tp>
        <v>4398.75</v>
        <stp/>
        <stp>StudyData</stp>
        <stp>EP</stp>
        <stp>BAR</stp>
        <stp/>
        <stp>High</stp>
        <stp>ADC</stp>
        <stp>-638</stp>
        <stp>All</stp>
        <stp/>
        <stp/>
        <stp>TRUE</stp>
        <stp>T</stp>
        <tr r="F640" s="1"/>
      </tp>
      <tp>
        <v>4723.25</v>
        <stp/>
        <stp>StudyData</stp>
        <stp>EP</stp>
        <stp>BAR</stp>
        <stp/>
        <stp>High</stp>
        <stp>ADC</stp>
        <stp>-738</stp>
        <stp>All</stp>
        <stp/>
        <stp/>
        <stp>TRUE</stp>
        <stp>T</stp>
        <tr r="F740" s="1"/>
      </tp>
      <tp>
        <v>4910</v>
        <stp/>
        <stp>StudyData</stp>
        <stp>EP</stp>
        <stp>BAR</stp>
        <stp/>
        <stp>High</stp>
        <stp>ADC</stp>
        <stp>-438</stp>
        <stp>All</stp>
        <stp/>
        <stp/>
        <stp>TRUE</stp>
        <stp>T</stp>
        <tr r="F440" s="1"/>
      </tp>
      <tp>
        <v>4501</v>
        <stp/>
        <stp>StudyData</stp>
        <stp>EP</stp>
        <stp>BAR</stp>
        <stp/>
        <stp>High</stp>
        <stp>ADC</stp>
        <stp>-538</stp>
        <stp>All</stp>
        <stp/>
        <stp/>
        <stp>TRUE</stp>
        <stp>T</stp>
        <tr r="F540" s="1"/>
      </tp>
      <tp>
        <v>5216.75</v>
        <stp/>
        <stp>StudyData</stp>
        <stp>EP</stp>
        <stp>BAR</stp>
        <stp/>
        <stp>High</stp>
        <stp>ADC</stp>
        <stp>-837</stp>
        <stp>All</stp>
        <stp/>
        <stp/>
        <stp>TRUE</stp>
        <stp>T</stp>
        <tr r="F839" s="1"/>
      </tp>
      <tp>
        <v>4968.25</v>
        <stp/>
        <stp>StudyData</stp>
        <stp>EP</stp>
        <stp>BAR</stp>
        <stp/>
        <stp>High</stp>
        <stp>ADC</stp>
        <stp>-937</stp>
        <stp>All</stp>
        <stp/>
        <stp/>
        <stp>TRUE</stp>
        <stp>T</stp>
        <tr r="F939" s="1"/>
      </tp>
      <tp>
        <v>5525.25</v>
        <stp/>
        <stp>StudyData</stp>
        <stp>EP</stp>
        <stp>BAR</stp>
        <stp/>
        <stp>High</stp>
        <stp>ADC</stp>
        <stp>-237</stp>
        <stp>All</stp>
        <stp/>
        <stp/>
        <stp>TRUE</stp>
        <stp>T</stp>
        <tr r="F239" s="1"/>
      </tp>
      <tp>
        <v>5072</v>
        <stp/>
        <stp>StudyData</stp>
        <stp>EP</stp>
        <stp>BAR</stp>
        <stp/>
        <stp>High</stp>
        <stp>ADC</stp>
        <stp>-337</stp>
        <stp>All</stp>
        <stp/>
        <stp/>
        <stp>TRUE</stp>
        <stp>T</stp>
        <tr r="F339" s="1"/>
      </tp>
      <tp>
        <v>6026.5</v>
        <stp/>
        <stp>StudyData</stp>
        <stp>EP</stp>
        <stp>BAR</stp>
        <stp/>
        <stp>High</stp>
        <stp>ADC</stp>
        <stp>-137</stp>
        <stp>All</stp>
        <stp/>
        <stp/>
        <stp>TRUE</stp>
        <stp>T</stp>
        <tr r="F139" s="1"/>
      </tp>
      <tp>
        <v>4422</v>
        <stp/>
        <stp>StudyData</stp>
        <stp>EP</stp>
        <stp>BAR</stp>
        <stp/>
        <stp>High</stp>
        <stp>ADC</stp>
        <stp>-637</stp>
        <stp>All</stp>
        <stp/>
        <stp/>
        <stp>TRUE</stp>
        <stp>T</stp>
        <tr r="F639" s="1"/>
      </tp>
      <tp>
        <v>4733.25</v>
        <stp/>
        <stp>StudyData</stp>
        <stp>EP</stp>
        <stp>BAR</stp>
        <stp/>
        <stp>High</stp>
        <stp>ADC</stp>
        <stp>-737</stp>
        <stp>All</stp>
        <stp/>
        <stp/>
        <stp>TRUE</stp>
        <stp>T</stp>
        <tr r="F739" s="1"/>
      </tp>
      <tp>
        <v>4921.5</v>
        <stp/>
        <stp>StudyData</stp>
        <stp>EP</stp>
        <stp>BAR</stp>
        <stp/>
        <stp>High</stp>
        <stp>ADC</stp>
        <stp>-437</stp>
        <stp>All</stp>
        <stp/>
        <stp/>
        <stp>TRUE</stp>
        <stp>T</stp>
        <tr r="F439" s="1"/>
      </tp>
      <tp>
        <v>4531.5</v>
        <stp/>
        <stp>StudyData</stp>
        <stp>EP</stp>
        <stp>BAR</stp>
        <stp/>
        <stp>High</stp>
        <stp>ADC</stp>
        <stp>-537</stp>
        <stp>All</stp>
        <stp/>
        <stp/>
        <stp>TRUE</stp>
        <stp>T</stp>
        <tr r="F539" s="1"/>
      </tp>
      <tp>
        <v>5102.75</v>
        <stp/>
        <stp>StudyData</stp>
        <stp>EP</stp>
        <stp>BAR</stp>
        <stp/>
        <stp>Open</stp>
        <stp>ADC</stp>
        <stp>-850</stp>
        <stp>All</stp>
        <stp/>
        <stp/>
        <stp>TRUE</stp>
        <stp>T</stp>
        <tr r="E852" s="1"/>
      </tp>
      <tp>
        <v>4912.75</v>
        <stp/>
        <stp>StudyData</stp>
        <stp>EP</stp>
        <stp>BAR</stp>
        <stp/>
        <stp>Open</stp>
        <stp>ADC</stp>
        <stp>-950</stp>
        <stp>All</stp>
        <stp/>
        <stp/>
        <stp>TRUE</stp>
        <stp>T</stp>
        <tr r="E952" s="1"/>
      </tp>
      <tp>
        <v>5891.75</v>
        <stp/>
        <stp>StudyData</stp>
        <stp>EP</stp>
        <stp>BAR</stp>
        <stp/>
        <stp>Open</stp>
        <stp>ADC</stp>
        <stp>-150</stp>
        <stp>All</stp>
        <stp/>
        <stp/>
        <stp>TRUE</stp>
        <stp>T</stp>
        <tr r="E152" s="1"/>
      </tp>
      <tp>
        <v>5489</v>
        <stp/>
        <stp>StudyData</stp>
        <stp>EP</stp>
        <stp>BAR</stp>
        <stp/>
        <stp>Open</stp>
        <stp>ADC</stp>
        <stp>-250</stp>
        <stp>All</stp>
        <stp/>
        <stp/>
        <stp>TRUE</stp>
        <stp>T</stp>
        <tr r="E252" s="1"/>
      </tp>
      <tp>
        <v>5079.5</v>
        <stp/>
        <stp>StudyData</stp>
        <stp>EP</stp>
        <stp>BAR</stp>
        <stp/>
        <stp>Open</stp>
        <stp>ADC</stp>
        <stp>-350</stp>
        <stp>All</stp>
        <stp/>
        <stp/>
        <stp>TRUE</stp>
        <stp>T</stp>
        <tr r="E352" s="1"/>
      </tp>
      <tp>
        <v>5018.5</v>
        <stp/>
        <stp>StudyData</stp>
        <stp>EP</stp>
        <stp>BAR</stp>
        <stp/>
        <stp>Open</stp>
        <stp>ADC</stp>
        <stp>-450</stp>
        <stp>All</stp>
        <stp/>
        <stp/>
        <stp>TRUE</stp>
        <stp>T</stp>
        <tr r="E452" s="1"/>
      </tp>
      <tp>
        <v>4475.5</v>
        <stp/>
        <stp>StudyData</stp>
        <stp>EP</stp>
        <stp>BAR</stp>
        <stp/>
        <stp>Open</stp>
        <stp>ADC</stp>
        <stp>-550</stp>
        <stp>All</stp>
        <stp/>
        <stp/>
        <stp>TRUE</stp>
        <stp>T</stp>
        <tr r="E552" s="1"/>
      </tp>
      <tp>
        <v>4270.25</v>
        <stp/>
        <stp>StudyData</stp>
        <stp>EP</stp>
        <stp>BAR</stp>
        <stp/>
        <stp>Open</stp>
        <stp>ADC</stp>
        <stp>-650</stp>
        <stp>All</stp>
        <stp/>
        <stp/>
        <stp>TRUE</stp>
        <stp>T</stp>
        <tr r="E652" s="1"/>
      </tp>
      <tp>
        <v>4569.25</v>
        <stp/>
        <stp>StudyData</stp>
        <stp>EP</stp>
        <stp>BAR</stp>
        <stp/>
        <stp>Open</stp>
        <stp>ADC</stp>
        <stp>-750</stp>
        <stp>All</stp>
        <stp/>
        <stp/>
        <stp>TRUE</stp>
        <stp>T</stp>
        <tr r="E752" s="1"/>
      </tp>
      <tp>
        <v>5242.5</v>
        <stp/>
        <stp>StudyData</stp>
        <stp>EP</stp>
        <stp>BAR</stp>
        <stp/>
        <stp>High</stp>
        <stp>ADC</stp>
        <stp>-836</stp>
        <stp>All</stp>
        <stp/>
        <stp/>
        <stp>TRUE</stp>
        <stp>T</stp>
        <tr r="F838" s="1"/>
      </tp>
      <tp>
        <v>4933.25</v>
        <stp/>
        <stp>StudyData</stp>
        <stp>EP</stp>
        <stp>BAR</stp>
        <stp/>
        <stp>High</stp>
        <stp>ADC</stp>
        <stp>-936</stp>
        <stp>All</stp>
        <stp/>
        <stp/>
        <stp>TRUE</stp>
        <stp>T</stp>
        <tr r="F938" s="1"/>
      </tp>
      <tp>
        <v>5555.25</v>
        <stp/>
        <stp>StudyData</stp>
        <stp>EP</stp>
        <stp>BAR</stp>
        <stp/>
        <stp>High</stp>
        <stp>ADC</stp>
        <stp>-236</stp>
        <stp>All</stp>
        <stp/>
        <stp/>
        <stp>TRUE</stp>
        <stp>T</stp>
        <tr r="F238" s="1"/>
      </tp>
      <tp>
        <v>5115</v>
        <stp/>
        <stp>StudyData</stp>
        <stp>EP</stp>
        <stp>BAR</stp>
        <stp/>
        <stp>High</stp>
        <stp>ADC</stp>
        <stp>-336</stp>
        <stp>All</stp>
        <stp/>
        <stp/>
        <stp>TRUE</stp>
        <stp>T</stp>
        <tr r="F338" s="1"/>
      </tp>
      <tp>
        <v>6016</v>
        <stp/>
        <stp>StudyData</stp>
        <stp>EP</stp>
        <stp>BAR</stp>
        <stp/>
        <stp>High</stp>
        <stp>ADC</stp>
        <stp>-136</stp>
        <stp>All</stp>
        <stp/>
        <stp/>
        <stp>TRUE</stp>
        <stp>T</stp>
        <tr r="F138" s="1"/>
      </tp>
      <tp>
        <v>4395.25</v>
        <stp/>
        <stp>StudyData</stp>
        <stp>EP</stp>
        <stp>BAR</stp>
        <stp/>
        <stp>High</stp>
        <stp>ADC</stp>
        <stp>-636</stp>
        <stp>All</stp>
        <stp/>
        <stp/>
        <stp>TRUE</stp>
        <stp>T</stp>
        <tr r="F638" s="1"/>
      </tp>
      <tp>
        <v>4712.5</v>
        <stp/>
        <stp>StudyData</stp>
        <stp>EP</stp>
        <stp>BAR</stp>
        <stp/>
        <stp>High</stp>
        <stp>ADC</stp>
        <stp>-736</stp>
        <stp>All</stp>
        <stp/>
        <stp/>
        <stp>TRUE</stp>
        <stp>T</stp>
        <tr r="F738" s="1"/>
      </tp>
      <tp>
        <v>4931.5</v>
        <stp/>
        <stp>StudyData</stp>
        <stp>EP</stp>
        <stp>BAR</stp>
        <stp/>
        <stp>High</stp>
        <stp>ADC</stp>
        <stp>-436</stp>
        <stp>All</stp>
        <stp/>
        <stp/>
        <stp>TRUE</stp>
        <stp>T</stp>
        <tr r="F438" s="1"/>
      </tp>
      <tp>
        <v>4497.25</v>
        <stp/>
        <stp>StudyData</stp>
        <stp>EP</stp>
        <stp>BAR</stp>
        <stp/>
        <stp>High</stp>
        <stp>ADC</stp>
        <stp>-536</stp>
        <stp>All</stp>
        <stp/>
        <stp/>
        <stp>TRUE</stp>
        <stp>T</stp>
        <tr r="F538" s="1"/>
      </tp>
      <tp>
        <v>5147</v>
        <stp/>
        <stp>StudyData</stp>
        <stp>EP</stp>
        <stp>BAR</stp>
        <stp/>
        <stp>Open</stp>
        <stp>ADC</stp>
        <stp>-851</stp>
        <stp>All</stp>
        <stp/>
        <stp/>
        <stp>TRUE</stp>
        <stp>T</stp>
        <tr r="E853" s="1"/>
      </tp>
      <tp>
        <v>4912.25</v>
        <stp/>
        <stp>StudyData</stp>
        <stp>EP</stp>
        <stp>BAR</stp>
        <stp/>
        <stp>Open</stp>
        <stp>ADC</stp>
        <stp>-951</stp>
        <stp>All</stp>
        <stp/>
        <stp/>
        <stp>TRUE</stp>
        <stp>T</stp>
        <tr r="E953" s="1"/>
      </tp>
      <tp>
        <v>5882.5</v>
        <stp/>
        <stp>StudyData</stp>
        <stp>EP</stp>
        <stp>BAR</stp>
        <stp/>
        <stp>Open</stp>
        <stp>ADC</stp>
        <stp>-151</stp>
        <stp>All</stp>
        <stp/>
        <stp/>
        <stp>TRUE</stp>
        <stp>T</stp>
        <tr r="E153" s="1"/>
      </tp>
      <tp>
        <v>5457.5</v>
        <stp/>
        <stp>StudyData</stp>
        <stp>EP</stp>
        <stp>BAR</stp>
        <stp/>
        <stp>Open</stp>
        <stp>ADC</stp>
        <stp>-251</stp>
        <stp>All</stp>
        <stp/>
        <stp/>
        <stp>TRUE</stp>
        <stp>T</stp>
        <tr r="E253" s="1"/>
      </tp>
      <tp>
        <v>5072.5</v>
        <stp/>
        <stp>StudyData</stp>
        <stp>EP</stp>
        <stp>BAR</stp>
        <stp/>
        <stp>Open</stp>
        <stp>ADC</stp>
        <stp>-351</stp>
        <stp>All</stp>
        <stp/>
        <stp/>
        <stp>TRUE</stp>
        <stp>T</stp>
        <tr r="E353" s="1"/>
      </tp>
      <tp>
        <v>4998.25</v>
        <stp/>
        <stp>StudyData</stp>
        <stp>EP</stp>
        <stp>BAR</stp>
        <stp/>
        <stp>Open</stp>
        <stp>ADC</stp>
        <stp>-451</stp>
        <stp>All</stp>
        <stp/>
        <stp/>
        <stp>TRUE</stp>
        <stp>T</stp>
        <tr r="E453" s="1"/>
      </tp>
      <tp>
        <v>4452.25</v>
        <stp/>
        <stp>StudyData</stp>
        <stp>EP</stp>
        <stp>BAR</stp>
        <stp/>
        <stp>Open</stp>
        <stp>ADC</stp>
        <stp>-551</stp>
        <stp>All</stp>
        <stp/>
        <stp/>
        <stp>TRUE</stp>
        <stp>T</stp>
        <tr r="E553" s="1"/>
      </tp>
      <tp>
        <v>4320.25</v>
        <stp/>
        <stp>StudyData</stp>
        <stp>EP</stp>
        <stp>BAR</stp>
        <stp/>
        <stp>Open</stp>
        <stp>ADC</stp>
        <stp>-651</stp>
        <stp>All</stp>
        <stp/>
        <stp/>
        <stp>TRUE</stp>
        <stp>T</stp>
        <tr r="E653" s="1"/>
      </tp>
      <tp>
        <v>4460.5</v>
        <stp/>
        <stp>StudyData</stp>
        <stp>EP</stp>
        <stp>BAR</stp>
        <stp/>
        <stp>Open</stp>
        <stp>ADC</stp>
        <stp>-751</stp>
        <stp>All</stp>
        <stp/>
        <stp/>
        <stp>TRUE</stp>
        <stp>T</stp>
        <tr r="E753" s="1"/>
      </tp>
      <tp>
        <v>5274.5</v>
        <stp/>
        <stp>StudyData</stp>
        <stp>EP</stp>
        <stp>BAR</stp>
        <stp/>
        <stp>High</stp>
        <stp>ADC</stp>
        <stp>-835</stp>
        <stp>All</stp>
        <stp/>
        <stp/>
        <stp>TRUE</stp>
        <stp>T</stp>
        <tr r="F837" s="1"/>
      </tp>
      <tp>
        <v>4959</v>
        <stp/>
        <stp>StudyData</stp>
        <stp>EP</stp>
        <stp>BAR</stp>
        <stp/>
        <stp>High</stp>
        <stp>ADC</stp>
        <stp>-935</stp>
        <stp>All</stp>
        <stp/>
        <stp/>
        <stp>TRUE</stp>
        <stp>T</stp>
        <tr r="F937" s="1"/>
      </tp>
      <tp>
        <v>5561.5</v>
        <stp/>
        <stp>StudyData</stp>
        <stp>EP</stp>
        <stp>BAR</stp>
        <stp/>
        <stp>High</stp>
        <stp>ADC</stp>
        <stp>-235</stp>
        <stp>All</stp>
        <stp/>
        <stp/>
        <stp>TRUE</stp>
        <stp>T</stp>
        <tr r="F237" s="1"/>
      </tp>
      <tp>
        <v>5115.75</v>
        <stp/>
        <stp>StudyData</stp>
        <stp>EP</stp>
        <stp>BAR</stp>
        <stp/>
        <stp>High</stp>
        <stp>ADC</stp>
        <stp>-335</stp>
        <stp>All</stp>
        <stp/>
        <stp/>
        <stp>TRUE</stp>
        <stp>T</stp>
        <tr r="F337" s="1"/>
      </tp>
      <tp>
        <v>5992.25</v>
        <stp/>
        <stp>StudyData</stp>
        <stp>EP</stp>
        <stp>BAR</stp>
        <stp/>
        <stp>High</stp>
        <stp>ADC</stp>
        <stp>-135</stp>
        <stp>All</stp>
        <stp/>
        <stp/>
        <stp>TRUE</stp>
        <stp>T</stp>
        <tr r="F137" s="1"/>
      </tp>
      <tp>
        <v>4448.75</v>
        <stp/>
        <stp>StudyData</stp>
        <stp>EP</stp>
        <stp>BAR</stp>
        <stp/>
        <stp>High</stp>
        <stp>ADC</stp>
        <stp>-635</stp>
        <stp>All</stp>
        <stp/>
        <stp/>
        <stp>TRUE</stp>
        <stp>T</stp>
        <tr r="F637" s="1"/>
      </tp>
      <tp>
        <v>4708.25</v>
        <stp/>
        <stp>StudyData</stp>
        <stp>EP</stp>
        <stp>BAR</stp>
        <stp/>
        <stp>High</stp>
        <stp>ADC</stp>
        <stp>-735</stp>
        <stp>All</stp>
        <stp/>
        <stp/>
        <stp>TRUE</stp>
        <stp>T</stp>
        <tr r="F737" s="1"/>
      </tp>
      <tp>
        <v>4881</v>
        <stp/>
        <stp>StudyData</stp>
        <stp>EP</stp>
        <stp>BAR</stp>
        <stp/>
        <stp>High</stp>
        <stp>ADC</stp>
        <stp>-435</stp>
        <stp>All</stp>
        <stp/>
        <stp/>
        <stp>TRUE</stp>
        <stp>T</stp>
        <tr r="F437" s="1"/>
      </tp>
      <tp>
        <v>4468.5</v>
        <stp/>
        <stp>StudyData</stp>
        <stp>EP</stp>
        <stp>BAR</stp>
        <stp/>
        <stp>High</stp>
        <stp>ADC</stp>
        <stp>-535</stp>
        <stp>All</stp>
        <stp/>
        <stp/>
        <stp>TRUE</stp>
        <stp>T</stp>
        <tr r="F537" s="1"/>
      </tp>
      <tp>
        <v>5199</v>
        <stp/>
        <stp>StudyData</stp>
        <stp>EP</stp>
        <stp>BAR</stp>
        <stp/>
        <stp>Open</stp>
        <stp>ADC</stp>
        <stp>-852</stp>
        <stp>All</stp>
        <stp/>
        <stp/>
        <stp>TRUE</stp>
        <stp>T</stp>
        <tr r="E854" s="1"/>
      </tp>
      <tp>
        <v>4898.5</v>
        <stp/>
        <stp>StudyData</stp>
        <stp>EP</stp>
        <stp>BAR</stp>
        <stp/>
        <stp>Open</stp>
        <stp>ADC</stp>
        <stp>-952</stp>
        <stp>All</stp>
        <stp/>
        <stp/>
        <stp>TRUE</stp>
        <stp>T</stp>
        <tr r="E954" s="1"/>
      </tp>
      <tp>
        <v>5929.25</v>
        <stp/>
        <stp>StudyData</stp>
        <stp>EP</stp>
        <stp>BAR</stp>
        <stp/>
        <stp>Open</stp>
        <stp>ADC</stp>
        <stp>-152</stp>
        <stp>All</stp>
        <stp/>
        <stp/>
        <stp>TRUE</stp>
        <stp>T</stp>
        <tr r="E154" s="1"/>
      </tp>
      <tp>
        <v>5460</v>
        <stp/>
        <stp>StudyData</stp>
        <stp>EP</stp>
        <stp>BAR</stp>
        <stp/>
        <stp>Open</stp>
        <stp>ADC</stp>
        <stp>-252</stp>
        <stp>All</stp>
        <stp/>
        <stp/>
        <stp>TRUE</stp>
        <stp>T</stp>
        <tr r="E254" s="1"/>
      </tp>
      <tp>
        <v>5012.25</v>
        <stp/>
        <stp>StudyData</stp>
        <stp>EP</stp>
        <stp>BAR</stp>
        <stp/>
        <stp>Open</stp>
        <stp>ADC</stp>
        <stp>-352</stp>
        <stp>All</stp>
        <stp/>
        <stp/>
        <stp>TRUE</stp>
        <stp>T</stp>
        <tr r="E354" s="1"/>
      </tp>
      <tp>
        <v>4978</v>
        <stp/>
        <stp>StudyData</stp>
        <stp>EP</stp>
        <stp>BAR</stp>
        <stp/>
        <stp>Open</stp>
        <stp>ADC</stp>
        <stp>-452</stp>
        <stp>All</stp>
        <stp/>
        <stp/>
        <stp>TRUE</stp>
        <stp>T</stp>
        <tr r="E454" s="1"/>
      </tp>
      <tp>
        <v>4461</v>
        <stp/>
        <stp>StudyData</stp>
        <stp>EP</stp>
        <stp>BAR</stp>
        <stp/>
        <stp>Open</stp>
        <stp>ADC</stp>
        <stp>-552</stp>
        <stp>All</stp>
        <stp/>
        <stp/>
        <stp>TRUE</stp>
        <stp>T</stp>
        <tr r="E554" s="1"/>
      </tp>
      <tp>
        <v>4325.5</v>
        <stp/>
        <stp>StudyData</stp>
        <stp>EP</stp>
        <stp>BAR</stp>
        <stp/>
        <stp>Open</stp>
        <stp>ADC</stp>
        <stp>-652</stp>
        <stp>All</stp>
        <stp/>
        <stp/>
        <stp>TRUE</stp>
        <stp>T</stp>
        <tr r="E654" s="1"/>
      </tp>
      <tp>
        <v>4484</v>
        <stp/>
        <stp>StudyData</stp>
        <stp>EP</stp>
        <stp>BAR</stp>
        <stp/>
        <stp>Open</stp>
        <stp>ADC</stp>
        <stp>-752</stp>
        <stp>All</stp>
        <stp/>
        <stp/>
        <stp>TRUE</stp>
        <stp>T</stp>
        <tr r="E754" s="1"/>
      </tp>
      <tp>
        <v>5271.25</v>
        <stp/>
        <stp>StudyData</stp>
        <stp>EP</stp>
        <stp>BAR</stp>
        <stp/>
        <stp>High</stp>
        <stp>ADC</stp>
        <stp>-834</stp>
        <stp>All</stp>
        <stp/>
        <stp/>
        <stp>TRUE</stp>
        <stp>T</stp>
        <tr r="F836" s="1"/>
      </tp>
      <tp>
        <v>5004.25</v>
        <stp/>
        <stp>StudyData</stp>
        <stp>EP</stp>
        <stp>BAR</stp>
        <stp/>
        <stp>High</stp>
        <stp>ADC</stp>
        <stp>-934</stp>
        <stp>All</stp>
        <stp/>
        <stp/>
        <stp>TRUE</stp>
        <stp>T</stp>
        <tr r="F936" s="1"/>
      </tp>
      <tp>
        <v>5560.5</v>
        <stp/>
        <stp>StudyData</stp>
        <stp>EP</stp>
        <stp>BAR</stp>
        <stp/>
        <stp>High</stp>
        <stp>ADC</stp>
        <stp>-234</stp>
        <stp>All</stp>
        <stp/>
        <stp/>
        <stp>TRUE</stp>
        <stp>T</stp>
        <tr r="F236" s="1"/>
      </tp>
      <tp>
        <v>5140.25</v>
        <stp/>
        <stp>StudyData</stp>
        <stp>EP</stp>
        <stp>BAR</stp>
        <stp/>
        <stp>High</stp>
        <stp>ADC</stp>
        <stp>-334</stp>
        <stp>All</stp>
        <stp/>
        <stp/>
        <stp>TRUE</stp>
        <stp>T</stp>
        <tr r="F336" s="1"/>
      </tp>
      <tp>
        <v>6023</v>
        <stp/>
        <stp>StudyData</stp>
        <stp>EP</stp>
        <stp>BAR</stp>
        <stp/>
        <stp>High</stp>
        <stp>ADC</stp>
        <stp>-134</stp>
        <stp>All</stp>
        <stp/>
        <stp/>
        <stp>TRUE</stp>
        <stp>T</stp>
        <tr r="F136" s="1"/>
      </tp>
      <tp>
        <v>4439.25</v>
        <stp/>
        <stp>StudyData</stp>
        <stp>EP</stp>
        <stp>BAR</stp>
        <stp/>
        <stp>High</stp>
        <stp>ADC</stp>
        <stp>-634</stp>
        <stp>All</stp>
        <stp/>
        <stp/>
        <stp>TRUE</stp>
        <stp>T</stp>
        <tr r="F636" s="1"/>
      </tp>
      <tp>
        <v>4704.25</v>
        <stp/>
        <stp>StudyData</stp>
        <stp>EP</stp>
        <stp>BAR</stp>
        <stp/>
        <stp>High</stp>
        <stp>ADC</stp>
        <stp>-734</stp>
        <stp>All</stp>
        <stp/>
        <stp/>
        <stp>TRUE</stp>
        <stp>T</stp>
        <tr r="F736" s="1"/>
      </tp>
      <tp>
        <v>4850.5</v>
        <stp/>
        <stp>StudyData</stp>
        <stp>EP</stp>
        <stp>BAR</stp>
        <stp/>
        <stp>High</stp>
        <stp>ADC</stp>
        <stp>-434</stp>
        <stp>All</stp>
        <stp/>
        <stp/>
        <stp>TRUE</stp>
        <stp>T</stp>
        <tr r="F436" s="1"/>
      </tp>
      <tp>
        <v>4492</v>
        <stp/>
        <stp>StudyData</stp>
        <stp>EP</stp>
        <stp>BAR</stp>
        <stp/>
        <stp>High</stp>
        <stp>ADC</stp>
        <stp>-534</stp>
        <stp>All</stp>
        <stp/>
        <stp/>
        <stp>TRUE</stp>
        <stp>T</stp>
        <tr r="F536" s="1"/>
      </tp>
      <tp>
        <v>5237.75</v>
        <stp/>
        <stp>StudyData</stp>
        <stp>EP</stp>
        <stp>BAR</stp>
        <stp/>
        <stp>Open</stp>
        <stp>ADC</stp>
        <stp>-853</stp>
        <stp>All</stp>
        <stp/>
        <stp/>
        <stp>TRUE</stp>
        <stp>T</stp>
        <tr r="E855" s="1"/>
      </tp>
      <tp>
        <v>4934.25</v>
        <stp/>
        <stp>StudyData</stp>
        <stp>EP</stp>
        <stp>BAR</stp>
        <stp/>
        <stp>Open</stp>
        <stp>ADC</stp>
        <stp>-953</stp>
        <stp>All</stp>
        <stp/>
        <stp/>
        <stp>TRUE</stp>
        <stp>T</stp>
        <tr r="E955" s="1"/>
      </tp>
      <tp>
        <v>5906.25</v>
        <stp/>
        <stp>StudyData</stp>
        <stp>EP</stp>
        <stp>BAR</stp>
        <stp/>
        <stp>Open</stp>
        <stp>ADC</stp>
        <stp>-153</stp>
        <stp>All</stp>
        <stp/>
        <stp/>
        <stp>TRUE</stp>
        <stp>T</stp>
        <tr r="E155" s="1"/>
      </tp>
      <tp>
        <v>5453</v>
        <stp/>
        <stp>StudyData</stp>
        <stp>EP</stp>
        <stp>BAR</stp>
        <stp/>
        <stp>Open</stp>
        <stp>ADC</stp>
        <stp>-253</stp>
        <stp>All</stp>
        <stp/>
        <stp/>
        <stp>TRUE</stp>
        <stp>T</stp>
        <tr r="E255" s="1"/>
      </tp>
      <tp>
        <v>4989.5</v>
        <stp/>
        <stp>StudyData</stp>
        <stp>EP</stp>
        <stp>BAR</stp>
        <stp/>
        <stp>Open</stp>
        <stp>ADC</stp>
        <stp>-353</stp>
        <stp>All</stp>
        <stp/>
        <stp/>
        <stp>TRUE</stp>
        <stp>T</stp>
        <tr r="E355" s="1"/>
      </tp>
      <tp>
        <v>4980</v>
        <stp/>
        <stp>StudyData</stp>
        <stp>EP</stp>
        <stp>BAR</stp>
        <stp/>
        <stp>Open</stp>
        <stp>ADC</stp>
        <stp>-453</stp>
        <stp>All</stp>
        <stp/>
        <stp/>
        <stp>TRUE</stp>
        <stp>T</stp>
        <tr r="E455" s="1"/>
      </tp>
      <tp>
        <v>4484</v>
        <stp/>
        <stp>StudyData</stp>
        <stp>EP</stp>
        <stp>BAR</stp>
        <stp/>
        <stp>Open</stp>
        <stp>ADC</stp>
        <stp>-553</stp>
        <stp>All</stp>
        <stp/>
        <stp/>
        <stp>TRUE</stp>
        <stp>T</stp>
        <tr r="E555" s="1"/>
      </tp>
      <tp>
        <v>4221</v>
        <stp/>
        <stp>StudyData</stp>
        <stp>EP</stp>
        <stp>BAR</stp>
        <stp/>
        <stp>Open</stp>
        <stp>ADC</stp>
        <stp>-653</stp>
        <stp>All</stp>
        <stp/>
        <stp/>
        <stp>TRUE</stp>
        <stp>T</stp>
        <tr r="E655" s="1"/>
      </tp>
      <tp>
        <v>4534.75</v>
        <stp/>
        <stp>StudyData</stp>
        <stp>EP</stp>
        <stp>BAR</stp>
        <stp/>
        <stp>Open</stp>
        <stp>ADC</stp>
        <stp>-753</stp>
        <stp>All</stp>
        <stp/>
        <stp/>
        <stp>TRUE</stp>
        <stp>T</stp>
        <tr r="E755" s="1"/>
      </tp>
      <tp>
        <v>5202</v>
        <stp/>
        <stp>StudyData</stp>
        <stp>EP</stp>
        <stp>BAR</stp>
        <stp/>
        <stp>High</stp>
        <stp>ADC</stp>
        <stp>-833</stp>
        <stp>All</stp>
        <stp/>
        <stp/>
        <stp>TRUE</stp>
        <stp>T</stp>
        <tr r="F835" s="1"/>
      </tp>
      <tp>
        <v>5010.5</v>
        <stp/>
        <stp>StudyData</stp>
        <stp>EP</stp>
        <stp>BAR</stp>
        <stp/>
        <stp>High</stp>
        <stp>ADC</stp>
        <stp>-933</stp>
        <stp>All</stp>
        <stp/>
        <stp/>
        <stp>TRUE</stp>
        <stp>T</stp>
        <tr r="F935" s="1"/>
      </tp>
      <tp>
        <v>5616.5</v>
        <stp/>
        <stp>StudyData</stp>
        <stp>EP</stp>
        <stp>BAR</stp>
        <stp/>
        <stp>High</stp>
        <stp>ADC</stp>
        <stp>-233</stp>
        <stp>All</stp>
        <stp/>
        <stp/>
        <stp>TRUE</stp>
        <stp>T</stp>
        <tr r="F235" s="1"/>
      </tp>
      <tp>
        <v>5149.75</v>
        <stp/>
        <stp>StudyData</stp>
        <stp>EP</stp>
        <stp>BAR</stp>
        <stp/>
        <stp>High</stp>
        <stp>ADC</stp>
        <stp>-333</stp>
        <stp>All</stp>
        <stp/>
        <stp/>
        <stp>TRUE</stp>
        <stp>T</stp>
        <tr r="F335" s="1"/>
      </tp>
      <tp>
        <v>6006.75</v>
        <stp/>
        <stp>StudyData</stp>
        <stp>EP</stp>
        <stp>BAR</stp>
        <stp/>
        <stp>High</stp>
        <stp>ADC</stp>
        <stp>-133</stp>
        <stp>All</stp>
        <stp/>
        <stp/>
        <stp>TRUE</stp>
        <stp>T</stp>
        <tr r="F135" s="1"/>
      </tp>
      <tp>
        <v>4452.5</v>
        <stp/>
        <stp>StudyData</stp>
        <stp>EP</stp>
        <stp>BAR</stp>
        <stp/>
        <stp>High</stp>
        <stp>ADC</stp>
        <stp>-633</stp>
        <stp>All</stp>
        <stp/>
        <stp/>
        <stp>TRUE</stp>
        <stp>T</stp>
        <tr r="F635" s="1"/>
      </tp>
      <tp>
        <v>4688.5</v>
        <stp/>
        <stp>StudyData</stp>
        <stp>EP</stp>
        <stp>BAR</stp>
        <stp/>
        <stp>High</stp>
        <stp>ADC</stp>
        <stp>-733</stp>
        <stp>All</stp>
        <stp/>
        <stp/>
        <stp>TRUE</stp>
        <stp>T</stp>
        <tr r="F735" s="1"/>
      </tp>
      <tp>
        <v>4809.75</v>
        <stp/>
        <stp>StudyData</stp>
        <stp>EP</stp>
        <stp>BAR</stp>
        <stp/>
        <stp>High</stp>
        <stp>ADC</stp>
        <stp>-433</stp>
        <stp>All</stp>
        <stp/>
        <stp/>
        <stp>TRUE</stp>
        <stp>T</stp>
        <tr r="F435" s="1"/>
      </tp>
      <tp>
        <v>4481.5</v>
        <stp/>
        <stp>StudyData</stp>
        <stp>EP</stp>
        <stp>BAR</stp>
        <stp/>
        <stp>High</stp>
        <stp>ADC</stp>
        <stp>-533</stp>
        <stp>All</stp>
        <stp/>
        <stp/>
        <stp>TRUE</stp>
        <stp>T</stp>
        <tr r="F535" s="1"/>
      </tp>
      <tp>
        <v>5164</v>
        <stp/>
        <stp>StudyData</stp>
        <stp>EP</stp>
        <stp>BAR</stp>
        <stp/>
        <stp>Open</stp>
        <stp>ADC</stp>
        <stp>-854</stp>
        <stp>All</stp>
        <stp/>
        <stp/>
        <stp>TRUE</stp>
        <stp>T</stp>
        <tr r="E856" s="1"/>
      </tp>
      <tp>
        <v>4919</v>
        <stp/>
        <stp>StudyData</stp>
        <stp>EP</stp>
        <stp>BAR</stp>
        <stp/>
        <stp>Open</stp>
        <stp>ADC</stp>
        <stp>-954</stp>
        <stp>All</stp>
        <stp/>
        <stp/>
        <stp>TRUE</stp>
        <stp>T</stp>
        <tr r="E956" s="1"/>
      </tp>
      <tp>
        <v>5926.5</v>
        <stp/>
        <stp>StudyData</stp>
        <stp>EP</stp>
        <stp>BAR</stp>
        <stp/>
        <stp>Open</stp>
        <stp>ADC</stp>
        <stp>-154</stp>
        <stp>All</stp>
        <stp/>
        <stp/>
        <stp>TRUE</stp>
        <stp>T</stp>
        <tr r="E156" s="1"/>
      </tp>
      <tp>
        <v>5415</v>
        <stp/>
        <stp>StudyData</stp>
        <stp>EP</stp>
        <stp>BAR</stp>
        <stp/>
        <stp>Open</stp>
        <stp>ADC</stp>
        <stp>-254</stp>
        <stp>All</stp>
        <stp/>
        <stp/>
        <stp>TRUE</stp>
        <stp>T</stp>
        <tr r="E256" s="1"/>
      </tp>
      <tp>
        <v>4972</v>
        <stp/>
        <stp>StudyData</stp>
        <stp>EP</stp>
        <stp>BAR</stp>
        <stp/>
        <stp>Open</stp>
        <stp>ADC</stp>
        <stp>-354</stp>
        <stp>All</stp>
        <stp/>
        <stp/>
        <stp>TRUE</stp>
        <stp>T</stp>
        <tr r="E356" s="1"/>
      </tp>
      <tp>
        <v>5007</v>
        <stp/>
        <stp>StudyData</stp>
        <stp>EP</stp>
        <stp>BAR</stp>
        <stp/>
        <stp>Open</stp>
        <stp>ADC</stp>
        <stp>-454</stp>
        <stp>All</stp>
        <stp/>
        <stp/>
        <stp>TRUE</stp>
        <stp>T</stp>
        <tr r="E456" s="1"/>
      </tp>
      <tp>
        <v>4469</v>
        <stp/>
        <stp>StudyData</stp>
        <stp>EP</stp>
        <stp>BAR</stp>
        <stp/>
        <stp>Open</stp>
        <stp>ADC</stp>
        <stp>-554</stp>
        <stp>All</stp>
        <stp/>
        <stp/>
        <stp>TRUE</stp>
        <stp>T</stp>
        <tr r="E556" s="1"/>
      </tp>
      <tp>
        <v>4117.75</v>
        <stp/>
        <stp>StudyData</stp>
        <stp>EP</stp>
        <stp>BAR</stp>
        <stp/>
        <stp>Open</stp>
        <stp>ADC</stp>
        <stp>-654</stp>
        <stp>All</stp>
        <stp/>
        <stp/>
        <stp>TRUE</stp>
        <stp>T</stp>
        <tr r="E656" s="1"/>
      </tp>
      <tp>
        <v>4537.5</v>
        <stp/>
        <stp>StudyData</stp>
        <stp>EP</stp>
        <stp>BAR</stp>
        <stp/>
        <stp>Open</stp>
        <stp>ADC</stp>
        <stp>-754</stp>
        <stp>All</stp>
        <stp/>
        <stp/>
        <stp>TRUE</stp>
        <stp>T</stp>
        <tr r="E756" s="1"/>
      </tp>
      <tp>
        <v>5206.75</v>
        <stp/>
        <stp>StudyData</stp>
        <stp>EP</stp>
        <stp>BAR</stp>
        <stp/>
        <stp>High</stp>
        <stp>ADC</stp>
        <stp>-832</stp>
        <stp>All</stp>
        <stp/>
        <stp/>
        <stp>TRUE</stp>
        <stp>T</stp>
        <tr r="F834" s="1"/>
      </tp>
      <tp>
        <v>5016.5</v>
        <stp/>
        <stp>StudyData</stp>
        <stp>EP</stp>
        <stp>BAR</stp>
        <stp/>
        <stp>High</stp>
        <stp>ADC</stp>
        <stp>-932</stp>
        <stp>All</stp>
        <stp/>
        <stp/>
        <stp>TRUE</stp>
        <stp>T</stp>
        <tr r="F934" s="1"/>
      </tp>
      <tp>
        <v>5621.5</v>
        <stp/>
        <stp>StudyData</stp>
        <stp>EP</stp>
        <stp>BAR</stp>
        <stp/>
        <stp>High</stp>
        <stp>ADC</stp>
        <stp>-232</stp>
        <stp>All</stp>
        <stp/>
        <stp/>
        <stp>TRUE</stp>
        <stp>T</stp>
        <tr r="F234" s="1"/>
      </tp>
      <tp>
        <v>5148.25</v>
        <stp/>
        <stp>StudyData</stp>
        <stp>EP</stp>
        <stp>BAR</stp>
        <stp/>
        <stp>High</stp>
        <stp>ADC</stp>
        <stp>-332</stp>
        <stp>All</stp>
        <stp/>
        <stp/>
        <stp>TRUE</stp>
        <stp>T</stp>
        <tr r="F334" s="1"/>
      </tp>
      <tp>
        <v>6006</v>
        <stp/>
        <stp>StudyData</stp>
        <stp>EP</stp>
        <stp>BAR</stp>
        <stp/>
        <stp>High</stp>
        <stp>ADC</stp>
        <stp>-132</stp>
        <stp>All</stp>
        <stp/>
        <stp/>
        <stp>TRUE</stp>
        <stp>T</stp>
        <tr r="F134" s="1"/>
      </tp>
      <tp>
        <v>4431.5</v>
        <stp/>
        <stp>StudyData</stp>
        <stp>EP</stp>
        <stp>BAR</stp>
        <stp/>
        <stp>High</stp>
        <stp>ADC</stp>
        <stp>-632</stp>
        <stp>All</stp>
        <stp/>
        <stp/>
        <stp>TRUE</stp>
        <stp>T</stp>
        <tr r="F634" s="1"/>
      </tp>
      <tp>
        <v>4573.75</v>
        <stp/>
        <stp>StudyData</stp>
        <stp>EP</stp>
        <stp>BAR</stp>
        <stp/>
        <stp>High</stp>
        <stp>ADC</stp>
        <stp>-732</stp>
        <stp>All</stp>
        <stp/>
        <stp/>
        <stp>TRUE</stp>
        <stp>T</stp>
        <tr r="F734" s="1"/>
      </tp>
      <tp>
        <v>4834.75</v>
        <stp/>
        <stp>StudyData</stp>
        <stp>EP</stp>
        <stp>BAR</stp>
        <stp/>
        <stp>High</stp>
        <stp>ADC</stp>
        <stp>-432</stp>
        <stp>All</stp>
        <stp/>
        <stp/>
        <stp>TRUE</stp>
        <stp>T</stp>
        <tr r="F434" s="1"/>
      </tp>
      <tp>
        <v>4519</v>
        <stp/>
        <stp>StudyData</stp>
        <stp>EP</stp>
        <stp>BAR</stp>
        <stp/>
        <stp>High</stp>
        <stp>ADC</stp>
        <stp>-532</stp>
        <stp>All</stp>
        <stp/>
        <stp/>
        <stp>TRUE</stp>
        <stp>T</stp>
        <tr r="F534" s="1"/>
      </tp>
      <tp>
        <v>5198</v>
        <stp/>
        <stp>StudyData</stp>
        <stp>EP</stp>
        <stp>BAR</stp>
        <stp/>
        <stp>Open</stp>
        <stp>ADC</stp>
        <stp>-855</stp>
        <stp>All</stp>
        <stp/>
        <stp/>
        <stp>TRUE</stp>
        <stp>T</stp>
        <tr r="E857" s="1"/>
      </tp>
      <tp>
        <v>4890</v>
        <stp/>
        <stp>StudyData</stp>
        <stp>EP</stp>
        <stp>BAR</stp>
        <stp/>
        <stp>Open</stp>
        <stp>ADC</stp>
        <stp>-955</stp>
        <stp>All</stp>
        <stp/>
        <stp/>
        <stp>TRUE</stp>
        <stp>T</stp>
        <tr r="E957" s="1"/>
      </tp>
      <tp>
        <v>5905.75</v>
        <stp/>
        <stp>StudyData</stp>
        <stp>EP</stp>
        <stp>BAR</stp>
        <stp/>
        <stp>Open</stp>
        <stp>ADC</stp>
        <stp>-155</stp>
        <stp>All</stp>
        <stp/>
        <stp/>
        <stp>TRUE</stp>
        <stp>T</stp>
        <tr r="E157" s="1"/>
      </tp>
      <tp>
        <v>5358.5</v>
        <stp/>
        <stp>StudyData</stp>
        <stp>EP</stp>
        <stp>BAR</stp>
        <stp/>
        <stp>Open</stp>
        <stp>ADC</stp>
        <stp>-255</stp>
        <stp>All</stp>
        <stp/>
        <stp/>
        <stp>TRUE</stp>
        <stp>T</stp>
        <tr r="E257" s="1"/>
      </tp>
      <tp>
        <v>4950.75</v>
        <stp/>
        <stp>StudyData</stp>
        <stp>EP</stp>
        <stp>BAR</stp>
        <stp/>
        <stp>Open</stp>
        <stp>ADC</stp>
        <stp>-355</stp>
        <stp>All</stp>
        <stp/>
        <stp/>
        <stp>TRUE</stp>
        <stp>T</stp>
        <tr r="E357" s="1"/>
      </tp>
      <tp>
        <v>4996.5</v>
        <stp/>
        <stp>StudyData</stp>
        <stp>EP</stp>
        <stp>BAR</stp>
        <stp/>
        <stp>Open</stp>
        <stp>ADC</stp>
        <stp>-455</stp>
        <stp>All</stp>
        <stp/>
        <stp/>
        <stp>TRUE</stp>
        <stp>T</stp>
        <tr r="E457" s="1"/>
      </tp>
      <tp>
        <v>4507.75</v>
        <stp/>
        <stp>StudyData</stp>
        <stp>EP</stp>
        <stp>BAR</stp>
        <stp/>
        <stp>Open</stp>
        <stp>ADC</stp>
        <stp>-555</stp>
        <stp>All</stp>
        <stp/>
        <stp/>
        <stp>TRUE</stp>
        <stp>T</stp>
        <tr r="E557" s="1"/>
      </tp>
      <tp>
        <v>4181</v>
        <stp/>
        <stp>StudyData</stp>
        <stp>EP</stp>
        <stp>BAR</stp>
        <stp/>
        <stp>Open</stp>
        <stp>ADC</stp>
        <stp>-655</stp>
        <stp>All</stp>
        <stp/>
        <stp/>
        <stp>TRUE</stp>
        <stp>T</stp>
        <tr r="E657" s="1"/>
      </tp>
      <tp>
        <v>4631.5</v>
        <stp/>
        <stp>StudyData</stp>
        <stp>EP</stp>
        <stp>BAR</stp>
        <stp/>
        <stp>Open</stp>
        <stp>ADC</stp>
        <stp>-755</stp>
        <stp>All</stp>
        <stp/>
        <stp/>
        <stp>TRUE</stp>
        <stp>T</stp>
        <tr r="E757" s="1"/>
      </tp>
      <tp>
        <v>5138</v>
        <stp/>
        <stp>StudyData</stp>
        <stp>EP</stp>
        <stp>BAR</stp>
        <stp/>
        <stp>High</stp>
        <stp>ADC</stp>
        <stp>-831</stp>
        <stp>All</stp>
        <stp/>
        <stp/>
        <stp>TRUE</stp>
        <stp>T</stp>
        <tr r="F833" s="1"/>
      </tp>
      <tp>
        <v>5012.75</v>
        <stp/>
        <stp>StudyData</stp>
        <stp>EP</stp>
        <stp>BAR</stp>
        <stp/>
        <stp>High</stp>
        <stp>ADC</stp>
        <stp>-931</stp>
        <stp>All</stp>
        <stp/>
        <stp/>
        <stp>TRUE</stp>
        <stp>T</stp>
        <tr r="F933" s="1"/>
      </tp>
      <tp>
        <v>5633.75</v>
        <stp/>
        <stp>StudyData</stp>
        <stp>EP</stp>
        <stp>BAR</stp>
        <stp/>
        <stp>High</stp>
        <stp>ADC</stp>
        <stp>-231</stp>
        <stp>All</stp>
        <stp/>
        <stp/>
        <stp>TRUE</stp>
        <stp>T</stp>
        <tr r="F233" s="1"/>
      </tp>
      <tp>
        <v>5134.75</v>
        <stp/>
        <stp>StudyData</stp>
        <stp>EP</stp>
        <stp>BAR</stp>
        <stp/>
        <stp>High</stp>
        <stp>ADC</stp>
        <stp>-331</stp>
        <stp>All</stp>
        <stp/>
        <stp/>
        <stp>TRUE</stp>
        <stp>T</stp>
        <tr r="F333" s="1"/>
      </tp>
      <tp>
        <v>6015.25</v>
        <stp/>
        <stp>StudyData</stp>
        <stp>EP</stp>
        <stp>BAR</stp>
        <stp/>
        <stp>High</stp>
        <stp>ADC</stp>
        <stp>-131</stp>
        <stp>All</stp>
        <stp/>
        <stp/>
        <stp>TRUE</stp>
        <stp>T</stp>
        <tr r="F133" s="1"/>
      </tp>
      <tp>
        <v>4307</v>
        <stp/>
        <stp>StudyData</stp>
        <stp>EP</stp>
        <stp>BAR</stp>
        <stp/>
        <stp>High</stp>
        <stp>ADC</stp>
        <stp>-631</stp>
        <stp>All</stp>
        <stp/>
        <stp/>
        <stp>TRUE</stp>
        <stp>T</stp>
        <tr r="F633" s="1"/>
      </tp>
      <tp>
        <v>4421.25</v>
        <stp/>
        <stp>StudyData</stp>
        <stp>EP</stp>
        <stp>BAR</stp>
        <stp/>
        <stp>High</stp>
        <stp>ADC</stp>
        <stp>-731</stp>
        <stp>All</stp>
        <stp/>
        <stp/>
        <stp>TRUE</stp>
        <stp>T</stp>
        <tr r="F733" s="1"/>
      </tp>
      <tp>
        <v>4853.75</v>
        <stp/>
        <stp>StudyData</stp>
        <stp>EP</stp>
        <stp>BAR</stp>
        <stp/>
        <stp>High</stp>
        <stp>ADC</stp>
        <stp>-431</stp>
        <stp>All</stp>
        <stp/>
        <stp/>
        <stp>TRUE</stp>
        <stp>T</stp>
        <tr r="F433" s="1"/>
      </tp>
      <tp>
        <v>4545.5</v>
        <stp/>
        <stp>StudyData</stp>
        <stp>EP</stp>
        <stp>BAR</stp>
        <stp/>
        <stp>High</stp>
        <stp>ADC</stp>
        <stp>-531</stp>
        <stp>All</stp>
        <stp/>
        <stp/>
        <stp>TRUE</stp>
        <stp>T</stp>
        <tr r="F533" s="1"/>
      </tp>
      <tp>
        <v>5239.5</v>
        <stp/>
        <stp>StudyData</stp>
        <stp>EP</stp>
        <stp>BAR</stp>
        <stp/>
        <stp>Open</stp>
        <stp>ADC</stp>
        <stp>-856</stp>
        <stp>All</stp>
        <stp/>
        <stp/>
        <stp>TRUE</stp>
        <stp>T</stp>
        <tr r="E858" s="1"/>
      </tp>
      <tp>
        <v>4873.5</v>
        <stp/>
        <stp>StudyData</stp>
        <stp>EP</stp>
        <stp>BAR</stp>
        <stp/>
        <stp>Open</stp>
        <stp>ADC</stp>
        <stp>-956</stp>
        <stp>All</stp>
        <stp/>
        <stp/>
        <stp>TRUE</stp>
        <stp>T</stp>
        <tr r="E958" s="1"/>
      </tp>
      <tp>
        <v>5914.5</v>
        <stp/>
        <stp>StudyData</stp>
        <stp>EP</stp>
        <stp>BAR</stp>
        <stp/>
        <stp>Open</stp>
        <stp>ADC</stp>
        <stp>-156</stp>
        <stp>All</stp>
        <stp/>
        <stp/>
        <stp>TRUE</stp>
        <stp>T</stp>
        <tr r="E158" s="1"/>
      </tp>
      <tp>
        <v>5305.25</v>
        <stp/>
        <stp>StudyData</stp>
        <stp>EP</stp>
        <stp>BAR</stp>
        <stp/>
        <stp>Open</stp>
        <stp>ADC</stp>
        <stp>-256</stp>
        <stp>All</stp>
        <stp/>
        <stp/>
        <stp>TRUE</stp>
        <stp>T</stp>
        <tr r="E258" s="1"/>
      </tp>
      <tp>
        <v>4920.25</v>
        <stp/>
        <stp>StudyData</stp>
        <stp>EP</stp>
        <stp>BAR</stp>
        <stp/>
        <stp>Open</stp>
        <stp>ADC</stp>
        <stp>-356</stp>
        <stp>All</stp>
        <stp/>
        <stp/>
        <stp>TRUE</stp>
        <stp>T</stp>
        <tr r="E358" s="1"/>
      </tp>
      <tp>
        <v>4964</v>
        <stp/>
        <stp>StudyData</stp>
        <stp>EP</stp>
        <stp>BAR</stp>
        <stp/>
        <stp>Open</stp>
        <stp>ADC</stp>
        <stp>-456</stp>
        <stp>All</stp>
        <stp/>
        <stp/>
        <stp>TRUE</stp>
        <stp>T</stp>
        <tr r="E458" s="1"/>
      </tp>
      <tp>
        <v>4502.5</v>
        <stp/>
        <stp>StudyData</stp>
        <stp>EP</stp>
        <stp>BAR</stp>
        <stp/>
        <stp>Open</stp>
        <stp>ADC</stp>
        <stp>-556</stp>
        <stp>All</stp>
        <stp/>
        <stp/>
        <stp>TRUE</stp>
        <stp>T</stp>
        <tr r="E558" s="1"/>
      </tp>
      <tp>
        <v>4254.75</v>
        <stp/>
        <stp>StudyData</stp>
        <stp>EP</stp>
        <stp>BAR</stp>
        <stp/>
        <stp>Open</stp>
        <stp>ADC</stp>
        <stp>-656</stp>
        <stp>All</stp>
        <stp/>
        <stp/>
        <stp>TRUE</stp>
        <stp>T</stp>
        <tr r="E658" s="1"/>
      </tp>
      <tp>
        <v>4690.75</v>
        <stp/>
        <stp>StudyData</stp>
        <stp>EP</stp>
        <stp>BAR</stp>
        <stp/>
        <stp>Open</stp>
        <stp>ADC</stp>
        <stp>-756</stp>
        <stp>All</stp>
        <stp/>
        <stp/>
        <stp>TRUE</stp>
        <stp>T</stp>
        <tr r="E758" s="1"/>
      </tp>
      <tp>
        <v>5129.25</v>
        <stp/>
        <stp>StudyData</stp>
        <stp>EP</stp>
        <stp>BAR</stp>
        <stp/>
        <stp>High</stp>
        <stp>ADC</stp>
        <stp>-830</stp>
        <stp>All</stp>
        <stp/>
        <stp/>
        <stp>TRUE</stp>
        <stp>T</stp>
        <tr r="F832" s="1"/>
      </tp>
      <tp>
        <v>5028.5</v>
        <stp/>
        <stp>StudyData</stp>
        <stp>EP</stp>
        <stp>BAR</stp>
        <stp/>
        <stp>High</stp>
        <stp>ADC</stp>
        <stp>-930</stp>
        <stp>All</stp>
        <stp/>
        <stp/>
        <stp>TRUE</stp>
        <stp>T</stp>
        <tr r="F932" s="1"/>
      </tp>
      <tp>
        <v>5624</v>
        <stp/>
        <stp>StudyData</stp>
        <stp>EP</stp>
        <stp>BAR</stp>
        <stp/>
        <stp>High</stp>
        <stp>ADC</stp>
        <stp>-230</stp>
        <stp>All</stp>
        <stp/>
        <stp/>
        <stp>TRUE</stp>
        <stp>T</stp>
        <tr r="F232" s="1"/>
      </tp>
      <tp>
        <v>5112.5</v>
        <stp/>
        <stp>StudyData</stp>
        <stp>EP</stp>
        <stp>BAR</stp>
        <stp/>
        <stp>High</stp>
        <stp>ADC</stp>
        <stp>-330</stp>
        <stp>All</stp>
        <stp/>
        <stp/>
        <stp>TRUE</stp>
        <stp>T</stp>
        <tr r="F332" s="1"/>
      </tp>
      <tp>
        <v>5966.25</v>
        <stp/>
        <stp>StudyData</stp>
        <stp>EP</stp>
        <stp>BAR</stp>
        <stp/>
        <stp>High</stp>
        <stp>ADC</stp>
        <stp>-130</stp>
        <stp>All</stp>
        <stp/>
        <stp/>
        <stp>TRUE</stp>
        <stp>T</stp>
        <tr r="F132" s="1"/>
      </tp>
      <tp>
        <v>4330</v>
        <stp/>
        <stp>StudyData</stp>
        <stp>EP</stp>
        <stp>BAR</stp>
        <stp/>
        <stp>High</stp>
        <stp>ADC</stp>
        <stp>-630</stp>
        <stp>All</stp>
        <stp/>
        <stp/>
        <stp>TRUE</stp>
        <stp>T</stp>
        <tr r="F632" s="1"/>
      </tp>
      <tp>
        <v>4350.25</v>
        <stp/>
        <stp>StudyData</stp>
        <stp>EP</stp>
        <stp>BAR</stp>
        <stp/>
        <stp>High</stp>
        <stp>ADC</stp>
        <stp>-730</stp>
        <stp>All</stp>
        <stp/>
        <stp/>
        <stp>TRUE</stp>
        <stp>T</stp>
        <tr r="F732" s="1"/>
      </tp>
      <tp>
        <v>4890</v>
        <stp/>
        <stp>StudyData</stp>
        <stp>EP</stp>
        <stp>BAR</stp>
        <stp/>
        <stp>High</stp>
        <stp>ADC</stp>
        <stp>-430</stp>
        <stp>All</stp>
        <stp/>
        <stp/>
        <stp>TRUE</stp>
        <stp>T</stp>
        <tr r="F432" s="1"/>
      </tp>
      <tp>
        <v>4600.25</v>
        <stp/>
        <stp>StudyData</stp>
        <stp>EP</stp>
        <stp>BAR</stp>
        <stp/>
        <stp>High</stp>
        <stp>ADC</stp>
        <stp>-530</stp>
        <stp>All</stp>
        <stp/>
        <stp/>
        <stp>TRUE</stp>
        <stp>T</stp>
        <tr r="F532" s="1"/>
      </tp>
      <tp>
        <v>5197.25</v>
        <stp/>
        <stp>StudyData</stp>
        <stp>EP</stp>
        <stp>BAR</stp>
        <stp/>
        <stp>Open</stp>
        <stp>ADC</stp>
        <stp>-857</stp>
        <stp>All</stp>
        <stp/>
        <stp/>
        <stp>TRUE</stp>
        <stp>T</stp>
        <tr r="E859" s="1"/>
      </tp>
      <tp>
        <v>4837.25</v>
        <stp/>
        <stp>StudyData</stp>
        <stp>EP</stp>
        <stp>BAR</stp>
        <stp/>
        <stp>Open</stp>
        <stp>ADC</stp>
        <stp>-957</stp>
        <stp>All</stp>
        <stp/>
        <stp/>
        <stp>TRUE</stp>
        <stp>T</stp>
        <tr r="E959" s="1"/>
      </tp>
      <tp>
        <v>5896.25</v>
        <stp/>
        <stp>StudyData</stp>
        <stp>EP</stp>
        <stp>BAR</stp>
        <stp/>
        <stp>Open</stp>
        <stp>ADC</stp>
        <stp>-157</stp>
        <stp>All</stp>
        <stp/>
        <stp/>
        <stp>TRUE</stp>
        <stp>T</stp>
        <tr r="E159" s="1"/>
      </tp>
      <tp>
        <v>5298.25</v>
        <stp/>
        <stp>StudyData</stp>
        <stp>EP</stp>
        <stp>BAR</stp>
        <stp/>
        <stp>Open</stp>
        <stp>ADC</stp>
        <stp>-257</stp>
        <stp>All</stp>
        <stp/>
        <stp/>
        <stp>TRUE</stp>
        <stp>T</stp>
        <tr r="E259" s="1"/>
      </tp>
      <tp>
        <v>4937.5</v>
        <stp/>
        <stp>StudyData</stp>
        <stp>EP</stp>
        <stp>BAR</stp>
        <stp/>
        <stp>Open</stp>
        <stp>ADC</stp>
        <stp>-357</stp>
        <stp>All</stp>
        <stp/>
        <stp/>
        <stp>TRUE</stp>
        <stp>T</stp>
        <tr r="E359" s="1"/>
      </tp>
      <tp>
        <v>4949.75</v>
        <stp/>
        <stp>StudyData</stp>
        <stp>EP</stp>
        <stp>BAR</stp>
        <stp/>
        <stp>Open</stp>
        <stp>ADC</stp>
        <stp>-457</stp>
        <stp>All</stp>
        <stp/>
        <stp/>
        <stp>TRUE</stp>
        <stp>T</stp>
        <tr r="E459" s="1"/>
      </tp>
      <tp>
        <v>4500</v>
        <stp/>
        <stp>StudyData</stp>
        <stp>EP</stp>
        <stp>BAR</stp>
        <stp/>
        <stp>Open</stp>
        <stp>ADC</stp>
        <stp>-557</stp>
        <stp>All</stp>
        <stp/>
        <stp/>
        <stp>TRUE</stp>
        <stp>T</stp>
        <tr r="E559" s="1"/>
      </tp>
      <tp>
        <v>4193</v>
        <stp/>
        <stp>StudyData</stp>
        <stp>EP</stp>
        <stp>BAR</stp>
        <stp/>
        <stp>Open</stp>
        <stp>ADC</stp>
        <stp>-657</stp>
        <stp>All</stp>
        <stp/>
        <stp/>
        <stp>TRUE</stp>
        <stp>T</stp>
        <tr r="E659" s="1"/>
      </tp>
      <tp>
        <v>4834</v>
        <stp/>
        <stp>StudyData</stp>
        <stp>EP</stp>
        <stp>BAR</stp>
        <stp/>
        <stp>Open</stp>
        <stp>ADC</stp>
        <stp>-757</stp>
        <stp>All</stp>
        <stp/>
        <stp/>
        <stp>TRUE</stp>
        <stp>T</stp>
        <tr r="E759" s="1"/>
      </tp>
      <tp>
        <v>42.220641620599999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-918</stp>
        <stp>All</stp>
        <stp/>
        <stp/>
        <stp>TRUE</stp>
        <stp>T</stp>
        <tr r="R920" s="1"/>
      </tp>
      <tp>
        <v>59.490429042899997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-818</stp>
        <stp>All</stp>
        <stp/>
        <stp/>
        <stp>TRUE</stp>
        <stp>T</stp>
        <tr r="R820" s="1"/>
      </tp>
      <tp>
        <v>86.822556510799998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-318</stp>
        <stp>All</stp>
        <stp/>
        <stp/>
        <stp>TRUE</stp>
        <stp>T</stp>
        <tr r="R320" s="1"/>
      </tp>
      <tp>
        <v>79.6951544076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-218</stp>
        <stp>All</stp>
        <stp/>
        <stp/>
        <stp>TRUE</stp>
        <stp>T</stp>
        <tr r="R220" s="1"/>
      </tp>
      <tp>
        <v>68.458662672299994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-118</stp>
        <stp>All</stp>
        <stp/>
        <stp/>
        <stp>TRUE</stp>
        <stp>T</stp>
        <tr r="R120" s="1"/>
      </tp>
      <tp>
        <v>42.944026559699999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-718</stp>
        <stp>All</stp>
        <stp/>
        <stp/>
        <stp>TRUE</stp>
        <stp>T</stp>
        <tr r="R720" s="1"/>
      </tp>
      <tp>
        <v>80.1739135511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-618</stp>
        <stp>All</stp>
        <stp/>
        <stp/>
        <stp>TRUE</stp>
        <stp>T</stp>
        <tr r="R620" s="1"/>
      </tp>
      <tp>
        <v>88.403381925399998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-518</stp>
        <stp>All</stp>
        <stp/>
        <stp/>
        <stp>TRUE</stp>
        <stp>T</stp>
        <tr r="R520" s="1"/>
      </tp>
      <tp>
        <v>63.756189265800003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-418</stp>
        <stp>All</stp>
        <stp/>
        <stp/>
        <stp>TRUE</stp>
        <stp>T</stp>
        <tr r="R420" s="1"/>
      </tp>
      <tp>
        <v>42.886597177100001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-919</stp>
        <stp>All</stp>
        <stp/>
        <stp/>
        <stp>TRUE</stp>
        <stp>T</stp>
        <tr r="R921" s="1"/>
      </tp>
      <tp>
        <v>56.321808374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-819</stp>
        <stp>All</stp>
        <stp/>
        <stp/>
        <stp>TRUE</stp>
        <stp>T</stp>
        <tr r="R821" s="1"/>
      </tp>
      <tp>
        <v>83.152258082700001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-319</stp>
        <stp>All</stp>
        <stp/>
        <stp/>
        <stp>TRUE</stp>
        <stp>T</stp>
        <tr r="R321" s="1"/>
      </tp>
      <tp>
        <v>80.238653548800002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-219</stp>
        <stp>All</stp>
        <stp/>
        <stp/>
        <stp>TRUE</stp>
        <stp>T</stp>
        <tr r="R221" s="1"/>
      </tp>
      <tp>
        <v>73.062280008599998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-119</stp>
        <stp>All</stp>
        <stp/>
        <stp/>
        <stp>TRUE</stp>
        <stp>T</stp>
        <tr r="R121" s="1"/>
      </tp>
      <tp>
        <v>37.232925059300001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-719</stp>
        <stp>All</stp>
        <stp/>
        <stp/>
        <stp>TRUE</stp>
        <stp>T</stp>
        <tr r="R721" s="1"/>
      </tp>
      <tp>
        <v>76.034712558600006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-619</stp>
        <stp>All</stp>
        <stp/>
        <stp/>
        <stp>TRUE</stp>
        <stp>T</stp>
        <tr r="R621" s="1"/>
      </tp>
      <tp>
        <v>88.725832862499999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-519</stp>
        <stp>All</stp>
        <stp/>
        <stp/>
        <stp>TRUE</stp>
        <stp>T</stp>
        <tr r="R521" s="1"/>
      </tp>
      <tp>
        <v>61.569871304099998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-419</stp>
        <stp>All</stp>
        <stp/>
        <stp/>
        <stp>TRUE</stp>
        <stp>T</stp>
        <tr r="R421" s="1"/>
      </tp>
      <tp>
        <v>52.155992944300003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-910</stp>
        <stp>All</stp>
        <stp/>
        <stp/>
        <stp>TRUE</stp>
        <stp>T</stp>
        <tr r="R912" s="1"/>
      </tp>
      <tp>
        <v>47.7272501367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-810</stp>
        <stp>All</stp>
        <stp/>
        <stp/>
        <stp>TRUE</stp>
        <stp>T</stp>
        <tr r="R812" s="1"/>
      </tp>
      <tp>
        <v>77.697924827700007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-310</stp>
        <stp>All</stp>
        <stp/>
        <stp/>
        <stp>TRUE</stp>
        <stp>T</stp>
        <tr r="R312" s="1"/>
      </tp>
      <tp>
        <v>92.641970529199995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-210</stp>
        <stp>All</stp>
        <stp/>
        <stp/>
        <stp>TRUE</stp>
        <stp>T</stp>
        <tr r="R212" s="1"/>
      </tp>
      <tp>
        <v>84.410437512300007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-110</stp>
        <stp>All</stp>
        <stp/>
        <stp/>
        <stp>TRUE</stp>
        <stp>T</stp>
        <tr r="R112" s="1"/>
      </tp>
      <tp>
        <v>48.209358844400001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-710</stp>
        <stp>All</stp>
        <stp/>
        <stp/>
        <stp>TRUE</stp>
        <stp>T</stp>
        <tr r="R712" s="1"/>
      </tp>
      <tp>
        <v>73.7965296462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-610</stp>
        <stp>All</stp>
        <stp/>
        <stp/>
        <stp>TRUE</stp>
        <stp>T</stp>
        <tr r="R612" s="1"/>
      </tp>
      <tp>
        <v>61.2979416851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-510</stp>
        <stp>All</stp>
        <stp/>
        <stp/>
        <stp>TRUE</stp>
        <stp>T</stp>
        <tr r="R512" s="1"/>
      </tp>
      <tp>
        <v>15.179140286200001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-410</stp>
        <stp>All</stp>
        <stp/>
        <stp/>
        <stp>TRUE</stp>
        <stp>T</stp>
        <tr r="R412" s="1"/>
      </tp>
      <tp>
        <v>47.571698399900001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-911</stp>
        <stp>All</stp>
        <stp/>
        <stp/>
        <stp>TRUE</stp>
        <stp>T</stp>
        <tr r="R913" s="1"/>
      </tp>
      <tp>
        <v>61.1249042237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-811</stp>
        <stp>All</stp>
        <stp/>
        <stp/>
        <stp>TRUE</stp>
        <stp>T</stp>
        <tr r="R813" s="1"/>
      </tp>
      <tp>
        <v>78.651379614500001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-311</stp>
        <stp>All</stp>
        <stp/>
        <stp/>
        <stp>TRUE</stp>
        <stp>T</stp>
        <tr r="R313" s="1"/>
      </tp>
      <tp>
        <v>88.971952913099997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-211</stp>
        <stp>All</stp>
        <stp/>
        <stp/>
        <stp>TRUE</stp>
        <stp>T</stp>
        <tr r="R213" s="1"/>
      </tp>
      <tp>
        <v>79.553960289499997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-111</stp>
        <stp>All</stp>
        <stp/>
        <stp/>
        <stp>TRUE</stp>
        <stp>T</stp>
        <tr r="R113" s="1"/>
      </tp>
      <tp>
        <v>55.533387622100001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-711</stp>
        <stp>All</stp>
        <stp/>
        <stp/>
        <stp>TRUE</stp>
        <stp>T</stp>
        <tr r="R713" s="1"/>
      </tp>
      <tp>
        <v>84.639559000999995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-611</stp>
        <stp>All</stp>
        <stp/>
        <stp/>
        <stp>TRUE</stp>
        <stp>T</stp>
        <tr r="R613" s="1"/>
      </tp>
      <tp>
        <v>44.952545227800002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-511</stp>
        <stp>All</stp>
        <stp/>
        <stp/>
        <stp>TRUE</stp>
        <stp>T</stp>
        <tr r="R513" s="1"/>
      </tp>
      <tp>
        <v>25.164908008699999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-411</stp>
        <stp>All</stp>
        <stp/>
        <stp/>
        <stp>TRUE</stp>
        <stp>T</stp>
        <tr r="R413" s="1"/>
      </tp>
      <tp>
        <v>39.621675928499997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-912</stp>
        <stp>All</stp>
        <stp/>
        <stp/>
        <stp>TRUE</stp>
        <stp>T</stp>
        <tr r="R914" s="1"/>
      </tp>
      <tp>
        <v>59.922423582299999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-812</stp>
        <stp>All</stp>
        <stp/>
        <stp/>
        <stp>TRUE</stp>
        <stp>T</stp>
        <tr r="R814" s="1"/>
      </tp>
      <tp>
        <v>91.936652363099995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-312</stp>
        <stp>All</stp>
        <stp/>
        <stp/>
        <stp>TRUE</stp>
        <stp>T</stp>
        <tr r="R314" s="1"/>
      </tp>
      <tp>
        <v>88.572985568299998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-212</stp>
        <stp>All</stp>
        <stp/>
        <stp/>
        <stp>TRUE</stp>
        <stp>T</stp>
        <tr r="R214" s="1"/>
      </tp>
      <tp>
        <v>79.120202737900001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-112</stp>
        <stp>All</stp>
        <stp/>
        <stp/>
        <stp>TRUE</stp>
        <stp>T</stp>
        <tr r="R114" s="1"/>
      </tp>
      <tp>
        <v>63.912473970599997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-712</stp>
        <stp>All</stp>
        <stp/>
        <stp/>
        <stp>TRUE</stp>
        <stp>T</stp>
        <tr r="R714" s="1"/>
      </tp>
      <tp>
        <v>85.379076752700001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-612</stp>
        <stp>All</stp>
        <stp/>
        <stp/>
        <stp>TRUE</stp>
        <stp>T</stp>
        <tr r="R614" s="1"/>
      </tp>
      <tp>
        <v>33.835657370500002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-512</stp>
        <stp>All</stp>
        <stp/>
        <stp/>
        <stp>TRUE</stp>
        <stp>T</stp>
        <tr r="R514" s="1"/>
      </tp>
      <tp>
        <v>37.255250069100001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-412</stp>
        <stp>All</stp>
        <stp/>
        <stp/>
        <stp>TRUE</stp>
        <stp>T</stp>
        <tr r="R414" s="1"/>
      </tp>
      <tp>
        <v>28.5928924876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-913</stp>
        <stp>All</stp>
        <stp/>
        <stp/>
        <stp>TRUE</stp>
        <stp>T</stp>
        <tr r="R915" s="1"/>
      </tp>
      <tp>
        <v>58.821334485500003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-813</stp>
        <stp>All</stp>
        <stp/>
        <stp/>
        <stp>TRUE</stp>
        <stp>T</stp>
        <tr r="R815" s="1"/>
      </tp>
      <tp>
        <v>94.2557613452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-313</stp>
        <stp>All</stp>
        <stp/>
        <stp/>
        <stp>TRUE</stp>
        <stp>T</stp>
        <tr r="R315" s="1"/>
      </tp>
      <tp>
        <v>87.174810985799994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-213</stp>
        <stp>All</stp>
        <stp/>
        <stp/>
        <stp>TRUE</stp>
        <stp>T</stp>
        <tr r="R215" s="1"/>
      </tp>
      <tp>
        <v>74.656880982199993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-113</stp>
        <stp>All</stp>
        <stp/>
        <stp/>
        <stp>TRUE</stp>
        <stp>T</stp>
        <tr r="R115" s="1"/>
      </tp>
      <tp>
        <v>69.191006646000005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-713</stp>
        <stp>All</stp>
        <stp/>
        <stp/>
        <stp>TRUE</stp>
        <stp>T</stp>
        <tr r="R715" s="1"/>
      </tp>
      <tp>
        <v>85.282188937300006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-613</stp>
        <stp>All</stp>
        <stp/>
        <stp/>
        <stp>TRUE</stp>
        <stp>T</stp>
        <tr r="R615" s="1"/>
      </tp>
      <tp>
        <v>49.601876363499997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-513</stp>
        <stp>All</stp>
        <stp/>
        <stp/>
        <stp>TRUE</stp>
        <stp>T</stp>
        <tr r="R515" s="1"/>
      </tp>
      <tp>
        <v>44.788158246499997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-413</stp>
        <stp>All</stp>
        <stp/>
        <stp/>
        <stp>TRUE</stp>
        <stp>T</stp>
        <tr r="R415" s="1"/>
      </tp>
      <tp>
        <v>23.485438799600001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-914</stp>
        <stp>All</stp>
        <stp/>
        <stp/>
        <stp>TRUE</stp>
        <stp>T</stp>
        <tr r="R916" s="1"/>
      </tp>
      <tp>
        <v>66.736855077000001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-814</stp>
        <stp>All</stp>
        <stp/>
        <stp/>
        <stp>TRUE</stp>
        <stp>T</stp>
        <tr r="R816" s="1"/>
      </tp>
      <tp>
        <v>92.778128950699994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-314</stp>
        <stp>All</stp>
        <stp/>
        <stp/>
        <stp>TRUE</stp>
        <stp>T</stp>
        <tr r="R316" s="1"/>
      </tp>
      <tp>
        <v>82.232890275700001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-214</stp>
        <stp>All</stp>
        <stp/>
        <stp/>
        <stp>TRUE</stp>
        <stp>T</stp>
        <tr r="R216" s="1"/>
      </tp>
      <tp>
        <v>72.5451495115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-114</stp>
        <stp>All</stp>
        <stp/>
        <stp/>
        <stp>TRUE</stp>
        <stp>T</stp>
        <tr r="R116" s="1"/>
      </tp>
      <tp>
        <v>69.846263768300005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-714</stp>
        <stp>All</stp>
        <stp/>
        <stp/>
        <stp>TRUE</stp>
        <stp>T</stp>
        <tr r="R716" s="1"/>
      </tp>
      <tp>
        <v>79.229576041100003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-614</stp>
        <stp>All</stp>
        <stp/>
        <stp/>
        <stp>TRUE</stp>
        <stp>T</stp>
        <tr r="R616" s="1"/>
      </tp>
      <tp>
        <v>70.832566201399999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-514</stp>
        <stp>All</stp>
        <stp/>
        <stp/>
        <stp>TRUE</stp>
        <stp>T</stp>
        <tr r="R516" s="1"/>
      </tp>
      <tp>
        <v>54.550153882899998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-414</stp>
        <stp>All</stp>
        <stp/>
        <stp/>
        <stp>TRUE</stp>
        <stp>T</stp>
        <tr r="R416" s="1"/>
      </tp>
      <tp>
        <v>25.997234228500002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-915</stp>
        <stp>All</stp>
        <stp/>
        <stp/>
        <stp>TRUE</stp>
        <stp>T</stp>
        <tr r="R917" s="1"/>
      </tp>
      <tp>
        <v>75.411370331200004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-815</stp>
        <stp>All</stp>
        <stp/>
        <stp/>
        <stp>TRUE</stp>
        <stp>T</stp>
        <tr r="R817" s="1"/>
      </tp>
      <tp>
        <v>90.8222488798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-315</stp>
        <stp>All</stp>
        <stp/>
        <stp/>
        <stp>TRUE</stp>
        <stp>T</stp>
        <tr r="R317" s="1"/>
      </tp>
      <tp>
        <v>77.276892365099997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-215</stp>
        <stp>All</stp>
        <stp/>
        <stp/>
        <stp>TRUE</stp>
        <stp>T</stp>
        <tr r="R217" s="1"/>
      </tp>
      <tp>
        <v>69.317785967000006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-115</stp>
        <stp>All</stp>
        <stp/>
        <stp/>
        <stp>TRUE</stp>
        <stp>T</stp>
        <tr r="R117" s="1"/>
      </tp>
      <tp>
        <v>63.304615652800003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-715</stp>
        <stp>All</stp>
        <stp/>
        <stp/>
        <stp>TRUE</stp>
        <stp>T</stp>
        <tr r="R717" s="1"/>
      </tp>
      <tp>
        <v>83.316538841899998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-615</stp>
        <stp>All</stp>
        <stp/>
        <stp/>
        <stp>TRUE</stp>
        <stp>T</stp>
        <tr r="R617" s="1"/>
      </tp>
      <tp>
        <v>74.321814853000006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-515</stp>
        <stp>All</stp>
        <stp/>
        <stp/>
        <stp>TRUE</stp>
        <stp>T</stp>
        <tr r="R517" s="1"/>
      </tp>
      <tp>
        <v>65.041735140499995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-415</stp>
        <stp>All</stp>
        <stp/>
        <stp/>
        <stp>TRUE</stp>
        <stp>T</stp>
        <tr r="R417" s="1"/>
      </tp>
      <tp>
        <v>29.760904228200001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-916</stp>
        <stp>All</stp>
        <stp/>
        <stp/>
        <stp>TRUE</stp>
        <stp>T</stp>
        <tr r="R918" s="1"/>
      </tp>
      <tp>
        <v>75.012767695999997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-816</stp>
        <stp>All</stp>
        <stp/>
        <stp/>
        <stp>TRUE</stp>
        <stp>T</stp>
        <tr r="R818" s="1"/>
      </tp>
      <tp>
        <v>87.694034117599998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-316</stp>
        <stp>All</stp>
        <stp/>
        <stp/>
        <stp>TRUE</stp>
        <stp>T</stp>
        <tr r="R318" s="1"/>
      </tp>
      <tp>
        <v>74.006824394800006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-216</stp>
        <stp>All</stp>
        <stp/>
        <stp/>
        <stp>TRUE</stp>
        <stp>T</stp>
        <tr r="R218" s="1"/>
      </tp>
      <tp>
        <v>66.530325869799995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-116</stp>
        <stp>All</stp>
        <stp/>
        <stp/>
        <stp>TRUE</stp>
        <stp>T</stp>
        <tr r="R118" s="1"/>
      </tp>
      <tp>
        <v>53.723539913300002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-716</stp>
        <stp>All</stp>
        <stp/>
        <stp/>
        <stp>TRUE</stp>
        <stp>T</stp>
        <tr r="R718" s="1"/>
      </tp>
      <tp>
        <v>87.884347716099995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-616</stp>
        <stp>All</stp>
        <stp/>
        <stp/>
        <stp>TRUE</stp>
        <stp>T</stp>
        <tr r="R618" s="1"/>
      </tp>
      <tp>
        <v>79.655830413199993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-516</stp>
        <stp>All</stp>
        <stp/>
        <stp/>
        <stp>TRUE</stp>
        <stp>T</stp>
        <tr r="R518" s="1"/>
      </tp>
      <tp>
        <v>59.227481706900001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-416</stp>
        <stp>All</stp>
        <stp/>
        <stp/>
        <stp>TRUE</stp>
        <stp>T</stp>
        <tr r="R418" s="1"/>
      </tp>
      <tp>
        <v>39.654538861399999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-917</stp>
        <stp>All</stp>
        <stp/>
        <stp/>
        <stp>TRUE</stp>
        <stp>T</stp>
        <tr r="R919" s="1"/>
      </tp>
      <tp>
        <v>65.131216480999996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-817</stp>
        <stp>All</stp>
        <stp/>
        <stp/>
        <stp>TRUE</stp>
        <stp>T</stp>
        <tr r="R819" s="1"/>
      </tp>
      <tp>
        <v>86.451472545499996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-317</stp>
        <stp>All</stp>
        <stp/>
        <stp/>
        <stp>TRUE</stp>
        <stp>T</stp>
        <tr r="R319" s="1"/>
      </tp>
      <tp>
        <v>75.238126877599996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-217</stp>
        <stp>All</stp>
        <stp/>
        <stp/>
        <stp>TRUE</stp>
        <stp>T</stp>
        <tr r="R219" s="1"/>
      </tp>
      <tp>
        <v>67.358596780499994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-117</stp>
        <stp>All</stp>
        <stp/>
        <stp/>
        <stp>TRUE</stp>
        <stp>T</stp>
        <tr r="R119" s="1"/>
      </tp>
      <tp>
        <v>48.2554370095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-717</stp>
        <stp>All</stp>
        <stp/>
        <stp/>
        <stp>TRUE</stp>
        <stp>T</stp>
        <tr r="R719" s="1"/>
      </tp>
      <tp>
        <v>85.014298718800006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-617</stp>
        <stp>All</stp>
        <stp/>
        <stp/>
        <stp>TRUE</stp>
        <stp>T</stp>
        <tr r="R619" s="1"/>
      </tp>
      <tp>
        <v>87.232755387200001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-517</stp>
        <stp>All</stp>
        <stp/>
        <stp/>
        <stp>TRUE</stp>
        <stp>T</stp>
        <tr r="R519" s="1"/>
      </tp>
      <tp>
        <v>60.658301334100003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-417</stp>
        <stp>All</stp>
        <stp/>
        <stp/>
        <stp>TRUE</stp>
        <stp>T</stp>
        <tr r="R419" s="1"/>
      </tp>
      <tp>
        <v>4998.75</v>
        <stp/>
        <stp>StudyData</stp>
        <stp>EP</stp>
        <stp>Imoku</stp>
        <stp>Period1=9,Period2=26,Period4=1,MAType4=Sim</stp>
        <stp>Imoku4</stp>
        <stp>ADC</stp>
        <stp>-809</stp>
        <stp>All</stp>
        <stp/>
        <stp/>
        <stp>TRUE</stp>
        <stp>T</stp>
        <tr r="W785" s="1"/>
      </tp>
      <tp>
        <v>4929.3125</v>
        <stp/>
        <stp>StudyData</stp>
        <stp>EP</stp>
        <stp>Imoku</stp>
        <stp>Period1=9,Period2=26,Period4=1,MAType4=Sim</stp>
        <stp>Imoku4</stp>
        <stp>ADC</stp>
        <stp>-909</stp>
        <stp>All</stp>
        <stp/>
        <stp/>
        <stp>TRUE</stp>
        <stp>T</stp>
        <tr r="W885" s="1"/>
      </tp>
      <tp>
        <v>6051.3125</v>
        <stp/>
        <stp>StudyData</stp>
        <stp>EP</stp>
        <stp>Imoku</stp>
        <stp>Period1=9,Period2=26,Period4=1,MAType4=Sim</stp>
        <stp>Imoku4</stp>
        <stp>ADC</stp>
        <stp>-109</stp>
        <stp>All</stp>
        <stp/>
        <stp/>
        <stp>TRUE</stp>
        <stp>T</stp>
        <tr r="W85" s="1"/>
      </tp>
      <tp>
        <v>5744.75</v>
        <stp/>
        <stp>StudyData</stp>
        <stp>EP</stp>
        <stp>Imoku</stp>
        <stp>Period1=9,Period2=26,Period4=1,MAType4=Sim</stp>
        <stp>Imoku4</stp>
        <stp>ADC</stp>
        <stp>-209</stp>
        <stp>All</stp>
        <stp/>
        <stp/>
        <stp>TRUE</stp>
        <stp>T</stp>
        <tr r="W185" s="1"/>
      </tp>
      <tp>
        <v>5265.6875</v>
        <stp/>
        <stp>StudyData</stp>
        <stp>EP</stp>
        <stp>Imoku</stp>
        <stp>Period1=9,Period2=26,Period4=1,MAType4=Sim</stp>
        <stp>Imoku4</stp>
        <stp>ADC</stp>
        <stp>-309</stp>
        <stp>All</stp>
        <stp/>
        <stp/>
        <stp>TRUE</stp>
        <stp>T</stp>
        <tr r="W285" s="1"/>
      </tp>
      <tp>
        <v>4833.6875</v>
        <stp/>
        <stp>StudyData</stp>
        <stp>EP</stp>
        <stp>Imoku</stp>
        <stp>Period1=9,Period2=26,Period4=1,MAType4=Sim</stp>
        <stp>Imoku4</stp>
        <stp>ADC</stp>
        <stp>-409</stp>
        <stp>All</stp>
        <stp/>
        <stp/>
        <stp>TRUE</stp>
        <stp>T</stp>
        <tr r="W385" s="1"/>
      </tp>
      <tp>
        <v>4573.25</v>
        <stp/>
        <stp>StudyData</stp>
        <stp>EP</stp>
        <stp>Imoku</stp>
        <stp>Period1=9,Period2=26,Period4=1,MAType4=Sim</stp>
        <stp>Imoku4</stp>
        <stp>ADC</stp>
        <stp>-509</stp>
        <stp>All</stp>
        <stp/>
        <stp/>
        <stp>TRUE</stp>
        <stp>T</stp>
        <tr r="W485" s="1"/>
      </tp>
      <tp>
        <v>4485.9375</v>
        <stp/>
        <stp>StudyData</stp>
        <stp>EP</stp>
        <stp>Imoku</stp>
        <stp>Period1=9,Period2=26,Period4=1,MAType4=Sim</stp>
        <stp>Imoku4</stp>
        <stp>ADC</stp>
        <stp>-609</stp>
        <stp>All</stp>
        <stp/>
        <stp/>
        <stp>TRUE</stp>
        <stp>T</stp>
        <tr r="W585" s="1"/>
      </tp>
      <tp>
        <v>4404.3125</v>
        <stp/>
        <stp>StudyData</stp>
        <stp>EP</stp>
        <stp>Imoku</stp>
        <stp>Period1=9,Period2=26,Period4=1,MAType4=Sim</stp>
        <stp>Imoku4</stp>
        <stp>ADC</stp>
        <stp>-709</stp>
        <stp>All</stp>
        <stp/>
        <stp/>
        <stp>TRUE</stp>
        <stp>T</stp>
        <tr r="W685" s="1"/>
      </tp>
      <tp>
        <v>4964.875</v>
        <stp/>
        <stp>StudyData</stp>
        <stp>EP</stp>
        <stp>Imoku</stp>
        <stp>Period1=9,Period2=26,Period4=1,MAType4=Sim</stp>
        <stp>Imoku4</stp>
        <stp>ADC</stp>
        <stp>-808</stp>
        <stp>All</stp>
        <stp/>
        <stp/>
        <stp>TRUE</stp>
        <stp>T</stp>
        <tr r="W784" s="1"/>
      </tp>
      <tp>
        <v>4927.8125</v>
        <stp/>
        <stp>StudyData</stp>
        <stp>EP</stp>
        <stp>Imoku</stp>
        <stp>Period1=9,Period2=26,Period4=1,MAType4=Sim</stp>
        <stp>Imoku4</stp>
        <stp>ADC</stp>
        <stp>-908</stp>
        <stp>All</stp>
        <stp/>
        <stp/>
        <stp>TRUE</stp>
        <stp>T</stp>
        <tr r="W884" s="1"/>
      </tp>
      <tp>
        <v>6058.6875</v>
        <stp/>
        <stp>StudyData</stp>
        <stp>EP</stp>
        <stp>Imoku</stp>
        <stp>Period1=9,Period2=26,Period4=1,MAType4=Sim</stp>
        <stp>Imoku4</stp>
        <stp>ADC</stp>
        <stp>-108</stp>
        <stp>All</stp>
        <stp/>
        <stp/>
        <stp>TRUE</stp>
        <stp>T</stp>
        <tr r="W84" s="1"/>
      </tp>
      <tp>
        <v>5755.125</v>
        <stp/>
        <stp>StudyData</stp>
        <stp>EP</stp>
        <stp>Imoku</stp>
        <stp>Period1=9,Period2=26,Period4=1,MAType4=Sim</stp>
        <stp>Imoku4</stp>
        <stp>ADC</stp>
        <stp>-208</stp>
        <stp>All</stp>
        <stp/>
        <stp/>
        <stp>TRUE</stp>
        <stp>T</stp>
        <tr r="W184" s="1"/>
      </tp>
      <tp>
        <v>5265.6875</v>
        <stp/>
        <stp>StudyData</stp>
        <stp>EP</stp>
        <stp>Imoku</stp>
        <stp>Period1=9,Period2=26,Period4=1,MAType4=Sim</stp>
        <stp>Imoku4</stp>
        <stp>ADC</stp>
        <stp>-308</stp>
        <stp>All</stp>
        <stp/>
        <stp/>
        <stp>TRUE</stp>
        <stp>T</stp>
        <tr r="W284" s="1"/>
      </tp>
      <tp>
        <v>4824.1875</v>
        <stp/>
        <stp>StudyData</stp>
        <stp>EP</stp>
        <stp>Imoku</stp>
        <stp>Period1=9,Period2=26,Period4=1,MAType4=Sim</stp>
        <stp>Imoku4</stp>
        <stp>ADC</stp>
        <stp>-408</stp>
        <stp>All</stp>
        <stp/>
        <stp/>
        <stp>TRUE</stp>
        <stp>T</stp>
        <tr r="W384" s="1"/>
      </tp>
      <tp>
        <v>4573.25</v>
        <stp/>
        <stp>StudyData</stp>
        <stp>EP</stp>
        <stp>Imoku</stp>
        <stp>Period1=9,Period2=26,Period4=1,MAType4=Sim</stp>
        <stp>Imoku4</stp>
        <stp>ADC</stp>
        <stp>-508</stp>
        <stp>All</stp>
        <stp/>
        <stp/>
        <stp>TRUE</stp>
        <stp>T</stp>
        <tr r="W484" s="1"/>
      </tp>
      <tp>
        <v>4484.0625</v>
        <stp/>
        <stp>StudyData</stp>
        <stp>EP</stp>
        <stp>Imoku</stp>
        <stp>Period1=9,Period2=26,Period4=1,MAType4=Sim</stp>
        <stp>Imoku4</stp>
        <stp>ADC</stp>
        <stp>-608</stp>
        <stp>All</stp>
        <stp/>
        <stp/>
        <stp>TRUE</stp>
        <stp>T</stp>
        <tr r="W584" s="1"/>
      </tp>
      <tp>
        <v>4400.375</v>
        <stp/>
        <stp>StudyData</stp>
        <stp>EP</stp>
        <stp>Imoku</stp>
        <stp>Period1=9,Period2=26,Period4=1,MAType4=Sim</stp>
        <stp>Imoku4</stp>
        <stp>ADC</stp>
        <stp>-708</stp>
        <stp>All</stp>
        <stp/>
        <stp/>
        <stp>TRUE</stp>
        <stp>T</stp>
        <tr r="W684" s="1"/>
      </tp>
      <tp>
        <v>4853.5</v>
        <stp/>
        <stp>StudyData</stp>
        <stp>EP</stp>
        <stp>Imoku</stp>
        <stp>Period1=9,Period2=26,Period4=1,MAType4=Sim</stp>
        <stp>Imoku4</stp>
        <stp>ADC</stp>
        <stp>-803</stp>
        <stp>All</stp>
        <stp/>
        <stp/>
        <stp>TRUE</stp>
        <stp>T</stp>
        <tr r="W779" s="1"/>
      </tp>
      <tp>
        <v>4910.8125</v>
        <stp/>
        <stp>StudyData</stp>
        <stp>EP</stp>
        <stp>Imoku</stp>
        <stp>Period1=9,Period2=26,Period4=1,MAType4=Sim</stp>
        <stp>Imoku4</stp>
        <stp>ADC</stp>
        <stp>-903</stp>
        <stp>All</stp>
        <stp/>
        <stp/>
        <stp>TRUE</stp>
        <stp>T</stp>
        <tr r="W879" s="1"/>
      </tp>
      <tp>
        <v>6108.875</v>
        <stp/>
        <stp>StudyData</stp>
        <stp>EP</stp>
        <stp>Imoku</stp>
        <stp>Period1=9,Period2=26,Period4=1,MAType4=Sim</stp>
        <stp>Imoku4</stp>
        <stp>ADC</stp>
        <stp>-103</stp>
        <stp>All</stp>
        <stp/>
        <stp/>
        <stp>TRUE</stp>
        <stp>T</stp>
        <tr r="W79" s="1"/>
      </tp>
      <tp>
        <v>5790.8125</v>
        <stp/>
        <stp>StudyData</stp>
        <stp>EP</stp>
        <stp>Imoku</stp>
        <stp>Period1=9,Period2=26,Period4=1,MAType4=Sim</stp>
        <stp>Imoku4</stp>
        <stp>ADC</stp>
        <stp>-203</stp>
        <stp>All</stp>
        <stp/>
        <stp/>
        <stp>TRUE</stp>
        <stp>T</stp>
        <tr r="W179" s="1"/>
      </tp>
      <tp>
        <v>5309.75</v>
        <stp/>
        <stp>StudyData</stp>
        <stp>EP</stp>
        <stp>Imoku</stp>
        <stp>Period1=9,Period2=26,Period4=1,MAType4=Sim</stp>
        <stp>Imoku4</stp>
        <stp>ADC</stp>
        <stp>-303</stp>
        <stp>All</stp>
        <stp/>
        <stp/>
        <stp>TRUE</stp>
        <stp>T</stp>
        <tr r="W279" s="1"/>
      </tp>
      <tp>
        <v>4779.0625</v>
        <stp/>
        <stp>StudyData</stp>
        <stp>EP</stp>
        <stp>Imoku</stp>
        <stp>Period1=9,Period2=26,Period4=1,MAType4=Sim</stp>
        <stp>Imoku4</stp>
        <stp>ADC</stp>
        <stp>-403</stp>
        <stp>All</stp>
        <stp/>
        <stp/>
        <stp>TRUE</stp>
        <stp>T</stp>
        <tr r="W379" s="1"/>
      </tp>
      <tp>
        <v>4592</v>
        <stp/>
        <stp>StudyData</stp>
        <stp>EP</stp>
        <stp>Imoku</stp>
        <stp>Period1=9,Period2=26,Period4=1,MAType4=Sim</stp>
        <stp>Imoku4</stp>
        <stp>ADC</stp>
        <stp>-503</stp>
        <stp>All</stp>
        <stp/>
        <stp/>
        <stp>TRUE</stp>
        <stp>T</stp>
        <tr r="W479" s="1"/>
      </tp>
      <tp>
        <v>4514.5</v>
        <stp/>
        <stp>StudyData</stp>
        <stp>EP</stp>
        <stp>Imoku</stp>
        <stp>Period1=9,Period2=26,Period4=1,MAType4=Sim</stp>
        <stp>Imoku4</stp>
        <stp>ADC</stp>
        <stp>-603</stp>
        <stp>All</stp>
        <stp/>
        <stp/>
        <stp>TRUE</stp>
        <stp>T</stp>
        <tr r="W579" s="1"/>
      </tp>
      <tp>
        <v>4391.5625</v>
        <stp/>
        <stp>StudyData</stp>
        <stp>EP</stp>
        <stp>Imoku</stp>
        <stp>Period1=9,Period2=26,Period4=1,MAType4=Sim</stp>
        <stp>Imoku4</stp>
        <stp>ADC</stp>
        <stp>-703</stp>
        <stp>All</stp>
        <stp/>
        <stp/>
        <stp>TRUE</stp>
        <stp>T</stp>
        <tr r="W679" s="1"/>
      </tp>
      <tp>
        <v>4851.0625</v>
        <stp/>
        <stp>StudyData</stp>
        <stp>EP</stp>
        <stp>Imoku</stp>
        <stp>Period1=9,Period2=26,Period4=1,MAType4=Sim</stp>
        <stp>Imoku4</stp>
        <stp>ADC</stp>
        <stp>-802</stp>
        <stp>All</stp>
        <stp/>
        <stp/>
        <stp>TRUE</stp>
        <stp>T</stp>
        <tr r="W778" s="1"/>
      </tp>
      <tp>
        <v>4910.8125</v>
        <stp/>
        <stp>StudyData</stp>
        <stp>EP</stp>
        <stp>Imoku</stp>
        <stp>Period1=9,Period2=26,Period4=1,MAType4=Sim</stp>
        <stp>Imoku4</stp>
        <stp>ADC</stp>
        <stp>-902</stp>
        <stp>All</stp>
        <stp/>
        <stp/>
        <stp>TRUE</stp>
        <stp>T</stp>
        <tr r="W878" s="1"/>
      </tp>
      <tp>
        <v>6115.1875</v>
        <stp/>
        <stp>StudyData</stp>
        <stp>EP</stp>
        <stp>Imoku</stp>
        <stp>Period1=9,Period2=26,Period4=1,MAType4=Sim</stp>
        <stp>Imoku4</stp>
        <stp>ADC</stp>
        <stp>-102</stp>
        <stp>All</stp>
        <stp/>
        <stp/>
        <stp>TRUE</stp>
        <stp>T</stp>
        <tr r="W78" s="1"/>
      </tp>
      <tp>
        <v>5795.25</v>
        <stp/>
        <stp>StudyData</stp>
        <stp>EP</stp>
        <stp>Imoku</stp>
        <stp>Period1=9,Period2=26,Period4=1,MAType4=Sim</stp>
        <stp>Imoku4</stp>
        <stp>ADC</stp>
        <stp>-202</stp>
        <stp>All</stp>
        <stp/>
        <stp/>
        <stp>TRUE</stp>
        <stp>T</stp>
        <tr r="W178" s="1"/>
      </tp>
      <tp>
        <v>5329.75</v>
        <stp/>
        <stp>StudyData</stp>
        <stp>EP</stp>
        <stp>Imoku</stp>
        <stp>Period1=9,Period2=26,Period4=1,MAType4=Sim</stp>
        <stp>Imoku4</stp>
        <stp>ADC</stp>
        <stp>-302</stp>
        <stp>All</stp>
        <stp/>
        <stp/>
        <stp>TRUE</stp>
        <stp>T</stp>
        <tr r="W278" s="1"/>
      </tp>
      <tp>
        <v>4750.9375</v>
        <stp/>
        <stp>StudyData</stp>
        <stp>EP</stp>
        <stp>Imoku</stp>
        <stp>Period1=9,Period2=26,Period4=1,MAType4=Sim</stp>
        <stp>Imoku4</stp>
        <stp>ADC</stp>
        <stp>-402</stp>
        <stp>All</stp>
        <stp/>
        <stp/>
        <stp>TRUE</stp>
        <stp>T</stp>
        <tr r="W378" s="1"/>
      </tp>
      <tp>
        <v>4592</v>
        <stp/>
        <stp>StudyData</stp>
        <stp>EP</stp>
        <stp>Imoku</stp>
        <stp>Period1=9,Period2=26,Period4=1,MAType4=Sim</stp>
        <stp>Imoku4</stp>
        <stp>ADC</stp>
        <stp>-502</stp>
        <stp>All</stp>
        <stp/>
        <stp/>
        <stp>TRUE</stp>
        <stp>T</stp>
        <tr r="W478" s="1"/>
      </tp>
      <tp>
        <v>4505</v>
        <stp/>
        <stp>StudyData</stp>
        <stp>EP</stp>
        <stp>Imoku</stp>
        <stp>Period1=9,Period2=26,Period4=1,MAType4=Sim</stp>
        <stp>Imoku4</stp>
        <stp>ADC</stp>
        <stp>-602</stp>
        <stp>All</stp>
        <stp/>
        <stp/>
        <stp>TRUE</stp>
        <stp>T</stp>
        <tr r="W578" s="1"/>
      </tp>
      <tp>
        <v>4391.5625</v>
        <stp/>
        <stp>StudyData</stp>
        <stp>EP</stp>
        <stp>Imoku</stp>
        <stp>Period1=9,Period2=26,Period4=1,MAType4=Sim</stp>
        <stp>Imoku4</stp>
        <stp>ADC</stp>
        <stp>-702</stp>
        <stp>All</stp>
        <stp/>
        <stp/>
        <stp>TRUE</stp>
        <stp>T</stp>
        <tr r="W678" s="1"/>
      </tp>
      <tp>
        <v>4837.0625</v>
        <stp/>
        <stp>StudyData</stp>
        <stp>EP</stp>
        <stp>Imoku</stp>
        <stp>Period1=9,Period2=26,Period4=1,MAType4=Sim</stp>
        <stp>Imoku4</stp>
        <stp>ADC</stp>
        <stp>-801</stp>
        <stp>All</stp>
        <stp/>
        <stp/>
        <stp>TRUE</stp>
        <stp>T</stp>
        <tr r="W777" s="1"/>
      </tp>
      <tp>
        <v>4903.3125</v>
        <stp/>
        <stp>StudyData</stp>
        <stp>EP</stp>
        <stp>Imoku</stp>
        <stp>Period1=9,Period2=26,Period4=1,MAType4=Sim</stp>
        <stp>Imoku4</stp>
        <stp>ADC</stp>
        <stp>-901</stp>
        <stp>All</stp>
        <stp/>
        <stp/>
        <stp>TRUE</stp>
        <stp>T</stp>
        <tr r="W877" s="1"/>
      </tp>
      <tp>
        <v>6140.4375</v>
        <stp/>
        <stp>StudyData</stp>
        <stp>EP</stp>
        <stp>Imoku</stp>
        <stp>Period1=9,Period2=26,Period4=1,MAType4=Sim</stp>
        <stp>Imoku4</stp>
        <stp>ADC</stp>
        <stp>-101</stp>
        <stp>All</stp>
        <stp/>
        <stp/>
        <stp>TRUE</stp>
        <stp>T</stp>
        <tr r="W77" s="1"/>
      </tp>
      <tp>
        <v>5795.25</v>
        <stp/>
        <stp>StudyData</stp>
        <stp>EP</stp>
        <stp>Imoku</stp>
        <stp>Period1=9,Period2=26,Period4=1,MAType4=Sim</stp>
        <stp>Imoku4</stp>
        <stp>ADC</stp>
        <stp>-201</stp>
        <stp>All</stp>
        <stp/>
        <stp/>
        <stp>TRUE</stp>
        <stp>T</stp>
        <tr r="W177" s="1"/>
      </tp>
      <tp>
        <v>5329.75</v>
        <stp/>
        <stp>StudyData</stp>
        <stp>EP</stp>
        <stp>Imoku</stp>
        <stp>Period1=9,Period2=26,Period4=1,MAType4=Sim</stp>
        <stp>Imoku4</stp>
        <stp>ADC</stp>
        <stp>-301</stp>
        <stp>All</stp>
        <stp/>
        <stp/>
        <stp>TRUE</stp>
        <stp>T</stp>
        <tr r="W277" s="1"/>
      </tp>
      <tp>
        <v>4731.0625</v>
        <stp/>
        <stp>StudyData</stp>
        <stp>EP</stp>
        <stp>Imoku</stp>
        <stp>Period1=9,Period2=26,Period4=1,MAType4=Sim</stp>
        <stp>Imoku4</stp>
        <stp>ADC</stp>
        <stp>-401</stp>
        <stp>All</stp>
        <stp/>
        <stp/>
        <stp>TRUE</stp>
        <stp>T</stp>
        <tr r="W377" s="1"/>
      </tp>
      <tp>
        <v>4592</v>
        <stp/>
        <stp>StudyData</stp>
        <stp>EP</stp>
        <stp>Imoku</stp>
        <stp>Period1=9,Period2=26,Period4=1,MAType4=Sim</stp>
        <stp>Imoku4</stp>
        <stp>ADC</stp>
        <stp>-501</stp>
        <stp>All</stp>
        <stp/>
        <stp/>
        <stp>TRUE</stp>
        <stp>T</stp>
        <tr r="W477" s="1"/>
      </tp>
      <tp>
        <v>4492.1875</v>
        <stp/>
        <stp>StudyData</stp>
        <stp>EP</stp>
        <stp>Imoku</stp>
        <stp>Period1=9,Period2=26,Period4=1,MAType4=Sim</stp>
        <stp>Imoku4</stp>
        <stp>ADC</stp>
        <stp>-601</stp>
        <stp>All</stp>
        <stp/>
        <stp/>
        <stp>TRUE</stp>
        <stp>T</stp>
        <tr r="W577" s="1"/>
      </tp>
      <tp>
        <v>4424.5625</v>
        <stp/>
        <stp>StudyData</stp>
        <stp>EP</stp>
        <stp>Imoku</stp>
        <stp>Period1=9,Period2=26,Period4=1,MAType4=Sim</stp>
        <stp>Imoku4</stp>
        <stp>ADC</stp>
        <stp>-701</stp>
        <stp>All</stp>
        <stp/>
        <stp/>
        <stp>TRUE</stp>
        <stp>T</stp>
        <tr r="W677" s="1"/>
      </tp>
      <tp>
        <v>4837.0625</v>
        <stp/>
        <stp>StudyData</stp>
        <stp>EP</stp>
        <stp>Imoku</stp>
        <stp>Period1=9,Period2=26,Period4=1,MAType4=Sim</stp>
        <stp>Imoku4</stp>
        <stp>ADC</stp>
        <stp>-800</stp>
        <stp>All</stp>
        <stp/>
        <stp/>
        <stp>TRUE</stp>
        <stp>T</stp>
        <tr r="W776" s="1"/>
      </tp>
      <tp>
        <v>4898.1875</v>
        <stp/>
        <stp>StudyData</stp>
        <stp>EP</stp>
        <stp>Imoku</stp>
        <stp>Period1=9,Period2=26,Period4=1,MAType4=Sim</stp>
        <stp>Imoku4</stp>
        <stp>ADC</stp>
        <stp>-900</stp>
        <stp>All</stp>
        <stp/>
        <stp/>
        <stp>TRUE</stp>
        <stp>T</stp>
        <tr r="W876" s="1"/>
      </tp>
      <tp>
        <v>6151.4375</v>
        <stp/>
        <stp>StudyData</stp>
        <stp>EP</stp>
        <stp>Imoku</stp>
        <stp>Period1=9,Period2=26,Period4=1,MAType4=Sim</stp>
        <stp>Imoku4</stp>
        <stp>ADC</stp>
        <stp>-100</stp>
        <stp>All</stp>
        <stp/>
        <stp/>
        <stp>TRUE</stp>
        <stp>T</stp>
        <tr r="W76" s="1"/>
      </tp>
      <tp>
        <v>5775.125</v>
        <stp/>
        <stp>StudyData</stp>
        <stp>EP</stp>
        <stp>Imoku</stp>
        <stp>Period1=9,Period2=26,Period4=1,MAType4=Sim</stp>
        <stp>Imoku4</stp>
        <stp>ADC</stp>
        <stp>-200</stp>
        <stp>All</stp>
        <stp/>
        <stp/>
        <stp>TRUE</stp>
        <stp>T</stp>
        <tr r="W176" s="1"/>
      </tp>
      <tp>
        <v>5329.75</v>
        <stp/>
        <stp>StudyData</stp>
        <stp>EP</stp>
        <stp>Imoku</stp>
        <stp>Period1=9,Period2=26,Period4=1,MAType4=Sim</stp>
        <stp>Imoku4</stp>
        <stp>ADC</stp>
        <stp>-300</stp>
        <stp>All</stp>
        <stp/>
        <stp/>
        <stp>TRUE</stp>
        <stp>T</stp>
        <tr r="W276" s="1"/>
      </tp>
      <tp>
        <v>4727.1875</v>
        <stp/>
        <stp>StudyData</stp>
        <stp>EP</stp>
        <stp>Imoku</stp>
        <stp>Period1=9,Period2=26,Period4=1,MAType4=Sim</stp>
        <stp>Imoku4</stp>
        <stp>ADC</stp>
        <stp>-400</stp>
        <stp>All</stp>
        <stp/>
        <stp/>
        <stp>TRUE</stp>
        <stp>T</stp>
        <tr r="W376" s="1"/>
      </tp>
      <tp>
        <v>4588.3125</v>
        <stp/>
        <stp>StudyData</stp>
        <stp>EP</stp>
        <stp>Imoku</stp>
        <stp>Period1=9,Period2=26,Period4=1,MAType4=Sim</stp>
        <stp>Imoku4</stp>
        <stp>ADC</stp>
        <stp>-500</stp>
        <stp>All</stp>
        <stp/>
        <stp/>
        <stp>TRUE</stp>
        <stp>T</stp>
        <tr r="W476" s="1"/>
      </tp>
      <tp>
        <v>4496.125</v>
        <stp/>
        <stp>StudyData</stp>
        <stp>EP</stp>
        <stp>Imoku</stp>
        <stp>Period1=9,Period2=26,Period4=1,MAType4=Sim</stp>
        <stp>Imoku4</stp>
        <stp>ADC</stp>
        <stp>-600</stp>
        <stp>All</stp>
        <stp/>
        <stp/>
        <stp>TRUE</stp>
        <stp>T</stp>
        <tr r="W576" s="1"/>
      </tp>
      <tp>
        <v>4476.625</v>
        <stp/>
        <stp>StudyData</stp>
        <stp>EP</stp>
        <stp>Imoku</stp>
        <stp>Period1=9,Period2=26,Period4=1,MAType4=Sim</stp>
        <stp>Imoku4</stp>
        <stp>ADC</stp>
        <stp>-700</stp>
        <stp>All</stp>
        <stp/>
        <stp/>
        <stp>TRUE</stp>
        <stp>T</stp>
        <tr r="W676" s="1"/>
      </tp>
      <tp>
        <v>4955.125</v>
        <stp/>
        <stp>StudyData</stp>
        <stp>EP</stp>
        <stp>Imoku</stp>
        <stp>Period1=9,Period2=26,Period4=1,MAType4=Sim</stp>
        <stp>Imoku4</stp>
        <stp>ADC</stp>
        <stp>-807</stp>
        <stp>All</stp>
        <stp/>
        <stp/>
        <stp>TRUE</stp>
        <stp>T</stp>
        <tr r="W783" s="1"/>
      </tp>
      <tp>
        <v>4927.6875</v>
        <stp/>
        <stp>StudyData</stp>
        <stp>EP</stp>
        <stp>Imoku</stp>
        <stp>Period1=9,Period2=26,Period4=1,MAType4=Sim</stp>
        <stp>Imoku4</stp>
        <stp>ADC</stp>
        <stp>-907</stp>
        <stp>All</stp>
        <stp/>
        <stp/>
        <stp>TRUE</stp>
        <stp>T</stp>
        <tr r="W883" s="1"/>
      </tp>
      <tp>
        <v>6080.75</v>
        <stp/>
        <stp>StudyData</stp>
        <stp>EP</stp>
        <stp>Imoku</stp>
        <stp>Period1=9,Period2=26,Period4=1,MAType4=Sim</stp>
        <stp>Imoku4</stp>
        <stp>ADC</stp>
        <stp>-107</stp>
        <stp>All</stp>
        <stp/>
        <stp/>
        <stp>TRUE</stp>
        <stp>T</stp>
        <tr r="W83" s="1"/>
      </tp>
      <tp>
        <v>5767</v>
        <stp/>
        <stp>StudyData</stp>
        <stp>EP</stp>
        <stp>Imoku</stp>
        <stp>Period1=9,Period2=26,Period4=1,MAType4=Sim</stp>
        <stp>Imoku4</stp>
        <stp>ADC</stp>
        <stp>-207</stp>
        <stp>All</stp>
        <stp/>
        <stp/>
        <stp>TRUE</stp>
        <stp>T</stp>
        <tr r="W183" s="1"/>
      </tp>
      <tp>
        <v>5265.6875</v>
        <stp/>
        <stp>StudyData</stp>
        <stp>EP</stp>
        <stp>Imoku</stp>
        <stp>Period1=9,Period2=26,Period4=1,MAType4=Sim</stp>
        <stp>Imoku4</stp>
        <stp>ADC</stp>
        <stp>-307</stp>
        <stp>All</stp>
        <stp/>
        <stp/>
        <stp>TRUE</stp>
        <stp>T</stp>
        <tr r="W283" s="1"/>
      </tp>
      <tp>
        <v>4807.8125</v>
        <stp/>
        <stp>StudyData</stp>
        <stp>EP</stp>
        <stp>Imoku</stp>
        <stp>Period1=9,Period2=26,Period4=1,MAType4=Sim</stp>
        <stp>Imoku4</stp>
        <stp>ADC</stp>
        <stp>-407</stp>
        <stp>All</stp>
        <stp/>
        <stp/>
        <stp>TRUE</stp>
        <stp>T</stp>
        <tr r="W383" s="1"/>
      </tp>
      <tp>
        <v>4579.5625</v>
        <stp/>
        <stp>StudyData</stp>
        <stp>EP</stp>
        <stp>Imoku</stp>
        <stp>Period1=9,Period2=26,Period4=1,MAType4=Sim</stp>
        <stp>Imoku4</stp>
        <stp>ADC</stp>
        <stp>-507</stp>
        <stp>All</stp>
        <stp/>
        <stp/>
        <stp>TRUE</stp>
        <stp>T</stp>
        <tr r="W483" s="1"/>
      </tp>
      <tp>
        <v>4484.0625</v>
        <stp/>
        <stp>StudyData</stp>
        <stp>EP</stp>
        <stp>Imoku</stp>
        <stp>Period1=9,Period2=26,Period4=1,MAType4=Sim</stp>
        <stp>Imoku4</stp>
        <stp>ADC</stp>
        <stp>-607</stp>
        <stp>All</stp>
        <stp/>
        <stp/>
        <stp>TRUE</stp>
        <stp>T</stp>
        <tr r="W583" s="1"/>
      </tp>
      <tp>
        <v>4378.1875</v>
        <stp/>
        <stp>StudyData</stp>
        <stp>EP</stp>
        <stp>Imoku</stp>
        <stp>Period1=9,Period2=26,Period4=1,MAType4=Sim</stp>
        <stp>Imoku4</stp>
        <stp>ADC</stp>
        <stp>-707</stp>
        <stp>All</stp>
        <stp/>
        <stp/>
        <stp>TRUE</stp>
        <stp>T</stp>
        <tr r="W683" s="1"/>
      </tp>
      <tp>
        <v>4866.75</v>
        <stp/>
        <stp>StudyData</stp>
        <stp>EP</stp>
        <stp>Imoku</stp>
        <stp>Period1=9,Period2=26,Period4=1,MAType4=Sim</stp>
        <stp>Imoku4</stp>
        <stp>ADC</stp>
        <stp>-806</stp>
        <stp>All</stp>
        <stp/>
        <stp/>
        <stp>TRUE</stp>
        <stp>T</stp>
        <tr r="W782" s="1"/>
      </tp>
      <tp>
        <v>4910.8125</v>
        <stp/>
        <stp>StudyData</stp>
        <stp>EP</stp>
        <stp>Imoku</stp>
        <stp>Period1=9,Period2=26,Period4=1,MAType4=Sim</stp>
        <stp>Imoku4</stp>
        <stp>ADC</stp>
        <stp>-906</stp>
        <stp>All</stp>
        <stp/>
        <stp/>
        <stp>TRUE</stp>
        <stp>T</stp>
        <tr r="W882" s="1"/>
      </tp>
      <tp>
        <v>6092.125</v>
        <stp/>
        <stp>StudyData</stp>
        <stp>EP</stp>
        <stp>Imoku</stp>
        <stp>Period1=9,Period2=26,Period4=1,MAType4=Sim</stp>
        <stp>Imoku4</stp>
        <stp>ADC</stp>
        <stp>-106</stp>
        <stp>All</stp>
        <stp/>
        <stp/>
        <stp>TRUE</stp>
        <stp>T</stp>
        <tr r="W82" s="1"/>
      </tp>
      <tp>
        <v>5782.5</v>
        <stp/>
        <stp>StudyData</stp>
        <stp>EP</stp>
        <stp>Imoku</stp>
        <stp>Period1=9,Period2=26,Period4=1,MAType4=Sim</stp>
        <stp>Imoku4</stp>
        <stp>ADC</stp>
        <stp>-206</stp>
        <stp>All</stp>
        <stp/>
        <stp/>
        <stp>TRUE</stp>
        <stp>T</stp>
        <tr r="W182" s="1"/>
      </tp>
      <tp>
        <v>5265.6875</v>
        <stp/>
        <stp>StudyData</stp>
        <stp>EP</stp>
        <stp>Imoku</stp>
        <stp>Period1=9,Period2=26,Period4=1,MAType4=Sim</stp>
        <stp>Imoku4</stp>
        <stp>ADC</stp>
        <stp>-306</stp>
        <stp>All</stp>
        <stp/>
        <stp/>
        <stp>TRUE</stp>
        <stp>T</stp>
        <tr r="W282" s="1"/>
      </tp>
      <tp>
        <v>4793.5625</v>
        <stp/>
        <stp>StudyData</stp>
        <stp>EP</stp>
        <stp>Imoku</stp>
        <stp>Period1=9,Period2=26,Period4=1,MAType4=Sim</stp>
        <stp>Imoku4</stp>
        <stp>ADC</stp>
        <stp>-406</stp>
        <stp>All</stp>
        <stp/>
        <stp/>
        <stp>TRUE</stp>
        <stp>T</stp>
        <tr r="W382" s="1"/>
      </tp>
      <tp>
        <v>4589.5625</v>
        <stp/>
        <stp>StudyData</stp>
        <stp>EP</stp>
        <stp>Imoku</stp>
        <stp>Period1=9,Period2=26,Period4=1,MAType4=Sim</stp>
        <stp>Imoku4</stp>
        <stp>ADC</stp>
        <stp>-506</stp>
        <stp>All</stp>
        <stp/>
        <stp/>
        <stp>TRUE</stp>
        <stp>T</stp>
        <tr r="W482" s="1"/>
      </tp>
      <tp>
        <v>4484.0625</v>
        <stp/>
        <stp>StudyData</stp>
        <stp>EP</stp>
        <stp>Imoku</stp>
        <stp>Period1=9,Period2=26,Period4=1,MAType4=Sim</stp>
        <stp>Imoku4</stp>
        <stp>ADC</stp>
        <stp>-606</stp>
        <stp>All</stp>
        <stp/>
        <stp/>
        <stp>TRUE</stp>
        <stp>T</stp>
        <tr r="W582" s="1"/>
      </tp>
      <tp>
        <v>4372.0625</v>
        <stp/>
        <stp>StudyData</stp>
        <stp>EP</stp>
        <stp>Imoku</stp>
        <stp>Period1=9,Period2=26,Period4=1,MAType4=Sim</stp>
        <stp>Imoku4</stp>
        <stp>ADC</stp>
        <stp>-706</stp>
        <stp>All</stp>
        <stp/>
        <stp/>
        <stp>TRUE</stp>
        <stp>T</stp>
        <tr r="W682" s="1"/>
      </tp>
      <tp>
        <v>4855.5625</v>
        <stp/>
        <stp>StudyData</stp>
        <stp>EP</stp>
        <stp>Imoku</stp>
        <stp>Period1=9,Period2=26,Period4=1,MAType4=Sim</stp>
        <stp>Imoku4</stp>
        <stp>ADC</stp>
        <stp>-805</stp>
        <stp>All</stp>
        <stp/>
        <stp/>
        <stp>TRUE</stp>
        <stp>T</stp>
        <tr r="W781" s="1"/>
      </tp>
      <tp>
        <v>4910.8125</v>
        <stp/>
        <stp>StudyData</stp>
        <stp>EP</stp>
        <stp>Imoku</stp>
        <stp>Period1=9,Period2=26,Period4=1,MAType4=Sim</stp>
        <stp>Imoku4</stp>
        <stp>ADC</stp>
        <stp>-905</stp>
        <stp>All</stp>
        <stp/>
        <stp/>
        <stp>TRUE</stp>
        <stp>T</stp>
        <tr r="W881" s="1"/>
      </tp>
      <tp>
        <v>6102.875</v>
        <stp/>
        <stp>StudyData</stp>
        <stp>EP</stp>
        <stp>Imoku</stp>
        <stp>Period1=9,Period2=26,Period4=1,MAType4=Sim</stp>
        <stp>Imoku4</stp>
        <stp>ADC</stp>
        <stp>-105</stp>
        <stp>All</stp>
        <stp/>
        <stp/>
        <stp>TRUE</stp>
        <stp>T</stp>
        <tr r="W81" s="1"/>
      </tp>
      <tp>
        <v>5790.1875</v>
        <stp/>
        <stp>StudyData</stp>
        <stp>EP</stp>
        <stp>Imoku</stp>
        <stp>Period1=9,Period2=26,Period4=1,MAType4=Sim</stp>
        <stp>Imoku4</stp>
        <stp>ADC</stp>
        <stp>-205</stp>
        <stp>All</stp>
        <stp/>
        <stp/>
        <stp>TRUE</stp>
        <stp>T</stp>
        <tr r="W181" s="1"/>
      </tp>
      <tp>
        <v>5286.3125</v>
        <stp/>
        <stp>StudyData</stp>
        <stp>EP</stp>
        <stp>Imoku</stp>
        <stp>Period1=9,Period2=26,Period4=1,MAType4=Sim</stp>
        <stp>Imoku4</stp>
        <stp>ADC</stp>
        <stp>-305</stp>
        <stp>All</stp>
        <stp/>
        <stp/>
        <stp>TRUE</stp>
        <stp>T</stp>
        <tr r="W281" s="1"/>
      </tp>
      <tp>
        <v>4780.6875</v>
        <stp/>
        <stp>StudyData</stp>
        <stp>EP</stp>
        <stp>Imoku</stp>
        <stp>Period1=9,Period2=26,Period4=1,MAType4=Sim</stp>
        <stp>Imoku4</stp>
        <stp>ADC</stp>
        <stp>-405</stp>
        <stp>All</stp>
        <stp/>
        <stp/>
        <stp>TRUE</stp>
        <stp>T</stp>
        <tr r="W381" s="1"/>
      </tp>
      <tp>
        <v>4592</v>
        <stp/>
        <stp>StudyData</stp>
        <stp>EP</stp>
        <stp>Imoku</stp>
        <stp>Period1=9,Period2=26,Period4=1,MAType4=Sim</stp>
        <stp>Imoku4</stp>
        <stp>ADC</stp>
        <stp>-505</stp>
        <stp>All</stp>
        <stp/>
        <stp/>
        <stp>TRUE</stp>
        <stp>T</stp>
        <tr r="W481" s="1"/>
      </tp>
      <tp>
        <v>4485.75</v>
        <stp/>
        <stp>StudyData</stp>
        <stp>EP</stp>
        <stp>Imoku</stp>
        <stp>Period1=9,Period2=26,Period4=1,MAType4=Sim</stp>
        <stp>Imoku4</stp>
        <stp>ADC</stp>
        <stp>-605</stp>
        <stp>All</stp>
        <stp/>
        <stp/>
        <stp>TRUE</stp>
        <stp>T</stp>
        <tr r="W581" s="1"/>
      </tp>
      <tp>
        <v>4385.8125</v>
        <stp/>
        <stp>StudyData</stp>
        <stp>EP</stp>
        <stp>Imoku</stp>
        <stp>Period1=9,Period2=26,Period4=1,MAType4=Sim</stp>
        <stp>Imoku4</stp>
        <stp>ADC</stp>
        <stp>-705</stp>
        <stp>All</stp>
        <stp/>
        <stp/>
        <stp>TRUE</stp>
        <stp>T</stp>
        <tr r="W681" s="1"/>
      </tp>
      <tp>
        <v>4853.5</v>
        <stp/>
        <stp>StudyData</stp>
        <stp>EP</stp>
        <stp>Imoku</stp>
        <stp>Period1=9,Period2=26,Period4=1,MAType4=Sim</stp>
        <stp>Imoku4</stp>
        <stp>ADC</stp>
        <stp>-804</stp>
        <stp>All</stp>
        <stp/>
        <stp/>
        <stp>TRUE</stp>
        <stp>T</stp>
        <tr r="W780" s="1"/>
      </tp>
      <tp>
        <v>4910.8125</v>
        <stp/>
        <stp>StudyData</stp>
        <stp>EP</stp>
        <stp>Imoku</stp>
        <stp>Period1=9,Period2=26,Period4=1,MAType4=Sim</stp>
        <stp>Imoku4</stp>
        <stp>ADC</stp>
        <stp>-904</stp>
        <stp>All</stp>
        <stp/>
        <stp/>
        <stp>TRUE</stp>
        <stp>T</stp>
        <tr r="W880" s="1"/>
      </tp>
      <tp>
        <v>6102.875</v>
        <stp/>
        <stp>StudyData</stp>
        <stp>EP</stp>
        <stp>Imoku</stp>
        <stp>Period1=9,Period2=26,Period4=1,MAType4=Sim</stp>
        <stp>Imoku4</stp>
        <stp>ADC</stp>
        <stp>-104</stp>
        <stp>All</stp>
        <stp/>
        <stp/>
        <stp>TRUE</stp>
        <stp>T</stp>
        <tr r="W80" s="1"/>
      </tp>
      <tp>
        <v>5786.5</v>
        <stp/>
        <stp>StudyData</stp>
        <stp>EP</stp>
        <stp>Imoku</stp>
        <stp>Period1=9,Period2=26,Period4=1,MAType4=Sim</stp>
        <stp>Imoku4</stp>
        <stp>ADC</stp>
        <stp>-204</stp>
        <stp>All</stp>
        <stp/>
        <stp/>
        <stp>TRUE</stp>
        <stp>T</stp>
        <tr r="W180" s="1"/>
      </tp>
      <tp>
        <v>5298.5</v>
        <stp/>
        <stp>StudyData</stp>
        <stp>EP</stp>
        <stp>Imoku</stp>
        <stp>Period1=9,Period2=26,Period4=1,MAType4=Sim</stp>
        <stp>Imoku4</stp>
        <stp>ADC</stp>
        <stp>-304</stp>
        <stp>All</stp>
        <stp/>
        <stp/>
        <stp>TRUE</stp>
        <stp>T</stp>
        <tr r="W280" s="1"/>
      </tp>
      <tp>
        <v>4779.4375</v>
        <stp/>
        <stp>StudyData</stp>
        <stp>EP</stp>
        <stp>Imoku</stp>
        <stp>Period1=9,Period2=26,Period4=1,MAType4=Sim</stp>
        <stp>Imoku4</stp>
        <stp>ADC</stp>
        <stp>-404</stp>
        <stp>All</stp>
        <stp/>
        <stp/>
        <stp>TRUE</stp>
        <stp>T</stp>
        <tr r="W380" s="1"/>
      </tp>
      <tp>
        <v>4592</v>
        <stp/>
        <stp>StudyData</stp>
        <stp>EP</stp>
        <stp>Imoku</stp>
        <stp>Period1=9,Period2=26,Period4=1,MAType4=Sim</stp>
        <stp>Imoku4</stp>
        <stp>ADC</stp>
        <stp>-504</stp>
        <stp>All</stp>
        <stp/>
        <stp/>
        <stp>TRUE</stp>
        <stp>T</stp>
        <tr r="W480" s="1"/>
      </tp>
      <tp>
        <v>4511.5625</v>
        <stp/>
        <stp>StudyData</stp>
        <stp>EP</stp>
        <stp>Imoku</stp>
        <stp>Period1=9,Period2=26,Period4=1,MAType4=Sim</stp>
        <stp>Imoku4</stp>
        <stp>ADC</stp>
        <stp>-604</stp>
        <stp>All</stp>
        <stp/>
        <stp/>
        <stp>TRUE</stp>
        <stp>T</stp>
        <tr r="W580" s="1"/>
      </tp>
      <tp>
        <v>4391.5625</v>
        <stp/>
        <stp>StudyData</stp>
        <stp>EP</stp>
        <stp>Imoku</stp>
        <stp>Period1=9,Period2=26,Period4=1,MAType4=Sim</stp>
        <stp>Imoku4</stp>
        <stp>ADC</stp>
        <stp>-704</stp>
        <stp>All</stp>
        <stp/>
        <stp/>
        <stp>TRUE</stp>
        <stp>T</stp>
        <tr r="W680" s="1"/>
      </tp>
      <tp>
        <v>5439.75</v>
        <stp/>
        <stp>StudyData</stp>
        <stp>EP</stp>
        <stp>Imoku</stp>
        <stp>Period1=9</stp>
        <stp>Imoku1</stp>
        <stp>ADC</stp>
        <stp>-290</stp>
        <stp>All</stp>
        <stp/>
        <stp/>
        <stp>TRUE</stp>
        <stp>T</stp>
        <tr r="T292" s="1"/>
      </tp>
      <tp>
        <v>4725.875</v>
        <stp/>
        <stp>StudyData</stp>
        <stp>EP</stp>
        <stp>Imoku</stp>
        <stp>Period1=9</stp>
        <stp>Imoku1</stp>
        <stp>ADC</stp>
        <stp>-390</stp>
        <stp>All</stp>
        <stp/>
        <stp/>
        <stp>TRUE</stp>
        <stp>T</stp>
        <tr r="T392" s="1"/>
      </tp>
      <tp>
        <v>5543.875</v>
        <stp/>
        <stp>StudyData</stp>
        <stp>EP</stp>
        <stp>Imoku</stp>
        <stp>Period1=9</stp>
        <stp>Imoku1</stp>
        <stp>ADC</stp>
        <stp>-190</stp>
        <stp>All</stp>
        <stp/>
        <stp/>
        <stp>TRUE</stp>
        <stp>T</stp>
        <tr r="T192" s="1"/>
      </tp>
      <tp>
        <v>4713.25</v>
        <stp/>
        <stp>StudyData</stp>
        <stp>EP</stp>
        <stp>Imoku</stp>
        <stp>Period1=9</stp>
        <stp>Imoku1</stp>
        <stp>ADC</stp>
        <stp>-690</stp>
        <stp>All</stp>
        <stp/>
        <stp/>
        <stp>TRUE</stp>
        <stp>T</stp>
        <tr r="T692" s="1"/>
      </tp>
      <tp>
        <v>4841.875</v>
        <stp/>
        <stp>StudyData</stp>
        <stp>EP</stp>
        <stp>Imoku</stp>
        <stp>Period1=9</stp>
        <stp>Imoku1</stp>
        <stp>ADC</stp>
        <stp>-790</stp>
        <stp>All</stp>
        <stp/>
        <stp/>
        <stp>TRUE</stp>
        <stp>T</stp>
        <tr r="T792" s="1"/>
      </tp>
      <tp>
        <v>4628.375</v>
        <stp/>
        <stp>StudyData</stp>
        <stp>EP</stp>
        <stp>Imoku</stp>
        <stp>Period1=9</stp>
        <stp>Imoku1</stp>
        <stp>ADC</stp>
        <stp>-490</stp>
        <stp>All</stp>
        <stp/>
        <stp/>
        <stp>TRUE</stp>
        <stp>T</stp>
        <tr r="T492" s="1"/>
      </tp>
      <tp>
        <v>4346.625</v>
        <stp/>
        <stp>StudyData</stp>
        <stp>EP</stp>
        <stp>Imoku</stp>
        <stp>Period1=9</stp>
        <stp>Imoku1</stp>
        <stp>ADC</stp>
        <stp>-590</stp>
        <stp>All</stp>
        <stp/>
        <stp/>
        <stp>TRUE</stp>
        <stp>T</stp>
        <tr r="T592" s="1"/>
      </tp>
      <tp>
        <v>4970.25</v>
        <stp/>
        <stp>StudyData</stp>
        <stp>EP</stp>
        <stp>Imoku</stp>
        <stp>Period1=9</stp>
        <stp>Imoku1</stp>
        <stp>ADC</stp>
        <stp>-890</stp>
        <stp>All</stp>
        <stp/>
        <stp/>
        <stp>TRUE</stp>
        <stp>T</stp>
        <tr r="T892" s="1"/>
      </tp>
      <tp>
        <v>4695.5</v>
        <stp/>
        <stp>StudyData</stp>
        <stp>EP</stp>
        <stp>Imoku</stp>
        <stp>Period1=9</stp>
        <stp>Imoku1</stp>
        <stp>ADC</stp>
        <stp>-990</stp>
        <stp>All</stp>
        <stp/>
        <stp/>
        <stp>TRUE</stp>
        <stp>T</stp>
        <tr r="T992" s="1"/>
      </tp>
      <tp>
        <v>5439.75</v>
        <stp/>
        <stp>StudyData</stp>
        <stp>EP</stp>
        <stp>Imoku</stp>
        <stp>Period1=9</stp>
        <stp>Imoku1</stp>
        <stp>ADC</stp>
        <stp>-291</stp>
        <stp>All</stp>
        <stp/>
        <stp/>
        <stp>TRUE</stp>
        <stp>T</stp>
        <tr r="T293" s="1"/>
      </tp>
      <tp>
        <v>4700.625</v>
        <stp/>
        <stp>StudyData</stp>
        <stp>EP</stp>
        <stp>Imoku</stp>
        <stp>Period1=9</stp>
        <stp>Imoku1</stp>
        <stp>ADC</stp>
        <stp>-391</stp>
        <stp>All</stp>
        <stp/>
        <stp/>
        <stp>TRUE</stp>
        <stp>T</stp>
        <tr r="T393" s="1"/>
      </tp>
      <tp>
        <v>5543.875</v>
        <stp/>
        <stp>StudyData</stp>
        <stp>EP</stp>
        <stp>Imoku</stp>
        <stp>Period1=9</stp>
        <stp>Imoku1</stp>
        <stp>ADC</stp>
        <stp>-191</stp>
        <stp>All</stp>
        <stp/>
        <stp/>
        <stp>TRUE</stp>
        <stp>T</stp>
        <tr r="T193" s="1"/>
      </tp>
      <tp>
        <v>4689.75</v>
        <stp/>
        <stp>StudyData</stp>
        <stp>EP</stp>
        <stp>Imoku</stp>
        <stp>Period1=9</stp>
        <stp>Imoku1</stp>
        <stp>ADC</stp>
        <stp>-691</stp>
        <stp>All</stp>
        <stp/>
        <stp/>
        <stp>TRUE</stp>
        <stp>T</stp>
        <tr r="T693" s="1"/>
      </tp>
      <tp>
        <v>4812.375</v>
        <stp/>
        <stp>StudyData</stp>
        <stp>EP</stp>
        <stp>Imoku</stp>
        <stp>Period1=9</stp>
        <stp>Imoku1</stp>
        <stp>ADC</stp>
        <stp>-791</stp>
        <stp>All</stp>
        <stp/>
        <stp/>
        <stp>TRUE</stp>
        <stp>T</stp>
        <tr r="T793" s="1"/>
      </tp>
      <tp>
        <v>4628.375</v>
        <stp/>
        <stp>StudyData</stp>
        <stp>EP</stp>
        <stp>Imoku</stp>
        <stp>Period1=9</stp>
        <stp>Imoku1</stp>
        <stp>ADC</stp>
        <stp>-491</stp>
        <stp>All</stp>
        <stp/>
        <stp/>
        <stp>TRUE</stp>
        <stp>T</stp>
        <tr r="T493" s="1"/>
      </tp>
      <tp>
        <v>4346.625</v>
        <stp/>
        <stp>StudyData</stp>
        <stp>EP</stp>
        <stp>Imoku</stp>
        <stp>Period1=9</stp>
        <stp>Imoku1</stp>
        <stp>ADC</stp>
        <stp>-591</stp>
        <stp>All</stp>
        <stp/>
        <stp/>
        <stp>TRUE</stp>
        <stp>T</stp>
        <tr r="T593" s="1"/>
      </tp>
      <tp>
        <v>4962.125</v>
        <stp/>
        <stp>StudyData</stp>
        <stp>EP</stp>
        <stp>Imoku</stp>
        <stp>Period1=9</stp>
        <stp>Imoku1</stp>
        <stp>ADC</stp>
        <stp>-891</stp>
        <stp>All</stp>
        <stp/>
        <stp/>
        <stp>TRUE</stp>
        <stp>T</stp>
        <tr r="T893" s="1"/>
      </tp>
      <tp>
        <v>4666.5</v>
        <stp/>
        <stp>StudyData</stp>
        <stp>EP</stp>
        <stp>Imoku</stp>
        <stp>Period1=9</stp>
        <stp>Imoku1</stp>
        <stp>ADC</stp>
        <stp>-991</stp>
        <stp>All</stp>
        <stp/>
        <stp/>
        <stp>TRUE</stp>
        <stp>T</stp>
        <tr r="T993" s="1"/>
      </tp>
      <tp>
        <v>5438.25</v>
        <stp/>
        <stp>StudyData</stp>
        <stp>EP</stp>
        <stp>Imoku</stp>
        <stp>Period1=9</stp>
        <stp>Imoku1</stp>
        <stp>ADC</stp>
        <stp>-292</stp>
        <stp>All</stp>
        <stp/>
        <stp/>
        <stp>TRUE</stp>
        <stp>T</stp>
        <tr r="T294" s="1"/>
      </tp>
      <tp>
        <v>4700.625</v>
        <stp/>
        <stp>StudyData</stp>
        <stp>EP</stp>
        <stp>Imoku</stp>
        <stp>Period1=9</stp>
        <stp>Imoku1</stp>
        <stp>ADC</stp>
        <stp>-392</stp>
        <stp>All</stp>
        <stp/>
        <stp/>
        <stp>TRUE</stp>
        <stp>T</stp>
        <tr r="T394" s="1"/>
      </tp>
      <tp>
        <v>5543.875</v>
        <stp/>
        <stp>StudyData</stp>
        <stp>EP</stp>
        <stp>Imoku</stp>
        <stp>Period1=9</stp>
        <stp>Imoku1</stp>
        <stp>ADC</stp>
        <stp>-192</stp>
        <stp>All</stp>
        <stp/>
        <stp/>
        <stp>TRUE</stp>
        <stp>T</stp>
        <tr r="T194" s="1"/>
      </tp>
      <tp>
        <v>4634</v>
        <stp/>
        <stp>StudyData</stp>
        <stp>EP</stp>
        <stp>Imoku</stp>
        <stp>Period1=9</stp>
        <stp>Imoku1</stp>
        <stp>ADC</stp>
        <stp>-692</stp>
        <stp>All</stp>
        <stp/>
        <stp/>
        <stp>TRUE</stp>
        <stp>T</stp>
        <tr r="T694" s="1"/>
      </tp>
      <tp>
        <v>4792.75</v>
        <stp/>
        <stp>StudyData</stp>
        <stp>EP</stp>
        <stp>Imoku</stp>
        <stp>Period1=9</stp>
        <stp>Imoku1</stp>
        <stp>ADC</stp>
        <stp>-792</stp>
        <stp>All</stp>
        <stp/>
        <stp/>
        <stp>TRUE</stp>
        <stp>T</stp>
        <tr r="T794" s="1"/>
      </tp>
      <tp>
        <v>4627.25</v>
        <stp/>
        <stp>StudyData</stp>
        <stp>EP</stp>
        <stp>Imoku</stp>
        <stp>Period1=9</stp>
        <stp>Imoku1</stp>
        <stp>ADC</stp>
        <stp>-492</stp>
        <stp>All</stp>
        <stp/>
        <stp/>
        <stp>TRUE</stp>
        <stp>T</stp>
        <tr r="T494" s="1"/>
      </tp>
      <tp>
        <v>4346.625</v>
        <stp/>
        <stp>StudyData</stp>
        <stp>EP</stp>
        <stp>Imoku</stp>
        <stp>Period1=9</stp>
        <stp>Imoku1</stp>
        <stp>ADC</stp>
        <stp>-592</stp>
        <stp>All</stp>
        <stp/>
        <stp/>
        <stp>TRUE</stp>
        <stp>T</stp>
        <tr r="T594" s="1"/>
      </tp>
      <tp>
        <v>4958</v>
        <stp/>
        <stp>StudyData</stp>
        <stp>EP</stp>
        <stp>Imoku</stp>
        <stp>Period1=9</stp>
        <stp>Imoku1</stp>
        <stp>ADC</stp>
        <stp>-892</stp>
        <stp>All</stp>
        <stp/>
        <stp/>
        <stp>TRUE</stp>
        <stp>T</stp>
        <tr r="T894" s="1"/>
      </tp>
      <tp>
        <v>4652</v>
        <stp/>
        <stp>StudyData</stp>
        <stp>EP</stp>
        <stp>Imoku</stp>
        <stp>Period1=9</stp>
        <stp>Imoku1</stp>
        <stp>ADC</stp>
        <stp>-992</stp>
        <stp>All</stp>
        <stp/>
        <stp/>
        <stp>TRUE</stp>
        <stp>T</stp>
        <tr r="T994" s="1"/>
      </tp>
      <tp>
        <v>5438.25</v>
        <stp/>
        <stp>StudyData</stp>
        <stp>EP</stp>
        <stp>Imoku</stp>
        <stp>Period1=9</stp>
        <stp>Imoku1</stp>
        <stp>ADC</stp>
        <stp>-293</stp>
        <stp>All</stp>
        <stp/>
        <stp/>
        <stp>TRUE</stp>
        <stp>T</stp>
        <tr r="T295" s="1"/>
      </tp>
      <tp>
        <v>4697.25</v>
        <stp/>
        <stp>StudyData</stp>
        <stp>EP</stp>
        <stp>Imoku</stp>
        <stp>Period1=9</stp>
        <stp>Imoku1</stp>
        <stp>ADC</stp>
        <stp>-393</stp>
        <stp>All</stp>
        <stp/>
        <stp/>
        <stp>TRUE</stp>
        <stp>T</stp>
        <tr r="T395" s="1"/>
      </tp>
      <tp>
        <v>5664.25</v>
        <stp/>
        <stp>StudyData</stp>
        <stp>EP</stp>
        <stp>Imoku</stp>
        <stp>Period1=9</stp>
        <stp>Imoku1</stp>
        <stp>ADC</stp>
        <stp>-193</stp>
        <stp>All</stp>
        <stp/>
        <stp/>
        <stp>TRUE</stp>
        <stp>T</stp>
        <tr r="T195" s="1"/>
      </tp>
      <tp>
        <v>4606.125</v>
        <stp/>
        <stp>StudyData</stp>
        <stp>EP</stp>
        <stp>Imoku</stp>
        <stp>Period1=9</stp>
        <stp>Imoku1</stp>
        <stp>ADC</stp>
        <stp>-693</stp>
        <stp>All</stp>
        <stp/>
        <stp/>
        <stp>TRUE</stp>
        <stp>T</stp>
        <tr r="T695" s="1"/>
      </tp>
      <tp>
        <v>4813.75</v>
        <stp/>
        <stp>StudyData</stp>
        <stp>EP</stp>
        <stp>Imoku</stp>
        <stp>Period1=9</stp>
        <stp>Imoku1</stp>
        <stp>ADC</stp>
        <stp>-793</stp>
        <stp>All</stp>
        <stp/>
        <stp/>
        <stp>TRUE</stp>
        <stp>T</stp>
        <tr r="T795" s="1"/>
      </tp>
      <tp>
        <v>4627.25</v>
        <stp/>
        <stp>StudyData</stp>
        <stp>EP</stp>
        <stp>Imoku</stp>
        <stp>Period1=9</stp>
        <stp>Imoku1</stp>
        <stp>ADC</stp>
        <stp>-493</stp>
        <stp>All</stp>
        <stp/>
        <stp/>
        <stp>TRUE</stp>
        <stp>T</stp>
        <tr r="T495" s="1"/>
      </tp>
      <tp>
        <v>4354</v>
        <stp/>
        <stp>StudyData</stp>
        <stp>EP</stp>
        <stp>Imoku</stp>
        <stp>Period1=9</stp>
        <stp>Imoku1</stp>
        <stp>ADC</stp>
        <stp>-593</stp>
        <stp>All</stp>
        <stp/>
        <stp/>
        <stp>TRUE</stp>
        <stp>T</stp>
        <tr r="T595" s="1"/>
      </tp>
      <tp>
        <v>4952.5</v>
        <stp/>
        <stp>StudyData</stp>
        <stp>EP</stp>
        <stp>Imoku</stp>
        <stp>Period1=9</stp>
        <stp>Imoku1</stp>
        <stp>ADC</stp>
        <stp>-893</stp>
        <stp>All</stp>
        <stp/>
        <stp/>
        <stp>TRUE</stp>
        <stp>T</stp>
        <tr r="T895" s="1"/>
      </tp>
      <tp>
        <v>4645.75</v>
        <stp/>
        <stp>StudyData</stp>
        <stp>EP</stp>
        <stp>Imoku</stp>
        <stp>Period1=9</stp>
        <stp>Imoku1</stp>
        <stp>ADC</stp>
        <stp>-993</stp>
        <stp>All</stp>
        <stp/>
        <stp/>
        <stp>TRUE</stp>
        <stp>T</stp>
        <tr r="T995" s="1"/>
      </tp>
      <tp>
        <v>5438.25</v>
        <stp/>
        <stp>StudyData</stp>
        <stp>EP</stp>
        <stp>Imoku</stp>
        <stp>Period1=9</stp>
        <stp>Imoku1</stp>
        <stp>ADC</stp>
        <stp>-294</stp>
        <stp>All</stp>
        <stp/>
        <stp/>
        <stp>TRUE</stp>
        <stp>T</stp>
        <tr r="T296" s="1"/>
      </tp>
      <tp>
        <v>4697.25</v>
        <stp/>
        <stp>StudyData</stp>
        <stp>EP</stp>
        <stp>Imoku</stp>
        <stp>Period1=9</stp>
        <stp>Imoku1</stp>
        <stp>ADC</stp>
        <stp>-394</stp>
        <stp>All</stp>
        <stp/>
        <stp/>
        <stp>TRUE</stp>
        <stp>T</stp>
        <tr r="T396" s="1"/>
      </tp>
      <tp>
        <v>5714.625</v>
        <stp/>
        <stp>StudyData</stp>
        <stp>EP</stp>
        <stp>Imoku</stp>
        <stp>Period1=9</stp>
        <stp>Imoku1</stp>
        <stp>ADC</stp>
        <stp>-194</stp>
        <stp>All</stp>
        <stp/>
        <stp/>
        <stp>TRUE</stp>
        <stp>T</stp>
        <tr r="T196" s="1"/>
      </tp>
      <tp>
        <v>4586</v>
        <stp/>
        <stp>StudyData</stp>
        <stp>EP</stp>
        <stp>Imoku</stp>
        <stp>Period1=9</stp>
        <stp>Imoku1</stp>
        <stp>ADC</stp>
        <stp>-694</stp>
        <stp>All</stp>
        <stp/>
        <stp/>
        <stp>TRUE</stp>
        <stp>T</stp>
        <tr r="T696" s="1"/>
      </tp>
      <tp>
        <v>4813.75</v>
        <stp/>
        <stp>StudyData</stp>
        <stp>EP</stp>
        <stp>Imoku</stp>
        <stp>Period1=9</stp>
        <stp>Imoku1</stp>
        <stp>ADC</stp>
        <stp>-794</stp>
        <stp>All</stp>
        <stp/>
        <stp/>
        <stp>TRUE</stp>
        <stp>T</stp>
        <tr r="T796" s="1"/>
      </tp>
      <tp>
        <v>4627.25</v>
        <stp/>
        <stp>StudyData</stp>
        <stp>EP</stp>
        <stp>Imoku</stp>
        <stp>Period1=9</stp>
        <stp>Imoku1</stp>
        <stp>ADC</stp>
        <stp>-494</stp>
        <stp>All</stp>
        <stp/>
        <stp/>
        <stp>TRUE</stp>
        <stp>T</stp>
        <tr r="T496" s="1"/>
      </tp>
      <tp>
        <v>4408.25</v>
        <stp/>
        <stp>StudyData</stp>
        <stp>EP</stp>
        <stp>Imoku</stp>
        <stp>Period1=9</stp>
        <stp>Imoku1</stp>
        <stp>ADC</stp>
        <stp>-594</stp>
        <stp>All</stp>
        <stp/>
        <stp/>
        <stp>TRUE</stp>
        <stp>T</stp>
        <tr r="T596" s="1"/>
      </tp>
      <tp>
        <v>4945.125</v>
        <stp/>
        <stp>StudyData</stp>
        <stp>EP</stp>
        <stp>Imoku</stp>
        <stp>Period1=9</stp>
        <stp>Imoku1</stp>
        <stp>ADC</stp>
        <stp>-894</stp>
        <stp>All</stp>
        <stp/>
        <stp/>
        <stp>TRUE</stp>
        <stp>T</stp>
        <tr r="T896" s="1"/>
      </tp>
      <tp>
        <v>4643.375</v>
        <stp/>
        <stp>StudyData</stp>
        <stp>EP</stp>
        <stp>Imoku</stp>
        <stp>Period1=9</stp>
        <stp>Imoku1</stp>
        <stp>ADC</stp>
        <stp>-994</stp>
        <stp>All</stp>
        <stp/>
        <stp/>
        <stp>TRUE</stp>
        <stp>T</stp>
        <tr r="T996" s="1"/>
      </tp>
      <tp>
        <v>5427</v>
        <stp/>
        <stp>StudyData</stp>
        <stp>EP</stp>
        <stp>Imoku</stp>
        <stp>Period1=9</stp>
        <stp>Imoku1</stp>
        <stp>ADC</stp>
        <stp>-295</stp>
        <stp>All</stp>
        <stp/>
        <stp/>
        <stp>TRUE</stp>
        <stp>T</stp>
        <tr r="T297" s="1"/>
      </tp>
      <tp>
        <v>4697.25</v>
        <stp/>
        <stp>StudyData</stp>
        <stp>EP</stp>
        <stp>Imoku</stp>
        <stp>Period1=9</stp>
        <stp>Imoku1</stp>
        <stp>ADC</stp>
        <stp>-395</stp>
        <stp>All</stp>
        <stp/>
        <stp/>
        <stp>TRUE</stp>
        <stp>T</stp>
        <tr r="T397" s="1"/>
      </tp>
      <tp>
        <v>5714.625</v>
        <stp/>
        <stp>StudyData</stp>
        <stp>EP</stp>
        <stp>Imoku</stp>
        <stp>Period1=9</stp>
        <stp>Imoku1</stp>
        <stp>ADC</stp>
        <stp>-195</stp>
        <stp>All</stp>
        <stp/>
        <stp/>
        <stp>TRUE</stp>
        <stp>T</stp>
        <tr r="T197" s="1"/>
      </tp>
      <tp>
        <v>4586</v>
        <stp/>
        <stp>StudyData</stp>
        <stp>EP</stp>
        <stp>Imoku</stp>
        <stp>Period1=9</stp>
        <stp>Imoku1</stp>
        <stp>ADC</stp>
        <stp>-695</stp>
        <stp>All</stp>
        <stp/>
        <stp/>
        <stp>TRUE</stp>
        <stp>T</stp>
        <tr r="T697" s="1"/>
      </tp>
      <tp>
        <v>4813.75</v>
        <stp/>
        <stp>StudyData</stp>
        <stp>EP</stp>
        <stp>Imoku</stp>
        <stp>Period1=9</stp>
        <stp>Imoku1</stp>
        <stp>ADC</stp>
        <stp>-795</stp>
        <stp>All</stp>
        <stp/>
        <stp/>
        <stp>TRUE</stp>
        <stp>T</stp>
        <tr r="T797" s="1"/>
      </tp>
      <tp>
        <v>4627.25</v>
        <stp/>
        <stp>StudyData</stp>
        <stp>EP</stp>
        <stp>Imoku</stp>
        <stp>Period1=9</stp>
        <stp>Imoku1</stp>
        <stp>ADC</stp>
        <stp>-495</stp>
        <stp>All</stp>
        <stp/>
        <stp/>
        <stp>TRUE</stp>
        <stp>T</stp>
        <tr r="T497" s="1"/>
      </tp>
      <tp>
        <v>4432.125</v>
        <stp/>
        <stp>StudyData</stp>
        <stp>EP</stp>
        <stp>Imoku</stp>
        <stp>Period1=9</stp>
        <stp>Imoku1</stp>
        <stp>ADC</stp>
        <stp>-595</stp>
        <stp>All</stp>
        <stp/>
        <stp/>
        <stp>TRUE</stp>
        <stp>T</stp>
        <tr r="T597" s="1"/>
      </tp>
      <tp>
        <v>4904.5</v>
        <stp/>
        <stp>StudyData</stp>
        <stp>EP</stp>
        <stp>Imoku</stp>
        <stp>Period1=9</stp>
        <stp>Imoku1</stp>
        <stp>ADC</stp>
        <stp>-895</stp>
        <stp>All</stp>
        <stp/>
        <stp/>
        <stp>TRUE</stp>
        <stp>T</stp>
        <tr r="T897" s="1"/>
      </tp>
      <tp>
        <v>4643.375</v>
        <stp/>
        <stp>StudyData</stp>
        <stp>EP</stp>
        <stp>Imoku</stp>
        <stp>Period1=9</stp>
        <stp>Imoku1</stp>
        <stp>ADC</stp>
        <stp>-995</stp>
        <stp>All</stp>
        <stp/>
        <stp/>
        <stp>TRUE</stp>
        <stp>T</stp>
        <tr r="T997" s="1"/>
      </tp>
      <tp>
        <v>5420.625</v>
        <stp/>
        <stp>StudyData</stp>
        <stp>EP</stp>
        <stp>Imoku</stp>
        <stp>Period1=9</stp>
        <stp>Imoku1</stp>
        <stp>ADC</stp>
        <stp>-296</stp>
        <stp>All</stp>
        <stp/>
        <stp/>
        <stp>TRUE</stp>
        <stp>T</stp>
        <tr r="T298" s="1"/>
      </tp>
      <tp>
        <v>4691.875</v>
        <stp/>
        <stp>StudyData</stp>
        <stp>EP</stp>
        <stp>Imoku</stp>
        <stp>Period1=9</stp>
        <stp>Imoku1</stp>
        <stp>ADC</stp>
        <stp>-396</stp>
        <stp>All</stp>
        <stp/>
        <stp/>
        <stp>TRUE</stp>
        <stp>T</stp>
        <tr r="T398" s="1"/>
      </tp>
      <tp>
        <v>5731.75</v>
        <stp/>
        <stp>StudyData</stp>
        <stp>EP</stp>
        <stp>Imoku</stp>
        <stp>Period1=9</stp>
        <stp>Imoku1</stp>
        <stp>ADC</stp>
        <stp>-196</stp>
        <stp>All</stp>
        <stp/>
        <stp/>
        <stp>TRUE</stp>
        <stp>T</stp>
        <tr r="T198" s="1"/>
      </tp>
      <tp>
        <v>4584.375</v>
        <stp/>
        <stp>StudyData</stp>
        <stp>EP</stp>
        <stp>Imoku</stp>
        <stp>Period1=9</stp>
        <stp>Imoku1</stp>
        <stp>ADC</stp>
        <stp>-696</stp>
        <stp>All</stp>
        <stp/>
        <stp/>
        <stp>TRUE</stp>
        <stp>T</stp>
        <tr r="T698" s="1"/>
      </tp>
      <tp>
        <v>4813.75</v>
        <stp/>
        <stp>StudyData</stp>
        <stp>EP</stp>
        <stp>Imoku</stp>
        <stp>Period1=9</stp>
        <stp>Imoku1</stp>
        <stp>ADC</stp>
        <stp>-796</stp>
        <stp>All</stp>
        <stp/>
        <stp/>
        <stp>TRUE</stp>
        <stp>T</stp>
        <tr r="T798" s="1"/>
      </tp>
      <tp>
        <v>4621.5</v>
        <stp/>
        <stp>StudyData</stp>
        <stp>EP</stp>
        <stp>Imoku</stp>
        <stp>Period1=9</stp>
        <stp>Imoku1</stp>
        <stp>ADC</stp>
        <stp>-496</stp>
        <stp>All</stp>
        <stp/>
        <stp/>
        <stp>TRUE</stp>
        <stp>T</stp>
        <tr r="T498" s="1"/>
      </tp>
      <tp>
        <v>4476.75</v>
        <stp/>
        <stp>StudyData</stp>
        <stp>EP</stp>
        <stp>Imoku</stp>
        <stp>Period1=9</stp>
        <stp>Imoku1</stp>
        <stp>ADC</stp>
        <stp>-596</stp>
        <stp>All</stp>
        <stp/>
        <stp/>
        <stp>TRUE</stp>
        <stp>T</stp>
        <tr r="T598" s="1"/>
      </tp>
      <tp>
        <v>4896</v>
        <stp/>
        <stp>StudyData</stp>
        <stp>EP</stp>
        <stp>Imoku</stp>
        <stp>Period1=9</stp>
        <stp>Imoku1</stp>
        <stp>ADC</stp>
        <stp>-896</stp>
        <stp>All</stp>
        <stp/>
        <stp/>
        <stp>TRUE</stp>
        <stp>T</stp>
        <tr r="T898" s="1"/>
      </tp>
      <tp>
        <v>4630.25</v>
        <stp/>
        <stp>StudyData</stp>
        <stp>EP</stp>
        <stp>Imoku</stp>
        <stp>Period1=9</stp>
        <stp>Imoku1</stp>
        <stp>ADC</stp>
        <stp>-996</stp>
        <stp>All</stp>
        <stp/>
        <stp/>
        <stp>TRUE</stp>
        <stp>T</stp>
        <tr r="T998" s="1"/>
      </tp>
      <tp>
        <v>5398.25</v>
        <stp/>
        <stp>StudyData</stp>
        <stp>EP</stp>
        <stp>Imoku</stp>
        <stp>Period1=9</stp>
        <stp>Imoku1</stp>
        <stp>ADC</stp>
        <stp>-297</stp>
        <stp>All</stp>
        <stp/>
        <stp/>
        <stp>TRUE</stp>
        <stp>T</stp>
        <tr r="T299" s="1"/>
      </tp>
      <tp>
        <v>4691.5</v>
        <stp/>
        <stp>StudyData</stp>
        <stp>EP</stp>
        <stp>Imoku</stp>
        <stp>Period1=9</stp>
        <stp>Imoku1</stp>
        <stp>ADC</stp>
        <stp>-397</stp>
        <stp>All</stp>
        <stp/>
        <stp/>
        <stp>TRUE</stp>
        <stp>T</stp>
        <tr r="T399" s="1"/>
      </tp>
      <tp>
        <v>5758.625</v>
        <stp/>
        <stp>StudyData</stp>
        <stp>EP</stp>
        <stp>Imoku</stp>
        <stp>Period1=9</stp>
        <stp>Imoku1</stp>
        <stp>ADC</stp>
        <stp>-197</stp>
        <stp>All</stp>
        <stp/>
        <stp/>
        <stp>TRUE</stp>
        <stp>T</stp>
        <tr r="T199" s="1"/>
      </tp>
      <tp>
        <v>4573</v>
        <stp/>
        <stp>StudyData</stp>
        <stp>EP</stp>
        <stp>Imoku</stp>
        <stp>Period1=9</stp>
        <stp>Imoku1</stp>
        <stp>ADC</stp>
        <stp>-697</stp>
        <stp>All</stp>
        <stp/>
        <stp/>
        <stp>TRUE</stp>
        <stp>T</stp>
        <tr r="T699" s="1"/>
      </tp>
      <tp>
        <v>4813.75</v>
        <stp/>
        <stp>StudyData</stp>
        <stp>EP</stp>
        <stp>Imoku</stp>
        <stp>Period1=9</stp>
        <stp>Imoku1</stp>
        <stp>ADC</stp>
        <stp>-797</stp>
        <stp>All</stp>
        <stp/>
        <stp/>
        <stp>TRUE</stp>
        <stp>T</stp>
        <tr r="T799" s="1"/>
      </tp>
      <tp>
        <v>4585.625</v>
        <stp/>
        <stp>StudyData</stp>
        <stp>EP</stp>
        <stp>Imoku</stp>
        <stp>Period1=9</stp>
        <stp>Imoku1</stp>
        <stp>ADC</stp>
        <stp>-497</stp>
        <stp>All</stp>
        <stp/>
        <stp/>
        <stp>TRUE</stp>
        <stp>T</stp>
        <tr r="T499" s="1"/>
      </tp>
      <tp>
        <v>4476.75</v>
        <stp/>
        <stp>StudyData</stp>
        <stp>EP</stp>
        <stp>Imoku</stp>
        <stp>Period1=9</stp>
        <stp>Imoku1</stp>
        <stp>ADC</stp>
        <stp>-597</stp>
        <stp>All</stp>
        <stp/>
        <stp/>
        <stp>TRUE</stp>
        <stp>T</stp>
        <tr r="T599" s="1"/>
      </tp>
      <tp>
        <v>4880.125</v>
        <stp/>
        <stp>StudyData</stp>
        <stp>EP</stp>
        <stp>Imoku</stp>
        <stp>Period1=9</stp>
        <stp>Imoku1</stp>
        <stp>ADC</stp>
        <stp>-897</stp>
        <stp>All</stp>
        <stp/>
        <stp/>
        <stp>TRUE</stp>
        <stp>T</stp>
        <tr r="T899" s="1"/>
      </tp>
      <tp>
        <v>4627</v>
        <stp/>
        <stp>StudyData</stp>
        <stp>EP</stp>
        <stp>Imoku</stp>
        <stp>Period1=9</stp>
        <stp>Imoku1</stp>
        <stp>ADC</stp>
        <stp>-997</stp>
        <stp>All</stp>
        <stp/>
        <stp/>
        <stp>TRUE</stp>
        <stp>T</stp>
        <tr r="T999" s="1"/>
      </tp>
      <tp>
        <v>5370.125</v>
        <stp/>
        <stp>StudyData</stp>
        <stp>EP</stp>
        <stp>Imoku</stp>
        <stp>Period1=9</stp>
        <stp>Imoku1</stp>
        <stp>ADC</stp>
        <stp>-298</stp>
        <stp>All</stp>
        <stp/>
        <stp/>
        <stp>TRUE</stp>
        <stp>T</stp>
        <tr r="T300" s="1"/>
      </tp>
      <tp>
        <v>4669.875</v>
        <stp/>
        <stp>StudyData</stp>
        <stp>EP</stp>
        <stp>Imoku</stp>
        <stp>Period1=9</stp>
        <stp>Imoku1</stp>
        <stp>ADC</stp>
        <stp>-398</stp>
        <stp>All</stp>
        <stp/>
        <stp/>
        <stp>TRUE</stp>
        <stp>T</stp>
        <tr r="T400" s="1"/>
      </tp>
      <tp>
        <v>5760.375</v>
        <stp/>
        <stp>StudyData</stp>
        <stp>EP</stp>
        <stp>Imoku</stp>
        <stp>Period1=9</stp>
        <stp>Imoku1</stp>
        <stp>ADC</stp>
        <stp>-198</stp>
        <stp>All</stp>
        <stp/>
        <stp/>
        <stp>TRUE</stp>
        <stp>T</stp>
        <tr r="T200" s="1"/>
      </tp>
      <tp>
        <v>4573</v>
        <stp/>
        <stp>StudyData</stp>
        <stp>EP</stp>
        <stp>Imoku</stp>
        <stp>Period1=9</stp>
        <stp>Imoku1</stp>
        <stp>ADC</stp>
        <stp>-698</stp>
        <stp>All</stp>
        <stp/>
        <stp/>
        <stp>TRUE</stp>
        <stp>T</stp>
        <tr r="T700" s="1"/>
      </tp>
      <tp>
        <v>4795.25</v>
        <stp/>
        <stp>StudyData</stp>
        <stp>EP</stp>
        <stp>Imoku</stp>
        <stp>Period1=9</stp>
        <stp>Imoku1</stp>
        <stp>ADC</stp>
        <stp>-798</stp>
        <stp>All</stp>
        <stp/>
        <stp/>
        <stp>TRUE</stp>
        <stp>T</stp>
        <tr r="T800" s="1"/>
      </tp>
      <tp>
        <v>4575.5</v>
        <stp/>
        <stp>StudyData</stp>
        <stp>EP</stp>
        <stp>Imoku</stp>
        <stp>Period1=9</stp>
        <stp>Imoku1</stp>
        <stp>ADC</stp>
        <stp>-498</stp>
        <stp>All</stp>
        <stp/>
        <stp/>
        <stp>TRUE</stp>
        <stp>T</stp>
        <tr r="T500" s="1"/>
      </tp>
      <tp>
        <v>4484.25</v>
        <stp/>
        <stp>StudyData</stp>
        <stp>EP</stp>
        <stp>Imoku</stp>
        <stp>Period1=9</stp>
        <stp>Imoku1</stp>
        <stp>ADC</stp>
        <stp>-598</stp>
        <stp>All</stp>
        <stp/>
        <stp/>
        <stp>TRUE</stp>
        <stp>T</stp>
        <tr r="T600" s="1"/>
      </tp>
      <tp>
        <v>4868.5</v>
        <stp/>
        <stp>StudyData</stp>
        <stp>EP</stp>
        <stp>Imoku</stp>
        <stp>Period1=9</stp>
        <stp>Imoku1</stp>
        <stp>ADC</stp>
        <stp>-898</stp>
        <stp>All</stp>
        <stp/>
        <stp/>
        <stp>TRUE</stp>
        <stp>T</stp>
        <tr r="T900" s="1"/>
      </tp>
      <tp>
        <v>4616.625</v>
        <stp/>
        <stp>StudyData</stp>
        <stp>EP</stp>
        <stp>Imoku</stp>
        <stp>Period1=9</stp>
        <stp>Imoku1</stp>
        <stp>ADC</stp>
        <stp>-998</stp>
        <stp>All</stp>
        <stp/>
        <stp/>
        <stp>TRUE</stp>
        <stp>T</stp>
        <tr r="T1000" s="1"/>
      </tp>
      <tp>
        <v>5365.875</v>
        <stp/>
        <stp>StudyData</stp>
        <stp>EP</stp>
        <stp>Imoku</stp>
        <stp>Period1=9</stp>
        <stp>Imoku1</stp>
        <stp>ADC</stp>
        <stp>-299</stp>
        <stp>All</stp>
        <stp/>
        <stp/>
        <stp>TRUE</stp>
        <stp>T</stp>
        <tr r="T301" s="1"/>
      </tp>
      <tp>
        <v>4673</v>
        <stp/>
        <stp>StudyData</stp>
        <stp>EP</stp>
        <stp>Imoku</stp>
        <stp>Period1=9</stp>
        <stp>Imoku1</stp>
        <stp>ADC</stp>
        <stp>-399</stp>
        <stp>All</stp>
        <stp/>
        <stp/>
        <stp>TRUE</stp>
        <stp>T</stp>
        <tr r="T401" s="1"/>
      </tp>
      <tp>
        <v>5760.375</v>
        <stp/>
        <stp>StudyData</stp>
        <stp>EP</stp>
        <stp>Imoku</stp>
        <stp>Period1=9</stp>
        <stp>Imoku1</stp>
        <stp>ADC</stp>
        <stp>-199</stp>
        <stp>All</stp>
        <stp/>
        <stp/>
        <stp>TRUE</stp>
        <stp>T</stp>
        <tr r="T201" s="1"/>
      </tp>
      <tp>
        <v>4531.75</v>
        <stp/>
        <stp>StudyData</stp>
        <stp>EP</stp>
        <stp>Imoku</stp>
        <stp>Period1=9</stp>
        <stp>Imoku1</stp>
        <stp>ADC</stp>
        <stp>-699</stp>
        <stp>All</stp>
        <stp/>
        <stp/>
        <stp>TRUE</stp>
        <stp>T</stp>
        <tr r="T701" s="1"/>
      </tp>
      <tp>
        <v>4795.25</v>
        <stp/>
        <stp>StudyData</stp>
        <stp>EP</stp>
        <stp>Imoku</stp>
        <stp>Period1=9</stp>
        <stp>Imoku1</stp>
        <stp>ADC</stp>
        <stp>-799</stp>
        <stp>All</stp>
        <stp/>
        <stp/>
        <stp>TRUE</stp>
        <stp>T</stp>
        <tr r="T801" s="1"/>
      </tp>
      <tp>
        <v>4575.5</v>
        <stp/>
        <stp>StudyData</stp>
        <stp>EP</stp>
        <stp>Imoku</stp>
        <stp>Period1=9</stp>
        <stp>Imoku1</stp>
        <stp>ADC</stp>
        <stp>-499</stp>
        <stp>All</stp>
        <stp/>
        <stp/>
        <stp>TRUE</stp>
        <stp>T</stp>
        <tr r="T501" s="1"/>
      </tp>
      <tp>
        <v>4484.25</v>
        <stp/>
        <stp>StudyData</stp>
        <stp>EP</stp>
        <stp>Imoku</stp>
        <stp>Period1=9</stp>
        <stp>Imoku1</stp>
        <stp>ADC</stp>
        <stp>-599</stp>
        <stp>All</stp>
        <stp/>
        <stp/>
        <stp>TRUE</stp>
        <stp>T</stp>
        <tr r="T601" s="1"/>
      </tp>
      <tp>
        <v>4868.5</v>
        <stp/>
        <stp>StudyData</stp>
        <stp>EP</stp>
        <stp>Imoku</stp>
        <stp>Period1=9</stp>
        <stp>Imoku1</stp>
        <stp>ADC</stp>
        <stp>-899</stp>
        <stp>All</stp>
        <stp/>
        <stp/>
        <stp>TRUE</stp>
        <stp>T</stp>
        <tr r="T901" s="1"/>
      </tp>
      <tp>
        <v>4643</v>
        <stp/>
        <stp>StudyData</stp>
        <stp>EP</stp>
        <stp>Imoku</stp>
        <stp>Period1=9</stp>
        <stp>Imoku1</stp>
        <stp>ADC</stp>
        <stp>-999</stp>
        <stp>All</stp>
        <stp/>
        <stp/>
        <stp>TRUE</stp>
        <stp>T</stp>
        <tr r="T1001" s="1"/>
      </tp>
      <tp>
        <v>4586.75</v>
        <stp/>
        <stp>StudyData</stp>
        <stp>EP</stp>
        <stp>BAR</stp>
        <stp/>
        <stp>Close</stp>
        <stp>ADC</stp>
        <stp>-528</stp>
        <stp>All</stp>
        <stp/>
        <stp/>
        <stp>TRUE</stp>
        <stp>T</stp>
        <tr r="H530" s="1"/>
      </tp>
      <tp>
        <v>4828</v>
        <stp/>
        <stp>StudyData</stp>
        <stp>EP</stp>
        <stp>BAR</stp>
        <stp/>
        <stp>Close</stp>
        <stp>ADC</stp>
        <stp>-428</stp>
        <stp>All</stp>
        <stp/>
        <stp/>
        <stp>TRUE</stp>
        <stp>T</stp>
        <tr r="H430" s="1"/>
      </tp>
      <tp>
        <v>4214</v>
        <stp/>
        <stp>StudyData</stp>
        <stp>EP</stp>
        <stp>BAR</stp>
        <stp/>
        <stp>Close</stp>
        <stp>ADC</stp>
        <stp>-728</stp>
        <stp>All</stp>
        <stp/>
        <stp/>
        <stp>TRUE</stp>
        <stp>T</stp>
        <tr r="H730" s="1"/>
      </tp>
      <tp>
        <v>4359.75</v>
        <stp/>
        <stp>StudyData</stp>
        <stp>EP</stp>
        <stp>BAR</stp>
        <stp/>
        <stp>Close</stp>
        <stp>ADC</stp>
        <stp>-628</stp>
        <stp>All</stp>
        <stp/>
        <stp/>
        <stp>TRUE</stp>
        <stp>T</stp>
        <tr r="H630" s="1"/>
      </tp>
      <tp>
        <v>5865.5</v>
        <stp/>
        <stp>StudyData</stp>
        <stp>EP</stp>
        <stp>BAR</stp>
        <stp/>
        <stp>Close</stp>
        <stp>ADC</stp>
        <stp>-128</stp>
        <stp>All</stp>
        <stp/>
        <stp/>
        <stp>TRUE</stp>
        <stp>T</stp>
        <tr r="H130" s="1"/>
      </tp>
      <tp>
        <v>5181.25</v>
        <stp/>
        <stp>StudyData</stp>
        <stp>EP</stp>
        <stp>BAR</stp>
        <stp/>
        <stp>Close</stp>
        <stp>ADC</stp>
        <stp>-328</stp>
        <stp>All</stp>
        <stp/>
        <stp/>
        <stp>TRUE</stp>
        <stp>T</stp>
        <tr r="H330" s="1"/>
      </tp>
      <tp>
        <v>5675.75</v>
        <stp/>
        <stp>StudyData</stp>
        <stp>EP</stp>
        <stp>BAR</stp>
        <stp/>
        <stp>Close</stp>
        <stp>ADC</stp>
        <stp>-228</stp>
        <stp>All</stp>
        <stp/>
        <stp/>
        <stp>TRUE</stp>
        <stp>T</stp>
        <tr r="H230" s="1"/>
      </tp>
      <tp>
        <v>5039</v>
        <stp/>
        <stp>StudyData</stp>
        <stp>EP</stp>
        <stp>BAR</stp>
        <stp/>
        <stp>Close</stp>
        <stp>ADC</stp>
        <stp>-928</stp>
        <stp>All</stp>
        <stp/>
        <stp/>
        <stp>TRUE</stp>
        <stp>T</stp>
        <tr r="H930" s="1"/>
      </tp>
      <tp>
        <v>4938.75</v>
        <stp/>
        <stp>StudyData</stp>
        <stp>EP</stp>
        <stp>BAR</stp>
        <stp/>
        <stp>Close</stp>
        <stp>ADC</stp>
        <stp>-828</stp>
        <stp>All</stp>
        <stp/>
        <stp/>
        <stp>TRUE</stp>
        <stp>T</stp>
        <tr r="H830" s="1"/>
      </tp>
      <tp>
        <v>4611.5</v>
        <stp/>
        <stp>StudyData</stp>
        <stp>EP</stp>
        <stp>BAR</stp>
        <stp/>
        <stp>Close</stp>
        <stp>ADC</stp>
        <stp>-529</stp>
        <stp>All</stp>
        <stp/>
        <stp/>
        <stp>TRUE</stp>
        <stp>T</stp>
        <tr r="H531" s="1"/>
      </tp>
      <tp>
        <v>4799.75</v>
        <stp/>
        <stp>StudyData</stp>
        <stp>EP</stp>
        <stp>BAR</stp>
        <stp/>
        <stp>Close</stp>
        <stp>ADC</stp>
        <stp>-429</stp>
        <stp>All</stp>
        <stp/>
        <stp/>
        <stp>TRUE</stp>
        <stp>T</stp>
        <tr r="H431" s="1"/>
      </tp>
      <tp>
        <v>4336.25</v>
        <stp/>
        <stp>StudyData</stp>
        <stp>EP</stp>
        <stp>BAR</stp>
        <stp/>
        <stp>Close</stp>
        <stp>ADC</stp>
        <stp>-729</stp>
        <stp>All</stp>
        <stp/>
        <stp/>
        <stp>TRUE</stp>
        <stp>T</stp>
        <tr r="H731" s="1"/>
      </tp>
      <tp>
        <v>4339.75</v>
        <stp/>
        <stp>StudyData</stp>
        <stp>EP</stp>
        <stp>BAR</stp>
        <stp/>
        <stp>Close</stp>
        <stp>ADC</stp>
        <stp>-629</stp>
        <stp>All</stp>
        <stp/>
        <stp/>
        <stp>TRUE</stp>
        <stp>T</stp>
        <tr r="H631" s="1"/>
      </tp>
      <tp>
        <v>5880.5</v>
        <stp/>
        <stp>StudyData</stp>
        <stp>EP</stp>
        <stp>BAR</stp>
        <stp/>
        <stp>Close</stp>
        <stp>ADC</stp>
        <stp>-129</stp>
        <stp>All</stp>
        <stp/>
        <stp/>
        <stp>TRUE</stp>
        <stp>T</stp>
        <tr r="H131" s="1"/>
      </tp>
      <tp>
        <v>5123</v>
        <stp/>
        <stp>StudyData</stp>
        <stp>EP</stp>
        <stp>BAR</stp>
        <stp/>
        <stp>Close</stp>
        <stp>ADC</stp>
        <stp>-329</stp>
        <stp>All</stp>
        <stp/>
        <stp/>
        <stp>TRUE</stp>
        <stp>T</stp>
        <tr r="H331" s="1"/>
      </tp>
      <tp>
        <v>5632.25</v>
        <stp/>
        <stp>StudyData</stp>
        <stp>EP</stp>
        <stp>BAR</stp>
        <stp/>
        <stp>Close</stp>
        <stp>ADC</stp>
        <stp>-229</stp>
        <stp>All</stp>
        <stp/>
        <stp/>
        <stp>TRUE</stp>
        <stp>T</stp>
        <tr r="H231" s="1"/>
      </tp>
      <tp>
        <v>5043.75</v>
        <stp/>
        <stp>StudyData</stp>
        <stp>EP</stp>
        <stp>BAR</stp>
        <stp/>
        <stp>Close</stp>
        <stp>ADC</stp>
        <stp>-929</stp>
        <stp>All</stp>
        <stp/>
        <stp/>
        <stp>TRUE</stp>
        <stp>T</stp>
        <tr r="H931" s="1"/>
      </tp>
      <tp>
        <v>4925</v>
        <stp/>
        <stp>StudyData</stp>
        <stp>EP</stp>
        <stp>BAR</stp>
        <stp/>
        <stp>Close</stp>
        <stp>ADC</stp>
        <stp>-829</stp>
        <stp>All</stp>
        <stp/>
        <stp/>
        <stp>TRUE</stp>
        <stp>T</stp>
        <tr r="H831" s="1"/>
      </tp>
      <tp>
        <v>39.53</v>
        <stp/>
        <stp>StudyData</stp>
        <stp>EP</stp>
        <stp>MACD</stp>
        <stp>Period1=12,Period2=26,Period3=9,InputChoice=Close</stp>
        <stp>MACD</stp>
        <stp>ADC</stp>
        <stp>0</stp>
        <stp>All</stp>
        <stp/>
        <stp/>
        <stp>TRUE</stp>
        <stp>T</stp>
        <tr r="N2" s="1"/>
        <tr r="N1003" s="1"/>
      </tp>
      <tp>
        <v>4621.5</v>
        <stp/>
        <stp>StudyData</stp>
        <stp>EP</stp>
        <stp>BAR</stp>
        <stp/>
        <stp>Close</stp>
        <stp>ADC</stp>
        <stp>-520</stp>
        <stp>All</stp>
        <stp/>
        <stp/>
        <stp>TRUE</stp>
        <stp>T</stp>
        <tr r="H522" s="1"/>
      </tp>
      <tp>
        <v>4870</v>
        <stp/>
        <stp>StudyData</stp>
        <stp>EP</stp>
        <stp>BAR</stp>
        <stp/>
        <stp>Close</stp>
        <stp>ADC</stp>
        <stp>-420</stp>
        <stp>All</stp>
        <stp/>
        <stp/>
        <stp>TRUE</stp>
        <stp>T</stp>
        <tr r="H422" s="1"/>
      </tp>
      <tp>
        <v>4364</v>
        <stp/>
        <stp>StudyData</stp>
        <stp>EP</stp>
        <stp>BAR</stp>
        <stp/>
        <stp>Close</stp>
        <stp>ADC</stp>
        <stp>-720</stp>
        <stp>All</stp>
        <stp/>
        <stp/>
        <stp>TRUE</stp>
        <stp>T</stp>
        <tr r="H722" s="1"/>
      </tp>
      <tp>
        <v>4498.5</v>
        <stp/>
        <stp>StudyData</stp>
        <stp>EP</stp>
        <stp>BAR</stp>
        <stp/>
        <stp>Close</stp>
        <stp>ADC</stp>
        <stp>-620</stp>
        <stp>All</stp>
        <stp/>
        <stp/>
        <stp>TRUE</stp>
        <stp>T</stp>
        <tr r="H622" s="1"/>
      </tp>
      <tp>
        <v>6100.5</v>
        <stp/>
        <stp>StudyData</stp>
        <stp>EP</stp>
        <stp>BAR</stp>
        <stp/>
        <stp>Close</stp>
        <stp>ADC</stp>
        <stp>-120</stp>
        <stp>All</stp>
        <stp/>
        <stp/>
        <stp>TRUE</stp>
        <stp>T</stp>
        <tr r="H122" s="1"/>
      </tp>
      <tp>
        <v>5182.25</v>
        <stp/>
        <stp>StudyData</stp>
        <stp>EP</stp>
        <stp>BAR</stp>
        <stp/>
        <stp>Close</stp>
        <stp>ADC</stp>
        <stp>-320</stp>
        <stp>All</stp>
        <stp/>
        <stp/>
        <stp>TRUE</stp>
        <stp>T</stp>
        <tr r="H322" s="1"/>
      </tp>
      <tp>
        <v>5720.5</v>
        <stp/>
        <stp>StudyData</stp>
        <stp>EP</stp>
        <stp>BAR</stp>
        <stp/>
        <stp>Close</stp>
        <stp>ADC</stp>
        <stp>-220</stp>
        <stp>All</stp>
        <stp/>
        <stp/>
        <stp>TRUE</stp>
        <stp>T</stp>
        <tr r="H222" s="1"/>
      </tp>
      <tp>
        <v>4987.25</v>
        <stp/>
        <stp>StudyData</stp>
        <stp>EP</stp>
        <stp>BAR</stp>
        <stp/>
        <stp>Close</stp>
        <stp>ADC</stp>
        <stp>-920</stp>
        <stp>All</stp>
        <stp/>
        <stp/>
        <stp>TRUE</stp>
        <stp>T</stp>
        <tr r="H922" s="1"/>
      </tp>
      <tp>
        <v>5004</v>
        <stp/>
        <stp>StudyData</stp>
        <stp>EP</stp>
        <stp>BAR</stp>
        <stp/>
        <stp>Close</stp>
        <stp>ADC</stp>
        <stp>-820</stp>
        <stp>All</stp>
        <stp/>
        <stp/>
        <stp>TRUE</stp>
        <stp>T</stp>
        <tr r="H822" s="1"/>
      </tp>
      <tp>
        <v>4630.5</v>
        <stp/>
        <stp>StudyData</stp>
        <stp>EP</stp>
        <stp>BAR</stp>
        <stp/>
        <stp>Close</stp>
        <stp>ADC</stp>
        <stp>-521</stp>
        <stp>All</stp>
        <stp/>
        <stp/>
        <stp>TRUE</stp>
        <stp>T</stp>
        <tr r="H523" s="1"/>
      </tp>
      <tp>
        <v>4885.25</v>
        <stp/>
        <stp>StudyData</stp>
        <stp>EP</stp>
        <stp>BAR</stp>
        <stp/>
        <stp>Close</stp>
        <stp>ADC</stp>
        <stp>-421</stp>
        <stp>All</stp>
        <stp/>
        <stp/>
        <stp>TRUE</stp>
        <stp>T</stp>
        <tr r="H423" s="1"/>
      </tp>
      <tp>
        <v>4368.25</v>
        <stp/>
        <stp>StudyData</stp>
        <stp>EP</stp>
        <stp>BAR</stp>
        <stp/>
        <stp>Close</stp>
        <stp>ADC</stp>
        <stp>-721</stp>
        <stp>All</stp>
        <stp/>
        <stp/>
        <stp>TRUE</stp>
        <stp>T</stp>
        <tr r="H723" s="1"/>
      </tp>
      <tp>
        <v>4479.75</v>
        <stp/>
        <stp>StudyData</stp>
        <stp>EP</stp>
        <stp>BAR</stp>
        <stp/>
        <stp>Close</stp>
        <stp>ADC</stp>
        <stp>-621</stp>
        <stp>All</stp>
        <stp/>
        <stp/>
        <stp>TRUE</stp>
        <stp>T</stp>
        <tr r="H623" s="1"/>
      </tp>
      <tp>
        <v>6138.25</v>
        <stp/>
        <stp>StudyData</stp>
        <stp>EP</stp>
        <stp>BAR</stp>
        <stp/>
        <stp>Close</stp>
        <stp>ADC</stp>
        <stp>-121</stp>
        <stp>All</stp>
        <stp/>
        <stp/>
        <stp>TRUE</stp>
        <stp>T</stp>
        <tr r="H123" s="1"/>
      </tp>
      <tp>
        <v>5262.75</v>
        <stp/>
        <stp>StudyData</stp>
        <stp>EP</stp>
        <stp>BAR</stp>
        <stp/>
        <stp>Close</stp>
        <stp>ADC</stp>
        <stp>-321</stp>
        <stp>All</stp>
        <stp/>
        <stp/>
        <stp>TRUE</stp>
        <stp>T</stp>
        <tr r="H323" s="1"/>
      </tp>
      <tp>
        <v>5700.5</v>
        <stp/>
        <stp>StudyData</stp>
        <stp>EP</stp>
        <stp>BAR</stp>
        <stp/>
        <stp>Close</stp>
        <stp>ADC</stp>
        <stp>-221</stp>
        <stp>All</stp>
        <stp/>
        <stp/>
        <stp>TRUE</stp>
        <stp>T</stp>
        <tr r="H223" s="1"/>
      </tp>
      <tp>
        <v>4976.75</v>
        <stp/>
        <stp>StudyData</stp>
        <stp>EP</stp>
        <stp>BAR</stp>
        <stp/>
        <stp>Close</stp>
        <stp>ADC</stp>
        <stp>-921</stp>
        <stp>All</stp>
        <stp/>
        <stp/>
        <stp>TRUE</stp>
        <stp>T</stp>
        <tr r="H923" s="1"/>
      </tp>
      <tp>
        <v>5112.25</v>
        <stp/>
        <stp>StudyData</stp>
        <stp>EP</stp>
        <stp>BAR</stp>
        <stp/>
        <stp>Close</stp>
        <stp>ADC</stp>
        <stp>-821</stp>
        <stp>All</stp>
        <stp/>
        <stp/>
        <stp>TRUE</stp>
        <stp>T</stp>
        <tr r="H823" s="1"/>
      </tp>
      <tp>
        <v>4576.75</v>
        <stp/>
        <stp>StudyData</stp>
        <stp>EP</stp>
        <stp>BAR</stp>
        <stp/>
        <stp>Close</stp>
        <stp>ADC</stp>
        <stp>-522</stp>
        <stp>All</stp>
        <stp/>
        <stp/>
        <stp>TRUE</stp>
        <stp>T</stp>
        <tr r="H524" s="1"/>
      </tp>
      <tp>
        <v>4916.25</v>
        <stp/>
        <stp>StudyData</stp>
        <stp>EP</stp>
        <stp>BAR</stp>
        <stp/>
        <stp>Close</stp>
        <stp>ADC</stp>
        <stp>-422</stp>
        <stp>All</stp>
        <stp/>
        <stp/>
        <stp>TRUE</stp>
        <stp>T</stp>
        <tr r="H424" s="1"/>
      </tp>
      <tp>
        <v>4446.5</v>
        <stp/>
        <stp>StudyData</stp>
        <stp>EP</stp>
        <stp>BAR</stp>
        <stp/>
        <stp>Close</stp>
        <stp>ADC</stp>
        <stp>-722</stp>
        <stp>All</stp>
        <stp/>
        <stp/>
        <stp>TRUE</stp>
        <stp>T</stp>
        <tr r="H724" s="1"/>
      </tp>
      <tp>
        <v>4493</v>
        <stp/>
        <stp>StudyData</stp>
        <stp>EP</stp>
        <stp>BAR</stp>
        <stp/>
        <stp>Close</stp>
        <stp>ADC</stp>
        <stp>-622</stp>
        <stp>All</stp>
        <stp/>
        <stp/>
        <stp>TRUE</stp>
        <stp>T</stp>
        <tr r="H624" s="1"/>
      </tp>
      <tp>
        <v>6135.25</v>
        <stp/>
        <stp>StudyData</stp>
        <stp>EP</stp>
        <stp>BAR</stp>
        <stp/>
        <stp>Close</stp>
        <stp>ADC</stp>
        <stp>-122</stp>
        <stp>All</stp>
        <stp/>
        <stp/>
        <stp>TRUE</stp>
        <stp>T</stp>
        <tr r="H124" s="1"/>
      </tp>
      <tp>
        <v>5266.25</v>
        <stp/>
        <stp>StudyData</stp>
        <stp>EP</stp>
        <stp>BAR</stp>
        <stp/>
        <stp>Close</stp>
        <stp>ADC</stp>
        <stp>-322</stp>
        <stp>All</stp>
        <stp/>
        <stp/>
        <stp>TRUE</stp>
        <stp>T</stp>
        <tr r="H324" s="1"/>
      </tp>
      <tp>
        <v>5717.75</v>
        <stp/>
        <stp>StudyData</stp>
        <stp>EP</stp>
        <stp>BAR</stp>
        <stp/>
        <stp>Close</stp>
        <stp>ADC</stp>
        <stp>-222</stp>
        <stp>All</stp>
        <stp/>
        <stp/>
        <stp>TRUE</stp>
        <stp>T</stp>
        <tr r="H224" s="1"/>
      </tp>
      <tp>
        <v>5010.75</v>
        <stp/>
        <stp>StudyData</stp>
        <stp>EP</stp>
        <stp>BAR</stp>
        <stp/>
        <stp>Close</stp>
        <stp>ADC</stp>
        <stp>-922</stp>
        <stp>All</stp>
        <stp/>
        <stp/>
        <stp>TRUE</stp>
        <stp>T</stp>
        <tr r="H924" s="1"/>
      </tp>
      <tp>
        <v>5070</v>
        <stp/>
        <stp>StudyData</stp>
        <stp>EP</stp>
        <stp>BAR</stp>
        <stp/>
        <stp>Close</stp>
        <stp>ADC</stp>
        <stp>-822</stp>
        <stp>All</stp>
        <stp/>
        <stp/>
        <stp>TRUE</stp>
        <stp>T</stp>
        <tr r="H824" s="1"/>
      </tp>
      <tp>
        <v>4594.25</v>
        <stp/>
        <stp>StudyData</stp>
        <stp>EP</stp>
        <stp>BAR</stp>
        <stp/>
        <stp>Close</stp>
        <stp>ADC</stp>
        <stp>-523</stp>
        <stp>All</stp>
        <stp/>
        <stp/>
        <stp>TRUE</stp>
        <stp>T</stp>
        <tr r="H525" s="1"/>
      </tp>
      <tp>
        <v>4935.25</v>
        <stp/>
        <stp>StudyData</stp>
        <stp>EP</stp>
        <stp>BAR</stp>
        <stp/>
        <stp>Close</stp>
        <stp>ADC</stp>
        <stp>-423</stp>
        <stp>All</stp>
        <stp/>
        <stp/>
        <stp>TRUE</stp>
        <stp>T</stp>
        <tr r="H425" s="1"/>
      </tp>
      <tp>
        <v>4459</v>
        <stp/>
        <stp>StudyData</stp>
        <stp>EP</stp>
        <stp>BAR</stp>
        <stp/>
        <stp>Close</stp>
        <stp>ADC</stp>
        <stp>-723</stp>
        <stp>All</stp>
        <stp/>
        <stp/>
        <stp>TRUE</stp>
        <stp>T</stp>
        <tr r="H725" s="1"/>
      </tp>
      <tp>
        <v>4524</v>
        <stp/>
        <stp>StudyData</stp>
        <stp>EP</stp>
        <stp>BAR</stp>
        <stp/>
        <stp>Close</stp>
        <stp>ADC</stp>
        <stp>-623</stp>
        <stp>All</stp>
        <stp/>
        <stp/>
        <stp>TRUE</stp>
        <stp>T</stp>
        <tr r="H625" s="1"/>
      </tp>
      <tp>
        <v>6154</v>
        <stp/>
        <stp>StudyData</stp>
        <stp>EP</stp>
        <stp>BAR</stp>
        <stp/>
        <stp>Close</stp>
        <stp>ADC</stp>
        <stp>-123</stp>
        <stp>All</stp>
        <stp/>
        <stp/>
        <stp>TRUE</stp>
        <stp>T</stp>
        <tr r="H125" s="1"/>
      </tp>
      <tp>
        <v>5228</v>
        <stp/>
        <stp>StudyData</stp>
        <stp>EP</stp>
        <stp>BAR</stp>
        <stp/>
        <stp>Close</stp>
        <stp>ADC</stp>
        <stp>-323</stp>
        <stp>All</stp>
        <stp/>
        <stp/>
        <stp>TRUE</stp>
        <stp>T</stp>
        <tr r="H325" s="1"/>
      </tp>
      <tp>
        <v>5728</v>
        <stp/>
        <stp>StudyData</stp>
        <stp>EP</stp>
        <stp>BAR</stp>
        <stp/>
        <stp>Close</stp>
        <stp>ADC</stp>
        <stp>-223</stp>
        <stp>All</stp>
        <stp/>
        <stp/>
        <stp>TRUE</stp>
        <stp>T</stp>
        <tr r="H225" s="1"/>
      </tp>
      <tp>
        <v>5031</v>
        <stp/>
        <stp>StudyData</stp>
        <stp>EP</stp>
        <stp>BAR</stp>
        <stp/>
        <stp>Close</stp>
        <stp>ADC</stp>
        <stp>-923</stp>
        <stp>All</stp>
        <stp/>
        <stp/>
        <stp>TRUE</stp>
        <stp>T</stp>
        <tr r="H925" s="1"/>
      </tp>
      <tp>
        <v>5039.25</v>
        <stp/>
        <stp>StudyData</stp>
        <stp>EP</stp>
        <stp>BAR</stp>
        <stp/>
        <stp>Close</stp>
        <stp>ADC</stp>
        <stp>-823</stp>
        <stp>All</stp>
        <stp/>
        <stp/>
        <stp>TRUE</stp>
        <stp>T</stp>
        <tr r="H825" s="1"/>
      </tp>
      <tp>
        <v>4594</v>
        <stp/>
        <stp>StudyData</stp>
        <stp>EP</stp>
        <stp>BAR</stp>
        <stp/>
        <stp>Close</stp>
        <stp>ADC</stp>
        <stp>-524</stp>
        <stp>All</stp>
        <stp/>
        <stp/>
        <stp>TRUE</stp>
        <stp>T</stp>
        <tr r="H526" s="1"/>
      </tp>
      <tp>
        <v>4929.75</v>
        <stp/>
        <stp>StudyData</stp>
        <stp>EP</stp>
        <stp>BAR</stp>
        <stp/>
        <stp>Close</stp>
        <stp>ADC</stp>
        <stp>-424</stp>
        <stp>All</stp>
        <stp/>
        <stp/>
        <stp>TRUE</stp>
        <stp>T</stp>
        <tr r="H426" s="1"/>
      </tp>
      <tp>
        <v>4342.5</v>
        <stp/>
        <stp>StudyData</stp>
        <stp>EP</stp>
        <stp>BAR</stp>
        <stp/>
        <stp>Close</stp>
        <stp>ADC</stp>
        <stp>-724</stp>
        <stp>All</stp>
        <stp/>
        <stp/>
        <stp>TRUE</stp>
        <stp>T</stp>
        <tr r="H726" s="1"/>
      </tp>
      <tp>
        <v>4490.5</v>
        <stp/>
        <stp>StudyData</stp>
        <stp>EP</stp>
        <stp>BAR</stp>
        <stp/>
        <stp>Close</stp>
        <stp>ADC</stp>
        <stp>-624</stp>
        <stp>All</stp>
        <stp/>
        <stp/>
        <stp>TRUE</stp>
        <stp>T</stp>
        <tr r="H626" s="1"/>
      </tp>
      <tp>
        <v>6147.5</v>
        <stp/>
        <stp>StudyData</stp>
        <stp>EP</stp>
        <stp>BAR</stp>
        <stp/>
        <stp>Close</stp>
        <stp>ADC</stp>
        <stp>-124</stp>
        <stp>All</stp>
        <stp/>
        <stp/>
        <stp>TRUE</stp>
        <stp>T</stp>
        <tr r="H126" s="1"/>
      </tp>
      <tp>
        <v>5235</v>
        <stp/>
        <stp>StudyData</stp>
        <stp>EP</stp>
        <stp>BAR</stp>
        <stp/>
        <stp>Close</stp>
        <stp>ADC</stp>
        <stp>-324</stp>
        <stp>All</stp>
        <stp/>
        <stp/>
        <stp>TRUE</stp>
        <stp>T</stp>
        <tr r="H326" s="1"/>
      </tp>
      <tp>
        <v>5743.25</v>
        <stp/>
        <stp>StudyData</stp>
        <stp>EP</stp>
        <stp>BAR</stp>
        <stp/>
        <stp>Close</stp>
        <stp>ADC</stp>
        <stp>-224</stp>
        <stp>All</stp>
        <stp/>
        <stp/>
        <stp>TRUE</stp>
        <stp>T</stp>
        <tr r="H226" s="1"/>
      </tp>
      <tp>
        <v>5037.75</v>
        <stp/>
        <stp>StudyData</stp>
        <stp>EP</stp>
        <stp>BAR</stp>
        <stp/>
        <stp>Close</stp>
        <stp>ADC</stp>
        <stp>-924</stp>
        <stp>All</stp>
        <stp/>
        <stp/>
        <stp>TRUE</stp>
        <stp>T</stp>
        <tr r="H926" s="1"/>
      </tp>
      <tp>
        <v>4958.25</v>
        <stp/>
        <stp>StudyData</stp>
        <stp>EP</stp>
        <stp>BAR</stp>
        <stp/>
        <stp>Close</stp>
        <stp>ADC</stp>
        <stp>-824</stp>
        <stp>All</stp>
        <stp/>
        <stp/>
        <stp>TRUE</stp>
        <stp>T</stp>
        <tr r="H826" s="1"/>
      </tp>
      <tp>
        <v>4589.75</v>
        <stp/>
        <stp>StudyData</stp>
        <stp>EP</stp>
        <stp>BAR</stp>
        <stp/>
        <stp>Close</stp>
        <stp>ADC</stp>
        <stp>-525</stp>
        <stp>All</stp>
        <stp/>
        <stp/>
        <stp>TRUE</stp>
        <stp>T</stp>
        <tr r="H527" s="1"/>
      </tp>
      <tp>
        <v>4938</v>
        <stp/>
        <stp>StudyData</stp>
        <stp>EP</stp>
        <stp>BAR</stp>
        <stp/>
        <stp>Close</stp>
        <stp>ADC</stp>
        <stp>-425</stp>
        <stp>All</stp>
        <stp/>
        <stp/>
        <stp>TRUE</stp>
        <stp>T</stp>
        <tr r="H427" s="1"/>
      </tp>
      <tp>
        <v>4305.5</v>
        <stp/>
        <stp>StudyData</stp>
        <stp>EP</stp>
        <stp>BAR</stp>
        <stp/>
        <stp>Close</stp>
        <stp>ADC</stp>
        <stp>-725</stp>
        <stp>All</stp>
        <stp/>
        <stp/>
        <stp>TRUE</stp>
        <stp>T</stp>
        <tr r="H727" s="1"/>
      </tp>
      <tp>
        <v>4524.75</v>
        <stp/>
        <stp>StudyData</stp>
        <stp>EP</stp>
        <stp>BAR</stp>
        <stp/>
        <stp>Close</stp>
        <stp>ADC</stp>
        <stp>-625</stp>
        <stp>All</stp>
        <stp/>
        <stp/>
        <stp>TRUE</stp>
        <stp>T</stp>
        <tr r="H627" s="1"/>
      </tp>
      <tp>
        <v>6126</v>
        <stp/>
        <stp>StudyData</stp>
        <stp>EP</stp>
        <stp>BAR</stp>
        <stp/>
        <stp>Close</stp>
        <stp>ADC</stp>
        <stp>-125</stp>
        <stp>All</stp>
        <stp/>
        <stp/>
        <stp>TRUE</stp>
        <stp>T</stp>
        <tr r="H127" s="1"/>
      </tp>
      <tp>
        <v>5209.75</v>
        <stp/>
        <stp>StudyData</stp>
        <stp>EP</stp>
        <stp>BAR</stp>
        <stp/>
        <stp>Close</stp>
        <stp>ADC</stp>
        <stp>-325</stp>
        <stp>All</stp>
        <stp/>
        <stp/>
        <stp>TRUE</stp>
        <stp>T</stp>
        <tr r="H327" s="1"/>
      </tp>
      <tp>
        <v>5729.75</v>
        <stp/>
        <stp>StudyData</stp>
        <stp>EP</stp>
        <stp>BAR</stp>
        <stp/>
        <stp>Close</stp>
        <stp>ADC</stp>
        <stp>-225</stp>
        <stp>All</stp>
        <stp/>
        <stp/>
        <stp>TRUE</stp>
        <stp>T</stp>
        <tr r="H227" s="1"/>
      </tp>
      <tp>
        <v>5053</v>
        <stp/>
        <stp>StudyData</stp>
        <stp>EP</stp>
        <stp>BAR</stp>
        <stp/>
        <stp>Close</stp>
        <stp>ADC</stp>
        <stp>-925</stp>
        <stp>All</stp>
        <stp/>
        <stp/>
        <stp>TRUE</stp>
        <stp>T</stp>
        <tr r="H927" s="1"/>
      </tp>
      <tp>
        <v>4852.75</v>
        <stp/>
        <stp>StudyData</stp>
        <stp>EP</stp>
        <stp>BAR</stp>
        <stp/>
        <stp>Close</stp>
        <stp>ADC</stp>
        <stp>-825</stp>
        <stp>All</stp>
        <stp/>
        <stp/>
        <stp>TRUE</stp>
        <stp>T</stp>
        <tr r="H827" s="1"/>
      </tp>
      <tp>
        <v>4589.75</v>
        <stp/>
        <stp>StudyData</stp>
        <stp>EP</stp>
        <stp>BAR</stp>
        <stp/>
        <stp>Close</stp>
        <stp>ADC</stp>
        <stp>-526</stp>
        <stp>All</stp>
        <stp/>
        <stp/>
        <stp>TRUE</stp>
        <stp>T</stp>
        <tr r="H528" s="1"/>
      </tp>
      <tp>
        <v>4920.5</v>
        <stp/>
        <stp>StudyData</stp>
        <stp>EP</stp>
        <stp>BAR</stp>
        <stp/>
        <stp>Close</stp>
        <stp>ADC</stp>
        <stp>-426</stp>
        <stp>All</stp>
        <stp/>
        <stp/>
        <stp>TRUE</stp>
        <stp>T</stp>
        <tr r="H428" s="1"/>
      </tp>
      <tp>
        <v>4310.5</v>
        <stp/>
        <stp>StudyData</stp>
        <stp>EP</stp>
        <stp>BAR</stp>
        <stp/>
        <stp>Close</stp>
        <stp>ADC</stp>
        <stp>-726</stp>
        <stp>All</stp>
        <stp/>
        <stp/>
        <stp>TRUE</stp>
        <stp>T</stp>
        <tr r="H728" s="1"/>
      </tp>
      <tp>
        <v>4485.5</v>
        <stp/>
        <stp>StudyData</stp>
        <stp>EP</stp>
        <stp>BAR</stp>
        <stp/>
        <stp>Close</stp>
        <stp>ADC</stp>
        <stp>-626</stp>
        <stp>All</stp>
        <stp/>
        <stp/>
        <stp>TRUE</stp>
        <stp>T</stp>
        <tr r="H628" s="1"/>
      </tp>
      <tp>
        <v>6080.5</v>
        <stp/>
        <stp>StudyData</stp>
        <stp>EP</stp>
        <stp>BAR</stp>
        <stp/>
        <stp>Close</stp>
        <stp>ADC</stp>
        <stp>-126</stp>
        <stp>All</stp>
        <stp/>
        <stp/>
        <stp>TRUE</stp>
        <stp>T</stp>
        <tr r="H128" s="1"/>
      </tp>
      <tp>
        <v>5206.75</v>
        <stp/>
        <stp>StudyData</stp>
        <stp>EP</stp>
        <stp>BAR</stp>
        <stp/>
        <stp>Close</stp>
        <stp>ADC</stp>
        <stp>-326</stp>
        <stp>All</stp>
        <stp/>
        <stp/>
        <stp>TRUE</stp>
        <stp>T</stp>
        <tr r="H328" s="1"/>
      </tp>
      <tp>
        <v>5685.75</v>
        <stp/>
        <stp>StudyData</stp>
        <stp>EP</stp>
        <stp>BAR</stp>
        <stp/>
        <stp>Close</stp>
        <stp>ADC</stp>
        <stp>-226</stp>
        <stp>All</stp>
        <stp/>
        <stp/>
        <stp>TRUE</stp>
        <stp>T</stp>
        <tr r="H228" s="1"/>
      </tp>
      <tp>
        <v>5053.75</v>
        <stp/>
        <stp>StudyData</stp>
        <stp>EP</stp>
        <stp>BAR</stp>
        <stp/>
        <stp>Close</stp>
        <stp>ADC</stp>
        <stp>-926</stp>
        <stp>All</stp>
        <stp/>
        <stp/>
        <stp>TRUE</stp>
        <stp>T</stp>
        <tr r="H928" s="1"/>
      </tp>
      <tp>
        <v>4876.5</v>
        <stp/>
        <stp>StudyData</stp>
        <stp>EP</stp>
        <stp>BAR</stp>
        <stp/>
        <stp>Close</stp>
        <stp>ADC</stp>
        <stp>-826</stp>
        <stp>All</stp>
        <stp/>
        <stp/>
        <stp>TRUE</stp>
        <stp>T</stp>
        <tr r="H828" s="1"/>
      </tp>
      <tp>
        <v>4575</v>
        <stp/>
        <stp>StudyData</stp>
        <stp>EP</stp>
        <stp>BAR</stp>
        <stp/>
        <stp>Close</stp>
        <stp>ADC</stp>
        <stp>-527</stp>
        <stp>All</stp>
        <stp/>
        <stp/>
        <stp>TRUE</stp>
        <stp>T</stp>
        <tr r="H529" s="1"/>
      </tp>
      <tp>
        <v>4856</v>
        <stp/>
        <stp>StudyData</stp>
        <stp>EP</stp>
        <stp>BAR</stp>
        <stp/>
        <stp>Close</stp>
        <stp>ADC</stp>
        <stp>-427</stp>
        <stp>All</stp>
        <stp/>
        <stp/>
        <stp>TRUE</stp>
        <stp>T</stp>
        <tr r="H429" s="1"/>
      </tp>
      <tp>
        <v>4218.5</v>
        <stp/>
        <stp>StudyData</stp>
        <stp>EP</stp>
        <stp>BAR</stp>
        <stp/>
        <stp>Close</stp>
        <stp>ADC</stp>
        <stp>-727</stp>
        <stp>All</stp>
        <stp/>
        <stp/>
        <stp>TRUE</stp>
        <stp>T</stp>
        <tr r="H729" s="1"/>
      </tp>
      <tp>
        <v>4280</v>
        <stp/>
        <stp>StudyData</stp>
        <stp>EP</stp>
        <stp>BAR</stp>
        <stp/>
        <stp>Close</stp>
        <stp>ADC</stp>
        <stp>-627</stp>
        <stp>All</stp>
        <stp/>
        <stp/>
        <stp>TRUE</stp>
        <stp>T</stp>
        <tr r="H629" s="1"/>
      </tp>
      <tp>
        <v>5934.5</v>
        <stp/>
        <stp>StudyData</stp>
        <stp>EP</stp>
        <stp>BAR</stp>
        <stp/>
        <stp>Close</stp>
        <stp>ADC</stp>
        <stp>-127</stp>
        <stp>All</stp>
        <stp/>
        <stp/>
        <stp>TRUE</stp>
        <stp>T</stp>
        <tr r="H129" s="1"/>
      </tp>
      <tp>
        <v>5192.75</v>
        <stp/>
        <stp>StudyData</stp>
        <stp>EP</stp>
        <stp>BAR</stp>
        <stp/>
        <stp>Close</stp>
        <stp>ADC</stp>
        <stp>-327</stp>
        <stp>All</stp>
        <stp/>
        <stp/>
        <stp>TRUE</stp>
        <stp>T</stp>
        <tr r="H329" s="1"/>
      </tp>
      <tp>
        <v>5686.75</v>
        <stp/>
        <stp>StudyData</stp>
        <stp>EP</stp>
        <stp>BAR</stp>
        <stp/>
        <stp>Close</stp>
        <stp>ADC</stp>
        <stp>-227</stp>
        <stp>All</stp>
        <stp/>
        <stp/>
        <stp>TRUE</stp>
        <stp>T</stp>
        <tr r="H229" s="1"/>
      </tp>
      <tp>
        <v>5039.75</v>
        <stp/>
        <stp>StudyData</stp>
        <stp>EP</stp>
        <stp>BAR</stp>
        <stp/>
        <stp>Close</stp>
        <stp>ADC</stp>
        <stp>-927</stp>
        <stp>All</stp>
        <stp/>
        <stp/>
        <stp>TRUE</stp>
        <stp>T</stp>
        <tr r="H929" s="1"/>
      </tp>
      <tp>
        <v>4884</v>
        <stp/>
        <stp>StudyData</stp>
        <stp>EP</stp>
        <stp>BAR</stp>
        <stp/>
        <stp>Close</stp>
        <stp>ADC</stp>
        <stp>-827</stp>
        <stp>All</stp>
        <stp/>
        <stp/>
        <stp>TRUE</stp>
        <stp>T</stp>
        <tr r="H829" s="1"/>
      </tp>
      <tp>
        <v>5224</v>
        <stp/>
        <stp>StudyData</stp>
        <stp>EP</stp>
        <stp>BAR</stp>
        <stp/>
        <stp>Open</stp>
        <stp>ADC</stp>
        <stp>-848</stp>
        <stp>All</stp>
        <stp/>
        <stp/>
        <stp>TRUE</stp>
        <stp>T</stp>
        <tr r="E850" s="1"/>
      </tp>
      <tp>
        <v>4902.25</v>
        <stp/>
        <stp>StudyData</stp>
        <stp>EP</stp>
        <stp>BAR</stp>
        <stp/>
        <stp>Open</stp>
        <stp>ADC</stp>
        <stp>-948</stp>
        <stp>All</stp>
        <stp/>
        <stp/>
        <stp>TRUE</stp>
        <stp>T</stp>
        <tr r="E950" s="1"/>
      </tp>
      <tp>
        <v>5924.25</v>
        <stp/>
        <stp>StudyData</stp>
        <stp>EP</stp>
        <stp>BAR</stp>
        <stp/>
        <stp>Open</stp>
        <stp>ADC</stp>
        <stp>-148</stp>
        <stp>All</stp>
        <stp/>
        <stp/>
        <stp>TRUE</stp>
        <stp>T</stp>
        <tr r="E150" s="1"/>
      </tp>
      <tp>
        <v>5490</v>
        <stp/>
        <stp>StudyData</stp>
        <stp>EP</stp>
        <stp>BAR</stp>
        <stp/>
        <stp>Open</stp>
        <stp>ADC</stp>
        <stp>-248</stp>
        <stp>All</stp>
        <stp/>
        <stp/>
        <stp>TRUE</stp>
        <stp>T</stp>
        <tr r="E250" s="1"/>
      </tp>
      <tp>
        <v>5102.25</v>
        <stp/>
        <stp>StudyData</stp>
        <stp>EP</stp>
        <stp>BAR</stp>
        <stp/>
        <stp>Open</stp>
        <stp>ADC</stp>
        <stp>-348</stp>
        <stp>All</stp>
        <stp/>
        <stp/>
        <stp>TRUE</stp>
        <stp>T</stp>
        <tr r="E350" s="1"/>
      </tp>
      <tp>
        <v>4979.75</v>
        <stp/>
        <stp>StudyData</stp>
        <stp>EP</stp>
        <stp>BAR</stp>
        <stp/>
        <stp>Open</stp>
        <stp>ADC</stp>
        <stp>-448</stp>
        <stp>All</stp>
        <stp/>
        <stp/>
        <stp>TRUE</stp>
        <stp>T</stp>
        <tr r="E450" s="1"/>
      </tp>
      <tp>
        <v>4546.25</v>
        <stp/>
        <stp>StudyData</stp>
        <stp>EP</stp>
        <stp>BAR</stp>
        <stp/>
        <stp>Open</stp>
        <stp>ADC</stp>
        <stp>-548</stp>
        <stp>All</stp>
        <stp/>
        <stp/>
        <stp>TRUE</stp>
        <stp>T</stp>
        <tr r="E550" s="1"/>
      </tp>
      <tp>
        <v>4149.25</v>
        <stp/>
        <stp>StudyData</stp>
        <stp>EP</stp>
        <stp>BAR</stp>
        <stp/>
        <stp>Open</stp>
        <stp>ADC</stp>
        <stp>-648</stp>
        <stp>All</stp>
        <stp/>
        <stp/>
        <stp>TRUE</stp>
        <stp>T</stp>
        <tr r="E650" s="1"/>
      </tp>
      <tp>
        <v>4635.5</v>
        <stp/>
        <stp>StudyData</stp>
        <stp>EP</stp>
        <stp>BAR</stp>
        <stp/>
        <stp>Open</stp>
        <stp>ADC</stp>
        <stp>-748</stp>
        <stp>All</stp>
        <stp/>
        <stp/>
        <stp>TRUE</stp>
        <stp>T</stp>
        <tr r="E750" s="1"/>
      </tp>
      <tp>
        <v>5176.75</v>
        <stp/>
        <stp>StudyData</stp>
        <stp>EP</stp>
        <stp>BAR</stp>
        <stp/>
        <stp>Open</stp>
        <stp>ADC</stp>
        <stp>-849</stp>
        <stp>All</stp>
        <stp/>
        <stp/>
        <stp>TRUE</stp>
        <stp>T</stp>
        <tr r="E851" s="1"/>
      </tp>
      <tp>
        <v>4915</v>
        <stp/>
        <stp>StudyData</stp>
        <stp>EP</stp>
        <stp>BAR</stp>
        <stp/>
        <stp>Open</stp>
        <stp>ADC</stp>
        <stp>-949</stp>
        <stp>All</stp>
        <stp/>
        <stp/>
        <stp>TRUE</stp>
        <stp>T</stp>
        <tr r="E951" s="1"/>
      </tp>
      <tp>
        <v>5868</v>
        <stp/>
        <stp>StudyData</stp>
        <stp>EP</stp>
        <stp>BAR</stp>
        <stp/>
        <stp>Open</stp>
        <stp>ADC</stp>
        <stp>-149</stp>
        <stp>All</stp>
        <stp/>
        <stp/>
        <stp>TRUE</stp>
        <stp>T</stp>
        <tr r="E151" s="1"/>
      </tp>
      <tp>
        <v>5488.75</v>
        <stp/>
        <stp>StudyData</stp>
        <stp>EP</stp>
        <stp>BAR</stp>
        <stp/>
        <stp>Open</stp>
        <stp>ADC</stp>
        <stp>-249</stp>
        <stp>All</stp>
        <stp/>
        <stp/>
        <stp>TRUE</stp>
        <stp>T</stp>
        <tr r="E251" s="1"/>
      </tp>
      <tp>
        <v>5082.25</v>
        <stp/>
        <stp>StudyData</stp>
        <stp>EP</stp>
        <stp>BAR</stp>
        <stp/>
        <stp>Open</stp>
        <stp>ADC</stp>
        <stp>-349</stp>
        <stp>All</stp>
        <stp/>
        <stp/>
        <stp>TRUE</stp>
        <stp>T</stp>
        <tr r="E351" s="1"/>
      </tp>
      <tp>
        <v>5008.5</v>
        <stp/>
        <stp>StudyData</stp>
        <stp>EP</stp>
        <stp>BAR</stp>
        <stp/>
        <stp>Open</stp>
        <stp>ADC</stp>
        <stp>-449</stp>
        <stp>All</stp>
        <stp/>
        <stp/>
        <stp>TRUE</stp>
        <stp>T</stp>
        <tr r="E451" s="1"/>
      </tp>
      <tp>
        <v>4541.75</v>
        <stp/>
        <stp>StudyData</stp>
        <stp>EP</stp>
        <stp>BAR</stp>
        <stp/>
        <stp>Open</stp>
        <stp>ADC</stp>
        <stp>-549</stp>
        <stp>All</stp>
        <stp/>
        <stp/>
        <stp>TRUE</stp>
        <stp>T</stp>
        <tr r="E551" s="1"/>
      </tp>
      <tp>
        <v>4163.25</v>
        <stp/>
        <stp>StudyData</stp>
        <stp>EP</stp>
        <stp>BAR</stp>
        <stp/>
        <stp>Open</stp>
        <stp>ADC</stp>
        <stp>-649</stp>
        <stp>All</stp>
        <stp/>
        <stp/>
        <stp>TRUE</stp>
        <stp>T</stp>
        <tr r="E651" s="1"/>
      </tp>
      <tp>
        <v>4546.25</v>
        <stp/>
        <stp>StudyData</stp>
        <stp>EP</stp>
        <stp>BAR</stp>
        <stp/>
        <stp>Open</stp>
        <stp>ADC</stp>
        <stp>-749</stp>
        <stp>All</stp>
        <stp/>
        <stp/>
        <stp>TRUE</stp>
        <stp>T</stp>
        <tr r="E751" s="1"/>
      </tp>
      <tp>
        <v>5022</v>
        <stp/>
        <stp>StudyData</stp>
        <stp>EP</stp>
        <stp>BAR</stp>
        <stp/>
        <stp>High</stp>
        <stp>ADC</stp>
        <stp>-829</stp>
        <stp>All</stp>
        <stp/>
        <stp/>
        <stp>TRUE</stp>
        <stp>T</stp>
        <tr r="F831" s="1"/>
      </tp>
      <tp>
        <v>5053</v>
        <stp/>
        <stp>StudyData</stp>
        <stp>EP</stp>
        <stp>BAR</stp>
        <stp/>
        <stp>High</stp>
        <stp>ADC</stp>
        <stp>-929</stp>
        <stp>All</stp>
        <stp/>
        <stp/>
        <stp>TRUE</stp>
        <stp>T</stp>
        <tr r="F931" s="1"/>
      </tp>
      <tp>
        <v>5634.5</v>
        <stp/>
        <stp>StudyData</stp>
        <stp>EP</stp>
        <stp>BAR</stp>
        <stp/>
        <stp>High</stp>
        <stp>ADC</stp>
        <stp>-229</stp>
        <stp>All</stp>
        <stp/>
        <stp/>
        <stp>TRUE</stp>
        <stp>T</stp>
        <tr r="F231" s="1"/>
      </tp>
      <tp>
        <v>5128.75</v>
        <stp/>
        <stp>StudyData</stp>
        <stp>EP</stp>
        <stp>BAR</stp>
        <stp/>
        <stp>High</stp>
        <stp>ADC</stp>
        <stp>-329</stp>
        <stp>All</stp>
        <stp/>
        <stp/>
        <stp>TRUE</stp>
        <stp>T</stp>
        <tr r="F331" s="1"/>
      </tp>
      <tp>
        <v>5926</v>
        <stp/>
        <stp>StudyData</stp>
        <stp>EP</stp>
        <stp>BAR</stp>
        <stp/>
        <stp>High</stp>
        <stp>ADC</stp>
        <stp>-129</stp>
        <stp>All</stp>
        <stp/>
        <stp/>
        <stp>TRUE</stp>
        <stp>T</stp>
        <tr r="F131" s="1"/>
      </tp>
      <tp>
        <v>4346.25</v>
        <stp/>
        <stp>StudyData</stp>
        <stp>EP</stp>
        <stp>BAR</stp>
        <stp/>
        <stp>High</stp>
        <stp>ADC</stp>
        <stp>-629</stp>
        <stp>All</stp>
        <stp/>
        <stp/>
        <stp>TRUE</stp>
        <stp>T</stp>
        <tr r="F631" s="1"/>
      </tp>
      <tp>
        <v>4385.75</v>
        <stp/>
        <stp>StudyData</stp>
        <stp>EP</stp>
        <stp>BAR</stp>
        <stp/>
        <stp>High</stp>
        <stp>ADC</stp>
        <stp>-729</stp>
        <stp>All</stp>
        <stp/>
        <stp/>
        <stp>TRUE</stp>
        <stp>T</stp>
        <tr r="F731" s="1"/>
      </tp>
      <tp>
        <v>4899.25</v>
        <stp/>
        <stp>StudyData</stp>
        <stp>EP</stp>
        <stp>BAR</stp>
        <stp/>
        <stp>High</stp>
        <stp>ADC</stp>
        <stp>-429</stp>
        <stp>All</stp>
        <stp/>
        <stp/>
        <stp>TRUE</stp>
        <stp>T</stp>
        <tr r="F431" s="1"/>
      </tp>
      <tp>
        <v>4615.5</v>
        <stp/>
        <stp>StudyData</stp>
        <stp>EP</stp>
        <stp>BAR</stp>
        <stp/>
        <stp>High</stp>
        <stp>ADC</stp>
        <stp>-529</stp>
        <stp>All</stp>
        <stp/>
        <stp/>
        <stp>TRUE</stp>
        <stp>T</stp>
        <tr r="F531" s="1"/>
      </tp>
      <tp>
        <v>4962.5</v>
        <stp/>
        <stp>StudyData</stp>
        <stp>EP</stp>
        <stp>BAR</stp>
        <stp/>
        <stp>High</stp>
        <stp>ADC</stp>
        <stp>-828</stp>
        <stp>All</stp>
        <stp/>
        <stp/>
        <stp>TRUE</stp>
        <stp>T</stp>
        <tr r="F830" s="1"/>
      </tp>
      <tp>
        <v>5060.75</v>
        <stp/>
        <stp>StudyData</stp>
        <stp>EP</stp>
        <stp>BAR</stp>
        <stp/>
        <stp>High</stp>
        <stp>ADC</stp>
        <stp>-928</stp>
        <stp>All</stp>
        <stp/>
        <stp/>
        <stp>TRUE</stp>
        <stp>T</stp>
        <tr r="F930" s="1"/>
      </tp>
      <tp>
        <v>5702.75</v>
        <stp/>
        <stp>StudyData</stp>
        <stp>EP</stp>
        <stp>BAR</stp>
        <stp/>
        <stp>High</stp>
        <stp>ADC</stp>
        <stp>-228</stp>
        <stp>All</stp>
        <stp/>
        <stp/>
        <stp>TRUE</stp>
        <stp>T</stp>
        <tr r="F230" s="1"/>
      </tp>
      <tp>
        <v>5186</v>
        <stp/>
        <stp>StudyData</stp>
        <stp>EP</stp>
        <stp>BAR</stp>
        <stp/>
        <stp>High</stp>
        <stp>ADC</stp>
        <stp>-328</stp>
        <stp>All</stp>
        <stp/>
        <stp/>
        <stp>TRUE</stp>
        <stp>T</stp>
        <tr r="F330" s="1"/>
      </tp>
      <tp>
        <v>5898.75</v>
        <stp/>
        <stp>StudyData</stp>
        <stp>EP</stp>
        <stp>BAR</stp>
        <stp/>
        <stp>High</stp>
        <stp>ADC</stp>
        <stp>-128</stp>
        <stp>All</stp>
        <stp/>
        <stp/>
        <stp>TRUE</stp>
        <stp>T</stp>
        <tr r="F130" s="1"/>
      </tp>
      <tp>
        <v>4391.5</v>
        <stp/>
        <stp>StudyData</stp>
        <stp>EP</stp>
        <stp>BAR</stp>
        <stp/>
        <stp>High</stp>
        <stp>ADC</stp>
        <stp>-628</stp>
        <stp>All</stp>
        <stp/>
        <stp/>
        <stp>TRUE</stp>
        <stp>T</stp>
        <tr r="F630" s="1"/>
      </tp>
      <tp>
        <v>4376</v>
        <stp/>
        <stp>StudyData</stp>
        <stp>EP</stp>
        <stp>BAR</stp>
        <stp/>
        <stp>High</stp>
        <stp>ADC</stp>
        <stp>-728</stp>
        <stp>All</stp>
        <stp/>
        <stp/>
        <stp>TRUE</stp>
        <stp>T</stp>
        <tr r="F730" s="1"/>
      </tp>
      <tp>
        <v>4842.75</v>
        <stp/>
        <stp>StudyData</stp>
        <stp>EP</stp>
        <stp>BAR</stp>
        <stp/>
        <stp>High</stp>
        <stp>ADC</stp>
        <stp>-428</stp>
        <stp>All</stp>
        <stp/>
        <stp/>
        <stp>TRUE</stp>
        <stp>T</stp>
        <tr r="F430" s="1"/>
      </tp>
      <tp>
        <v>4629.5</v>
        <stp/>
        <stp>StudyData</stp>
        <stp>EP</stp>
        <stp>BAR</stp>
        <stp/>
        <stp>High</stp>
        <stp>ADC</stp>
        <stp>-528</stp>
        <stp>All</stp>
        <stp/>
        <stp/>
        <stp>TRUE</stp>
        <stp>T</stp>
        <tr r="F530" s="1"/>
      </tp>
      <tp>
        <v>4941.75</v>
        <stp/>
        <stp>StudyData</stp>
        <stp>EP</stp>
        <stp>BAR</stp>
        <stp/>
        <stp>High</stp>
        <stp>ADC</stp>
        <stp>-827</stp>
        <stp>All</stp>
        <stp/>
        <stp/>
        <stp>TRUE</stp>
        <stp>T</stp>
        <tr r="F829" s="1"/>
      </tp>
      <tp>
        <v>5058.5</v>
        <stp/>
        <stp>StudyData</stp>
        <stp>EP</stp>
        <stp>BAR</stp>
        <stp/>
        <stp>High</stp>
        <stp>ADC</stp>
        <stp>-927</stp>
        <stp>All</stp>
        <stp/>
        <stp/>
        <stp>TRUE</stp>
        <stp>T</stp>
        <tr r="F929" s="1"/>
      </tp>
      <tp>
        <v>5701</v>
        <stp/>
        <stp>StudyData</stp>
        <stp>EP</stp>
        <stp>BAR</stp>
        <stp/>
        <stp>High</stp>
        <stp>ADC</stp>
        <stp>-227</stp>
        <stp>All</stp>
        <stp/>
        <stp/>
        <stp>TRUE</stp>
        <stp>T</stp>
        <tr r="F229" s="1"/>
      </tp>
      <tp>
        <v>5210</v>
        <stp/>
        <stp>StudyData</stp>
        <stp>EP</stp>
        <stp>BAR</stp>
        <stp/>
        <stp>High</stp>
        <stp>ADC</stp>
        <stp>-327</stp>
        <stp>All</stp>
        <stp/>
        <stp/>
        <stp>TRUE</stp>
        <stp>T</stp>
        <tr r="F329" s="1"/>
      </tp>
      <tp>
        <v>5945.5</v>
        <stp/>
        <stp>StudyData</stp>
        <stp>EP</stp>
        <stp>BAR</stp>
        <stp/>
        <stp>High</stp>
        <stp>ADC</stp>
        <stp>-127</stp>
        <stp>All</stp>
        <stp/>
        <stp/>
        <stp>TRUE</stp>
        <stp>T</stp>
        <tr r="F129" s="1"/>
      </tp>
      <tp>
        <v>4373.25</v>
        <stp/>
        <stp>StudyData</stp>
        <stp>EP</stp>
        <stp>BAR</stp>
        <stp/>
        <stp>High</stp>
        <stp>ADC</stp>
        <stp>-627</stp>
        <stp>All</stp>
        <stp/>
        <stp/>
        <stp>TRUE</stp>
        <stp>T</stp>
        <tr r="F629" s="1"/>
      </tp>
      <tp>
        <v>4256.25</v>
        <stp/>
        <stp>StudyData</stp>
        <stp>EP</stp>
        <stp>BAR</stp>
        <stp/>
        <stp>High</stp>
        <stp>ADC</stp>
        <stp>-727</stp>
        <stp>All</stp>
        <stp/>
        <stp/>
        <stp>TRUE</stp>
        <stp>T</stp>
        <tr r="F729" s="1"/>
      </tp>
      <tp>
        <v>4863.25</v>
        <stp/>
        <stp>StudyData</stp>
        <stp>EP</stp>
        <stp>BAR</stp>
        <stp/>
        <stp>High</stp>
        <stp>ADC</stp>
        <stp>-427</stp>
        <stp>All</stp>
        <stp/>
        <stp/>
        <stp>TRUE</stp>
        <stp>T</stp>
        <tr r="F429" s="1"/>
      </tp>
      <tp>
        <v>4593.25</v>
        <stp/>
        <stp>StudyData</stp>
        <stp>EP</stp>
        <stp>BAR</stp>
        <stp/>
        <stp>High</stp>
        <stp>ADC</stp>
        <stp>-527</stp>
        <stp>All</stp>
        <stp/>
        <stp/>
        <stp>TRUE</stp>
        <stp>T</stp>
        <tr r="F529" s="1"/>
      </tp>
      <tp>
        <v>5318.5</v>
        <stp/>
        <stp>StudyData</stp>
        <stp>EP</stp>
        <stp>BAR</stp>
        <stp/>
        <stp>Open</stp>
        <stp>ADC</stp>
        <stp>-840</stp>
        <stp>All</stp>
        <stp/>
        <stp/>
        <stp>TRUE</stp>
        <stp>T</stp>
        <tr r="E842" s="1"/>
      </tp>
      <tp>
        <v>4974.25</v>
        <stp/>
        <stp>StudyData</stp>
        <stp>EP</stp>
        <stp>BAR</stp>
        <stp/>
        <stp>Open</stp>
        <stp>ADC</stp>
        <stp>-940</stp>
        <stp>All</stp>
        <stp/>
        <stp/>
        <stp>TRUE</stp>
        <stp>T</stp>
        <tr r="E942" s="1"/>
      </tp>
      <tp>
        <v>6005</v>
        <stp/>
        <stp>StudyData</stp>
        <stp>EP</stp>
        <stp>BAR</stp>
        <stp/>
        <stp>Open</stp>
        <stp>ADC</stp>
        <stp>-140</stp>
        <stp>All</stp>
        <stp/>
        <stp/>
        <stp>TRUE</stp>
        <stp>T</stp>
        <tr r="E142" s="1"/>
      </tp>
      <tp>
        <v>5534</v>
        <stp/>
        <stp>StudyData</stp>
        <stp>EP</stp>
        <stp>BAR</stp>
        <stp/>
        <stp>Open</stp>
        <stp>ADC</stp>
        <stp>-240</stp>
        <stp>All</stp>
        <stp/>
        <stp/>
        <stp>TRUE</stp>
        <stp>T</stp>
        <tr r="E242" s="1"/>
      </tp>
      <tp>
        <v>5129.75</v>
        <stp/>
        <stp>StudyData</stp>
        <stp>EP</stp>
        <stp>BAR</stp>
        <stp/>
        <stp>Open</stp>
        <stp>ADC</stp>
        <stp>-340</stp>
        <stp>All</stp>
        <stp/>
        <stp/>
        <stp>TRUE</stp>
        <stp>T</stp>
        <tr r="E342" s="1"/>
      </tp>
      <tp>
        <v>4930.25</v>
        <stp/>
        <stp>StudyData</stp>
        <stp>EP</stp>
        <stp>BAR</stp>
        <stp/>
        <stp>Open</stp>
        <stp>ADC</stp>
        <stp>-440</stp>
        <stp>All</stp>
        <stp/>
        <stp/>
        <stp>TRUE</stp>
        <stp>T</stp>
        <tr r="E442" s="1"/>
      </tp>
      <tp>
        <v>4452.75</v>
        <stp/>
        <stp>StudyData</stp>
        <stp>EP</stp>
        <stp>BAR</stp>
        <stp/>
        <stp>Open</stp>
        <stp>ADC</stp>
        <stp>-540</stp>
        <stp>All</stp>
        <stp/>
        <stp/>
        <stp>TRUE</stp>
        <stp>T</stp>
        <tr r="E542" s="1"/>
      </tp>
      <tp>
        <v>4202.25</v>
        <stp/>
        <stp>StudyData</stp>
        <stp>EP</stp>
        <stp>BAR</stp>
        <stp/>
        <stp>Open</stp>
        <stp>ADC</stp>
        <stp>-640</stp>
        <stp>All</stp>
        <stp/>
        <stp/>
        <stp>TRUE</stp>
        <stp>T</stp>
        <tr r="E642" s="1"/>
      </tp>
      <tp>
        <v>4708.75</v>
        <stp/>
        <stp>StudyData</stp>
        <stp>EP</stp>
        <stp>BAR</stp>
        <stp/>
        <stp>Open</stp>
        <stp>ADC</stp>
        <stp>-740</stp>
        <stp>All</stp>
        <stp/>
        <stp/>
        <stp>TRUE</stp>
        <stp>T</stp>
        <tr r="E742" s="1"/>
      </tp>
      <tp>
        <v>4981.25</v>
        <stp/>
        <stp>StudyData</stp>
        <stp>EP</stp>
        <stp>BAR</stp>
        <stp/>
        <stp>High</stp>
        <stp>ADC</stp>
        <stp>-826</stp>
        <stp>All</stp>
        <stp/>
        <stp/>
        <stp>TRUE</stp>
        <stp>T</stp>
        <tr r="F828" s="1"/>
      </tp>
      <tp>
        <v>5062.5</v>
        <stp/>
        <stp>StudyData</stp>
        <stp>EP</stp>
        <stp>BAR</stp>
        <stp/>
        <stp>High</stp>
        <stp>ADC</stp>
        <stp>-926</stp>
        <stp>All</stp>
        <stp/>
        <stp/>
        <stp>TRUE</stp>
        <stp>T</stp>
        <tr r="F928" s="1"/>
      </tp>
      <tp>
        <v>5691.25</v>
        <stp/>
        <stp>StudyData</stp>
        <stp>EP</stp>
        <stp>BAR</stp>
        <stp/>
        <stp>High</stp>
        <stp>ADC</stp>
        <stp>-226</stp>
        <stp>All</stp>
        <stp/>
        <stp/>
        <stp>TRUE</stp>
        <stp>T</stp>
        <tr r="F228" s="1"/>
      </tp>
      <tp>
        <v>5213.75</v>
        <stp/>
        <stp>StudyData</stp>
        <stp>EP</stp>
        <stp>BAR</stp>
        <stp/>
        <stp>High</stp>
        <stp>ADC</stp>
        <stp>-326</stp>
        <stp>All</stp>
        <stp/>
        <stp/>
        <stp>TRUE</stp>
        <stp>T</stp>
        <tr r="F328" s="1"/>
      </tp>
      <tp>
        <v>6089.25</v>
        <stp/>
        <stp>StudyData</stp>
        <stp>EP</stp>
        <stp>BAR</stp>
        <stp/>
        <stp>High</stp>
        <stp>ADC</stp>
        <stp>-126</stp>
        <stp>All</stp>
        <stp/>
        <stp/>
        <stp>TRUE</stp>
        <stp>T</stp>
        <tr r="F128" s="1"/>
      </tp>
      <tp>
        <v>4498</v>
        <stp/>
        <stp>StudyData</stp>
        <stp>EP</stp>
        <stp>BAR</stp>
        <stp/>
        <stp>High</stp>
        <stp>ADC</stp>
        <stp>-626</stp>
        <stp>All</stp>
        <stp/>
        <stp/>
        <stp>TRUE</stp>
        <stp>T</stp>
        <tr r="F628" s="1"/>
      </tp>
      <tp>
        <v>4326.5</v>
        <stp/>
        <stp>StudyData</stp>
        <stp>EP</stp>
        <stp>BAR</stp>
        <stp/>
        <stp>High</stp>
        <stp>ADC</stp>
        <stp>-726</stp>
        <stp>All</stp>
        <stp/>
        <stp/>
        <stp>TRUE</stp>
        <stp>T</stp>
        <tr r="F728" s="1"/>
      </tp>
      <tp>
        <v>4923.25</v>
        <stp/>
        <stp>StudyData</stp>
        <stp>EP</stp>
        <stp>BAR</stp>
        <stp/>
        <stp>High</stp>
        <stp>ADC</stp>
        <stp>-426</stp>
        <stp>All</stp>
        <stp/>
        <stp/>
        <stp>TRUE</stp>
        <stp>T</stp>
        <tr r="F428" s="1"/>
      </tp>
      <tp>
        <v>4593</v>
        <stp/>
        <stp>StudyData</stp>
        <stp>EP</stp>
        <stp>BAR</stp>
        <stp/>
        <stp>High</stp>
        <stp>ADC</stp>
        <stp>-526</stp>
        <stp>All</stp>
        <stp/>
        <stp/>
        <stp>TRUE</stp>
        <stp>T</stp>
        <tr r="F528" s="1"/>
      </tp>
      <tp>
        <v>5320.25</v>
        <stp/>
        <stp>StudyData</stp>
        <stp>EP</stp>
        <stp>BAR</stp>
        <stp/>
        <stp>Open</stp>
        <stp>ADC</stp>
        <stp>-841</stp>
        <stp>All</stp>
        <stp/>
        <stp/>
        <stp>TRUE</stp>
        <stp>T</stp>
        <tr r="E843" s="1"/>
      </tp>
      <tp>
        <v>4958.5</v>
        <stp/>
        <stp>StudyData</stp>
        <stp>EP</stp>
        <stp>BAR</stp>
        <stp/>
        <stp>Open</stp>
        <stp>ADC</stp>
        <stp>-941</stp>
        <stp>All</stp>
        <stp/>
        <stp/>
        <stp>TRUE</stp>
        <stp>T</stp>
        <tr r="E943" s="1"/>
      </tp>
      <tp>
        <v>5983.25</v>
        <stp/>
        <stp>StudyData</stp>
        <stp>EP</stp>
        <stp>BAR</stp>
        <stp/>
        <stp>Open</stp>
        <stp>ADC</stp>
        <stp>-141</stp>
        <stp>All</stp>
        <stp/>
        <stp/>
        <stp>TRUE</stp>
        <stp>T</stp>
        <tr r="E143" s="1"/>
      </tp>
      <tp>
        <v>5587.25</v>
        <stp/>
        <stp>StudyData</stp>
        <stp>EP</stp>
        <stp>BAR</stp>
        <stp/>
        <stp>Open</stp>
        <stp>ADC</stp>
        <stp>-241</stp>
        <stp>All</stp>
        <stp/>
        <stp/>
        <stp>TRUE</stp>
        <stp>T</stp>
        <tr r="E243" s="1"/>
      </tp>
      <tp>
        <v>5146.5</v>
        <stp/>
        <stp>StudyData</stp>
        <stp>EP</stp>
        <stp>BAR</stp>
        <stp/>
        <stp>Open</stp>
        <stp>ADC</stp>
        <stp>-341</stp>
        <stp>All</stp>
        <stp/>
        <stp/>
        <stp>TRUE</stp>
        <stp>T</stp>
        <tr r="E343" s="1"/>
      </tp>
      <tp>
        <v>4953.25</v>
        <stp/>
        <stp>StudyData</stp>
        <stp>EP</stp>
        <stp>BAR</stp>
        <stp/>
        <stp>Open</stp>
        <stp>ADC</stp>
        <stp>-441</stp>
        <stp>All</stp>
        <stp/>
        <stp/>
        <stp>TRUE</stp>
        <stp>T</stp>
        <tr r="E443" s="1"/>
      </tp>
      <tp>
        <v>4382.5</v>
        <stp/>
        <stp>StudyData</stp>
        <stp>EP</stp>
        <stp>BAR</stp>
        <stp/>
        <stp>Open</stp>
        <stp>ADC</stp>
        <stp>-541</stp>
        <stp>All</stp>
        <stp/>
        <stp/>
        <stp>TRUE</stp>
        <stp>T</stp>
        <tr r="E543" s="1"/>
      </tp>
      <tp>
        <v>4232.5</v>
        <stp/>
        <stp>StudyData</stp>
        <stp>EP</stp>
        <stp>BAR</stp>
        <stp/>
        <stp>Open</stp>
        <stp>ADC</stp>
        <stp>-641</stp>
        <stp>All</stp>
        <stp/>
        <stp/>
        <stp>TRUE</stp>
        <stp>T</stp>
        <tr r="E643" s="1"/>
      </tp>
      <tp>
        <v>4591.75</v>
        <stp/>
        <stp>StudyData</stp>
        <stp>EP</stp>
        <stp>BAR</stp>
        <stp/>
        <stp>Open</stp>
        <stp>ADC</stp>
        <stp>-741</stp>
        <stp>All</stp>
        <stp/>
        <stp/>
        <stp>TRUE</stp>
        <stp>T</stp>
        <tr r="E743" s="1"/>
      </tp>
      <tp>
        <v>4957</v>
        <stp/>
        <stp>StudyData</stp>
        <stp>EP</stp>
        <stp>BAR</stp>
        <stp/>
        <stp>High</stp>
        <stp>ADC</stp>
        <stp>-825</stp>
        <stp>All</stp>
        <stp/>
        <stp/>
        <stp>TRUE</stp>
        <stp>T</stp>
        <tr r="F827" s="1"/>
      </tp>
      <tp>
        <v>5068</v>
        <stp/>
        <stp>StudyData</stp>
        <stp>EP</stp>
        <stp>BAR</stp>
        <stp/>
        <stp>High</stp>
        <stp>ADC</stp>
        <stp>-925</stp>
        <stp>All</stp>
        <stp/>
        <stp/>
        <stp>TRUE</stp>
        <stp>T</stp>
        <tr r="F927" s="1"/>
      </tp>
      <tp>
        <v>5744.5</v>
        <stp/>
        <stp>StudyData</stp>
        <stp>EP</stp>
        <stp>BAR</stp>
        <stp/>
        <stp>High</stp>
        <stp>ADC</stp>
        <stp>-225</stp>
        <stp>All</stp>
        <stp/>
        <stp/>
        <stp>TRUE</stp>
        <stp>T</stp>
        <tr r="F227" s="1"/>
      </tp>
      <tp>
        <v>5245</v>
        <stp/>
        <stp>StudyData</stp>
        <stp>EP</stp>
        <stp>BAR</stp>
        <stp/>
        <stp>High</stp>
        <stp>ADC</stp>
        <stp>-325</stp>
        <stp>All</stp>
        <stp/>
        <stp/>
        <stp>TRUE</stp>
        <stp>T</stp>
        <tr r="F327" s="1"/>
      </tp>
      <tp>
        <v>6135.25</v>
        <stp/>
        <stp>StudyData</stp>
        <stp>EP</stp>
        <stp>BAR</stp>
        <stp/>
        <stp>High</stp>
        <stp>ADC</stp>
        <stp>-125</stp>
        <stp>All</stp>
        <stp/>
        <stp/>
        <stp>TRUE</stp>
        <stp>T</stp>
        <tr r="F127" s="1"/>
      </tp>
      <tp>
        <v>4534.25</v>
        <stp/>
        <stp>StudyData</stp>
        <stp>EP</stp>
        <stp>BAR</stp>
        <stp/>
        <stp>High</stp>
        <stp>ADC</stp>
        <stp>-625</stp>
        <stp>All</stp>
        <stp/>
        <stp/>
        <stp>TRUE</stp>
        <stp>T</stp>
        <tr r="F627" s="1"/>
      </tp>
      <tp>
        <v>4348.25</v>
        <stp/>
        <stp>StudyData</stp>
        <stp>EP</stp>
        <stp>BAR</stp>
        <stp/>
        <stp>High</stp>
        <stp>ADC</stp>
        <stp>-725</stp>
        <stp>All</stp>
        <stp/>
        <stp/>
        <stp>TRUE</stp>
        <stp>T</stp>
        <tr r="F727" s="1"/>
      </tp>
      <tp>
        <v>4944.5</v>
        <stp/>
        <stp>StudyData</stp>
        <stp>EP</stp>
        <stp>BAR</stp>
        <stp/>
        <stp>High</stp>
        <stp>ADC</stp>
        <stp>-425</stp>
        <stp>All</stp>
        <stp/>
        <stp/>
        <stp>TRUE</stp>
        <stp>T</stp>
        <tr r="F427" s="1"/>
      </tp>
      <tp>
        <v>4604.5</v>
        <stp/>
        <stp>StudyData</stp>
        <stp>EP</stp>
        <stp>BAR</stp>
        <stp/>
        <stp>High</stp>
        <stp>ADC</stp>
        <stp>-525</stp>
        <stp>All</stp>
        <stp/>
        <stp/>
        <stp>TRUE</stp>
        <stp>T</stp>
        <tr r="F527" s="1"/>
      </tp>
      <tp>
        <v>5306</v>
        <stp/>
        <stp>StudyData</stp>
        <stp>EP</stp>
        <stp>BAR</stp>
        <stp/>
        <stp>Open</stp>
        <stp>ADC</stp>
        <stp>-842</stp>
        <stp>All</stp>
        <stp/>
        <stp/>
        <stp>TRUE</stp>
        <stp>T</stp>
        <tr r="E844" s="1"/>
      </tp>
      <tp>
        <v>4947.75</v>
        <stp/>
        <stp>StudyData</stp>
        <stp>EP</stp>
        <stp>BAR</stp>
        <stp/>
        <stp>Open</stp>
        <stp>ADC</stp>
        <stp>-942</stp>
        <stp>All</stp>
        <stp/>
        <stp/>
        <stp>TRUE</stp>
        <stp>T</stp>
        <tr r="E944" s="1"/>
      </tp>
      <tp>
        <v>6036.5</v>
        <stp/>
        <stp>StudyData</stp>
        <stp>EP</stp>
        <stp>BAR</stp>
        <stp/>
        <stp>Open</stp>
        <stp>ADC</stp>
        <stp>-142</stp>
        <stp>All</stp>
        <stp/>
        <stp/>
        <stp>TRUE</stp>
        <stp>T</stp>
        <tr r="E144" s="1"/>
      </tp>
      <tp>
        <v>5591.75</v>
        <stp/>
        <stp>StudyData</stp>
        <stp>EP</stp>
        <stp>BAR</stp>
        <stp/>
        <stp>Open</stp>
        <stp>ADC</stp>
        <stp>-242</stp>
        <stp>All</stp>
        <stp/>
        <stp/>
        <stp>TRUE</stp>
        <stp>T</stp>
        <tr r="E244" s="1"/>
      </tp>
      <tp>
        <v>5146.25</v>
        <stp/>
        <stp>StudyData</stp>
        <stp>EP</stp>
        <stp>BAR</stp>
        <stp/>
        <stp>Open</stp>
        <stp>ADC</stp>
        <stp>-342</stp>
        <stp>All</stp>
        <stp/>
        <stp/>
        <stp>TRUE</stp>
        <stp>T</stp>
        <tr r="E344" s="1"/>
      </tp>
      <tp>
        <v>4914.25</v>
        <stp/>
        <stp>StudyData</stp>
        <stp>EP</stp>
        <stp>BAR</stp>
        <stp/>
        <stp>Open</stp>
        <stp>ADC</stp>
        <stp>-442</stp>
        <stp>All</stp>
        <stp/>
        <stp/>
        <stp>TRUE</stp>
        <stp>T</stp>
        <tr r="E444" s="1"/>
      </tp>
      <tp>
        <v>4411.5</v>
        <stp/>
        <stp>StudyData</stp>
        <stp>EP</stp>
        <stp>BAR</stp>
        <stp/>
        <stp>Open</stp>
        <stp>ADC</stp>
        <stp>-542</stp>
        <stp>All</stp>
        <stp/>
        <stp/>
        <stp>TRUE</stp>
        <stp>T</stp>
        <tr r="E544" s="1"/>
      </tp>
      <tp>
        <v>4284.25</v>
        <stp/>
        <stp>StudyData</stp>
        <stp>EP</stp>
        <stp>BAR</stp>
        <stp/>
        <stp>Open</stp>
        <stp>ADC</stp>
        <stp>-642</stp>
        <stp>All</stp>
        <stp/>
        <stp/>
        <stp>TRUE</stp>
        <stp>T</stp>
        <tr r="E644" s="1"/>
      </tp>
      <tp>
        <v>4516.5</v>
        <stp/>
        <stp>StudyData</stp>
        <stp>EP</stp>
        <stp>BAR</stp>
        <stp/>
        <stp>Open</stp>
        <stp>ADC</stp>
        <stp>-742</stp>
        <stp>All</stp>
        <stp/>
        <stp/>
        <stp>TRUE</stp>
        <stp>T</stp>
        <tr r="E744" s="1"/>
      </tp>
      <tp>
        <v>4961</v>
        <stp/>
        <stp>StudyData</stp>
        <stp>EP</stp>
        <stp>BAR</stp>
        <stp/>
        <stp>High</stp>
        <stp>ADC</stp>
        <stp>-824</stp>
        <stp>All</stp>
        <stp/>
        <stp/>
        <stp>TRUE</stp>
        <stp>T</stp>
        <tr r="F826" s="1"/>
      </tp>
      <tp>
        <v>5066.5</v>
        <stp/>
        <stp>StudyData</stp>
        <stp>EP</stp>
        <stp>BAR</stp>
        <stp/>
        <stp>High</stp>
        <stp>ADC</stp>
        <stp>-924</stp>
        <stp>All</stp>
        <stp/>
        <stp/>
        <stp>TRUE</stp>
        <stp>T</stp>
        <tr r="F926" s="1"/>
      </tp>
      <tp>
        <v>5746.25</v>
        <stp/>
        <stp>StudyData</stp>
        <stp>EP</stp>
        <stp>BAR</stp>
        <stp/>
        <stp>High</stp>
        <stp>ADC</stp>
        <stp>-224</stp>
        <stp>All</stp>
        <stp/>
        <stp/>
        <stp>TRUE</stp>
        <stp>T</stp>
        <tr r="F226" s="1"/>
      </tp>
      <tp>
        <v>5238.25</v>
        <stp/>
        <stp>StudyData</stp>
        <stp>EP</stp>
        <stp>BAR</stp>
        <stp/>
        <stp>High</stp>
        <stp>ADC</stp>
        <stp>-324</stp>
        <stp>All</stp>
        <stp/>
        <stp/>
        <stp>TRUE</stp>
        <stp>T</stp>
        <tr r="F326" s="1"/>
      </tp>
      <tp>
        <v>6162.75</v>
        <stp/>
        <stp>StudyData</stp>
        <stp>EP</stp>
        <stp>BAR</stp>
        <stp/>
        <stp>High</stp>
        <stp>ADC</stp>
        <stp>-124</stp>
        <stp>All</stp>
        <stp/>
        <stp/>
        <stp>TRUE</stp>
        <stp>T</stp>
        <tr r="F126" s="1"/>
      </tp>
      <tp>
        <v>4542</v>
        <stp/>
        <stp>StudyData</stp>
        <stp>EP</stp>
        <stp>BAR</stp>
        <stp/>
        <stp>High</stp>
        <stp>ADC</stp>
        <stp>-624</stp>
        <stp>All</stp>
        <stp/>
        <stp/>
        <stp>TRUE</stp>
        <stp>T</stp>
        <tr r="F626" s="1"/>
      </tp>
      <tp>
        <v>4348.5</v>
        <stp/>
        <stp>StudyData</stp>
        <stp>EP</stp>
        <stp>BAR</stp>
        <stp/>
        <stp>High</stp>
        <stp>ADC</stp>
        <stp>-724</stp>
        <stp>All</stp>
        <stp/>
        <stp/>
        <stp>TRUE</stp>
        <stp>T</stp>
        <tr r="F726" s="1"/>
      </tp>
      <tp>
        <v>4955</v>
        <stp/>
        <stp>StudyData</stp>
        <stp>EP</stp>
        <stp>BAR</stp>
        <stp/>
        <stp>High</stp>
        <stp>ADC</stp>
        <stp>-424</stp>
        <stp>All</stp>
        <stp/>
        <stp/>
        <stp>TRUE</stp>
        <stp>T</stp>
        <tr r="F426" s="1"/>
      </tp>
      <tp>
        <v>4600.75</v>
        <stp/>
        <stp>StudyData</stp>
        <stp>EP</stp>
        <stp>BAR</stp>
        <stp/>
        <stp>High</stp>
        <stp>ADC</stp>
        <stp>-524</stp>
        <stp>All</stp>
        <stp/>
        <stp/>
        <stp>TRUE</stp>
        <stp>T</stp>
        <tr r="F526" s="1"/>
      </tp>
      <tp>
        <v>5308.75</v>
        <stp/>
        <stp>StudyData</stp>
        <stp>EP</stp>
        <stp>BAR</stp>
        <stp/>
        <stp>Open</stp>
        <stp>ADC</stp>
        <stp>-843</stp>
        <stp>All</stp>
        <stp/>
        <stp/>
        <stp>TRUE</stp>
        <stp>T</stp>
        <tr r="E845" s="1"/>
      </tp>
      <tp>
        <v>4945.75</v>
        <stp/>
        <stp>StudyData</stp>
        <stp>EP</stp>
        <stp>BAR</stp>
        <stp/>
        <stp>Open</stp>
        <stp>ADC</stp>
        <stp>-943</stp>
        <stp>All</stp>
        <stp/>
        <stp/>
        <stp>TRUE</stp>
        <stp>T</stp>
        <tr r="E945" s="1"/>
      </tp>
      <tp>
        <v>5976.75</v>
        <stp/>
        <stp>StudyData</stp>
        <stp>EP</stp>
        <stp>BAR</stp>
        <stp/>
        <stp>Open</stp>
        <stp>ADC</stp>
        <stp>-143</stp>
        <stp>All</stp>
        <stp/>
        <stp/>
        <stp>TRUE</stp>
        <stp>T</stp>
        <tr r="E145" s="1"/>
      </tp>
      <tp>
        <v>5580</v>
        <stp/>
        <stp>StudyData</stp>
        <stp>EP</stp>
        <stp>BAR</stp>
        <stp/>
        <stp>Open</stp>
        <stp>ADC</stp>
        <stp>-243</stp>
        <stp>All</stp>
        <stp/>
        <stp/>
        <stp>TRUE</stp>
        <stp>T</stp>
        <tr r="E245" s="1"/>
      </tp>
      <tp>
        <v>5139.5</v>
        <stp/>
        <stp>StudyData</stp>
        <stp>EP</stp>
        <stp>BAR</stp>
        <stp/>
        <stp>Open</stp>
        <stp>ADC</stp>
        <stp>-343</stp>
        <stp>All</stp>
        <stp/>
        <stp/>
        <stp>TRUE</stp>
        <stp>T</stp>
        <tr r="E345" s="1"/>
      </tp>
      <tp>
        <v>4937.25</v>
        <stp/>
        <stp>StudyData</stp>
        <stp>EP</stp>
        <stp>BAR</stp>
        <stp/>
        <stp>Open</stp>
        <stp>ADC</stp>
        <stp>-443</stp>
        <stp>All</stp>
        <stp/>
        <stp/>
        <stp>TRUE</stp>
        <stp>T</stp>
        <tr r="E445" s="1"/>
      </tp>
      <tp>
        <v>4355</v>
        <stp/>
        <stp>StudyData</stp>
        <stp>EP</stp>
        <stp>BAR</stp>
        <stp/>
        <stp>Open</stp>
        <stp>ADC</stp>
        <stp>-543</stp>
        <stp>All</stp>
        <stp/>
        <stp/>
        <stp>TRUE</stp>
        <stp>T</stp>
        <tr r="E545" s="1"/>
      </tp>
      <tp>
        <v>4230.75</v>
        <stp/>
        <stp>StudyData</stp>
        <stp>EP</stp>
        <stp>BAR</stp>
        <stp/>
        <stp>Open</stp>
        <stp>ADC</stp>
        <stp>-643</stp>
        <stp>All</stp>
        <stp/>
        <stp/>
        <stp>TRUE</stp>
        <stp>T</stp>
        <tr r="E645" s="1"/>
      </tp>
      <tp>
        <v>4494.25</v>
        <stp/>
        <stp>StudyData</stp>
        <stp>EP</stp>
        <stp>BAR</stp>
        <stp/>
        <stp>Open</stp>
        <stp>ADC</stp>
        <stp>-743</stp>
        <stp>All</stp>
        <stp/>
        <stp/>
        <stp>TRUE</stp>
        <stp>T</stp>
        <tr r="E745" s="1"/>
      </tp>
      <tp>
        <v>5042.75</v>
        <stp/>
        <stp>StudyData</stp>
        <stp>EP</stp>
        <stp>BAR</stp>
        <stp/>
        <stp>High</stp>
        <stp>ADC</stp>
        <stp>-823</stp>
        <stp>All</stp>
        <stp/>
        <stp/>
        <stp>TRUE</stp>
        <stp>T</stp>
        <tr r="F825" s="1"/>
      </tp>
      <tp>
        <v>5043.25</v>
        <stp/>
        <stp>StudyData</stp>
        <stp>EP</stp>
        <stp>BAR</stp>
        <stp/>
        <stp>High</stp>
        <stp>ADC</stp>
        <stp>-923</stp>
        <stp>All</stp>
        <stp/>
        <stp/>
        <stp>TRUE</stp>
        <stp>T</stp>
        <tr r="F925" s="1"/>
      </tp>
      <tp>
        <v>5771.5</v>
        <stp/>
        <stp>StudyData</stp>
        <stp>EP</stp>
        <stp>BAR</stp>
        <stp/>
        <stp>High</stp>
        <stp>ADC</stp>
        <stp>-223</stp>
        <stp>All</stp>
        <stp/>
        <stp/>
        <stp>TRUE</stp>
        <stp>T</stp>
        <tr r="F225" s="1"/>
      </tp>
      <tp>
        <v>5246</v>
        <stp/>
        <stp>StudyData</stp>
        <stp>EP</stp>
        <stp>BAR</stp>
        <stp/>
        <stp>High</stp>
        <stp>ADC</stp>
        <stp>-323</stp>
        <stp>All</stp>
        <stp/>
        <stp/>
        <stp>TRUE</stp>
        <stp>T</stp>
        <tr r="F325" s="1"/>
      </tp>
      <tp>
        <v>6175.5</v>
        <stp/>
        <stp>StudyData</stp>
        <stp>EP</stp>
        <stp>BAR</stp>
        <stp/>
        <stp>High</stp>
        <stp>ADC</stp>
        <stp>-123</stp>
        <stp>All</stp>
        <stp/>
        <stp/>
        <stp>TRUE</stp>
        <stp>T</stp>
        <tr r="F125" s="1"/>
      </tp>
      <tp>
        <v>4575.25</v>
        <stp/>
        <stp>StudyData</stp>
        <stp>EP</stp>
        <stp>BAR</stp>
        <stp/>
        <stp>High</stp>
        <stp>ADC</stp>
        <stp>-623</stp>
        <stp>All</stp>
        <stp/>
        <stp/>
        <stp>TRUE</stp>
        <stp>T</stp>
        <tr r="F625" s="1"/>
      </tp>
      <tp>
        <v>4462.5</v>
        <stp/>
        <stp>StudyData</stp>
        <stp>EP</stp>
        <stp>BAR</stp>
        <stp/>
        <stp>High</stp>
        <stp>ADC</stp>
        <stp>-723</stp>
        <stp>All</stp>
        <stp/>
        <stp/>
        <stp>TRUE</stp>
        <stp>T</stp>
        <tr r="F725" s="1"/>
      </tp>
      <tp>
        <v>4961.5</v>
        <stp/>
        <stp>StudyData</stp>
        <stp>EP</stp>
        <stp>BAR</stp>
        <stp/>
        <stp>High</stp>
        <stp>ADC</stp>
        <stp>-423</stp>
        <stp>All</stp>
        <stp/>
        <stp/>
        <stp>TRUE</stp>
        <stp>T</stp>
        <tr r="F425" s="1"/>
      </tp>
      <tp>
        <v>4609.5</v>
        <stp/>
        <stp>StudyData</stp>
        <stp>EP</stp>
        <stp>BAR</stp>
        <stp/>
        <stp>High</stp>
        <stp>ADC</stp>
        <stp>-523</stp>
        <stp>All</stp>
        <stp/>
        <stp/>
        <stp>TRUE</stp>
        <stp>T</stp>
        <tr r="F525" s="1"/>
      </tp>
      <tp>
        <v>5319.75</v>
        <stp/>
        <stp>StudyData</stp>
        <stp>EP</stp>
        <stp>BAR</stp>
        <stp/>
        <stp>Open</stp>
        <stp>ADC</stp>
        <stp>-844</stp>
        <stp>All</stp>
        <stp/>
        <stp/>
        <stp>TRUE</stp>
        <stp>T</stp>
        <tr r="E846" s="1"/>
      </tp>
      <tp>
        <v>4946.5</v>
        <stp/>
        <stp>StudyData</stp>
        <stp>EP</stp>
        <stp>BAR</stp>
        <stp/>
        <stp>Open</stp>
        <stp>ADC</stp>
        <stp>-944</stp>
        <stp>All</stp>
        <stp/>
        <stp/>
        <stp>TRUE</stp>
        <stp>T</stp>
        <tr r="E946" s="1"/>
      </tp>
      <tp>
        <v>5953.25</v>
        <stp/>
        <stp>StudyData</stp>
        <stp>EP</stp>
        <stp>BAR</stp>
        <stp/>
        <stp>Open</stp>
        <stp>ADC</stp>
        <stp>-144</stp>
        <stp>All</stp>
        <stp/>
        <stp/>
        <stp>TRUE</stp>
        <stp>T</stp>
        <tr r="E146" s="1"/>
      </tp>
      <tp>
        <v>5577.5</v>
        <stp/>
        <stp>StudyData</stp>
        <stp>EP</stp>
        <stp>BAR</stp>
        <stp/>
        <stp>Open</stp>
        <stp>ADC</stp>
        <stp>-244</stp>
        <stp>All</stp>
        <stp/>
        <stp/>
        <stp>TRUE</stp>
        <stp>T</stp>
        <tr r="E246" s="1"/>
      </tp>
      <tp>
        <v>5112</v>
        <stp/>
        <stp>StudyData</stp>
        <stp>EP</stp>
        <stp>BAR</stp>
        <stp/>
        <stp>Open</stp>
        <stp>ADC</stp>
        <stp>-344</stp>
        <stp>All</stp>
        <stp/>
        <stp/>
        <stp>TRUE</stp>
        <stp>T</stp>
        <tr r="E346" s="1"/>
      </tp>
      <tp>
        <v>4948</v>
        <stp/>
        <stp>StudyData</stp>
        <stp>EP</stp>
        <stp>BAR</stp>
        <stp/>
        <stp>Open</stp>
        <stp>ADC</stp>
        <stp>-444</stp>
        <stp>All</stp>
        <stp/>
        <stp/>
        <stp>TRUE</stp>
        <stp>T</stp>
        <tr r="E446" s="1"/>
      </tp>
      <tp>
        <v>4378.25</v>
        <stp/>
        <stp>StudyData</stp>
        <stp>EP</stp>
        <stp>BAR</stp>
        <stp/>
        <stp>Open</stp>
        <stp>ADC</stp>
        <stp>-544</stp>
        <stp>All</stp>
        <stp/>
        <stp/>
        <stp>TRUE</stp>
        <stp>T</stp>
        <tr r="E546" s="1"/>
      </tp>
      <tp>
        <v>4115.5</v>
        <stp/>
        <stp>StudyData</stp>
        <stp>EP</stp>
        <stp>BAR</stp>
        <stp/>
        <stp>Open</stp>
        <stp>ADC</stp>
        <stp>-644</stp>
        <stp>All</stp>
        <stp/>
        <stp/>
        <stp>TRUE</stp>
        <stp>T</stp>
        <tr r="E646" s="1"/>
      </tp>
      <tp>
        <v>4496</v>
        <stp/>
        <stp>StudyData</stp>
        <stp>EP</stp>
        <stp>BAR</stp>
        <stp/>
        <stp>Open</stp>
        <stp>ADC</stp>
        <stp>-744</stp>
        <stp>All</stp>
        <stp/>
        <stp/>
        <stp>TRUE</stp>
        <stp>T</stp>
        <tr r="E746" s="1"/>
      </tp>
      <tp>
        <v>5089.75</v>
        <stp/>
        <stp>StudyData</stp>
        <stp>EP</stp>
        <stp>BAR</stp>
        <stp/>
        <stp>High</stp>
        <stp>ADC</stp>
        <stp>-822</stp>
        <stp>All</stp>
        <stp/>
        <stp/>
        <stp>TRUE</stp>
        <stp>T</stp>
        <tr r="F824" s="1"/>
      </tp>
      <tp>
        <v>5048</v>
        <stp/>
        <stp>StudyData</stp>
        <stp>EP</stp>
        <stp>BAR</stp>
        <stp/>
        <stp>High</stp>
        <stp>ADC</stp>
        <stp>-922</stp>
        <stp>All</stp>
        <stp/>
        <stp/>
        <stp>TRUE</stp>
        <stp>T</stp>
        <tr r="F924" s="1"/>
      </tp>
      <tp>
        <v>5734.25</v>
        <stp/>
        <stp>StudyData</stp>
        <stp>EP</stp>
        <stp>BAR</stp>
        <stp/>
        <stp>High</stp>
        <stp>ADC</stp>
        <stp>-222</stp>
        <stp>All</stp>
        <stp/>
        <stp/>
        <stp>TRUE</stp>
        <stp>T</stp>
        <tr r="F224" s="1"/>
      </tp>
      <tp>
        <v>5267.75</v>
        <stp/>
        <stp>StudyData</stp>
        <stp>EP</stp>
        <stp>BAR</stp>
        <stp/>
        <stp>High</stp>
        <stp>ADC</stp>
        <stp>-322</stp>
        <stp>All</stp>
        <stp/>
        <stp/>
        <stp>TRUE</stp>
        <stp>T</stp>
        <tr r="F324" s="1"/>
      </tp>
      <tp>
        <v>6158.75</v>
        <stp/>
        <stp>StudyData</stp>
        <stp>EP</stp>
        <stp>BAR</stp>
        <stp/>
        <stp>High</stp>
        <stp>ADC</stp>
        <stp>-122</stp>
        <stp>All</stp>
        <stp/>
        <stp/>
        <stp>TRUE</stp>
        <stp>T</stp>
        <tr r="F124" s="1"/>
      </tp>
      <tp>
        <v>4540.25</v>
        <stp/>
        <stp>StudyData</stp>
        <stp>EP</stp>
        <stp>BAR</stp>
        <stp/>
        <stp>High</stp>
        <stp>ADC</stp>
        <stp>-622</stp>
        <stp>All</stp>
        <stp/>
        <stp/>
        <stp>TRUE</stp>
        <stp>T</stp>
        <tr r="F624" s="1"/>
      </tp>
      <tp>
        <v>4490.75</v>
        <stp/>
        <stp>StudyData</stp>
        <stp>EP</stp>
        <stp>BAR</stp>
        <stp/>
        <stp>High</stp>
        <stp>ADC</stp>
        <stp>-722</stp>
        <stp>All</stp>
        <stp/>
        <stp/>
        <stp>TRUE</stp>
        <stp>T</stp>
        <tr r="F724" s="1"/>
      </tp>
      <tp>
        <v>4945</v>
        <stp/>
        <stp>StudyData</stp>
        <stp>EP</stp>
        <stp>BAR</stp>
        <stp/>
        <stp>High</stp>
        <stp>ADC</stp>
        <stp>-422</stp>
        <stp>All</stp>
        <stp/>
        <stp/>
        <stp>TRUE</stp>
        <stp>T</stp>
        <tr r="F424" s="1"/>
      </tp>
      <tp>
        <v>4635.5</v>
        <stp/>
        <stp>StudyData</stp>
        <stp>EP</stp>
        <stp>BAR</stp>
        <stp/>
        <stp>High</stp>
        <stp>ADC</stp>
        <stp>-522</stp>
        <stp>All</stp>
        <stp/>
        <stp/>
        <stp>TRUE</stp>
        <stp>T</stp>
        <tr r="F524" s="1"/>
      </tp>
      <tp>
        <v>5316</v>
        <stp/>
        <stp>StudyData</stp>
        <stp>EP</stp>
        <stp>BAR</stp>
        <stp/>
        <stp>Open</stp>
        <stp>ADC</stp>
        <stp>-845</stp>
        <stp>All</stp>
        <stp/>
        <stp/>
        <stp>TRUE</stp>
        <stp>T</stp>
        <tr r="E847" s="1"/>
      </tp>
      <tp>
        <v>4938.75</v>
        <stp/>
        <stp>StudyData</stp>
        <stp>EP</stp>
        <stp>BAR</stp>
        <stp/>
        <stp>Open</stp>
        <stp>ADC</stp>
        <stp>-945</stp>
        <stp>All</stp>
        <stp/>
        <stp/>
        <stp>TRUE</stp>
        <stp>T</stp>
        <tr r="E947" s="1"/>
      </tp>
      <tp>
        <v>5958.25</v>
        <stp/>
        <stp>StudyData</stp>
        <stp>EP</stp>
        <stp>BAR</stp>
        <stp/>
        <stp>Open</stp>
        <stp>ADC</stp>
        <stp>-145</stp>
        <stp>All</stp>
        <stp/>
        <stp/>
        <stp>TRUE</stp>
        <stp>T</stp>
        <tr r="E147" s="1"/>
      </tp>
      <tp>
        <v>5566.5</v>
        <stp/>
        <stp>StudyData</stp>
        <stp>EP</stp>
        <stp>BAR</stp>
        <stp/>
        <stp>Open</stp>
        <stp>ADC</stp>
        <stp>-245</stp>
        <stp>All</stp>
        <stp/>
        <stp/>
        <stp>TRUE</stp>
        <stp>T</stp>
        <tr r="E247" s="1"/>
      </tp>
      <tp>
        <v>5107.5</v>
        <stp/>
        <stp>StudyData</stp>
        <stp>EP</stp>
        <stp>BAR</stp>
        <stp/>
        <stp>Open</stp>
        <stp>ADC</stp>
        <stp>-345</stp>
        <stp>All</stp>
        <stp/>
        <stp/>
        <stp>TRUE</stp>
        <stp>T</stp>
        <tr r="E347" s="1"/>
      </tp>
      <tp>
        <v>4993.75</v>
        <stp/>
        <stp>StudyData</stp>
        <stp>EP</stp>
        <stp>BAR</stp>
        <stp/>
        <stp>Open</stp>
        <stp>ADC</stp>
        <stp>-445</stp>
        <stp>All</stp>
        <stp/>
        <stp/>
        <stp>TRUE</stp>
        <stp>T</stp>
        <tr r="E447" s="1"/>
      </tp>
      <tp>
        <v>4411.5</v>
        <stp/>
        <stp>StudyData</stp>
        <stp>EP</stp>
        <stp>BAR</stp>
        <stp/>
        <stp>Open</stp>
        <stp>ADC</stp>
        <stp>-545</stp>
        <stp>All</stp>
        <stp/>
        <stp/>
        <stp>TRUE</stp>
        <stp>T</stp>
        <tr r="E547" s="1"/>
      </tp>
      <tp>
        <v>4204.75</v>
        <stp/>
        <stp>StudyData</stp>
        <stp>EP</stp>
        <stp>BAR</stp>
        <stp/>
        <stp>Open</stp>
        <stp>ADC</stp>
        <stp>-645</stp>
        <stp>All</stp>
        <stp/>
        <stp/>
        <stp>TRUE</stp>
        <stp>T</stp>
        <tr r="E647" s="1"/>
      </tp>
      <tp>
        <v>4454.75</v>
        <stp/>
        <stp>StudyData</stp>
        <stp>EP</stp>
        <stp>BAR</stp>
        <stp/>
        <stp>Open</stp>
        <stp>ADC</stp>
        <stp>-745</stp>
        <stp>All</stp>
        <stp/>
        <stp/>
        <stp>TRUE</stp>
        <stp>T</stp>
        <tr r="E747" s="1"/>
      </tp>
      <tp>
        <v>5121</v>
        <stp/>
        <stp>StudyData</stp>
        <stp>EP</stp>
        <stp>BAR</stp>
        <stp/>
        <stp>High</stp>
        <stp>ADC</stp>
        <stp>-821</stp>
        <stp>All</stp>
        <stp/>
        <stp/>
        <stp>TRUE</stp>
        <stp>T</stp>
        <tr r="F823" s="1"/>
      </tp>
      <tp>
        <v>5037</v>
        <stp/>
        <stp>StudyData</stp>
        <stp>EP</stp>
        <stp>BAR</stp>
        <stp/>
        <stp>High</stp>
        <stp>ADC</stp>
        <stp>-921</stp>
        <stp>All</stp>
        <stp/>
        <stp/>
        <stp>TRUE</stp>
        <stp>T</stp>
        <tr r="F923" s="1"/>
      </tp>
      <tp>
        <v>5742</v>
        <stp/>
        <stp>StudyData</stp>
        <stp>EP</stp>
        <stp>BAR</stp>
        <stp/>
        <stp>High</stp>
        <stp>ADC</stp>
        <stp>-221</stp>
        <stp>All</stp>
        <stp/>
        <stp/>
        <stp>TRUE</stp>
        <stp>T</stp>
        <tr r="F223" s="1"/>
      </tp>
      <tp>
        <v>5269</v>
        <stp/>
        <stp>StudyData</stp>
        <stp>EP</stp>
        <stp>BAR</stp>
        <stp/>
        <stp>High</stp>
        <stp>ADC</stp>
        <stp>-321</stp>
        <stp>All</stp>
        <stp/>
        <stp/>
        <stp>TRUE</stp>
        <stp>T</stp>
        <tr r="F323" s="1"/>
      </tp>
      <tp>
        <v>6157.5</v>
        <stp/>
        <stp>StudyData</stp>
        <stp>EP</stp>
        <stp>BAR</stp>
        <stp/>
        <stp>High</stp>
        <stp>ADC</stp>
        <stp>-121</stp>
        <stp>All</stp>
        <stp/>
        <stp/>
        <stp>TRUE</stp>
        <stp>T</stp>
        <tr r="F123" s="1"/>
      </tp>
      <tp>
        <v>4514.75</v>
        <stp/>
        <stp>StudyData</stp>
        <stp>EP</stp>
        <stp>BAR</stp>
        <stp/>
        <stp>High</stp>
        <stp>ADC</stp>
        <stp>-621</stp>
        <stp>All</stp>
        <stp/>
        <stp/>
        <stp>TRUE</stp>
        <stp>T</stp>
        <tr r="F623" s="1"/>
      </tp>
      <tp>
        <v>4492.75</v>
        <stp/>
        <stp>StudyData</stp>
        <stp>EP</stp>
        <stp>BAR</stp>
        <stp/>
        <stp>High</stp>
        <stp>ADC</stp>
        <stp>-721</stp>
        <stp>All</stp>
        <stp/>
        <stp/>
        <stp>TRUE</stp>
        <stp>T</stp>
        <tr r="F723" s="1"/>
      </tp>
      <tp>
        <v>4917.5</v>
        <stp/>
        <stp>StudyData</stp>
        <stp>EP</stp>
        <stp>BAR</stp>
        <stp/>
        <stp>High</stp>
        <stp>ADC</stp>
        <stp>-421</stp>
        <stp>All</stp>
        <stp/>
        <stp/>
        <stp>TRUE</stp>
        <stp>T</stp>
        <tr r="F423" s="1"/>
      </tp>
      <tp>
        <v>4634.75</v>
        <stp/>
        <stp>StudyData</stp>
        <stp>EP</stp>
        <stp>BAR</stp>
        <stp/>
        <stp>High</stp>
        <stp>ADC</stp>
        <stp>-521</stp>
        <stp>All</stp>
        <stp/>
        <stp/>
        <stp>TRUE</stp>
        <stp>T</stp>
        <tr r="F523" s="1"/>
      </tp>
      <tp>
        <v>5315.5</v>
        <stp/>
        <stp>StudyData</stp>
        <stp>EP</stp>
        <stp>BAR</stp>
        <stp/>
        <stp>Open</stp>
        <stp>ADC</stp>
        <stp>-846</stp>
        <stp>All</stp>
        <stp/>
        <stp/>
        <stp>TRUE</stp>
        <stp>T</stp>
        <tr r="E848" s="1"/>
      </tp>
      <tp>
        <v>4914.75</v>
        <stp/>
        <stp>StudyData</stp>
        <stp>EP</stp>
        <stp>BAR</stp>
        <stp/>
        <stp>Open</stp>
        <stp>ADC</stp>
        <stp>-946</stp>
        <stp>All</stp>
        <stp/>
        <stp/>
        <stp>TRUE</stp>
        <stp>T</stp>
        <tr r="E948" s="1"/>
      </tp>
      <tp>
        <v>5921.5</v>
        <stp/>
        <stp>StudyData</stp>
        <stp>EP</stp>
        <stp>BAR</stp>
        <stp/>
        <stp>Open</stp>
        <stp>ADC</stp>
        <stp>-146</stp>
        <stp>All</stp>
        <stp/>
        <stp/>
        <stp>TRUE</stp>
        <stp>T</stp>
        <tr r="E148" s="1"/>
      </tp>
      <tp>
        <v>5579.75</v>
        <stp/>
        <stp>StudyData</stp>
        <stp>EP</stp>
        <stp>BAR</stp>
        <stp/>
        <stp>Open</stp>
        <stp>ADC</stp>
        <stp>-246</stp>
        <stp>All</stp>
        <stp/>
        <stp/>
        <stp>TRUE</stp>
        <stp>T</stp>
        <tr r="E248" s="1"/>
      </tp>
      <tp>
        <v>5062.75</v>
        <stp/>
        <stp>StudyData</stp>
        <stp>EP</stp>
        <stp>BAR</stp>
        <stp/>
        <stp>Open</stp>
        <stp>ADC</stp>
        <stp>-346</stp>
        <stp>All</stp>
        <stp/>
        <stp/>
        <stp>TRUE</stp>
        <stp>T</stp>
        <tr r="E348" s="1"/>
      </tp>
      <tp>
        <v>5031.5</v>
        <stp/>
        <stp>StudyData</stp>
        <stp>EP</stp>
        <stp>BAR</stp>
        <stp/>
        <stp>Open</stp>
        <stp>ADC</stp>
        <stp>-446</stp>
        <stp>All</stp>
        <stp/>
        <stp/>
        <stp>TRUE</stp>
        <stp>T</stp>
        <tr r="E448" s="1"/>
      </tp>
      <tp>
        <v>4489.5</v>
        <stp/>
        <stp>StudyData</stp>
        <stp>EP</stp>
        <stp>BAR</stp>
        <stp/>
        <stp>Open</stp>
        <stp>ADC</stp>
        <stp>-546</stp>
        <stp>All</stp>
        <stp/>
        <stp/>
        <stp>TRUE</stp>
        <stp>T</stp>
        <tr r="E548" s="1"/>
      </tp>
      <tp>
        <v>4120.75</v>
        <stp/>
        <stp>StudyData</stp>
        <stp>EP</stp>
        <stp>BAR</stp>
        <stp/>
        <stp>Open</stp>
        <stp>ADC</stp>
        <stp>-646</stp>
        <stp>All</stp>
        <stp/>
        <stp/>
        <stp>TRUE</stp>
        <stp>T</stp>
        <tr r="E648" s="1"/>
      </tp>
      <tp>
        <v>4444.75</v>
        <stp/>
        <stp>StudyData</stp>
        <stp>EP</stp>
        <stp>BAR</stp>
        <stp/>
        <stp>Open</stp>
        <stp>ADC</stp>
        <stp>-746</stp>
        <stp>All</stp>
        <stp/>
        <stp/>
        <stp>TRUE</stp>
        <stp>T</stp>
        <tr r="E748" s="1"/>
      </tp>
      <tp>
        <v>5083.25</v>
        <stp/>
        <stp>StudyData</stp>
        <stp>EP</stp>
        <stp>BAR</stp>
        <stp/>
        <stp>High</stp>
        <stp>ADC</stp>
        <stp>-820</stp>
        <stp>All</stp>
        <stp/>
        <stp/>
        <stp>TRUE</stp>
        <stp>T</stp>
        <tr r="F822" s="1"/>
      </tp>
      <tp>
        <v>5011.25</v>
        <stp/>
        <stp>StudyData</stp>
        <stp>EP</stp>
        <stp>BAR</stp>
        <stp/>
        <stp>High</stp>
        <stp>ADC</stp>
        <stp>-920</stp>
        <stp>All</stp>
        <stp/>
        <stp/>
        <stp>TRUE</stp>
        <stp>T</stp>
        <tr r="F922" s="1"/>
      </tp>
      <tp>
        <v>5723.25</v>
        <stp/>
        <stp>StudyData</stp>
        <stp>EP</stp>
        <stp>BAR</stp>
        <stp/>
        <stp>High</stp>
        <stp>ADC</stp>
        <stp>-220</stp>
        <stp>All</stp>
        <stp/>
        <stp/>
        <stp>TRUE</stp>
        <stp>T</stp>
        <tr r="F222" s="1"/>
      </tp>
      <tp>
        <v>5249.75</v>
        <stp/>
        <stp>StudyData</stp>
        <stp>EP</stp>
        <stp>BAR</stp>
        <stp/>
        <stp>High</stp>
        <stp>ADC</stp>
        <stp>-320</stp>
        <stp>All</stp>
        <stp/>
        <stp/>
        <stp>TRUE</stp>
        <stp>T</stp>
        <tr r="F322" s="1"/>
      </tp>
      <tp>
        <v>6147.5</v>
        <stp/>
        <stp>StudyData</stp>
        <stp>EP</stp>
        <stp>BAR</stp>
        <stp/>
        <stp>High</stp>
        <stp>ADC</stp>
        <stp>-120</stp>
        <stp>All</stp>
        <stp/>
        <stp/>
        <stp>TRUE</stp>
        <stp>T</stp>
        <tr r="F122" s="1"/>
      </tp>
      <tp>
        <v>4518.5</v>
        <stp/>
        <stp>StudyData</stp>
        <stp>EP</stp>
        <stp>BAR</stp>
        <stp/>
        <stp>High</stp>
        <stp>ADC</stp>
        <stp>-620</stp>
        <stp>All</stp>
        <stp/>
        <stp/>
        <stp>TRUE</stp>
        <stp>T</stp>
        <tr r="F622" s="1"/>
      </tp>
      <tp>
        <v>4382.75</v>
        <stp/>
        <stp>StudyData</stp>
        <stp>EP</stp>
        <stp>BAR</stp>
        <stp/>
        <stp>High</stp>
        <stp>ADC</stp>
        <stp>-720</stp>
        <stp>All</stp>
        <stp/>
        <stp/>
        <stp>TRUE</stp>
        <stp>T</stp>
        <tr r="F722" s="1"/>
      </tp>
      <tp>
        <v>4885.5</v>
        <stp/>
        <stp>StudyData</stp>
        <stp>EP</stp>
        <stp>BAR</stp>
        <stp/>
        <stp>High</stp>
        <stp>ADC</stp>
        <stp>-420</stp>
        <stp>All</stp>
        <stp/>
        <stp/>
        <stp>TRUE</stp>
        <stp>T</stp>
        <tr r="F422" s="1"/>
      </tp>
      <tp>
        <v>4646.75</v>
        <stp/>
        <stp>StudyData</stp>
        <stp>EP</stp>
        <stp>BAR</stp>
        <stp/>
        <stp>High</stp>
        <stp>ADC</stp>
        <stp>-520</stp>
        <stp>All</stp>
        <stp/>
        <stp/>
        <stp>TRUE</stp>
        <stp>T</stp>
        <tr r="F522" s="1"/>
      </tp>
      <tp>
        <v>5252</v>
        <stp/>
        <stp>StudyData</stp>
        <stp>EP</stp>
        <stp>BAR</stp>
        <stp/>
        <stp>Open</stp>
        <stp>ADC</stp>
        <stp>-847</stp>
        <stp>All</stp>
        <stp/>
        <stp/>
        <stp>TRUE</stp>
        <stp>T</stp>
        <tr r="E849" s="1"/>
      </tp>
      <tp>
        <v>4928.25</v>
        <stp/>
        <stp>StudyData</stp>
        <stp>EP</stp>
        <stp>BAR</stp>
        <stp/>
        <stp>Open</stp>
        <stp>ADC</stp>
        <stp>-947</stp>
        <stp>All</stp>
        <stp/>
        <stp/>
        <stp>TRUE</stp>
        <stp>T</stp>
        <tr r="E949" s="1"/>
      </tp>
      <tp>
        <v>5874.75</v>
        <stp/>
        <stp>StudyData</stp>
        <stp>EP</stp>
        <stp>BAR</stp>
        <stp/>
        <stp>Open</stp>
        <stp>ADC</stp>
        <stp>-147</stp>
        <stp>All</stp>
        <stp/>
        <stp/>
        <stp>TRUE</stp>
        <stp>T</stp>
        <tr r="E149" s="1"/>
      </tp>
      <tp>
        <v>5516.75</v>
        <stp/>
        <stp>StudyData</stp>
        <stp>EP</stp>
        <stp>BAR</stp>
        <stp/>
        <stp>Open</stp>
        <stp>ADC</stp>
        <stp>-247</stp>
        <stp>All</stp>
        <stp/>
        <stp/>
        <stp>TRUE</stp>
        <stp>T</stp>
        <tr r="E249" s="1"/>
      </tp>
      <tp>
        <v>5130.25</v>
        <stp/>
        <stp>StudyData</stp>
        <stp>EP</stp>
        <stp>BAR</stp>
        <stp/>
        <stp>Open</stp>
        <stp>ADC</stp>
        <stp>-347</stp>
        <stp>All</stp>
        <stp/>
        <stp/>
        <stp>TRUE</stp>
        <stp>T</stp>
        <tr r="E349" s="1"/>
      </tp>
      <tp>
        <v>5022.5</v>
        <stp/>
        <stp>StudyData</stp>
        <stp>EP</stp>
        <stp>BAR</stp>
        <stp/>
        <stp>Open</stp>
        <stp>ADC</stp>
        <stp>-447</stp>
        <stp>All</stp>
        <stp/>
        <stp/>
        <stp>TRUE</stp>
        <stp>T</stp>
        <tr r="E449" s="1"/>
      </tp>
      <tp>
        <v>4482.5</v>
        <stp/>
        <stp>StudyData</stp>
        <stp>EP</stp>
        <stp>BAR</stp>
        <stp/>
        <stp>Open</stp>
        <stp>ADC</stp>
        <stp>-547</stp>
        <stp>All</stp>
        <stp/>
        <stp/>
        <stp>TRUE</stp>
        <stp>T</stp>
        <tr r="E549" s="1"/>
      </tp>
      <tp>
        <v>4131.5</v>
        <stp/>
        <stp>StudyData</stp>
        <stp>EP</stp>
        <stp>BAR</stp>
        <stp/>
        <stp>Open</stp>
        <stp>ADC</stp>
        <stp>-647</stp>
        <stp>All</stp>
        <stp/>
        <stp/>
        <stp>TRUE</stp>
        <stp>T</stp>
        <tr r="E649" s="1"/>
      </tp>
      <tp>
        <v>4460.75</v>
        <stp/>
        <stp>StudyData</stp>
        <stp>EP</stp>
        <stp>BAR</stp>
        <stp/>
        <stp>Open</stp>
        <stp>ADC</stp>
        <stp>-747</stp>
        <stp>All</stp>
        <stp/>
        <stp/>
        <stp>TRUE</stp>
        <stp>T</stp>
        <tr r="E749" s="1"/>
      </tp>
      <tp>
        <v>50.762799999999999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-998</stp>
        <stp>All</stp>
        <stp/>
        <stp/>
        <stp>TRUE</stp>
        <stp>T</stp>
        <tr r="S1000" s="1"/>
      </tp>
      <tp>
        <v>95.530114281899998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-968</stp>
        <stp>All</stp>
        <stp/>
        <stp/>
        <stp>TRUE</stp>
        <stp>T</stp>
        <tr r="R970" s="1"/>
      </tp>
      <tp>
        <v>42.693600000000004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-898</stp>
        <stp>All</stp>
        <stp/>
        <stp/>
        <stp>TRUE</stp>
        <stp>T</stp>
        <tr r="S900" s="1"/>
      </tp>
      <tp>
        <v>66.9253280394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-868</stp>
        <stp>All</stp>
        <stp/>
        <stp/>
        <stp>TRUE</stp>
        <stp>T</stp>
        <tr r="R870" s="1"/>
      </tp>
      <tp>
        <v>22.1431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-398</stp>
        <stp>All</stp>
        <stp/>
        <stp/>
        <stp>TRUE</stp>
        <stp>T</stp>
        <tr r="S400" s="1"/>
      </tp>
      <tp>
        <v>95.996673857399998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-368</stp>
        <stp>All</stp>
        <stp/>
        <stp/>
        <stp>TRUE</stp>
        <stp>T</stp>
        <tr r="R370" s="1"/>
      </tp>
      <tp>
        <v>85.346299999999999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-298</stp>
        <stp>All</stp>
        <stp/>
        <stp/>
        <stp>TRUE</stp>
        <stp>T</stp>
        <tr r="S300" s="1"/>
      </tp>
      <tp>
        <v>13.285904110700001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-268</stp>
        <stp>All</stp>
        <stp/>
        <stp/>
        <stp>TRUE</stp>
        <stp>T</stp>
        <tr r="R270" s="1"/>
      </tp>
      <tp>
        <v>32.234299999999998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-198</stp>
        <stp>All</stp>
        <stp/>
        <stp/>
        <stp>TRUE</stp>
        <stp>T</stp>
        <tr r="S200" s="1"/>
      </tp>
      <tp>
        <v>35.824530371599998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-168</stp>
        <stp>All</stp>
        <stp/>
        <stp/>
        <stp>TRUE</stp>
        <stp>T</stp>
        <tr r="R170" s="1"/>
      </tp>
      <tp>
        <v>44.022300000000001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-798</stp>
        <stp>All</stp>
        <stp/>
        <stp/>
        <stp>TRUE</stp>
        <stp>T</stp>
        <tr r="S800" s="1"/>
      </tp>
      <tp>
        <v>28.936662061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-768</stp>
        <stp>All</stp>
        <stp/>
        <stp/>
        <stp>TRUE</stp>
        <stp>T</stp>
        <tr r="R770" s="1"/>
      </tp>
      <tp>
        <v>87.362899999999996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-698</stp>
        <stp>All</stp>
        <stp/>
        <stp/>
        <stp>TRUE</stp>
        <stp>T</stp>
        <tr r="S700" s="1"/>
      </tp>
      <tp>
        <v>32.8631378993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-668</stp>
        <stp>All</stp>
        <stp/>
        <stp/>
        <stp>TRUE</stp>
        <stp>T</stp>
        <tr r="R670" s="1"/>
      </tp>
      <tp>
        <v>19.461500000000001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-598</stp>
        <stp>All</stp>
        <stp/>
        <stp/>
        <stp>TRUE</stp>
        <stp>T</stp>
        <tr r="S600" s="1"/>
      </tp>
      <tp>
        <v>81.008862577499997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-568</stp>
        <stp>All</stp>
        <stp/>
        <stp/>
        <stp>TRUE</stp>
        <stp>T</stp>
        <tr r="R570" s="1"/>
      </tp>
      <tp>
        <v>53.482700000000001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-498</stp>
        <stp>All</stp>
        <stp/>
        <stp/>
        <stp>TRUE</stp>
        <stp>T</stp>
        <tr r="S500" s="1"/>
      </tp>
      <tp>
        <v>60.720572640500002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-468</stp>
        <stp>All</stp>
        <stp/>
        <stp/>
        <stp>TRUE</stp>
        <stp>T</stp>
        <tr r="R470" s="1"/>
      </tp>
      <tp>
        <v>49.398299999999999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-999</stp>
        <stp>All</stp>
        <stp/>
        <stp/>
        <stp>TRUE</stp>
        <stp>T</stp>
        <tr r="S1001" s="1"/>
      </tp>
      <tp>
        <v>96.648148047399999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-969</stp>
        <stp>All</stp>
        <stp/>
        <stp/>
        <stp>TRUE</stp>
        <stp>T</stp>
        <tr r="R971" s="1"/>
      </tp>
      <tp>
        <v>42.108699999999999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-899</stp>
        <stp>All</stp>
        <stp/>
        <stp/>
        <stp>TRUE</stp>
        <stp>T</stp>
        <tr r="S901" s="1"/>
      </tp>
      <tp>
        <v>68.206159486199994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-869</stp>
        <stp>All</stp>
        <stp/>
        <stp/>
        <stp>TRUE</stp>
        <stp>T</stp>
        <tr r="R871" s="1"/>
      </tp>
      <tp>
        <v>17.498200000000001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-399</stp>
        <stp>All</stp>
        <stp/>
        <stp/>
        <stp>TRUE</stp>
        <stp>T</stp>
        <tr r="S401" s="1"/>
      </tp>
      <tp>
        <v>95.1358664471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-369</stp>
        <stp>All</stp>
        <stp/>
        <stp/>
        <stp>TRUE</stp>
        <stp>T</stp>
        <tr r="R371" s="1"/>
      </tp>
      <tp>
        <v>83.287400000000005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-299</stp>
        <stp>All</stp>
        <stp/>
        <stp/>
        <stp>TRUE</stp>
        <stp>T</stp>
        <tr r="S301" s="1"/>
      </tp>
      <tp>
        <v>18.5788184476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-269</stp>
        <stp>All</stp>
        <stp/>
        <stp/>
        <stp>TRUE</stp>
        <stp>T</stp>
        <tr r="R271" s="1"/>
      </tp>
      <tp>
        <v>38.137099999999997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-199</stp>
        <stp>All</stp>
        <stp/>
        <stp/>
        <stp>TRUE</stp>
        <stp>T</stp>
        <tr r="S201" s="1"/>
      </tp>
      <tp>
        <v>38.406249392699998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-169</stp>
        <stp>All</stp>
        <stp/>
        <stp/>
        <stp>TRUE</stp>
        <stp>T</stp>
        <tr r="R171" s="1"/>
      </tp>
      <tp>
        <v>47.734200000000001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-799</stp>
        <stp>All</stp>
        <stp/>
        <stp/>
        <stp>TRUE</stp>
        <stp>T</stp>
        <tr r="S801" s="1"/>
      </tp>
      <tp>
        <v>24.2100154257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-769</stp>
        <stp>All</stp>
        <stp/>
        <stp/>
        <stp>TRUE</stp>
        <stp>T</stp>
        <tr r="R771" s="1"/>
      </tp>
      <tp>
        <v>85.085899999999995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-699</stp>
        <stp>All</stp>
        <stp/>
        <stp/>
        <stp>TRUE</stp>
        <stp>T</stp>
        <tr r="S701" s="1"/>
      </tp>
      <tp>
        <v>41.236348706699999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-669</stp>
        <stp>All</stp>
        <stp/>
        <stp/>
        <stp>TRUE</stp>
        <stp>T</stp>
        <tr r="R671" s="1"/>
      </tp>
      <tp>
        <v>20.176400000000001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-599</stp>
        <stp>All</stp>
        <stp/>
        <stp/>
        <stp>TRUE</stp>
        <stp>T</stp>
        <tr r="S601" s="1"/>
      </tp>
      <tp>
        <v>85.874540625099996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-569</stp>
        <stp>All</stp>
        <stp/>
        <stp/>
        <stp>TRUE</stp>
        <stp>T</stp>
        <tr r="R571" s="1"/>
      </tp>
      <tp>
        <v>54.345700000000001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-499</stp>
        <stp>All</stp>
        <stp/>
        <stp/>
        <stp>TRUE</stp>
        <stp>T</stp>
        <tr r="S501" s="1"/>
      </tp>
      <tp>
        <v>58.9441319835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-469</stp>
        <stp>All</stp>
        <stp/>
        <stp/>
        <stp>TRUE</stp>
        <stp>T</stp>
        <tr r="R471" s="1"/>
      </tp>
      <tp>
        <v>78.783799999999999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-990</stp>
        <stp>All</stp>
        <stp/>
        <stp/>
        <stp>TRUE</stp>
        <stp>T</stp>
        <tr r="S992" s="1"/>
      </tp>
      <tp>
        <v>75.681172586299994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-960</stp>
        <stp>All</stp>
        <stp/>
        <stp/>
        <stp>TRUE</stp>
        <stp>T</stp>
        <tr r="R962" s="1"/>
      </tp>
      <tp>
        <v>89.571799999999996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-890</stp>
        <stp>All</stp>
        <stp/>
        <stp/>
        <stp>TRUE</stp>
        <stp>T</stp>
        <tr r="S892" s="1"/>
      </tp>
      <tp>
        <v>45.589301846200001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-860</stp>
        <stp>All</stp>
        <stp/>
        <stp/>
        <stp>TRUE</stp>
        <stp>T</stp>
        <tr r="R862" s="1"/>
      </tp>
      <tp>
        <v>62.106200000000001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-390</stp>
        <stp>All</stp>
        <stp/>
        <stp/>
        <stp>TRUE</stp>
        <stp>T</stp>
        <tr r="S392" s="1"/>
      </tp>
      <tp>
        <v>92.532787767800002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-360</stp>
        <stp>All</stp>
        <stp/>
        <stp/>
        <stp>TRUE</stp>
        <stp>T</stp>
        <tr r="R362" s="1"/>
      </tp>
      <tp>
        <v>80.109200000000001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-290</stp>
        <stp>All</stp>
        <stp/>
        <stp/>
        <stp>TRUE</stp>
        <stp>T</stp>
        <tr r="S292" s="1"/>
      </tp>
      <tp>
        <v>39.558643746400001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-260</stp>
        <stp>All</stp>
        <stp/>
        <stp/>
        <stp>TRUE</stp>
        <stp>T</stp>
        <tr r="R262" s="1"/>
      </tp>
      <tp>
        <v>21.243600000000001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-190</stp>
        <stp>All</stp>
        <stp/>
        <stp/>
        <stp>TRUE</stp>
        <stp>T</stp>
        <tr r="S192" s="1"/>
      </tp>
      <tp>
        <v>83.373378183599996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-160</stp>
        <stp>All</stp>
        <stp/>
        <stp/>
        <stp>TRUE</stp>
        <stp>T</stp>
        <tr r="R162" s="1"/>
      </tp>
      <tp>
        <v>59.066800000000001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-790</stp>
        <stp>All</stp>
        <stp/>
        <stp/>
        <stp>TRUE</stp>
        <stp>T</stp>
        <tr r="S792" s="1"/>
      </tp>
      <tp>
        <v>17.587995702000001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-760</stp>
        <stp>All</stp>
        <stp/>
        <stp/>
        <stp>TRUE</stp>
        <stp>T</stp>
        <tr r="R762" s="1"/>
      </tp>
      <tp>
        <v>89.300600000000003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-690</stp>
        <stp>All</stp>
        <stp/>
        <stp/>
        <stp>TRUE</stp>
        <stp>T</stp>
        <tr r="S692" s="1"/>
      </tp>
      <tp>
        <v>8.5480490491999994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-660</stp>
        <stp>All</stp>
        <stp/>
        <stp/>
        <stp>TRUE</stp>
        <stp>T</stp>
        <tr r="R662" s="1"/>
      </tp>
      <tp>
        <v>17.5261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-590</stp>
        <stp>All</stp>
        <stp/>
        <stp/>
        <stp>TRUE</stp>
        <stp>T</stp>
        <tr r="S592" s="1"/>
      </tp>
      <tp>
        <v>63.312376652499999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-560</stp>
        <stp>All</stp>
        <stp/>
        <stp/>
        <stp>TRUE</stp>
        <stp>T</stp>
        <tr r="R562" s="1"/>
      </tp>
      <tp>
        <v>64.051900000000003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-490</stp>
        <stp>All</stp>
        <stp/>
        <stp/>
        <stp>TRUE</stp>
        <stp>T</stp>
        <tr r="S492" s="1"/>
      </tp>
      <tp>
        <v>77.000177588400007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-460</stp>
        <stp>All</stp>
        <stp/>
        <stp/>
        <stp>TRUE</stp>
        <stp>T</stp>
        <tr r="R462" s="1"/>
      </tp>
      <tp>
        <v>77.291399999999996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-991</stp>
        <stp>All</stp>
        <stp/>
        <stp/>
        <stp>TRUE</stp>
        <stp>T</stp>
        <tr r="S993" s="1"/>
      </tp>
      <tp>
        <v>87.086824303399993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-961</stp>
        <stp>All</stp>
        <stp/>
        <stp/>
        <stp>TRUE</stp>
        <stp>T</stp>
        <tr r="R963" s="1"/>
      </tp>
      <tp>
        <v>86.714500000000001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-891</stp>
        <stp>All</stp>
        <stp/>
        <stp/>
        <stp>TRUE</stp>
        <stp>T</stp>
        <tr r="S893" s="1"/>
      </tp>
      <tp>
        <v>28.217017770999998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-861</stp>
        <stp>All</stp>
        <stp/>
        <stp/>
        <stp>TRUE</stp>
        <stp>T</stp>
        <tr r="R863" s="1"/>
      </tp>
      <tp>
        <v>64.638300000000001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-391</stp>
        <stp>All</stp>
        <stp/>
        <stp/>
        <stp>TRUE</stp>
        <stp>T</stp>
        <tr r="S393" s="1"/>
      </tp>
      <tp>
        <v>90.925878885399996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-361</stp>
        <stp>All</stp>
        <stp/>
        <stp/>
        <stp>TRUE</stp>
        <stp>T</stp>
        <tr r="R363" s="1"/>
      </tp>
      <tp>
        <v>80.9071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-291</stp>
        <stp>All</stp>
        <stp/>
        <stp/>
        <stp>TRUE</stp>
        <stp>T</stp>
        <tr r="S293" s="1"/>
      </tp>
      <tp>
        <v>33.185311486099998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-261</stp>
        <stp>All</stp>
        <stp/>
        <stp/>
        <stp>TRUE</stp>
        <stp>T</stp>
        <tr r="R263" s="1"/>
      </tp>
      <tp>
        <v>21.2669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-191</stp>
        <stp>All</stp>
        <stp/>
        <stp/>
        <stp>TRUE</stp>
        <stp>T</stp>
        <tr r="S193" s="1"/>
      </tp>
      <tp>
        <v>76.802265524500001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-161</stp>
        <stp>All</stp>
        <stp/>
        <stp/>
        <stp>TRUE</stp>
        <stp>T</stp>
        <tr r="R163" s="1"/>
      </tp>
      <tp>
        <v>50.428100000000001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-791</stp>
        <stp>All</stp>
        <stp/>
        <stp/>
        <stp>TRUE</stp>
        <stp>T</stp>
        <tr r="S793" s="1"/>
      </tp>
      <tp>
        <v>15.5378626751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-761</stp>
        <stp>All</stp>
        <stp/>
        <stp/>
        <stp>TRUE</stp>
        <stp>T</stp>
        <tr r="R763" s="1"/>
      </tp>
      <tp>
        <v>89.682199999999995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-691</stp>
        <stp>All</stp>
        <stp/>
        <stp/>
        <stp>TRUE</stp>
        <stp>T</stp>
        <tr r="S693" s="1"/>
      </tp>
      <tp>
        <v>7.9068002592999997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-661</stp>
        <stp>All</stp>
        <stp/>
        <stp/>
        <stp>TRUE</stp>
        <stp>T</stp>
        <tr r="R663" s="1"/>
      </tp>
      <tp>
        <v>16.485900000000001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-591</stp>
        <stp>All</stp>
        <stp/>
        <stp/>
        <stp>TRUE</stp>
        <stp>T</stp>
        <tr r="S593" s="1"/>
      </tp>
      <tp>
        <v>71.020472870899994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-561</stp>
        <stp>All</stp>
        <stp/>
        <stp/>
        <stp>TRUE</stp>
        <stp>T</stp>
        <tr r="R563" s="1"/>
      </tp>
      <tp>
        <v>63.785800000000002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-491</stp>
        <stp>All</stp>
        <stp/>
        <stp/>
        <stp>TRUE</stp>
        <stp>T</stp>
        <tr r="S493" s="1"/>
      </tp>
      <tp>
        <v>69.715135131099998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-461</stp>
        <stp>All</stp>
        <stp/>
        <stp/>
        <stp>TRUE</stp>
        <stp>T</stp>
        <tr r="R463" s="1"/>
      </tp>
      <tp>
        <v>74.190200000000004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-992</stp>
        <stp>All</stp>
        <stp/>
        <stp/>
        <stp>TRUE</stp>
        <stp>T</stp>
        <tr r="S994" s="1"/>
      </tp>
      <tp>
        <v>91.509407190900006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-962</stp>
        <stp>All</stp>
        <stp/>
        <stp/>
        <stp>TRUE</stp>
        <stp>T</stp>
        <tr r="R964" s="1"/>
      </tp>
      <tp>
        <v>82.954400000000007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-892</stp>
        <stp>All</stp>
        <stp/>
        <stp/>
        <stp>TRUE</stp>
        <stp>T</stp>
        <tr r="S894" s="1"/>
      </tp>
      <tp>
        <v>21.876895929100002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-862</stp>
        <stp>All</stp>
        <stp/>
        <stp/>
        <stp>TRUE</stp>
        <stp>T</stp>
        <tr r="R864" s="1"/>
      </tp>
      <tp>
        <v>62.9739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-392</stp>
        <stp>All</stp>
        <stp/>
        <stp/>
        <stp>TRUE</stp>
        <stp>T</stp>
        <tr r="S394" s="1"/>
      </tp>
      <tp>
        <v>90.571126493600005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-362</stp>
        <stp>All</stp>
        <stp/>
        <stp/>
        <stp>TRUE</stp>
        <stp>T</stp>
        <tr r="R364" s="1"/>
      </tp>
      <tp>
        <v>80.741600000000005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-292</stp>
        <stp>All</stp>
        <stp/>
        <stp/>
        <stp>TRUE</stp>
        <stp>T</stp>
        <tr r="S294" s="1"/>
      </tp>
      <tp>
        <v>31.298500550699998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-262</stp>
        <stp>All</stp>
        <stp/>
        <stp/>
        <stp>TRUE</stp>
        <stp>T</stp>
        <tr r="R264" s="1"/>
      </tp>
      <tp>
        <v>21.271599999999999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-192</stp>
        <stp>All</stp>
        <stp/>
        <stp/>
        <stp>TRUE</stp>
        <stp>T</stp>
        <tr r="S194" s="1"/>
      </tp>
      <tp>
        <v>77.893880796600001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-162</stp>
        <stp>All</stp>
        <stp/>
        <stp/>
        <stp>TRUE</stp>
        <stp>T</stp>
        <tr r="R164" s="1"/>
      </tp>
      <tp>
        <v>43.021099999999997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-792</stp>
        <stp>All</stp>
        <stp/>
        <stp/>
        <stp>TRUE</stp>
        <stp>T</stp>
        <tr r="S794" s="1"/>
      </tp>
      <tp>
        <v>22.634864533599998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-762</stp>
        <stp>All</stp>
        <stp/>
        <stp/>
        <stp>TRUE</stp>
        <stp>T</stp>
        <tr r="R764" s="1"/>
      </tp>
      <tp>
        <v>89.372500000000002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-692</stp>
        <stp>All</stp>
        <stp/>
        <stp/>
        <stp>TRUE</stp>
        <stp>T</stp>
        <tr r="S694" s="1"/>
      </tp>
      <tp>
        <v>11.3438098779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-662</stp>
        <stp>All</stp>
        <stp/>
        <stp/>
        <stp>TRUE</stp>
        <stp>T</stp>
        <tr r="R664" s="1"/>
      </tp>
      <tp>
        <v>16.6463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-592</stp>
        <stp>All</stp>
        <stp/>
        <stp/>
        <stp>TRUE</stp>
        <stp>T</stp>
        <tr r="S594" s="1"/>
      </tp>
      <tp>
        <v>69.354744671500001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-562</stp>
        <stp>All</stp>
        <stp/>
        <stp/>
        <stp>TRUE</stp>
        <stp>T</stp>
        <tr r="R564" s="1"/>
      </tp>
      <tp>
        <v>68.093400000000003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-492</stp>
        <stp>All</stp>
        <stp/>
        <stp/>
        <stp>TRUE</stp>
        <stp>T</stp>
        <tr r="S494" s="1"/>
      </tp>
      <tp>
        <v>64.286304452099998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-462</stp>
        <stp>All</stp>
        <stp/>
        <stp/>
        <stp>TRUE</stp>
        <stp>T</stp>
        <tr r="R464" s="1"/>
      </tp>
      <tp>
        <v>70.704099999999997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-993</stp>
        <stp>All</stp>
        <stp/>
        <stp/>
        <stp>TRUE</stp>
        <stp>T</stp>
        <tr r="S995" s="1"/>
      </tp>
      <tp>
        <v>92.515312611400006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-963</stp>
        <stp>All</stp>
        <stp/>
        <stp/>
        <stp>TRUE</stp>
        <stp>T</stp>
        <tr r="R965" s="1"/>
      </tp>
      <tp>
        <v>77.440600000000003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-893</stp>
        <stp>All</stp>
        <stp/>
        <stp/>
        <stp>TRUE</stp>
        <stp>T</stp>
        <tr r="S895" s="1"/>
      </tp>
      <tp>
        <v>24.0329720579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-863</stp>
        <stp>All</stp>
        <stp/>
        <stp/>
        <stp>TRUE</stp>
        <stp>T</stp>
        <tr r="R865" s="1"/>
      </tp>
      <tp>
        <v>57.2973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-393</stp>
        <stp>All</stp>
        <stp/>
        <stp/>
        <stp>TRUE</stp>
        <stp>T</stp>
        <tr r="S395" s="1"/>
      </tp>
      <tp>
        <v>93.489583333300004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-363</stp>
        <stp>All</stp>
        <stp/>
        <stp/>
        <stp>TRUE</stp>
        <stp>T</stp>
        <tr r="R365" s="1"/>
      </tp>
      <tp>
        <v>80.608599999999996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-293</stp>
        <stp>All</stp>
        <stp/>
        <stp/>
        <stp>TRUE</stp>
        <stp>T</stp>
        <tr r="S295" s="1"/>
      </tp>
      <tp>
        <v>24.4918179935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-263</stp>
        <stp>All</stp>
        <stp/>
        <stp/>
        <stp>TRUE</stp>
        <stp>T</stp>
        <tr r="R265" s="1"/>
      </tp>
      <tp>
        <v>23.138100000000001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-193</stp>
        <stp>All</stp>
        <stp/>
        <stp/>
        <stp>TRUE</stp>
        <stp>T</stp>
        <tr r="S195" s="1"/>
      </tp>
      <tp>
        <v>73.236518306899995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-163</stp>
        <stp>All</stp>
        <stp/>
        <stp/>
        <stp>TRUE</stp>
        <stp>T</stp>
        <tr r="R165" s="1"/>
      </tp>
      <tp>
        <v>39.0488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-793</stp>
        <stp>All</stp>
        <stp/>
        <stp/>
        <stp>TRUE</stp>
        <stp>T</stp>
        <tr r="S795" s="1"/>
      </tp>
      <tp>
        <v>14.219287724100001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-763</stp>
        <stp>All</stp>
        <stp/>
        <stp/>
        <stp>TRUE</stp>
        <stp>T</stp>
        <tr r="R765" s="1"/>
      </tp>
      <tp>
        <v>90.939400000000006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-693</stp>
        <stp>All</stp>
        <stp/>
        <stp/>
        <stp>TRUE</stp>
        <stp>T</stp>
        <tr r="S695" s="1"/>
      </tp>
      <tp>
        <v>15.727584488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-663</stp>
        <stp>All</stp>
        <stp/>
        <stp/>
        <stp>TRUE</stp>
        <stp>T</stp>
        <tr r="R665" s="1"/>
      </tp>
      <tp>
        <v>16.513100000000001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-593</stp>
        <stp>All</stp>
        <stp/>
        <stp/>
        <stp>TRUE</stp>
        <stp>T</stp>
        <tr r="S595" s="1"/>
      </tp>
      <tp>
        <v>69.624771836299999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-563</stp>
        <stp>All</stp>
        <stp/>
        <stp/>
        <stp>TRUE</stp>
        <stp>T</stp>
        <tr r="R565" s="1"/>
      </tp>
      <tp>
        <v>72.045000000000002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-493</stp>
        <stp>All</stp>
        <stp/>
        <stp/>
        <stp>TRUE</stp>
        <stp>T</stp>
        <tr r="S495" s="1"/>
      </tp>
      <tp>
        <v>66.992271779399999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-463</stp>
        <stp>All</stp>
        <stp/>
        <stp/>
        <stp>TRUE</stp>
        <stp>T</stp>
        <tr r="R465" s="1"/>
      </tp>
      <tp>
        <v>66.258700000000005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-994</stp>
        <stp>All</stp>
        <stp/>
        <stp/>
        <stp>TRUE</stp>
        <stp>T</stp>
        <tr r="S996" s="1"/>
      </tp>
      <tp>
        <v>95.201972219400005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-964</stp>
        <stp>All</stp>
        <stp/>
        <stp/>
        <stp>TRUE</stp>
        <stp>T</stp>
        <tr r="R966" s="1"/>
      </tp>
      <tp>
        <v>70.723399999999998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-894</stp>
        <stp>All</stp>
        <stp/>
        <stp/>
        <stp>TRUE</stp>
        <stp>T</stp>
        <tr r="S896" s="1"/>
      </tp>
      <tp>
        <v>18.775678291999998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-864</stp>
        <stp>All</stp>
        <stp/>
        <stp/>
        <stp>TRUE</stp>
        <stp>T</stp>
        <tr r="R866" s="1"/>
      </tp>
      <tp>
        <v>51.361499999999999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-394</stp>
        <stp>All</stp>
        <stp/>
        <stp/>
        <stp>TRUE</stp>
        <stp>T</stp>
        <tr r="S396" s="1"/>
      </tp>
      <tp>
        <v>94.005127193800007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-364</stp>
        <stp>All</stp>
        <stp/>
        <stp/>
        <stp>TRUE</stp>
        <stp>T</stp>
        <tr r="R366" s="1"/>
      </tp>
      <tp>
        <v>82.503100000000003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-294</stp>
        <stp>All</stp>
        <stp/>
        <stp/>
        <stp>TRUE</stp>
        <stp>T</stp>
        <tr r="S296" s="1"/>
      </tp>
      <tp>
        <v>14.9149257299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-264</stp>
        <stp>All</stp>
        <stp/>
        <stp/>
        <stp>TRUE</stp>
        <stp>T</stp>
        <tr r="R266" s="1"/>
      </tp>
      <tp>
        <v>25.361799999999999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-194</stp>
        <stp>All</stp>
        <stp/>
        <stp/>
        <stp>TRUE</stp>
        <stp>T</stp>
        <tr r="S196" s="1"/>
      </tp>
      <tp>
        <v>65.544176993400001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-164</stp>
        <stp>All</stp>
        <stp/>
        <stp/>
        <stp>TRUE</stp>
        <stp>T</stp>
        <tr r="R166" s="1"/>
      </tp>
      <tp>
        <v>38.912700000000001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-794</stp>
        <stp>All</stp>
        <stp/>
        <stp/>
        <stp>TRUE</stp>
        <stp>T</stp>
        <tr r="S796" s="1"/>
      </tp>
      <tp>
        <v>15.8134589314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-764</stp>
        <stp>All</stp>
        <stp/>
        <stp/>
        <stp>TRUE</stp>
        <stp>T</stp>
        <tr r="R766" s="1"/>
      </tp>
      <tp>
        <v>91.375699999999995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-694</stp>
        <stp>All</stp>
        <stp/>
        <stp/>
        <stp>TRUE</stp>
        <stp>T</stp>
        <tr r="S696" s="1"/>
      </tp>
      <tp>
        <v>19.125988358499999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-664</stp>
        <stp>All</stp>
        <stp/>
        <stp/>
        <stp>TRUE</stp>
        <stp>T</stp>
        <tr r="R666" s="1"/>
      </tp>
      <tp>
        <v>16.721800000000002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-594</stp>
        <stp>All</stp>
        <stp/>
        <stp/>
        <stp>TRUE</stp>
        <stp>T</stp>
        <tr r="S596" s="1"/>
      </tp>
      <tp>
        <v>67.143627902800006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-564</stp>
        <stp>All</stp>
        <stp/>
        <stp/>
        <stp>TRUE</stp>
        <stp>T</stp>
        <tr r="R566" s="1"/>
      </tp>
      <tp>
        <v>71.501099999999994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-494</stp>
        <stp>All</stp>
        <stp/>
        <stp/>
        <stp>TRUE</stp>
        <stp>T</stp>
        <tr r="S496" s="1"/>
      </tp>
      <tp>
        <v>74.417467248899996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-464</stp>
        <stp>All</stp>
        <stp/>
        <stp/>
        <stp>TRUE</stp>
        <stp>T</stp>
        <tr r="R466" s="1"/>
      </tp>
      <tp>
        <v>62.4009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-995</stp>
        <stp>All</stp>
        <stp/>
        <stp/>
        <stp>TRUE</stp>
        <stp>T</stp>
        <tr r="S997" s="1"/>
      </tp>
      <tp>
        <v>93.941915468999994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-965</stp>
        <stp>All</stp>
        <stp/>
        <stp/>
        <stp>TRUE</stp>
        <stp>T</stp>
        <tr r="R967" s="1"/>
      </tp>
      <tp>
        <v>62.9024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-895</stp>
        <stp>All</stp>
        <stp/>
        <stp/>
        <stp>TRUE</stp>
        <stp>T</stp>
        <tr r="S897" s="1"/>
      </tp>
      <tp>
        <v>29.7215430163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-865</stp>
        <stp>All</stp>
        <stp/>
        <stp/>
        <stp>TRUE</stp>
        <stp>T</stp>
        <tr r="R867" s="1"/>
      </tp>
      <tp>
        <v>46.062600000000003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-395</stp>
        <stp>All</stp>
        <stp/>
        <stp/>
        <stp>TRUE</stp>
        <stp>T</stp>
        <tr r="S397" s="1"/>
      </tp>
      <tp>
        <v>95.028618715999997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-365</stp>
        <stp>All</stp>
        <stp/>
        <stp/>
        <stp>TRUE</stp>
        <stp>T</stp>
        <tr r="R367" s="1"/>
      </tp>
      <tp>
        <v>83.420400000000001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-295</stp>
        <stp>All</stp>
        <stp/>
        <stp/>
        <stp>TRUE</stp>
        <stp>T</stp>
        <tr r="S297" s="1"/>
      </tp>
      <tp>
        <v>9.2186838153000004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-265</stp>
        <stp>All</stp>
        <stp/>
        <stp/>
        <stp>TRUE</stp>
        <stp>T</stp>
        <tr r="R267" s="1"/>
      </tp>
      <tp>
        <v>26.174299999999999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-195</stp>
        <stp>All</stp>
        <stp/>
        <stp/>
        <stp>TRUE</stp>
        <stp>T</stp>
        <tr r="S197" s="1"/>
      </tp>
      <tp>
        <v>55.435749303599998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-165</stp>
        <stp>All</stp>
        <stp/>
        <stp/>
        <stp>TRUE</stp>
        <stp>T</stp>
        <tr r="R167" s="1"/>
      </tp>
      <tp>
        <v>41.405299999999997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-795</stp>
        <stp>All</stp>
        <stp/>
        <stp/>
        <stp>TRUE</stp>
        <stp>T</stp>
        <tr r="S797" s="1"/>
      </tp>
      <tp>
        <v>20.231123264699999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-765</stp>
        <stp>All</stp>
        <stp/>
        <stp/>
        <stp>TRUE</stp>
        <stp>T</stp>
        <tr r="R767" s="1"/>
      </tp>
      <tp>
        <v>90.734999999999999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-695</stp>
        <stp>All</stp>
        <stp/>
        <stp/>
        <stp>TRUE</stp>
        <stp>T</stp>
        <tr r="S697" s="1"/>
      </tp>
      <tp>
        <v>17.917458900500002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-665</stp>
        <stp>All</stp>
        <stp/>
        <stp/>
        <stp>TRUE</stp>
        <stp>T</stp>
        <tr r="R667" s="1"/>
      </tp>
      <tp>
        <v>18.3613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-595</stp>
        <stp>All</stp>
        <stp/>
        <stp/>
        <stp>TRUE</stp>
        <stp>T</stp>
        <tr r="S597" s="1"/>
      </tp>
      <tp>
        <v>72.214760750799996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-565</stp>
        <stp>All</stp>
        <stp/>
        <stp/>
        <stp>TRUE</stp>
        <stp>T</stp>
        <tr r="R567" s="1"/>
      </tp>
      <tp>
        <v>66.837000000000003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-495</stp>
        <stp>All</stp>
        <stp/>
        <stp/>
        <stp>TRUE</stp>
        <stp>T</stp>
        <tr r="S497" s="1"/>
      </tp>
      <tp>
        <v>80.377091711899993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-465</stp>
        <stp>All</stp>
        <stp/>
        <stp/>
        <stp>TRUE</stp>
        <stp>T</stp>
        <tr r="R467" s="1"/>
      </tp>
      <tp>
        <v>58.4358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-996</stp>
        <stp>All</stp>
        <stp/>
        <stp/>
        <stp>TRUE</stp>
        <stp>T</stp>
        <tr r="S998" s="1"/>
      </tp>
      <tp>
        <v>91.507715991400005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-966</stp>
        <stp>All</stp>
        <stp/>
        <stp/>
        <stp>TRUE</stp>
        <stp>T</stp>
        <tr r="R968" s="1"/>
      </tp>
      <tp>
        <v>54.546700000000001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-896</stp>
        <stp>All</stp>
        <stp/>
        <stp/>
        <stp>TRUE</stp>
        <stp>T</stp>
        <tr r="S898" s="1"/>
      </tp>
      <tp>
        <v>45.137690878000001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-866</stp>
        <stp>All</stp>
        <stp/>
        <stp/>
        <stp>TRUE</stp>
        <stp>T</stp>
        <tr r="R868" s="1"/>
      </tp>
      <tp>
        <v>38.219099999999997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-396</stp>
        <stp>All</stp>
        <stp/>
        <stp/>
        <stp>TRUE</stp>
        <stp>T</stp>
        <tr r="S398" s="1"/>
      </tp>
      <tp>
        <v>95.184293502700001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-366</stp>
        <stp>All</stp>
        <stp/>
        <stp/>
        <stp>TRUE</stp>
        <stp>T</stp>
        <tr r="R368" s="1"/>
      </tp>
      <tp>
        <v>82.5047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-296</stp>
        <stp>All</stp>
        <stp/>
        <stp/>
        <stp>TRUE</stp>
        <stp>T</stp>
        <tr r="S298" s="1"/>
      </tp>
      <tp>
        <v>7.5691048018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-266</stp>
        <stp>All</stp>
        <stp/>
        <stp/>
        <stp>TRUE</stp>
        <stp>T</stp>
        <tr r="R268" s="1"/>
      </tp>
      <tp>
        <v>25.5366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-196</stp>
        <stp>All</stp>
        <stp/>
        <stp/>
        <stp>TRUE</stp>
        <stp>T</stp>
        <tr r="S198" s="1"/>
      </tp>
      <tp>
        <v>45.189707161000001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-166</stp>
        <stp>All</stp>
        <stp/>
        <stp/>
        <stp>TRUE</stp>
        <stp>T</stp>
        <tr r="R168" s="1"/>
      </tp>
      <tp>
        <v>42.536900000000003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-796</stp>
        <stp>All</stp>
        <stp/>
        <stp/>
        <stp>TRUE</stp>
        <stp>T</stp>
        <tr r="S798" s="1"/>
      </tp>
      <tp>
        <v>17.066569026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-766</stp>
        <stp>All</stp>
        <stp/>
        <stp/>
        <stp>TRUE</stp>
        <stp>T</stp>
        <tr r="R768" s="1"/>
      </tp>
      <tp>
        <v>89.669399999999996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-696</stp>
        <stp>All</stp>
        <stp/>
        <stp/>
        <stp>TRUE</stp>
        <stp>T</stp>
        <tr r="S698" s="1"/>
      </tp>
      <tp>
        <v>20.933103671400001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-666</stp>
        <stp>All</stp>
        <stp/>
        <stp/>
        <stp>TRUE</stp>
        <stp>T</stp>
        <tr r="R668" s="1"/>
      </tp>
      <tp>
        <v>18.586500000000001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-596</stp>
        <stp>All</stp>
        <stp/>
        <stp/>
        <stp>TRUE</stp>
        <stp>T</stp>
        <tr r="S598" s="1"/>
      </tp>
      <tp>
        <v>80.482652342700007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-566</stp>
        <stp>All</stp>
        <stp/>
        <stp/>
        <stp>TRUE</stp>
        <stp>T</stp>
        <tr r="R568" s="1"/>
      </tp>
      <tp>
        <v>61.373199999999997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-496</stp>
        <stp>All</stp>
        <stp/>
        <stp/>
        <stp>TRUE</stp>
        <stp>T</stp>
        <tr r="S498" s="1"/>
      </tp>
      <tp>
        <v>76.892385501500002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-466</stp>
        <stp>All</stp>
        <stp/>
        <stp/>
        <stp>TRUE</stp>
        <stp>T</stp>
        <tr r="R468" s="1"/>
      </tp>
      <tp>
        <v>54.509099999999997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-997</stp>
        <stp>All</stp>
        <stp/>
        <stp/>
        <stp>TRUE</stp>
        <stp>T</stp>
        <tr r="S999" s="1"/>
      </tp>
      <tp>
        <v>96.599885628999999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-967</stp>
        <stp>All</stp>
        <stp/>
        <stp/>
        <stp>TRUE</stp>
        <stp>T</stp>
        <tr r="R969" s="1"/>
      </tp>
      <tp>
        <v>47.061599999999999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-897</stp>
        <stp>All</stp>
        <stp/>
        <stp/>
        <stp>TRUE</stp>
        <stp>T</stp>
        <tr r="S899" s="1"/>
      </tp>
      <tp>
        <v>45.115244583799999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-867</stp>
        <stp>All</stp>
        <stp/>
        <stp/>
        <stp>TRUE</stp>
        <stp>T</stp>
        <tr r="R869" s="1"/>
      </tp>
      <tp>
        <v>29.08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-397</stp>
        <stp>All</stp>
        <stp/>
        <stp/>
        <stp>TRUE</stp>
        <stp>T</stp>
        <tr r="S399" s="1"/>
      </tp>
      <tp>
        <v>95.320493699300002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-367</stp>
        <stp>All</stp>
        <stp/>
        <stp/>
        <stp>TRUE</stp>
        <stp>T</stp>
        <tr r="R369" s="1"/>
      </tp>
      <tp>
        <v>83.918300000000002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-297</stp>
        <stp>All</stp>
        <stp/>
        <stp/>
        <stp>TRUE</stp>
        <stp>T</stp>
        <tr r="S299" s="1"/>
      </tp>
      <tp>
        <v>10.0701533309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-267</stp>
        <stp>All</stp>
        <stp/>
        <stp/>
        <stp>TRUE</stp>
        <stp>T</stp>
        <tr r="R269" s="1"/>
      </tp>
      <tp>
        <v>28.774699999999999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-197</stp>
        <stp>All</stp>
        <stp/>
        <stp/>
        <stp>TRUE</stp>
        <stp>T</stp>
        <tr r="S199" s="1"/>
      </tp>
      <tp>
        <v>37.221624207600001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-167</stp>
        <stp>All</stp>
        <stp/>
        <stp/>
        <stp>TRUE</stp>
        <stp>T</stp>
        <tr r="R169" s="1"/>
      </tp>
      <tp>
        <v>42.595199999999998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-797</stp>
        <stp>All</stp>
        <stp/>
        <stp/>
        <stp>TRUE</stp>
        <stp>T</stp>
        <tr r="S799" s="1"/>
      </tp>
      <tp>
        <v>24.661830696300001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-767</stp>
        <stp>All</stp>
        <stp/>
        <stp/>
        <stp>TRUE</stp>
        <stp>T</stp>
        <tr r="R769" s="1"/>
      </tp>
      <tp>
        <v>88.337199999999996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-697</stp>
        <stp>All</stp>
        <stp/>
        <stp/>
        <stp>TRUE</stp>
        <stp>T</stp>
        <tr r="S699" s="1"/>
      </tp>
      <tp>
        <v>28.461186794500001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-667</stp>
        <stp>All</stp>
        <stp/>
        <stp/>
        <stp>TRUE</stp>
        <stp>T</stp>
        <tr r="R669" s="1"/>
      </tp>
      <tp>
        <v>18.678899999999999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-597</stp>
        <stp>All</stp>
        <stp/>
        <stp/>
        <stp>TRUE</stp>
        <stp>T</stp>
        <tr r="S599" s="1"/>
      </tp>
      <tp>
        <v>83.914917470800006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-567</stp>
        <stp>All</stp>
        <stp/>
        <stp/>
        <stp>TRUE</stp>
        <stp>T</stp>
        <tr r="R569" s="1"/>
      </tp>
      <tp>
        <v>55.589599999999997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-497</stp>
        <stp>All</stp>
        <stp/>
        <stp/>
        <stp>TRUE</stp>
        <stp>T</stp>
        <tr r="S499" s="1"/>
      </tp>
      <tp>
        <v>70.004501860600001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-467</stp>
        <stp>All</stp>
        <stp/>
        <stp/>
        <stp>TRUE</stp>
        <stp>T</stp>
        <tr r="R469" s="1"/>
      </tp>
      <tp>
        <v>5087.1875</v>
        <stp/>
        <stp>StudyData</stp>
        <stp>EP</stp>
        <stp>Imoku</stp>
        <stp>Period1=9,Period2=26,Period4=1,MAType4=Sim</stp>
        <stp>Imoku4</stp>
        <stp>ADC</stp>
        <stp>-879</stp>
        <stp>All</stp>
        <stp/>
        <stp/>
        <stp>TRUE</stp>
        <stp>T</stp>
        <tr r="W855" s="1"/>
      </tp>
      <tp>
        <v>4687.8125</v>
        <stp/>
        <stp>StudyData</stp>
        <stp>EP</stp>
        <stp>Imoku</stp>
        <stp>Period1=9,Period2=26,Period4=1,MAType4=Sim</stp>
        <stp>Imoku4</stp>
        <stp>ADC</stp>
        <stp>-979</stp>
        <stp>All</stp>
        <stp/>
        <stp/>
        <stp>TRUE</stp>
        <stp>T</stp>
        <tr r="W955" s="1"/>
      </tp>
      <tp>
        <v>5633.0625</v>
        <stp/>
        <stp>StudyData</stp>
        <stp>EP</stp>
        <stp>Imoku</stp>
        <stp>Period1=9,Period2=26,Period4=1,MAType4=Sim</stp>
        <stp>Imoku4</stp>
        <stp>ADC</stp>
        <stp>-179</stp>
        <stp>All</stp>
        <stp/>
        <stp/>
        <stp>TRUE</stp>
        <stp>T</stp>
        <tr r="W155" s="1"/>
      </tp>
      <tp>
        <v>5492.375</v>
        <stp/>
        <stp>StudyData</stp>
        <stp>EP</stp>
        <stp>Imoku</stp>
        <stp>Period1=9,Period2=26,Period4=1,MAType4=Sim</stp>
        <stp>Imoku4</stp>
        <stp>ADC</stp>
        <stp>-279</stp>
        <stp>All</stp>
        <stp/>
        <stp/>
        <stp>TRUE</stp>
        <stp>T</stp>
        <tr r="W255" s="1"/>
      </tp>
      <tp>
        <v>4630.9375</v>
        <stp/>
        <stp>StudyData</stp>
        <stp>EP</stp>
        <stp>Imoku</stp>
        <stp>Period1=9,Period2=26,Period4=1,MAType4=Sim</stp>
        <stp>Imoku4</stp>
        <stp>ADC</stp>
        <stp>-379</stp>
        <stp>All</stp>
        <stp/>
        <stp/>
        <stp>TRUE</stp>
        <stp>T</stp>
        <tr r="W355" s="1"/>
      </tp>
      <tp>
        <v>4719.8125</v>
        <stp/>
        <stp>StudyData</stp>
        <stp>EP</stp>
        <stp>Imoku</stp>
        <stp>Period1=9,Period2=26,Period4=1,MAType4=Sim</stp>
        <stp>Imoku4</stp>
        <stp>ADC</stp>
        <stp>-479</stp>
        <stp>All</stp>
        <stp/>
        <stp/>
        <stp>TRUE</stp>
        <stp>T</stp>
        <tr r="W455" s="1"/>
      </tp>
      <tp>
        <v>4466.3125</v>
        <stp/>
        <stp>StudyData</stp>
        <stp>EP</stp>
        <stp>Imoku</stp>
        <stp>Period1=9,Period2=26,Period4=1,MAType4=Sim</stp>
        <stp>Imoku4</stp>
        <stp>ADC</stp>
        <stp>-579</stp>
        <stp>All</stp>
        <stp/>
        <stp/>
        <stp>TRUE</stp>
        <stp>T</stp>
        <tr r="W555" s="1"/>
      </tp>
      <tp>
        <v>4695.5</v>
        <stp/>
        <stp>StudyData</stp>
        <stp>EP</stp>
        <stp>Imoku</stp>
        <stp>Period1=9,Period2=26,Period4=1,MAType4=Sim</stp>
        <stp>Imoku4</stp>
        <stp>ADC</stp>
        <stp>-679</stp>
        <stp>All</stp>
        <stp/>
        <stp/>
        <stp>TRUE</stp>
        <stp>T</stp>
        <tr r="W655" s="1"/>
      </tp>
      <tp>
        <v>5003.3125</v>
        <stp/>
        <stp>StudyData</stp>
        <stp>EP</stp>
        <stp>Imoku</stp>
        <stp>Period1=9,Period2=26,Period4=1,MAType4=Sim</stp>
        <stp>Imoku4</stp>
        <stp>ADC</stp>
        <stp>-779</stp>
        <stp>All</stp>
        <stp/>
        <stp/>
        <stp>TRUE</stp>
        <stp>T</stp>
        <tr r="W755" s="1"/>
      </tp>
      <tp>
        <v>5091.875</v>
        <stp/>
        <stp>StudyData</stp>
        <stp>EP</stp>
        <stp>Imoku</stp>
        <stp>Period1=9,Period2=26,Period4=1,MAType4=Sim</stp>
        <stp>Imoku4</stp>
        <stp>ADC</stp>
        <stp>-878</stp>
        <stp>All</stp>
        <stp/>
        <stp/>
        <stp>TRUE</stp>
        <stp>T</stp>
        <tr r="W854" s="1"/>
      </tp>
      <tp>
        <v>4690.875</v>
        <stp/>
        <stp>StudyData</stp>
        <stp>EP</stp>
        <stp>Imoku</stp>
        <stp>Period1=9,Period2=26,Period4=1,MAType4=Sim</stp>
        <stp>Imoku4</stp>
        <stp>ADC</stp>
        <stp>-978</stp>
        <stp>All</stp>
        <stp/>
        <stp/>
        <stp>TRUE</stp>
        <stp>T</stp>
        <tr r="W954" s="1"/>
      </tp>
      <tp>
        <v>5638</v>
        <stp/>
        <stp>StudyData</stp>
        <stp>EP</stp>
        <stp>Imoku</stp>
        <stp>Period1=9,Period2=26,Period4=1,MAType4=Sim</stp>
        <stp>Imoku4</stp>
        <stp>ADC</stp>
        <stp>-178</stp>
        <stp>All</stp>
        <stp/>
        <stp/>
        <stp>TRUE</stp>
        <stp>T</stp>
        <tr r="W154" s="1"/>
      </tp>
      <tp>
        <v>5504.125</v>
        <stp/>
        <stp>StudyData</stp>
        <stp>EP</stp>
        <stp>Imoku</stp>
        <stp>Period1=9,Period2=26,Period4=1,MAType4=Sim</stp>
        <stp>Imoku4</stp>
        <stp>ADC</stp>
        <stp>-278</stp>
        <stp>All</stp>
        <stp/>
        <stp/>
        <stp>TRUE</stp>
        <stp>T</stp>
        <tr r="W254" s="1"/>
      </tp>
      <tp>
        <v>4630.9375</v>
        <stp/>
        <stp>StudyData</stp>
        <stp>EP</stp>
        <stp>Imoku</stp>
        <stp>Period1=9,Period2=26,Period4=1,MAType4=Sim</stp>
        <stp>Imoku4</stp>
        <stp>ADC</stp>
        <stp>-378</stp>
        <stp>All</stp>
        <stp/>
        <stp/>
        <stp>TRUE</stp>
        <stp>T</stp>
        <tr r="W354" s="1"/>
      </tp>
      <tp>
        <v>4740.6875</v>
        <stp/>
        <stp>StudyData</stp>
        <stp>EP</stp>
        <stp>Imoku</stp>
        <stp>Period1=9,Period2=26,Period4=1,MAType4=Sim</stp>
        <stp>Imoku4</stp>
        <stp>ADC</stp>
        <stp>-478</stp>
        <stp>All</stp>
        <stp/>
        <stp/>
        <stp>TRUE</stp>
        <stp>T</stp>
        <tr r="W454" s="1"/>
      </tp>
      <tp>
        <v>4449.375</v>
        <stp/>
        <stp>StudyData</stp>
        <stp>EP</stp>
        <stp>Imoku</stp>
        <stp>Period1=9,Period2=26,Period4=1,MAType4=Sim</stp>
        <stp>Imoku4</stp>
        <stp>ADC</stp>
        <stp>-578</stp>
        <stp>All</stp>
        <stp/>
        <stp/>
        <stp>TRUE</stp>
        <stp>T</stp>
        <tr r="W554" s="1"/>
      </tp>
      <tp>
        <v>4683.375</v>
        <stp/>
        <stp>StudyData</stp>
        <stp>EP</stp>
        <stp>Imoku</stp>
        <stp>Period1=9,Period2=26,Period4=1,MAType4=Sim</stp>
        <stp>Imoku4</stp>
        <stp>ADC</stp>
        <stp>-678</stp>
        <stp>All</stp>
        <stp/>
        <stp/>
        <stp>TRUE</stp>
        <stp>T</stp>
        <tr r="W654" s="1"/>
      </tp>
      <tp>
        <v>5003.5625</v>
        <stp/>
        <stp>StudyData</stp>
        <stp>EP</stp>
        <stp>Imoku</stp>
        <stp>Period1=9,Period2=26,Period4=1,MAType4=Sim</stp>
        <stp>Imoku4</stp>
        <stp>ADC</stp>
        <stp>-778</stp>
        <stp>All</stp>
        <stp/>
        <stp/>
        <stp>TRUE</stp>
        <stp>T</stp>
        <tr r="W754" s="1"/>
      </tp>
      <tp>
        <v>5119.625</v>
        <stp/>
        <stp>StudyData</stp>
        <stp>EP</stp>
        <stp>Imoku</stp>
        <stp>Period1=9,Period2=26,Period4=1,MAType4=Sim</stp>
        <stp>Imoku4</stp>
        <stp>ADC</stp>
        <stp>-873</stp>
        <stp>All</stp>
        <stp/>
        <stp/>
        <stp>TRUE</stp>
        <stp>T</stp>
        <tr r="W849" s="1"/>
      </tp>
      <tp>
        <v>4722.875</v>
        <stp/>
        <stp>StudyData</stp>
        <stp>EP</stp>
        <stp>Imoku</stp>
        <stp>Period1=9,Period2=26,Period4=1,MAType4=Sim</stp>
        <stp>Imoku4</stp>
        <stp>ADC</stp>
        <stp>-973</stp>
        <stp>All</stp>
        <stp/>
        <stp/>
        <stp>TRUE</stp>
        <stp>T</stp>
        <tr r="W949" s="1"/>
      </tp>
      <tp>
        <v>5688.3125</v>
        <stp/>
        <stp>StudyData</stp>
        <stp>EP</stp>
        <stp>Imoku</stp>
        <stp>Period1=9,Period2=26,Period4=1,MAType4=Sim</stp>
        <stp>Imoku4</stp>
        <stp>ADC</stp>
        <stp>-173</stp>
        <stp>All</stp>
        <stp/>
        <stp/>
        <stp>TRUE</stp>
        <stp>T</stp>
        <tr r="W149" s="1"/>
      </tp>
      <tp>
        <v>5494.5</v>
        <stp/>
        <stp>StudyData</stp>
        <stp>EP</stp>
        <stp>Imoku</stp>
        <stp>Period1=9,Period2=26,Period4=1,MAType4=Sim</stp>
        <stp>Imoku4</stp>
        <stp>ADC</stp>
        <stp>-273</stp>
        <stp>All</stp>
        <stp/>
        <stp/>
        <stp>TRUE</stp>
        <stp>T</stp>
        <tr r="W249" s="1"/>
      </tp>
      <tp>
        <v>4661</v>
        <stp/>
        <stp>StudyData</stp>
        <stp>EP</stp>
        <stp>Imoku</stp>
        <stp>Period1=9,Period2=26,Period4=1,MAType4=Sim</stp>
        <stp>Imoku4</stp>
        <stp>ADC</stp>
        <stp>-373</stp>
        <stp>All</stp>
        <stp/>
        <stp/>
        <stp>TRUE</stp>
        <stp>T</stp>
        <tr r="W349" s="1"/>
      </tp>
      <tp>
        <v>4782.125</v>
        <stp/>
        <stp>StudyData</stp>
        <stp>EP</stp>
        <stp>Imoku</stp>
        <stp>Period1=9,Period2=26,Period4=1,MAType4=Sim</stp>
        <stp>Imoku4</stp>
        <stp>ADC</stp>
        <stp>-473</stp>
        <stp>All</stp>
        <stp/>
        <stp/>
        <stp>TRUE</stp>
        <stp>T</stp>
        <tr r="W449" s="1"/>
      </tp>
      <tp>
        <v>4469.6875</v>
        <stp/>
        <stp>StudyData</stp>
        <stp>EP</stp>
        <stp>Imoku</stp>
        <stp>Period1=9,Period2=26,Period4=1,MAType4=Sim</stp>
        <stp>Imoku4</stp>
        <stp>ADC</stp>
        <stp>-573</stp>
        <stp>All</stp>
        <stp/>
        <stp/>
        <stp>TRUE</stp>
        <stp>T</stp>
        <tr r="W549" s="1"/>
      </tp>
      <tp>
        <v>4622.3125</v>
        <stp/>
        <stp>StudyData</stp>
        <stp>EP</stp>
        <stp>Imoku</stp>
        <stp>Period1=9,Period2=26,Period4=1,MAType4=Sim</stp>
        <stp>Imoku4</stp>
        <stp>ADC</stp>
        <stp>-673</stp>
        <stp>All</stp>
        <stp/>
        <stp/>
        <stp>TRUE</stp>
        <stp>T</stp>
        <tr r="W649" s="1"/>
      </tp>
      <tp>
        <v>4981.8125</v>
        <stp/>
        <stp>StudyData</stp>
        <stp>EP</stp>
        <stp>Imoku</stp>
        <stp>Period1=9,Period2=26,Period4=1,MAType4=Sim</stp>
        <stp>Imoku4</stp>
        <stp>ADC</stp>
        <stp>-773</stp>
        <stp>All</stp>
        <stp/>
        <stp/>
        <stp>TRUE</stp>
        <stp>T</stp>
        <tr r="W749" s="1"/>
      </tp>
      <tp>
        <v>5127.9375</v>
        <stp/>
        <stp>StudyData</stp>
        <stp>EP</stp>
        <stp>Imoku</stp>
        <stp>Period1=9,Period2=26,Period4=1,MAType4=Sim</stp>
        <stp>Imoku4</stp>
        <stp>ADC</stp>
        <stp>-872</stp>
        <stp>All</stp>
        <stp/>
        <stp/>
        <stp>TRUE</stp>
        <stp>T</stp>
        <tr r="W848" s="1"/>
      </tp>
      <tp>
        <v>4727.375</v>
        <stp/>
        <stp>StudyData</stp>
        <stp>EP</stp>
        <stp>Imoku</stp>
        <stp>Period1=9,Period2=26,Period4=1,MAType4=Sim</stp>
        <stp>Imoku4</stp>
        <stp>ADC</stp>
        <stp>-972</stp>
        <stp>All</stp>
        <stp/>
        <stp/>
        <stp>TRUE</stp>
        <stp>T</stp>
        <tr r="W948" s="1"/>
      </tp>
      <tp>
        <v>5677.5625</v>
        <stp/>
        <stp>StudyData</stp>
        <stp>EP</stp>
        <stp>Imoku</stp>
        <stp>Period1=9,Period2=26,Period4=1,MAType4=Sim</stp>
        <stp>Imoku4</stp>
        <stp>ADC</stp>
        <stp>-172</stp>
        <stp>All</stp>
        <stp/>
        <stp/>
        <stp>TRUE</stp>
        <stp>T</stp>
        <tr r="W148" s="1"/>
      </tp>
      <tp>
        <v>5490.75</v>
        <stp/>
        <stp>StudyData</stp>
        <stp>EP</stp>
        <stp>Imoku</stp>
        <stp>Period1=9,Period2=26,Period4=1,MAType4=Sim</stp>
        <stp>Imoku4</stp>
        <stp>ADC</stp>
        <stp>-272</stp>
        <stp>All</stp>
        <stp/>
        <stp/>
        <stp>TRUE</stp>
        <stp>T</stp>
        <tr r="W248" s="1"/>
      </tp>
      <tp>
        <v>4721.375</v>
        <stp/>
        <stp>StudyData</stp>
        <stp>EP</stp>
        <stp>Imoku</stp>
        <stp>Period1=9,Period2=26,Period4=1,MAType4=Sim</stp>
        <stp>Imoku4</stp>
        <stp>ADC</stp>
        <stp>-372</stp>
        <stp>All</stp>
        <stp/>
        <stp/>
        <stp>TRUE</stp>
        <stp>T</stp>
        <tr r="W348" s="1"/>
      </tp>
      <tp>
        <v>4787.3125</v>
        <stp/>
        <stp>StudyData</stp>
        <stp>EP</stp>
        <stp>Imoku</stp>
        <stp>Period1=9,Period2=26,Period4=1,MAType4=Sim</stp>
        <stp>Imoku4</stp>
        <stp>ADC</stp>
        <stp>-472</stp>
        <stp>All</stp>
        <stp/>
        <stp/>
        <stp>TRUE</stp>
        <stp>T</stp>
        <tr r="W448" s="1"/>
      </tp>
      <tp>
        <v>4469.6875</v>
        <stp/>
        <stp>StudyData</stp>
        <stp>EP</stp>
        <stp>Imoku</stp>
        <stp>Period1=9,Period2=26,Period4=1,MAType4=Sim</stp>
        <stp>Imoku4</stp>
        <stp>ADC</stp>
        <stp>-572</stp>
        <stp>All</stp>
        <stp/>
        <stp/>
        <stp>TRUE</stp>
        <stp>T</stp>
        <tr r="W548" s="1"/>
      </tp>
      <tp>
        <v>4620.6875</v>
        <stp/>
        <stp>StudyData</stp>
        <stp>EP</stp>
        <stp>Imoku</stp>
        <stp>Period1=9,Period2=26,Period4=1,MAType4=Sim</stp>
        <stp>Imoku4</stp>
        <stp>ADC</stp>
        <stp>-672</stp>
        <stp>All</stp>
        <stp/>
        <stp/>
        <stp>TRUE</stp>
        <stp>T</stp>
        <tr r="W648" s="1"/>
      </tp>
      <tp>
        <v>4975.4375</v>
        <stp/>
        <stp>StudyData</stp>
        <stp>EP</stp>
        <stp>Imoku</stp>
        <stp>Period1=9,Period2=26,Period4=1,MAType4=Sim</stp>
        <stp>Imoku4</stp>
        <stp>ADC</stp>
        <stp>-772</stp>
        <stp>All</stp>
        <stp/>
        <stp/>
        <stp>TRUE</stp>
        <stp>T</stp>
        <tr r="W748" s="1"/>
      </tp>
      <tp>
        <v>5152.375</v>
        <stp/>
        <stp>StudyData</stp>
        <stp>EP</stp>
        <stp>Imoku</stp>
        <stp>Period1=9,Period2=26,Period4=1,MAType4=Sim</stp>
        <stp>Imoku4</stp>
        <stp>ADC</stp>
        <stp>-871</stp>
        <stp>All</stp>
        <stp/>
        <stp/>
        <stp>TRUE</stp>
        <stp>T</stp>
        <tr r="W847" s="1"/>
      </tp>
      <tp>
        <v>4729</v>
        <stp/>
        <stp>StudyData</stp>
        <stp>EP</stp>
        <stp>Imoku</stp>
        <stp>Period1=9,Period2=26,Period4=1,MAType4=Sim</stp>
        <stp>Imoku4</stp>
        <stp>ADC</stp>
        <stp>-971</stp>
        <stp>All</stp>
        <stp/>
        <stp/>
        <stp>TRUE</stp>
        <stp>T</stp>
        <tr r="W947" s="1"/>
      </tp>
      <tp>
        <v>5675.0625</v>
        <stp/>
        <stp>StudyData</stp>
        <stp>EP</stp>
        <stp>Imoku</stp>
        <stp>Period1=9,Period2=26,Period4=1,MAType4=Sim</stp>
        <stp>Imoku4</stp>
        <stp>ADC</stp>
        <stp>-171</stp>
        <stp>All</stp>
        <stp/>
        <stp/>
        <stp>TRUE</stp>
        <stp>T</stp>
        <tr r="W147" s="1"/>
      </tp>
      <tp>
        <v>5495.1875</v>
        <stp/>
        <stp>StudyData</stp>
        <stp>EP</stp>
        <stp>Imoku</stp>
        <stp>Period1=9,Period2=26,Period4=1,MAType4=Sim</stp>
        <stp>Imoku4</stp>
        <stp>ADC</stp>
        <stp>-271</stp>
        <stp>All</stp>
        <stp/>
        <stp/>
        <stp>TRUE</stp>
        <stp>T</stp>
        <tr r="W247" s="1"/>
      </tp>
      <tp>
        <v>4746.8125</v>
        <stp/>
        <stp>StudyData</stp>
        <stp>EP</stp>
        <stp>Imoku</stp>
        <stp>Period1=9,Period2=26,Period4=1,MAType4=Sim</stp>
        <stp>Imoku4</stp>
        <stp>ADC</stp>
        <stp>-371</stp>
        <stp>All</stp>
        <stp/>
        <stp/>
        <stp>TRUE</stp>
        <stp>T</stp>
        <tr r="W347" s="1"/>
      </tp>
      <tp>
        <v>4792.25</v>
        <stp/>
        <stp>StudyData</stp>
        <stp>EP</stp>
        <stp>Imoku</stp>
        <stp>Period1=9,Period2=26,Period4=1,MAType4=Sim</stp>
        <stp>Imoku4</stp>
        <stp>ADC</stp>
        <stp>-471</stp>
        <stp>All</stp>
        <stp/>
        <stp/>
        <stp>TRUE</stp>
        <stp>T</stp>
        <tr r="W447" s="1"/>
      </tp>
      <tp>
        <v>4503.1875</v>
        <stp/>
        <stp>StudyData</stp>
        <stp>EP</stp>
        <stp>Imoku</stp>
        <stp>Period1=9,Period2=26,Period4=1,MAType4=Sim</stp>
        <stp>Imoku4</stp>
        <stp>ADC</stp>
        <stp>-571</stp>
        <stp>All</stp>
        <stp/>
        <stp/>
        <stp>TRUE</stp>
        <stp>T</stp>
        <tr r="W547" s="1"/>
      </tp>
      <tp>
        <v>4620.6875</v>
        <stp/>
        <stp>StudyData</stp>
        <stp>EP</stp>
        <stp>Imoku</stp>
        <stp>Period1=9,Period2=26,Period4=1,MAType4=Sim</stp>
        <stp>Imoku4</stp>
        <stp>ADC</stp>
        <stp>-671</stp>
        <stp>All</stp>
        <stp/>
        <stp/>
        <stp>TRUE</stp>
        <stp>T</stp>
        <tr r="W647" s="1"/>
      </tp>
      <tp>
        <v>4975.4375</v>
        <stp/>
        <stp>StudyData</stp>
        <stp>EP</stp>
        <stp>Imoku</stp>
        <stp>Period1=9,Period2=26,Period4=1,MAType4=Sim</stp>
        <stp>Imoku4</stp>
        <stp>ADC</stp>
        <stp>-771</stp>
        <stp>All</stp>
        <stp/>
        <stp/>
        <stp>TRUE</stp>
        <stp>T</stp>
        <tr r="W747" s="1"/>
      </tp>
      <tp>
        <v>5163.375</v>
        <stp/>
        <stp>StudyData</stp>
        <stp>EP</stp>
        <stp>Imoku</stp>
        <stp>Period1=9,Period2=26,Period4=1,MAType4=Sim</stp>
        <stp>Imoku4</stp>
        <stp>ADC</stp>
        <stp>-870</stp>
        <stp>All</stp>
        <stp/>
        <stp/>
        <stp>TRUE</stp>
        <stp>T</stp>
        <tr r="W846" s="1"/>
      </tp>
      <tp>
        <v>4737.875</v>
        <stp/>
        <stp>StudyData</stp>
        <stp>EP</stp>
        <stp>Imoku</stp>
        <stp>Period1=9,Period2=26,Period4=1,MAType4=Sim</stp>
        <stp>Imoku4</stp>
        <stp>ADC</stp>
        <stp>-970</stp>
        <stp>All</stp>
        <stp/>
        <stp/>
        <stp>TRUE</stp>
        <stp>T</stp>
        <tr r="W946" s="1"/>
      </tp>
      <tp>
        <v>5670.875</v>
        <stp/>
        <stp>StudyData</stp>
        <stp>EP</stp>
        <stp>Imoku</stp>
        <stp>Period1=9,Period2=26,Period4=1,MAType4=Sim</stp>
        <stp>Imoku4</stp>
        <stp>ADC</stp>
        <stp>-170</stp>
        <stp>All</stp>
        <stp/>
        <stp/>
        <stp>TRUE</stp>
        <stp>T</stp>
        <tr r="W146" s="1"/>
      </tp>
      <tp>
        <v>5483.75</v>
        <stp/>
        <stp>StudyData</stp>
        <stp>EP</stp>
        <stp>Imoku</stp>
        <stp>Period1=9,Period2=26,Period4=1,MAType4=Sim</stp>
        <stp>Imoku4</stp>
        <stp>ADC</stp>
        <stp>-270</stp>
        <stp>All</stp>
        <stp/>
        <stp/>
        <stp>TRUE</stp>
        <stp>T</stp>
        <tr r="W246" s="1"/>
      </tp>
      <tp>
        <v>4754</v>
        <stp/>
        <stp>StudyData</stp>
        <stp>EP</stp>
        <stp>Imoku</stp>
        <stp>Period1=9,Period2=26,Period4=1,MAType4=Sim</stp>
        <stp>Imoku4</stp>
        <stp>ADC</stp>
        <stp>-370</stp>
        <stp>All</stp>
        <stp/>
        <stp/>
        <stp>TRUE</stp>
        <stp>T</stp>
        <tr r="W346" s="1"/>
      </tp>
      <tp>
        <v>4792.25</v>
        <stp/>
        <stp>StudyData</stp>
        <stp>EP</stp>
        <stp>Imoku</stp>
        <stp>Period1=9,Period2=26,Period4=1,MAType4=Sim</stp>
        <stp>Imoku4</stp>
        <stp>ADC</stp>
        <stp>-470</stp>
        <stp>All</stp>
        <stp/>
        <stp/>
        <stp>TRUE</stp>
        <stp>T</stp>
        <tr r="W446" s="1"/>
      </tp>
      <tp>
        <v>4538.6875</v>
        <stp/>
        <stp>StudyData</stp>
        <stp>EP</stp>
        <stp>Imoku</stp>
        <stp>Period1=9,Period2=26,Period4=1,MAType4=Sim</stp>
        <stp>Imoku4</stp>
        <stp>ADC</stp>
        <stp>-570</stp>
        <stp>All</stp>
        <stp/>
        <stp/>
        <stp>TRUE</stp>
        <stp>T</stp>
        <tr r="W546" s="1"/>
      </tp>
      <tp>
        <v>4585.6875</v>
        <stp/>
        <stp>StudyData</stp>
        <stp>EP</stp>
        <stp>Imoku</stp>
        <stp>Period1=9,Period2=26,Period4=1,MAType4=Sim</stp>
        <stp>Imoku4</stp>
        <stp>ADC</stp>
        <stp>-670</stp>
        <stp>All</stp>
        <stp/>
        <stp/>
        <stp>TRUE</stp>
        <stp>T</stp>
        <tr r="W646" s="1"/>
      </tp>
      <tp>
        <v>4970.4375</v>
        <stp/>
        <stp>StudyData</stp>
        <stp>EP</stp>
        <stp>Imoku</stp>
        <stp>Period1=9,Period2=26,Period4=1,MAType4=Sim</stp>
        <stp>Imoku4</stp>
        <stp>ADC</stp>
        <stp>-770</stp>
        <stp>All</stp>
        <stp/>
        <stp/>
        <stp>TRUE</stp>
        <stp>T</stp>
        <tr r="W746" s="1"/>
      </tp>
      <tp>
        <v>5109.5625</v>
        <stp/>
        <stp>StudyData</stp>
        <stp>EP</stp>
        <stp>Imoku</stp>
        <stp>Period1=9,Period2=26,Period4=1,MAType4=Sim</stp>
        <stp>Imoku4</stp>
        <stp>ADC</stp>
        <stp>-877</stp>
        <stp>All</stp>
        <stp/>
        <stp/>
        <stp>TRUE</stp>
        <stp>T</stp>
        <tr r="W853" s="1"/>
      </tp>
      <tp>
        <v>4690.875</v>
        <stp/>
        <stp>StudyData</stp>
        <stp>EP</stp>
        <stp>Imoku</stp>
        <stp>Period1=9,Period2=26,Period4=1,MAType4=Sim</stp>
        <stp>Imoku4</stp>
        <stp>ADC</stp>
        <stp>-977</stp>
        <stp>All</stp>
        <stp/>
        <stp/>
        <stp>TRUE</stp>
        <stp>T</stp>
        <tr r="W953" s="1"/>
      </tp>
      <tp>
        <v>5657.6875</v>
        <stp/>
        <stp>StudyData</stp>
        <stp>EP</stp>
        <stp>Imoku</stp>
        <stp>Period1=9,Period2=26,Period4=1,MAType4=Sim</stp>
        <stp>Imoku4</stp>
        <stp>ADC</stp>
        <stp>-177</stp>
        <stp>All</stp>
        <stp/>
        <stp/>
        <stp>TRUE</stp>
        <stp>T</stp>
        <tr r="W153" s="1"/>
      </tp>
      <tp>
        <v>5504.625</v>
        <stp/>
        <stp>StudyData</stp>
        <stp>EP</stp>
        <stp>Imoku</stp>
        <stp>Period1=9,Period2=26,Period4=1,MAType4=Sim</stp>
        <stp>Imoku4</stp>
        <stp>ADC</stp>
        <stp>-277</stp>
        <stp>All</stp>
        <stp/>
        <stp/>
        <stp>TRUE</stp>
        <stp>T</stp>
        <tr r="W253" s="1"/>
      </tp>
      <tp>
        <v>4633.8125</v>
        <stp/>
        <stp>StudyData</stp>
        <stp>EP</stp>
        <stp>Imoku</stp>
        <stp>Period1=9,Period2=26,Period4=1,MAType4=Sim</stp>
        <stp>Imoku4</stp>
        <stp>ADC</stp>
        <stp>-377</stp>
        <stp>All</stp>
        <stp/>
        <stp/>
        <stp>TRUE</stp>
        <stp>T</stp>
        <tr r="W353" s="1"/>
      </tp>
      <tp>
        <v>4772.125</v>
        <stp/>
        <stp>StudyData</stp>
        <stp>EP</stp>
        <stp>Imoku</stp>
        <stp>Period1=9,Period2=26,Period4=1,MAType4=Sim</stp>
        <stp>Imoku4</stp>
        <stp>ADC</stp>
        <stp>-477</stp>
        <stp>All</stp>
        <stp/>
        <stp/>
        <stp>TRUE</stp>
        <stp>T</stp>
        <tr r="W453" s="1"/>
      </tp>
      <tp>
        <v>4443.4375</v>
        <stp/>
        <stp>StudyData</stp>
        <stp>EP</stp>
        <stp>Imoku</stp>
        <stp>Period1=9,Period2=26,Period4=1,MAType4=Sim</stp>
        <stp>Imoku4</stp>
        <stp>ADC</stp>
        <stp>-577</stp>
        <stp>All</stp>
        <stp/>
        <stp/>
        <stp>TRUE</stp>
        <stp>T</stp>
        <tr r="W553" s="1"/>
      </tp>
      <tp>
        <v>4667.9375</v>
        <stp/>
        <stp>StudyData</stp>
        <stp>EP</stp>
        <stp>Imoku</stp>
        <stp>Period1=9,Period2=26,Period4=1,MAType4=Sim</stp>
        <stp>Imoku4</stp>
        <stp>ADC</stp>
        <stp>-677</stp>
        <stp>All</stp>
        <stp/>
        <stp/>
        <stp>TRUE</stp>
        <stp>T</stp>
        <tr r="W653" s="1"/>
      </tp>
      <tp>
        <v>5003.25</v>
        <stp/>
        <stp>StudyData</stp>
        <stp>EP</stp>
        <stp>Imoku</stp>
        <stp>Period1=9,Period2=26,Period4=1,MAType4=Sim</stp>
        <stp>Imoku4</stp>
        <stp>ADC</stp>
        <stp>-777</stp>
        <stp>All</stp>
        <stp/>
        <stp/>
        <stp>TRUE</stp>
        <stp>T</stp>
        <tr r="W753" s="1"/>
      </tp>
      <tp>
        <v>5111.25</v>
        <stp/>
        <stp>StudyData</stp>
        <stp>EP</stp>
        <stp>Imoku</stp>
        <stp>Period1=9,Period2=26,Period4=1,MAType4=Sim</stp>
        <stp>Imoku4</stp>
        <stp>ADC</stp>
        <stp>-876</stp>
        <stp>All</stp>
        <stp/>
        <stp/>
        <stp>TRUE</stp>
        <stp>T</stp>
        <tr r="W852" s="1"/>
      </tp>
      <tp>
        <v>4690.875</v>
        <stp/>
        <stp>StudyData</stp>
        <stp>EP</stp>
        <stp>Imoku</stp>
        <stp>Period1=9,Period2=26,Period4=1,MAType4=Sim</stp>
        <stp>Imoku4</stp>
        <stp>ADC</stp>
        <stp>-976</stp>
        <stp>All</stp>
        <stp/>
        <stp/>
        <stp>TRUE</stp>
        <stp>T</stp>
        <tr r="W952" s="1"/>
      </tp>
      <tp>
        <v>5665.9375</v>
        <stp/>
        <stp>StudyData</stp>
        <stp>EP</stp>
        <stp>Imoku</stp>
        <stp>Period1=9,Period2=26,Period4=1,MAType4=Sim</stp>
        <stp>Imoku4</stp>
        <stp>ADC</stp>
        <stp>-176</stp>
        <stp>All</stp>
        <stp/>
        <stp/>
        <stp>TRUE</stp>
        <stp>T</stp>
        <tr r="W152" s="1"/>
      </tp>
      <tp>
        <v>5494</v>
        <stp/>
        <stp>StudyData</stp>
        <stp>EP</stp>
        <stp>Imoku</stp>
        <stp>Period1=9,Period2=26,Period4=1,MAType4=Sim</stp>
        <stp>Imoku4</stp>
        <stp>ADC</stp>
        <stp>-276</stp>
        <stp>All</stp>
        <stp/>
        <stp/>
        <stp>TRUE</stp>
        <stp>T</stp>
        <tr r="W252" s="1"/>
      </tp>
      <tp>
        <v>4634.9375</v>
        <stp/>
        <stp>StudyData</stp>
        <stp>EP</stp>
        <stp>Imoku</stp>
        <stp>Period1=9,Period2=26,Period4=1,MAType4=Sim</stp>
        <stp>Imoku4</stp>
        <stp>ADC</stp>
        <stp>-376</stp>
        <stp>All</stp>
        <stp/>
        <stp/>
        <stp>TRUE</stp>
        <stp>T</stp>
        <tr r="W352" s="1"/>
      </tp>
      <tp>
        <v>4776.25</v>
        <stp/>
        <stp>StudyData</stp>
        <stp>EP</stp>
        <stp>Imoku</stp>
        <stp>Period1=9,Period2=26,Period4=1,MAType4=Sim</stp>
        <stp>Imoku4</stp>
        <stp>ADC</stp>
        <stp>-476</stp>
        <stp>All</stp>
        <stp/>
        <stp/>
        <stp>TRUE</stp>
        <stp>T</stp>
        <tr r="W452" s="1"/>
      </tp>
      <tp>
        <v>4443.4375</v>
        <stp/>
        <stp>StudyData</stp>
        <stp>EP</stp>
        <stp>Imoku</stp>
        <stp>Period1=9,Period2=26,Period4=1,MAType4=Sim</stp>
        <stp>Imoku4</stp>
        <stp>ADC</stp>
        <stp>-576</stp>
        <stp>All</stp>
        <stp/>
        <stp/>
        <stp>TRUE</stp>
        <stp>T</stp>
        <tr r="W552" s="1"/>
      </tp>
      <tp>
        <v>4669.5625</v>
        <stp/>
        <stp>StudyData</stp>
        <stp>EP</stp>
        <stp>Imoku</stp>
        <stp>Period1=9,Period2=26,Period4=1,MAType4=Sim</stp>
        <stp>Imoku4</stp>
        <stp>ADC</stp>
        <stp>-676</stp>
        <stp>All</stp>
        <stp/>
        <stp/>
        <stp>TRUE</stp>
        <stp>T</stp>
        <tr r="W652" s="1"/>
      </tp>
      <tp>
        <v>5003.25</v>
        <stp/>
        <stp>StudyData</stp>
        <stp>EP</stp>
        <stp>Imoku</stp>
        <stp>Period1=9,Period2=26,Period4=1,MAType4=Sim</stp>
        <stp>Imoku4</stp>
        <stp>ADC</stp>
        <stp>-776</stp>
        <stp>All</stp>
        <stp/>
        <stp/>
        <stp>TRUE</stp>
        <stp>T</stp>
        <tr r="W752" s="1"/>
      </tp>
      <tp>
        <v>5116.1875</v>
        <stp/>
        <stp>StudyData</stp>
        <stp>EP</stp>
        <stp>Imoku</stp>
        <stp>Period1=9,Period2=26,Period4=1,MAType4=Sim</stp>
        <stp>Imoku4</stp>
        <stp>ADC</stp>
        <stp>-875</stp>
        <stp>All</stp>
        <stp/>
        <stp/>
        <stp>TRUE</stp>
        <stp>T</stp>
        <tr r="W851" s="1"/>
      </tp>
      <tp>
        <v>4693.625</v>
        <stp/>
        <stp>StudyData</stp>
        <stp>EP</stp>
        <stp>Imoku</stp>
        <stp>Period1=9,Period2=26,Period4=1,MAType4=Sim</stp>
        <stp>Imoku4</stp>
        <stp>ADC</stp>
        <stp>-975</stp>
        <stp>All</stp>
        <stp/>
        <stp/>
        <stp>TRUE</stp>
        <stp>T</stp>
        <tr r="W951" s="1"/>
      </tp>
      <tp>
        <v>5682.125</v>
        <stp/>
        <stp>StudyData</stp>
        <stp>EP</stp>
        <stp>Imoku</stp>
        <stp>Period1=9,Period2=26,Period4=1,MAType4=Sim</stp>
        <stp>Imoku4</stp>
        <stp>ADC</stp>
        <stp>-175</stp>
        <stp>All</stp>
        <stp/>
        <stp/>
        <stp>TRUE</stp>
        <stp>T</stp>
        <tr r="W151" s="1"/>
      </tp>
      <tp>
        <v>5493.75</v>
        <stp/>
        <stp>StudyData</stp>
        <stp>EP</stp>
        <stp>Imoku</stp>
        <stp>Period1=9,Period2=26,Period4=1,MAType4=Sim</stp>
        <stp>Imoku4</stp>
        <stp>ADC</stp>
        <stp>-275</stp>
        <stp>All</stp>
        <stp/>
        <stp/>
        <stp>TRUE</stp>
        <stp>T</stp>
        <tr r="W251" s="1"/>
      </tp>
      <tp>
        <v>4641.5625</v>
        <stp/>
        <stp>StudyData</stp>
        <stp>EP</stp>
        <stp>Imoku</stp>
        <stp>Period1=9,Period2=26,Period4=1,MAType4=Sim</stp>
        <stp>Imoku4</stp>
        <stp>ADC</stp>
        <stp>-375</stp>
        <stp>All</stp>
        <stp/>
        <stp/>
        <stp>TRUE</stp>
        <stp>T</stp>
        <tr r="W351" s="1"/>
      </tp>
      <tp>
        <v>4776.25</v>
        <stp/>
        <stp>StudyData</stp>
        <stp>EP</stp>
        <stp>Imoku</stp>
        <stp>Period1=9,Period2=26,Period4=1,MAType4=Sim</stp>
        <stp>Imoku4</stp>
        <stp>ADC</stp>
        <stp>-475</stp>
        <stp>All</stp>
        <stp/>
        <stp/>
        <stp>TRUE</stp>
        <stp>T</stp>
        <tr r="W451" s="1"/>
      </tp>
      <tp>
        <v>4453.5625</v>
        <stp/>
        <stp>StudyData</stp>
        <stp>EP</stp>
        <stp>Imoku</stp>
        <stp>Period1=9,Period2=26,Period4=1,MAType4=Sim</stp>
        <stp>Imoku4</stp>
        <stp>ADC</stp>
        <stp>-575</stp>
        <stp>All</stp>
        <stp/>
        <stp/>
        <stp>TRUE</stp>
        <stp>T</stp>
        <tr r="W551" s="1"/>
      </tp>
      <tp>
        <v>4631.75</v>
        <stp/>
        <stp>StudyData</stp>
        <stp>EP</stp>
        <stp>Imoku</stp>
        <stp>Period1=9,Period2=26,Period4=1,MAType4=Sim</stp>
        <stp>Imoku4</stp>
        <stp>ADC</stp>
        <stp>-675</stp>
        <stp>All</stp>
        <stp/>
        <stp/>
        <stp>TRUE</stp>
        <stp>T</stp>
        <tr r="W651" s="1"/>
      </tp>
      <tp>
        <v>5003.25</v>
        <stp/>
        <stp>StudyData</stp>
        <stp>EP</stp>
        <stp>Imoku</stp>
        <stp>Period1=9,Period2=26,Period4=1,MAType4=Sim</stp>
        <stp>Imoku4</stp>
        <stp>ADC</stp>
        <stp>-775</stp>
        <stp>All</stp>
        <stp/>
        <stp/>
        <stp>TRUE</stp>
        <stp>T</stp>
        <tr r="W751" s="1"/>
      </tp>
      <tp>
        <v>5119.25</v>
        <stp/>
        <stp>StudyData</stp>
        <stp>EP</stp>
        <stp>Imoku</stp>
        <stp>Period1=9,Period2=26,Period4=1,MAType4=Sim</stp>
        <stp>Imoku4</stp>
        <stp>ADC</stp>
        <stp>-874</stp>
        <stp>All</stp>
        <stp/>
        <stp/>
        <stp>TRUE</stp>
        <stp>T</stp>
        <tr r="W850" s="1"/>
      </tp>
      <tp>
        <v>4707.375</v>
        <stp/>
        <stp>StudyData</stp>
        <stp>EP</stp>
        <stp>Imoku</stp>
        <stp>Period1=9,Period2=26,Period4=1,MAType4=Sim</stp>
        <stp>Imoku4</stp>
        <stp>ADC</stp>
        <stp>-974</stp>
        <stp>All</stp>
        <stp/>
        <stp/>
        <stp>TRUE</stp>
        <stp>T</stp>
        <tr r="W950" s="1"/>
      </tp>
      <tp>
        <v>5688.3125</v>
        <stp/>
        <stp>StudyData</stp>
        <stp>EP</stp>
        <stp>Imoku</stp>
        <stp>Period1=9,Period2=26,Period4=1,MAType4=Sim</stp>
        <stp>Imoku4</stp>
        <stp>ADC</stp>
        <stp>-174</stp>
        <stp>All</stp>
        <stp/>
        <stp/>
        <stp>TRUE</stp>
        <stp>T</stp>
        <tr r="W150" s="1"/>
      </tp>
      <tp>
        <v>5494.5</v>
        <stp/>
        <stp>StudyData</stp>
        <stp>EP</stp>
        <stp>Imoku</stp>
        <stp>Period1=9,Period2=26,Period4=1,MAType4=Sim</stp>
        <stp>Imoku4</stp>
        <stp>ADC</stp>
        <stp>-274</stp>
        <stp>All</stp>
        <stp/>
        <stp/>
        <stp>TRUE</stp>
        <stp>T</stp>
        <tr r="W250" s="1"/>
      </tp>
      <tp>
        <v>4654.25</v>
        <stp/>
        <stp>StudyData</stp>
        <stp>EP</stp>
        <stp>Imoku</stp>
        <stp>Period1=9,Period2=26,Period4=1,MAType4=Sim</stp>
        <stp>Imoku4</stp>
        <stp>ADC</stp>
        <stp>-374</stp>
        <stp>All</stp>
        <stp/>
        <stp/>
        <stp>TRUE</stp>
        <stp>T</stp>
        <tr r="W350" s="1"/>
      </tp>
      <tp>
        <v>4776.8125</v>
        <stp/>
        <stp>StudyData</stp>
        <stp>EP</stp>
        <stp>Imoku</stp>
        <stp>Period1=9,Period2=26,Period4=1,MAType4=Sim</stp>
        <stp>Imoku4</stp>
        <stp>ADC</stp>
        <stp>-474</stp>
        <stp>All</stp>
        <stp/>
        <stp/>
        <stp>TRUE</stp>
        <stp>T</stp>
        <tr r="W450" s="1"/>
      </tp>
      <tp>
        <v>4469.6875</v>
        <stp/>
        <stp>StudyData</stp>
        <stp>EP</stp>
        <stp>Imoku</stp>
        <stp>Period1=9,Period2=26,Period4=1,MAType4=Sim</stp>
        <stp>Imoku4</stp>
        <stp>ADC</stp>
        <stp>-574</stp>
        <stp>All</stp>
        <stp/>
        <stp/>
        <stp>TRUE</stp>
        <stp>T</stp>
        <tr r="W550" s="1"/>
      </tp>
      <tp>
        <v>4630.6875</v>
        <stp/>
        <stp>StudyData</stp>
        <stp>EP</stp>
        <stp>Imoku</stp>
        <stp>Period1=9,Period2=26,Period4=1,MAType4=Sim</stp>
        <stp>Imoku4</stp>
        <stp>ADC</stp>
        <stp>-674</stp>
        <stp>All</stp>
        <stp/>
        <stp/>
        <stp>TRUE</stp>
        <stp>T</stp>
        <tr r="W650" s="1"/>
      </tp>
      <tp>
        <v>4992.125</v>
        <stp/>
        <stp>StudyData</stp>
        <stp>EP</stp>
        <stp>Imoku</stp>
        <stp>Period1=9,Period2=26,Period4=1,MAType4=Sim</stp>
        <stp>Imoku4</stp>
        <stp>ADC</stp>
        <stp>-774</stp>
        <stp>All</stp>
        <stp/>
        <stp/>
        <stp>TRUE</stp>
        <stp>T</stp>
        <tr r="W750" s="1"/>
      </tp>
      <tp>
        <v>4498.25</v>
        <stp/>
        <stp>StudyData</stp>
        <stp>EP</stp>
        <stp>BAR</stp>
        <stp/>
        <stp>Close</stp>
        <stp>ADC</stp>
        <stp>-558</stp>
        <stp>All</stp>
        <stp/>
        <stp/>
        <stp>TRUE</stp>
        <stp>T</stp>
        <tr r="H560" s="1"/>
      </tp>
      <tp>
        <v>4950.5</v>
        <stp/>
        <stp>StudyData</stp>
        <stp>EP</stp>
        <stp>BAR</stp>
        <stp/>
        <stp>Close</stp>
        <stp>ADC</stp>
        <stp>-458</stp>
        <stp>All</stp>
        <stp/>
        <stp/>
        <stp>TRUE</stp>
        <stp>T</stp>
        <tr r="H460" s="1"/>
      </tp>
      <tp>
        <v>4839.5</v>
        <stp/>
        <stp>StudyData</stp>
        <stp>EP</stp>
        <stp>BAR</stp>
        <stp/>
        <stp>Close</stp>
        <stp>ADC</stp>
        <stp>-758</stp>
        <stp>All</stp>
        <stp/>
        <stp/>
        <stp>TRUE</stp>
        <stp>T</stp>
        <tr r="H760" s="1"/>
      </tp>
      <tp>
        <v>4185.5</v>
        <stp/>
        <stp>StudyData</stp>
        <stp>EP</stp>
        <stp>BAR</stp>
        <stp/>
        <stp>Close</stp>
        <stp>ADC</stp>
        <stp>-658</stp>
        <stp>All</stp>
        <stp/>
        <stp/>
        <stp>TRUE</stp>
        <stp>T</stp>
        <tr r="H660" s="1"/>
      </tp>
      <tp>
        <v>5899</v>
        <stp/>
        <stp>StudyData</stp>
        <stp>EP</stp>
        <stp>BAR</stp>
        <stp/>
        <stp>Close</stp>
        <stp>ADC</stp>
        <stp>-158</stp>
        <stp>All</stp>
        <stp/>
        <stp/>
        <stp>TRUE</stp>
        <stp>T</stp>
        <tr r="H160" s="1"/>
      </tp>
      <tp>
        <v>4939.25</v>
        <stp/>
        <stp>StudyData</stp>
        <stp>EP</stp>
        <stp>BAR</stp>
        <stp/>
        <stp>Close</stp>
        <stp>ADC</stp>
        <stp>-358</stp>
        <stp>All</stp>
        <stp/>
        <stp/>
        <stp>TRUE</stp>
        <stp>T</stp>
        <tr r="H360" s="1"/>
      </tp>
      <tp>
        <v>5315.25</v>
        <stp/>
        <stp>StudyData</stp>
        <stp>EP</stp>
        <stp>BAR</stp>
        <stp/>
        <stp>Close</stp>
        <stp>ADC</stp>
        <stp>-258</stp>
        <stp>All</stp>
        <stp/>
        <stp/>
        <stp>TRUE</stp>
        <stp>T</stp>
        <tr r="H260" s="1"/>
      </tp>
      <tp>
        <v>4834</v>
        <stp/>
        <stp>StudyData</stp>
        <stp>EP</stp>
        <stp>BAR</stp>
        <stp/>
        <stp>Close</stp>
        <stp>ADC</stp>
        <stp>-958</stp>
        <stp>All</stp>
        <stp/>
        <stp/>
        <stp>TRUE</stp>
        <stp>T</stp>
        <tr r="H960" s="1"/>
      </tp>
      <tp>
        <v>5194.75</v>
        <stp/>
        <stp>StudyData</stp>
        <stp>EP</stp>
        <stp>BAR</stp>
        <stp/>
        <stp>Close</stp>
        <stp>ADC</stp>
        <stp>-858</stp>
        <stp>All</stp>
        <stp/>
        <stp/>
        <stp>TRUE</stp>
        <stp>T</stp>
        <tr r="H860" s="1"/>
      </tp>
      <tp>
        <v>4580</v>
        <stp/>
        <stp>StudyData</stp>
        <stp>EP</stp>
        <stp>BAR</stp>
        <stp/>
        <stp>Close</stp>
        <stp>ADC</stp>
        <stp>-559</stp>
        <stp>All</stp>
        <stp/>
        <stp/>
        <stp>TRUE</stp>
        <stp>T</stp>
        <tr r="H561" s="1"/>
      </tp>
      <tp>
        <v>4957.25</v>
        <stp/>
        <stp>StudyData</stp>
        <stp>EP</stp>
        <stp>BAR</stp>
        <stp/>
        <stp>Close</stp>
        <stp>ADC</stp>
        <stp>-459</stp>
        <stp>All</stp>
        <stp/>
        <stp/>
        <stp>TRUE</stp>
        <stp>T</stp>
        <tr r="H461" s="1"/>
      </tp>
      <tp>
        <v>4713.5</v>
        <stp/>
        <stp>StudyData</stp>
        <stp>EP</stp>
        <stp>BAR</stp>
        <stp/>
        <stp>Close</stp>
        <stp>ADC</stp>
        <stp>-759</stp>
        <stp>All</stp>
        <stp/>
        <stp/>
        <stp>TRUE</stp>
        <stp>T</stp>
        <tr r="H761" s="1"/>
      </tp>
      <tp>
        <v>4194.5</v>
        <stp/>
        <stp>StudyData</stp>
        <stp>EP</stp>
        <stp>BAR</stp>
        <stp/>
        <stp>Close</stp>
        <stp>ADC</stp>
        <stp>-659</stp>
        <stp>All</stp>
        <stp/>
        <stp/>
        <stp>TRUE</stp>
        <stp>T</stp>
        <tr r="H661" s="1"/>
      </tp>
      <tp>
        <v>5884.25</v>
        <stp/>
        <stp>StudyData</stp>
        <stp>EP</stp>
        <stp>BAR</stp>
        <stp/>
        <stp>Close</stp>
        <stp>ADC</stp>
        <stp>-159</stp>
        <stp>All</stp>
        <stp/>
        <stp/>
        <stp>TRUE</stp>
        <stp>T</stp>
        <tr r="H161" s="1"/>
      </tp>
      <tp>
        <v>4940.75</v>
        <stp/>
        <stp>StudyData</stp>
        <stp>EP</stp>
        <stp>BAR</stp>
        <stp/>
        <stp>Close</stp>
        <stp>ADC</stp>
        <stp>-359</stp>
        <stp>All</stp>
        <stp/>
        <stp/>
        <stp>TRUE</stp>
        <stp>T</stp>
        <tr r="H361" s="1"/>
      </tp>
      <tp>
        <v>5395.25</v>
        <stp/>
        <stp>StudyData</stp>
        <stp>EP</stp>
        <stp>BAR</stp>
        <stp/>
        <stp>Close</stp>
        <stp>ADC</stp>
        <stp>-259</stp>
        <stp>All</stp>
        <stp/>
        <stp/>
        <stp>TRUE</stp>
        <stp>T</stp>
        <tr r="H261" s="1"/>
      </tp>
      <tp>
        <v>4769.75</v>
        <stp/>
        <stp>StudyData</stp>
        <stp>EP</stp>
        <stp>BAR</stp>
        <stp/>
        <stp>Close</stp>
        <stp>ADC</stp>
        <stp>-959</stp>
        <stp>All</stp>
        <stp/>
        <stp/>
        <stp>TRUE</stp>
        <stp>T</stp>
        <tr r="H961" s="1"/>
      </tp>
      <tp>
        <v>5226.75</v>
        <stp/>
        <stp>StudyData</stp>
        <stp>EP</stp>
        <stp>BAR</stp>
        <stp/>
        <stp>Close</stp>
        <stp>ADC</stp>
        <stp>-859</stp>
        <stp>All</stp>
        <stp/>
        <stp/>
        <stp>TRUE</stp>
        <stp>T</stp>
        <tr r="H861" s="1"/>
      </tp>
      <tp>
        <v>4542.25</v>
        <stp/>
        <stp>StudyData</stp>
        <stp>EP</stp>
        <stp>BAR</stp>
        <stp/>
        <stp>Close</stp>
        <stp>ADC</stp>
        <stp>-550</stp>
        <stp>All</stp>
        <stp/>
        <stp/>
        <stp>TRUE</stp>
        <stp>T</stp>
        <tr r="H552" s="1"/>
      </tp>
      <tp>
        <v>5009</v>
        <stp/>
        <stp>StudyData</stp>
        <stp>EP</stp>
        <stp>BAR</stp>
        <stp/>
        <stp>Close</stp>
        <stp>ADC</stp>
        <stp>-450</stp>
        <stp>All</stp>
        <stp/>
        <stp/>
        <stp>TRUE</stp>
        <stp>T</stp>
        <tr r="H452" s="1"/>
      </tp>
      <tp>
        <v>4549</v>
        <stp/>
        <stp>StudyData</stp>
        <stp>EP</stp>
        <stp>BAR</stp>
        <stp/>
        <stp>Close</stp>
        <stp>ADC</stp>
        <stp>-750</stp>
        <stp>All</stp>
        <stp/>
        <stp/>
        <stp>TRUE</stp>
        <stp>T</stp>
        <tr r="H752" s="1"/>
      </tp>
      <tp>
        <v>4177.75</v>
        <stp/>
        <stp>StudyData</stp>
        <stp>EP</stp>
        <stp>BAR</stp>
        <stp/>
        <stp>Close</stp>
        <stp>ADC</stp>
        <stp>-650</stp>
        <stp>All</stp>
        <stp/>
        <stp/>
        <stp>TRUE</stp>
        <stp>T</stp>
        <tr r="H652" s="1"/>
      </tp>
      <tp>
        <v>5871.75</v>
        <stp/>
        <stp>StudyData</stp>
        <stp>EP</stp>
        <stp>BAR</stp>
        <stp/>
        <stp>Close</stp>
        <stp>ADC</stp>
        <stp>-150</stp>
        <stp>All</stp>
        <stp/>
        <stp/>
        <stp>TRUE</stp>
        <stp>T</stp>
        <tr r="H152" s="1"/>
      </tp>
      <tp>
        <v>5079.75</v>
        <stp/>
        <stp>StudyData</stp>
        <stp>EP</stp>
        <stp>BAR</stp>
        <stp/>
        <stp>Close</stp>
        <stp>ADC</stp>
        <stp>-350</stp>
        <stp>All</stp>
        <stp/>
        <stp/>
        <stp>TRUE</stp>
        <stp>T</stp>
        <tr r="H352" s="1"/>
      </tp>
      <tp>
        <v>5494.5</v>
        <stp/>
        <stp>StudyData</stp>
        <stp>EP</stp>
        <stp>BAR</stp>
        <stp/>
        <stp>Close</stp>
        <stp>ADC</stp>
        <stp>-250</stp>
        <stp>All</stp>
        <stp/>
        <stp/>
        <stp>TRUE</stp>
        <stp>T</stp>
        <tr r="H252" s="1"/>
      </tp>
      <tp>
        <v>4908</v>
        <stp/>
        <stp>StudyData</stp>
        <stp>EP</stp>
        <stp>BAR</stp>
        <stp/>
        <stp>Close</stp>
        <stp>ADC</stp>
        <stp>-950</stp>
        <stp>All</stp>
        <stp/>
        <stp/>
        <stp>TRUE</stp>
        <stp>T</stp>
        <tr r="H952" s="1"/>
      </tp>
      <tp>
        <v>5175.75</v>
        <stp/>
        <stp>StudyData</stp>
        <stp>EP</stp>
        <stp>BAR</stp>
        <stp/>
        <stp>Close</stp>
        <stp>ADC</stp>
        <stp>-850</stp>
        <stp>All</stp>
        <stp/>
        <stp/>
        <stp>TRUE</stp>
        <stp>T</stp>
        <tr r="H852" s="1"/>
      </tp>
      <tp>
        <v>4477.25</v>
        <stp/>
        <stp>StudyData</stp>
        <stp>EP</stp>
        <stp>BAR</stp>
        <stp/>
        <stp>Close</stp>
        <stp>ADC</stp>
        <stp>-551</stp>
        <stp>All</stp>
        <stp/>
        <stp/>
        <stp>TRUE</stp>
        <stp>T</stp>
        <tr r="H553" s="1"/>
      </tp>
      <tp>
        <v>5009.75</v>
        <stp/>
        <stp>StudyData</stp>
        <stp>EP</stp>
        <stp>BAR</stp>
        <stp/>
        <stp>Close</stp>
        <stp>ADC</stp>
        <stp>-451</stp>
        <stp>All</stp>
        <stp/>
        <stp/>
        <stp>TRUE</stp>
        <stp>T</stp>
        <tr r="H453" s="1"/>
      </tp>
      <tp>
        <v>4564</v>
        <stp/>
        <stp>StudyData</stp>
        <stp>EP</stp>
        <stp>BAR</stp>
        <stp/>
        <stp>Close</stp>
        <stp>ADC</stp>
        <stp>-751</stp>
        <stp>All</stp>
        <stp/>
        <stp/>
        <stp>TRUE</stp>
        <stp>T</stp>
        <tr r="H753" s="1"/>
      </tp>
      <tp>
        <v>4281.25</v>
        <stp/>
        <stp>StudyData</stp>
        <stp>EP</stp>
        <stp>BAR</stp>
        <stp/>
        <stp>Close</stp>
        <stp>ADC</stp>
        <stp>-651</stp>
        <stp>All</stp>
        <stp/>
        <stp/>
        <stp>TRUE</stp>
        <stp>T</stp>
        <tr r="H653" s="1"/>
      </tp>
      <tp>
        <v>5882.5</v>
        <stp/>
        <stp>StudyData</stp>
        <stp>EP</stp>
        <stp>BAR</stp>
        <stp/>
        <stp>Close</stp>
        <stp>ADC</stp>
        <stp>-151</stp>
        <stp>All</stp>
        <stp/>
        <stp/>
        <stp>TRUE</stp>
        <stp>T</stp>
        <tr r="H153" s="1"/>
      </tp>
      <tp>
        <v>5085.75</v>
        <stp/>
        <stp>StudyData</stp>
        <stp>EP</stp>
        <stp>BAR</stp>
        <stp/>
        <stp>Close</stp>
        <stp>ADC</stp>
        <stp>-351</stp>
        <stp>All</stp>
        <stp/>
        <stp/>
        <stp>TRUE</stp>
        <stp>T</stp>
        <tr r="H353" s="1"/>
      </tp>
      <tp>
        <v>5487.25</v>
        <stp/>
        <stp>StudyData</stp>
        <stp>EP</stp>
        <stp>BAR</stp>
        <stp/>
        <stp>Close</stp>
        <stp>ADC</stp>
        <stp>-251</stp>
        <stp>All</stp>
        <stp/>
        <stp/>
        <stp>TRUE</stp>
        <stp>T</stp>
        <tr r="H253" s="1"/>
      </tp>
      <tp>
        <v>4930.25</v>
        <stp/>
        <stp>StudyData</stp>
        <stp>EP</stp>
        <stp>BAR</stp>
        <stp/>
        <stp>Close</stp>
        <stp>ADC</stp>
        <stp>-951</stp>
        <stp>All</stp>
        <stp/>
        <stp/>
        <stp>TRUE</stp>
        <stp>T</stp>
        <tr r="H953" s="1"/>
      </tp>
      <tp>
        <v>5093.5</v>
        <stp/>
        <stp>StudyData</stp>
        <stp>EP</stp>
        <stp>BAR</stp>
        <stp/>
        <stp>Close</stp>
        <stp>ADC</stp>
        <stp>-851</stp>
        <stp>All</stp>
        <stp/>
        <stp/>
        <stp>TRUE</stp>
        <stp>T</stp>
        <tr r="H853" s="1"/>
      </tp>
      <tp>
        <v>4449</v>
        <stp/>
        <stp>StudyData</stp>
        <stp>EP</stp>
        <stp>BAR</stp>
        <stp/>
        <stp>Close</stp>
        <stp>ADC</stp>
        <stp>-552</stp>
        <stp>All</stp>
        <stp/>
        <stp/>
        <stp>TRUE</stp>
        <stp>T</stp>
        <tr r="H554" s="1"/>
      </tp>
      <tp>
        <v>4997.25</v>
        <stp/>
        <stp>StudyData</stp>
        <stp>EP</stp>
        <stp>BAR</stp>
        <stp/>
        <stp>Close</stp>
        <stp>ADC</stp>
        <stp>-452</stp>
        <stp>All</stp>
        <stp/>
        <stp/>
        <stp>TRUE</stp>
        <stp>T</stp>
        <tr r="H454" s="1"/>
      </tp>
      <tp>
        <v>4471.5</v>
        <stp/>
        <stp>StudyData</stp>
        <stp>EP</stp>
        <stp>BAR</stp>
        <stp/>
        <stp>Close</stp>
        <stp>ADC</stp>
        <stp>-752</stp>
        <stp>All</stp>
        <stp/>
        <stp/>
        <stp>TRUE</stp>
        <stp>T</stp>
        <tr r="H754" s="1"/>
      </tp>
      <tp>
        <v>4318.5</v>
        <stp/>
        <stp>StudyData</stp>
        <stp>EP</stp>
        <stp>BAR</stp>
        <stp/>
        <stp>Close</stp>
        <stp>ADC</stp>
        <stp>-652</stp>
        <stp>All</stp>
        <stp/>
        <stp/>
        <stp>TRUE</stp>
        <stp>T</stp>
        <tr r="H654" s="1"/>
      </tp>
      <tp>
        <v>5882</v>
        <stp/>
        <stp>StudyData</stp>
        <stp>EP</stp>
        <stp>BAR</stp>
        <stp/>
        <stp>Close</stp>
        <stp>ADC</stp>
        <stp>-152</stp>
        <stp>All</stp>
        <stp/>
        <stp/>
        <stp>TRUE</stp>
        <stp>T</stp>
        <tr r="H154" s="1"/>
      </tp>
      <tp>
        <v>5072.5</v>
        <stp/>
        <stp>StudyData</stp>
        <stp>EP</stp>
        <stp>BAR</stp>
        <stp/>
        <stp>Close</stp>
        <stp>ADC</stp>
        <stp>-352</stp>
        <stp>All</stp>
        <stp/>
        <stp/>
        <stp>TRUE</stp>
        <stp>T</stp>
        <tr r="H354" s="1"/>
      </tp>
      <tp>
        <v>5461</v>
        <stp/>
        <stp>StudyData</stp>
        <stp>EP</stp>
        <stp>BAR</stp>
        <stp/>
        <stp>Close</stp>
        <stp>ADC</stp>
        <stp>-252</stp>
        <stp>All</stp>
        <stp/>
        <stp/>
        <stp>TRUE</stp>
        <stp>T</stp>
        <tr r="H254" s="1"/>
      </tp>
      <tp>
        <v>4912.25</v>
        <stp/>
        <stp>StudyData</stp>
        <stp>EP</stp>
        <stp>BAR</stp>
        <stp/>
        <stp>Close</stp>
        <stp>ADC</stp>
        <stp>-952</stp>
        <stp>All</stp>
        <stp/>
        <stp/>
        <stp>TRUE</stp>
        <stp>T</stp>
        <tr r="H954" s="1"/>
      </tp>
      <tp>
        <v>5145</v>
        <stp/>
        <stp>StudyData</stp>
        <stp>EP</stp>
        <stp>BAR</stp>
        <stp/>
        <stp>Close</stp>
        <stp>ADC</stp>
        <stp>-852</stp>
        <stp>All</stp>
        <stp/>
        <stp/>
        <stp>TRUE</stp>
        <stp>T</stp>
        <tr r="H854" s="1"/>
      </tp>
      <tp>
        <v>4468</v>
        <stp/>
        <stp>StudyData</stp>
        <stp>EP</stp>
        <stp>BAR</stp>
        <stp/>
        <stp>Close</stp>
        <stp>ADC</stp>
        <stp>-553</stp>
        <stp>All</stp>
        <stp/>
        <stp/>
        <stp>TRUE</stp>
        <stp>T</stp>
        <tr r="H555" s="1"/>
      </tp>
      <tp>
        <v>4978.5</v>
        <stp/>
        <stp>StudyData</stp>
        <stp>EP</stp>
        <stp>BAR</stp>
        <stp/>
        <stp>Close</stp>
        <stp>ADC</stp>
        <stp>-453</stp>
        <stp>All</stp>
        <stp/>
        <stp/>
        <stp>TRUE</stp>
        <stp>T</stp>
        <tr r="H455" s="1"/>
      </tp>
      <tp>
        <v>4474.5</v>
        <stp/>
        <stp>StudyData</stp>
        <stp>EP</stp>
        <stp>BAR</stp>
        <stp/>
        <stp>Close</stp>
        <stp>ADC</stp>
        <stp>-753</stp>
        <stp>All</stp>
        <stp/>
        <stp/>
        <stp>TRUE</stp>
        <stp>T</stp>
        <tr r="H755" s="1"/>
      </tp>
      <tp>
        <v>4327.75</v>
        <stp/>
        <stp>StudyData</stp>
        <stp>EP</stp>
        <stp>BAR</stp>
        <stp/>
        <stp>Close</stp>
        <stp>ADC</stp>
        <stp>-653</stp>
        <stp>All</stp>
        <stp/>
        <stp/>
        <stp>TRUE</stp>
        <stp>T</stp>
        <tr r="H655" s="1"/>
      </tp>
      <tp>
        <v>5936.5</v>
        <stp/>
        <stp>StudyData</stp>
        <stp>EP</stp>
        <stp>BAR</stp>
        <stp/>
        <stp>Close</stp>
        <stp>ADC</stp>
        <stp>-153</stp>
        <stp>All</stp>
        <stp/>
        <stp/>
        <stp>TRUE</stp>
        <stp>T</stp>
        <tr r="H155" s="1"/>
      </tp>
      <tp>
        <v>5009</v>
        <stp/>
        <stp>StudyData</stp>
        <stp>EP</stp>
        <stp>BAR</stp>
        <stp/>
        <stp>Close</stp>
        <stp>ADC</stp>
        <stp>-353</stp>
        <stp>All</stp>
        <stp/>
        <stp/>
        <stp>TRUE</stp>
        <stp>T</stp>
        <tr r="H355" s="1"/>
      </tp>
      <tp>
        <v>5462</v>
        <stp/>
        <stp>StudyData</stp>
        <stp>EP</stp>
        <stp>BAR</stp>
        <stp/>
        <stp>Close</stp>
        <stp>ADC</stp>
        <stp>-253</stp>
        <stp>All</stp>
        <stp/>
        <stp/>
        <stp>TRUE</stp>
        <stp>T</stp>
        <tr r="H255" s="1"/>
      </tp>
      <tp>
        <v>4913</v>
        <stp/>
        <stp>StudyData</stp>
        <stp>EP</stp>
        <stp>BAR</stp>
        <stp/>
        <stp>Close</stp>
        <stp>ADC</stp>
        <stp>-953</stp>
        <stp>All</stp>
        <stp/>
        <stp/>
        <stp>TRUE</stp>
        <stp>T</stp>
        <tr r="H955" s="1"/>
      </tp>
      <tp>
        <v>5194.25</v>
        <stp/>
        <stp>StudyData</stp>
        <stp>EP</stp>
        <stp>BAR</stp>
        <stp/>
        <stp>Close</stp>
        <stp>ADC</stp>
        <stp>-853</stp>
        <stp>All</stp>
        <stp/>
        <stp/>
        <stp>TRUE</stp>
        <stp>T</stp>
        <tr r="H855" s="1"/>
      </tp>
      <tp>
        <v>4480.5</v>
        <stp/>
        <stp>StudyData</stp>
        <stp>EP</stp>
        <stp>BAR</stp>
        <stp/>
        <stp>Close</stp>
        <stp>ADC</stp>
        <stp>-554</stp>
        <stp>All</stp>
        <stp/>
        <stp/>
        <stp>TRUE</stp>
        <stp>T</stp>
        <tr r="H556" s="1"/>
      </tp>
      <tp>
        <v>4979.25</v>
        <stp/>
        <stp>StudyData</stp>
        <stp>EP</stp>
        <stp>BAR</stp>
        <stp/>
        <stp>Close</stp>
        <stp>ADC</stp>
        <stp>-454</stp>
        <stp>All</stp>
        <stp/>
        <stp/>
        <stp>TRUE</stp>
        <stp>T</stp>
        <tr r="H456" s="1"/>
      </tp>
      <tp>
        <v>4541</v>
        <stp/>
        <stp>StudyData</stp>
        <stp>EP</stp>
        <stp>BAR</stp>
        <stp/>
        <stp>Close</stp>
        <stp>ADC</stp>
        <stp>-754</stp>
        <stp>All</stp>
        <stp/>
        <stp/>
        <stp>TRUE</stp>
        <stp>T</stp>
        <tr r="H756" s="1"/>
      </tp>
      <tp>
        <v>4214.75</v>
        <stp/>
        <stp>StudyData</stp>
        <stp>EP</stp>
        <stp>BAR</stp>
        <stp/>
        <stp>Close</stp>
        <stp>ADC</stp>
        <stp>-654</stp>
        <stp>All</stp>
        <stp/>
        <stp/>
        <stp>TRUE</stp>
        <stp>T</stp>
        <tr r="H656" s="1"/>
      </tp>
      <tp>
        <v>5913.5</v>
        <stp/>
        <stp>StudyData</stp>
        <stp>EP</stp>
        <stp>BAR</stp>
        <stp/>
        <stp>Close</stp>
        <stp>ADC</stp>
        <stp>-154</stp>
        <stp>All</stp>
        <stp/>
        <stp/>
        <stp>TRUE</stp>
        <stp>T</stp>
        <tr r="H156" s="1"/>
      </tp>
      <tp>
        <v>4990.25</v>
        <stp/>
        <stp>StudyData</stp>
        <stp>EP</stp>
        <stp>BAR</stp>
        <stp/>
        <stp>Close</stp>
        <stp>ADC</stp>
        <stp>-354</stp>
        <stp>All</stp>
        <stp/>
        <stp/>
        <stp>TRUE</stp>
        <stp>T</stp>
        <tr r="H356" s="1"/>
      </tp>
      <tp>
        <v>5454.75</v>
        <stp/>
        <stp>StudyData</stp>
        <stp>EP</stp>
        <stp>BAR</stp>
        <stp/>
        <stp>Close</stp>
        <stp>ADC</stp>
        <stp>-254</stp>
        <stp>All</stp>
        <stp/>
        <stp/>
        <stp>TRUE</stp>
        <stp>T</stp>
        <tr r="H256" s="1"/>
      </tp>
      <tp>
        <v>4932.75</v>
        <stp/>
        <stp>StudyData</stp>
        <stp>EP</stp>
        <stp>BAR</stp>
        <stp/>
        <stp>Close</stp>
        <stp>ADC</stp>
        <stp>-954</stp>
        <stp>All</stp>
        <stp/>
        <stp/>
        <stp>TRUE</stp>
        <stp>T</stp>
        <tr r="H956" s="1"/>
      </tp>
      <tp>
        <v>5235.5</v>
        <stp/>
        <stp>StudyData</stp>
        <stp>EP</stp>
        <stp>BAR</stp>
        <stp/>
        <stp>Close</stp>
        <stp>ADC</stp>
        <stp>-854</stp>
        <stp>All</stp>
        <stp/>
        <stp/>
        <stp>TRUE</stp>
        <stp>T</stp>
        <tr r="H856" s="1"/>
      </tp>
      <tp>
        <v>4468.25</v>
        <stp/>
        <stp>StudyData</stp>
        <stp>EP</stp>
        <stp>BAR</stp>
        <stp/>
        <stp>Close</stp>
        <stp>ADC</stp>
        <stp>-555</stp>
        <stp>All</stp>
        <stp/>
        <stp/>
        <stp>TRUE</stp>
        <stp>T</stp>
        <tr r="H557" s="1"/>
      </tp>
      <tp>
        <v>5010.75</v>
        <stp/>
        <stp>StudyData</stp>
        <stp>EP</stp>
        <stp>BAR</stp>
        <stp/>
        <stp>Close</stp>
        <stp>ADC</stp>
        <stp>-455</stp>
        <stp>All</stp>
        <stp/>
        <stp/>
        <stp>TRUE</stp>
        <stp>T</stp>
        <tr r="H457" s="1"/>
      </tp>
      <tp>
        <v>4531.75</v>
        <stp/>
        <stp>StudyData</stp>
        <stp>EP</stp>
        <stp>BAR</stp>
        <stp/>
        <stp>Close</stp>
        <stp>ADC</stp>
        <stp>-755</stp>
        <stp>All</stp>
        <stp/>
        <stp/>
        <stp>TRUE</stp>
        <stp>T</stp>
        <tr r="H757" s="1"/>
      </tp>
      <tp>
        <v>4126</v>
        <stp/>
        <stp>StudyData</stp>
        <stp>EP</stp>
        <stp>BAR</stp>
        <stp/>
        <stp>Close</stp>
        <stp>ADC</stp>
        <stp>-655</stp>
        <stp>All</stp>
        <stp/>
        <stp/>
        <stp>TRUE</stp>
        <stp>T</stp>
        <tr r="H657" s="1"/>
      </tp>
      <tp>
        <v>5926.75</v>
        <stp/>
        <stp>StudyData</stp>
        <stp>EP</stp>
        <stp>BAR</stp>
        <stp/>
        <stp>Close</stp>
        <stp>ADC</stp>
        <stp>-155</stp>
        <stp>All</stp>
        <stp/>
        <stp/>
        <stp>TRUE</stp>
        <stp>T</stp>
        <tr r="H157" s="1"/>
      </tp>
      <tp>
        <v>4971.75</v>
        <stp/>
        <stp>StudyData</stp>
        <stp>EP</stp>
        <stp>BAR</stp>
        <stp/>
        <stp>Close</stp>
        <stp>ADC</stp>
        <stp>-355</stp>
        <stp>All</stp>
        <stp/>
        <stp/>
        <stp>TRUE</stp>
        <stp>T</stp>
        <tr r="H357" s="1"/>
      </tp>
      <tp>
        <v>5403</v>
        <stp/>
        <stp>StudyData</stp>
        <stp>EP</stp>
        <stp>BAR</stp>
        <stp/>
        <stp>Close</stp>
        <stp>ADC</stp>
        <stp>-255</stp>
        <stp>All</stp>
        <stp/>
        <stp/>
        <stp>TRUE</stp>
        <stp>T</stp>
        <tr r="H257" s="1"/>
      </tp>
      <tp>
        <v>4921.5</v>
        <stp/>
        <stp>StudyData</stp>
        <stp>EP</stp>
        <stp>BAR</stp>
        <stp/>
        <stp>Close</stp>
        <stp>ADC</stp>
        <stp>-955</stp>
        <stp>All</stp>
        <stp/>
        <stp/>
        <stp>TRUE</stp>
        <stp>T</stp>
        <tr r="H957" s="1"/>
      </tp>
      <tp>
        <v>5163</v>
        <stp/>
        <stp>StudyData</stp>
        <stp>EP</stp>
        <stp>BAR</stp>
        <stp/>
        <stp>Close</stp>
        <stp>ADC</stp>
        <stp>-855</stp>
        <stp>All</stp>
        <stp/>
        <stp/>
        <stp>TRUE</stp>
        <stp>T</stp>
        <tr r="H857" s="1"/>
      </tp>
      <tp>
        <v>4511.25</v>
        <stp/>
        <stp>StudyData</stp>
        <stp>EP</stp>
        <stp>BAR</stp>
        <stp/>
        <stp>Close</stp>
        <stp>ADC</stp>
        <stp>-556</stp>
        <stp>All</stp>
        <stp/>
        <stp/>
        <stp>TRUE</stp>
        <stp>T</stp>
        <tr r="H558" s="1"/>
      </tp>
      <tp>
        <v>5001.5</v>
        <stp/>
        <stp>StudyData</stp>
        <stp>EP</stp>
        <stp>BAR</stp>
        <stp/>
        <stp>Close</stp>
        <stp>ADC</stp>
        <stp>-456</stp>
        <stp>All</stp>
        <stp/>
        <stp/>
        <stp>TRUE</stp>
        <stp>T</stp>
        <tr r="H458" s="1"/>
      </tp>
      <tp>
        <v>4663.75</v>
        <stp/>
        <stp>StudyData</stp>
        <stp>EP</stp>
        <stp>BAR</stp>
        <stp/>
        <stp>Close</stp>
        <stp>ADC</stp>
        <stp>-756</stp>
        <stp>All</stp>
        <stp/>
        <stp/>
        <stp>TRUE</stp>
        <stp>T</stp>
        <tr r="H758" s="1"/>
      </tp>
      <tp>
        <v>4178.75</v>
        <stp/>
        <stp>StudyData</stp>
        <stp>EP</stp>
        <stp>BAR</stp>
        <stp/>
        <stp>Close</stp>
        <stp>ADC</stp>
        <stp>-656</stp>
        <stp>All</stp>
        <stp/>
        <stp/>
        <stp>TRUE</stp>
        <stp>T</stp>
        <tr r="H658" s="1"/>
      </tp>
      <tp>
        <v>5901.25</v>
        <stp/>
        <stp>StudyData</stp>
        <stp>EP</stp>
        <stp>BAR</stp>
        <stp/>
        <stp>Close</stp>
        <stp>ADC</stp>
        <stp>-156</stp>
        <stp>All</stp>
        <stp/>
        <stp/>
        <stp>TRUE</stp>
        <stp>T</stp>
        <tr r="H158" s="1"/>
      </tp>
      <tp>
        <v>4953.75</v>
        <stp/>
        <stp>StudyData</stp>
        <stp>EP</stp>
        <stp>BAR</stp>
        <stp/>
        <stp>Close</stp>
        <stp>ADC</stp>
        <stp>-356</stp>
        <stp>All</stp>
        <stp/>
        <stp/>
        <stp>TRUE</stp>
        <stp>T</stp>
        <tr r="H358" s="1"/>
      </tp>
      <tp>
        <v>5339.75</v>
        <stp/>
        <stp>StudyData</stp>
        <stp>EP</stp>
        <stp>BAR</stp>
        <stp/>
        <stp>Close</stp>
        <stp>ADC</stp>
        <stp>-256</stp>
        <stp>All</stp>
        <stp/>
        <stp/>
        <stp>TRUE</stp>
        <stp>T</stp>
        <tr r="H258" s="1"/>
      </tp>
      <tp>
        <v>4878</v>
        <stp/>
        <stp>StudyData</stp>
        <stp>EP</stp>
        <stp>BAR</stp>
        <stp/>
        <stp>Close</stp>
        <stp>ADC</stp>
        <stp>-956</stp>
        <stp>All</stp>
        <stp/>
        <stp/>
        <stp>TRUE</stp>
        <stp>T</stp>
        <tr r="H958" s="1"/>
      </tp>
      <tp>
        <v>5194.5</v>
        <stp/>
        <stp>StudyData</stp>
        <stp>EP</stp>
        <stp>BAR</stp>
        <stp/>
        <stp>Close</stp>
        <stp>ADC</stp>
        <stp>-856</stp>
        <stp>All</stp>
        <stp/>
        <stp/>
        <stp>TRUE</stp>
        <stp>T</stp>
        <tr r="H858" s="1"/>
      </tp>
      <tp>
        <v>4491.5</v>
        <stp/>
        <stp>StudyData</stp>
        <stp>EP</stp>
        <stp>BAR</stp>
        <stp/>
        <stp>Close</stp>
        <stp>ADC</stp>
        <stp>-557</stp>
        <stp>All</stp>
        <stp/>
        <stp/>
        <stp>TRUE</stp>
        <stp>T</stp>
        <tr r="H559" s="1"/>
      </tp>
      <tp>
        <v>4967.5</v>
        <stp/>
        <stp>StudyData</stp>
        <stp>EP</stp>
        <stp>BAR</stp>
        <stp/>
        <stp>Close</stp>
        <stp>ADC</stp>
        <stp>-457</stp>
        <stp>All</stp>
        <stp/>
        <stp/>
        <stp>TRUE</stp>
        <stp>T</stp>
        <tr r="H459" s="1"/>
      </tp>
      <tp>
        <v>4687.5</v>
        <stp/>
        <stp>StudyData</stp>
        <stp>EP</stp>
        <stp>BAR</stp>
        <stp/>
        <stp>Close</stp>
        <stp>ADC</stp>
        <stp>-757</stp>
        <stp>All</stp>
        <stp/>
        <stp/>
        <stp>TRUE</stp>
        <stp>T</stp>
        <tr r="H759" s="1"/>
      </tp>
      <tp>
        <v>4256.5</v>
        <stp/>
        <stp>StudyData</stp>
        <stp>EP</stp>
        <stp>BAR</stp>
        <stp/>
        <stp>Close</stp>
        <stp>ADC</stp>
        <stp>-657</stp>
        <stp>All</stp>
        <stp/>
        <stp/>
        <stp>TRUE</stp>
        <stp>T</stp>
        <tr r="H659" s="1"/>
      </tp>
      <tp>
        <v>5914.25</v>
        <stp/>
        <stp>StudyData</stp>
        <stp>EP</stp>
        <stp>BAR</stp>
        <stp/>
        <stp>Close</stp>
        <stp>ADC</stp>
        <stp>-157</stp>
        <stp>All</stp>
        <stp/>
        <stp/>
        <stp>TRUE</stp>
        <stp>T</stp>
        <tr r="H159" s="1"/>
      </tp>
      <tp>
        <v>4920.25</v>
        <stp/>
        <stp>StudyData</stp>
        <stp>EP</stp>
        <stp>BAR</stp>
        <stp/>
        <stp>Close</stp>
        <stp>ADC</stp>
        <stp>-357</stp>
        <stp>All</stp>
        <stp/>
        <stp/>
        <stp>TRUE</stp>
        <stp>T</stp>
        <tr r="H359" s="1"/>
      </tp>
      <tp>
        <v>5294.75</v>
        <stp/>
        <stp>StudyData</stp>
        <stp>EP</stp>
        <stp>BAR</stp>
        <stp/>
        <stp>Close</stp>
        <stp>ADC</stp>
        <stp>-257</stp>
        <stp>All</stp>
        <stp/>
        <stp/>
        <stp>TRUE</stp>
        <stp>T</stp>
        <tr r="H259" s="1"/>
      </tp>
      <tp>
        <v>4869</v>
        <stp/>
        <stp>StudyData</stp>
        <stp>EP</stp>
        <stp>BAR</stp>
        <stp/>
        <stp>Close</stp>
        <stp>ADC</stp>
        <stp>-957</stp>
        <stp>All</stp>
        <stp/>
        <stp/>
        <stp>TRUE</stp>
        <stp>T</stp>
        <tr r="H959" s="1"/>
      </tp>
      <tp>
        <v>5238.5</v>
        <stp/>
        <stp>StudyData</stp>
        <stp>EP</stp>
        <stp>BAR</stp>
        <stp/>
        <stp>Close</stp>
        <stp>ADC</stp>
        <stp>-857</stp>
        <stp>All</stp>
        <stp/>
        <stp/>
        <stp>TRUE</stp>
        <stp>T</stp>
        <tr r="H859" s="1"/>
      </tp>
      <tp>
        <v>5230</v>
        <stp/>
        <stp>StudyData</stp>
        <stp>EP</stp>
        <stp>BAR</stp>
        <stp/>
        <stp>Open</stp>
        <stp>ADC</stp>
        <stp>-838</stp>
        <stp>All</stp>
        <stp/>
        <stp/>
        <stp>TRUE</stp>
        <stp>T</stp>
        <tr r="E840" s="1"/>
      </tp>
      <tp>
        <v>4990.5</v>
        <stp/>
        <stp>StudyData</stp>
        <stp>EP</stp>
        <stp>BAR</stp>
        <stp/>
        <stp>Open</stp>
        <stp>ADC</stp>
        <stp>-938</stp>
        <stp>All</stp>
        <stp/>
        <stp/>
        <stp>TRUE</stp>
        <stp>T</stp>
        <tr r="E940" s="1"/>
      </tp>
      <tp>
        <v>6033.75</v>
        <stp/>
        <stp>StudyData</stp>
        <stp>EP</stp>
        <stp>BAR</stp>
        <stp/>
        <stp>Open</stp>
        <stp>ADC</stp>
        <stp>-138</stp>
        <stp>All</stp>
        <stp/>
        <stp/>
        <stp>TRUE</stp>
        <stp>T</stp>
        <tr r="E140" s="1"/>
      </tp>
      <tp>
        <v>5572</v>
        <stp/>
        <stp>StudyData</stp>
        <stp>EP</stp>
        <stp>BAR</stp>
        <stp/>
        <stp>Open</stp>
        <stp>ADC</stp>
        <stp>-238</stp>
        <stp>All</stp>
        <stp/>
        <stp/>
        <stp>TRUE</stp>
        <stp>T</stp>
        <tr r="E240" s="1"/>
      </tp>
      <tp>
        <v>5061.75</v>
        <stp/>
        <stp>StudyData</stp>
        <stp>EP</stp>
        <stp>BAR</stp>
        <stp/>
        <stp>Open</stp>
        <stp>ADC</stp>
        <stp>-338</stp>
        <stp>All</stp>
        <stp/>
        <stp/>
        <stp>TRUE</stp>
        <stp>T</stp>
        <tr r="E340" s="1"/>
      </tp>
      <tp>
        <v>4901.5</v>
        <stp/>
        <stp>StudyData</stp>
        <stp>EP</stp>
        <stp>BAR</stp>
        <stp/>
        <stp>Open</stp>
        <stp>ADC</stp>
        <stp>-438</stp>
        <stp>All</stp>
        <stp/>
        <stp/>
        <stp>TRUE</stp>
        <stp>T</stp>
        <tr r="E440" s="1"/>
      </tp>
      <tp>
        <v>4444.25</v>
        <stp/>
        <stp>StudyData</stp>
        <stp>EP</stp>
        <stp>BAR</stp>
        <stp/>
        <stp>Open</stp>
        <stp>ADC</stp>
        <stp>-538</stp>
        <stp>All</stp>
        <stp/>
        <stp/>
        <stp>TRUE</stp>
        <stp>T</stp>
        <tr r="E540" s="1"/>
      </tp>
      <tp>
        <v>4327.75</v>
        <stp/>
        <stp>StudyData</stp>
        <stp>EP</stp>
        <stp>BAR</stp>
        <stp/>
        <stp>Open</stp>
        <stp>ADC</stp>
        <stp>-638</stp>
        <stp>All</stp>
        <stp/>
        <stp/>
        <stp>TRUE</stp>
        <stp>T</stp>
        <tr r="E640" s="1"/>
      </tp>
      <tp>
        <v>4642</v>
        <stp/>
        <stp>StudyData</stp>
        <stp>EP</stp>
        <stp>BAR</stp>
        <stp/>
        <stp>Open</stp>
        <stp>ADC</stp>
        <stp>-738</stp>
        <stp>All</stp>
        <stp/>
        <stp/>
        <stp>TRUE</stp>
        <stp>T</stp>
        <tr r="E740" s="1"/>
      </tp>
      <tp>
        <v>5227</v>
        <stp/>
        <stp>StudyData</stp>
        <stp>EP</stp>
        <stp>BAR</stp>
        <stp/>
        <stp>Open</stp>
        <stp>ADC</stp>
        <stp>-839</stp>
        <stp>All</stp>
        <stp/>
        <stp/>
        <stp>TRUE</stp>
        <stp>T</stp>
        <tr r="E841" s="1"/>
      </tp>
      <tp>
        <v>4974.75</v>
        <stp/>
        <stp>StudyData</stp>
        <stp>EP</stp>
        <stp>BAR</stp>
        <stp/>
        <stp>Open</stp>
        <stp>ADC</stp>
        <stp>-939</stp>
        <stp>All</stp>
        <stp/>
        <stp/>
        <stp>TRUE</stp>
        <stp>T</stp>
        <tr r="E941" s="1"/>
      </tp>
      <tp>
        <v>6010.5</v>
        <stp/>
        <stp>StudyData</stp>
        <stp>EP</stp>
        <stp>BAR</stp>
        <stp/>
        <stp>Open</stp>
        <stp>ADC</stp>
        <stp>-139</stp>
        <stp>All</stp>
        <stp/>
        <stp/>
        <stp>TRUE</stp>
        <stp>T</stp>
        <tr r="E141" s="1"/>
      </tp>
      <tp>
        <v>5570</v>
        <stp/>
        <stp>StudyData</stp>
        <stp>EP</stp>
        <stp>BAR</stp>
        <stp/>
        <stp>Open</stp>
        <stp>ADC</stp>
        <stp>-239</stp>
        <stp>All</stp>
        <stp/>
        <stp/>
        <stp>TRUE</stp>
        <stp>T</stp>
        <tr r="E241" s="1"/>
      </tp>
      <tp>
        <v>5102.5</v>
        <stp/>
        <stp>StudyData</stp>
        <stp>EP</stp>
        <stp>BAR</stp>
        <stp/>
        <stp>Open</stp>
        <stp>ADC</stp>
        <stp>-339</stp>
        <stp>All</stp>
        <stp/>
        <stp/>
        <stp>TRUE</stp>
        <stp>T</stp>
        <tr r="E341" s="1"/>
      </tp>
      <tp>
        <v>4907</v>
        <stp/>
        <stp>StudyData</stp>
        <stp>EP</stp>
        <stp>BAR</stp>
        <stp/>
        <stp>Open</stp>
        <stp>ADC</stp>
        <stp>-439</stp>
        <stp>All</stp>
        <stp/>
        <stp/>
        <stp>TRUE</stp>
        <stp>T</stp>
        <tr r="E441" s="1"/>
      </tp>
      <tp>
        <v>4421.5</v>
        <stp/>
        <stp>StudyData</stp>
        <stp>EP</stp>
        <stp>BAR</stp>
        <stp/>
        <stp>Open</stp>
        <stp>ADC</stp>
        <stp>-539</stp>
        <stp>All</stp>
        <stp/>
        <stp/>
        <stp>TRUE</stp>
        <stp>T</stp>
        <tr r="E541" s="1"/>
      </tp>
      <tp>
        <v>4295.5</v>
        <stp/>
        <stp>StudyData</stp>
        <stp>EP</stp>
        <stp>BAR</stp>
        <stp/>
        <stp>Open</stp>
        <stp>ADC</stp>
        <stp>-639</stp>
        <stp>All</stp>
        <stp/>
        <stp/>
        <stp>TRUE</stp>
        <stp>T</stp>
        <tr r="E641" s="1"/>
      </tp>
      <tp>
        <v>4682.75</v>
        <stp/>
        <stp>StudyData</stp>
        <stp>EP</stp>
        <stp>BAR</stp>
        <stp/>
        <stp>Open</stp>
        <stp>ADC</stp>
        <stp>-739</stp>
        <stp>All</stp>
        <stp/>
        <stp/>
        <stp>TRUE</stp>
        <stp>T</stp>
        <tr r="E741" s="1"/>
      </tp>
      <tp>
        <v>5239.75</v>
        <stp/>
        <stp>StudyData</stp>
        <stp>EP</stp>
        <stp>BAR</stp>
        <stp/>
        <stp>High</stp>
        <stp>ADC</stp>
        <stp>-859</stp>
        <stp>All</stp>
        <stp/>
        <stp/>
        <stp>TRUE</stp>
        <stp>T</stp>
        <tr r="F861" s="1"/>
      </tp>
      <tp>
        <v>4839.25</v>
        <stp/>
        <stp>StudyData</stp>
        <stp>EP</stp>
        <stp>BAR</stp>
        <stp/>
        <stp>High</stp>
        <stp>ADC</stp>
        <stp>-959</stp>
        <stp>All</stp>
        <stp/>
        <stp/>
        <stp>TRUE</stp>
        <stp>T</stp>
        <tr r="F961" s="1"/>
      </tp>
      <tp>
        <v>5402.5</v>
        <stp/>
        <stp>StudyData</stp>
        <stp>EP</stp>
        <stp>BAR</stp>
        <stp/>
        <stp>High</stp>
        <stp>ADC</stp>
        <stp>-259</stp>
        <stp>All</stp>
        <stp/>
        <stp/>
        <stp>TRUE</stp>
        <stp>T</stp>
        <tr r="F261" s="1"/>
      </tp>
      <tp>
        <v>4968.75</v>
        <stp/>
        <stp>StudyData</stp>
        <stp>EP</stp>
        <stp>BAR</stp>
        <stp/>
        <stp>High</stp>
        <stp>ADC</stp>
        <stp>-359</stp>
        <stp>All</stp>
        <stp/>
        <stp/>
        <stp>TRUE</stp>
        <stp>T</stp>
        <tr r="F361" s="1"/>
      </tp>
      <tp>
        <v>5899</v>
        <stp/>
        <stp>StudyData</stp>
        <stp>EP</stp>
        <stp>BAR</stp>
        <stp/>
        <stp>High</stp>
        <stp>ADC</stp>
        <stp>-159</stp>
        <stp>All</stp>
        <stp/>
        <stp/>
        <stp>TRUE</stp>
        <stp>T</stp>
        <tr r="F161" s="1"/>
      </tp>
      <tp>
        <v>4255</v>
        <stp/>
        <stp>StudyData</stp>
        <stp>EP</stp>
        <stp>BAR</stp>
        <stp/>
        <stp>High</stp>
        <stp>ADC</stp>
        <stp>-659</stp>
        <stp>All</stp>
        <stp/>
        <stp/>
        <stp>TRUE</stp>
        <stp>T</stp>
        <tr r="F661" s="1"/>
      </tp>
      <tp>
        <v>4740</v>
        <stp/>
        <stp>StudyData</stp>
        <stp>EP</stp>
        <stp>BAR</stp>
        <stp/>
        <stp>High</stp>
        <stp>ADC</stp>
        <stp>-759</stp>
        <stp>All</stp>
        <stp/>
        <stp/>
        <stp>TRUE</stp>
        <stp>T</stp>
        <tr r="F761" s="1"/>
      </tp>
      <tp>
        <v>4965.25</v>
        <stp/>
        <stp>StudyData</stp>
        <stp>EP</stp>
        <stp>BAR</stp>
        <stp/>
        <stp>High</stp>
        <stp>ADC</stp>
        <stp>-459</stp>
        <stp>All</stp>
        <stp/>
        <stp/>
        <stp>TRUE</stp>
        <stp>T</stp>
        <tr r="F461" s="1"/>
      </tp>
      <tp>
        <v>4588.5</v>
        <stp/>
        <stp>StudyData</stp>
        <stp>EP</stp>
        <stp>BAR</stp>
        <stp/>
        <stp>High</stp>
        <stp>ADC</stp>
        <stp>-559</stp>
        <stp>All</stp>
        <stp/>
        <stp/>
        <stp>TRUE</stp>
        <stp>T</stp>
        <tr r="F561" s="1"/>
      </tp>
      <tp>
        <v>5233.75</v>
        <stp/>
        <stp>StudyData</stp>
        <stp>EP</stp>
        <stp>BAR</stp>
        <stp/>
        <stp>High</stp>
        <stp>ADC</stp>
        <stp>-858</stp>
        <stp>All</stp>
        <stp/>
        <stp/>
        <stp>TRUE</stp>
        <stp>T</stp>
        <tr r="F860" s="1"/>
      </tp>
      <tp>
        <v>4847.5</v>
        <stp/>
        <stp>StudyData</stp>
        <stp>EP</stp>
        <stp>BAR</stp>
        <stp/>
        <stp>High</stp>
        <stp>ADC</stp>
        <stp>-958</stp>
        <stp>All</stp>
        <stp/>
        <stp/>
        <stp>TRUE</stp>
        <stp>T</stp>
        <tr r="F960" s="1"/>
      </tp>
      <tp>
        <v>5396.75</v>
        <stp/>
        <stp>StudyData</stp>
        <stp>EP</stp>
        <stp>BAR</stp>
        <stp/>
        <stp>High</stp>
        <stp>ADC</stp>
        <stp>-258</stp>
        <stp>All</stp>
        <stp/>
        <stp/>
        <stp>TRUE</stp>
        <stp>T</stp>
        <tr r="F260" s="1"/>
      </tp>
      <tp>
        <v>4949.75</v>
        <stp/>
        <stp>StudyData</stp>
        <stp>EP</stp>
        <stp>BAR</stp>
        <stp/>
        <stp>High</stp>
        <stp>ADC</stp>
        <stp>-358</stp>
        <stp>All</stp>
        <stp/>
        <stp/>
        <stp>TRUE</stp>
        <stp>T</stp>
        <tr r="F360" s="1"/>
      </tp>
      <tp>
        <v>5906.75</v>
        <stp/>
        <stp>StudyData</stp>
        <stp>EP</stp>
        <stp>BAR</stp>
        <stp/>
        <stp>High</stp>
        <stp>ADC</stp>
        <stp>-158</stp>
        <stp>All</stp>
        <stp/>
        <stp/>
        <stp>TRUE</stp>
        <stp>T</stp>
        <tr r="F160" s="1"/>
      </tp>
      <tp>
        <v>4257.5</v>
        <stp/>
        <stp>StudyData</stp>
        <stp>EP</stp>
        <stp>BAR</stp>
        <stp/>
        <stp>High</stp>
        <stp>ADC</stp>
        <stp>-658</stp>
        <stp>All</stp>
        <stp/>
        <stp/>
        <stp>TRUE</stp>
        <stp>T</stp>
        <tr r="F660" s="1"/>
      </tp>
      <tp>
        <v>4847.25</v>
        <stp/>
        <stp>StudyData</stp>
        <stp>EP</stp>
        <stp>BAR</stp>
        <stp/>
        <stp>High</stp>
        <stp>ADC</stp>
        <stp>-758</stp>
        <stp>All</stp>
        <stp/>
        <stp/>
        <stp>TRUE</stp>
        <stp>T</stp>
        <tr r="F760" s="1"/>
      </tp>
      <tp>
        <v>4974.25</v>
        <stp/>
        <stp>StudyData</stp>
        <stp>EP</stp>
        <stp>BAR</stp>
        <stp/>
        <stp>High</stp>
        <stp>ADC</stp>
        <stp>-458</stp>
        <stp>All</stp>
        <stp/>
        <stp/>
        <stp>TRUE</stp>
        <stp>T</stp>
        <tr r="F460" s="1"/>
      </tp>
      <tp>
        <v>4581.75</v>
        <stp/>
        <stp>StudyData</stp>
        <stp>EP</stp>
        <stp>BAR</stp>
        <stp/>
        <stp>High</stp>
        <stp>ADC</stp>
        <stp>-558</stp>
        <stp>All</stp>
        <stp/>
        <stp/>
        <stp>TRUE</stp>
        <stp>T</stp>
        <tr r="F560" s="1"/>
      </tp>
      <tp>
        <v>5240.25</v>
        <stp/>
        <stp>StudyData</stp>
        <stp>EP</stp>
        <stp>BAR</stp>
        <stp/>
        <stp>High</stp>
        <stp>ADC</stp>
        <stp>-857</stp>
        <stp>All</stp>
        <stp/>
        <stp/>
        <stp>TRUE</stp>
        <stp>T</stp>
        <tr r="F859" s="1"/>
      </tp>
      <tp>
        <v>4873.75</v>
        <stp/>
        <stp>StudyData</stp>
        <stp>EP</stp>
        <stp>BAR</stp>
        <stp/>
        <stp>High</stp>
        <stp>ADC</stp>
        <stp>-957</stp>
        <stp>All</stp>
        <stp/>
        <stp/>
        <stp>TRUE</stp>
        <stp>T</stp>
        <tr r="F959" s="1"/>
      </tp>
      <tp>
        <v>5375</v>
        <stp/>
        <stp>StudyData</stp>
        <stp>EP</stp>
        <stp>BAR</stp>
        <stp/>
        <stp>High</stp>
        <stp>ADC</stp>
        <stp>-257</stp>
        <stp>All</stp>
        <stp/>
        <stp/>
        <stp>TRUE</stp>
        <stp>T</stp>
        <tr r="F259" s="1"/>
      </tp>
      <tp>
        <v>4962.75</v>
        <stp/>
        <stp>StudyData</stp>
        <stp>EP</stp>
        <stp>BAR</stp>
        <stp/>
        <stp>High</stp>
        <stp>ADC</stp>
        <stp>-357</stp>
        <stp>All</stp>
        <stp/>
        <stp/>
        <stp>TRUE</stp>
        <stp>T</stp>
        <tr r="F359" s="1"/>
      </tp>
      <tp>
        <v>5916.5</v>
        <stp/>
        <stp>StudyData</stp>
        <stp>EP</stp>
        <stp>BAR</stp>
        <stp/>
        <stp>High</stp>
        <stp>ADC</stp>
        <stp>-157</stp>
        <stp>All</stp>
        <stp/>
        <stp/>
        <stp>TRUE</stp>
        <stp>T</stp>
        <tr r="F159" s="1"/>
      </tp>
      <tp>
        <v>4275.75</v>
        <stp/>
        <stp>StudyData</stp>
        <stp>EP</stp>
        <stp>BAR</stp>
        <stp/>
        <stp>High</stp>
        <stp>ADC</stp>
        <stp>-657</stp>
        <stp>All</stp>
        <stp/>
        <stp/>
        <stp>TRUE</stp>
        <stp>T</stp>
        <tr r="F659" s="1"/>
      </tp>
      <tp>
        <v>4845</v>
        <stp/>
        <stp>StudyData</stp>
        <stp>EP</stp>
        <stp>BAR</stp>
        <stp/>
        <stp>High</stp>
        <stp>ADC</stp>
        <stp>-757</stp>
        <stp>All</stp>
        <stp/>
        <stp/>
        <stp>TRUE</stp>
        <stp>T</stp>
        <tr r="F759" s="1"/>
      </tp>
      <tp>
        <v>4979.5</v>
        <stp/>
        <stp>StudyData</stp>
        <stp>EP</stp>
        <stp>BAR</stp>
        <stp/>
        <stp>High</stp>
        <stp>ADC</stp>
        <stp>-457</stp>
        <stp>All</stp>
        <stp/>
        <stp/>
        <stp>TRUE</stp>
        <stp>T</stp>
        <tr r="F459" s="1"/>
      </tp>
      <tp>
        <v>4517.5</v>
        <stp/>
        <stp>StudyData</stp>
        <stp>EP</stp>
        <stp>BAR</stp>
        <stp/>
        <stp>High</stp>
        <stp>ADC</stp>
        <stp>-557</stp>
        <stp>All</stp>
        <stp/>
        <stp/>
        <stp>TRUE</stp>
        <stp>T</stp>
        <tr r="F559" s="1"/>
      </tp>
      <tp>
        <v>5061</v>
        <stp/>
        <stp>StudyData</stp>
        <stp>EP</stp>
        <stp>BAR</stp>
        <stp/>
        <stp>Open</stp>
        <stp>ADC</stp>
        <stp>-830</stp>
        <stp>All</stp>
        <stp/>
        <stp/>
        <stp>TRUE</stp>
        <stp>T</stp>
        <tr r="E832" s="1"/>
      </tp>
      <tp>
        <v>4988.5</v>
        <stp/>
        <stp>StudyData</stp>
        <stp>EP</stp>
        <stp>BAR</stp>
        <stp/>
        <stp>Open</stp>
        <stp>ADC</stp>
        <stp>-930</stp>
        <stp>All</stp>
        <stp/>
        <stp/>
        <stp>TRUE</stp>
        <stp>T</stp>
        <tr r="E932" s="1"/>
      </tp>
      <tp>
        <v>5962.25</v>
        <stp/>
        <stp>StudyData</stp>
        <stp>EP</stp>
        <stp>BAR</stp>
        <stp/>
        <stp>Open</stp>
        <stp>ADC</stp>
        <stp>-130</stp>
        <stp>All</stp>
        <stp/>
        <stp/>
        <stp>TRUE</stp>
        <stp>T</stp>
        <tr r="E132" s="1"/>
      </tp>
      <tp>
        <v>5599.75</v>
        <stp/>
        <stp>StudyData</stp>
        <stp>EP</stp>
        <stp>BAR</stp>
        <stp/>
        <stp>Open</stp>
        <stp>ADC</stp>
        <stp>-230</stp>
        <stp>All</stp>
        <stp/>
        <stp/>
        <stp>TRUE</stp>
        <stp>T</stp>
        <tr r="E232" s="1"/>
      </tp>
      <tp>
        <v>5111.5</v>
        <stp/>
        <stp>StudyData</stp>
        <stp>EP</stp>
        <stp>BAR</stp>
        <stp/>
        <stp>Open</stp>
        <stp>ADC</stp>
        <stp>-330</stp>
        <stp>All</stp>
        <stp/>
        <stp/>
        <stp>TRUE</stp>
        <stp>T</stp>
        <tr r="E332" s="1"/>
      </tp>
      <tp>
        <v>4813.75</v>
        <stp/>
        <stp>StudyData</stp>
        <stp>EP</stp>
        <stp>BAR</stp>
        <stp/>
        <stp>Open</stp>
        <stp>ADC</stp>
        <stp>-430</stp>
        <stp>All</stp>
        <stp/>
        <stp/>
        <stp>TRUE</stp>
        <stp>T</stp>
        <tr r="E432" s="1"/>
      </tp>
      <tp>
        <v>4538.75</v>
        <stp/>
        <stp>StudyData</stp>
        <stp>EP</stp>
        <stp>BAR</stp>
        <stp/>
        <stp>Open</stp>
        <stp>ADC</stp>
        <stp>-530</stp>
        <stp>All</stp>
        <stp/>
        <stp/>
        <stp>TRUE</stp>
        <stp>T</stp>
        <tr r="E532" s="1"/>
      </tp>
      <tp>
        <v>4248.5</v>
        <stp/>
        <stp>StudyData</stp>
        <stp>EP</stp>
        <stp>BAR</stp>
        <stp/>
        <stp>Open</stp>
        <stp>ADC</stp>
        <stp>-630</stp>
        <stp>All</stp>
        <stp/>
        <stp/>
        <stp>TRUE</stp>
        <stp>T</stp>
        <tr r="E632" s="1"/>
      </tp>
      <tp>
        <v>4303.5</v>
        <stp/>
        <stp>StudyData</stp>
        <stp>EP</stp>
        <stp>BAR</stp>
        <stp/>
        <stp>Open</stp>
        <stp>ADC</stp>
        <stp>-730</stp>
        <stp>All</stp>
        <stp/>
        <stp/>
        <stp>TRUE</stp>
        <stp>T</stp>
        <tr r="E732" s="1"/>
      </tp>
      <tp>
        <v>5258.25</v>
        <stp/>
        <stp>StudyData</stp>
        <stp>EP</stp>
        <stp>BAR</stp>
        <stp/>
        <stp>High</stp>
        <stp>ADC</stp>
        <stp>-856</stp>
        <stp>All</stp>
        <stp/>
        <stp/>
        <stp>TRUE</stp>
        <stp>T</stp>
        <tr r="F858" s="1"/>
      </tp>
      <tp>
        <v>4890</v>
        <stp/>
        <stp>StudyData</stp>
        <stp>EP</stp>
        <stp>BAR</stp>
        <stp/>
        <stp>High</stp>
        <stp>ADC</stp>
        <stp>-956</stp>
        <stp>All</stp>
        <stp/>
        <stp/>
        <stp>TRUE</stp>
        <stp>T</stp>
        <tr r="F958" s="1"/>
      </tp>
      <tp>
        <v>5361.25</v>
        <stp/>
        <stp>StudyData</stp>
        <stp>EP</stp>
        <stp>BAR</stp>
        <stp/>
        <stp>High</stp>
        <stp>ADC</stp>
        <stp>-256</stp>
        <stp>All</stp>
        <stp/>
        <stp/>
        <stp>TRUE</stp>
        <stp>T</stp>
        <tr r="F258" s="1"/>
      </tp>
      <tp>
        <v>4960.25</v>
        <stp/>
        <stp>StudyData</stp>
        <stp>EP</stp>
        <stp>BAR</stp>
        <stp/>
        <stp>High</stp>
        <stp>ADC</stp>
        <stp>-356</stp>
        <stp>All</stp>
        <stp/>
        <stp/>
        <stp>TRUE</stp>
        <stp>T</stp>
        <tr r="F358" s="1"/>
      </tp>
      <tp>
        <v>5921</v>
        <stp/>
        <stp>StudyData</stp>
        <stp>EP</stp>
        <stp>BAR</stp>
        <stp/>
        <stp>High</stp>
        <stp>ADC</stp>
        <stp>-156</stp>
        <stp>All</stp>
        <stp/>
        <stp/>
        <stp>TRUE</stp>
        <stp>T</stp>
        <tr r="F158" s="1"/>
      </tp>
      <tp>
        <v>4260.5</v>
        <stp/>
        <stp>StudyData</stp>
        <stp>EP</stp>
        <stp>BAR</stp>
        <stp/>
        <stp>High</stp>
        <stp>ADC</stp>
        <stp>-656</stp>
        <stp>All</stp>
        <stp/>
        <stp/>
        <stp>TRUE</stp>
        <stp>T</stp>
        <tr r="F658" s="1"/>
      </tp>
      <tp>
        <v>4697.5</v>
        <stp/>
        <stp>StudyData</stp>
        <stp>EP</stp>
        <stp>BAR</stp>
        <stp/>
        <stp>High</stp>
        <stp>ADC</stp>
        <stp>-756</stp>
        <stp>All</stp>
        <stp/>
        <stp/>
        <stp>TRUE</stp>
        <stp>T</stp>
        <tr r="F758" s="1"/>
      </tp>
      <tp>
        <v>5008.25</v>
        <stp/>
        <stp>StudyData</stp>
        <stp>EP</stp>
        <stp>BAR</stp>
        <stp/>
        <stp>High</stp>
        <stp>ADC</stp>
        <stp>-456</stp>
        <stp>All</stp>
        <stp/>
        <stp/>
        <stp>TRUE</stp>
        <stp>T</stp>
        <tr r="F458" s="1"/>
      </tp>
      <tp>
        <v>4526.75</v>
        <stp/>
        <stp>StudyData</stp>
        <stp>EP</stp>
        <stp>BAR</stp>
        <stp/>
        <stp>High</stp>
        <stp>ADC</stp>
        <stp>-556</stp>
        <stp>All</stp>
        <stp/>
        <stp/>
        <stp>TRUE</stp>
        <stp>T</stp>
        <tr r="F558" s="1"/>
      </tp>
      <tp>
        <v>5112.75</v>
        <stp/>
        <stp>StudyData</stp>
        <stp>EP</stp>
        <stp>BAR</stp>
        <stp/>
        <stp>Open</stp>
        <stp>ADC</stp>
        <stp>-831</stp>
        <stp>All</stp>
        <stp/>
        <stp/>
        <stp>TRUE</stp>
        <stp>T</stp>
        <tr r="E833" s="1"/>
      </tp>
      <tp>
        <v>5012.25</v>
        <stp/>
        <stp>StudyData</stp>
        <stp>EP</stp>
        <stp>BAR</stp>
        <stp/>
        <stp>Open</stp>
        <stp>ADC</stp>
        <stp>-931</stp>
        <stp>All</stp>
        <stp/>
        <stp/>
        <stp>TRUE</stp>
        <stp>T</stp>
        <tr r="E933" s="1"/>
      </tp>
      <tp>
        <v>6005.25</v>
        <stp/>
        <stp>StudyData</stp>
        <stp>EP</stp>
        <stp>BAR</stp>
        <stp/>
        <stp>Open</stp>
        <stp>ADC</stp>
        <stp>-131</stp>
        <stp>All</stp>
        <stp/>
        <stp/>
        <stp>TRUE</stp>
        <stp>T</stp>
        <tr r="E133" s="1"/>
      </tp>
      <tp>
        <v>5610.25</v>
        <stp/>
        <stp>StudyData</stp>
        <stp>EP</stp>
        <stp>BAR</stp>
        <stp/>
        <stp>Open</stp>
        <stp>ADC</stp>
        <stp>-231</stp>
        <stp>All</stp>
        <stp/>
        <stp/>
        <stp>TRUE</stp>
        <stp>T</stp>
        <tr r="E233" s="1"/>
      </tp>
      <tp>
        <v>5123.75</v>
        <stp/>
        <stp>StudyData</stp>
        <stp>EP</stp>
        <stp>BAR</stp>
        <stp/>
        <stp>Open</stp>
        <stp>ADC</stp>
        <stp>-331</stp>
        <stp>All</stp>
        <stp/>
        <stp/>
        <stp>TRUE</stp>
        <stp>T</stp>
        <tr r="E333" s="1"/>
      </tp>
      <tp>
        <v>4824</v>
        <stp/>
        <stp>StudyData</stp>
        <stp>EP</stp>
        <stp>BAR</stp>
        <stp/>
        <stp>Open</stp>
        <stp>ADC</stp>
        <stp>-431</stp>
        <stp>All</stp>
        <stp/>
        <stp/>
        <stp>TRUE</stp>
        <stp>T</stp>
        <tr r="E433" s="1"/>
      </tp>
      <tp>
        <v>4515.75</v>
        <stp/>
        <stp>StudyData</stp>
        <stp>EP</stp>
        <stp>BAR</stp>
        <stp/>
        <stp>Open</stp>
        <stp>ADC</stp>
        <stp>-531</stp>
        <stp>All</stp>
        <stp/>
        <stp/>
        <stp>TRUE</stp>
        <stp>T</stp>
        <tr r="E533" s="1"/>
      </tp>
      <tp>
        <v>4291.25</v>
        <stp/>
        <stp>StudyData</stp>
        <stp>EP</stp>
        <stp>BAR</stp>
        <stp/>
        <stp>Open</stp>
        <stp>ADC</stp>
        <stp>-631</stp>
        <stp>All</stp>
        <stp/>
        <stp/>
        <stp>TRUE</stp>
        <stp>T</stp>
        <tr r="E633" s="1"/>
      </tp>
      <tp>
        <v>4420</v>
        <stp/>
        <stp>StudyData</stp>
        <stp>EP</stp>
        <stp>BAR</stp>
        <stp/>
        <stp>Open</stp>
        <stp>ADC</stp>
        <stp>-731</stp>
        <stp>All</stp>
        <stp/>
        <stp/>
        <stp>TRUE</stp>
        <stp>T</stp>
        <tr r="E733" s="1"/>
      </tp>
      <tp>
        <v>5211.75</v>
        <stp/>
        <stp>StudyData</stp>
        <stp>EP</stp>
        <stp>BAR</stp>
        <stp/>
        <stp>High</stp>
        <stp>ADC</stp>
        <stp>-855</stp>
        <stp>All</stp>
        <stp/>
        <stp/>
        <stp>TRUE</stp>
        <stp>T</stp>
        <tr r="F857" s="1"/>
      </tp>
      <tp>
        <v>4926.75</v>
        <stp/>
        <stp>StudyData</stp>
        <stp>EP</stp>
        <stp>BAR</stp>
        <stp/>
        <stp>High</stp>
        <stp>ADC</stp>
        <stp>-955</stp>
        <stp>All</stp>
        <stp/>
        <stp/>
        <stp>TRUE</stp>
        <stp>T</stp>
        <tr r="F957" s="1"/>
      </tp>
      <tp>
        <v>5415</v>
        <stp/>
        <stp>StudyData</stp>
        <stp>EP</stp>
        <stp>BAR</stp>
        <stp/>
        <stp>High</stp>
        <stp>ADC</stp>
        <stp>-255</stp>
        <stp>All</stp>
        <stp/>
        <stp/>
        <stp>TRUE</stp>
        <stp>T</stp>
        <tr r="F257" s="1"/>
      </tp>
      <tp>
        <v>4978</v>
        <stp/>
        <stp>StudyData</stp>
        <stp>EP</stp>
        <stp>BAR</stp>
        <stp/>
        <stp>High</stp>
        <stp>ADC</stp>
        <stp>-355</stp>
        <stp>All</stp>
        <stp/>
        <stp/>
        <stp>TRUE</stp>
        <stp>T</stp>
        <tr r="F357" s="1"/>
      </tp>
      <tp>
        <v>5952.25</v>
        <stp/>
        <stp>StudyData</stp>
        <stp>EP</stp>
        <stp>BAR</stp>
        <stp/>
        <stp>High</stp>
        <stp>ADC</stp>
        <stp>-155</stp>
        <stp>All</stp>
        <stp/>
        <stp/>
        <stp>TRUE</stp>
        <stp>T</stp>
        <tr r="F157" s="1"/>
      </tp>
      <tp>
        <v>4218.25</v>
        <stp/>
        <stp>StudyData</stp>
        <stp>EP</stp>
        <stp>BAR</stp>
        <stp/>
        <stp>High</stp>
        <stp>ADC</stp>
        <stp>-655</stp>
        <stp>All</stp>
        <stp/>
        <stp/>
        <stp>TRUE</stp>
        <stp>T</stp>
        <tr r="F657" s="1"/>
      </tp>
      <tp>
        <v>4643.25</v>
        <stp/>
        <stp>StudyData</stp>
        <stp>EP</stp>
        <stp>BAR</stp>
        <stp/>
        <stp>High</stp>
        <stp>ADC</stp>
        <stp>-755</stp>
        <stp>All</stp>
        <stp/>
        <stp/>
        <stp>TRUE</stp>
        <stp>T</stp>
        <tr r="F757" s="1"/>
      </tp>
      <tp>
        <v>5023</v>
        <stp/>
        <stp>StudyData</stp>
        <stp>EP</stp>
        <stp>BAR</stp>
        <stp/>
        <stp>High</stp>
        <stp>ADC</stp>
        <stp>-455</stp>
        <stp>All</stp>
        <stp/>
        <stp/>
        <stp>TRUE</stp>
        <stp>T</stp>
        <tr r="F457" s="1"/>
      </tp>
      <tp>
        <v>4515.75</v>
        <stp/>
        <stp>StudyData</stp>
        <stp>EP</stp>
        <stp>BAR</stp>
        <stp/>
        <stp>High</stp>
        <stp>ADC</stp>
        <stp>-555</stp>
        <stp>All</stp>
        <stp/>
        <stp/>
        <stp>TRUE</stp>
        <stp>T</stp>
        <tr r="F557" s="1"/>
      </tp>
      <tp>
        <v>5201</v>
        <stp/>
        <stp>StudyData</stp>
        <stp>EP</stp>
        <stp>BAR</stp>
        <stp/>
        <stp>Open</stp>
        <stp>ADC</stp>
        <stp>-832</stp>
        <stp>All</stp>
        <stp/>
        <stp/>
        <stp>TRUE</stp>
        <stp>T</stp>
        <tr r="E834" s="1"/>
      </tp>
      <tp>
        <v>5002</v>
        <stp/>
        <stp>StudyData</stp>
        <stp>EP</stp>
        <stp>BAR</stp>
        <stp/>
        <stp>Open</stp>
        <stp>ADC</stp>
        <stp>-932</stp>
        <stp>All</stp>
        <stp/>
        <stp/>
        <stp>TRUE</stp>
        <stp>T</stp>
        <tr r="E934" s="1"/>
      </tp>
      <tp>
        <v>5989.25</v>
        <stp/>
        <stp>StudyData</stp>
        <stp>EP</stp>
        <stp>BAR</stp>
        <stp/>
        <stp>Open</stp>
        <stp>ADC</stp>
        <stp>-132</stp>
        <stp>All</stp>
        <stp/>
        <stp/>
        <stp>TRUE</stp>
        <stp>T</stp>
        <tr r="E134" s="1"/>
      </tp>
      <tp>
        <v>5616</v>
        <stp/>
        <stp>StudyData</stp>
        <stp>EP</stp>
        <stp>BAR</stp>
        <stp/>
        <stp>Open</stp>
        <stp>ADC</stp>
        <stp>-232</stp>
        <stp>All</stp>
        <stp/>
        <stp/>
        <stp>TRUE</stp>
        <stp>T</stp>
        <tr r="E234" s="1"/>
      </tp>
      <tp>
        <v>5123</v>
        <stp/>
        <stp>StudyData</stp>
        <stp>EP</stp>
        <stp>BAR</stp>
        <stp/>
        <stp>Open</stp>
        <stp>ADC</stp>
        <stp>-332</stp>
        <stp>All</stp>
        <stp/>
        <stp/>
        <stp>TRUE</stp>
        <stp>T</stp>
        <tr r="E334" s="1"/>
      </tp>
      <tp>
        <v>4796.25</v>
        <stp/>
        <stp>StudyData</stp>
        <stp>EP</stp>
        <stp>BAR</stp>
        <stp/>
        <stp>Open</stp>
        <stp>ADC</stp>
        <stp>-432</stp>
        <stp>All</stp>
        <stp/>
        <stp/>
        <stp>TRUE</stp>
        <stp>T</stp>
        <tr r="E434" s="1"/>
      </tp>
      <tp>
        <v>4464.25</v>
        <stp/>
        <stp>StudyData</stp>
        <stp>EP</stp>
        <stp>BAR</stp>
        <stp/>
        <stp>Open</stp>
        <stp>ADC</stp>
        <stp>-532</stp>
        <stp>All</stp>
        <stp/>
        <stp/>
        <stp>TRUE</stp>
        <stp>T</stp>
        <tr r="E534" s="1"/>
      </tp>
      <tp>
        <v>4387.5</v>
        <stp/>
        <stp>StudyData</stp>
        <stp>EP</stp>
        <stp>BAR</stp>
        <stp/>
        <stp>Open</stp>
        <stp>ADC</stp>
        <stp>-632</stp>
        <stp>All</stp>
        <stp/>
        <stp/>
        <stp>TRUE</stp>
        <stp>T</stp>
        <tr r="E634" s="1"/>
      </tp>
      <tp>
        <v>4569.5</v>
        <stp/>
        <stp>StudyData</stp>
        <stp>EP</stp>
        <stp>BAR</stp>
        <stp/>
        <stp>Open</stp>
        <stp>ADC</stp>
        <stp>-732</stp>
        <stp>All</stp>
        <stp/>
        <stp/>
        <stp>TRUE</stp>
        <stp>T</stp>
        <tr r="E734" s="1"/>
      </tp>
      <tp>
        <v>5240.75</v>
        <stp/>
        <stp>StudyData</stp>
        <stp>EP</stp>
        <stp>BAR</stp>
        <stp/>
        <stp>High</stp>
        <stp>ADC</stp>
        <stp>-854</stp>
        <stp>All</stp>
        <stp/>
        <stp/>
        <stp>TRUE</stp>
        <stp>T</stp>
        <tr r="F856" s="1"/>
      </tp>
      <tp>
        <v>4935.25</v>
        <stp/>
        <stp>StudyData</stp>
        <stp>EP</stp>
        <stp>BAR</stp>
        <stp/>
        <stp>High</stp>
        <stp>ADC</stp>
        <stp>-954</stp>
        <stp>All</stp>
        <stp/>
        <stp/>
        <stp>TRUE</stp>
        <stp>T</stp>
        <tr r="F956" s="1"/>
      </tp>
      <tp>
        <v>5456</v>
        <stp/>
        <stp>StudyData</stp>
        <stp>EP</stp>
        <stp>BAR</stp>
        <stp/>
        <stp>High</stp>
        <stp>ADC</stp>
        <stp>-254</stp>
        <stp>All</stp>
        <stp/>
        <stp/>
        <stp>TRUE</stp>
        <stp>T</stp>
        <tr r="F256" s="1"/>
      </tp>
      <tp>
        <v>4991.5</v>
        <stp/>
        <stp>StudyData</stp>
        <stp>EP</stp>
        <stp>BAR</stp>
        <stp/>
        <stp>High</stp>
        <stp>ADC</stp>
        <stp>-354</stp>
        <stp>All</stp>
        <stp/>
        <stp/>
        <stp>TRUE</stp>
        <stp>T</stp>
        <tr r="F356" s="1"/>
      </tp>
      <tp>
        <v>5943.75</v>
        <stp/>
        <stp>StudyData</stp>
        <stp>EP</stp>
        <stp>BAR</stp>
        <stp/>
        <stp>High</stp>
        <stp>ADC</stp>
        <stp>-154</stp>
        <stp>All</stp>
        <stp/>
        <stp/>
        <stp>TRUE</stp>
        <stp>T</stp>
        <tr r="F156" s="1"/>
      </tp>
      <tp>
        <v>4236.25</v>
        <stp/>
        <stp>StudyData</stp>
        <stp>EP</stp>
        <stp>BAR</stp>
        <stp/>
        <stp>High</stp>
        <stp>ADC</stp>
        <stp>-654</stp>
        <stp>All</stp>
        <stp/>
        <stp/>
        <stp>TRUE</stp>
        <stp>T</stp>
        <tr r="F656" s="1"/>
      </tp>
      <tp>
        <v>4609.75</v>
        <stp/>
        <stp>StudyData</stp>
        <stp>EP</stp>
        <stp>BAR</stp>
        <stp/>
        <stp>High</stp>
        <stp>ADC</stp>
        <stp>-754</stp>
        <stp>All</stp>
        <stp/>
        <stp/>
        <stp>TRUE</stp>
        <stp>T</stp>
        <tr r="F756" s="1"/>
      </tp>
      <tp>
        <v>5008</v>
        <stp/>
        <stp>StudyData</stp>
        <stp>EP</stp>
        <stp>BAR</stp>
        <stp/>
        <stp>High</stp>
        <stp>ADC</stp>
        <stp>-454</stp>
        <stp>All</stp>
        <stp/>
        <stp/>
        <stp>TRUE</stp>
        <stp>T</stp>
        <tr r="F456" s="1"/>
      </tp>
      <tp>
        <v>4517.25</v>
        <stp/>
        <stp>StudyData</stp>
        <stp>EP</stp>
        <stp>BAR</stp>
        <stp/>
        <stp>High</stp>
        <stp>ADC</stp>
        <stp>-554</stp>
        <stp>All</stp>
        <stp/>
        <stp/>
        <stp>TRUE</stp>
        <stp>T</stp>
        <tr r="F556" s="1"/>
      </tp>
      <tp>
        <v>5190</v>
        <stp/>
        <stp>StudyData</stp>
        <stp>EP</stp>
        <stp>BAR</stp>
        <stp/>
        <stp>Open</stp>
        <stp>ADC</stp>
        <stp>-833</stp>
        <stp>All</stp>
        <stp/>
        <stp/>
        <stp>TRUE</stp>
        <stp>T</stp>
        <tr r="E835" s="1"/>
      </tp>
      <tp>
        <v>4999.5</v>
        <stp/>
        <stp>StudyData</stp>
        <stp>EP</stp>
        <stp>BAR</stp>
        <stp/>
        <stp>Open</stp>
        <stp>ADC</stp>
        <stp>-933</stp>
        <stp>All</stp>
        <stp/>
        <stp/>
        <stp>TRUE</stp>
        <stp>T</stp>
        <tr r="E935" s="1"/>
      </tp>
      <tp>
        <v>5979.25</v>
        <stp/>
        <stp>StudyData</stp>
        <stp>EP</stp>
        <stp>BAR</stp>
        <stp/>
        <stp>Open</stp>
        <stp>ADC</stp>
        <stp>-133</stp>
        <stp>All</stp>
        <stp/>
        <stp/>
        <stp>TRUE</stp>
        <stp>T</stp>
        <tr r="E135" s="1"/>
      </tp>
      <tp>
        <v>5553.25</v>
        <stp/>
        <stp>StudyData</stp>
        <stp>EP</stp>
        <stp>BAR</stp>
        <stp/>
        <stp>Open</stp>
        <stp>ADC</stp>
        <stp>-233</stp>
        <stp>All</stp>
        <stp/>
        <stp/>
        <stp>TRUE</stp>
        <stp>T</stp>
        <tr r="E235" s="1"/>
      </tp>
      <tp>
        <v>5132.25</v>
        <stp/>
        <stp>StudyData</stp>
        <stp>EP</stp>
        <stp>BAR</stp>
        <stp/>
        <stp>Open</stp>
        <stp>ADC</stp>
        <stp>-333</stp>
        <stp>All</stp>
        <stp/>
        <stp/>
        <stp>TRUE</stp>
        <stp>T</stp>
        <tr r="E335" s="1"/>
      </tp>
      <tp>
        <v>4793</v>
        <stp/>
        <stp>StudyData</stp>
        <stp>EP</stp>
        <stp>BAR</stp>
        <stp/>
        <stp>Open</stp>
        <stp>ADC</stp>
        <stp>-433</stp>
        <stp>All</stp>
        <stp/>
        <stp/>
        <stp>TRUE</stp>
        <stp>T</stp>
        <tr r="E435" s="1"/>
      </tp>
      <tp>
        <v>4471.25</v>
        <stp/>
        <stp>StudyData</stp>
        <stp>EP</stp>
        <stp>BAR</stp>
        <stp/>
        <stp>Open</stp>
        <stp>ADC</stp>
        <stp>-533</stp>
        <stp>All</stp>
        <stp/>
        <stp/>
        <stp>TRUE</stp>
        <stp>T</stp>
        <tr r="E535" s="1"/>
      </tp>
      <tp>
        <v>4408.5</v>
        <stp/>
        <stp>StudyData</stp>
        <stp>EP</stp>
        <stp>BAR</stp>
        <stp/>
        <stp>Open</stp>
        <stp>ADC</stp>
        <stp>-633</stp>
        <stp>All</stp>
        <stp/>
        <stp/>
        <stp>TRUE</stp>
        <stp>T</stp>
        <tr r="E635" s="1"/>
      </tp>
      <tp>
        <v>4660.25</v>
        <stp/>
        <stp>StudyData</stp>
        <stp>EP</stp>
        <stp>BAR</stp>
        <stp/>
        <stp>Open</stp>
        <stp>ADC</stp>
        <stp>-733</stp>
        <stp>All</stp>
        <stp/>
        <stp/>
        <stp>TRUE</stp>
        <stp>T</stp>
        <tr r="E735" s="1"/>
      </tp>
      <tp>
        <v>5278.25</v>
        <stp/>
        <stp>StudyData</stp>
        <stp>EP</stp>
        <stp>BAR</stp>
        <stp/>
        <stp>High</stp>
        <stp>ADC</stp>
        <stp>-853</stp>
        <stp>All</stp>
        <stp/>
        <stp/>
        <stp>TRUE</stp>
        <stp>T</stp>
        <tr r="F855" s="1"/>
      </tp>
      <tp>
        <v>4934.5</v>
        <stp/>
        <stp>StudyData</stp>
        <stp>EP</stp>
        <stp>BAR</stp>
        <stp/>
        <stp>High</stp>
        <stp>ADC</stp>
        <stp>-953</stp>
        <stp>All</stp>
        <stp/>
        <stp/>
        <stp>TRUE</stp>
        <stp>T</stp>
        <tr r="F955" s="1"/>
      </tp>
      <tp>
        <v>5475</v>
        <stp/>
        <stp>StudyData</stp>
        <stp>EP</stp>
        <stp>BAR</stp>
        <stp/>
        <stp>High</stp>
        <stp>ADC</stp>
        <stp>-253</stp>
        <stp>All</stp>
        <stp/>
        <stp/>
        <stp>TRUE</stp>
        <stp>T</stp>
        <tr r="F255" s="1"/>
      </tp>
      <tp>
        <v>5013.5</v>
        <stp/>
        <stp>StudyData</stp>
        <stp>EP</stp>
        <stp>BAR</stp>
        <stp/>
        <stp>High</stp>
        <stp>ADC</stp>
        <stp>-353</stp>
        <stp>All</stp>
        <stp/>
        <stp/>
        <stp>TRUE</stp>
        <stp>T</stp>
        <tr r="F355" s="1"/>
      </tp>
      <tp>
        <v>5942.5</v>
        <stp/>
        <stp>StudyData</stp>
        <stp>EP</stp>
        <stp>BAR</stp>
        <stp/>
        <stp>High</stp>
        <stp>ADC</stp>
        <stp>-153</stp>
        <stp>All</stp>
        <stp/>
        <stp/>
        <stp>TRUE</stp>
        <stp>T</stp>
        <tr r="F155" s="1"/>
      </tp>
      <tp>
        <v>4333.25</v>
        <stp/>
        <stp>StudyData</stp>
        <stp>EP</stp>
        <stp>BAR</stp>
        <stp/>
        <stp>High</stp>
        <stp>ADC</stp>
        <stp>-653</stp>
        <stp>All</stp>
        <stp/>
        <stp/>
        <stp>TRUE</stp>
        <stp>T</stp>
        <tr r="F655" s="1"/>
      </tp>
      <tp>
        <v>4594.75</v>
        <stp/>
        <stp>StudyData</stp>
        <stp>EP</stp>
        <stp>BAR</stp>
        <stp/>
        <stp>High</stp>
        <stp>ADC</stp>
        <stp>-753</stp>
        <stp>All</stp>
        <stp/>
        <stp/>
        <stp>TRUE</stp>
        <stp>T</stp>
        <tr r="F755" s="1"/>
      </tp>
      <tp>
        <v>5003.75</v>
        <stp/>
        <stp>StudyData</stp>
        <stp>EP</stp>
        <stp>BAR</stp>
        <stp/>
        <stp>High</stp>
        <stp>ADC</stp>
        <stp>-453</stp>
        <stp>All</stp>
        <stp/>
        <stp/>
        <stp>TRUE</stp>
        <stp>T</stp>
        <tr r="F455" s="1"/>
      </tp>
      <tp>
        <v>4496.25</v>
        <stp/>
        <stp>StudyData</stp>
        <stp>EP</stp>
        <stp>BAR</stp>
        <stp/>
        <stp>High</stp>
        <stp>ADC</stp>
        <stp>-553</stp>
        <stp>All</stp>
        <stp/>
        <stp/>
        <stp>TRUE</stp>
        <stp>T</stp>
        <tr r="F555" s="1"/>
      </tp>
      <tp>
        <v>5254.25</v>
        <stp/>
        <stp>StudyData</stp>
        <stp>EP</stp>
        <stp>BAR</stp>
        <stp/>
        <stp>Open</stp>
        <stp>ADC</stp>
        <stp>-834</stp>
        <stp>All</stp>
        <stp/>
        <stp/>
        <stp>TRUE</stp>
        <stp>T</stp>
        <tr r="E836" s="1"/>
      </tp>
      <tp>
        <v>4953.5</v>
        <stp/>
        <stp>StudyData</stp>
        <stp>EP</stp>
        <stp>BAR</stp>
        <stp/>
        <stp>Open</stp>
        <stp>ADC</stp>
        <stp>-934</stp>
        <stp>All</stp>
        <stp/>
        <stp/>
        <stp>TRUE</stp>
        <stp>T</stp>
        <tr r="E936" s="1"/>
      </tp>
      <tp>
        <v>5975.5</v>
        <stp/>
        <stp>StudyData</stp>
        <stp>EP</stp>
        <stp>BAR</stp>
        <stp/>
        <stp>Open</stp>
        <stp>ADC</stp>
        <stp>-134</stp>
        <stp>All</stp>
        <stp/>
        <stp/>
        <stp>TRUE</stp>
        <stp>T</stp>
        <tr r="E136" s="1"/>
      </tp>
      <tp>
        <v>5548.5</v>
        <stp/>
        <stp>StudyData</stp>
        <stp>EP</stp>
        <stp>BAR</stp>
        <stp/>
        <stp>Open</stp>
        <stp>ADC</stp>
        <stp>-234</stp>
        <stp>All</stp>
        <stp/>
        <stp/>
        <stp>TRUE</stp>
        <stp>T</stp>
        <tr r="E236" s="1"/>
      </tp>
      <tp>
        <v>5102.5</v>
        <stp/>
        <stp>StudyData</stp>
        <stp>EP</stp>
        <stp>BAR</stp>
        <stp/>
        <stp>Open</stp>
        <stp>ADC</stp>
        <stp>-334</stp>
        <stp>All</stp>
        <stp/>
        <stp/>
        <stp>TRUE</stp>
        <stp>T</stp>
        <tr r="E336" s="1"/>
      </tp>
      <tp>
        <v>4834.25</v>
        <stp/>
        <stp>StudyData</stp>
        <stp>EP</stp>
        <stp>BAR</stp>
        <stp/>
        <stp>Open</stp>
        <stp>ADC</stp>
        <stp>-434</stp>
        <stp>All</stp>
        <stp/>
        <stp/>
        <stp>TRUE</stp>
        <stp>T</stp>
        <tr r="E436" s="1"/>
      </tp>
      <tp>
        <v>4465.75</v>
        <stp/>
        <stp>StudyData</stp>
        <stp>EP</stp>
        <stp>BAR</stp>
        <stp/>
        <stp>Open</stp>
        <stp>ADC</stp>
        <stp>-534</stp>
        <stp>All</stp>
        <stp/>
        <stp/>
        <stp>TRUE</stp>
        <stp>T</stp>
        <tr r="E536" s="1"/>
      </tp>
      <tp>
        <v>4436</v>
        <stp/>
        <stp>StudyData</stp>
        <stp>EP</stp>
        <stp>BAR</stp>
        <stp/>
        <stp>Open</stp>
        <stp>ADC</stp>
        <stp>-634</stp>
        <stp>All</stp>
        <stp/>
        <stp/>
        <stp>TRUE</stp>
        <stp>T</stp>
        <tr r="E636" s="1"/>
      </tp>
      <tp>
        <v>4695</v>
        <stp/>
        <stp>StudyData</stp>
        <stp>EP</stp>
        <stp>BAR</stp>
        <stp/>
        <stp>Open</stp>
        <stp>ADC</stp>
        <stp>-734</stp>
        <stp>All</stp>
        <stp/>
        <stp/>
        <stp>TRUE</stp>
        <stp>T</stp>
        <tr r="E736" s="1"/>
      </tp>
      <tp>
        <v>5203</v>
        <stp/>
        <stp>StudyData</stp>
        <stp>EP</stp>
        <stp>BAR</stp>
        <stp/>
        <stp>High</stp>
        <stp>ADC</stp>
        <stp>-852</stp>
        <stp>All</stp>
        <stp/>
        <stp/>
        <stp>TRUE</stp>
        <stp>T</stp>
        <tr r="F854" s="1"/>
      </tp>
      <tp>
        <v>4926.25</v>
        <stp/>
        <stp>StudyData</stp>
        <stp>EP</stp>
        <stp>BAR</stp>
        <stp/>
        <stp>High</stp>
        <stp>ADC</stp>
        <stp>-952</stp>
        <stp>All</stp>
        <stp/>
        <stp/>
        <stp>TRUE</stp>
        <stp>T</stp>
        <tr r="F954" s="1"/>
      </tp>
      <tp>
        <v>5466.25</v>
        <stp/>
        <stp>StudyData</stp>
        <stp>EP</stp>
        <stp>BAR</stp>
        <stp/>
        <stp>High</stp>
        <stp>ADC</stp>
        <stp>-252</stp>
        <stp>All</stp>
        <stp/>
        <stp/>
        <stp>TRUE</stp>
        <stp>T</stp>
        <tr r="F254" s="1"/>
      </tp>
      <tp>
        <v>5076</v>
        <stp/>
        <stp>StudyData</stp>
        <stp>EP</stp>
        <stp>BAR</stp>
        <stp/>
        <stp>High</stp>
        <stp>ADC</stp>
        <stp>-352</stp>
        <stp>All</stp>
        <stp/>
        <stp/>
        <stp>TRUE</stp>
        <stp>T</stp>
        <tr r="F354" s="1"/>
      </tp>
      <tp>
        <v>5944.75</v>
        <stp/>
        <stp>StudyData</stp>
        <stp>EP</stp>
        <stp>BAR</stp>
        <stp/>
        <stp>High</stp>
        <stp>ADC</stp>
        <stp>-152</stp>
        <stp>All</stp>
        <stp/>
        <stp/>
        <stp>TRUE</stp>
        <stp>T</stp>
        <tr r="F154" s="1"/>
      </tp>
      <tp>
        <v>4344.5</v>
        <stp/>
        <stp>StudyData</stp>
        <stp>EP</stp>
        <stp>BAR</stp>
        <stp/>
        <stp>High</stp>
        <stp>ADC</stp>
        <stp>-652</stp>
        <stp>All</stp>
        <stp/>
        <stp/>
        <stp>TRUE</stp>
        <stp>T</stp>
        <tr r="F654" s="1"/>
      </tp>
      <tp>
        <v>4506</v>
        <stp/>
        <stp>StudyData</stp>
        <stp>EP</stp>
        <stp>BAR</stp>
        <stp/>
        <stp>High</stp>
        <stp>ADC</stp>
        <stp>-752</stp>
        <stp>All</stp>
        <stp/>
        <stp/>
        <stp>TRUE</stp>
        <stp>T</stp>
        <tr r="F754" s="1"/>
      </tp>
      <tp>
        <v>5006.25</v>
        <stp/>
        <stp>StudyData</stp>
        <stp>EP</stp>
        <stp>BAR</stp>
        <stp/>
        <stp>High</stp>
        <stp>ADC</stp>
        <stp>-452</stp>
        <stp>All</stp>
        <stp/>
        <stp/>
        <stp>TRUE</stp>
        <stp>T</stp>
        <tr r="F454" s="1"/>
      </tp>
      <tp>
        <v>4483.5</v>
        <stp/>
        <stp>StudyData</stp>
        <stp>EP</stp>
        <stp>BAR</stp>
        <stp/>
        <stp>High</stp>
        <stp>ADC</stp>
        <stp>-552</stp>
        <stp>All</stp>
        <stp/>
        <stp/>
        <stp>TRUE</stp>
        <stp>T</stp>
        <tr r="F554" s="1"/>
      </tp>
      <tp>
        <v>5239</v>
        <stp/>
        <stp>StudyData</stp>
        <stp>EP</stp>
        <stp>BAR</stp>
        <stp/>
        <stp>Open</stp>
        <stp>ADC</stp>
        <stp>-835</stp>
        <stp>All</stp>
        <stp/>
        <stp/>
        <stp>TRUE</stp>
        <stp>T</stp>
        <tr r="E837" s="1"/>
      </tp>
      <tp>
        <v>4922.25</v>
        <stp/>
        <stp>StudyData</stp>
        <stp>EP</stp>
        <stp>BAR</stp>
        <stp/>
        <stp>Open</stp>
        <stp>ADC</stp>
        <stp>-935</stp>
        <stp>All</stp>
        <stp/>
        <stp/>
        <stp>TRUE</stp>
        <stp>T</stp>
        <tr r="E937" s="1"/>
      </tp>
      <tp>
        <v>5966.25</v>
        <stp/>
        <stp>StudyData</stp>
        <stp>EP</stp>
        <stp>BAR</stp>
        <stp/>
        <stp>Open</stp>
        <stp>ADC</stp>
        <stp>-135</stp>
        <stp>All</stp>
        <stp/>
        <stp/>
        <stp>TRUE</stp>
        <stp>T</stp>
        <tr r="E137" s="1"/>
      </tp>
      <tp>
        <v>5547.75</v>
        <stp/>
        <stp>StudyData</stp>
        <stp>EP</stp>
        <stp>BAR</stp>
        <stp/>
        <stp>Open</stp>
        <stp>ADC</stp>
        <stp>-235</stp>
        <stp>All</stp>
        <stp/>
        <stp/>
        <stp>TRUE</stp>
        <stp>T</stp>
        <tr r="E237" s="1"/>
      </tp>
      <tp>
        <v>5109.5</v>
        <stp/>
        <stp>StudyData</stp>
        <stp>EP</stp>
        <stp>BAR</stp>
        <stp/>
        <stp>Open</stp>
        <stp>ADC</stp>
        <stp>-335</stp>
        <stp>All</stp>
        <stp/>
        <stp/>
        <stp>TRUE</stp>
        <stp>T</stp>
        <tr r="E337" s="1"/>
      </tp>
      <tp>
        <v>4867</v>
        <stp/>
        <stp>StudyData</stp>
        <stp>EP</stp>
        <stp>BAR</stp>
        <stp/>
        <stp>Open</stp>
        <stp>ADC</stp>
        <stp>-435</stp>
        <stp>All</stp>
        <stp/>
        <stp/>
        <stp>TRUE</stp>
        <stp>T</stp>
        <tr r="E437" s="1"/>
      </tp>
      <tp>
        <v>4446.5</v>
        <stp/>
        <stp>StudyData</stp>
        <stp>EP</stp>
        <stp>BAR</stp>
        <stp/>
        <stp>Open</stp>
        <stp>ADC</stp>
        <stp>-535</stp>
        <stp>All</stp>
        <stp/>
        <stp/>
        <stp>TRUE</stp>
        <stp>T</stp>
        <tr r="E537" s="1"/>
      </tp>
      <tp>
        <v>4322.75</v>
        <stp/>
        <stp>StudyData</stp>
        <stp>EP</stp>
        <stp>BAR</stp>
        <stp/>
        <stp>Open</stp>
        <stp>ADC</stp>
        <stp>-635</stp>
        <stp>All</stp>
        <stp/>
        <stp/>
        <stp>TRUE</stp>
        <stp>T</stp>
        <tr r="E637" s="1"/>
      </tp>
      <tp>
        <v>4666.25</v>
        <stp/>
        <stp>StudyData</stp>
        <stp>EP</stp>
        <stp>BAR</stp>
        <stp/>
        <stp>Open</stp>
        <stp>ADC</stp>
        <stp>-735</stp>
        <stp>All</stp>
        <stp/>
        <stp/>
        <stp>TRUE</stp>
        <stp>T</stp>
        <tr r="E737" s="1"/>
      </tp>
      <tp>
        <v>5156.5</v>
        <stp/>
        <stp>StudyData</stp>
        <stp>EP</stp>
        <stp>BAR</stp>
        <stp/>
        <stp>High</stp>
        <stp>ADC</stp>
        <stp>-851</stp>
        <stp>All</stp>
        <stp/>
        <stp/>
        <stp>TRUE</stp>
        <stp>T</stp>
        <tr r="F853" s="1"/>
      </tp>
      <tp>
        <v>4941</v>
        <stp/>
        <stp>StudyData</stp>
        <stp>EP</stp>
        <stp>BAR</stp>
        <stp/>
        <stp>High</stp>
        <stp>ADC</stp>
        <stp>-951</stp>
        <stp>All</stp>
        <stp/>
        <stp/>
        <stp>TRUE</stp>
        <stp>T</stp>
        <tr r="F953" s="1"/>
      </tp>
      <tp>
        <v>5493</v>
        <stp/>
        <stp>StudyData</stp>
        <stp>EP</stp>
        <stp>BAR</stp>
        <stp/>
        <stp>High</stp>
        <stp>ADC</stp>
        <stp>-251</stp>
        <stp>All</stp>
        <stp/>
        <stp/>
        <stp>TRUE</stp>
        <stp>T</stp>
        <tr r="F253" s="1"/>
      </tp>
      <tp>
        <v>5103.5</v>
        <stp/>
        <stp>StudyData</stp>
        <stp>EP</stp>
        <stp>BAR</stp>
        <stp/>
        <stp>High</stp>
        <stp>ADC</stp>
        <stp>-351</stp>
        <stp>All</stp>
        <stp/>
        <stp/>
        <stp>TRUE</stp>
        <stp>T</stp>
        <tr r="F353" s="1"/>
      </tp>
      <tp>
        <v>5895.5</v>
        <stp/>
        <stp>StudyData</stp>
        <stp>EP</stp>
        <stp>BAR</stp>
        <stp/>
        <stp>High</stp>
        <stp>ADC</stp>
        <stp>-151</stp>
        <stp>All</stp>
        <stp/>
        <stp/>
        <stp>TRUE</stp>
        <stp>T</stp>
        <tr r="F153" s="1"/>
      </tp>
      <tp>
        <v>4344</v>
        <stp/>
        <stp>StudyData</stp>
        <stp>EP</stp>
        <stp>BAR</stp>
        <stp/>
        <stp>High</stp>
        <stp>ADC</stp>
        <stp>-651</stp>
        <stp>All</stp>
        <stp/>
        <stp/>
        <stp>TRUE</stp>
        <stp>T</stp>
        <tr r="F653" s="1"/>
      </tp>
      <tp>
        <v>4580.25</v>
        <stp/>
        <stp>StudyData</stp>
        <stp>EP</stp>
        <stp>BAR</stp>
        <stp/>
        <stp>High</stp>
        <stp>ADC</stp>
        <stp>-751</stp>
        <stp>All</stp>
        <stp/>
        <stp/>
        <stp>TRUE</stp>
        <stp>T</stp>
        <tr r="F753" s="1"/>
      </tp>
      <tp>
        <v>5022.5</v>
        <stp/>
        <stp>StudyData</stp>
        <stp>EP</stp>
        <stp>BAR</stp>
        <stp/>
        <stp>High</stp>
        <stp>ADC</stp>
        <stp>-451</stp>
        <stp>All</stp>
        <stp/>
        <stp/>
        <stp>TRUE</stp>
        <stp>T</stp>
        <tr r="F453" s="1"/>
      </tp>
      <tp>
        <v>4487.75</v>
        <stp/>
        <stp>StudyData</stp>
        <stp>EP</stp>
        <stp>BAR</stp>
        <stp/>
        <stp>High</stp>
        <stp>ADC</stp>
        <stp>-551</stp>
        <stp>All</stp>
        <stp/>
        <stp/>
        <stp>TRUE</stp>
        <stp>T</stp>
        <tr r="F553" s="1"/>
      </tp>
      <tp>
        <v>5198.5</v>
        <stp/>
        <stp>StudyData</stp>
        <stp>EP</stp>
        <stp>BAR</stp>
        <stp/>
        <stp>Open</stp>
        <stp>ADC</stp>
        <stp>-836</stp>
        <stp>All</stp>
        <stp/>
        <stp/>
        <stp>TRUE</stp>
        <stp>T</stp>
        <tr r="E838" s="1"/>
      </tp>
      <tp>
        <v>4908.25</v>
        <stp/>
        <stp>StudyData</stp>
        <stp>EP</stp>
        <stp>BAR</stp>
        <stp/>
        <stp>Open</stp>
        <stp>ADC</stp>
        <stp>-936</stp>
        <stp>All</stp>
        <stp/>
        <stp/>
        <stp>TRUE</stp>
        <stp>T</stp>
        <tr r="E938" s="1"/>
      </tp>
      <tp>
        <v>6009.5</v>
        <stp/>
        <stp>StudyData</stp>
        <stp>EP</stp>
        <stp>BAR</stp>
        <stp/>
        <stp>Open</stp>
        <stp>ADC</stp>
        <stp>-136</stp>
        <stp>All</stp>
        <stp/>
        <stp/>
        <stp>TRUE</stp>
        <stp>T</stp>
        <tr r="E138" s="1"/>
      </tp>
      <tp>
        <v>5498.75</v>
        <stp/>
        <stp>StudyData</stp>
        <stp>EP</stp>
        <stp>BAR</stp>
        <stp/>
        <stp>Open</stp>
        <stp>ADC</stp>
        <stp>-236</stp>
        <stp>All</stp>
        <stp/>
        <stp/>
        <stp>TRUE</stp>
        <stp>T</stp>
        <tr r="E238" s="1"/>
      </tp>
      <tp>
        <v>5047.5</v>
        <stp/>
        <stp>StudyData</stp>
        <stp>EP</stp>
        <stp>BAR</stp>
        <stp/>
        <stp>Open</stp>
        <stp>ADC</stp>
        <stp>-336</stp>
        <stp>All</stp>
        <stp/>
        <stp/>
        <stp>TRUE</stp>
        <stp>T</stp>
        <tr r="E338" s="1"/>
      </tp>
      <tp>
        <v>4919.5</v>
        <stp/>
        <stp>StudyData</stp>
        <stp>EP</stp>
        <stp>BAR</stp>
        <stp/>
        <stp>Open</stp>
        <stp>ADC</stp>
        <stp>-436</stp>
        <stp>All</stp>
        <stp/>
        <stp/>
        <stp>TRUE</stp>
        <stp>T</stp>
        <tr r="E438" s="1"/>
      </tp>
      <tp>
        <v>4430.5</v>
        <stp/>
        <stp>StudyData</stp>
        <stp>EP</stp>
        <stp>BAR</stp>
        <stp/>
        <stp>Open</stp>
        <stp>ADC</stp>
        <stp>-536</stp>
        <stp>All</stp>
        <stp/>
        <stp/>
        <stp>TRUE</stp>
        <stp>T</stp>
        <tr r="E538" s="1"/>
      </tp>
      <tp>
        <v>4368.75</v>
        <stp/>
        <stp>StudyData</stp>
        <stp>EP</stp>
        <stp>BAR</stp>
        <stp/>
        <stp>Open</stp>
        <stp>ADC</stp>
        <stp>-636</stp>
        <stp>All</stp>
        <stp/>
        <stp/>
        <stp>TRUE</stp>
        <stp>T</stp>
        <tr r="E638" s="1"/>
      </tp>
      <tp>
        <v>4654.75</v>
        <stp/>
        <stp>StudyData</stp>
        <stp>EP</stp>
        <stp>BAR</stp>
        <stp/>
        <stp>Open</stp>
        <stp>ADC</stp>
        <stp>-736</stp>
        <stp>All</stp>
        <stp/>
        <stp/>
        <stp>TRUE</stp>
        <stp>T</stp>
        <tr r="E738" s="1"/>
      </tp>
      <tp>
        <v>5178</v>
        <stp/>
        <stp>StudyData</stp>
        <stp>EP</stp>
        <stp>BAR</stp>
        <stp/>
        <stp>High</stp>
        <stp>ADC</stp>
        <stp>-850</stp>
        <stp>All</stp>
        <stp/>
        <stp/>
        <stp>TRUE</stp>
        <stp>T</stp>
        <tr r="F852" s="1"/>
      </tp>
      <tp>
        <v>4923.5</v>
        <stp/>
        <stp>StudyData</stp>
        <stp>EP</stp>
        <stp>BAR</stp>
        <stp/>
        <stp>High</stp>
        <stp>ADC</stp>
        <stp>-950</stp>
        <stp>All</stp>
        <stp/>
        <stp/>
        <stp>TRUE</stp>
        <stp>T</stp>
        <tr r="F952" s="1"/>
      </tp>
      <tp>
        <v>5512.25</v>
        <stp/>
        <stp>StudyData</stp>
        <stp>EP</stp>
        <stp>BAR</stp>
        <stp/>
        <stp>High</stp>
        <stp>ADC</stp>
        <stp>-250</stp>
        <stp>All</stp>
        <stp/>
        <stp/>
        <stp>TRUE</stp>
        <stp>T</stp>
        <tr r="F252" s="1"/>
      </tp>
      <tp>
        <v>5100.75</v>
        <stp/>
        <stp>StudyData</stp>
        <stp>EP</stp>
        <stp>BAR</stp>
        <stp/>
        <stp>High</stp>
        <stp>ADC</stp>
        <stp>-350</stp>
        <stp>All</stp>
        <stp/>
        <stp/>
        <stp>TRUE</stp>
        <stp>T</stp>
        <tr r="F352" s="1"/>
      </tp>
      <tp>
        <v>5895</v>
        <stp/>
        <stp>StudyData</stp>
        <stp>EP</stp>
        <stp>BAR</stp>
        <stp/>
        <stp>High</stp>
        <stp>ADC</stp>
        <stp>-150</stp>
        <stp>All</stp>
        <stp/>
        <stp/>
        <stp>TRUE</stp>
        <stp>T</stp>
        <tr r="F152" s="1"/>
      </tp>
      <tp>
        <v>4295</v>
        <stp/>
        <stp>StudyData</stp>
        <stp>EP</stp>
        <stp>BAR</stp>
        <stp/>
        <stp>High</stp>
        <stp>ADC</stp>
        <stp>-650</stp>
        <stp>All</stp>
        <stp/>
        <stp/>
        <stp>TRUE</stp>
        <stp>T</stp>
        <tr r="F652" s="1"/>
      </tp>
      <tp>
        <v>4587.75</v>
        <stp/>
        <stp>StudyData</stp>
        <stp>EP</stp>
        <stp>BAR</stp>
        <stp/>
        <stp>High</stp>
        <stp>ADC</stp>
        <stp>-750</stp>
        <stp>All</stp>
        <stp/>
        <stp/>
        <stp>TRUE</stp>
        <stp>T</stp>
        <tr r="F752" s="1"/>
      </tp>
      <tp>
        <v>5024.5</v>
        <stp/>
        <stp>StudyData</stp>
        <stp>EP</stp>
        <stp>BAR</stp>
        <stp/>
        <stp>High</stp>
        <stp>ADC</stp>
        <stp>-450</stp>
        <stp>All</stp>
        <stp/>
        <stp/>
        <stp>TRUE</stp>
        <stp>T</stp>
        <tr r="F452" s="1"/>
      </tp>
      <tp>
        <v>4545.5</v>
        <stp/>
        <stp>StudyData</stp>
        <stp>EP</stp>
        <stp>BAR</stp>
        <stp/>
        <stp>High</stp>
        <stp>ADC</stp>
        <stp>-550</stp>
        <stp>All</stp>
        <stp/>
        <stp/>
        <stp>TRUE</stp>
        <stp>T</stp>
        <tr r="F552" s="1"/>
      </tp>
      <tp>
        <v>5206.25</v>
        <stp/>
        <stp>StudyData</stp>
        <stp>EP</stp>
        <stp>BAR</stp>
        <stp/>
        <stp>Open</stp>
        <stp>ADC</stp>
        <stp>-837</stp>
        <stp>All</stp>
        <stp/>
        <stp/>
        <stp>TRUE</stp>
        <stp>T</stp>
        <tr r="E839" s="1"/>
      </tp>
      <tp>
        <v>4955.25</v>
        <stp/>
        <stp>StudyData</stp>
        <stp>EP</stp>
        <stp>BAR</stp>
        <stp/>
        <stp>Open</stp>
        <stp>ADC</stp>
        <stp>-937</stp>
        <stp>All</stp>
        <stp/>
        <stp/>
        <stp>TRUE</stp>
        <stp>T</stp>
        <tr r="E939" s="1"/>
      </tp>
      <tp>
        <v>6023</v>
        <stp/>
        <stp>StudyData</stp>
        <stp>EP</stp>
        <stp>BAR</stp>
        <stp/>
        <stp>Open</stp>
        <stp>ADC</stp>
        <stp>-137</stp>
        <stp>All</stp>
        <stp/>
        <stp/>
        <stp>TRUE</stp>
        <stp>T</stp>
        <tr r="E139" s="1"/>
      </tp>
      <tp>
        <v>5518.75</v>
        <stp/>
        <stp>StudyData</stp>
        <stp>EP</stp>
        <stp>BAR</stp>
        <stp/>
        <stp>Open</stp>
        <stp>ADC</stp>
        <stp>-237</stp>
        <stp>All</stp>
        <stp/>
        <stp/>
        <stp>TRUE</stp>
        <stp>T</stp>
        <tr r="E239" s="1"/>
      </tp>
      <tp>
        <v>5044.5</v>
        <stp/>
        <stp>StudyData</stp>
        <stp>EP</stp>
        <stp>BAR</stp>
        <stp/>
        <stp>Open</stp>
        <stp>ADC</stp>
        <stp>-337</stp>
        <stp>All</stp>
        <stp/>
        <stp/>
        <stp>TRUE</stp>
        <stp>T</stp>
        <tr r="E339" s="1"/>
      </tp>
      <tp>
        <v>4898.75</v>
        <stp/>
        <stp>StudyData</stp>
        <stp>EP</stp>
        <stp>BAR</stp>
        <stp/>
        <stp>Open</stp>
        <stp>ADC</stp>
        <stp>-437</stp>
        <stp>All</stp>
        <stp/>
        <stp/>
        <stp>TRUE</stp>
        <stp>T</stp>
        <tr r="E439" s="1"/>
      </tp>
      <tp>
        <v>4496.5</v>
        <stp/>
        <stp>StudyData</stp>
        <stp>EP</stp>
        <stp>BAR</stp>
        <stp/>
        <stp>Open</stp>
        <stp>ADC</stp>
        <stp>-537</stp>
        <stp>All</stp>
        <stp/>
        <stp/>
        <stp>TRUE</stp>
        <stp>T</stp>
        <tr r="E539" s="1"/>
      </tp>
      <tp>
        <v>4365.5</v>
        <stp/>
        <stp>StudyData</stp>
        <stp>EP</stp>
        <stp>BAR</stp>
        <stp/>
        <stp>Open</stp>
        <stp>ADC</stp>
        <stp>-637</stp>
        <stp>All</stp>
        <stp/>
        <stp/>
        <stp>TRUE</stp>
        <stp>T</stp>
        <tr r="E639" s="1"/>
      </tp>
      <tp>
        <v>4722</v>
        <stp/>
        <stp>StudyData</stp>
        <stp>EP</stp>
        <stp>BAR</stp>
        <stp/>
        <stp>Open</stp>
        <stp>ADC</stp>
        <stp>-737</stp>
        <stp>All</stp>
        <stp/>
        <stp/>
        <stp>TRUE</stp>
        <stp>T</stp>
        <tr r="E739" s="1"/>
      </tp>
      <tp>
        <v>84.243600000000001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-988</stp>
        <stp>All</stp>
        <stp/>
        <stp/>
        <stp>TRUE</stp>
        <stp>T</stp>
        <tr r="S990" s="1"/>
      </tp>
      <tp>
        <v>55.9725225798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-978</stp>
        <stp>All</stp>
        <stp/>
        <stp/>
        <stp>TRUE</stp>
        <stp>T</stp>
        <tr r="R980" s="1"/>
      </tp>
      <tp>
        <v>90.772000000000006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-888</stp>
        <stp>All</stp>
        <stp/>
        <stp/>
        <stp>TRUE</stp>
        <stp>T</stp>
        <tr r="S890" s="1"/>
      </tp>
      <tp>
        <v>82.918539430199999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-878</stp>
        <stp>All</stp>
        <stp/>
        <stp/>
        <stp>TRUE</stp>
        <stp>T</stp>
        <tr r="R880" s="1"/>
      </tp>
      <tp>
        <v>46.837800000000001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-388</stp>
        <stp>All</stp>
        <stp/>
        <stp/>
        <stp>TRUE</stp>
        <stp>T</stp>
        <tr r="S390" s="1"/>
      </tp>
      <tp>
        <v>68.754004395400003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-378</stp>
        <stp>All</stp>
        <stp/>
        <stp/>
        <stp>TRUE</stp>
        <stp>T</stp>
        <tr r="R380" s="1"/>
      </tp>
      <tp>
        <v>73.800799999999995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-288</stp>
        <stp>All</stp>
        <stp/>
        <stp/>
        <stp>TRUE</stp>
        <stp>T</stp>
        <tr r="S290" s="1"/>
      </tp>
      <tp>
        <v>73.4811871263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-278</stp>
        <stp>All</stp>
        <stp/>
        <stp/>
        <stp>TRUE</stp>
        <stp>T</stp>
        <tr r="R280" s="1"/>
      </tp>
      <tp>
        <v>28.054200000000002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-188</stp>
        <stp>All</stp>
        <stp/>
        <stp/>
        <stp>TRUE</stp>
        <stp>T</stp>
        <tr r="S190" s="1"/>
      </tp>
      <tp>
        <v>92.499569053299993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-178</stp>
        <stp>All</stp>
        <stp/>
        <stp/>
        <stp>TRUE</stp>
        <stp>T</stp>
        <tr r="R180" s="1"/>
      </tp>
      <tp>
        <v>73.976600000000005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-788</stp>
        <stp>All</stp>
        <stp/>
        <stp/>
        <stp>TRUE</stp>
        <stp>T</stp>
        <tr r="S790" s="1"/>
      </tp>
      <tp>
        <v>81.149039173999995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-778</stp>
        <stp>All</stp>
        <stp/>
        <stp/>
        <stp>TRUE</stp>
        <stp>T</stp>
        <tr r="R780" s="1"/>
      </tp>
      <tp>
        <v>91.765100000000004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-688</stp>
        <stp>All</stp>
        <stp/>
        <stp/>
        <stp>TRUE</stp>
        <stp>T</stp>
        <tr r="S690" s="1"/>
      </tp>
      <tp>
        <v>19.259533681800001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-678</stp>
        <stp>All</stp>
        <stp/>
        <stp/>
        <stp>TRUE</stp>
        <stp>T</stp>
        <tr r="R680" s="1"/>
      </tp>
      <tp>
        <v>22.3278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-588</stp>
        <stp>All</stp>
        <stp/>
        <stp/>
        <stp>TRUE</stp>
        <stp>T</stp>
        <tr r="S590" s="1"/>
      </tp>
      <tp>
        <v>78.178382922699996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-578</stp>
        <stp>All</stp>
        <stp/>
        <stp/>
        <stp>TRUE</stp>
        <stp>T</stp>
        <tr r="R580" s="1"/>
      </tp>
      <tp>
        <v>65.873999999999995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-488</stp>
        <stp>All</stp>
        <stp/>
        <stp/>
        <stp>TRUE</stp>
        <stp>T</stp>
        <tr r="S490" s="1"/>
      </tp>
      <tp>
        <v>93.780279281800006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-478</stp>
        <stp>All</stp>
        <stp/>
        <stp/>
        <stp>TRUE</stp>
        <stp>T</stp>
        <tr r="R480" s="1"/>
      </tp>
      <tp>
        <v>81.468100000000007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-989</stp>
        <stp>All</stp>
        <stp/>
        <stp/>
        <stp>TRUE</stp>
        <stp>T</stp>
        <tr r="S991" s="1"/>
      </tp>
      <tp>
        <v>49.944655921799999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-979</stp>
        <stp>All</stp>
        <stp/>
        <stp/>
        <stp>TRUE</stp>
        <stp>T</stp>
        <tr r="R981" s="1"/>
      </tp>
      <tp>
        <v>90.992500000000007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-889</stp>
        <stp>All</stp>
        <stp/>
        <stp/>
        <stp>TRUE</stp>
        <stp>T</stp>
        <tr r="S891" s="1"/>
      </tp>
      <tp>
        <v>90.966717377999998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-879</stp>
        <stp>All</stp>
        <stp/>
        <stp/>
        <stp>TRUE</stp>
        <stp>T</stp>
        <tr r="R881" s="1"/>
      </tp>
      <tp>
        <v>54.885800000000003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-389</stp>
        <stp>All</stp>
        <stp/>
        <stp/>
        <stp>TRUE</stp>
        <stp>T</stp>
        <tr r="S391" s="1"/>
      </tp>
      <tp>
        <v>56.7064813661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-379</stp>
        <stp>All</stp>
        <stp/>
        <stp/>
        <stp>TRUE</stp>
        <stp>T</stp>
        <tr r="R381" s="1"/>
      </tp>
      <tp>
        <v>76.334699999999998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-289</stp>
        <stp>All</stp>
        <stp/>
        <stp/>
        <stp>TRUE</stp>
        <stp>T</stp>
        <tr r="S291" s="1"/>
      </tp>
      <tp>
        <v>82.098479723699995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-279</stp>
        <stp>All</stp>
        <stp/>
        <stp/>
        <stp>TRUE</stp>
        <stp>T</stp>
        <tr r="R281" s="1"/>
      </tp>
      <tp>
        <v>23.977699999999999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-189</stp>
        <stp>All</stp>
        <stp/>
        <stp/>
        <stp>TRUE</stp>
        <stp>T</stp>
        <tr r="S191" s="1"/>
      </tp>
      <tp>
        <v>90.258351442700004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-179</stp>
        <stp>All</stp>
        <stp/>
        <stp/>
        <stp>TRUE</stp>
        <stp>T</stp>
        <tr r="R181" s="1"/>
      </tp>
      <tp>
        <v>66.901600000000002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-789</stp>
        <stp>All</stp>
        <stp/>
        <stp/>
        <stp>TRUE</stp>
        <stp>T</stp>
        <tr r="S791" s="1"/>
      </tp>
      <tp>
        <v>86.921213059999999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-779</stp>
        <stp>All</stp>
        <stp/>
        <stp/>
        <stp>TRUE</stp>
        <stp>T</stp>
        <tr r="R781" s="1"/>
      </tp>
      <tp>
        <v>90.380099999999999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-689</stp>
        <stp>All</stp>
        <stp/>
        <stp/>
        <stp>TRUE</stp>
        <stp>T</stp>
        <tr r="S691" s="1"/>
      </tp>
      <tp>
        <v>26.696981910600002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-679</stp>
        <stp>All</stp>
        <stp/>
        <stp/>
        <stp>TRUE</stp>
        <stp>T</stp>
        <tr r="R681" s="1"/>
      </tp>
      <tp>
        <v>17.8979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-589</stp>
        <stp>All</stp>
        <stp/>
        <stp/>
        <stp>TRUE</stp>
        <stp>T</stp>
        <tr r="S591" s="1"/>
      </tp>
      <tp>
        <v>70.931658800600005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-579</stp>
        <stp>All</stp>
        <stp/>
        <stp/>
        <stp>TRUE</stp>
        <stp>T</stp>
        <tr r="R581" s="1"/>
      </tp>
      <tp>
        <v>65.759799999999998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-489</stp>
        <stp>All</stp>
        <stp/>
        <stp/>
        <stp>TRUE</stp>
        <stp>T</stp>
        <tr r="S491" s="1"/>
      </tp>
      <tp>
        <v>94.793686204699995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-479</stp>
        <stp>All</stp>
        <stp/>
        <stp/>
        <stp>TRUE</stp>
        <stp>T</stp>
        <tr r="R481" s="1"/>
      </tp>
      <tp>
        <v>81.319199999999995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-980</stp>
        <stp>All</stp>
        <stp/>
        <stp/>
        <stp>TRUE</stp>
        <stp>T</stp>
        <tr r="S982" s="1"/>
      </tp>
      <tp>
        <v>95.701444933100007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-970</stp>
        <stp>All</stp>
        <stp/>
        <stp/>
        <stp>TRUE</stp>
        <stp>T</stp>
        <tr r="R972" s="1"/>
      </tp>
      <tp>
        <v>95.201899999999995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-880</stp>
        <stp>All</stp>
        <stp/>
        <stp/>
        <stp>TRUE</stp>
        <stp>T</stp>
        <tr r="S882" s="1"/>
      </tp>
      <tp>
        <v>73.675139412199997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-870</stp>
        <stp>All</stp>
        <stp/>
        <stp/>
        <stp>TRUE</stp>
        <stp>T</stp>
        <tr r="R872" s="1"/>
      </tp>
      <tp>
        <v>28.9405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-380</stp>
        <stp>All</stp>
        <stp/>
        <stp/>
        <stp>TRUE</stp>
        <stp>T</stp>
        <tr r="S382" s="1"/>
      </tp>
      <tp>
        <v>94.540153228899996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-370</stp>
        <stp>All</stp>
        <stp/>
        <stp/>
        <stp>TRUE</stp>
        <stp>T</stp>
        <tr r="R372" s="1"/>
      </tp>
      <tp>
        <v>81.768299999999996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-280</stp>
        <stp>All</stp>
        <stp/>
        <stp/>
        <stp>TRUE</stp>
        <stp>T</stp>
        <tr r="S282" s="1"/>
      </tp>
      <tp>
        <v>29.032017599700001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-270</stp>
        <stp>All</stp>
        <stp/>
        <stp/>
        <stp>TRUE</stp>
        <stp>T</stp>
        <tr r="R272" s="1"/>
      </tp>
      <tp>
        <v>81.528800000000004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-180</stp>
        <stp>All</stp>
        <stp/>
        <stp/>
        <stp>TRUE</stp>
        <stp>T</stp>
        <tr r="S182" s="1"/>
      </tp>
      <tp>
        <v>54.611781588299998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-170</stp>
        <stp>All</stp>
        <stp/>
        <stp/>
        <stp>TRUE</stp>
        <stp>T</stp>
        <tr r="R172" s="1"/>
      </tp>
      <tp>
        <v>90.390100000000004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-780</stp>
        <stp>All</stp>
        <stp/>
        <stp/>
        <stp>TRUE</stp>
        <stp>T</stp>
        <tr r="S782" s="1"/>
      </tp>
      <tp>
        <v>16.996223628199999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-770</stp>
        <stp>All</stp>
        <stp/>
        <stp/>
        <stp>TRUE</stp>
        <stp>T</stp>
        <tr r="R772" s="1"/>
      </tp>
      <tp>
        <v>52.169400000000003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-680</stp>
        <stp>All</stp>
        <stp/>
        <stp/>
        <stp>TRUE</stp>
        <stp>T</stp>
        <tr r="S682" s="1"/>
      </tp>
      <tp>
        <v>29.3480257117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-670</stp>
        <stp>All</stp>
        <stp/>
        <stp/>
        <stp>TRUE</stp>
        <stp>T</stp>
        <tr r="R672" s="1"/>
      </tp>
      <tp>
        <v>71.379499999999993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-580</stp>
        <stp>All</stp>
        <stp/>
        <stp/>
        <stp>TRUE</stp>
        <stp>T</stp>
        <tr r="S582" s="1"/>
      </tp>
      <tp>
        <v>89.239000270399998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-570</stp>
        <stp>All</stp>
        <stp/>
        <stp/>
        <stp>TRUE</stp>
        <stp>T</stp>
        <tr r="R572" s="1"/>
      </tp>
      <tp>
        <v>88.45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-480</stp>
        <stp>All</stp>
        <stp/>
        <stp/>
        <stp>TRUE</stp>
        <stp>T</stp>
        <tr r="S482" s="1"/>
      </tp>
      <tp>
        <v>58.817064254800002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-470</stp>
        <stp>All</stp>
        <stp/>
        <stp/>
        <stp>TRUE</stp>
        <stp>T</stp>
        <tr r="R472" s="1"/>
      </tp>
      <tp>
        <v>86.367099999999994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-981</stp>
        <stp>All</stp>
        <stp/>
        <stp/>
        <stp>TRUE</stp>
        <stp>T</stp>
        <tr r="S983" s="1"/>
      </tp>
      <tp>
        <v>93.545548554500002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-971</stp>
        <stp>All</stp>
        <stp/>
        <stp/>
        <stp>TRUE</stp>
        <stp>T</stp>
        <tr r="R973" s="1"/>
      </tp>
      <tp>
        <v>95.702200000000005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-881</stp>
        <stp>All</stp>
        <stp/>
        <stp/>
        <stp>TRUE</stp>
        <stp>T</stp>
        <tr r="S883" s="1"/>
      </tp>
      <tp>
        <v>82.9306987322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-871</stp>
        <stp>All</stp>
        <stp/>
        <stp/>
        <stp>TRUE</stp>
        <stp>T</stp>
        <tr r="R873" s="1"/>
      </tp>
      <tp>
        <v>22.098099999999999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-381</stp>
        <stp>All</stp>
        <stp/>
        <stp/>
        <stp>TRUE</stp>
        <stp>T</stp>
        <tr r="S383" s="1"/>
      </tp>
      <tp>
        <v>94.028963653700004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-371</stp>
        <stp>All</stp>
        <stp/>
        <stp/>
        <stp>TRUE</stp>
        <stp>T</stp>
        <tr r="R373" s="1"/>
      </tp>
      <tp>
        <v>80.340699999999998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-281</stp>
        <stp>All</stp>
        <stp/>
        <stp/>
        <stp>TRUE</stp>
        <stp>T</stp>
        <tr r="S283" s="1"/>
      </tp>
      <tp>
        <v>40.516134417099998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-271</stp>
        <stp>All</stp>
        <stp/>
        <stp/>
        <stp>TRUE</stp>
        <stp>T</stp>
        <tr r="R273" s="1"/>
      </tp>
      <tp>
        <v>76.281300000000002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-181</stp>
        <stp>All</stp>
        <stp/>
        <stp/>
        <stp>TRUE</stp>
        <stp>T</stp>
        <tr r="S183" s="1"/>
      </tp>
      <tp>
        <v>68.060003968100006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-171</stp>
        <stp>All</stp>
        <stp/>
        <stp/>
        <stp>TRUE</stp>
        <stp>T</stp>
        <tr r="R173" s="1"/>
      </tp>
      <tp>
        <v>92.021900000000002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-781</stp>
        <stp>All</stp>
        <stp/>
        <stp/>
        <stp>TRUE</stp>
        <stp>T</stp>
        <tr r="S783" s="1"/>
      </tp>
      <tp>
        <v>20.034883993200001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-771</stp>
        <stp>All</stp>
        <stp/>
        <stp/>
        <stp>TRUE</stp>
        <stp>T</stp>
        <tr r="R773" s="1"/>
      </tp>
      <tp>
        <v>58.560099999999998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-681</stp>
        <stp>All</stp>
        <stp/>
        <stp/>
        <stp>TRUE</stp>
        <stp>T</stp>
        <tr r="S683" s="1"/>
      </tp>
      <tp>
        <v>18.850378919600001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-671</stp>
        <stp>All</stp>
        <stp/>
        <stp/>
        <stp>TRUE</stp>
        <stp>T</stp>
        <tr r="R673" s="1"/>
      </tp>
      <tp>
        <v>73.520399999999995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-581</stp>
        <stp>All</stp>
        <stp/>
        <stp/>
        <stp>TRUE</stp>
        <stp>T</stp>
        <tr r="S583" s="1"/>
      </tp>
      <tp>
        <v>85.831949942500003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-571</stp>
        <stp>All</stp>
        <stp/>
        <stp/>
        <stp>TRUE</stp>
        <stp>T</stp>
        <tr r="R573" s="1"/>
      </tp>
      <tp>
        <v>86.164000000000001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-481</stp>
        <stp>All</stp>
        <stp/>
        <stp/>
        <stp>TRUE</stp>
        <stp>T</stp>
        <tr r="S483" s="1"/>
      </tp>
      <tp>
        <v>58.3520568084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-471</stp>
        <stp>All</stp>
        <stp/>
        <stp/>
        <stp>TRUE</stp>
        <stp>T</stp>
        <tr r="R473" s="1"/>
      </tp>
      <tp>
        <v>90.197999999999993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-982</stp>
        <stp>All</stp>
        <stp/>
        <stp/>
        <stp>TRUE</stp>
        <stp>T</stp>
        <tr r="S984" s="1"/>
      </tp>
      <tp>
        <v>91.855714152199994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-972</stp>
        <stp>All</stp>
        <stp/>
        <stp/>
        <stp>TRUE</stp>
        <stp>T</stp>
        <tr r="R974" s="1"/>
      </tp>
      <tp>
        <v>95.884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-882</stp>
        <stp>All</stp>
        <stp/>
        <stp/>
        <stp>TRUE</stp>
        <stp>T</stp>
        <tr r="S884" s="1"/>
      </tp>
      <tp>
        <v>85.110359271799993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-872</stp>
        <stp>All</stp>
        <stp/>
        <stp/>
        <stp>TRUE</stp>
        <stp>T</stp>
        <tr r="R874" s="1"/>
      </tp>
      <tp>
        <v>19.131399999999999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-382</stp>
        <stp>All</stp>
        <stp/>
        <stp/>
        <stp>TRUE</stp>
        <stp>T</stp>
        <tr r="S384" s="1"/>
      </tp>
      <tp>
        <v>93.579277303699996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-372</stp>
        <stp>All</stp>
        <stp/>
        <stp/>
        <stp>TRUE</stp>
        <stp>T</stp>
        <tr r="R374" s="1"/>
      </tp>
      <tp>
        <v>79.832999999999998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-282</stp>
        <stp>All</stp>
        <stp/>
        <stp/>
        <stp>TRUE</stp>
        <stp>T</stp>
        <tr r="S284" s="1"/>
      </tp>
      <tp>
        <v>38.913565621499998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-272</stp>
        <stp>All</stp>
        <stp/>
        <stp/>
        <stp>TRUE</stp>
        <stp>T</stp>
        <tr r="R274" s="1"/>
      </tp>
      <tp>
        <v>69.849400000000003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-182</stp>
        <stp>All</stp>
        <stp/>
        <stp/>
        <stp>TRUE</stp>
        <stp>T</stp>
        <tr r="S184" s="1"/>
      </tp>
      <tp>
        <v>79.853378220099998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-172</stp>
        <stp>All</stp>
        <stp/>
        <stp/>
        <stp>TRUE</stp>
        <stp>T</stp>
        <tr r="R174" s="1"/>
      </tp>
      <tp>
        <v>93.029399999999995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-782</stp>
        <stp>All</stp>
        <stp/>
        <stp/>
        <stp>TRUE</stp>
        <stp>T</stp>
        <tr r="S784" s="1"/>
      </tp>
      <tp>
        <v>27.669158871200001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-772</stp>
        <stp>All</stp>
        <stp/>
        <stp/>
        <stp>TRUE</stp>
        <stp>T</stp>
        <tr r="R774" s="1"/>
      </tp>
      <tp>
        <v>68.650199999999998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-682</stp>
        <stp>All</stp>
        <stp/>
        <stp/>
        <stp>TRUE</stp>
        <stp>T</stp>
        <tr r="S684" s="1"/>
      </tp>
      <tp>
        <v>13.157698270699999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-672</stp>
        <stp>All</stp>
        <stp/>
        <stp/>
        <stp>TRUE</stp>
        <stp>T</stp>
        <tr r="R674" s="1"/>
      </tp>
      <tp>
        <v>71.824700000000007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-582</stp>
        <stp>All</stp>
        <stp/>
        <stp/>
        <stp>TRUE</stp>
        <stp>T</stp>
        <tr r="S584" s="1"/>
      </tp>
      <tp>
        <v>84.467123250599997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-572</stp>
        <stp>All</stp>
        <stp/>
        <stp/>
        <stp>TRUE</stp>
        <stp>T</stp>
        <tr r="R574" s="1"/>
      </tp>
      <tp>
        <v>84.424400000000006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-482</stp>
        <stp>All</stp>
        <stp/>
        <stp/>
        <stp>TRUE</stp>
        <stp>T</stp>
        <tr r="S484" s="1"/>
      </tp>
      <tp>
        <v>68.227989504600004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-472</stp>
        <stp>All</stp>
        <stp/>
        <stp/>
        <stp>TRUE</stp>
        <stp>T</stp>
        <tr r="R474" s="1"/>
      </tp>
      <tp>
        <v>90.842399999999998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-983</stp>
        <stp>All</stp>
        <stp/>
        <stp/>
        <stp>TRUE</stp>
        <stp>T</stp>
        <tr r="S985" s="1"/>
      </tp>
      <tp>
        <v>90.320860866800004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-973</stp>
        <stp>All</stp>
        <stp/>
        <stp/>
        <stp>TRUE</stp>
        <stp>T</stp>
        <tr r="R975" s="1"/>
      </tp>
      <tp>
        <v>95.150599999999997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-883</stp>
        <stp>All</stp>
        <stp/>
        <stp/>
        <stp>TRUE</stp>
        <stp>T</stp>
        <tr r="S885" s="1"/>
      </tp>
      <tp>
        <v>82.642223619800006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-873</stp>
        <stp>All</stp>
        <stp/>
        <stp/>
        <stp>TRUE</stp>
        <stp>T</stp>
        <tr r="R875" s="1"/>
      </tp>
      <tp>
        <v>18.976700000000001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-383</stp>
        <stp>All</stp>
        <stp/>
        <stp/>
        <stp>TRUE</stp>
        <stp>T</stp>
        <tr r="S385" s="1"/>
      </tp>
      <tp>
        <v>91.502340898300005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-373</stp>
        <stp>All</stp>
        <stp/>
        <stp/>
        <stp>TRUE</stp>
        <stp>T</stp>
        <tr r="R375" s="1"/>
      </tp>
      <tp>
        <v>81.412899999999993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-283</stp>
        <stp>All</stp>
        <stp/>
        <stp/>
        <stp>TRUE</stp>
        <stp>T</stp>
        <tr r="S285" s="1"/>
      </tp>
      <tp>
        <v>48.734098073699997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-273</stp>
        <stp>All</stp>
        <stp/>
        <stp/>
        <stp>TRUE</stp>
        <stp>T</stp>
        <tr r="R275" s="1"/>
      </tp>
      <tp>
        <v>61.870100000000001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-183</stp>
        <stp>All</stp>
        <stp/>
        <stp/>
        <stp>TRUE</stp>
        <stp>T</stp>
        <tr r="S185" s="1"/>
      </tp>
      <tp>
        <v>90.830005012699999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-173</stp>
        <stp>All</stp>
        <stp/>
        <stp/>
        <stp>TRUE</stp>
        <stp>T</stp>
        <tr r="R175" s="1"/>
      </tp>
      <tp>
        <v>91.800200000000004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-783</stp>
        <stp>All</stp>
        <stp/>
        <stp/>
        <stp>TRUE</stp>
        <stp>T</stp>
        <tr r="S785" s="1"/>
      </tp>
      <tp>
        <v>28.435768957200001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-773</stp>
        <stp>All</stp>
        <stp/>
        <stp/>
        <stp>TRUE</stp>
        <stp>T</stp>
        <tr r="R775" s="1"/>
      </tp>
      <tp>
        <v>79.115700000000004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-683</stp>
        <stp>All</stp>
        <stp/>
        <stp/>
        <stp>TRUE</stp>
        <stp>T</stp>
        <tr r="S685" s="1"/>
      </tp>
      <tp>
        <v>7.8282063237999999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-673</stp>
        <stp>All</stp>
        <stp/>
        <stp/>
        <stp>TRUE</stp>
        <stp>T</stp>
        <tr r="R675" s="1"/>
      </tp>
      <tp>
        <v>65.237799999999993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-583</stp>
        <stp>All</stp>
        <stp/>
        <stp/>
        <stp>TRUE</stp>
        <stp>T</stp>
        <tr r="S585" s="1"/>
      </tp>
      <tp>
        <v>81.629423003799999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-573</stp>
        <stp>All</stp>
        <stp/>
        <stp/>
        <stp>TRUE</stp>
        <stp>T</stp>
        <tr r="R575" s="1"/>
      </tp>
      <tp>
        <v>81.9726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-483</stp>
        <stp>All</stp>
        <stp/>
        <stp/>
        <stp>TRUE</stp>
        <stp>T</stp>
        <tr r="S485" s="1"/>
      </tp>
      <tp>
        <v>77.189667033000006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-473</stp>
        <stp>All</stp>
        <stp/>
        <stp/>
        <stp>TRUE</stp>
        <stp>T</stp>
        <tr r="R475" s="1"/>
      </tp>
      <tp>
        <v>89.665800000000004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-984</stp>
        <stp>All</stp>
        <stp/>
        <stp/>
        <stp>TRUE</stp>
        <stp>T</stp>
        <tr r="S986" s="1"/>
      </tp>
      <tp>
        <v>85.355270692900007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-974</stp>
        <stp>All</stp>
        <stp/>
        <stp/>
        <stp>TRUE</stp>
        <stp>T</stp>
        <tr r="R976" s="1"/>
      </tp>
      <tp>
        <v>94.367900000000006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-884</stp>
        <stp>All</stp>
        <stp/>
        <stp/>
        <stp>TRUE</stp>
        <stp>T</stp>
        <tr r="S886" s="1"/>
      </tp>
      <tp>
        <v>82.371545919400006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-874</stp>
        <stp>All</stp>
        <stp/>
        <stp/>
        <stp>TRUE</stp>
        <stp>T</stp>
        <tr r="R876" s="1"/>
      </tp>
      <tp>
        <v>21.459800000000001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-384</stp>
        <stp>All</stp>
        <stp/>
        <stp/>
        <stp>TRUE</stp>
        <stp>T</stp>
        <tr r="S386" s="1"/>
      </tp>
      <tp>
        <v>88.934357098999996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-374</stp>
        <stp>All</stp>
        <stp/>
        <stp/>
        <stp>TRUE</stp>
        <stp>T</stp>
        <tr r="R376" s="1"/>
      </tp>
      <tp>
        <v>81.343400000000003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-284</stp>
        <stp>All</stp>
        <stp/>
        <stp/>
        <stp>TRUE</stp>
        <stp>T</stp>
        <tr r="S286" s="1"/>
      </tp>
      <tp>
        <v>48.8780978964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-274</stp>
        <stp>All</stp>
        <stp/>
        <stp/>
        <stp>TRUE</stp>
        <stp>T</stp>
        <tr r="R276" s="1"/>
      </tp>
      <tp>
        <v>53.573799999999999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-184</stp>
        <stp>All</stp>
        <stp/>
        <stp/>
        <stp>TRUE</stp>
        <stp>T</stp>
        <tr r="S186" s="1"/>
      </tp>
      <tp>
        <v>88.409632438599999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-174</stp>
        <stp>All</stp>
        <stp/>
        <stp/>
        <stp>TRUE</stp>
        <stp>T</stp>
        <tr r="R176" s="1"/>
      </tp>
      <tp>
        <v>89.245900000000006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-784</stp>
        <stp>All</stp>
        <stp/>
        <stp/>
        <stp>TRUE</stp>
        <stp>T</stp>
        <tr r="S786" s="1"/>
      </tp>
      <tp>
        <v>39.119115784100003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-774</stp>
        <stp>All</stp>
        <stp/>
        <stp/>
        <stp>TRUE</stp>
        <stp>T</stp>
        <tr r="R776" s="1"/>
      </tp>
      <tp>
        <v>87.252200000000002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-684</stp>
        <stp>All</stp>
        <stp/>
        <stp/>
        <stp>TRUE</stp>
        <stp>T</stp>
        <tr r="S686" s="1"/>
      </tp>
      <tp>
        <v>9.1108585646000009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-674</stp>
        <stp>All</stp>
        <stp/>
        <stp/>
        <stp>TRUE</stp>
        <stp>T</stp>
        <tr r="R676" s="1"/>
      </tp>
      <tp>
        <v>56.362000000000002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-584</stp>
        <stp>All</stp>
        <stp/>
        <stp/>
        <stp>TRUE</stp>
        <stp>T</stp>
        <tr r="S586" s="1"/>
      </tp>
      <tp>
        <v>89.474515697900003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-574</stp>
        <stp>All</stp>
        <stp/>
        <stp/>
        <stp>TRUE</stp>
        <stp>T</stp>
        <tr r="R576" s="1"/>
      </tp>
      <tp>
        <v>80.103499999999997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-484</stp>
        <stp>All</stp>
        <stp/>
        <stp/>
        <stp>TRUE</stp>
        <stp>T</stp>
        <tr r="S486" s="1"/>
      </tp>
      <tp>
        <v>80.841613048300005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-474</stp>
        <stp>All</stp>
        <stp/>
        <stp/>
        <stp>TRUE</stp>
        <stp>T</stp>
        <tr r="R476" s="1"/>
      </tp>
      <tp>
        <v>88.553100000000001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-985</stp>
        <stp>All</stp>
        <stp/>
        <stp/>
        <stp>TRUE</stp>
        <stp>T</stp>
        <tr r="S987" s="1"/>
      </tp>
      <tp>
        <v>78.988925665899998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-975</stp>
        <stp>All</stp>
        <stp/>
        <stp/>
        <stp>TRUE</stp>
        <stp>T</stp>
        <tr r="R977" s="1"/>
      </tp>
      <tp>
        <v>93.445300000000003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-885</stp>
        <stp>All</stp>
        <stp/>
        <stp/>
        <stp>TRUE</stp>
        <stp>T</stp>
        <tr r="S887" s="1"/>
      </tp>
      <tp>
        <v>78.698908647099998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-875</stp>
        <stp>All</stp>
        <stp/>
        <stp/>
        <stp>TRUE</stp>
        <stp>T</stp>
        <tr r="R877" s="1"/>
      </tp>
      <tp>
        <v>27.128299999999999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-385</stp>
        <stp>All</stp>
        <stp/>
        <stp/>
        <stp>TRUE</stp>
        <stp>T</stp>
        <tr r="S387" s="1"/>
      </tp>
      <tp>
        <v>83.784769120199996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-375</stp>
        <stp>All</stp>
        <stp/>
        <stp/>
        <stp>TRUE</stp>
        <stp>T</stp>
        <tr r="R377" s="1"/>
      </tp>
      <tp>
        <v>79.523799999999994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-285</stp>
        <stp>All</stp>
        <stp/>
        <stp/>
        <stp>TRUE</stp>
        <stp>T</stp>
        <tr r="S287" s="1"/>
      </tp>
      <tp>
        <v>50.377031633800001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-275</stp>
        <stp>All</stp>
        <stp/>
        <stp/>
        <stp>TRUE</stp>
        <stp>T</stp>
        <tr r="R277" s="1"/>
      </tp>
      <tp>
        <v>45.321300000000001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-185</stp>
        <stp>All</stp>
        <stp/>
        <stp/>
        <stp>TRUE</stp>
        <stp>T</stp>
        <tr r="S187" s="1"/>
      </tp>
      <tp>
        <v>90.837946939600002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-175</stp>
        <stp>All</stp>
        <stp/>
        <stp/>
        <stp>TRUE</stp>
        <stp>T</stp>
        <tr r="R177" s="1"/>
      </tp>
      <tp>
        <v>86.036100000000005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-785</stp>
        <stp>All</stp>
        <stp/>
        <stp/>
        <stp>TRUE</stp>
        <stp>T</stp>
        <tr r="S787" s="1"/>
      </tp>
      <tp>
        <v>54.3870684611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-775</stp>
        <stp>All</stp>
        <stp/>
        <stp/>
        <stp>TRUE</stp>
        <stp>T</stp>
        <tr r="R777" s="1"/>
      </tp>
      <tp>
        <v>90.744299999999996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-685</stp>
        <stp>All</stp>
        <stp/>
        <stp/>
        <stp>TRUE</stp>
        <stp>T</stp>
        <tr r="S687" s="1"/>
      </tp>
      <tp>
        <v>11.562845086799999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-675</stp>
        <stp>All</stp>
        <stp/>
        <stp/>
        <stp>TRUE</stp>
        <stp>T</stp>
        <tr r="R677" s="1"/>
      </tp>
      <tp>
        <v>46.598500000000001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-585</stp>
        <stp>All</stp>
        <stp/>
        <stp/>
        <stp>TRUE</stp>
        <stp>T</stp>
        <tr r="S587" s="1"/>
      </tp>
      <tp>
        <v>89.904260628900005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-575</stp>
        <stp>All</stp>
        <stp/>
        <stp/>
        <stp>TRUE</stp>
        <stp>T</stp>
        <tr r="R577" s="1"/>
      </tp>
      <tp>
        <v>76.706800000000001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-485</stp>
        <stp>All</stp>
        <stp/>
        <stp/>
        <stp>TRUE</stp>
        <stp>T</stp>
        <tr r="S487" s="1"/>
      </tp>
      <tp>
        <v>86.900385546500004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-475</stp>
        <stp>All</stp>
        <stp/>
        <stp/>
        <stp>TRUE</stp>
        <stp>T</stp>
        <tr r="R477" s="1"/>
      </tp>
      <tp>
        <v>87.778099999999995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-986</stp>
        <stp>All</stp>
        <stp/>
        <stp/>
        <stp>TRUE</stp>
        <stp>T</stp>
        <tr r="S988" s="1"/>
      </tp>
      <tp>
        <v>70.605681401499993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-976</stp>
        <stp>All</stp>
        <stp/>
        <stp/>
        <stp>TRUE</stp>
        <stp>T</stp>
        <tr r="R978" s="1"/>
      </tp>
      <tp>
        <v>92.661000000000001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-886</stp>
        <stp>All</stp>
        <stp/>
        <stp/>
        <stp>TRUE</stp>
        <stp>T</stp>
        <tr r="S888" s="1"/>
      </tp>
      <tp>
        <v>77.915107727999995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-876</stp>
        <stp>All</stp>
        <stp/>
        <stp/>
        <stp>TRUE</stp>
        <stp>T</stp>
        <tr r="R878" s="1"/>
      </tp>
      <tp>
        <v>33.979799999999997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-386</stp>
        <stp>All</stp>
        <stp/>
        <stp/>
        <stp>TRUE</stp>
        <stp>T</stp>
        <tr r="S388" s="1"/>
      </tp>
      <tp>
        <v>84.4136814636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-376</stp>
        <stp>All</stp>
        <stp/>
        <stp/>
        <stp>TRUE</stp>
        <stp>T</stp>
        <tr r="R378" s="1"/>
      </tp>
      <tp>
        <v>76.7898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-286</stp>
        <stp>All</stp>
        <stp/>
        <stp/>
        <stp>TRUE</stp>
        <stp>T</stp>
        <tr r="S288" s="1"/>
      </tp>
      <tp>
        <v>51.937251982600003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-276</stp>
        <stp>All</stp>
        <stp/>
        <stp/>
        <stp>TRUE</stp>
        <stp>T</stp>
        <tr r="R278" s="1"/>
      </tp>
      <tp>
        <v>38.648200000000003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-186</stp>
        <stp>All</stp>
        <stp/>
        <stp/>
        <stp>TRUE</stp>
        <stp>T</stp>
        <tr r="S188" s="1"/>
      </tp>
      <tp>
        <v>93.524523264799996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-176</stp>
        <stp>All</stp>
        <stp/>
        <stp/>
        <stp>TRUE</stp>
        <stp>T</stp>
        <tr r="R178" s="1"/>
      </tp>
      <tp>
        <v>82.199799999999996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-786</stp>
        <stp>All</stp>
        <stp/>
        <stp/>
        <stp>TRUE</stp>
        <stp>T</stp>
        <tr r="S788" s="1"/>
      </tp>
      <tp>
        <v>63.575973775500003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-776</stp>
        <stp>All</stp>
        <stp/>
        <stp/>
        <stp>TRUE</stp>
        <stp>T</stp>
        <tr r="R778" s="1"/>
      </tp>
      <tp>
        <v>91.901499999999999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-686</stp>
        <stp>All</stp>
        <stp/>
        <stp/>
        <stp>TRUE</stp>
        <stp>T</stp>
        <tr r="S688" s="1"/>
      </tp>
      <tp>
        <v>9.0841728619000008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-676</stp>
        <stp>All</stp>
        <stp/>
        <stp/>
        <stp>TRUE</stp>
        <stp>T</stp>
        <tr r="R678" s="1"/>
      </tp>
      <tp>
        <v>36.393500000000003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-586</stp>
        <stp>All</stp>
        <stp/>
        <stp/>
        <stp>TRUE</stp>
        <stp>T</stp>
        <tr r="S588" s="1"/>
      </tp>
      <tp>
        <v>84.672951364599996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-576</stp>
        <stp>All</stp>
        <stp/>
        <stp/>
        <stp>TRUE</stp>
        <stp>T</stp>
        <tr r="R578" s="1"/>
      </tp>
      <tp>
        <v>73.007000000000005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-486</stp>
        <stp>All</stp>
        <stp/>
        <stp/>
        <stp>TRUE</stp>
        <stp>T</stp>
        <tr r="S488" s="1"/>
      </tp>
      <tp>
        <v>91.239336501899999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-476</stp>
        <stp>All</stp>
        <stp/>
        <stp/>
        <stp>TRUE</stp>
        <stp>T</stp>
        <tr r="R478" s="1"/>
      </tp>
      <tp>
        <v>86.549400000000006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-987</stp>
        <stp>All</stp>
        <stp/>
        <stp/>
        <stp>TRUE</stp>
        <stp>T</stp>
        <tr r="S989" s="1"/>
      </tp>
      <tp>
        <v>65.744340269800006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-977</stp>
        <stp>All</stp>
        <stp/>
        <stp/>
        <stp>TRUE</stp>
        <stp>T</stp>
        <tr r="R979" s="1"/>
      </tp>
      <tp>
        <v>91.596999999999994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-887</stp>
        <stp>All</stp>
        <stp/>
        <stp/>
        <stp>TRUE</stp>
        <stp>T</stp>
        <tr r="S889" s="1"/>
      </tp>
      <tp>
        <v>77.043675179800005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-877</stp>
        <stp>All</stp>
        <stp/>
        <stp/>
        <stp>TRUE</stp>
        <stp>T</stp>
        <tr r="R879" s="1"/>
      </tp>
      <tp>
        <v>41.003900000000002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-387</stp>
        <stp>All</stp>
        <stp/>
        <stp/>
        <stp>TRUE</stp>
        <stp>T</stp>
        <tr r="S389" s="1"/>
      </tp>
      <tp>
        <v>78.103020849299995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-377</stp>
        <stp>All</stp>
        <stp/>
        <stp/>
        <stp>TRUE</stp>
        <stp>T</stp>
        <tr r="R379" s="1"/>
      </tp>
      <tp>
        <v>74.200999999999993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-287</stp>
        <stp>All</stp>
        <stp/>
        <stp/>
        <stp>TRUE</stp>
        <stp>T</stp>
        <tr r="S289" s="1"/>
      </tp>
      <tp>
        <v>68.881077002300003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-277</stp>
        <stp>All</stp>
        <stp/>
        <stp/>
        <stp>TRUE</stp>
        <stp>T</stp>
        <tr r="R279" s="1"/>
      </tp>
      <tp>
        <v>32.490099999999998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-187</stp>
        <stp>All</stp>
        <stp/>
        <stp/>
        <stp>TRUE</stp>
        <stp>T</stp>
        <tr r="S189" s="1"/>
      </tp>
      <tp>
        <v>92.799834483500007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-177</stp>
        <stp>All</stp>
        <stp/>
        <stp/>
        <stp>TRUE</stp>
        <stp>T</stp>
        <tr r="R179" s="1"/>
      </tp>
      <tp>
        <v>78.025800000000004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-787</stp>
        <stp>All</stp>
        <stp/>
        <stp/>
        <stp>TRUE</stp>
        <stp>T</stp>
        <tr r="S789" s="1"/>
      </tp>
      <tp>
        <v>71.391537046300002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-777</stp>
        <stp>All</stp>
        <stp/>
        <stp/>
        <stp>TRUE</stp>
        <stp>T</stp>
        <tr r="R779" s="1"/>
      </tp>
      <tp>
        <v>92.638000000000005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-687</stp>
        <stp>All</stp>
        <stp/>
        <stp/>
        <stp>TRUE</stp>
        <stp>T</stp>
        <tr r="S689" s="1"/>
      </tp>
      <tp>
        <v>14.109718064500001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-677</stp>
        <stp>All</stp>
        <stp/>
        <stp/>
        <stp>TRUE</stp>
        <stp>T</stp>
        <tr r="R679" s="1"/>
      </tp>
      <tp>
        <v>28.434100000000001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-587</stp>
        <stp>All</stp>
        <stp/>
        <stp/>
        <stp>TRUE</stp>
        <stp>T</stp>
        <tr r="S589" s="1"/>
      </tp>
      <tp>
        <v>82.165763585899995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-577</stp>
        <stp>All</stp>
        <stp/>
        <stp/>
        <stp>TRUE</stp>
        <stp>T</stp>
        <tr r="R579" s="1"/>
      </tp>
      <tp>
        <v>68.415400000000005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-487</stp>
        <stp>All</stp>
        <stp/>
        <stp/>
        <stp>TRUE</stp>
        <stp>T</stp>
        <tr r="S489" s="1"/>
      </tp>
      <tp>
        <v>94.315031796699998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-477</stp>
        <stp>All</stp>
        <stp/>
        <stp/>
        <stp>TRUE</stp>
        <stp>T</stp>
        <tr r="R479" s="1"/>
      </tp>
      <tp>
        <v>4643</v>
        <stp/>
        <stp>StudyData</stp>
        <stp>EP</stp>
        <stp>Imoku</stp>
        <stp>Period1=9</stp>
        <stp>Imoku1</stp>
        <stp>ADC</stp>
        <stp>-1000</stp>
        <stp>All</stp>
        <stp/>
        <stp/>
        <stp>TRUE</stp>
        <stp>T</stp>
        <tr r="T1002" s="1"/>
      </tp>
      <tp>
        <v>5175.4375</v>
        <stp/>
        <stp>StudyData</stp>
        <stp>EP</stp>
        <stp>Imoku</stp>
        <stp>Period1=9,Period2=26,Period4=1,MAType4=Sim</stp>
        <stp>Imoku4</stp>
        <stp>ADC</stp>
        <stp>-869</stp>
        <stp>All</stp>
        <stp/>
        <stp/>
        <stp>TRUE</stp>
        <stp>T</stp>
        <tr r="W845" s="1"/>
      </tp>
      <tp>
        <v>4775.125</v>
        <stp/>
        <stp>StudyData</stp>
        <stp>EP</stp>
        <stp>Imoku</stp>
        <stp>Period1=9,Period2=26,Period4=1,MAType4=Sim</stp>
        <stp>Imoku4</stp>
        <stp>ADC</stp>
        <stp>-969</stp>
        <stp>All</stp>
        <stp/>
        <stp/>
        <stp>TRUE</stp>
        <stp>T</stp>
        <tr r="W945" s="1"/>
      </tp>
      <tp>
        <v>5646.875</v>
        <stp/>
        <stp>StudyData</stp>
        <stp>EP</stp>
        <stp>Imoku</stp>
        <stp>Period1=9,Period2=26,Period4=1,MAType4=Sim</stp>
        <stp>Imoku4</stp>
        <stp>ADC</stp>
        <stp>-169</stp>
        <stp>All</stp>
        <stp/>
        <stp/>
        <stp>TRUE</stp>
        <stp>T</stp>
        <tr r="W145" s="1"/>
      </tp>
      <tp>
        <v>5455.75</v>
        <stp/>
        <stp>StudyData</stp>
        <stp>EP</stp>
        <stp>Imoku</stp>
        <stp>Period1=9,Period2=26,Period4=1,MAType4=Sim</stp>
        <stp>Imoku4</stp>
        <stp>ADC</stp>
        <stp>-269</stp>
        <stp>All</stp>
        <stp/>
        <stp/>
        <stp>TRUE</stp>
        <stp>T</stp>
        <tr r="W245" s="1"/>
      </tp>
      <tp>
        <v>4754</v>
        <stp/>
        <stp>StudyData</stp>
        <stp>EP</stp>
        <stp>Imoku</stp>
        <stp>Period1=9,Period2=26,Period4=1,MAType4=Sim</stp>
        <stp>Imoku4</stp>
        <stp>ADC</stp>
        <stp>-369</stp>
        <stp>All</stp>
        <stp/>
        <stp/>
        <stp>TRUE</stp>
        <stp>T</stp>
        <tr r="W345" s="1"/>
      </tp>
      <tp>
        <v>4792.25</v>
        <stp/>
        <stp>StudyData</stp>
        <stp>EP</stp>
        <stp>Imoku</stp>
        <stp>Period1=9,Period2=26,Period4=1,MAType4=Sim</stp>
        <stp>Imoku4</stp>
        <stp>ADC</stp>
        <stp>-469</stp>
        <stp>All</stp>
        <stp/>
        <stp/>
        <stp>TRUE</stp>
        <stp>T</stp>
        <tr r="W445" s="1"/>
      </tp>
      <tp>
        <v>4538.6875</v>
        <stp/>
        <stp>StudyData</stp>
        <stp>EP</stp>
        <stp>Imoku</stp>
        <stp>Period1=9,Period2=26,Period4=1,MAType4=Sim</stp>
        <stp>Imoku4</stp>
        <stp>ADC</stp>
        <stp>-569</stp>
        <stp>All</stp>
        <stp/>
        <stp/>
        <stp>TRUE</stp>
        <stp>T</stp>
        <tr r="W545" s="1"/>
      </tp>
      <tp>
        <v>4596.25</v>
        <stp/>
        <stp>StudyData</stp>
        <stp>EP</stp>
        <stp>Imoku</stp>
        <stp>Period1=9,Period2=26,Period4=1,MAType4=Sim</stp>
        <stp>Imoku4</stp>
        <stp>ADC</stp>
        <stp>-669</stp>
        <stp>All</stp>
        <stp/>
        <stp/>
        <stp>TRUE</stp>
        <stp>T</stp>
        <tr r="W645" s="1"/>
      </tp>
      <tp>
        <v>4955.4375</v>
        <stp/>
        <stp>StudyData</stp>
        <stp>EP</stp>
        <stp>Imoku</stp>
        <stp>Period1=9,Period2=26,Period4=1,MAType4=Sim</stp>
        <stp>Imoku4</stp>
        <stp>ADC</stp>
        <stp>-769</stp>
        <stp>All</stp>
        <stp/>
        <stp/>
        <stp>TRUE</stp>
        <stp>T</stp>
        <tr r="W745" s="1"/>
      </tp>
      <tp>
        <v>5184.9375</v>
        <stp/>
        <stp>StudyData</stp>
        <stp>EP</stp>
        <stp>Imoku</stp>
        <stp>Period1=9,Period2=26,Period4=1,MAType4=Sim</stp>
        <stp>Imoku4</stp>
        <stp>ADC</stp>
        <stp>-868</stp>
        <stp>All</stp>
        <stp/>
        <stp/>
        <stp>TRUE</stp>
        <stp>T</stp>
        <tr r="W844" s="1"/>
      </tp>
      <tp>
        <v>4781.8125</v>
        <stp/>
        <stp>StudyData</stp>
        <stp>EP</stp>
        <stp>Imoku</stp>
        <stp>Period1=9,Period2=26,Period4=1,MAType4=Sim</stp>
        <stp>Imoku4</stp>
        <stp>ADC</stp>
        <stp>-968</stp>
        <stp>All</stp>
        <stp/>
        <stp/>
        <stp>TRUE</stp>
        <stp>T</stp>
        <tr r="W944" s="1"/>
      </tp>
      <tp>
        <v>5646.875</v>
        <stp/>
        <stp>StudyData</stp>
        <stp>EP</stp>
        <stp>Imoku</stp>
        <stp>Period1=9,Period2=26,Period4=1,MAType4=Sim</stp>
        <stp>Imoku4</stp>
        <stp>ADC</stp>
        <stp>-168</stp>
        <stp>All</stp>
        <stp/>
        <stp/>
        <stp>TRUE</stp>
        <stp>T</stp>
        <tr r="W144" s="1"/>
      </tp>
      <tp>
        <v>5448.125</v>
        <stp/>
        <stp>StudyData</stp>
        <stp>EP</stp>
        <stp>Imoku</stp>
        <stp>Period1=9,Period2=26,Period4=1,MAType4=Sim</stp>
        <stp>Imoku4</stp>
        <stp>ADC</stp>
        <stp>-268</stp>
        <stp>All</stp>
        <stp/>
        <stp/>
        <stp>TRUE</stp>
        <stp>T</stp>
        <tr r="W244" s="1"/>
      </tp>
      <tp>
        <v>4768.875</v>
        <stp/>
        <stp>StudyData</stp>
        <stp>EP</stp>
        <stp>Imoku</stp>
        <stp>Period1=9,Period2=26,Period4=1,MAType4=Sim</stp>
        <stp>Imoku4</stp>
        <stp>ADC</stp>
        <stp>-368</stp>
        <stp>All</stp>
        <stp/>
        <stp/>
        <stp>TRUE</stp>
        <stp>T</stp>
        <tr r="W344" s="1"/>
      </tp>
      <tp>
        <v>4792.25</v>
        <stp/>
        <stp>StudyData</stp>
        <stp>EP</stp>
        <stp>Imoku</stp>
        <stp>Period1=9,Period2=26,Period4=1,MAType4=Sim</stp>
        <stp>Imoku4</stp>
        <stp>ADC</stp>
        <stp>-468</stp>
        <stp>All</stp>
        <stp/>
        <stp/>
        <stp>TRUE</stp>
        <stp>T</stp>
        <tr r="W444" s="1"/>
      </tp>
      <tp>
        <v>4539.125</v>
        <stp/>
        <stp>StudyData</stp>
        <stp>EP</stp>
        <stp>Imoku</stp>
        <stp>Period1=9,Period2=26,Period4=1,MAType4=Sim</stp>
        <stp>Imoku4</stp>
        <stp>ADC</stp>
        <stp>-568</stp>
        <stp>All</stp>
        <stp/>
        <stp/>
        <stp>TRUE</stp>
        <stp>T</stp>
        <tr r="W544" s="1"/>
      </tp>
      <tp>
        <v>4605.5625</v>
        <stp/>
        <stp>StudyData</stp>
        <stp>EP</stp>
        <stp>Imoku</stp>
        <stp>Period1=9,Period2=26,Period4=1,MAType4=Sim</stp>
        <stp>Imoku4</stp>
        <stp>ADC</stp>
        <stp>-668</stp>
        <stp>All</stp>
        <stp/>
        <stp/>
        <stp>TRUE</stp>
        <stp>T</stp>
        <tr r="W644" s="1"/>
      </tp>
      <tp>
        <v>4953.1875</v>
        <stp/>
        <stp>StudyData</stp>
        <stp>EP</stp>
        <stp>Imoku</stp>
        <stp>Period1=9,Period2=26,Period4=1,MAType4=Sim</stp>
        <stp>Imoku4</stp>
        <stp>ADC</stp>
        <stp>-768</stp>
        <stp>All</stp>
        <stp/>
        <stp/>
        <stp>TRUE</stp>
        <stp>T</stp>
        <tr r="W744" s="1"/>
      </tp>
      <tp>
        <v>5146.875</v>
        <stp/>
        <stp>StudyData</stp>
        <stp>EP</stp>
        <stp>Imoku</stp>
        <stp>Period1=9,Period2=26,Period4=1,MAType4=Sim</stp>
        <stp>Imoku4</stp>
        <stp>ADC</stp>
        <stp>-863</stp>
        <stp>All</stp>
        <stp/>
        <stp/>
        <stp>TRUE</stp>
        <stp>T</stp>
        <tr r="W839" s="1"/>
      </tp>
      <tp>
        <v>4809.375</v>
        <stp/>
        <stp>StudyData</stp>
        <stp>EP</stp>
        <stp>Imoku</stp>
        <stp>Period1=9,Period2=26,Period4=1,MAType4=Sim</stp>
        <stp>Imoku4</stp>
        <stp>ADC</stp>
        <stp>-963</stp>
        <stp>All</stp>
        <stp/>
        <stp/>
        <stp>TRUE</stp>
        <stp>T</stp>
        <tr r="W939" s="1"/>
      </tp>
      <tp>
        <v>5689.6875</v>
        <stp/>
        <stp>StudyData</stp>
        <stp>EP</stp>
        <stp>Imoku</stp>
        <stp>Period1=9,Period2=26,Period4=1,MAType4=Sim</stp>
        <stp>Imoku4</stp>
        <stp>ADC</stp>
        <stp>-163</stp>
        <stp>All</stp>
        <stp/>
        <stp/>
        <stp>TRUE</stp>
        <stp>T</stp>
        <tr r="W139" s="1"/>
      </tp>
      <tp>
        <v>5377.75</v>
        <stp/>
        <stp>StudyData</stp>
        <stp>EP</stp>
        <stp>Imoku</stp>
        <stp>Period1=9,Period2=26,Period4=1,MAType4=Sim</stp>
        <stp>Imoku4</stp>
        <stp>ADC</stp>
        <stp>-263</stp>
        <stp>All</stp>
        <stp/>
        <stp/>
        <stp>TRUE</stp>
        <stp>T</stp>
        <tr r="W239" s="1"/>
      </tp>
      <tp>
        <v>4810.5</v>
        <stp/>
        <stp>StudyData</stp>
        <stp>EP</stp>
        <stp>Imoku</stp>
        <stp>Period1=9,Period2=26,Period4=1,MAType4=Sim</stp>
        <stp>Imoku4</stp>
        <stp>ADC</stp>
        <stp>-363</stp>
        <stp>All</stp>
        <stp/>
        <stp/>
        <stp>TRUE</stp>
        <stp>T</stp>
        <tr r="W339" s="1"/>
      </tp>
      <tp>
        <v>4809.375</v>
        <stp/>
        <stp>StudyData</stp>
        <stp>EP</stp>
        <stp>Imoku</stp>
        <stp>Period1=9,Period2=26,Period4=1,MAType4=Sim</stp>
        <stp>Imoku4</stp>
        <stp>ADC</stp>
        <stp>-463</stp>
        <stp>All</stp>
        <stp/>
        <stp/>
        <stp>TRUE</stp>
        <stp>T</stp>
        <tr r="W439" s="1"/>
      </tp>
      <tp>
        <v>4563.625</v>
        <stp/>
        <stp>StudyData</stp>
        <stp>EP</stp>
        <stp>Imoku</stp>
        <stp>Period1=9,Period2=26,Period4=1,MAType4=Sim</stp>
        <stp>Imoku4</stp>
        <stp>ADC</stp>
        <stp>-563</stp>
        <stp>All</stp>
        <stp/>
        <stp/>
        <stp>TRUE</stp>
        <stp>T</stp>
        <tr r="W539" s="1"/>
      </tp>
      <tp>
        <v>4576.3125</v>
        <stp/>
        <stp>StudyData</stp>
        <stp>EP</stp>
        <stp>Imoku</stp>
        <stp>Period1=9,Period2=26,Period4=1,MAType4=Sim</stp>
        <stp>Imoku4</stp>
        <stp>ADC</stp>
        <stp>-663</stp>
        <stp>All</stp>
        <stp/>
        <stp/>
        <stp>TRUE</stp>
        <stp>T</stp>
        <tr r="W639" s="1"/>
      </tp>
      <tp>
        <v>4897.625</v>
        <stp/>
        <stp>StudyData</stp>
        <stp>EP</stp>
        <stp>Imoku</stp>
        <stp>Period1=9,Period2=26,Period4=1,MAType4=Sim</stp>
        <stp>Imoku4</stp>
        <stp>ADC</stp>
        <stp>-763</stp>
        <stp>All</stp>
        <stp/>
        <stp/>
        <stp>TRUE</stp>
        <stp>T</stp>
        <tr r="W739" s="1"/>
      </tp>
      <tp>
        <v>5144</v>
        <stp/>
        <stp>StudyData</stp>
        <stp>EP</stp>
        <stp>Imoku</stp>
        <stp>Period1=9,Period2=26,Period4=1,MAType4=Sim</stp>
        <stp>Imoku4</stp>
        <stp>ADC</stp>
        <stp>-862</stp>
        <stp>All</stp>
        <stp/>
        <stp/>
        <stp>TRUE</stp>
        <stp>T</stp>
        <tr r="W838" s="1"/>
      </tp>
      <tp>
        <v>4812.25</v>
        <stp/>
        <stp>StudyData</stp>
        <stp>EP</stp>
        <stp>Imoku</stp>
        <stp>Period1=9,Period2=26,Period4=1,MAType4=Sim</stp>
        <stp>Imoku4</stp>
        <stp>ADC</stp>
        <stp>-962</stp>
        <stp>All</stp>
        <stp/>
        <stp/>
        <stp>TRUE</stp>
        <stp>T</stp>
        <tr r="W938" s="1"/>
      </tp>
      <tp>
        <v>5706.8125</v>
        <stp/>
        <stp>StudyData</stp>
        <stp>EP</stp>
        <stp>Imoku</stp>
        <stp>Period1=9,Period2=26,Period4=1,MAType4=Sim</stp>
        <stp>Imoku4</stp>
        <stp>ADC</stp>
        <stp>-162</stp>
        <stp>All</stp>
        <stp/>
        <stp/>
        <stp>TRUE</stp>
        <stp>T</stp>
        <tr r="W138" s="1"/>
      </tp>
      <tp>
        <v>5375.5625</v>
        <stp/>
        <stp>StudyData</stp>
        <stp>EP</stp>
        <stp>Imoku</stp>
        <stp>Period1=9,Period2=26,Period4=1,MAType4=Sim</stp>
        <stp>Imoku4</stp>
        <stp>ADC</stp>
        <stp>-262</stp>
        <stp>All</stp>
        <stp/>
        <stp/>
        <stp>TRUE</stp>
        <stp>T</stp>
        <tr r="W238" s="1"/>
      </tp>
      <tp>
        <v>4818.75</v>
        <stp/>
        <stp>StudyData</stp>
        <stp>EP</stp>
        <stp>Imoku</stp>
        <stp>Period1=9,Period2=26,Period4=1,MAType4=Sim</stp>
        <stp>Imoku4</stp>
        <stp>ADC</stp>
        <stp>-362</stp>
        <stp>All</stp>
        <stp/>
        <stp/>
        <stp>TRUE</stp>
        <stp>T</stp>
        <tr r="W338" s="1"/>
      </tp>
      <tp>
        <v>4811.125</v>
        <stp/>
        <stp>StudyData</stp>
        <stp>EP</stp>
        <stp>Imoku</stp>
        <stp>Period1=9,Period2=26,Period4=1,MAType4=Sim</stp>
        <stp>Imoku4</stp>
        <stp>ADC</stp>
        <stp>-462</stp>
        <stp>All</stp>
        <stp/>
        <stp/>
        <stp>TRUE</stp>
        <stp>T</stp>
        <tr r="W438" s="1"/>
      </tp>
      <tp>
        <v>4584.8125</v>
        <stp/>
        <stp>StudyData</stp>
        <stp>EP</stp>
        <stp>Imoku</stp>
        <stp>Period1=9,Period2=26,Period4=1,MAType4=Sim</stp>
        <stp>Imoku4</stp>
        <stp>ADC</stp>
        <stp>-562</stp>
        <stp>All</stp>
        <stp/>
        <stp/>
        <stp>TRUE</stp>
        <stp>T</stp>
        <tr r="W538" s="1"/>
      </tp>
      <tp>
        <v>4550.6875</v>
        <stp/>
        <stp>StudyData</stp>
        <stp>EP</stp>
        <stp>Imoku</stp>
        <stp>Period1=9,Period2=26,Period4=1,MAType4=Sim</stp>
        <stp>Imoku4</stp>
        <stp>ADC</stp>
        <stp>-662</stp>
        <stp>All</stp>
        <stp/>
        <stp/>
        <stp>TRUE</stp>
        <stp>T</stp>
        <tr r="W638" s="1"/>
      </tp>
      <tp>
        <v>4897.625</v>
        <stp/>
        <stp>StudyData</stp>
        <stp>EP</stp>
        <stp>Imoku</stp>
        <stp>Period1=9,Period2=26,Period4=1,MAType4=Sim</stp>
        <stp>Imoku4</stp>
        <stp>ADC</stp>
        <stp>-762</stp>
        <stp>All</stp>
        <stp/>
        <stp/>
        <stp>TRUE</stp>
        <stp>T</stp>
        <tr r="W738" s="1"/>
      </tp>
      <tp>
        <v>5138.125</v>
        <stp/>
        <stp>StudyData</stp>
        <stp>EP</stp>
        <stp>Imoku</stp>
        <stp>Period1=9,Period2=26,Period4=1,MAType4=Sim</stp>
        <stp>Imoku4</stp>
        <stp>ADC</stp>
        <stp>-861</stp>
        <stp>All</stp>
        <stp/>
        <stp/>
        <stp>TRUE</stp>
        <stp>T</stp>
        <tr r="W837" s="1"/>
      </tp>
      <tp>
        <v>4812.25</v>
        <stp/>
        <stp>StudyData</stp>
        <stp>EP</stp>
        <stp>Imoku</stp>
        <stp>Period1=9,Period2=26,Period4=1,MAType4=Sim</stp>
        <stp>Imoku4</stp>
        <stp>ADC</stp>
        <stp>-961</stp>
        <stp>All</stp>
        <stp/>
        <stp/>
        <stp>TRUE</stp>
        <stp>T</stp>
        <tr r="W937" s="1"/>
      </tp>
      <tp>
        <v>5721.125</v>
        <stp/>
        <stp>StudyData</stp>
        <stp>EP</stp>
        <stp>Imoku</stp>
        <stp>Period1=9,Period2=26,Period4=1,MAType4=Sim</stp>
        <stp>Imoku4</stp>
        <stp>ADC</stp>
        <stp>-161</stp>
        <stp>All</stp>
        <stp/>
        <stp/>
        <stp>TRUE</stp>
        <stp>T</stp>
        <tr r="W137" s="1"/>
      </tp>
      <tp>
        <v>5366.6875</v>
        <stp/>
        <stp>StudyData</stp>
        <stp>EP</stp>
        <stp>Imoku</stp>
        <stp>Period1=9,Period2=26,Period4=1,MAType4=Sim</stp>
        <stp>Imoku4</stp>
        <stp>ADC</stp>
        <stp>-261</stp>
        <stp>All</stp>
        <stp/>
        <stp/>
        <stp>TRUE</stp>
        <stp>T</stp>
        <tr r="W237" s="1"/>
      </tp>
      <tp>
        <v>4821.5</v>
        <stp/>
        <stp>StudyData</stp>
        <stp>EP</stp>
        <stp>Imoku</stp>
        <stp>Period1=9,Period2=26,Period4=1,MAType4=Sim</stp>
        <stp>Imoku4</stp>
        <stp>ADC</stp>
        <stp>-361</stp>
        <stp>All</stp>
        <stp/>
        <stp/>
        <stp>TRUE</stp>
        <stp>T</stp>
        <tr r="W337" s="1"/>
      </tp>
      <tp>
        <v>4830.8125</v>
        <stp/>
        <stp>StudyData</stp>
        <stp>EP</stp>
        <stp>Imoku</stp>
        <stp>Period1=9,Period2=26,Period4=1,MAType4=Sim</stp>
        <stp>Imoku4</stp>
        <stp>ADC</stp>
        <stp>-461</stp>
        <stp>All</stp>
        <stp/>
        <stp/>
        <stp>TRUE</stp>
        <stp>T</stp>
        <tr r="W437" s="1"/>
      </tp>
      <tp>
        <v>4581.1875</v>
        <stp/>
        <stp>StudyData</stp>
        <stp>EP</stp>
        <stp>Imoku</stp>
        <stp>Period1=9,Period2=26,Period4=1,MAType4=Sim</stp>
        <stp>Imoku4</stp>
        <stp>ADC</stp>
        <stp>-561</stp>
        <stp>All</stp>
        <stp/>
        <stp/>
        <stp>TRUE</stp>
        <stp>T</stp>
        <tr r="W537" s="1"/>
      </tp>
      <tp>
        <v>4533.3125</v>
        <stp/>
        <stp>StudyData</stp>
        <stp>EP</stp>
        <stp>Imoku</stp>
        <stp>Period1=9,Period2=26,Period4=1,MAType4=Sim</stp>
        <stp>Imoku4</stp>
        <stp>ADC</stp>
        <stp>-661</stp>
        <stp>All</stp>
        <stp/>
        <stp/>
        <stp>TRUE</stp>
        <stp>T</stp>
        <tr r="W637" s="1"/>
      </tp>
      <tp>
        <v>4888.625</v>
        <stp/>
        <stp>StudyData</stp>
        <stp>EP</stp>
        <stp>Imoku</stp>
        <stp>Period1=9,Period2=26,Period4=1,MAType4=Sim</stp>
        <stp>Imoku4</stp>
        <stp>ADC</stp>
        <stp>-761</stp>
        <stp>All</stp>
        <stp/>
        <stp/>
        <stp>TRUE</stp>
        <stp>T</stp>
        <tr r="W737" s="1"/>
      </tp>
      <tp>
        <v>5138.125</v>
        <stp/>
        <stp>StudyData</stp>
        <stp>EP</stp>
        <stp>Imoku</stp>
        <stp>Period1=9,Period2=26,Period4=1,MAType4=Sim</stp>
        <stp>Imoku4</stp>
        <stp>ADC</stp>
        <stp>-860</stp>
        <stp>All</stp>
        <stp/>
        <stp/>
        <stp>TRUE</stp>
        <stp>T</stp>
        <tr r="W836" s="1"/>
      </tp>
      <tp>
        <v>4812.25</v>
        <stp/>
        <stp>StudyData</stp>
        <stp>EP</stp>
        <stp>Imoku</stp>
        <stp>Period1=9,Period2=26,Period4=1,MAType4=Sim</stp>
        <stp>Imoku4</stp>
        <stp>ADC</stp>
        <stp>-960</stp>
        <stp>All</stp>
        <stp/>
        <stp/>
        <stp>TRUE</stp>
        <stp>T</stp>
        <tr r="W936" s="1"/>
      </tp>
      <tp>
        <v>5751.4375</v>
        <stp/>
        <stp>StudyData</stp>
        <stp>EP</stp>
        <stp>Imoku</stp>
        <stp>Period1=9,Period2=26,Period4=1,MAType4=Sim</stp>
        <stp>Imoku4</stp>
        <stp>ADC</stp>
        <stp>-160</stp>
        <stp>All</stp>
        <stp/>
        <stp/>
        <stp>TRUE</stp>
        <stp>T</stp>
        <tr r="W136" s="1"/>
      </tp>
      <tp>
        <v>5350</v>
        <stp/>
        <stp>StudyData</stp>
        <stp>EP</stp>
        <stp>Imoku</stp>
        <stp>Period1=9,Period2=26,Period4=1,MAType4=Sim</stp>
        <stp>Imoku4</stp>
        <stp>ADC</stp>
        <stp>-260</stp>
        <stp>All</stp>
        <stp/>
        <stp/>
        <stp>TRUE</stp>
        <stp>T</stp>
        <tr r="W236" s="1"/>
      </tp>
      <tp>
        <v>4828.6875</v>
        <stp/>
        <stp>StudyData</stp>
        <stp>EP</stp>
        <stp>Imoku</stp>
        <stp>Period1=9,Period2=26,Period4=1,MAType4=Sim</stp>
        <stp>Imoku4</stp>
        <stp>ADC</stp>
        <stp>-360</stp>
        <stp>All</stp>
        <stp/>
        <stp/>
        <stp>TRUE</stp>
        <stp>T</stp>
        <tr r="W336" s="1"/>
      </tp>
      <tp>
        <v>4854.75</v>
        <stp/>
        <stp>StudyData</stp>
        <stp>EP</stp>
        <stp>Imoku</stp>
        <stp>Period1=9,Period2=26,Period4=1,MAType4=Sim</stp>
        <stp>Imoku4</stp>
        <stp>ADC</stp>
        <stp>-460</stp>
        <stp>All</stp>
        <stp/>
        <stp/>
        <stp>TRUE</stp>
        <stp>T</stp>
        <tr r="W436" s="1"/>
      </tp>
      <tp>
        <v>4582.3125</v>
        <stp/>
        <stp>StudyData</stp>
        <stp>EP</stp>
        <stp>Imoku</stp>
        <stp>Period1=9,Period2=26,Period4=1,MAType4=Sim</stp>
        <stp>Imoku4</stp>
        <stp>ADC</stp>
        <stp>-560</stp>
        <stp>All</stp>
        <stp/>
        <stp/>
        <stp>TRUE</stp>
        <stp>T</stp>
        <tr r="W536" s="1"/>
      </tp>
      <tp>
        <v>4476.8125</v>
        <stp/>
        <stp>StudyData</stp>
        <stp>EP</stp>
        <stp>Imoku</stp>
        <stp>Period1=9,Period2=26,Period4=1,MAType4=Sim</stp>
        <stp>Imoku4</stp>
        <stp>ADC</stp>
        <stp>-660</stp>
        <stp>All</stp>
        <stp/>
        <stp/>
        <stp>TRUE</stp>
        <stp>T</stp>
        <tr r="W636" s="1"/>
      </tp>
      <tp>
        <v>4857.25</v>
        <stp/>
        <stp>StudyData</stp>
        <stp>EP</stp>
        <stp>Imoku</stp>
        <stp>Period1=9,Period2=26,Period4=1,MAType4=Sim</stp>
        <stp>Imoku4</stp>
        <stp>ADC</stp>
        <stp>-760</stp>
        <stp>All</stp>
        <stp/>
        <stp/>
        <stp>TRUE</stp>
        <stp>T</stp>
        <tr r="W736" s="1"/>
      </tp>
      <tp>
        <v>5169.875</v>
        <stp/>
        <stp>StudyData</stp>
        <stp>EP</stp>
        <stp>Imoku</stp>
        <stp>Period1=9,Period2=26,Period4=1,MAType4=Sim</stp>
        <stp>Imoku4</stp>
        <stp>ADC</stp>
        <stp>-867</stp>
        <stp>All</stp>
        <stp/>
        <stp/>
        <stp>TRUE</stp>
        <stp>T</stp>
        <tr r="W843" s="1"/>
      </tp>
      <tp>
        <v>4784.75</v>
        <stp/>
        <stp>StudyData</stp>
        <stp>EP</stp>
        <stp>Imoku</stp>
        <stp>Period1=9,Period2=26,Period4=1,MAType4=Sim</stp>
        <stp>Imoku4</stp>
        <stp>ADC</stp>
        <stp>-967</stp>
        <stp>All</stp>
        <stp/>
        <stp/>
        <stp>TRUE</stp>
        <stp>T</stp>
        <tr r="W943" s="1"/>
      </tp>
      <tp>
        <v>5646.875</v>
        <stp/>
        <stp>StudyData</stp>
        <stp>EP</stp>
        <stp>Imoku</stp>
        <stp>Period1=9,Period2=26,Period4=1,MAType4=Sim</stp>
        <stp>Imoku4</stp>
        <stp>ADC</stp>
        <stp>-167</stp>
        <stp>All</stp>
        <stp/>
        <stp/>
        <stp>TRUE</stp>
        <stp>T</stp>
        <tr r="W143" s="1"/>
      </tp>
      <tp>
        <v>5426.375</v>
        <stp/>
        <stp>StudyData</stp>
        <stp>EP</stp>
        <stp>Imoku</stp>
        <stp>Period1=9,Period2=26,Period4=1,MAType4=Sim</stp>
        <stp>Imoku4</stp>
        <stp>ADC</stp>
        <stp>-267</stp>
        <stp>All</stp>
        <stp/>
        <stp/>
        <stp>TRUE</stp>
        <stp>T</stp>
        <tr r="W243" s="1"/>
      </tp>
      <tp>
        <v>4768.875</v>
        <stp/>
        <stp>StudyData</stp>
        <stp>EP</stp>
        <stp>Imoku</stp>
        <stp>Period1=9,Period2=26,Period4=1,MAType4=Sim</stp>
        <stp>Imoku4</stp>
        <stp>ADC</stp>
        <stp>-367</stp>
        <stp>All</stp>
        <stp/>
        <stp/>
        <stp>TRUE</stp>
        <stp>T</stp>
        <tr r="W343" s="1"/>
      </tp>
      <tp>
        <v>4794.375</v>
        <stp/>
        <stp>StudyData</stp>
        <stp>EP</stp>
        <stp>Imoku</stp>
        <stp>Period1=9,Period2=26,Period4=1,MAType4=Sim</stp>
        <stp>Imoku4</stp>
        <stp>ADC</stp>
        <stp>-467</stp>
        <stp>All</stp>
        <stp/>
        <stp/>
        <stp>TRUE</stp>
        <stp>T</stp>
        <tr r="W443" s="1"/>
      </tp>
      <tp>
        <v>4552.25</v>
        <stp/>
        <stp>StudyData</stp>
        <stp>EP</stp>
        <stp>Imoku</stp>
        <stp>Period1=9,Period2=26,Period4=1,MAType4=Sim</stp>
        <stp>Imoku4</stp>
        <stp>ADC</stp>
        <stp>-567</stp>
        <stp>All</stp>
        <stp/>
        <stp/>
        <stp>TRUE</stp>
        <stp>T</stp>
        <tr r="W543" s="1"/>
      </tp>
      <tp>
        <v>4605.5625</v>
        <stp/>
        <stp>StudyData</stp>
        <stp>EP</stp>
        <stp>Imoku</stp>
        <stp>Period1=9,Period2=26,Period4=1,MAType4=Sim</stp>
        <stp>Imoku4</stp>
        <stp>ADC</stp>
        <stp>-667</stp>
        <stp>All</stp>
        <stp/>
        <stp/>
        <stp>TRUE</stp>
        <stp>T</stp>
        <tr r="W643" s="1"/>
      </tp>
      <tp>
        <v>4980.5625</v>
        <stp/>
        <stp>StudyData</stp>
        <stp>EP</stp>
        <stp>Imoku</stp>
        <stp>Period1=9,Period2=26,Period4=1,MAType4=Sim</stp>
        <stp>Imoku4</stp>
        <stp>ADC</stp>
        <stp>-767</stp>
        <stp>All</stp>
        <stp/>
        <stp/>
        <stp>TRUE</stp>
        <stp>T</stp>
        <tr r="W743" s="1"/>
      </tp>
      <tp>
        <v>5171.125</v>
        <stp/>
        <stp>StudyData</stp>
        <stp>EP</stp>
        <stp>Imoku</stp>
        <stp>Period1=9,Period2=26,Period4=1,MAType4=Sim</stp>
        <stp>Imoku4</stp>
        <stp>ADC</stp>
        <stp>-866</stp>
        <stp>All</stp>
        <stp/>
        <stp/>
        <stp>TRUE</stp>
        <stp>T</stp>
        <tr r="W842" s="1"/>
      </tp>
      <tp>
        <v>4790.1875</v>
        <stp/>
        <stp>StudyData</stp>
        <stp>EP</stp>
        <stp>Imoku</stp>
        <stp>Period1=9,Period2=26,Period4=1,MAType4=Sim</stp>
        <stp>Imoku4</stp>
        <stp>ADC</stp>
        <stp>-966</stp>
        <stp>All</stp>
        <stp/>
        <stp/>
        <stp>TRUE</stp>
        <stp>T</stp>
        <tr r="W942" s="1"/>
      </tp>
      <tp>
        <v>5662.375</v>
        <stp/>
        <stp>StudyData</stp>
        <stp>EP</stp>
        <stp>Imoku</stp>
        <stp>Period1=9,Period2=26,Period4=1,MAType4=Sim</stp>
        <stp>Imoku4</stp>
        <stp>ADC</stp>
        <stp>-166</stp>
        <stp>All</stp>
        <stp/>
        <stp/>
        <stp>TRUE</stp>
        <stp>T</stp>
        <tr r="W142" s="1"/>
      </tp>
      <tp>
        <v>5422.125</v>
        <stp/>
        <stp>StudyData</stp>
        <stp>EP</stp>
        <stp>Imoku</stp>
        <stp>Period1=9,Period2=26,Period4=1,MAType4=Sim</stp>
        <stp>Imoku4</stp>
        <stp>ADC</stp>
        <stp>-266</stp>
        <stp>All</stp>
        <stp/>
        <stp/>
        <stp>TRUE</stp>
        <stp>T</stp>
        <tr r="W242" s="1"/>
      </tp>
      <tp>
        <v>4773.625</v>
        <stp/>
        <stp>StudyData</stp>
        <stp>EP</stp>
        <stp>Imoku</stp>
        <stp>Period1=9,Period2=26,Period4=1,MAType4=Sim</stp>
        <stp>Imoku4</stp>
        <stp>ADC</stp>
        <stp>-366</stp>
        <stp>All</stp>
        <stp/>
        <stp/>
        <stp>TRUE</stp>
        <stp>T</stp>
        <tr r="W342" s="1"/>
      </tp>
      <tp>
        <v>4798.75</v>
        <stp/>
        <stp>StudyData</stp>
        <stp>EP</stp>
        <stp>Imoku</stp>
        <stp>Period1=9,Period2=26,Period4=1,MAType4=Sim</stp>
        <stp>Imoku4</stp>
        <stp>ADC</stp>
        <stp>-466</stp>
        <stp>All</stp>
        <stp/>
        <stp/>
        <stp>TRUE</stp>
        <stp>T</stp>
        <tr r="W442" s="1"/>
      </tp>
      <tp>
        <v>4552.25</v>
        <stp/>
        <stp>StudyData</stp>
        <stp>EP</stp>
        <stp>Imoku</stp>
        <stp>Period1=9,Period2=26,Period4=1,MAType4=Sim</stp>
        <stp>Imoku4</stp>
        <stp>ADC</stp>
        <stp>-566</stp>
        <stp>All</stp>
        <stp/>
        <stp/>
        <stp>TRUE</stp>
        <stp>T</stp>
        <tr r="W542" s="1"/>
      </tp>
      <tp>
        <v>4605.5625</v>
        <stp/>
        <stp>StudyData</stp>
        <stp>EP</stp>
        <stp>Imoku</stp>
        <stp>Period1=9,Period2=26,Period4=1,MAType4=Sim</stp>
        <stp>Imoku4</stp>
        <stp>ADC</stp>
        <stp>-666</stp>
        <stp>All</stp>
        <stp/>
        <stp/>
        <stp>TRUE</stp>
        <stp>T</stp>
        <tr r="W642" s="1"/>
      </tp>
      <tp>
        <v>4953</v>
        <stp/>
        <stp>StudyData</stp>
        <stp>EP</stp>
        <stp>Imoku</stp>
        <stp>Period1=9,Period2=26,Period4=1,MAType4=Sim</stp>
        <stp>Imoku4</stp>
        <stp>ADC</stp>
        <stp>-766</stp>
        <stp>All</stp>
        <stp/>
        <stp/>
        <stp>TRUE</stp>
        <stp>T</stp>
        <tr r="W742" s="1"/>
      </tp>
      <tp>
        <v>5167.875</v>
        <stp/>
        <stp>StudyData</stp>
        <stp>EP</stp>
        <stp>Imoku</stp>
        <stp>Period1=9,Period2=26,Period4=1,MAType4=Sim</stp>
        <stp>Imoku4</stp>
        <stp>ADC</stp>
        <stp>-865</stp>
        <stp>All</stp>
        <stp/>
        <stp/>
        <stp>TRUE</stp>
        <stp>T</stp>
        <tr r="W841" s="1"/>
      </tp>
      <tp>
        <v>4798.25</v>
        <stp/>
        <stp>StudyData</stp>
        <stp>EP</stp>
        <stp>Imoku</stp>
        <stp>Period1=9,Period2=26,Period4=1,MAType4=Sim</stp>
        <stp>Imoku4</stp>
        <stp>ADC</stp>
        <stp>-965</stp>
        <stp>All</stp>
        <stp/>
        <stp/>
        <stp>TRUE</stp>
        <stp>T</stp>
        <tr r="W941" s="1"/>
      </tp>
      <tp>
        <v>5662.375</v>
        <stp/>
        <stp>StudyData</stp>
        <stp>EP</stp>
        <stp>Imoku</stp>
        <stp>Period1=9,Period2=26,Period4=1,MAType4=Sim</stp>
        <stp>Imoku4</stp>
        <stp>ADC</stp>
        <stp>-165</stp>
        <stp>All</stp>
        <stp/>
        <stp/>
        <stp>TRUE</stp>
        <stp>T</stp>
        <tr r="W141" s="1"/>
      </tp>
      <tp>
        <v>5384.625</v>
        <stp/>
        <stp>StudyData</stp>
        <stp>EP</stp>
        <stp>Imoku</stp>
        <stp>Period1=9,Period2=26,Period4=1,MAType4=Sim</stp>
        <stp>Imoku4</stp>
        <stp>ADC</stp>
        <stp>-265</stp>
        <stp>All</stp>
        <stp/>
        <stp/>
        <stp>TRUE</stp>
        <stp>T</stp>
        <tr r="W241" s="1"/>
      </tp>
      <tp>
        <v>4786.875</v>
        <stp/>
        <stp>StudyData</stp>
        <stp>EP</stp>
        <stp>Imoku</stp>
        <stp>Period1=9,Period2=26,Period4=1,MAType4=Sim</stp>
        <stp>Imoku4</stp>
        <stp>ADC</stp>
        <stp>-365</stp>
        <stp>All</stp>
        <stp/>
        <stp/>
        <stp>TRUE</stp>
        <stp>T</stp>
        <tr r="W341" s="1"/>
      </tp>
      <tp>
        <v>4802.375</v>
        <stp/>
        <stp>StudyData</stp>
        <stp>EP</stp>
        <stp>Imoku</stp>
        <stp>Period1=9,Period2=26,Period4=1,MAType4=Sim</stp>
        <stp>Imoku4</stp>
        <stp>ADC</stp>
        <stp>-465</stp>
        <stp>All</stp>
        <stp/>
        <stp/>
        <stp>TRUE</stp>
        <stp>T</stp>
        <tr r="W441" s="1"/>
      </tp>
      <tp>
        <v>4553.375</v>
        <stp/>
        <stp>StudyData</stp>
        <stp>EP</stp>
        <stp>Imoku</stp>
        <stp>Period1=9,Period2=26,Period4=1,MAType4=Sim</stp>
        <stp>Imoku4</stp>
        <stp>ADC</stp>
        <stp>-565</stp>
        <stp>All</stp>
        <stp/>
        <stp/>
        <stp>TRUE</stp>
        <stp>T</stp>
        <tr r="W541" s="1"/>
      </tp>
      <tp>
        <v>4581.1875</v>
        <stp/>
        <stp>StudyData</stp>
        <stp>EP</stp>
        <stp>Imoku</stp>
        <stp>Period1=9,Period2=26,Period4=1,MAType4=Sim</stp>
        <stp>Imoku4</stp>
        <stp>ADC</stp>
        <stp>-665</stp>
        <stp>All</stp>
        <stp/>
        <stp/>
        <stp>TRUE</stp>
        <stp>T</stp>
        <tr r="W641" s="1"/>
      </tp>
      <tp>
        <v>4926.875</v>
        <stp/>
        <stp>StudyData</stp>
        <stp>EP</stp>
        <stp>Imoku</stp>
        <stp>Period1=9,Period2=26,Period4=1,MAType4=Sim</stp>
        <stp>Imoku4</stp>
        <stp>ADC</stp>
        <stp>-765</stp>
        <stp>All</stp>
        <stp/>
        <stp/>
        <stp>TRUE</stp>
        <stp>T</stp>
        <tr r="W741" s="1"/>
      </tp>
      <tp>
        <v>5146.875</v>
        <stp/>
        <stp>StudyData</stp>
        <stp>EP</stp>
        <stp>Imoku</stp>
        <stp>Period1=9,Period2=26,Period4=1,MAType4=Sim</stp>
        <stp>Imoku4</stp>
        <stp>ADC</stp>
        <stp>-864</stp>
        <stp>All</stp>
        <stp/>
        <stp/>
        <stp>TRUE</stp>
        <stp>T</stp>
        <tr r="W840" s="1"/>
      </tp>
      <tp>
        <v>4807.125</v>
        <stp/>
        <stp>StudyData</stp>
        <stp>EP</stp>
        <stp>Imoku</stp>
        <stp>Period1=9,Period2=26,Period4=1,MAType4=Sim</stp>
        <stp>Imoku4</stp>
        <stp>ADC</stp>
        <stp>-964</stp>
        <stp>All</stp>
        <stp/>
        <stp/>
        <stp>TRUE</stp>
        <stp>T</stp>
        <tr r="W940" s="1"/>
      </tp>
      <tp>
        <v>5662.375</v>
        <stp/>
        <stp>StudyData</stp>
        <stp>EP</stp>
        <stp>Imoku</stp>
        <stp>Period1=9,Period2=26,Period4=1,MAType4=Sim</stp>
        <stp>Imoku4</stp>
        <stp>ADC</stp>
        <stp>-164</stp>
        <stp>All</stp>
        <stp/>
        <stp/>
        <stp>TRUE</stp>
        <stp>T</stp>
        <tr r="W140" s="1"/>
      </tp>
      <tp>
        <v>5384.625</v>
        <stp/>
        <stp>StudyData</stp>
        <stp>EP</stp>
        <stp>Imoku</stp>
        <stp>Period1=9,Period2=26,Period4=1,MAType4=Sim</stp>
        <stp>Imoku4</stp>
        <stp>ADC</stp>
        <stp>-264</stp>
        <stp>All</stp>
        <stp/>
        <stp/>
        <stp>TRUE</stp>
        <stp>T</stp>
        <tr r="W240" s="1"/>
      </tp>
      <tp>
        <v>4790.125</v>
        <stp/>
        <stp>StudyData</stp>
        <stp>EP</stp>
        <stp>Imoku</stp>
        <stp>Period1=9,Period2=26,Period4=1,MAType4=Sim</stp>
        <stp>Imoku4</stp>
        <stp>ADC</stp>
        <stp>-364</stp>
        <stp>All</stp>
        <stp/>
        <stp/>
        <stp>TRUE</stp>
        <stp>T</stp>
        <tr r="W340" s="1"/>
      </tp>
      <tp>
        <v>4809.375</v>
        <stp/>
        <stp>StudyData</stp>
        <stp>EP</stp>
        <stp>Imoku</stp>
        <stp>Period1=9,Period2=26,Period4=1,MAType4=Sim</stp>
        <stp>Imoku4</stp>
        <stp>ADC</stp>
        <stp>-464</stp>
        <stp>All</stp>
        <stp/>
        <stp/>
        <stp>TRUE</stp>
        <stp>T</stp>
        <tr r="W440" s="1"/>
      </tp>
      <tp>
        <v>4553.375</v>
        <stp/>
        <stp>StudyData</stp>
        <stp>EP</stp>
        <stp>Imoku</stp>
        <stp>Period1=9,Period2=26,Period4=1,MAType4=Sim</stp>
        <stp>Imoku4</stp>
        <stp>ADC</stp>
        <stp>-564</stp>
        <stp>All</stp>
        <stp/>
        <stp/>
        <stp>TRUE</stp>
        <stp>T</stp>
        <tr r="W540" s="1"/>
      </tp>
      <tp>
        <v>4577.8125</v>
        <stp/>
        <stp>StudyData</stp>
        <stp>EP</stp>
        <stp>Imoku</stp>
        <stp>Period1=9,Period2=26,Period4=1,MAType4=Sim</stp>
        <stp>Imoku4</stp>
        <stp>ADC</stp>
        <stp>-664</stp>
        <stp>All</stp>
        <stp/>
        <stp/>
        <stp>TRUE</stp>
        <stp>T</stp>
        <tr r="W640" s="1"/>
      </tp>
      <tp>
        <v>4897.625</v>
        <stp/>
        <stp>StudyData</stp>
        <stp>EP</stp>
        <stp>Imoku</stp>
        <stp>Period1=9,Period2=26,Period4=1,MAType4=Sim</stp>
        <stp>Imoku4</stp>
        <stp>ADC</stp>
        <stp>-764</stp>
        <stp>All</stp>
        <stp/>
        <stp/>
        <stp>TRUE</stp>
        <stp>T</stp>
        <tr r="W740" s="1"/>
      </tp>
      <tp>
        <v>4482.25</v>
        <stp/>
        <stp>StudyData</stp>
        <stp>EP</stp>
        <stp>BAR</stp>
        <stp/>
        <stp>Close</stp>
        <stp>ADC</stp>
        <stp>-548</stp>
        <stp>All</stp>
        <stp/>
        <stp/>
        <stp>TRUE</stp>
        <stp>T</stp>
        <tr r="H550" s="1"/>
      </tp>
      <tp>
        <v>5020.25</v>
        <stp/>
        <stp>StudyData</stp>
        <stp>EP</stp>
        <stp>BAR</stp>
        <stp/>
        <stp>Close</stp>
        <stp>ADC</stp>
        <stp>-448</stp>
        <stp>All</stp>
        <stp/>
        <stp/>
        <stp>TRUE</stp>
        <stp>T</stp>
        <tr r="H450" s="1"/>
      </tp>
      <tp>
        <v>4467</v>
        <stp/>
        <stp>StudyData</stp>
        <stp>EP</stp>
        <stp>BAR</stp>
        <stp/>
        <stp>Close</stp>
        <stp>ADC</stp>
        <stp>-748</stp>
        <stp>All</stp>
        <stp/>
        <stp/>
        <stp>TRUE</stp>
        <stp>T</stp>
        <tr r="H750" s="1"/>
      </tp>
      <tp>
        <v>4123.75</v>
        <stp/>
        <stp>StudyData</stp>
        <stp>EP</stp>
        <stp>BAR</stp>
        <stp/>
        <stp>Close</stp>
        <stp>ADC</stp>
        <stp>-648</stp>
        <stp>All</stp>
        <stp/>
        <stp/>
        <stp>TRUE</stp>
        <stp>T</stp>
        <tr r="H650" s="1"/>
      </tp>
      <tp>
        <v>5867</v>
        <stp/>
        <stp>StudyData</stp>
        <stp>EP</stp>
        <stp>BAR</stp>
        <stp/>
        <stp>Close</stp>
        <stp>ADC</stp>
        <stp>-148</stp>
        <stp>All</stp>
        <stp/>
        <stp/>
        <stp>TRUE</stp>
        <stp>T</stp>
        <tr r="H150" s="1"/>
      </tp>
      <tp>
        <v>5132</v>
        <stp/>
        <stp>StudyData</stp>
        <stp>EP</stp>
        <stp>BAR</stp>
        <stp/>
        <stp>Close</stp>
        <stp>ADC</stp>
        <stp>-348</stp>
        <stp>All</stp>
        <stp/>
        <stp/>
        <stp>TRUE</stp>
        <stp>T</stp>
        <tr r="H350" s="1"/>
      </tp>
      <tp>
        <v>5517.75</v>
        <stp/>
        <stp>StudyData</stp>
        <stp>EP</stp>
        <stp>BAR</stp>
        <stp/>
        <stp>Close</stp>
        <stp>ADC</stp>
        <stp>-248</stp>
        <stp>All</stp>
        <stp/>
        <stp/>
        <stp>TRUE</stp>
        <stp>T</stp>
        <tr r="H250" s="1"/>
      </tp>
      <tp>
        <v>4933.5</v>
        <stp/>
        <stp>StudyData</stp>
        <stp>EP</stp>
        <stp>BAR</stp>
        <stp/>
        <stp>Close</stp>
        <stp>ADC</stp>
        <stp>-948</stp>
        <stp>All</stp>
        <stp/>
        <stp/>
        <stp>TRUE</stp>
        <stp>T</stp>
        <tr r="H950" s="1"/>
      </tp>
      <tp>
        <v>5250.75</v>
        <stp/>
        <stp>StudyData</stp>
        <stp>EP</stp>
        <stp>BAR</stp>
        <stp/>
        <stp>Close</stp>
        <stp>ADC</stp>
        <stp>-848</stp>
        <stp>All</stp>
        <stp/>
        <stp/>
        <stp>TRUE</stp>
        <stp>T</stp>
        <tr r="H850" s="1"/>
      </tp>
      <tp>
        <v>4545</v>
        <stp/>
        <stp>StudyData</stp>
        <stp>EP</stp>
        <stp>BAR</stp>
        <stp/>
        <stp>Close</stp>
        <stp>ADC</stp>
        <stp>-549</stp>
        <stp>All</stp>
        <stp/>
        <stp/>
        <stp>TRUE</stp>
        <stp>T</stp>
        <tr r="H551" s="1"/>
      </tp>
      <tp>
        <v>4978</v>
        <stp/>
        <stp>StudyData</stp>
        <stp>EP</stp>
        <stp>BAR</stp>
        <stp/>
        <stp>Close</stp>
        <stp>ADC</stp>
        <stp>-449</stp>
        <stp>All</stp>
        <stp/>
        <stp/>
        <stp>TRUE</stp>
        <stp>T</stp>
        <tr r="H451" s="1"/>
      </tp>
      <tp>
        <v>4629</v>
        <stp/>
        <stp>StudyData</stp>
        <stp>EP</stp>
        <stp>BAR</stp>
        <stp/>
        <stp>Close</stp>
        <stp>ADC</stp>
        <stp>-749</stp>
        <stp>All</stp>
        <stp/>
        <stp/>
        <stp>TRUE</stp>
        <stp>T</stp>
        <tr r="H751" s="1"/>
      </tp>
      <tp>
        <v>4149.75</v>
        <stp/>
        <stp>StudyData</stp>
        <stp>EP</stp>
        <stp>BAR</stp>
        <stp/>
        <stp>Close</stp>
        <stp>ADC</stp>
        <stp>-649</stp>
        <stp>All</stp>
        <stp/>
        <stp/>
        <stp>TRUE</stp>
        <stp>T</stp>
        <tr r="H651" s="1"/>
      </tp>
      <tp>
        <v>5922.25</v>
        <stp/>
        <stp>StudyData</stp>
        <stp>EP</stp>
        <stp>BAR</stp>
        <stp/>
        <stp>Close</stp>
        <stp>ADC</stp>
        <stp>-149</stp>
        <stp>All</stp>
        <stp/>
        <stp/>
        <stp>TRUE</stp>
        <stp>T</stp>
        <tr r="H151" s="1"/>
      </tp>
      <tp>
        <v>5104.75</v>
        <stp/>
        <stp>StudyData</stp>
        <stp>EP</stp>
        <stp>BAR</stp>
        <stp/>
        <stp>Close</stp>
        <stp>ADC</stp>
        <stp>-349</stp>
        <stp>All</stp>
        <stp/>
        <stp/>
        <stp>TRUE</stp>
        <stp>T</stp>
        <tr r="H351" s="1"/>
      </tp>
      <tp>
        <v>5493.75</v>
        <stp/>
        <stp>StudyData</stp>
        <stp>EP</stp>
        <stp>BAR</stp>
        <stp/>
        <stp>Close</stp>
        <stp>ADC</stp>
        <stp>-249</stp>
        <stp>All</stp>
        <stp/>
        <stp/>
        <stp>TRUE</stp>
        <stp>T</stp>
        <tr r="H251" s="1"/>
      </tp>
      <tp>
        <v>4898.25</v>
        <stp/>
        <stp>StudyData</stp>
        <stp>EP</stp>
        <stp>BAR</stp>
        <stp/>
        <stp>Close</stp>
        <stp>ADC</stp>
        <stp>-949</stp>
        <stp>All</stp>
        <stp/>
        <stp/>
        <stp>TRUE</stp>
        <stp>T</stp>
        <tr r="H951" s="1"/>
      </tp>
      <tp>
        <v>5221</v>
        <stp/>
        <stp>StudyData</stp>
        <stp>EP</stp>
        <stp>BAR</stp>
        <stp/>
        <stp>Close</stp>
        <stp>ADC</stp>
        <stp>-849</stp>
        <stp>All</stp>
        <stp/>
        <stp/>
        <stp>TRUE</stp>
        <stp>T</stp>
        <tr r="H851" s="1"/>
      </tp>
      <tp>
        <v>4404.75</v>
        <stp/>
        <stp>StudyData</stp>
        <stp>EP</stp>
        <stp>BAR</stp>
        <stp/>
        <stp>Close</stp>
        <stp>ADC</stp>
        <stp>-540</stp>
        <stp>All</stp>
        <stp/>
        <stp/>
        <stp>TRUE</stp>
        <stp>T</stp>
        <tr r="H542" s="1"/>
      </tp>
      <tp>
        <v>4899.5</v>
        <stp/>
        <stp>StudyData</stp>
        <stp>EP</stp>
        <stp>BAR</stp>
        <stp/>
        <stp>Close</stp>
        <stp>ADC</stp>
        <stp>-440</stp>
        <stp>All</stp>
        <stp/>
        <stp/>
        <stp>TRUE</stp>
        <stp>T</stp>
        <tr r="H442" s="1"/>
      </tp>
      <tp>
        <v>4675.5</v>
        <stp/>
        <stp>StudyData</stp>
        <stp>EP</stp>
        <stp>BAR</stp>
        <stp/>
        <stp>Close</stp>
        <stp>ADC</stp>
        <stp>-740</stp>
        <stp>All</stp>
        <stp/>
        <stp/>
        <stp>TRUE</stp>
        <stp>T</stp>
        <tr r="H742" s="1"/>
      </tp>
      <tp>
        <v>4288.5</v>
        <stp/>
        <stp>StudyData</stp>
        <stp>EP</stp>
        <stp>BAR</stp>
        <stp/>
        <stp>Close</stp>
        <stp>ADC</stp>
        <stp>-640</stp>
        <stp>All</stp>
        <stp/>
        <stp/>
        <stp>TRUE</stp>
        <stp>T</stp>
        <tr r="H642" s="1"/>
      </tp>
      <tp>
        <v>6009.25</v>
        <stp/>
        <stp>StudyData</stp>
        <stp>EP</stp>
        <stp>BAR</stp>
        <stp/>
        <stp>Close</stp>
        <stp>ADC</stp>
        <stp>-140</stp>
        <stp>All</stp>
        <stp/>
        <stp/>
        <stp>TRUE</stp>
        <stp>T</stp>
        <tr r="H142" s="1"/>
      </tp>
      <tp>
        <v>5099</v>
        <stp/>
        <stp>StudyData</stp>
        <stp>EP</stp>
        <stp>BAR</stp>
        <stp/>
        <stp>Close</stp>
        <stp>ADC</stp>
        <stp>-340</stp>
        <stp>All</stp>
        <stp/>
        <stp/>
        <stp>TRUE</stp>
        <stp>T</stp>
        <tr r="H342" s="1"/>
      </tp>
      <tp>
        <v>5569.75</v>
        <stp/>
        <stp>StudyData</stp>
        <stp>EP</stp>
        <stp>BAR</stp>
        <stp/>
        <stp>Close</stp>
        <stp>ADC</stp>
        <stp>-240</stp>
        <stp>All</stp>
        <stp/>
        <stp/>
        <stp>TRUE</stp>
        <stp>T</stp>
        <tr r="H242" s="1"/>
      </tp>
      <tp>
        <v>4981</v>
        <stp/>
        <stp>StudyData</stp>
        <stp>EP</stp>
        <stp>BAR</stp>
        <stp/>
        <stp>Close</stp>
        <stp>ADC</stp>
        <stp>-940</stp>
        <stp>All</stp>
        <stp/>
        <stp/>
        <stp>TRUE</stp>
        <stp>T</stp>
        <tr r="H942" s="1"/>
      </tp>
      <tp>
        <v>5227.5</v>
        <stp/>
        <stp>StudyData</stp>
        <stp>EP</stp>
        <stp>BAR</stp>
        <stp/>
        <stp>Close</stp>
        <stp>ADC</stp>
        <stp>-840</stp>
        <stp>All</stp>
        <stp/>
        <stp/>
        <stp>TRUE</stp>
        <stp>T</stp>
        <tr r="H842" s="1"/>
      </tp>
      <tp>
        <v>4452.25</v>
        <stp/>
        <stp>StudyData</stp>
        <stp>EP</stp>
        <stp>BAR</stp>
        <stp/>
        <stp>Close</stp>
        <stp>ADC</stp>
        <stp>-541</stp>
        <stp>All</stp>
        <stp/>
        <stp/>
        <stp>TRUE</stp>
        <stp>T</stp>
        <tr r="H543" s="1"/>
      </tp>
      <tp>
        <v>4932.25</v>
        <stp/>
        <stp>StudyData</stp>
        <stp>EP</stp>
        <stp>BAR</stp>
        <stp/>
        <stp>Close</stp>
        <stp>ADC</stp>
        <stp>-441</stp>
        <stp>All</stp>
        <stp/>
        <stp/>
        <stp>TRUE</stp>
        <stp>T</stp>
        <tr r="H443" s="1"/>
      </tp>
      <tp>
        <v>4700</v>
        <stp/>
        <stp>StudyData</stp>
        <stp>EP</stp>
        <stp>BAR</stp>
        <stp/>
        <stp>Close</stp>
        <stp>ADC</stp>
        <stp>-741</stp>
        <stp>All</stp>
        <stp/>
        <stp/>
        <stp>TRUE</stp>
        <stp>T</stp>
        <tr r="H743" s="1"/>
      </tp>
      <tp>
        <v>4199.75</v>
        <stp/>
        <stp>StudyData</stp>
        <stp>EP</stp>
        <stp>BAR</stp>
        <stp/>
        <stp>Close</stp>
        <stp>ADC</stp>
        <stp>-641</stp>
        <stp>All</stp>
        <stp/>
        <stp/>
        <stp>TRUE</stp>
        <stp>T</stp>
        <tr r="H643" s="1"/>
      </tp>
      <tp>
        <v>6009.25</v>
        <stp/>
        <stp>StudyData</stp>
        <stp>EP</stp>
        <stp>BAR</stp>
        <stp/>
        <stp>Close</stp>
        <stp>ADC</stp>
        <stp>-141</stp>
        <stp>All</stp>
        <stp/>
        <stp/>
        <stp>TRUE</stp>
        <stp>T</stp>
        <tr r="H143" s="1"/>
      </tp>
      <tp>
        <v>5131.75</v>
        <stp/>
        <stp>StudyData</stp>
        <stp>EP</stp>
        <stp>BAR</stp>
        <stp/>
        <stp>Close</stp>
        <stp>ADC</stp>
        <stp>-341</stp>
        <stp>All</stp>
        <stp/>
        <stp/>
        <stp>TRUE</stp>
        <stp>T</stp>
        <tr r="H343" s="1"/>
      </tp>
      <tp>
        <v>5533.5</v>
        <stp/>
        <stp>StudyData</stp>
        <stp>EP</stp>
        <stp>BAR</stp>
        <stp/>
        <stp>Close</stp>
        <stp>ADC</stp>
        <stp>-241</stp>
        <stp>All</stp>
        <stp/>
        <stp/>
        <stp>TRUE</stp>
        <stp>T</stp>
        <tr r="H243" s="1"/>
      </tp>
      <tp>
        <v>4973</v>
        <stp/>
        <stp>StudyData</stp>
        <stp>EP</stp>
        <stp>BAR</stp>
        <stp/>
        <stp>Close</stp>
        <stp>ADC</stp>
        <stp>-941</stp>
        <stp>All</stp>
        <stp/>
        <stp/>
        <stp>TRUE</stp>
        <stp>T</stp>
        <tr r="H943" s="1"/>
      </tp>
      <tp>
        <v>5319.25</v>
        <stp/>
        <stp>StudyData</stp>
        <stp>EP</stp>
        <stp>BAR</stp>
        <stp/>
        <stp>Close</stp>
        <stp>ADC</stp>
        <stp>-841</stp>
        <stp>All</stp>
        <stp/>
        <stp/>
        <stp>TRUE</stp>
        <stp>T</stp>
        <tr r="H843" s="1"/>
      </tp>
      <tp>
        <v>4382.75</v>
        <stp/>
        <stp>StudyData</stp>
        <stp>EP</stp>
        <stp>BAR</stp>
        <stp/>
        <stp>Close</stp>
        <stp>ADC</stp>
        <stp>-542</stp>
        <stp>All</stp>
        <stp/>
        <stp/>
        <stp>TRUE</stp>
        <stp>T</stp>
        <tr r="H544" s="1"/>
      </tp>
      <tp>
        <v>4951.5</v>
        <stp/>
        <stp>StudyData</stp>
        <stp>EP</stp>
        <stp>BAR</stp>
        <stp/>
        <stp>Close</stp>
        <stp>ADC</stp>
        <stp>-442</stp>
        <stp>All</stp>
        <stp/>
        <stp/>
        <stp>TRUE</stp>
        <stp>T</stp>
        <tr r="H444" s="1"/>
      </tp>
      <tp>
        <v>4600</v>
        <stp/>
        <stp>StudyData</stp>
        <stp>EP</stp>
        <stp>BAR</stp>
        <stp/>
        <stp>Close</stp>
        <stp>ADC</stp>
        <stp>-742</stp>
        <stp>All</stp>
        <stp/>
        <stp/>
        <stp>TRUE</stp>
        <stp>T</stp>
        <tr r="H744" s="1"/>
      </tp>
      <tp>
        <v>4231.75</v>
        <stp/>
        <stp>StudyData</stp>
        <stp>EP</stp>
        <stp>BAR</stp>
        <stp/>
        <stp>Close</stp>
        <stp>ADC</stp>
        <stp>-642</stp>
        <stp>All</stp>
        <stp/>
        <stp/>
        <stp>TRUE</stp>
        <stp>T</stp>
        <tr r="H644" s="1"/>
      </tp>
      <tp>
        <v>5985</v>
        <stp/>
        <stp>StudyData</stp>
        <stp>EP</stp>
        <stp>BAR</stp>
        <stp/>
        <stp>Close</stp>
        <stp>ADC</stp>
        <stp>-142</stp>
        <stp>All</stp>
        <stp/>
        <stp/>
        <stp>TRUE</stp>
        <stp>T</stp>
        <tr r="H144" s="1"/>
      </tp>
      <tp>
        <v>5144</v>
        <stp/>
        <stp>StudyData</stp>
        <stp>EP</stp>
        <stp>BAR</stp>
        <stp/>
        <stp>Close</stp>
        <stp>ADC</stp>
        <stp>-342</stp>
        <stp>All</stp>
        <stp/>
        <stp/>
        <stp>TRUE</stp>
        <stp>T</stp>
        <tr r="H344" s="1"/>
      </tp>
      <tp>
        <v>5576.25</v>
        <stp/>
        <stp>StudyData</stp>
        <stp>EP</stp>
        <stp>BAR</stp>
        <stp/>
        <stp>Close</stp>
        <stp>ADC</stp>
        <stp>-242</stp>
        <stp>All</stp>
        <stp/>
        <stp/>
        <stp>TRUE</stp>
        <stp>T</stp>
        <tr r="H244" s="1"/>
      </tp>
      <tp>
        <v>4959</v>
        <stp/>
        <stp>StudyData</stp>
        <stp>EP</stp>
        <stp>BAR</stp>
        <stp/>
        <stp>Close</stp>
        <stp>ADC</stp>
        <stp>-942</stp>
        <stp>All</stp>
        <stp/>
        <stp/>
        <stp>TRUE</stp>
        <stp>T</stp>
        <tr r="H944" s="1"/>
      </tp>
      <tp>
        <v>5321</v>
        <stp/>
        <stp>StudyData</stp>
        <stp>EP</stp>
        <stp>BAR</stp>
        <stp/>
        <stp>Close</stp>
        <stp>ADC</stp>
        <stp>-842</stp>
        <stp>All</stp>
        <stp/>
        <stp/>
        <stp>TRUE</stp>
        <stp>T</stp>
        <tr r="H844" s="1"/>
      </tp>
      <tp>
        <v>4412</v>
        <stp/>
        <stp>StudyData</stp>
        <stp>EP</stp>
        <stp>BAR</stp>
        <stp/>
        <stp>Close</stp>
        <stp>ADC</stp>
        <stp>-543</stp>
        <stp>All</stp>
        <stp/>
        <stp/>
        <stp>TRUE</stp>
        <stp>T</stp>
        <tr r="H545" s="1"/>
      </tp>
      <tp>
        <v>4911.75</v>
        <stp/>
        <stp>StudyData</stp>
        <stp>EP</stp>
        <stp>BAR</stp>
        <stp/>
        <stp>Close</stp>
        <stp>ADC</stp>
        <stp>-443</stp>
        <stp>All</stp>
        <stp/>
        <stp/>
        <stp>TRUE</stp>
        <stp>T</stp>
        <tr r="H445" s="1"/>
      </tp>
      <tp>
        <v>4521</v>
        <stp/>
        <stp>StudyData</stp>
        <stp>EP</stp>
        <stp>BAR</stp>
        <stp/>
        <stp>Close</stp>
        <stp>ADC</stp>
        <stp>-743</stp>
        <stp>All</stp>
        <stp/>
        <stp/>
        <stp>TRUE</stp>
        <stp>T</stp>
        <tr r="H745" s="1"/>
      </tp>
      <tp>
        <v>4257.25</v>
        <stp/>
        <stp>StudyData</stp>
        <stp>EP</stp>
        <stp>BAR</stp>
        <stp/>
        <stp>Close</stp>
        <stp>ADC</stp>
        <stp>-643</stp>
        <stp>All</stp>
        <stp/>
        <stp/>
        <stp>TRUE</stp>
        <stp>T</stp>
        <tr r="H645" s="1"/>
      </tp>
      <tp>
        <v>6030.5</v>
        <stp/>
        <stp>StudyData</stp>
        <stp>EP</stp>
        <stp>BAR</stp>
        <stp/>
        <stp>Close</stp>
        <stp>ADC</stp>
        <stp>-143</stp>
        <stp>All</stp>
        <stp/>
        <stp/>
        <stp>TRUE</stp>
        <stp>T</stp>
        <tr r="H145" s="1"/>
      </tp>
      <tp>
        <v>5145.25</v>
        <stp/>
        <stp>StudyData</stp>
        <stp>EP</stp>
        <stp>BAR</stp>
        <stp/>
        <stp>Close</stp>
        <stp>ADC</stp>
        <stp>-343</stp>
        <stp>All</stp>
        <stp/>
        <stp/>
        <stp>TRUE</stp>
        <stp>T</stp>
        <tr r="H345" s="1"/>
      </tp>
      <tp>
        <v>5593.5</v>
        <stp/>
        <stp>StudyData</stp>
        <stp>EP</stp>
        <stp>BAR</stp>
        <stp/>
        <stp>Close</stp>
        <stp>ADC</stp>
        <stp>-243</stp>
        <stp>All</stp>
        <stp/>
        <stp/>
        <stp>TRUE</stp>
        <stp>T</stp>
        <tr r="H245" s="1"/>
      </tp>
      <tp>
        <v>4948.5</v>
        <stp/>
        <stp>StudyData</stp>
        <stp>EP</stp>
        <stp>BAR</stp>
        <stp/>
        <stp>Close</stp>
        <stp>ADC</stp>
        <stp>-943</stp>
        <stp>All</stp>
        <stp/>
        <stp/>
        <stp>TRUE</stp>
        <stp>T</stp>
        <tr r="H945" s="1"/>
      </tp>
      <tp>
        <v>5293.5</v>
        <stp/>
        <stp>StudyData</stp>
        <stp>EP</stp>
        <stp>BAR</stp>
        <stp/>
        <stp>Close</stp>
        <stp>ADC</stp>
        <stp>-843</stp>
        <stp>All</stp>
        <stp/>
        <stp/>
        <stp>TRUE</stp>
        <stp>T</stp>
        <tr r="H845" s="1"/>
      </tp>
      <tp>
        <v>4346.5</v>
        <stp/>
        <stp>StudyData</stp>
        <stp>EP</stp>
        <stp>BAR</stp>
        <stp/>
        <stp>Close</stp>
        <stp>ADC</stp>
        <stp>-544</stp>
        <stp>All</stp>
        <stp/>
        <stp/>
        <stp>TRUE</stp>
        <stp>T</stp>
        <tr r="H546" s="1"/>
      </tp>
      <tp>
        <v>4935.5</v>
        <stp/>
        <stp>StudyData</stp>
        <stp>EP</stp>
        <stp>BAR</stp>
        <stp/>
        <stp>Close</stp>
        <stp>ADC</stp>
        <stp>-444</stp>
        <stp>All</stp>
        <stp/>
        <stp/>
        <stp>TRUE</stp>
        <stp>T</stp>
        <tr r="H446" s="1"/>
      </tp>
      <tp>
        <v>4484.75</v>
        <stp/>
        <stp>StudyData</stp>
        <stp>EP</stp>
        <stp>BAR</stp>
        <stp/>
        <stp>Close</stp>
        <stp>ADC</stp>
        <stp>-744</stp>
        <stp>All</stp>
        <stp/>
        <stp/>
        <stp>TRUE</stp>
        <stp>T</stp>
        <tr r="H746" s="1"/>
      </tp>
      <tp>
        <v>4213.75</v>
        <stp/>
        <stp>StudyData</stp>
        <stp>EP</stp>
        <stp>BAR</stp>
        <stp/>
        <stp>Close</stp>
        <stp>ADC</stp>
        <stp>-644</stp>
        <stp>All</stp>
        <stp/>
        <stp/>
        <stp>TRUE</stp>
        <stp>T</stp>
        <tr r="H646" s="1"/>
      </tp>
      <tp>
        <v>5982</v>
        <stp/>
        <stp>StudyData</stp>
        <stp>EP</stp>
        <stp>BAR</stp>
        <stp/>
        <stp>Close</stp>
        <stp>ADC</stp>
        <stp>-144</stp>
        <stp>All</stp>
        <stp/>
        <stp/>
        <stp>TRUE</stp>
        <stp>T</stp>
        <tr r="H146" s="1"/>
      </tp>
      <tp>
        <v>5136.75</v>
        <stp/>
        <stp>StudyData</stp>
        <stp>EP</stp>
        <stp>BAR</stp>
        <stp/>
        <stp>Close</stp>
        <stp>ADC</stp>
        <stp>-344</stp>
        <stp>All</stp>
        <stp/>
        <stp/>
        <stp>TRUE</stp>
        <stp>T</stp>
        <tr r="H346" s="1"/>
      </tp>
      <tp>
        <v>5580</v>
        <stp/>
        <stp>StudyData</stp>
        <stp>EP</stp>
        <stp>BAR</stp>
        <stp/>
        <stp>Close</stp>
        <stp>ADC</stp>
        <stp>-244</stp>
        <stp>All</stp>
        <stp/>
        <stp/>
        <stp>TRUE</stp>
        <stp>T</stp>
        <tr r="H246" s="1"/>
      </tp>
      <tp>
        <v>4944.25</v>
        <stp/>
        <stp>StudyData</stp>
        <stp>EP</stp>
        <stp>BAR</stp>
        <stp/>
        <stp>Close</stp>
        <stp>ADC</stp>
        <stp>-944</stp>
        <stp>All</stp>
        <stp/>
        <stp/>
        <stp>TRUE</stp>
        <stp>T</stp>
        <tr r="H946" s="1"/>
      </tp>
      <tp>
        <v>5307.25</v>
        <stp/>
        <stp>StudyData</stp>
        <stp>EP</stp>
        <stp>BAR</stp>
        <stp/>
        <stp>Close</stp>
        <stp>ADC</stp>
        <stp>-844</stp>
        <stp>All</stp>
        <stp/>
        <stp/>
        <stp>TRUE</stp>
        <stp>T</stp>
        <tr r="H846" s="1"/>
      </tp>
      <tp>
        <v>4355.25</v>
        <stp/>
        <stp>StudyData</stp>
        <stp>EP</stp>
        <stp>BAR</stp>
        <stp/>
        <stp>Close</stp>
        <stp>ADC</stp>
        <stp>-545</stp>
        <stp>All</stp>
        <stp/>
        <stp/>
        <stp>TRUE</stp>
        <stp>T</stp>
        <tr r="H547" s="1"/>
      </tp>
      <tp>
        <v>4951</v>
        <stp/>
        <stp>StudyData</stp>
        <stp>EP</stp>
        <stp>BAR</stp>
        <stp/>
        <stp>Close</stp>
        <stp>ADC</stp>
        <stp>-445</stp>
        <stp>All</stp>
        <stp/>
        <stp/>
        <stp>TRUE</stp>
        <stp>T</stp>
        <tr r="H447" s="1"/>
      </tp>
      <tp>
        <v>4516</v>
        <stp/>
        <stp>StudyData</stp>
        <stp>EP</stp>
        <stp>BAR</stp>
        <stp/>
        <stp>Close</stp>
        <stp>ADC</stp>
        <stp>-745</stp>
        <stp>All</stp>
        <stp/>
        <stp/>
        <stp>TRUE</stp>
        <stp>T</stp>
        <tr r="H747" s="1"/>
      </tp>
      <tp>
        <v>4122</v>
        <stp/>
        <stp>StudyData</stp>
        <stp>EP</stp>
        <stp>BAR</stp>
        <stp/>
        <stp>Close</stp>
        <stp>ADC</stp>
        <stp>-645</stp>
        <stp>All</stp>
        <stp/>
        <stp/>
        <stp>TRUE</stp>
        <stp>T</stp>
        <tr r="H647" s="1"/>
      </tp>
      <tp>
        <v>5951.25</v>
        <stp/>
        <stp>StudyData</stp>
        <stp>EP</stp>
        <stp>BAR</stp>
        <stp/>
        <stp>Close</stp>
        <stp>ADC</stp>
        <stp>-145</stp>
        <stp>All</stp>
        <stp/>
        <stp/>
        <stp>TRUE</stp>
        <stp>T</stp>
        <tr r="H147" s="1"/>
      </tp>
      <tp>
        <v>5117</v>
        <stp/>
        <stp>StudyData</stp>
        <stp>EP</stp>
        <stp>BAR</stp>
        <stp/>
        <stp>Close</stp>
        <stp>ADC</stp>
        <stp>-345</stp>
        <stp>All</stp>
        <stp/>
        <stp/>
        <stp>TRUE</stp>
        <stp>T</stp>
        <tr r="H347" s="1"/>
      </tp>
      <tp>
        <v>5575.5</v>
        <stp/>
        <stp>StudyData</stp>
        <stp>EP</stp>
        <stp>BAR</stp>
        <stp/>
        <stp>Close</stp>
        <stp>ADC</stp>
        <stp>-245</stp>
        <stp>All</stp>
        <stp/>
        <stp/>
        <stp>TRUE</stp>
        <stp>T</stp>
        <tr r="H247" s="1"/>
      </tp>
      <tp>
        <v>4948</v>
        <stp/>
        <stp>StudyData</stp>
        <stp>EP</stp>
        <stp>BAR</stp>
        <stp/>
        <stp>Close</stp>
        <stp>ADC</stp>
        <stp>-945</stp>
        <stp>All</stp>
        <stp/>
        <stp/>
        <stp>TRUE</stp>
        <stp>T</stp>
        <tr r="H947" s="1"/>
      </tp>
      <tp>
        <v>5319.5</v>
        <stp/>
        <stp>StudyData</stp>
        <stp>EP</stp>
        <stp>BAR</stp>
        <stp/>
        <stp>Close</stp>
        <stp>ADC</stp>
        <stp>-845</stp>
        <stp>All</stp>
        <stp/>
        <stp/>
        <stp>TRUE</stp>
        <stp>T</stp>
        <tr r="H847" s="1"/>
      </tp>
      <tp>
        <v>4412.5</v>
        <stp/>
        <stp>StudyData</stp>
        <stp>EP</stp>
        <stp>BAR</stp>
        <stp/>
        <stp>Close</stp>
        <stp>ADC</stp>
        <stp>-546</stp>
        <stp>All</stp>
        <stp/>
        <stp/>
        <stp>TRUE</stp>
        <stp>T</stp>
        <tr r="H548" s="1"/>
      </tp>
      <tp>
        <v>5015</v>
        <stp/>
        <stp>StudyData</stp>
        <stp>EP</stp>
        <stp>BAR</stp>
        <stp/>
        <stp>Close</stp>
        <stp>ADC</stp>
        <stp>-446</stp>
        <stp>All</stp>
        <stp/>
        <stp/>
        <stp>TRUE</stp>
        <stp>T</stp>
        <tr r="H448" s="1"/>
      </tp>
      <tp>
        <v>4443.75</v>
        <stp/>
        <stp>StudyData</stp>
        <stp>EP</stp>
        <stp>BAR</stp>
        <stp/>
        <stp>Close</stp>
        <stp>ADC</stp>
        <stp>-746</stp>
        <stp>All</stp>
        <stp/>
        <stp/>
        <stp>TRUE</stp>
        <stp>T</stp>
        <tr r="H748" s="1"/>
      </tp>
      <tp>
        <v>4206.25</v>
        <stp/>
        <stp>StudyData</stp>
        <stp>EP</stp>
        <stp>BAR</stp>
        <stp/>
        <stp>Close</stp>
        <stp>ADC</stp>
        <stp>-646</stp>
        <stp>All</stp>
        <stp/>
        <stp/>
        <stp>TRUE</stp>
        <stp>T</stp>
        <tr r="H648" s="1"/>
      </tp>
      <tp>
        <v>5963.5</v>
        <stp/>
        <stp>StudyData</stp>
        <stp>EP</stp>
        <stp>BAR</stp>
        <stp/>
        <stp>Close</stp>
        <stp>ADC</stp>
        <stp>-146</stp>
        <stp>All</stp>
        <stp/>
        <stp/>
        <stp>TRUE</stp>
        <stp>T</stp>
        <tr r="H148" s="1"/>
      </tp>
      <tp>
        <v>5108.5</v>
        <stp/>
        <stp>StudyData</stp>
        <stp>EP</stp>
        <stp>BAR</stp>
        <stp/>
        <stp>Close</stp>
        <stp>ADC</stp>
        <stp>-346</stp>
        <stp>All</stp>
        <stp/>
        <stp/>
        <stp>TRUE</stp>
        <stp>T</stp>
        <tr r="H348" s="1"/>
      </tp>
      <tp>
        <v>5568.5</v>
        <stp/>
        <stp>StudyData</stp>
        <stp>EP</stp>
        <stp>BAR</stp>
        <stp/>
        <stp>Close</stp>
        <stp>ADC</stp>
        <stp>-246</stp>
        <stp>All</stp>
        <stp/>
        <stp/>
        <stp>TRUE</stp>
        <stp>T</stp>
        <tr r="H248" s="1"/>
      </tp>
      <tp>
        <v>4940</v>
        <stp/>
        <stp>StudyData</stp>
        <stp>EP</stp>
        <stp>BAR</stp>
        <stp/>
        <stp>Close</stp>
        <stp>ADC</stp>
        <stp>-946</stp>
        <stp>All</stp>
        <stp/>
        <stp/>
        <stp>TRUE</stp>
        <stp>T</stp>
        <tr r="H948" s="1"/>
      </tp>
      <tp>
        <v>5313.5</v>
        <stp/>
        <stp>StudyData</stp>
        <stp>EP</stp>
        <stp>BAR</stp>
        <stp/>
        <stp>Close</stp>
        <stp>ADC</stp>
        <stp>-846</stp>
        <stp>All</stp>
        <stp/>
        <stp/>
        <stp>TRUE</stp>
        <stp>T</stp>
        <tr r="H848" s="1"/>
      </tp>
      <tp>
        <v>4487.5</v>
        <stp/>
        <stp>StudyData</stp>
        <stp>EP</stp>
        <stp>BAR</stp>
        <stp/>
        <stp>Close</stp>
        <stp>ADC</stp>
        <stp>-547</stp>
        <stp>All</stp>
        <stp/>
        <stp/>
        <stp>TRUE</stp>
        <stp>T</stp>
        <tr r="H549" s="1"/>
      </tp>
      <tp>
        <v>5028.25</v>
        <stp/>
        <stp>StudyData</stp>
        <stp>EP</stp>
        <stp>BAR</stp>
        <stp/>
        <stp>Close</stp>
        <stp>ADC</stp>
        <stp>-447</stp>
        <stp>All</stp>
        <stp/>
        <stp/>
        <stp>TRUE</stp>
        <stp>T</stp>
        <tr r="H449" s="1"/>
      </tp>
      <tp>
        <v>4442</v>
        <stp/>
        <stp>StudyData</stp>
        <stp>EP</stp>
        <stp>BAR</stp>
        <stp/>
        <stp>Close</stp>
        <stp>ADC</stp>
        <stp>-747</stp>
        <stp>All</stp>
        <stp/>
        <stp/>
        <stp>TRUE</stp>
        <stp>T</stp>
        <tr r="H749" s="1"/>
      </tp>
      <tp>
        <v>4113</v>
        <stp/>
        <stp>StudyData</stp>
        <stp>EP</stp>
        <stp>BAR</stp>
        <stp/>
        <stp>Close</stp>
        <stp>ADC</stp>
        <stp>-647</stp>
        <stp>All</stp>
        <stp/>
        <stp/>
        <stp>TRUE</stp>
        <stp>T</stp>
        <tr r="H649" s="1"/>
      </tp>
      <tp>
        <v>5922.75</v>
        <stp/>
        <stp>StudyData</stp>
        <stp>EP</stp>
        <stp>BAR</stp>
        <stp/>
        <stp>Close</stp>
        <stp>ADC</stp>
        <stp>-147</stp>
        <stp>All</stp>
        <stp/>
        <stp/>
        <stp>TRUE</stp>
        <stp>T</stp>
        <tr r="H149" s="1"/>
      </tp>
      <tp>
        <v>5061.5</v>
        <stp/>
        <stp>StudyData</stp>
        <stp>EP</stp>
        <stp>BAR</stp>
        <stp/>
        <stp>Close</stp>
        <stp>ADC</stp>
        <stp>-347</stp>
        <stp>All</stp>
        <stp/>
        <stp/>
        <stp>TRUE</stp>
        <stp>T</stp>
        <tr r="H349" s="1"/>
      </tp>
      <tp>
        <v>5581.25</v>
        <stp/>
        <stp>StudyData</stp>
        <stp>EP</stp>
        <stp>BAR</stp>
        <stp/>
        <stp>Close</stp>
        <stp>ADC</stp>
        <stp>-247</stp>
        <stp>All</stp>
        <stp/>
        <stp/>
        <stp>TRUE</stp>
        <stp>T</stp>
        <tr r="H249" s="1"/>
      </tp>
      <tp>
        <v>4913.25</v>
        <stp/>
        <stp>StudyData</stp>
        <stp>EP</stp>
        <stp>BAR</stp>
        <stp/>
        <stp>Close</stp>
        <stp>ADC</stp>
        <stp>-947</stp>
        <stp>All</stp>
        <stp/>
        <stp/>
        <stp>TRUE</stp>
        <stp>T</stp>
        <tr r="H949" s="1"/>
      </tp>
      <tp>
        <v>5317.25</v>
        <stp/>
        <stp>StudyData</stp>
        <stp>EP</stp>
        <stp>BAR</stp>
        <stp/>
        <stp>Close</stp>
        <stp>ADC</stp>
        <stp>-847</stp>
        <stp>All</stp>
        <stp/>
        <stp/>
        <stp>TRUE</stp>
        <stp>T</stp>
        <tr r="H849" s="1"/>
      </tp>
      <tp>
        <v>4924</v>
        <stp/>
        <stp>StudyData</stp>
        <stp>EP</stp>
        <stp>BAR</stp>
        <stp/>
        <stp>Open</stp>
        <stp>ADC</stp>
        <stp>-828</stp>
        <stp>All</stp>
        <stp/>
        <stp/>
        <stp>TRUE</stp>
        <stp>T</stp>
        <tr r="E830" s="1"/>
      </tp>
      <tp>
        <v>5048</v>
        <stp/>
        <stp>StudyData</stp>
        <stp>EP</stp>
        <stp>BAR</stp>
        <stp/>
        <stp>Open</stp>
        <stp>ADC</stp>
        <stp>-928</stp>
        <stp>All</stp>
        <stp/>
        <stp/>
        <stp>TRUE</stp>
        <stp>T</stp>
        <tr r="E930" s="1"/>
      </tp>
      <tp>
        <v>5864</v>
        <stp/>
        <stp>StudyData</stp>
        <stp>EP</stp>
        <stp>BAR</stp>
        <stp/>
        <stp>Open</stp>
        <stp>ADC</stp>
        <stp>-128</stp>
        <stp>All</stp>
        <stp/>
        <stp/>
        <stp>TRUE</stp>
        <stp>T</stp>
        <tr r="E130" s="1"/>
      </tp>
      <tp>
        <v>5632.75</v>
        <stp/>
        <stp>StudyData</stp>
        <stp>EP</stp>
        <stp>BAR</stp>
        <stp/>
        <stp>Open</stp>
        <stp>ADC</stp>
        <stp>-228</stp>
        <stp>All</stp>
        <stp/>
        <stp/>
        <stp>TRUE</stp>
        <stp>T</stp>
        <tr r="E230" s="1"/>
      </tp>
      <tp>
        <v>5123</v>
        <stp/>
        <stp>StudyData</stp>
        <stp>EP</stp>
        <stp>BAR</stp>
        <stp/>
        <stp>Open</stp>
        <stp>ADC</stp>
        <stp>-328</stp>
        <stp>All</stp>
        <stp/>
        <stp/>
        <stp>TRUE</stp>
        <stp>T</stp>
        <tr r="E330" s="1"/>
      </tp>
      <tp>
        <v>4798.25</v>
        <stp/>
        <stp>StudyData</stp>
        <stp>EP</stp>
        <stp>BAR</stp>
        <stp/>
        <stp>Open</stp>
        <stp>ADC</stp>
        <stp>-428</stp>
        <stp>All</stp>
        <stp/>
        <stp/>
        <stp>TRUE</stp>
        <stp>T</stp>
        <tr r="E430" s="1"/>
      </tp>
      <tp>
        <v>4610.25</v>
        <stp/>
        <stp>StudyData</stp>
        <stp>EP</stp>
        <stp>BAR</stp>
        <stp/>
        <stp>Open</stp>
        <stp>ADC</stp>
        <stp>-528</stp>
        <stp>All</stp>
        <stp/>
        <stp/>
        <stp>TRUE</stp>
        <stp>T</stp>
        <tr r="E530" s="1"/>
      </tp>
      <tp>
        <v>4337.25</v>
        <stp/>
        <stp>StudyData</stp>
        <stp>EP</stp>
        <stp>BAR</stp>
        <stp/>
        <stp>Open</stp>
        <stp>ADC</stp>
        <stp>-628</stp>
        <stp>All</stp>
        <stp/>
        <stp/>
        <stp>TRUE</stp>
        <stp>T</stp>
        <tr r="E630" s="1"/>
      </tp>
      <tp>
        <v>4341.75</v>
        <stp/>
        <stp>StudyData</stp>
        <stp>EP</stp>
        <stp>BAR</stp>
        <stp/>
        <stp>Open</stp>
        <stp>ADC</stp>
        <stp>-728</stp>
        <stp>All</stp>
        <stp/>
        <stp/>
        <stp>TRUE</stp>
        <stp>T</stp>
        <tr r="E730" s="1"/>
      </tp>
      <tp>
        <v>4989.25</v>
        <stp/>
        <stp>StudyData</stp>
        <stp>EP</stp>
        <stp>BAR</stp>
        <stp/>
        <stp>Open</stp>
        <stp>ADC</stp>
        <stp>-829</stp>
        <stp>All</stp>
        <stp/>
        <stp/>
        <stp>TRUE</stp>
        <stp>T</stp>
        <tr r="E831" s="1"/>
      </tp>
      <tp>
        <v>5027.25</v>
        <stp/>
        <stp>StudyData</stp>
        <stp>EP</stp>
        <stp>BAR</stp>
        <stp/>
        <stp>Open</stp>
        <stp>ADC</stp>
        <stp>-929</stp>
        <stp>All</stp>
        <stp/>
        <stp/>
        <stp>TRUE</stp>
        <stp>T</stp>
        <tr r="E931" s="1"/>
      </tp>
      <tp>
        <v>5864.25</v>
        <stp/>
        <stp>StudyData</stp>
        <stp>EP</stp>
        <stp>BAR</stp>
        <stp/>
        <stp>Open</stp>
        <stp>ADC</stp>
        <stp>-129</stp>
        <stp>All</stp>
        <stp/>
        <stp/>
        <stp>TRUE</stp>
        <stp>T</stp>
        <tr r="E131" s="1"/>
      </tp>
      <tp>
        <v>5618</v>
        <stp/>
        <stp>StudyData</stp>
        <stp>EP</stp>
        <stp>BAR</stp>
        <stp/>
        <stp>Open</stp>
        <stp>ADC</stp>
        <stp>-229</stp>
        <stp>All</stp>
        <stp/>
        <stp/>
        <stp>TRUE</stp>
        <stp>T</stp>
        <tr r="E231" s="1"/>
      </tp>
      <tp>
        <v>5079.75</v>
        <stp/>
        <stp>StudyData</stp>
        <stp>EP</stp>
        <stp>BAR</stp>
        <stp/>
        <stp>Open</stp>
        <stp>ADC</stp>
        <stp>-329</stp>
        <stp>All</stp>
        <stp/>
        <stp/>
        <stp>TRUE</stp>
        <stp>T</stp>
        <tr r="E331" s="1"/>
      </tp>
      <tp>
        <v>4884.25</v>
        <stp/>
        <stp>StudyData</stp>
        <stp>EP</stp>
        <stp>BAR</stp>
        <stp/>
        <stp>Open</stp>
        <stp>ADC</stp>
        <stp>-429</stp>
        <stp>All</stp>
        <stp/>
        <stp/>
        <stp>TRUE</stp>
        <stp>T</stp>
        <tr r="E431" s="1"/>
      </tp>
      <tp>
        <v>4584.75</v>
        <stp/>
        <stp>StudyData</stp>
        <stp>EP</stp>
        <stp>BAR</stp>
        <stp/>
        <stp>Open</stp>
        <stp>ADC</stp>
        <stp>-529</stp>
        <stp>All</stp>
        <stp/>
        <stp/>
        <stp>TRUE</stp>
        <stp>T</stp>
        <tr r="E531" s="1"/>
      </tp>
      <tp>
        <v>4274.5</v>
        <stp/>
        <stp>StudyData</stp>
        <stp>EP</stp>
        <stp>BAR</stp>
        <stp/>
        <stp>Open</stp>
        <stp>ADC</stp>
        <stp>-629</stp>
        <stp>All</stp>
        <stp/>
        <stp/>
        <stp>TRUE</stp>
        <stp>T</stp>
        <tr r="E631" s="1"/>
      </tp>
      <tp>
        <v>4286.25</v>
        <stp/>
        <stp>StudyData</stp>
        <stp>EP</stp>
        <stp>BAR</stp>
        <stp/>
        <stp>Open</stp>
        <stp>ADC</stp>
        <stp>-729</stp>
        <stp>All</stp>
        <stp/>
        <stp/>
        <stp>TRUE</stp>
        <stp>T</stp>
        <tr r="E731" s="1"/>
      </tp>
      <tp>
        <v>5225.5</v>
        <stp/>
        <stp>StudyData</stp>
        <stp>EP</stp>
        <stp>BAR</stp>
        <stp/>
        <stp>High</stp>
        <stp>ADC</stp>
        <stp>-849</stp>
        <stp>All</stp>
        <stp/>
        <stp/>
        <stp>TRUE</stp>
        <stp>T</stp>
        <tr r="F851" s="1"/>
      </tp>
      <tp>
        <v>4938.25</v>
        <stp/>
        <stp>StudyData</stp>
        <stp>EP</stp>
        <stp>BAR</stp>
        <stp/>
        <stp>High</stp>
        <stp>ADC</stp>
        <stp>-949</stp>
        <stp>All</stp>
        <stp/>
        <stp/>
        <stp>TRUE</stp>
        <stp>T</stp>
        <tr r="F951" s="1"/>
      </tp>
      <tp>
        <v>5512.25</v>
        <stp/>
        <stp>StudyData</stp>
        <stp>EP</stp>
        <stp>BAR</stp>
        <stp/>
        <stp>High</stp>
        <stp>ADC</stp>
        <stp>-249</stp>
        <stp>All</stp>
        <stp/>
        <stp/>
        <stp>TRUE</stp>
        <stp>T</stp>
        <tr r="F251" s="1"/>
      </tp>
      <tp>
        <v>5114</v>
        <stp/>
        <stp>StudyData</stp>
        <stp>EP</stp>
        <stp>BAR</stp>
        <stp/>
        <stp>High</stp>
        <stp>ADC</stp>
        <stp>-349</stp>
        <stp>All</stp>
        <stp/>
        <stp/>
        <stp>TRUE</stp>
        <stp>T</stp>
        <tr r="F351" s="1"/>
      </tp>
      <tp>
        <v>5927</v>
        <stp/>
        <stp>StudyData</stp>
        <stp>EP</stp>
        <stp>BAR</stp>
        <stp/>
        <stp>High</stp>
        <stp>ADC</stp>
        <stp>-149</stp>
        <stp>All</stp>
        <stp/>
        <stp/>
        <stp>TRUE</stp>
        <stp>T</stp>
        <tr r="F151" s="1"/>
      </tp>
      <tp>
        <v>4192</v>
        <stp/>
        <stp>StudyData</stp>
        <stp>EP</stp>
        <stp>BAR</stp>
        <stp/>
        <stp>High</stp>
        <stp>ADC</stp>
        <stp>-649</stp>
        <stp>All</stp>
        <stp/>
        <stp/>
        <stp>TRUE</stp>
        <stp>T</stp>
        <tr r="F651" s="1"/>
      </tp>
      <tp>
        <v>4635.75</v>
        <stp/>
        <stp>StudyData</stp>
        <stp>EP</stp>
        <stp>BAR</stp>
        <stp/>
        <stp>High</stp>
        <stp>ADC</stp>
        <stp>-749</stp>
        <stp>All</stp>
        <stp/>
        <stp/>
        <stp>TRUE</stp>
        <stp>T</stp>
        <tr r="F751" s="1"/>
      </tp>
      <tp>
        <v>5048.25</v>
        <stp/>
        <stp>StudyData</stp>
        <stp>EP</stp>
        <stp>BAR</stp>
        <stp/>
        <stp>High</stp>
        <stp>ADC</stp>
        <stp>-449</stp>
        <stp>All</stp>
        <stp/>
        <stp/>
        <stp>TRUE</stp>
        <stp>T</stp>
        <tr r="F451" s="1"/>
      </tp>
      <tp>
        <v>4575</v>
        <stp/>
        <stp>StudyData</stp>
        <stp>EP</stp>
        <stp>BAR</stp>
        <stp/>
        <stp>High</stp>
        <stp>ADC</stp>
        <stp>-549</stp>
        <stp>All</stp>
        <stp/>
        <stp/>
        <stp>TRUE</stp>
        <stp>T</stp>
        <tr r="F551" s="1"/>
      </tp>
      <tp>
        <v>5266.25</v>
        <stp/>
        <stp>StudyData</stp>
        <stp>EP</stp>
        <stp>BAR</stp>
        <stp/>
        <stp>High</stp>
        <stp>ADC</stp>
        <stp>-848</stp>
        <stp>All</stp>
        <stp/>
        <stp/>
        <stp>TRUE</stp>
        <stp>T</stp>
        <tr r="F850" s="1"/>
      </tp>
      <tp>
        <v>4935.5</v>
        <stp/>
        <stp>StudyData</stp>
        <stp>EP</stp>
        <stp>BAR</stp>
        <stp/>
        <stp>High</stp>
        <stp>ADC</stp>
        <stp>-948</stp>
        <stp>All</stp>
        <stp/>
        <stp/>
        <stp>TRUE</stp>
        <stp>T</stp>
        <tr r="F950" s="1"/>
      </tp>
      <tp>
        <v>5522.5</v>
        <stp/>
        <stp>StudyData</stp>
        <stp>EP</stp>
        <stp>BAR</stp>
        <stp/>
        <stp>High</stp>
        <stp>ADC</stp>
        <stp>-248</stp>
        <stp>All</stp>
        <stp/>
        <stp/>
        <stp>TRUE</stp>
        <stp>T</stp>
        <tr r="F250" s="1"/>
      </tp>
      <tp>
        <v>5133.25</v>
        <stp/>
        <stp>StudyData</stp>
        <stp>EP</stp>
        <stp>BAR</stp>
        <stp/>
        <stp>High</stp>
        <stp>ADC</stp>
        <stp>-348</stp>
        <stp>All</stp>
        <stp/>
        <stp/>
        <stp>TRUE</stp>
        <stp>T</stp>
        <tr r="F350" s="1"/>
      </tp>
      <tp>
        <v>5930.25</v>
        <stp/>
        <stp>StudyData</stp>
        <stp>EP</stp>
        <stp>BAR</stp>
        <stp/>
        <stp>High</stp>
        <stp>ADC</stp>
        <stp>-148</stp>
        <stp>All</stp>
        <stp/>
        <stp/>
        <stp>TRUE</stp>
        <stp>T</stp>
        <tr r="F150" s="1"/>
      </tp>
      <tp>
        <v>4177.75</v>
        <stp/>
        <stp>StudyData</stp>
        <stp>EP</stp>
        <stp>BAR</stp>
        <stp/>
        <stp>High</stp>
        <stp>ADC</stp>
        <stp>-648</stp>
        <stp>All</stp>
        <stp/>
        <stp/>
        <stp>TRUE</stp>
        <stp>T</stp>
        <tr r="F650" s="1"/>
      </tp>
      <tp>
        <v>4639.25</v>
        <stp/>
        <stp>StudyData</stp>
        <stp>EP</stp>
        <stp>BAR</stp>
        <stp/>
        <stp>High</stp>
        <stp>ADC</stp>
        <stp>-748</stp>
        <stp>All</stp>
        <stp/>
        <stp/>
        <stp>TRUE</stp>
        <stp>T</stp>
        <tr r="F750" s="1"/>
      </tp>
      <tp>
        <v>5030.25</v>
        <stp/>
        <stp>StudyData</stp>
        <stp>EP</stp>
        <stp>BAR</stp>
        <stp/>
        <stp>High</stp>
        <stp>ADC</stp>
        <stp>-448</stp>
        <stp>All</stp>
        <stp/>
        <stp/>
        <stp>TRUE</stp>
        <stp>T</stp>
        <tr r="F450" s="1"/>
      </tp>
      <tp>
        <v>4557</v>
        <stp/>
        <stp>StudyData</stp>
        <stp>EP</stp>
        <stp>BAR</stp>
        <stp/>
        <stp>High</stp>
        <stp>ADC</stp>
        <stp>-548</stp>
        <stp>All</stp>
        <stp/>
        <stp/>
        <stp>TRUE</stp>
        <stp>T</stp>
        <tr r="F550" s="1"/>
      </tp>
      <tp>
        <v>5319.25</v>
        <stp/>
        <stp>StudyData</stp>
        <stp>EP</stp>
        <stp>BAR</stp>
        <stp/>
        <stp>High</stp>
        <stp>ADC</stp>
        <stp>-847</stp>
        <stp>All</stp>
        <stp/>
        <stp/>
        <stp>TRUE</stp>
        <stp>T</stp>
        <tr r="F849" s="1"/>
      </tp>
      <tp>
        <v>4933.5</v>
        <stp/>
        <stp>StudyData</stp>
        <stp>EP</stp>
        <stp>BAR</stp>
        <stp/>
        <stp>High</stp>
        <stp>ADC</stp>
        <stp>-947</stp>
        <stp>All</stp>
        <stp/>
        <stp/>
        <stp>TRUE</stp>
        <stp>T</stp>
        <tr r="F949" s="1"/>
      </tp>
      <tp>
        <v>5585.5</v>
        <stp/>
        <stp>StudyData</stp>
        <stp>EP</stp>
        <stp>BAR</stp>
        <stp/>
        <stp>High</stp>
        <stp>ADC</stp>
        <stp>-247</stp>
        <stp>All</stp>
        <stp/>
        <stp/>
        <stp>TRUE</stp>
        <stp>T</stp>
        <tr r="F249" s="1"/>
      </tp>
      <tp>
        <v>5142.5</v>
        <stp/>
        <stp>StudyData</stp>
        <stp>EP</stp>
        <stp>BAR</stp>
        <stp/>
        <stp>High</stp>
        <stp>ADC</stp>
        <stp>-347</stp>
        <stp>All</stp>
        <stp/>
        <stp/>
        <stp>TRUE</stp>
        <stp>T</stp>
        <tr r="F349" s="1"/>
      </tp>
      <tp>
        <v>5929</v>
        <stp/>
        <stp>StudyData</stp>
        <stp>EP</stp>
        <stp>BAR</stp>
        <stp/>
        <stp>High</stp>
        <stp>ADC</stp>
        <stp>-147</stp>
        <stp>All</stp>
        <stp/>
        <stp/>
        <stp>TRUE</stp>
        <stp>T</stp>
        <tr r="F149" s="1"/>
      </tp>
      <tp>
        <v>4159.75</v>
        <stp/>
        <stp>StudyData</stp>
        <stp>EP</stp>
        <stp>BAR</stp>
        <stp/>
        <stp>High</stp>
        <stp>ADC</stp>
        <stp>-647</stp>
        <stp>All</stp>
        <stp/>
        <stp/>
        <stp>TRUE</stp>
        <stp>T</stp>
        <tr r="F649" s="1"/>
      </tp>
      <tp>
        <v>4487.75</v>
        <stp/>
        <stp>StudyData</stp>
        <stp>EP</stp>
        <stp>BAR</stp>
        <stp/>
        <stp>High</stp>
        <stp>ADC</stp>
        <stp>-747</stp>
        <stp>All</stp>
        <stp/>
        <stp/>
        <stp>TRUE</stp>
        <stp>T</stp>
        <tr r="F749" s="1"/>
      </tp>
      <tp>
        <v>5033</v>
        <stp/>
        <stp>StudyData</stp>
        <stp>EP</stp>
        <stp>BAR</stp>
        <stp/>
        <stp>High</stp>
        <stp>ADC</stp>
        <stp>-447</stp>
        <stp>All</stp>
        <stp/>
        <stp/>
        <stp>TRUE</stp>
        <stp>T</stp>
        <tr r="F449" s="1"/>
      </tp>
      <tp>
        <v>4495.75</v>
        <stp/>
        <stp>StudyData</stp>
        <stp>EP</stp>
        <stp>BAR</stp>
        <stp/>
        <stp>High</stp>
        <stp>ADC</stp>
        <stp>-547</stp>
        <stp>All</stp>
        <stp/>
        <stp/>
        <stp>TRUE</stp>
        <stp>T</stp>
        <tr r="F549" s="1"/>
      </tp>
      <tp>
        <v>5080.75</v>
        <stp/>
        <stp>StudyData</stp>
        <stp>EP</stp>
        <stp>BAR</stp>
        <stp/>
        <stp>Open</stp>
        <stp>ADC</stp>
        <stp>-820</stp>
        <stp>All</stp>
        <stp/>
        <stp/>
        <stp>TRUE</stp>
        <stp>T</stp>
        <tr r="E822" s="1"/>
      </tp>
      <tp>
        <v>4979.5</v>
        <stp/>
        <stp>StudyData</stp>
        <stp>EP</stp>
        <stp>BAR</stp>
        <stp/>
        <stp>Open</stp>
        <stp>ADC</stp>
        <stp>-920</stp>
        <stp>All</stp>
        <stp/>
        <stp/>
        <stp>TRUE</stp>
        <stp>T</stp>
        <tr r="E922" s="1"/>
      </tp>
      <tp>
        <v>6140</v>
        <stp/>
        <stp>StudyData</stp>
        <stp>EP</stp>
        <stp>BAR</stp>
        <stp/>
        <stp>Open</stp>
        <stp>ADC</stp>
        <stp>-120</stp>
        <stp>All</stp>
        <stp/>
        <stp/>
        <stp>TRUE</stp>
        <stp>T</stp>
        <tr r="E122" s="1"/>
      </tp>
      <tp>
        <v>5699.5</v>
        <stp/>
        <stp>StudyData</stp>
        <stp>EP</stp>
        <stp>BAR</stp>
        <stp/>
        <stp>Open</stp>
        <stp>ADC</stp>
        <stp>-220</stp>
        <stp>All</stp>
        <stp/>
        <stp/>
        <stp>TRUE</stp>
        <stp>T</stp>
        <tr r="E222" s="1"/>
      </tp>
      <tp>
        <v>5242</v>
        <stp/>
        <stp>StudyData</stp>
        <stp>EP</stp>
        <stp>BAR</stp>
        <stp/>
        <stp>Open</stp>
        <stp>ADC</stp>
        <stp>-320</stp>
        <stp>All</stp>
        <stp/>
        <stp/>
        <stp>TRUE</stp>
        <stp>T</stp>
        <tr r="E322" s="1"/>
      </tp>
      <tp>
        <v>4883.25</v>
        <stp/>
        <stp>StudyData</stp>
        <stp>EP</stp>
        <stp>BAR</stp>
        <stp/>
        <stp>Open</stp>
        <stp>ADC</stp>
        <stp>-420</stp>
        <stp>All</stp>
        <stp/>
        <stp/>
        <stp>TRUE</stp>
        <stp>T</stp>
        <tr r="E422" s="1"/>
      </tp>
      <tp>
        <v>4626.5</v>
        <stp/>
        <stp>StudyData</stp>
        <stp>EP</stp>
        <stp>BAR</stp>
        <stp/>
        <stp>Open</stp>
        <stp>ADC</stp>
        <stp>-520</stp>
        <stp>All</stp>
        <stp/>
        <stp/>
        <stp>TRUE</stp>
        <stp>T</stp>
        <tr r="E522" s="1"/>
      </tp>
      <tp>
        <v>4485</v>
        <stp/>
        <stp>StudyData</stp>
        <stp>EP</stp>
        <stp>BAR</stp>
        <stp/>
        <stp>Open</stp>
        <stp>ADC</stp>
        <stp>-620</stp>
        <stp>All</stp>
        <stp/>
        <stp/>
        <stp>TRUE</stp>
        <stp>T</stp>
        <tr r="E622" s="1"/>
      </tp>
      <tp>
        <v>4371</v>
        <stp/>
        <stp>StudyData</stp>
        <stp>EP</stp>
        <stp>BAR</stp>
        <stp/>
        <stp>Open</stp>
        <stp>ADC</stp>
        <stp>-720</stp>
        <stp>All</stp>
        <stp/>
        <stp/>
        <stp>TRUE</stp>
        <stp>T</stp>
        <tr r="E722" s="1"/>
      </tp>
      <tp>
        <v>5333</v>
        <stp/>
        <stp>StudyData</stp>
        <stp>EP</stp>
        <stp>BAR</stp>
        <stp/>
        <stp>High</stp>
        <stp>ADC</stp>
        <stp>-846</stp>
        <stp>All</stp>
        <stp/>
        <stp/>
        <stp>TRUE</stp>
        <stp>T</stp>
        <tr r="F848" s="1"/>
      </tp>
      <tp>
        <v>4941.25</v>
        <stp/>
        <stp>StudyData</stp>
        <stp>EP</stp>
        <stp>BAR</stp>
        <stp/>
        <stp>High</stp>
        <stp>ADC</stp>
        <stp>-946</stp>
        <stp>All</stp>
        <stp/>
        <stp/>
        <stp>TRUE</stp>
        <stp>T</stp>
        <tr r="F948" s="1"/>
      </tp>
      <tp>
        <v>5597.25</v>
        <stp/>
        <stp>StudyData</stp>
        <stp>EP</stp>
        <stp>BAR</stp>
        <stp/>
        <stp>High</stp>
        <stp>ADC</stp>
        <stp>-246</stp>
        <stp>All</stp>
        <stp/>
        <stp/>
        <stp>TRUE</stp>
        <stp>T</stp>
        <tr r="F248" s="1"/>
      </tp>
      <tp>
        <v>5110</v>
        <stp/>
        <stp>StudyData</stp>
        <stp>EP</stp>
        <stp>BAR</stp>
        <stp/>
        <stp>High</stp>
        <stp>ADC</stp>
        <stp>-346</stp>
        <stp>All</stp>
        <stp/>
        <stp/>
        <stp>TRUE</stp>
        <stp>T</stp>
        <tr r="F348" s="1"/>
      </tp>
      <tp>
        <v>5968.75</v>
        <stp/>
        <stp>StudyData</stp>
        <stp>EP</stp>
        <stp>BAR</stp>
        <stp/>
        <stp>High</stp>
        <stp>ADC</stp>
        <stp>-146</stp>
        <stp>All</stp>
        <stp/>
        <stp/>
        <stp>TRUE</stp>
        <stp>T</stp>
        <tr r="F148" s="1"/>
      </tp>
      <tp>
        <v>4222.25</v>
        <stp/>
        <stp>StudyData</stp>
        <stp>EP</stp>
        <stp>BAR</stp>
        <stp/>
        <stp>High</stp>
        <stp>ADC</stp>
        <stp>-646</stp>
        <stp>All</stp>
        <stp/>
        <stp/>
        <stp>TRUE</stp>
        <stp>T</stp>
        <tr r="F648" s="1"/>
      </tp>
      <tp>
        <v>4493.75</v>
        <stp/>
        <stp>StudyData</stp>
        <stp>EP</stp>
        <stp>BAR</stp>
        <stp/>
        <stp>High</stp>
        <stp>ADC</stp>
        <stp>-746</stp>
        <stp>All</stp>
        <stp/>
        <stp/>
        <stp>TRUE</stp>
        <stp>T</stp>
        <tr r="F748" s="1"/>
      </tp>
      <tp>
        <v>5035.5</v>
        <stp/>
        <stp>StudyData</stp>
        <stp>EP</stp>
        <stp>BAR</stp>
        <stp/>
        <stp>High</stp>
        <stp>ADC</stp>
        <stp>-446</stp>
        <stp>All</stp>
        <stp/>
        <stp/>
        <stp>TRUE</stp>
        <stp>T</stp>
        <tr r="F448" s="1"/>
      </tp>
      <tp>
        <v>4512.25</v>
        <stp/>
        <stp>StudyData</stp>
        <stp>EP</stp>
        <stp>BAR</stp>
        <stp/>
        <stp>High</stp>
        <stp>ADC</stp>
        <stp>-546</stp>
        <stp>All</stp>
        <stp/>
        <stp/>
        <stp>TRUE</stp>
        <stp>T</stp>
        <tr r="F548" s="1"/>
      </tp>
      <tp>
        <v>5087</v>
        <stp/>
        <stp>StudyData</stp>
        <stp>EP</stp>
        <stp>BAR</stp>
        <stp/>
        <stp>Open</stp>
        <stp>ADC</stp>
        <stp>-821</stp>
        <stp>All</stp>
        <stp/>
        <stp/>
        <stp>TRUE</stp>
        <stp>T</stp>
        <tr r="E823" s="1"/>
      </tp>
      <tp>
        <v>5009.75</v>
        <stp/>
        <stp>StudyData</stp>
        <stp>EP</stp>
        <stp>BAR</stp>
        <stp/>
        <stp>Open</stp>
        <stp>ADC</stp>
        <stp>-921</stp>
        <stp>All</stp>
        <stp/>
        <stp/>
        <stp>TRUE</stp>
        <stp>T</stp>
        <tr r="E923" s="1"/>
      </tp>
      <tp>
        <v>6134.5</v>
        <stp/>
        <stp>StudyData</stp>
        <stp>EP</stp>
        <stp>BAR</stp>
        <stp/>
        <stp>Open</stp>
        <stp>ADC</stp>
        <stp>-121</stp>
        <stp>All</stp>
        <stp/>
        <stp/>
        <stp>TRUE</stp>
        <stp>T</stp>
        <tr r="E123" s="1"/>
      </tp>
      <tp>
        <v>5722</v>
        <stp/>
        <stp>StudyData</stp>
        <stp>EP</stp>
        <stp>BAR</stp>
        <stp/>
        <stp>Open</stp>
        <stp>ADC</stp>
        <stp>-221</stp>
        <stp>All</stp>
        <stp/>
        <stp/>
        <stp>TRUE</stp>
        <stp>T</stp>
        <tr r="E223" s="1"/>
      </tp>
      <tp>
        <v>5262</v>
        <stp/>
        <stp>StudyData</stp>
        <stp>EP</stp>
        <stp>BAR</stp>
        <stp/>
        <stp>Open</stp>
        <stp>ADC</stp>
        <stp>-321</stp>
        <stp>All</stp>
        <stp/>
        <stp/>
        <stp>TRUE</stp>
        <stp>T</stp>
        <tr r="E323" s="1"/>
      </tp>
      <tp>
        <v>4913.75</v>
        <stp/>
        <stp>StudyData</stp>
        <stp>EP</stp>
        <stp>BAR</stp>
        <stp/>
        <stp>Open</stp>
        <stp>ADC</stp>
        <stp>-421</stp>
        <stp>All</stp>
        <stp/>
        <stp/>
        <stp>TRUE</stp>
        <stp>T</stp>
        <tr r="E423" s="1"/>
      </tp>
      <tp>
        <v>4575.25</v>
        <stp/>
        <stp>StudyData</stp>
        <stp>EP</stp>
        <stp>BAR</stp>
        <stp/>
        <stp>Open</stp>
        <stp>ADC</stp>
        <stp>-521</stp>
        <stp>All</stp>
        <stp/>
        <stp/>
        <stp>TRUE</stp>
        <stp>T</stp>
        <tr r="E523" s="1"/>
      </tp>
      <tp>
        <v>4501.75</v>
        <stp/>
        <stp>StudyData</stp>
        <stp>EP</stp>
        <stp>BAR</stp>
        <stp/>
        <stp>Open</stp>
        <stp>ADC</stp>
        <stp>-621</stp>
        <stp>All</stp>
        <stp/>
        <stp/>
        <stp>TRUE</stp>
        <stp>T</stp>
        <tr r="E623" s="1"/>
      </tp>
      <tp>
        <v>4454</v>
        <stp/>
        <stp>StudyData</stp>
        <stp>EP</stp>
        <stp>BAR</stp>
        <stp/>
        <stp>Open</stp>
        <stp>ADC</stp>
        <stp>-721</stp>
        <stp>All</stp>
        <stp/>
        <stp/>
        <stp>TRUE</stp>
        <stp>T</stp>
        <tr r="E723" s="1"/>
      </tp>
      <tp>
        <v>5331</v>
        <stp/>
        <stp>StudyData</stp>
        <stp>EP</stp>
        <stp>BAR</stp>
        <stp/>
        <stp>High</stp>
        <stp>ADC</stp>
        <stp>-845</stp>
        <stp>All</stp>
        <stp/>
        <stp/>
        <stp>TRUE</stp>
        <stp>T</stp>
        <tr r="F847" s="1"/>
      </tp>
      <tp>
        <v>4951.75</v>
        <stp/>
        <stp>StudyData</stp>
        <stp>EP</stp>
        <stp>BAR</stp>
        <stp/>
        <stp>High</stp>
        <stp>ADC</stp>
        <stp>-945</stp>
        <stp>All</stp>
        <stp/>
        <stp/>
        <stp>TRUE</stp>
        <stp>T</stp>
        <tr r="F947" s="1"/>
      </tp>
      <tp>
        <v>5577</v>
        <stp/>
        <stp>StudyData</stp>
        <stp>EP</stp>
        <stp>BAR</stp>
        <stp/>
        <stp>High</stp>
        <stp>ADC</stp>
        <stp>-245</stp>
        <stp>All</stp>
        <stp/>
        <stp/>
        <stp>TRUE</stp>
        <stp>T</stp>
        <tr r="F247" s="1"/>
      </tp>
      <tp>
        <v>5133.5</v>
        <stp/>
        <stp>StudyData</stp>
        <stp>EP</stp>
        <stp>BAR</stp>
        <stp/>
        <stp>High</stp>
        <stp>ADC</stp>
        <stp>-345</stp>
        <stp>All</stp>
        <stp/>
        <stp/>
        <stp>TRUE</stp>
        <stp>T</stp>
        <tr r="F347" s="1"/>
      </tp>
      <tp>
        <v>5966.25</v>
        <stp/>
        <stp>StudyData</stp>
        <stp>EP</stp>
        <stp>BAR</stp>
        <stp/>
        <stp>High</stp>
        <stp>ADC</stp>
        <stp>-145</stp>
        <stp>All</stp>
        <stp/>
        <stp/>
        <stp>TRUE</stp>
        <stp>T</stp>
        <tr r="F147" s="1"/>
      </tp>
      <tp>
        <v>4258.25</v>
        <stp/>
        <stp>StudyData</stp>
        <stp>EP</stp>
        <stp>BAR</stp>
        <stp/>
        <stp>High</stp>
        <stp>ADC</stp>
        <stp>-645</stp>
        <stp>All</stp>
        <stp/>
        <stp/>
        <stp>TRUE</stp>
        <stp>T</stp>
        <tr r="F647" s="1"/>
      </tp>
      <tp>
        <v>4526.5</v>
        <stp/>
        <stp>StudyData</stp>
        <stp>EP</stp>
        <stp>BAR</stp>
        <stp/>
        <stp>High</stp>
        <stp>ADC</stp>
        <stp>-745</stp>
        <stp>All</stp>
        <stp/>
        <stp/>
        <stp>TRUE</stp>
        <stp>T</stp>
        <tr r="F747" s="1"/>
      </tp>
      <tp>
        <v>5007.25</v>
        <stp/>
        <stp>StudyData</stp>
        <stp>EP</stp>
        <stp>BAR</stp>
        <stp/>
        <stp>High</stp>
        <stp>ADC</stp>
        <stp>-445</stp>
        <stp>All</stp>
        <stp/>
        <stp/>
        <stp>TRUE</stp>
        <stp>T</stp>
        <tr r="F447" s="1"/>
      </tp>
      <tp>
        <v>4434.25</v>
        <stp/>
        <stp>StudyData</stp>
        <stp>EP</stp>
        <stp>BAR</stp>
        <stp/>
        <stp>High</stp>
        <stp>ADC</stp>
        <stp>-545</stp>
        <stp>All</stp>
        <stp/>
        <stp/>
        <stp>TRUE</stp>
        <stp>T</stp>
        <tr r="F547" s="1"/>
      </tp>
      <tp>
        <v>5028.25</v>
        <stp/>
        <stp>StudyData</stp>
        <stp>EP</stp>
        <stp>BAR</stp>
        <stp/>
        <stp>Open</stp>
        <stp>ADC</stp>
        <stp>-822</stp>
        <stp>All</stp>
        <stp/>
        <stp/>
        <stp>TRUE</stp>
        <stp>T</stp>
        <tr r="E824" s="1"/>
      </tp>
      <tp>
        <v>5029.5</v>
        <stp/>
        <stp>StudyData</stp>
        <stp>EP</stp>
        <stp>BAR</stp>
        <stp/>
        <stp>Open</stp>
        <stp>ADC</stp>
        <stp>-922</stp>
        <stp>All</stp>
        <stp/>
        <stp/>
        <stp>TRUE</stp>
        <stp>T</stp>
        <tr r="E924" s="1"/>
      </tp>
      <tp>
        <v>6151.5</v>
        <stp/>
        <stp>StudyData</stp>
        <stp>EP</stp>
        <stp>BAR</stp>
        <stp/>
        <stp>Open</stp>
        <stp>ADC</stp>
        <stp>-122</stp>
        <stp>All</stp>
        <stp/>
        <stp/>
        <stp>TRUE</stp>
        <stp>T</stp>
        <tr r="E124" s="1"/>
      </tp>
      <tp>
        <v>5728.5</v>
        <stp/>
        <stp>StudyData</stp>
        <stp>EP</stp>
        <stp>BAR</stp>
        <stp/>
        <stp>Open</stp>
        <stp>ADC</stp>
        <stp>-222</stp>
        <stp>All</stp>
        <stp/>
        <stp/>
        <stp>TRUE</stp>
        <stp>T</stp>
        <tr r="E224" s="1"/>
      </tp>
      <tp>
        <v>5220.5</v>
        <stp/>
        <stp>StudyData</stp>
        <stp>EP</stp>
        <stp>BAR</stp>
        <stp/>
        <stp>Open</stp>
        <stp>ADC</stp>
        <stp>-322</stp>
        <stp>All</stp>
        <stp/>
        <stp/>
        <stp>TRUE</stp>
        <stp>T</stp>
        <tr r="E324" s="1"/>
      </tp>
      <tp>
        <v>4935</v>
        <stp/>
        <stp>StudyData</stp>
        <stp>EP</stp>
        <stp>BAR</stp>
        <stp/>
        <stp>Open</stp>
        <stp>ADC</stp>
        <stp>-422</stp>
        <stp>All</stp>
        <stp/>
        <stp/>
        <stp>TRUE</stp>
        <stp>T</stp>
        <tr r="E424" s="1"/>
      </tp>
      <tp>
        <v>4595.25</v>
        <stp/>
        <stp>StudyData</stp>
        <stp>EP</stp>
        <stp>BAR</stp>
        <stp/>
        <stp>Open</stp>
        <stp>ADC</stp>
        <stp>-522</stp>
        <stp>All</stp>
        <stp/>
        <stp/>
        <stp>TRUE</stp>
        <stp>T</stp>
        <tr r="E524" s="1"/>
      </tp>
      <tp>
        <v>4516.5</v>
        <stp/>
        <stp>StudyData</stp>
        <stp>EP</stp>
        <stp>BAR</stp>
        <stp/>
        <stp>Open</stp>
        <stp>ADC</stp>
        <stp>-622</stp>
        <stp>All</stp>
        <stp/>
        <stp/>
        <stp>TRUE</stp>
        <stp>T</stp>
        <tr r="E624" s="1"/>
      </tp>
      <tp>
        <v>4457.75</v>
        <stp/>
        <stp>StudyData</stp>
        <stp>EP</stp>
        <stp>BAR</stp>
        <stp/>
        <stp>Open</stp>
        <stp>ADC</stp>
        <stp>-722</stp>
        <stp>All</stp>
        <stp/>
        <stp/>
        <stp>TRUE</stp>
        <stp>T</stp>
        <tr r="E724" s="1"/>
      </tp>
      <tp>
        <v>5334.75</v>
        <stp/>
        <stp>StudyData</stp>
        <stp>EP</stp>
        <stp>BAR</stp>
        <stp/>
        <stp>High</stp>
        <stp>ADC</stp>
        <stp>-844</stp>
        <stp>All</stp>
        <stp/>
        <stp/>
        <stp>TRUE</stp>
        <stp>T</stp>
        <tr r="F846" s="1"/>
      </tp>
      <tp>
        <v>4950.5</v>
        <stp/>
        <stp>StudyData</stp>
        <stp>EP</stp>
        <stp>BAR</stp>
        <stp/>
        <stp>High</stp>
        <stp>ADC</stp>
        <stp>-944</stp>
        <stp>All</stp>
        <stp/>
        <stp/>
        <stp>TRUE</stp>
        <stp>T</stp>
        <tr r="F946" s="1"/>
      </tp>
      <tp>
        <v>5596.5</v>
        <stp/>
        <stp>StudyData</stp>
        <stp>EP</stp>
        <stp>BAR</stp>
        <stp/>
        <stp>High</stp>
        <stp>ADC</stp>
        <stp>-244</stp>
        <stp>All</stp>
        <stp/>
        <stp/>
        <stp>TRUE</stp>
        <stp>T</stp>
        <tr r="F246" s="1"/>
      </tp>
      <tp>
        <v>5146.25</v>
        <stp/>
        <stp>StudyData</stp>
        <stp>EP</stp>
        <stp>BAR</stp>
        <stp/>
        <stp>High</stp>
        <stp>ADC</stp>
        <stp>-344</stp>
        <stp>All</stp>
        <stp/>
        <stp/>
        <stp>TRUE</stp>
        <stp>T</stp>
        <tr r="F346" s="1"/>
      </tp>
      <tp>
        <v>5990.5</v>
        <stp/>
        <stp>StudyData</stp>
        <stp>EP</stp>
        <stp>BAR</stp>
        <stp/>
        <stp>High</stp>
        <stp>ADC</stp>
        <stp>-144</stp>
        <stp>All</stp>
        <stp/>
        <stp/>
        <stp>TRUE</stp>
        <stp>T</stp>
        <tr r="F146" s="1"/>
      </tp>
      <tp>
        <v>4227</v>
        <stp/>
        <stp>StudyData</stp>
        <stp>EP</stp>
        <stp>BAR</stp>
        <stp/>
        <stp>High</stp>
        <stp>ADC</stp>
        <stp>-644</stp>
        <stp>All</stp>
        <stp/>
        <stp/>
        <stp>TRUE</stp>
        <stp>T</stp>
        <tr r="F646" s="1"/>
      </tp>
      <tp>
        <v>4498.75</v>
        <stp/>
        <stp>StudyData</stp>
        <stp>EP</stp>
        <stp>BAR</stp>
        <stp/>
        <stp>High</stp>
        <stp>ADC</stp>
        <stp>-744</stp>
        <stp>All</stp>
        <stp/>
        <stp/>
        <stp>TRUE</stp>
        <stp>T</stp>
        <tr r="F746" s="1"/>
      </tp>
      <tp>
        <v>4961.25</v>
        <stp/>
        <stp>StudyData</stp>
        <stp>EP</stp>
        <stp>BAR</stp>
        <stp/>
        <stp>High</stp>
        <stp>ADC</stp>
        <stp>-444</stp>
        <stp>All</stp>
        <stp/>
        <stp/>
        <stp>TRUE</stp>
        <stp>T</stp>
        <tr r="F446" s="1"/>
      </tp>
      <tp>
        <v>4429.25</v>
        <stp/>
        <stp>StudyData</stp>
        <stp>EP</stp>
        <stp>BAR</stp>
        <stp/>
        <stp>High</stp>
        <stp>ADC</stp>
        <stp>-544</stp>
        <stp>All</stp>
        <stp/>
        <stp/>
        <stp>TRUE</stp>
        <stp>T</stp>
        <tr r="F546" s="1"/>
      </tp>
      <tp>
        <v>4958.5</v>
        <stp/>
        <stp>StudyData</stp>
        <stp>EP</stp>
        <stp>BAR</stp>
        <stp/>
        <stp>Open</stp>
        <stp>ADC</stp>
        <stp>-823</stp>
        <stp>All</stp>
        <stp/>
        <stp/>
        <stp>TRUE</stp>
        <stp>T</stp>
        <tr r="E825" s="1"/>
      </tp>
      <tp>
        <v>5036</v>
        <stp/>
        <stp>StudyData</stp>
        <stp>EP</stp>
        <stp>BAR</stp>
        <stp/>
        <stp>Open</stp>
        <stp>ADC</stp>
        <stp>-923</stp>
        <stp>All</stp>
        <stp/>
        <stp/>
        <stp>TRUE</stp>
        <stp>T</stp>
        <tr r="E925" s="1"/>
      </tp>
      <tp>
        <v>6152.25</v>
        <stp/>
        <stp>StudyData</stp>
        <stp>EP</stp>
        <stp>BAR</stp>
        <stp/>
        <stp>Open</stp>
        <stp>ADC</stp>
        <stp>-123</stp>
        <stp>All</stp>
        <stp/>
        <stp/>
        <stp>TRUE</stp>
        <stp>T</stp>
        <tr r="E125" s="1"/>
      </tp>
      <tp>
        <v>5745.25</v>
        <stp/>
        <stp>StudyData</stp>
        <stp>EP</stp>
        <stp>BAR</stp>
        <stp/>
        <stp>Open</stp>
        <stp>ADC</stp>
        <stp>-223</stp>
        <stp>All</stp>
        <stp/>
        <stp/>
        <stp>TRUE</stp>
        <stp>T</stp>
        <tr r="E225" s="1"/>
      </tp>
      <tp>
        <v>5231</v>
        <stp/>
        <stp>StudyData</stp>
        <stp>EP</stp>
        <stp>BAR</stp>
        <stp/>
        <stp>Open</stp>
        <stp>ADC</stp>
        <stp>-323</stp>
        <stp>All</stp>
        <stp/>
        <stp/>
        <stp>TRUE</stp>
        <stp>T</stp>
        <tr r="E325" s="1"/>
      </tp>
      <tp>
        <v>4930.5</v>
        <stp/>
        <stp>StudyData</stp>
        <stp>EP</stp>
        <stp>BAR</stp>
        <stp/>
        <stp>Open</stp>
        <stp>ADC</stp>
        <stp>-423</stp>
        <stp>All</stp>
        <stp/>
        <stp/>
        <stp>TRUE</stp>
        <stp>T</stp>
        <tr r="E425" s="1"/>
      </tp>
      <tp>
        <v>4596.25</v>
        <stp/>
        <stp>StudyData</stp>
        <stp>EP</stp>
        <stp>BAR</stp>
        <stp/>
        <stp>Open</stp>
        <stp>ADC</stp>
        <stp>-523</stp>
        <stp>All</stp>
        <stp/>
        <stp/>
        <stp>TRUE</stp>
        <stp>T</stp>
        <tr r="E525" s="1"/>
      </tp>
      <tp>
        <v>4499.25</v>
        <stp/>
        <stp>StudyData</stp>
        <stp>EP</stp>
        <stp>BAR</stp>
        <stp/>
        <stp>Open</stp>
        <stp>ADC</stp>
        <stp>-623</stp>
        <stp>All</stp>
        <stp/>
        <stp/>
        <stp>TRUE</stp>
        <stp>T</stp>
        <tr r="E625" s="1"/>
      </tp>
      <tp>
        <v>4328</v>
        <stp/>
        <stp>StudyData</stp>
        <stp>EP</stp>
        <stp>BAR</stp>
        <stp/>
        <stp>Open</stp>
        <stp>ADC</stp>
        <stp>-723</stp>
        <stp>All</stp>
        <stp/>
        <stp/>
        <stp>TRUE</stp>
        <stp>T</stp>
        <tr r="E725" s="1"/>
      </tp>
      <tp>
        <v>5313.5</v>
        <stp/>
        <stp>StudyData</stp>
        <stp>EP</stp>
        <stp>BAR</stp>
        <stp/>
        <stp>High</stp>
        <stp>ADC</stp>
        <stp>-843</stp>
        <stp>All</stp>
        <stp/>
        <stp/>
        <stp>TRUE</stp>
        <stp>T</stp>
        <tr r="F845" s="1"/>
      </tp>
      <tp>
        <v>4956.75</v>
        <stp/>
        <stp>StudyData</stp>
        <stp>EP</stp>
        <stp>BAR</stp>
        <stp/>
        <stp>High</stp>
        <stp>ADC</stp>
        <stp>-943</stp>
        <stp>All</stp>
        <stp/>
        <stp/>
        <stp>TRUE</stp>
        <stp>T</stp>
        <tr r="F945" s="1"/>
      </tp>
      <tp>
        <v>5595.75</v>
        <stp/>
        <stp>StudyData</stp>
        <stp>EP</stp>
        <stp>BAR</stp>
        <stp/>
        <stp>High</stp>
        <stp>ADC</stp>
        <stp>-243</stp>
        <stp>All</stp>
        <stp/>
        <stp/>
        <stp>TRUE</stp>
        <stp>T</stp>
        <tr r="F245" s="1"/>
      </tp>
      <tp>
        <v>5148.25</v>
        <stp/>
        <stp>StudyData</stp>
        <stp>EP</stp>
        <stp>BAR</stp>
        <stp/>
        <stp>High</stp>
        <stp>ADC</stp>
        <stp>-343</stp>
        <stp>All</stp>
        <stp/>
        <stp/>
        <stp>TRUE</stp>
        <stp>T</stp>
        <tr r="F345" s="1"/>
      </tp>
      <tp>
        <v>6040.75</v>
        <stp/>
        <stp>StudyData</stp>
        <stp>EP</stp>
        <stp>BAR</stp>
        <stp/>
        <stp>High</stp>
        <stp>ADC</stp>
        <stp>-143</stp>
        <stp>All</stp>
        <stp/>
        <stp/>
        <stp>TRUE</stp>
        <stp>T</stp>
        <tr r="F145" s="1"/>
      </tp>
      <tp>
        <v>4301.75</v>
        <stp/>
        <stp>StudyData</stp>
        <stp>EP</stp>
        <stp>BAR</stp>
        <stp/>
        <stp>High</stp>
        <stp>ADC</stp>
        <stp>-643</stp>
        <stp>All</stp>
        <stp/>
        <stp/>
        <stp>TRUE</stp>
        <stp>T</stp>
        <tr r="F645" s="1"/>
      </tp>
      <tp>
        <v>4542</v>
        <stp/>
        <stp>StudyData</stp>
        <stp>EP</stp>
        <stp>BAR</stp>
        <stp/>
        <stp>High</stp>
        <stp>ADC</stp>
        <stp>-743</stp>
        <stp>All</stp>
        <stp/>
        <stp/>
        <stp>TRUE</stp>
        <stp>T</stp>
        <tr r="F745" s="1"/>
      </tp>
      <tp>
        <v>4974.5</v>
        <stp/>
        <stp>StudyData</stp>
        <stp>EP</stp>
        <stp>BAR</stp>
        <stp/>
        <stp>High</stp>
        <stp>ADC</stp>
        <stp>-443</stp>
        <stp>All</stp>
        <stp/>
        <stp/>
        <stp>TRUE</stp>
        <stp>T</stp>
        <tr r="F445" s="1"/>
      </tp>
      <tp>
        <v>4430.25</v>
        <stp/>
        <stp>StudyData</stp>
        <stp>EP</stp>
        <stp>BAR</stp>
        <stp/>
        <stp>High</stp>
        <stp>ADC</stp>
        <stp>-543</stp>
        <stp>All</stp>
        <stp/>
        <stp/>
        <stp>TRUE</stp>
        <stp>T</stp>
        <tr r="F545" s="1"/>
      </tp>
      <tp>
        <v>4883</v>
        <stp/>
        <stp>StudyData</stp>
        <stp>EP</stp>
        <stp>BAR</stp>
        <stp/>
        <stp>Open</stp>
        <stp>ADC</stp>
        <stp>-824</stp>
        <stp>All</stp>
        <stp/>
        <stp/>
        <stp>TRUE</stp>
        <stp>T</stp>
        <tr r="E826" s="1"/>
      </tp>
      <tp>
        <v>5051.5</v>
        <stp/>
        <stp>StudyData</stp>
        <stp>EP</stp>
        <stp>BAR</stp>
        <stp/>
        <stp>Open</stp>
        <stp>ADC</stp>
        <stp>-924</stp>
        <stp>All</stp>
        <stp/>
        <stp/>
        <stp>TRUE</stp>
        <stp>T</stp>
        <tr r="E926" s="1"/>
      </tp>
      <tp>
        <v>6130</v>
        <stp/>
        <stp>StudyData</stp>
        <stp>EP</stp>
        <stp>BAR</stp>
        <stp/>
        <stp>Open</stp>
        <stp>ADC</stp>
        <stp>-124</stp>
        <stp>All</stp>
        <stp/>
        <stp/>
        <stp>TRUE</stp>
        <stp>T</stp>
        <tr r="E126" s="1"/>
      </tp>
      <tp>
        <v>5731.5</v>
        <stp/>
        <stp>StudyData</stp>
        <stp>EP</stp>
        <stp>BAR</stp>
        <stp/>
        <stp>Open</stp>
        <stp>ADC</stp>
        <stp>-224</stp>
        <stp>All</stp>
        <stp/>
        <stp/>
        <stp>TRUE</stp>
        <stp>T</stp>
        <tr r="E226" s="1"/>
      </tp>
      <tp>
        <v>5211.25</v>
        <stp/>
        <stp>StudyData</stp>
        <stp>EP</stp>
        <stp>BAR</stp>
        <stp/>
        <stp>Open</stp>
        <stp>ADC</stp>
        <stp>-324</stp>
        <stp>All</stp>
        <stp/>
        <stp/>
        <stp>TRUE</stp>
        <stp>T</stp>
        <tr r="E326" s="1"/>
      </tp>
      <tp>
        <v>4940.75</v>
        <stp/>
        <stp>StudyData</stp>
        <stp>EP</stp>
        <stp>BAR</stp>
        <stp/>
        <stp>Open</stp>
        <stp>ADC</stp>
        <stp>-424</stp>
        <stp>All</stp>
        <stp/>
        <stp/>
        <stp>TRUE</stp>
        <stp>T</stp>
        <tr r="E426" s="1"/>
      </tp>
      <tp>
        <v>4596.75</v>
        <stp/>
        <stp>StudyData</stp>
        <stp>EP</stp>
        <stp>BAR</stp>
        <stp/>
        <stp>Open</stp>
        <stp>ADC</stp>
        <stp>-524</stp>
        <stp>All</stp>
        <stp/>
        <stp/>
        <stp>TRUE</stp>
        <stp>T</stp>
        <tr r="E526" s="1"/>
      </tp>
      <tp>
        <v>4508.5</v>
        <stp/>
        <stp>StudyData</stp>
        <stp>EP</stp>
        <stp>BAR</stp>
        <stp/>
        <stp>Open</stp>
        <stp>ADC</stp>
        <stp>-624</stp>
        <stp>All</stp>
        <stp/>
        <stp/>
        <stp>TRUE</stp>
        <stp>T</stp>
        <tr r="E626" s="1"/>
      </tp>
      <tp>
        <v>4304</v>
        <stp/>
        <stp>StudyData</stp>
        <stp>EP</stp>
        <stp>BAR</stp>
        <stp/>
        <stp>Open</stp>
        <stp>ADC</stp>
        <stp>-724</stp>
        <stp>All</stp>
        <stp/>
        <stp/>
        <stp>TRUE</stp>
        <stp>T</stp>
        <tr r="E726" s="1"/>
      </tp>
      <tp>
        <v>5326.25</v>
        <stp/>
        <stp>StudyData</stp>
        <stp>EP</stp>
        <stp>BAR</stp>
        <stp/>
        <stp>High</stp>
        <stp>ADC</stp>
        <stp>-842</stp>
        <stp>All</stp>
        <stp/>
        <stp/>
        <stp>TRUE</stp>
        <stp>T</stp>
        <tr r="F844" s="1"/>
      </tp>
      <tp>
        <v>4961.75</v>
        <stp/>
        <stp>StudyData</stp>
        <stp>EP</stp>
        <stp>BAR</stp>
        <stp/>
        <stp>High</stp>
        <stp>ADC</stp>
        <stp>-942</stp>
        <stp>All</stp>
        <stp/>
        <stp/>
        <stp>TRUE</stp>
        <stp>T</stp>
        <tr r="F944" s="1"/>
      </tp>
      <tp>
        <v>5597.5</v>
        <stp/>
        <stp>StudyData</stp>
        <stp>EP</stp>
        <stp>BAR</stp>
        <stp/>
        <stp>High</stp>
        <stp>ADC</stp>
        <stp>-242</stp>
        <stp>All</stp>
        <stp/>
        <stp/>
        <stp>TRUE</stp>
        <stp>T</stp>
        <tr r="F244" s="1"/>
      </tp>
      <tp>
        <v>5153.25</v>
        <stp/>
        <stp>StudyData</stp>
        <stp>EP</stp>
        <stp>BAR</stp>
        <stp/>
        <stp>High</stp>
        <stp>ADC</stp>
        <stp>-342</stp>
        <stp>All</stp>
        <stp/>
        <stp/>
        <stp>TRUE</stp>
        <stp>T</stp>
        <tr r="F344" s="1"/>
      </tp>
      <tp>
        <v>6037.75</v>
        <stp/>
        <stp>StudyData</stp>
        <stp>EP</stp>
        <stp>BAR</stp>
        <stp/>
        <stp>High</stp>
        <stp>ADC</stp>
        <stp>-142</stp>
        <stp>All</stp>
        <stp/>
        <stp/>
        <stp>TRUE</stp>
        <stp>T</stp>
        <tr r="F144" s="1"/>
      </tp>
      <tp>
        <v>4298.75</v>
        <stp/>
        <stp>StudyData</stp>
        <stp>EP</stp>
        <stp>BAR</stp>
        <stp/>
        <stp>High</stp>
        <stp>ADC</stp>
        <stp>-642</stp>
        <stp>All</stp>
        <stp/>
        <stp/>
        <stp>TRUE</stp>
        <stp>T</stp>
        <tr r="F644" s="1"/>
      </tp>
      <tp>
        <v>4617.75</v>
        <stp/>
        <stp>StudyData</stp>
        <stp>EP</stp>
        <stp>BAR</stp>
        <stp/>
        <stp>High</stp>
        <stp>ADC</stp>
        <stp>-742</stp>
        <stp>All</stp>
        <stp/>
        <stp/>
        <stp>TRUE</stp>
        <stp>T</stp>
        <tr r="F744" s="1"/>
      </tp>
      <tp>
        <v>4955.5</v>
        <stp/>
        <stp>StudyData</stp>
        <stp>EP</stp>
        <stp>BAR</stp>
        <stp/>
        <stp>High</stp>
        <stp>ADC</stp>
        <stp>-442</stp>
        <stp>All</stp>
        <stp/>
        <stp/>
        <stp>TRUE</stp>
        <stp>T</stp>
        <tr r="F444" s="1"/>
      </tp>
      <tp>
        <v>4421.75</v>
        <stp/>
        <stp>StudyData</stp>
        <stp>EP</stp>
        <stp>BAR</stp>
        <stp/>
        <stp>High</stp>
        <stp>ADC</stp>
        <stp>-542</stp>
        <stp>All</stp>
        <stp/>
        <stp/>
        <stp>TRUE</stp>
        <stp>T</stp>
        <tr r="F544" s="1"/>
      </tp>
      <tp>
        <v>4880.25</v>
        <stp/>
        <stp>StudyData</stp>
        <stp>EP</stp>
        <stp>BAR</stp>
        <stp/>
        <stp>Open</stp>
        <stp>ADC</stp>
        <stp>-825</stp>
        <stp>All</stp>
        <stp/>
        <stp/>
        <stp>TRUE</stp>
        <stp>T</stp>
        <tr r="E827" s="1"/>
      </tp>
      <tp>
        <v>5055.25</v>
        <stp/>
        <stp>StudyData</stp>
        <stp>EP</stp>
        <stp>BAR</stp>
        <stp/>
        <stp>Open</stp>
        <stp>ADC</stp>
        <stp>-925</stp>
        <stp>All</stp>
        <stp/>
        <stp/>
        <stp>TRUE</stp>
        <stp>T</stp>
        <tr r="E927" s="1"/>
      </tp>
      <tp>
        <v>6085.75</v>
        <stp/>
        <stp>StudyData</stp>
        <stp>EP</stp>
        <stp>BAR</stp>
        <stp/>
        <stp>Open</stp>
        <stp>ADC</stp>
        <stp>-125</stp>
        <stp>All</stp>
        <stp/>
        <stp/>
        <stp>TRUE</stp>
        <stp>T</stp>
        <tr r="E127" s="1"/>
      </tp>
      <tp>
        <v>5683.5</v>
        <stp/>
        <stp>StudyData</stp>
        <stp>EP</stp>
        <stp>BAR</stp>
        <stp/>
        <stp>Open</stp>
        <stp>ADC</stp>
        <stp>-225</stp>
        <stp>All</stp>
        <stp/>
        <stp/>
        <stp>TRUE</stp>
        <stp>T</stp>
        <tr r="E227" s="1"/>
      </tp>
      <tp>
        <v>5212</v>
        <stp/>
        <stp>StudyData</stp>
        <stp>EP</stp>
        <stp>BAR</stp>
        <stp/>
        <stp>Open</stp>
        <stp>ADC</stp>
        <stp>-325</stp>
        <stp>All</stp>
        <stp/>
        <stp/>
        <stp>TRUE</stp>
        <stp>T</stp>
        <tr r="E327" s="1"/>
      </tp>
      <tp>
        <v>4922.5</v>
        <stp/>
        <stp>StudyData</stp>
        <stp>EP</stp>
        <stp>BAR</stp>
        <stp/>
        <stp>Open</stp>
        <stp>ADC</stp>
        <stp>-425</stp>
        <stp>All</stp>
        <stp/>
        <stp/>
        <stp>TRUE</stp>
        <stp>T</stp>
        <tr r="E427" s="1"/>
      </tp>
      <tp>
        <v>4586.75</v>
        <stp/>
        <stp>StudyData</stp>
        <stp>EP</stp>
        <stp>BAR</stp>
        <stp/>
        <stp>Open</stp>
        <stp>ADC</stp>
        <stp>-525</stp>
        <stp>All</stp>
        <stp/>
        <stp/>
        <stp>TRUE</stp>
        <stp>T</stp>
        <tr r="E527" s="1"/>
      </tp>
      <tp>
        <v>4497.5</v>
        <stp/>
        <stp>StudyData</stp>
        <stp>EP</stp>
        <stp>BAR</stp>
        <stp/>
        <stp>Open</stp>
        <stp>ADC</stp>
        <stp>-625</stp>
        <stp>All</stp>
        <stp/>
        <stp/>
        <stp>TRUE</stp>
        <stp>T</stp>
        <tr r="E627" s="1"/>
      </tp>
      <tp>
        <v>4309</v>
        <stp/>
        <stp>StudyData</stp>
        <stp>EP</stp>
        <stp>BAR</stp>
        <stp/>
        <stp>Open</stp>
        <stp>ADC</stp>
        <stp>-725</stp>
        <stp>All</stp>
        <stp/>
        <stp/>
        <stp>TRUE</stp>
        <stp>T</stp>
        <tr r="E727" s="1"/>
      </tp>
      <tp>
        <v>5343.25</v>
        <stp/>
        <stp>StudyData</stp>
        <stp>EP</stp>
        <stp>BAR</stp>
        <stp/>
        <stp>High</stp>
        <stp>ADC</stp>
        <stp>-841</stp>
        <stp>All</stp>
        <stp/>
        <stp/>
        <stp>TRUE</stp>
        <stp>T</stp>
        <tr r="F843" s="1"/>
      </tp>
      <tp>
        <v>4974.75</v>
        <stp/>
        <stp>StudyData</stp>
        <stp>EP</stp>
        <stp>BAR</stp>
        <stp/>
        <stp>High</stp>
        <stp>ADC</stp>
        <stp>-941</stp>
        <stp>All</stp>
        <stp/>
        <stp/>
        <stp>TRUE</stp>
        <stp>T</stp>
        <tr r="F943" s="1"/>
      </tp>
      <tp>
        <v>5616.5</v>
        <stp/>
        <stp>StudyData</stp>
        <stp>EP</stp>
        <stp>BAR</stp>
        <stp/>
        <stp>High</stp>
        <stp>ADC</stp>
        <stp>-241</stp>
        <stp>All</stp>
        <stp/>
        <stp/>
        <stp>TRUE</stp>
        <stp>T</stp>
        <tr r="F243" s="1"/>
      </tp>
      <tp>
        <v>5152.75</v>
        <stp/>
        <stp>StudyData</stp>
        <stp>EP</stp>
        <stp>BAR</stp>
        <stp/>
        <stp>High</stp>
        <stp>ADC</stp>
        <stp>-341</stp>
        <stp>All</stp>
        <stp/>
        <stp/>
        <stp>TRUE</stp>
        <stp>T</stp>
        <tr r="F343" s="1"/>
      </tp>
      <tp>
        <v>6015</v>
        <stp/>
        <stp>StudyData</stp>
        <stp>EP</stp>
        <stp>BAR</stp>
        <stp/>
        <stp>High</stp>
        <stp>ADC</stp>
        <stp>-141</stp>
        <stp>All</stp>
        <stp/>
        <stp/>
        <stp>TRUE</stp>
        <stp>T</stp>
        <tr r="F143" s="1"/>
      </tp>
      <tp>
        <v>4272.5</v>
        <stp/>
        <stp>StudyData</stp>
        <stp>EP</stp>
        <stp>BAR</stp>
        <stp/>
        <stp>High</stp>
        <stp>ADC</stp>
        <stp>-641</stp>
        <stp>All</stp>
        <stp/>
        <stp/>
        <stp>TRUE</stp>
        <stp>T</stp>
        <tr r="F643" s="1"/>
      </tp>
      <tp>
        <v>4712.5</v>
        <stp/>
        <stp>StudyData</stp>
        <stp>EP</stp>
        <stp>BAR</stp>
        <stp/>
        <stp>High</stp>
        <stp>ADC</stp>
        <stp>-741</stp>
        <stp>All</stp>
        <stp/>
        <stp/>
        <stp>TRUE</stp>
        <stp>T</stp>
        <tr r="F743" s="1"/>
      </tp>
      <tp>
        <v>4954.75</v>
        <stp/>
        <stp>StudyData</stp>
        <stp>EP</stp>
        <stp>BAR</stp>
        <stp/>
        <stp>High</stp>
        <stp>ADC</stp>
        <stp>-441</stp>
        <stp>All</stp>
        <stp/>
        <stp/>
        <stp>TRUE</stp>
        <stp>T</stp>
        <tr r="F443" s="1"/>
      </tp>
      <tp>
        <v>4457.75</v>
        <stp/>
        <stp>StudyData</stp>
        <stp>EP</stp>
        <stp>BAR</stp>
        <stp/>
        <stp>High</stp>
        <stp>ADC</stp>
        <stp>-541</stp>
        <stp>All</stp>
        <stp/>
        <stp/>
        <stp>TRUE</stp>
        <stp>T</stp>
        <tr r="F543" s="1"/>
      </tp>
      <tp>
        <v>4843.75</v>
        <stp/>
        <stp>StudyData</stp>
        <stp>EP</stp>
        <stp>BAR</stp>
        <stp/>
        <stp>Open</stp>
        <stp>ADC</stp>
        <stp>-826</stp>
        <stp>All</stp>
        <stp/>
        <stp/>
        <stp>TRUE</stp>
        <stp>T</stp>
        <tr r="E828" s="1"/>
      </tp>
      <tp>
        <v>5041</v>
        <stp/>
        <stp>StudyData</stp>
        <stp>EP</stp>
        <stp>BAR</stp>
        <stp/>
        <stp>Open</stp>
        <stp>ADC</stp>
        <stp>-926</stp>
        <stp>All</stp>
        <stp/>
        <stp/>
        <stp>TRUE</stp>
        <stp>T</stp>
        <tr r="E928" s="1"/>
      </tp>
      <tp>
        <v>5942.5</v>
        <stp/>
        <stp>StudyData</stp>
        <stp>EP</stp>
        <stp>BAR</stp>
        <stp/>
        <stp>Open</stp>
        <stp>ADC</stp>
        <stp>-126</stp>
        <stp>All</stp>
        <stp/>
        <stp/>
        <stp>TRUE</stp>
        <stp>T</stp>
        <tr r="E128" s="1"/>
      </tp>
      <tp>
        <v>5684.25</v>
        <stp/>
        <stp>StudyData</stp>
        <stp>EP</stp>
        <stp>BAR</stp>
        <stp/>
        <stp>Open</stp>
        <stp>ADC</stp>
        <stp>-226</stp>
        <stp>All</stp>
        <stp/>
        <stp/>
        <stp>TRUE</stp>
        <stp>T</stp>
        <tr r="E228" s="1"/>
      </tp>
      <tp>
        <v>5193.5</v>
        <stp/>
        <stp>StudyData</stp>
        <stp>EP</stp>
        <stp>BAR</stp>
        <stp/>
        <stp>Open</stp>
        <stp>ADC</stp>
        <stp>-326</stp>
        <stp>All</stp>
        <stp/>
        <stp/>
        <stp>TRUE</stp>
        <stp>T</stp>
        <tr r="E328" s="1"/>
      </tp>
      <tp>
        <v>4857.75</v>
        <stp/>
        <stp>StudyData</stp>
        <stp>EP</stp>
        <stp>BAR</stp>
        <stp/>
        <stp>Open</stp>
        <stp>ADC</stp>
        <stp>-426</stp>
        <stp>All</stp>
        <stp/>
        <stp/>
        <stp>TRUE</stp>
        <stp>T</stp>
        <tr r="E428" s="1"/>
      </tp>
      <tp>
        <v>4571.5</v>
        <stp/>
        <stp>StudyData</stp>
        <stp>EP</stp>
        <stp>BAR</stp>
        <stp/>
        <stp>Open</stp>
        <stp>ADC</stp>
        <stp>-526</stp>
        <stp>All</stp>
        <stp/>
        <stp/>
        <stp>TRUE</stp>
        <stp>T</stp>
        <tr r="E528" s="1"/>
      </tp>
      <tp>
        <v>4281.5</v>
        <stp/>
        <stp>StudyData</stp>
        <stp>EP</stp>
        <stp>BAR</stp>
        <stp/>
        <stp>Open</stp>
        <stp>ADC</stp>
        <stp>-626</stp>
        <stp>All</stp>
        <stp/>
        <stp/>
        <stp>TRUE</stp>
        <stp>T</stp>
        <tr r="E628" s="1"/>
      </tp>
      <tp>
        <v>4226.75</v>
        <stp/>
        <stp>StudyData</stp>
        <stp>EP</stp>
        <stp>BAR</stp>
        <stp/>
        <stp>Open</stp>
        <stp>ADC</stp>
        <stp>-726</stp>
        <stp>All</stp>
        <stp/>
        <stp/>
        <stp>TRUE</stp>
        <stp>T</stp>
        <tr r="E728" s="1"/>
      </tp>
      <tp>
        <v>5323.25</v>
        <stp/>
        <stp>StudyData</stp>
        <stp>EP</stp>
        <stp>BAR</stp>
        <stp/>
        <stp>High</stp>
        <stp>ADC</stp>
        <stp>-840</stp>
        <stp>All</stp>
        <stp/>
        <stp/>
        <stp>TRUE</stp>
        <stp>T</stp>
        <tr r="F842" s="1"/>
      </tp>
      <tp>
        <v>4981.75</v>
        <stp/>
        <stp>StudyData</stp>
        <stp>EP</stp>
        <stp>BAR</stp>
        <stp/>
        <stp>High</stp>
        <stp>ADC</stp>
        <stp>-940</stp>
        <stp>All</stp>
        <stp/>
        <stp/>
        <stp>TRUE</stp>
        <stp>T</stp>
        <tr r="F942" s="1"/>
      </tp>
      <tp>
        <v>5577.5</v>
        <stp/>
        <stp>StudyData</stp>
        <stp>EP</stp>
        <stp>BAR</stp>
        <stp/>
        <stp>High</stp>
        <stp>ADC</stp>
        <stp>-240</stp>
        <stp>All</stp>
        <stp/>
        <stp/>
        <stp>TRUE</stp>
        <stp>T</stp>
        <tr r="F242" s="1"/>
      </tp>
      <tp>
        <v>5139.75</v>
        <stp/>
        <stp>StudyData</stp>
        <stp>EP</stp>
        <stp>BAR</stp>
        <stp/>
        <stp>High</stp>
        <stp>ADC</stp>
        <stp>-340</stp>
        <stp>All</stp>
        <stp/>
        <stp/>
        <stp>TRUE</stp>
        <stp>T</stp>
        <tr r="F342" s="1"/>
      </tp>
      <tp>
        <v>6049.5</v>
        <stp/>
        <stp>StudyData</stp>
        <stp>EP</stp>
        <stp>BAR</stp>
        <stp/>
        <stp>High</stp>
        <stp>ADC</stp>
        <stp>-140</stp>
        <stp>All</stp>
        <stp/>
        <stp/>
        <stp>TRUE</stp>
        <stp>T</stp>
        <tr r="F142" s="1"/>
      </tp>
      <tp>
        <v>4297.75</v>
        <stp/>
        <stp>StudyData</stp>
        <stp>EP</stp>
        <stp>BAR</stp>
        <stp/>
        <stp>High</stp>
        <stp>ADC</stp>
        <stp>-640</stp>
        <stp>All</stp>
        <stp/>
        <stp/>
        <stp>TRUE</stp>
        <stp>T</stp>
        <tr r="F642" s="1"/>
      </tp>
      <tp>
        <v>4746.5</v>
        <stp/>
        <stp>StudyData</stp>
        <stp>EP</stp>
        <stp>BAR</stp>
        <stp/>
        <stp>High</stp>
        <stp>ADC</stp>
        <stp>-740</stp>
        <stp>All</stp>
        <stp/>
        <stp/>
        <stp>TRUE</stp>
        <stp>T</stp>
        <tr r="F742" s="1"/>
      </tp>
      <tp>
        <v>4950</v>
        <stp/>
        <stp>StudyData</stp>
        <stp>EP</stp>
        <stp>BAR</stp>
        <stp/>
        <stp>High</stp>
        <stp>ADC</stp>
        <stp>-440</stp>
        <stp>All</stp>
        <stp/>
        <stp/>
        <stp>TRUE</stp>
        <stp>T</stp>
        <tr r="F442" s="1"/>
      </tp>
      <tp>
        <v>4467</v>
        <stp/>
        <stp>StudyData</stp>
        <stp>EP</stp>
        <stp>BAR</stp>
        <stp/>
        <stp>High</stp>
        <stp>ADC</stp>
        <stp>-540</stp>
        <stp>All</stp>
        <stp/>
        <stp/>
        <stp>TRUE</stp>
        <stp>T</stp>
        <tr r="F542" s="1"/>
      </tp>
      <tp>
        <v>4937.75</v>
        <stp/>
        <stp>StudyData</stp>
        <stp>EP</stp>
        <stp>BAR</stp>
        <stp/>
        <stp>Open</stp>
        <stp>ADC</stp>
        <stp>-827</stp>
        <stp>All</stp>
        <stp/>
        <stp/>
        <stp>TRUE</stp>
        <stp>T</stp>
        <tr r="E829" s="1"/>
      </tp>
      <tp>
        <v>5046.25</v>
        <stp/>
        <stp>StudyData</stp>
        <stp>EP</stp>
        <stp>BAR</stp>
        <stp/>
        <stp>Open</stp>
        <stp>ADC</stp>
        <stp>-927</stp>
        <stp>All</stp>
        <stp/>
        <stp/>
        <stp>TRUE</stp>
        <stp>T</stp>
        <tr r="E929" s="1"/>
      </tp>
      <tp>
        <v>5874.5</v>
        <stp/>
        <stp>StudyData</stp>
        <stp>EP</stp>
        <stp>BAR</stp>
        <stp/>
        <stp>Open</stp>
        <stp>ADC</stp>
        <stp>-127</stp>
        <stp>All</stp>
        <stp/>
        <stp/>
        <stp>TRUE</stp>
        <stp>T</stp>
        <tr r="E129" s="1"/>
      </tp>
      <tp>
        <v>5684.5</v>
        <stp/>
        <stp>StudyData</stp>
        <stp>EP</stp>
        <stp>BAR</stp>
        <stp/>
        <stp>Open</stp>
        <stp>ADC</stp>
        <stp>-227</stp>
        <stp>All</stp>
        <stp/>
        <stp/>
        <stp>TRUE</stp>
        <stp>T</stp>
        <tr r="E229" s="1"/>
      </tp>
      <tp>
        <v>5184.25</v>
        <stp/>
        <stp>StudyData</stp>
        <stp>EP</stp>
        <stp>BAR</stp>
        <stp/>
        <stp>Open</stp>
        <stp>ADC</stp>
        <stp>-327</stp>
        <stp>All</stp>
        <stp/>
        <stp/>
        <stp>TRUE</stp>
        <stp>T</stp>
        <tr r="E329" s="1"/>
      </tp>
      <tp>
        <v>4831.75</v>
        <stp/>
        <stp>StudyData</stp>
        <stp>EP</stp>
        <stp>BAR</stp>
        <stp/>
        <stp>Open</stp>
        <stp>ADC</stp>
        <stp>-427</stp>
        <stp>All</stp>
        <stp/>
        <stp/>
        <stp>TRUE</stp>
        <stp>T</stp>
        <tr r="E429" s="1"/>
      </tp>
      <tp>
        <v>4591.75</v>
        <stp/>
        <stp>StudyData</stp>
        <stp>EP</stp>
        <stp>BAR</stp>
        <stp/>
        <stp>Open</stp>
        <stp>ADC</stp>
        <stp>-527</stp>
        <stp>All</stp>
        <stp/>
        <stp/>
        <stp>TRUE</stp>
        <stp>T</stp>
        <tr r="E529" s="1"/>
      </tp>
      <tp>
        <v>4357</v>
        <stp/>
        <stp>StudyData</stp>
        <stp>EP</stp>
        <stp>BAR</stp>
        <stp/>
        <stp>Open</stp>
        <stp>ADC</stp>
        <stp>-627</stp>
        <stp>All</stp>
        <stp/>
        <stp/>
        <stp>TRUE</stp>
        <stp>T</stp>
        <tr r="E629" s="1"/>
      </tp>
      <tp>
        <v>4223.25</v>
        <stp/>
        <stp>StudyData</stp>
        <stp>EP</stp>
        <stp>BAR</stp>
        <stp/>
        <stp>Open</stp>
        <stp>ADC</stp>
        <stp>-727</stp>
        <stp>All</stp>
        <stp/>
        <stp/>
        <stp>TRUE</stp>
        <stp>T</stp>
        <tr r="E729" s="1"/>
      </tp>
      <tp>
        <v>88.548815359499997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-948</stp>
        <stp>All</stp>
        <stp/>
        <stp/>
        <stp>TRUE</stp>
        <stp>T</stp>
        <tr r="R950" s="1"/>
      </tp>
      <tp>
        <v>70.2264223313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-848</stp>
        <stp>All</stp>
        <stp/>
        <stp/>
        <stp>TRUE</stp>
        <stp>T</stp>
        <tr r="R850" s="1"/>
      </tp>
      <tp>
        <v>95.117343752400004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-348</stp>
        <stp>All</stp>
        <stp/>
        <stp/>
        <stp>TRUE</stp>
        <stp>T</stp>
        <tr r="R350" s="1"/>
      </tp>
      <tp>
        <v>93.104156680100004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-248</stp>
        <stp>All</stp>
        <stp/>
        <stp/>
        <stp>TRUE</stp>
        <stp>T</stp>
        <tr r="R250" s="1"/>
      </tp>
      <tp>
        <v>67.129080473800002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-148</stp>
        <stp>All</stp>
        <stp/>
        <stp/>
        <stp>TRUE</stp>
        <stp>T</stp>
        <tr r="R150" s="1"/>
      </tp>
      <tp>
        <v>27.031182878599999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-748</stp>
        <stp>All</stp>
        <stp/>
        <stp/>
        <stp>TRUE</stp>
        <stp>T</stp>
        <tr r="R750" s="1"/>
      </tp>
      <tp>
        <v>23.977729916600001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-648</stp>
        <stp>All</stp>
        <stp/>
        <stp/>
        <stp>TRUE</stp>
        <stp>T</stp>
        <tr r="R650" s="1"/>
      </tp>
      <tp>
        <v>32.031089116799997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-548</stp>
        <stp>All</stp>
        <stp/>
        <stp/>
        <stp>TRUE</stp>
        <stp>T</stp>
        <tr r="R550" s="1"/>
      </tp>
      <tp>
        <v>83.042281908999996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-448</stp>
        <stp>All</stp>
        <stp/>
        <stp/>
        <stp>TRUE</stp>
        <stp>T</stp>
        <tr r="R450" s="1"/>
      </tp>
      <tp>
        <v>84.633694925699999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-949</stp>
        <stp>All</stp>
        <stp/>
        <stp/>
        <stp>TRUE</stp>
        <stp>T</stp>
        <tr r="R951" s="1"/>
      </tp>
      <tp>
        <v>62.6334880852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-849</stp>
        <stp>All</stp>
        <stp/>
        <stp/>
        <stp>TRUE</stp>
        <stp>T</stp>
        <tr r="R851" s="1"/>
      </tp>
      <tp>
        <v>92.400907588400003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-349</stp>
        <stp>All</stp>
        <stp/>
        <stp/>
        <stp>TRUE</stp>
        <stp>T</stp>
        <tr r="R351" s="1"/>
      </tp>
      <tp>
        <v>90.541286488899999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-249</stp>
        <stp>All</stp>
        <stp/>
        <stp/>
        <stp>TRUE</stp>
        <stp>T</stp>
        <tr r="R251" s="1"/>
      </tp>
      <tp>
        <v>75.530609951000002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-149</stp>
        <stp>All</stp>
        <stp/>
        <stp/>
        <stp>TRUE</stp>
        <stp>T</stp>
        <tr r="R151" s="1"/>
      </tp>
      <tp>
        <v>32.869339881800002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-749</stp>
        <stp>All</stp>
        <stp/>
        <stp/>
        <stp>TRUE</stp>
        <stp>T</stp>
        <tr r="R751" s="1"/>
      </tp>
      <tp>
        <v>28.5860787415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-649</stp>
        <stp>All</stp>
        <stp/>
        <stp/>
        <stp>TRUE</stp>
        <stp>T</stp>
        <tr r="R651" s="1"/>
      </tp>
      <tp>
        <v>34.637453021399999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-549</stp>
        <stp>All</stp>
        <stp/>
        <stp/>
        <stp>TRUE</stp>
        <stp>T</stp>
        <tr r="R551" s="1"/>
      </tp>
      <tp>
        <v>81.791336192499998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-449</stp>
        <stp>All</stp>
        <stp/>
        <stp/>
        <stp>TRUE</stp>
        <stp>T</stp>
        <tr r="R451" s="1"/>
      </tp>
      <tp>
        <v>96.312662458199995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-940</stp>
        <stp>All</stp>
        <stp/>
        <stp/>
        <stp>TRUE</stp>
        <stp>T</stp>
        <tr r="R942" s="1"/>
      </tp>
      <tp>
        <v>80.2130650135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-840</stp>
        <stp>All</stp>
        <stp/>
        <stp/>
        <stp>TRUE</stp>
        <stp>T</stp>
        <tr r="R842" s="1"/>
      </tp>
      <tp>
        <v>85.603701440799995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-340</stp>
        <stp>All</stp>
        <stp/>
        <stp/>
        <stp>TRUE</stp>
        <stp>T</stp>
        <tr r="R342" s="1"/>
      </tp>
      <tp>
        <v>82.381748022500005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-240</stp>
        <stp>All</stp>
        <stp/>
        <stp/>
        <stp>TRUE</stp>
        <stp>T</stp>
        <tr r="R242" s="1"/>
      </tp>
      <tp>
        <v>81.783855277800001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-140</stp>
        <stp>All</stp>
        <stp/>
        <stp/>
        <stp>TRUE</stp>
        <stp>T</stp>
        <tr r="R142" s="1"/>
      </tp>
      <tp>
        <v>68.463526282800004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-740</stp>
        <stp>All</stp>
        <stp/>
        <stp/>
        <stp>TRUE</stp>
        <stp>T</stp>
        <tr r="R742" s="1"/>
      </tp>
      <tp>
        <v>64.347010048900003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-640</stp>
        <stp>All</stp>
        <stp/>
        <stp/>
        <stp>TRUE</stp>
        <stp>T</stp>
        <tr r="R642" s="1"/>
      </tp>
      <tp>
        <v>37.959440235599999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-540</stp>
        <stp>All</stp>
        <stp/>
        <stp/>
        <stp>TRUE</stp>
        <stp>T</stp>
        <tr r="R542" s="1"/>
      </tp>
      <tp>
        <v>20.913414322400001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-440</stp>
        <stp>All</stp>
        <stp/>
        <stp/>
        <stp>TRUE</stp>
        <stp>T</stp>
        <tr r="R442" s="1"/>
      </tp>
      <tp>
        <v>95.028976862999997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-941</stp>
        <stp>All</stp>
        <stp/>
        <stp/>
        <stp>TRUE</stp>
        <stp>T</stp>
        <tr r="R943" s="1"/>
      </tp>
      <tp>
        <v>90.718803745800003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-841</stp>
        <stp>All</stp>
        <stp/>
        <stp/>
        <stp>TRUE</stp>
        <stp>T</stp>
        <tr r="R843" s="1"/>
      </tp>
      <tp>
        <v>92.225181102099995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-341</stp>
        <stp>All</stp>
        <stp/>
        <stp/>
        <stp>TRUE</stp>
        <stp>T</stp>
        <tr r="R343" s="1"/>
      </tp>
      <tp>
        <v>85.276151107999993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-241</stp>
        <stp>All</stp>
        <stp/>
        <stp/>
        <stp>TRUE</stp>
        <stp>T</stp>
        <tr r="R243" s="1"/>
      </tp>
      <tp>
        <v>82.681163050899997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-141</stp>
        <stp>All</stp>
        <stp/>
        <stp/>
        <stp>TRUE</stp>
        <stp>T</stp>
        <tr r="R143" s="1"/>
      </tp>
      <tp>
        <v>61.407313598199998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-741</stp>
        <stp>All</stp>
        <stp/>
        <stp/>
        <stp>TRUE</stp>
        <stp>T</stp>
        <tr r="R743" s="1"/>
      </tp>
      <tp>
        <v>55.306141099999998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-641</stp>
        <stp>All</stp>
        <stp/>
        <stp/>
        <stp>TRUE</stp>
        <stp>T</stp>
        <tr r="R643" s="1"/>
      </tp>
      <tp>
        <v>37.546829007200003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-541</stp>
        <stp>All</stp>
        <stp/>
        <stp/>
        <stp>TRUE</stp>
        <stp>T</stp>
        <tr r="R543" s="1"/>
      </tp>
      <tp>
        <v>29.603291294800002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-441</stp>
        <stp>All</stp>
        <stp/>
        <stp/>
        <stp>TRUE</stp>
        <stp>T</stp>
        <tr r="R443" s="1"/>
      </tp>
      <tp>
        <v>93.889006566399999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-942</stp>
        <stp>All</stp>
        <stp/>
        <stp/>
        <stp>TRUE</stp>
        <stp>T</stp>
        <tr r="R944" s="1"/>
      </tp>
      <tp>
        <v>90.223549865899997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-842</stp>
        <stp>All</stp>
        <stp/>
        <stp/>
        <stp>TRUE</stp>
        <stp>T</stp>
        <tr r="R844" s="1"/>
      </tp>
      <tp>
        <v>93.712326056799995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-342</stp>
        <stp>All</stp>
        <stp/>
        <stp/>
        <stp>TRUE</stp>
        <stp>T</stp>
        <tr r="R344" s="1"/>
      </tp>
      <tp>
        <v>94.327773012899996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-242</stp>
        <stp>All</stp>
        <stp/>
        <stp/>
        <stp>TRUE</stp>
        <stp>T</stp>
        <tr r="R244" s="1"/>
      </tp>
      <tp>
        <v>82.046725552699996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-142</stp>
        <stp>All</stp>
        <stp/>
        <stp/>
        <stp>TRUE</stp>
        <stp>T</stp>
        <tr r="R144" s="1"/>
      </tp>
      <tp>
        <v>45.083536216200002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-742</stp>
        <stp>All</stp>
        <stp/>
        <stp/>
        <stp>TRUE</stp>
        <stp>T</stp>
        <tr r="R744" s="1"/>
      </tp>
      <tp>
        <v>55.720058930999997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-642</stp>
        <stp>All</stp>
        <stp/>
        <stp/>
        <stp>TRUE</stp>
        <stp>T</stp>
        <tr r="R644" s="1"/>
      </tp>
      <tp>
        <v>27.9339445797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-542</stp>
        <stp>All</stp>
        <stp/>
        <stp/>
        <stp>TRUE</stp>
        <stp>T</stp>
        <tr r="R544" s="1"/>
      </tp>
      <tp>
        <v>32.667687573999999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-442</stp>
        <stp>All</stp>
        <stp/>
        <stp/>
        <stp>TRUE</stp>
        <stp>T</stp>
        <tr r="R444" s="1"/>
      </tp>
      <tp>
        <v>93.182806535599994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-943</stp>
        <stp>All</stp>
        <stp/>
        <stp/>
        <stp>TRUE</stp>
        <stp>T</stp>
        <tr r="R945" s="1"/>
      </tp>
      <tp>
        <v>87.741760933600006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-843</stp>
        <stp>All</stp>
        <stp/>
        <stp/>
        <stp>TRUE</stp>
        <stp>T</stp>
        <tr r="R845" s="1"/>
      </tp>
      <tp>
        <v>92.605321215399997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-343</stp>
        <stp>All</stp>
        <stp/>
        <stp/>
        <stp>TRUE</stp>
        <stp>T</stp>
        <tr r="R345" s="1"/>
      </tp>
      <tp>
        <v>95.492334002199996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-243</stp>
        <stp>All</stp>
        <stp/>
        <stp/>
        <stp>TRUE</stp>
        <stp>T</stp>
        <tr r="R245" s="1"/>
      </tp>
      <tp>
        <v>88.514390387800006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-143</stp>
        <stp>All</stp>
        <stp/>
        <stp/>
        <stp>TRUE</stp>
        <stp>T</stp>
        <tr r="R145" s="1"/>
      </tp>
      <tp>
        <v>31.700047195500002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-743</stp>
        <stp>All</stp>
        <stp/>
        <stp/>
        <stp>TRUE</stp>
        <stp>T</stp>
        <tr r="R745" s="1"/>
      </tp>
      <tp>
        <v>51.286847768000001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-643</stp>
        <stp>All</stp>
        <stp/>
        <stp/>
        <stp>TRUE</stp>
        <stp>T</stp>
        <tr r="R645" s="1"/>
      </tp>
      <tp>
        <v>26.364746756399999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-543</stp>
        <stp>All</stp>
        <stp/>
        <stp/>
        <stp>TRUE</stp>
        <stp>T</stp>
        <tr r="R545" s="1"/>
      </tp>
      <tp>
        <v>33.368814668500001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-443</stp>
        <stp>All</stp>
        <stp/>
        <stp/>
        <stp>TRUE</stp>
        <stp>T</stp>
        <tr r="R445" s="1"/>
      </tp>
      <tp>
        <v>93.672452168999996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-944</stp>
        <stp>All</stp>
        <stp/>
        <stp/>
        <stp>TRUE</stp>
        <stp>T</stp>
        <tr r="R946" s="1"/>
      </tp>
      <tp>
        <v>89.033383729899995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-844</stp>
        <stp>All</stp>
        <stp/>
        <stp/>
        <stp>TRUE</stp>
        <stp>T</stp>
        <tr r="R846" s="1"/>
      </tp>
      <tp>
        <v>89.387450377299999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-344</stp>
        <stp>All</stp>
        <stp/>
        <stp/>
        <stp>TRUE</stp>
        <stp>T</stp>
        <tr r="R346" s="1"/>
      </tp>
      <tp>
        <v>93.761397896600002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-244</stp>
        <stp>All</stp>
        <stp/>
        <stp/>
        <stp>TRUE</stp>
        <stp>T</stp>
        <tr r="R246" s="1"/>
      </tp>
      <tp>
        <v>84.325586551900003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-144</stp>
        <stp>All</stp>
        <stp/>
        <stp/>
        <stp>TRUE</stp>
        <stp>T</stp>
        <tr r="R146" s="1"/>
      </tp>
      <tp>
        <v>25.5107419767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-744</stp>
        <stp>All</stp>
        <stp/>
        <stp/>
        <stp>TRUE</stp>
        <stp>T</stp>
        <tr r="R746" s="1"/>
      </tp>
      <tp>
        <v>40.571162501899998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-644</stp>
        <stp>All</stp>
        <stp/>
        <stp/>
        <stp>TRUE</stp>
        <stp>T</stp>
        <tr r="R646" s="1"/>
      </tp>
      <tp>
        <v>17.950904006999998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-544</stp>
        <stp>All</stp>
        <stp/>
        <stp/>
        <stp>TRUE</stp>
        <stp>T</stp>
        <tr r="R546" s="1"/>
      </tp>
      <tp>
        <v>48.470730482900002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-444</stp>
        <stp>All</stp>
        <stp/>
        <stp/>
        <stp>TRUE</stp>
        <stp>T</stp>
        <tr r="R446" s="1"/>
      </tp>
      <tp>
        <v>93.594831227499995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-945</stp>
        <stp>All</stp>
        <stp/>
        <stp/>
        <stp>TRUE</stp>
        <stp>T</stp>
        <tr r="R947" s="1"/>
      </tp>
      <tp>
        <v>88.441572598700006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-845</stp>
        <stp>All</stp>
        <stp/>
        <stp/>
        <stp>TRUE</stp>
        <stp>T</stp>
        <tr r="R847" s="1"/>
      </tp>
      <tp>
        <v>85.903538505100002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-345</stp>
        <stp>All</stp>
        <stp/>
        <stp/>
        <stp>TRUE</stp>
        <stp>T</stp>
        <tr r="R347" s="1"/>
      </tp>
      <tp>
        <v>93.374055320699995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-245</stp>
        <stp>All</stp>
        <stp/>
        <stp/>
        <stp>TRUE</stp>
        <stp>T</stp>
        <tr r="R247" s="1"/>
      </tp>
      <tp>
        <v>79.438455996499997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-145</stp>
        <stp>All</stp>
        <stp/>
        <stp/>
        <stp>TRUE</stp>
        <stp>T</stp>
        <tr r="R147" s="1"/>
      </tp>
      <tp>
        <v>24.758110415499999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-745</stp>
        <stp>All</stp>
        <stp/>
        <stp/>
        <stp>TRUE</stp>
        <stp>T</stp>
        <tr r="R747" s="1"/>
      </tp>
      <tp>
        <v>31.3150114446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-645</stp>
        <stp>All</stp>
        <stp/>
        <stp/>
        <stp>TRUE</stp>
        <stp>T</stp>
        <tr r="R647" s="1"/>
      </tp>
      <tp>
        <v>18.037523307099999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-545</stp>
        <stp>All</stp>
        <stp/>
        <stp/>
        <stp>TRUE</stp>
        <stp>T</stp>
        <tr r="R547" s="1"/>
      </tp>
      <tp>
        <v>64.173152146000007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-445</stp>
        <stp>All</stp>
        <stp/>
        <stp/>
        <stp>TRUE</stp>
        <stp>T</stp>
        <tr r="R447" s="1"/>
      </tp>
      <tp>
        <v>91.616050577300001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-946</stp>
        <stp>All</stp>
        <stp/>
        <stp/>
        <stp>TRUE</stp>
        <stp>T</stp>
        <tr r="R948" s="1"/>
      </tp>
      <tp>
        <v>84.866107291000006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-846</stp>
        <stp>All</stp>
        <stp/>
        <stp/>
        <stp>TRUE</stp>
        <stp>T</stp>
        <tr r="R848" s="1"/>
      </tp>
      <tp>
        <v>84.299424184299994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-346</stp>
        <stp>All</stp>
        <stp/>
        <stp/>
        <stp>TRUE</stp>
        <stp>T</stp>
        <tr r="R348" s="1"/>
      </tp>
      <tp>
        <v>93.556730332000001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-246</stp>
        <stp>All</stp>
        <stp/>
        <stp/>
        <stp>TRUE</stp>
        <stp>T</stp>
        <tr r="R248" s="1"/>
      </tp>
      <tp>
        <v>76.963104645200005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-146</stp>
        <stp>All</stp>
        <stp/>
        <stp/>
        <stp>TRUE</stp>
        <stp>T</stp>
        <tr r="R148" s="1"/>
      </tp>
      <tp>
        <v>20.301776530600002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-746</stp>
        <stp>All</stp>
        <stp/>
        <stp/>
        <stp>TRUE</stp>
        <stp>T</stp>
        <tr r="R748" s="1"/>
      </tp>
      <tp>
        <v>31.9674594042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-646</stp>
        <stp>All</stp>
        <stp/>
        <stp/>
        <stp>TRUE</stp>
        <stp>T</stp>
        <tr r="R648" s="1"/>
      </tp>
      <tp>
        <v>24.0407306209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-546</stp>
        <stp>All</stp>
        <stp/>
        <stp/>
        <stp>TRUE</stp>
        <stp>T</stp>
        <tr r="R548" s="1"/>
      </tp>
      <tp>
        <v>81.705918358900007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-446</stp>
        <stp>All</stp>
        <stp/>
        <stp/>
        <stp>TRUE</stp>
        <stp>T</stp>
        <tr r="R448" s="1"/>
      </tp>
      <tp>
        <v>87.698180727600004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-947</stp>
        <stp>All</stp>
        <stp/>
        <stp/>
        <stp>TRUE</stp>
        <stp>T</stp>
        <tr r="R949" s="1"/>
      </tp>
      <tp>
        <v>80.384037043199996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-847</stp>
        <stp>All</stp>
        <stp/>
        <stp/>
        <stp>TRUE</stp>
        <stp>T</stp>
        <tr r="R849" s="1"/>
      </tp>
      <tp>
        <v>83.8052172222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-347</stp>
        <stp>All</stp>
        <stp/>
        <stp/>
        <stp>TRUE</stp>
        <stp>T</stp>
        <tr r="R349" s="1"/>
      </tp>
      <tp>
        <v>95.173679815200003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-247</stp>
        <stp>All</stp>
        <stp/>
        <stp/>
        <stp>TRUE</stp>
        <stp>T</stp>
        <tr r="R249" s="1"/>
      </tp>
      <tp>
        <v>70.273088439199995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-147</stp>
        <stp>All</stp>
        <stp/>
        <stp/>
        <stp>TRUE</stp>
        <stp>T</stp>
        <tr r="R149" s="1"/>
      </tp>
      <tp>
        <v>21.252641291100002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-747</stp>
        <stp>All</stp>
        <stp/>
        <stp/>
        <stp>TRUE</stp>
        <stp>T</stp>
        <tr r="R749" s="1"/>
      </tp>
      <tp>
        <v>19.3821311158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-647</stp>
        <stp>All</stp>
        <stp/>
        <stp/>
        <stp>TRUE</stp>
        <stp>T</stp>
        <tr r="R649" s="1"/>
      </tp>
      <tp>
        <v>30.957363232399999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-547</stp>
        <stp>All</stp>
        <stp/>
        <stp/>
        <stp>TRUE</stp>
        <stp>T</stp>
        <tr r="R549" s="1"/>
      </tp>
      <tp>
        <v>84.429222541300007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-447</stp>
        <stp>All</stp>
        <stp/>
        <stp/>
        <stp>TRUE</stp>
        <stp>T</stp>
        <tr r="R449" s="1"/>
      </tp>
      <tp>
        <v>5138.125</v>
        <stp/>
        <stp>StudyData</stp>
        <stp>EP</stp>
        <stp>Imoku</stp>
        <stp>Period1=9,Period2=26,Period4=1,MAType4=Sim</stp>
        <stp>Imoku4</stp>
        <stp>ADC</stp>
        <stp>-859</stp>
        <stp>All</stp>
        <stp/>
        <stp/>
        <stp>TRUE</stp>
        <stp>T</stp>
        <tr r="W835" s="1"/>
      </tp>
      <tp>
        <v>4798.4375</v>
        <stp/>
        <stp>StudyData</stp>
        <stp>EP</stp>
        <stp>Imoku</stp>
        <stp>Period1=9,Period2=26,Period4=1,MAType4=Sim</stp>
        <stp>Imoku4</stp>
        <stp>ADC</stp>
        <stp>-959</stp>
        <stp>All</stp>
        <stp/>
        <stp/>
        <stp>TRUE</stp>
        <stp>T</stp>
        <tr r="W935" s="1"/>
      </tp>
      <tp>
        <v>5753.125</v>
        <stp/>
        <stp>StudyData</stp>
        <stp>EP</stp>
        <stp>Imoku</stp>
        <stp>Period1=9,Period2=26,Period4=1,MAType4=Sim</stp>
        <stp>Imoku4</stp>
        <stp>ADC</stp>
        <stp>-159</stp>
        <stp>All</stp>
        <stp/>
        <stp/>
        <stp>TRUE</stp>
        <stp>T</stp>
        <tr r="W135" s="1"/>
      </tp>
      <tp>
        <v>5351.9375</v>
        <stp/>
        <stp>StudyData</stp>
        <stp>EP</stp>
        <stp>Imoku</stp>
        <stp>Period1=9,Period2=26,Period4=1,MAType4=Sim</stp>
        <stp>Imoku4</stp>
        <stp>ADC</stp>
        <stp>-259</stp>
        <stp>All</stp>
        <stp/>
        <stp/>
        <stp>TRUE</stp>
        <stp>T</stp>
        <tr r="W235" s="1"/>
      </tp>
      <tp>
        <v>4832.875</v>
        <stp/>
        <stp>StudyData</stp>
        <stp>EP</stp>
        <stp>Imoku</stp>
        <stp>Period1=9,Period2=26,Period4=1,MAType4=Sim</stp>
        <stp>Imoku4</stp>
        <stp>ADC</stp>
        <stp>-359</stp>
        <stp>All</stp>
        <stp/>
        <stp/>
        <stp>TRUE</stp>
        <stp>T</stp>
        <tr r="W335" s="1"/>
      </tp>
      <tp>
        <v>4869</v>
        <stp/>
        <stp>StudyData</stp>
        <stp>EP</stp>
        <stp>Imoku</stp>
        <stp>Period1=9,Period2=26,Period4=1,MAType4=Sim</stp>
        <stp>Imoku4</stp>
        <stp>ADC</stp>
        <stp>-459</stp>
        <stp>All</stp>
        <stp/>
        <stp/>
        <stp>TRUE</stp>
        <stp>T</stp>
        <tr r="W435" s="1"/>
      </tp>
      <tp>
        <v>4581.0625</v>
        <stp/>
        <stp>StudyData</stp>
        <stp>EP</stp>
        <stp>Imoku</stp>
        <stp>Period1=9,Period2=26,Period4=1,MAType4=Sim</stp>
        <stp>Imoku4</stp>
        <stp>ADC</stp>
        <stp>-559</stp>
        <stp>All</stp>
        <stp/>
        <stp/>
        <stp>TRUE</stp>
        <stp>T</stp>
        <tr r="W535" s="1"/>
      </tp>
      <tp>
        <v>4425.125</v>
        <stp/>
        <stp>StudyData</stp>
        <stp>EP</stp>
        <stp>Imoku</stp>
        <stp>Period1=9,Period2=26,Period4=1,MAType4=Sim</stp>
        <stp>Imoku4</stp>
        <stp>ADC</stp>
        <stp>-659</stp>
        <stp>All</stp>
        <stp/>
        <stp/>
        <stp>TRUE</stp>
        <stp>T</stp>
        <tr r="W635" s="1"/>
      </tp>
      <tp>
        <v>4857.25</v>
        <stp/>
        <stp>StudyData</stp>
        <stp>EP</stp>
        <stp>Imoku</stp>
        <stp>Period1=9,Period2=26,Period4=1,MAType4=Sim</stp>
        <stp>Imoku4</stp>
        <stp>ADC</stp>
        <stp>-759</stp>
        <stp>All</stp>
        <stp/>
        <stp/>
        <stp>TRUE</stp>
        <stp>T</stp>
        <tr r="W735" s="1"/>
      </tp>
      <tp>
        <v>5136.875</v>
        <stp/>
        <stp>StudyData</stp>
        <stp>EP</stp>
        <stp>Imoku</stp>
        <stp>Period1=9,Period2=26,Period4=1,MAType4=Sim</stp>
        <stp>Imoku4</stp>
        <stp>ADC</stp>
        <stp>-858</stp>
        <stp>All</stp>
        <stp/>
        <stp/>
        <stp>TRUE</stp>
        <stp>T</stp>
        <tr r="W834" s="1"/>
      </tp>
      <tp>
        <v>4798.4375</v>
        <stp/>
        <stp>StudyData</stp>
        <stp>EP</stp>
        <stp>Imoku</stp>
        <stp>Period1=9,Period2=26,Period4=1,MAType4=Sim</stp>
        <stp>Imoku4</stp>
        <stp>ADC</stp>
        <stp>-958</stp>
        <stp>All</stp>
        <stp/>
        <stp/>
        <stp>TRUE</stp>
        <stp>T</stp>
        <tr r="W934" s="1"/>
      </tp>
      <tp>
        <v>5753.125</v>
        <stp/>
        <stp>StudyData</stp>
        <stp>EP</stp>
        <stp>Imoku</stp>
        <stp>Period1=9,Period2=26,Period4=1,MAType4=Sim</stp>
        <stp>Imoku4</stp>
        <stp>ADC</stp>
        <stp>-158</stp>
        <stp>All</stp>
        <stp/>
        <stp/>
        <stp>TRUE</stp>
        <stp>T</stp>
        <tr r="W134" s="1"/>
      </tp>
      <tp>
        <v>5351.9375</v>
        <stp/>
        <stp>StudyData</stp>
        <stp>EP</stp>
        <stp>Imoku</stp>
        <stp>Period1=9,Period2=26,Period4=1,MAType4=Sim</stp>
        <stp>Imoku4</stp>
        <stp>ADC</stp>
        <stp>-258</stp>
        <stp>All</stp>
        <stp/>
        <stp/>
        <stp>TRUE</stp>
        <stp>T</stp>
        <tr r="W234" s="1"/>
      </tp>
      <tp>
        <v>4839.75</v>
        <stp/>
        <stp>StudyData</stp>
        <stp>EP</stp>
        <stp>Imoku</stp>
        <stp>Period1=9,Period2=26,Period4=1,MAType4=Sim</stp>
        <stp>Imoku4</stp>
        <stp>ADC</stp>
        <stp>-358</stp>
        <stp>All</stp>
        <stp/>
        <stp/>
        <stp>TRUE</stp>
        <stp>T</stp>
        <tr r="W334" s="1"/>
      </tp>
      <tp>
        <v>4873.5</v>
        <stp/>
        <stp>StudyData</stp>
        <stp>EP</stp>
        <stp>Imoku</stp>
        <stp>Period1=9,Period2=26,Period4=1,MAType4=Sim</stp>
        <stp>Imoku4</stp>
        <stp>ADC</stp>
        <stp>-458</stp>
        <stp>All</stp>
        <stp/>
        <stp/>
        <stp>TRUE</stp>
        <stp>T</stp>
        <tr r="W434" s="1"/>
      </tp>
      <tp>
        <v>4567.1875</v>
        <stp/>
        <stp>StudyData</stp>
        <stp>EP</stp>
        <stp>Imoku</stp>
        <stp>Period1=9,Period2=26,Period4=1,MAType4=Sim</stp>
        <stp>Imoku4</stp>
        <stp>ADC</stp>
        <stp>-558</stp>
        <stp>All</stp>
        <stp/>
        <stp/>
        <stp>TRUE</stp>
        <stp>T</stp>
        <tr r="W534" s="1"/>
      </tp>
      <tp>
        <v>4396.4375</v>
        <stp/>
        <stp>StudyData</stp>
        <stp>EP</stp>
        <stp>Imoku</stp>
        <stp>Period1=9,Period2=26,Period4=1,MAType4=Sim</stp>
        <stp>Imoku4</stp>
        <stp>ADC</stp>
        <stp>-658</stp>
        <stp>All</stp>
        <stp/>
        <stp/>
        <stp>TRUE</stp>
        <stp>T</stp>
        <tr r="W634" s="1"/>
      </tp>
      <tp>
        <v>4828.3125</v>
        <stp/>
        <stp>StudyData</stp>
        <stp>EP</stp>
        <stp>Imoku</stp>
        <stp>Period1=9,Period2=26,Period4=1,MAType4=Sim</stp>
        <stp>Imoku4</stp>
        <stp>ADC</stp>
        <stp>-758</stp>
        <stp>All</stp>
        <stp/>
        <stp/>
        <stp>TRUE</stp>
        <stp>T</stp>
        <tr r="W734" s="1"/>
      </tp>
      <tp>
        <v>5158.875</v>
        <stp/>
        <stp>StudyData</stp>
        <stp>EP</stp>
        <stp>Imoku</stp>
        <stp>Period1=9,Period2=26,Period4=1,MAType4=Sim</stp>
        <stp>Imoku4</stp>
        <stp>ADC</stp>
        <stp>-853</stp>
        <stp>All</stp>
        <stp/>
        <stp/>
        <stp>TRUE</stp>
        <stp>T</stp>
        <tr r="W829" s="1"/>
      </tp>
      <tp>
        <v>4814.5625</v>
        <stp/>
        <stp>StudyData</stp>
        <stp>EP</stp>
        <stp>Imoku</stp>
        <stp>Period1=9,Period2=26,Period4=1,MAType4=Sim</stp>
        <stp>Imoku4</stp>
        <stp>ADC</stp>
        <stp>-953</stp>
        <stp>All</stp>
        <stp/>
        <stp/>
        <stp>TRUE</stp>
        <stp>T</stp>
        <tr r="W929" s="1"/>
      </tp>
      <tp>
        <v>5819.875</v>
        <stp/>
        <stp>StudyData</stp>
        <stp>EP</stp>
        <stp>Imoku</stp>
        <stp>Period1=9,Period2=26,Period4=1,MAType4=Sim</stp>
        <stp>Imoku4</stp>
        <stp>ADC</stp>
        <stp>-153</stp>
        <stp>All</stp>
        <stp/>
        <stp/>
        <stp>TRUE</stp>
        <stp>T</stp>
        <tr r="W129" s="1"/>
      </tp>
      <tp>
        <v>5378.5</v>
        <stp/>
        <stp>StudyData</stp>
        <stp>EP</stp>
        <stp>Imoku</stp>
        <stp>Period1=9,Period2=26,Period4=1,MAType4=Sim</stp>
        <stp>Imoku4</stp>
        <stp>ADC</stp>
        <stp>-253</stp>
        <stp>All</stp>
        <stp/>
        <stp/>
        <stp>TRUE</stp>
        <stp>T</stp>
        <tr r="W229" s="1"/>
      </tp>
      <tp>
        <v>4913.625</v>
        <stp/>
        <stp>StudyData</stp>
        <stp>EP</stp>
        <stp>Imoku</stp>
        <stp>Period1=9,Period2=26,Period4=1,MAType4=Sim</stp>
        <stp>Imoku4</stp>
        <stp>ADC</stp>
        <stp>-353</stp>
        <stp>All</stp>
        <stp/>
        <stp/>
        <stp>TRUE</stp>
        <stp>T</stp>
        <tr r="W329" s="1"/>
      </tp>
      <tp>
        <v>4920.25</v>
        <stp/>
        <stp>StudyData</stp>
        <stp>EP</stp>
        <stp>Imoku</stp>
        <stp>Period1=9,Period2=26,Period4=1,MAType4=Sim</stp>
        <stp>Imoku4</stp>
        <stp>ADC</stp>
        <stp>-453</stp>
        <stp>All</stp>
        <stp/>
        <stp/>
        <stp>TRUE</stp>
        <stp>T</stp>
        <tr r="W429" s="1"/>
      </tp>
      <tp>
        <v>4560.5</v>
        <stp/>
        <stp>StudyData</stp>
        <stp>EP</stp>
        <stp>Imoku</stp>
        <stp>Period1=9,Period2=26,Period4=1,MAType4=Sim</stp>
        <stp>Imoku4</stp>
        <stp>ADC</stp>
        <stp>-553</stp>
        <stp>All</stp>
        <stp/>
        <stp/>
        <stp>TRUE</stp>
        <stp>T</stp>
        <tr r="W529" s="1"/>
      </tp>
      <tp>
        <v>4312.375</v>
        <stp/>
        <stp>StudyData</stp>
        <stp>EP</stp>
        <stp>Imoku</stp>
        <stp>Period1=9,Period2=26,Period4=1,MAType4=Sim</stp>
        <stp>Imoku4</stp>
        <stp>ADC</stp>
        <stp>-653</stp>
        <stp>All</stp>
        <stp/>
        <stp/>
        <stp>TRUE</stp>
        <stp>T</stp>
        <tr r="W629" s="1"/>
      </tp>
      <tp>
        <v>4729.0625</v>
        <stp/>
        <stp>StudyData</stp>
        <stp>EP</stp>
        <stp>Imoku</stp>
        <stp>Period1=9,Period2=26,Period4=1,MAType4=Sim</stp>
        <stp>Imoku4</stp>
        <stp>ADC</stp>
        <stp>-753</stp>
        <stp>All</stp>
        <stp/>
        <stp/>
        <stp>TRUE</stp>
        <stp>T</stp>
        <tr r="W729" s="1"/>
      </tp>
      <tp>
        <v>5172.8125</v>
        <stp/>
        <stp>StudyData</stp>
        <stp>EP</stp>
        <stp>Imoku</stp>
        <stp>Period1=9,Period2=26,Period4=1,MAType4=Sim</stp>
        <stp>Imoku4</stp>
        <stp>ADC</stp>
        <stp>-852</stp>
        <stp>All</stp>
        <stp/>
        <stp/>
        <stp>TRUE</stp>
        <stp>T</stp>
        <tr r="W828" s="1"/>
      </tp>
      <tp>
        <v>4834.3125</v>
        <stp/>
        <stp>StudyData</stp>
        <stp>EP</stp>
        <stp>Imoku</stp>
        <stp>Period1=9,Period2=26,Period4=1,MAType4=Sim</stp>
        <stp>Imoku4</stp>
        <stp>ADC</stp>
        <stp>-952</stp>
        <stp>All</stp>
        <stp/>
        <stp/>
        <stp>TRUE</stp>
        <stp>T</stp>
        <tr r="W928" s="1"/>
      </tp>
      <tp>
        <v>5823.8125</v>
        <stp/>
        <stp>StudyData</stp>
        <stp>EP</stp>
        <stp>Imoku</stp>
        <stp>Period1=9,Period2=26,Period4=1,MAType4=Sim</stp>
        <stp>Imoku4</stp>
        <stp>ADC</stp>
        <stp>-152</stp>
        <stp>All</stp>
        <stp/>
        <stp/>
        <stp>TRUE</stp>
        <stp>T</stp>
        <tr r="W128" s="1"/>
      </tp>
      <tp>
        <v>5382</v>
        <stp/>
        <stp>StudyData</stp>
        <stp>EP</stp>
        <stp>Imoku</stp>
        <stp>Period1=9,Period2=26,Period4=1,MAType4=Sim</stp>
        <stp>Imoku4</stp>
        <stp>ADC</stp>
        <stp>-252</stp>
        <stp>All</stp>
        <stp/>
        <stp/>
        <stp>TRUE</stp>
        <stp>T</stp>
        <tr r="W228" s="1"/>
      </tp>
      <tp>
        <v>4945.875</v>
        <stp/>
        <stp>StudyData</stp>
        <stp>EP</stp>
        <stp>Imoku</stp>
        <stp>Period1=9,Period2=26,Period4=1,MAType4=Sim</stp>
        <stp>Imoku4</stp>
        <stp>ADC</stp>
        <stp>-352</stp>
        <stp>All</stp>
        <stp/>
        <stp/>
        <stp>TRUE</stp>
        <stp>T</stp>
        <tr r="W328" s="1"/>
      </tp>
      <tp>
        <v>4928</v>
        <stp/>
        <stp>StudyData</stp>
        <stp>EP</stp>
        <stp>Imoku</stp>
        <stp>Period1=9,Period2=26,Period4=1,MAType4=Sim</stp>
        <stp>Imoku4</stp>
        <stp>ADC</stp>
        <stp>-452</stp>
        <stp>All</stp>
        <stp/>
        <stp/>
        <stp>TRUE</stp>
        <stp>T</stp>
        <tr r="W428" s="1"/>
      </tp>
      <tp>
        <v>4558.25</v>
        <stp/>
        <stp>StudyData</stp>
        <stp>EP</stp>
        <stp>Imoku</stp>
        <stp>Period1=9,Period2=26,Period4=1,MAType4=Sim</stp>
        <stp>Imoku4</stp>
        <stp>ADC</stp>
        <stp>-552</stp>
        <stp>All</stp>
        <stp/>
        <stp/>
        <stp>TRUE</stp>
        <stp>T</stp>
        <tr r="W528" s="1"/>
      </tp>
      <tp>
        <v>4309.125</v>
        <stp/>
        <stp>StudyData</stp>
        <stp>EP</stp>
        <stp>Imoku</stp>
        <stp>Period1=9,Period2=26,Period4=1,MAType4=Sim</stp>
        <stp>Imoku4</stp>
        <stp>ADC</stp>
        <stp>-652</stp>
        <stp>All</stp>
        <stp/>
        <stp/>
        <stp>TRUE</stp>
        <stp>T</stp>
        <tr r="W628" s="1"/>
      </tp>
      <tp>
        <v>4679.6875</v>
        <stp/>
        <stp>StudyData</stp>
        <stp>EP</stp>
        <stp>Imoku</stp>
        <stp>Period1=9,Period2=26,Period4=1,MAType4=Sim</stp>
        <stp>Imoku4</stp>
        <stp>ADC</stp>
        <stp>-752</stp>
        <stp>All</stp>
        <stp/>
        <stp/>
        <stp>TRUE</stp>
        <stp>T</stp>
        <tr r="W728" s="1"/>
      </tp>
      <tp>
        <v>5157.875</v>
        <stp/>
        <stp>StudyData</stp>
        <stp>EP</stp>
        <stp>Imoku</stp>
        <stp>Period1=9,Period2=26,Period4=1,MAType4=Sim</stp>
        <stp>Imoku4</stp>
        <stp>ADC</stp>
        <stp>-851</stp>
        <stp>All</stp>
        <stp/>
        <stp/>
        <stp>TRUE</stp>
        <stp>T</stp>
        <tr r="W827" s="1"/>
      </tp>
      <tp>
        <v>4841.75</v>
        <stp/>
        <stp>StudyData</stp>
        <stp>EP</stp>
        <stp>Imoku</stp>
        <stp>Period1=9,Period2=26,Period4=1,MAType4=Sim</stp>
        <stp>Imoku4</stp>
        <stp>ADC</stp>
        <stp>-951</stp>
        <stp>All</stp>
        <stp/>
        <stp/>
        <stp>TRUE</stp>
        <stp>T</stp>
        <tr r="W927" s="1"/>
      </tp>
      <tp>
        <v>5832.0625</v>
        <stp/>
        <stp>StudyData</stp>
        <stp>EP</stp>
        <stp>Imoku</stp>
        <stp>Period1=9,Period2=26,Period4=1,MAType4=Sim</stp>
        <stp>Imoku4</stp>
        <stp>ADC</stp>
        <stp>-151</stp>
        <stp>All</stp>
        <stp/>
        <stp/>
        <stp>TRUE</stp>
        <stp>T</stp>
        <tr r="W127" s="1"/>
      </tp>
      <tp>
        <v>5386.5</v>
        <stp/>
        <stp>StudyData</stp>
        <stp>EP</stp>
        <stp>Imoku</stp>
        <stp>Period1=9,Period2=26,Period4=1,MAType4=Sim</stp>
        <stp>Imoku4</stp>
        <stp>ADC</stp>
        <stp>-251</stp>
        <stp>All</stp>
        <stp/>
        <stp/>
        <stp>TRUE</stp>
        <stp>T</stp>
        <tr r="W227" s="1"/>
      </tp>
      <tp>
        <v>4959.625</v>
        <stp/>
        <stp>StudyData</stp>
        <stp>EP</stp>
        <stp>Imoku</stp>
        <stp>Period1=9,Period2=26,Period4=1,MAType4=Sim</stp>
        <stp>Imoku4</stp>
        <stp>ADC</stp>
        <stp>-351</stp>
        <stp>All</stp>
        <stp/>
        <stp/>
        <stp>TRUE</stp>
        <stp>T</stp>
        <tr r="W327" s="1"/>
      </tp>
      <tp>
        <v>4937.8125</v>
        <stp/>
        <stp>StudyData</stp>
        <stp>EP</stp>
        <stp>Imoku</stp>
        <stp>Period1=9,Period2=26,Period4=1,MAType4=Sim</stp>
        <stp>Imoku4</stp>
        <stp>ADC</stp>
        <stp>-451</stp>
        <stp>All</stp>
        <stp/>
        <stp/>
        <stp>TRUE</stp>
        <stp>T</stp>
        <tr r="W427" s="1"/>
      </tp>
      <tp>
        <v>4531.125</v>
        <stp/>
        <stp>StudyData</stp>
        <stp>EP</stp>
        <stp>Imoku</stp>
        <stp>Period1=9,Period2=26,Period4=1,MAType4=Sim</stp>
        <stp>Imoku4</stp>
        <stp>ADC</stp>
        <stp>-551</stp>
        <stp>All</stp>
        <stp/>
        <stp/>
        <stp>TRUE</stp>
        <stp>T</stp>
        <tr r="W527" s="1"/>
      </tp>
      <tp>
        <v>4309.125</v>
        <stp/>
        <stp>StudyData</stp>
        <stp>EP</stp>
        <stp>Imoku</stp>
        <stp>Period1=9,Period2=26,Period4=1,MAType4=Sim</stp>
        <stp>Imoku4</stp>
        <stp>ADC</stp>
        <stp>-651</stp>
        <stp>All</stp>
        <stp/>
        <stp/>
        <stp>TRUE</stp>
        <stp>T</stp>
        <tr r="W627" s="1"/>
      </tp>
      <tp>
        <v>4677.4375</v>
        <stp/>
        <stp>StudyData</stp>
        <stp>EP</stp>
        <stp>Imoku</stp>
        <stp>Period1=9,Period2=26,Period4=1,MAType4=Sim</stp>
        <stp>Imoku4</stp>
        <stp>ADC</stp>
        <stp>-751</stp>
        <stp>All</stp>
        <stp/>
        <stp/>
        <stp>TRUE</stp>
        <stp>T</stp>
        <tr r="W727" s="1"/>
      </tp>
      <tp>
        <v>5157.875</v>
        <stp/>
        <stp>StudyData</stp>
        <stp>EP</stp>
        <stp>Imoku</stp>
        <stp>Period1=9,Period2=26,Period4=1,MAType4=Sim</stp>
        <stp>Imoku4</stp>
        <stp>ADC</stp>
        <stp>-850</stp>
        <stp>All</stp>
        <stp/>
        <stp/>
        <stp>TRUE</stp>
        <stp>T</stp>
        <tr r="W826" s="1"/>
      </tp>
      <tp>
        <v>4848.9375</v>
        <stp/>
        <stp>StudyData</stp>
        <stp>EP</stp>
        <stp>Imoku</stp>
        <stp>Period1=9,Period2=26,Period4=1,MAType4=Sim</stp>
        <stp>Imoku4</stp>
        <stp>ADC</stp>
        <stp>-950</stp>
        <stp>All</stp>
        <stp/>
        <stp/>
        <stp>TRUE</stp>
        <stp>T</stp>
        <tr r="W926" s="1"/>
      </tp>
      <tp>
        <v>5832.0625</v>
        <stp/>
        <stp>StudyData</stp>
        <stp>EP</stp>
        <stp>Imoku</stp>
        <stp>Period1=9,Period2=26,Period4=1,MAType4=Sim</stp>
        <stp>Imoku4</stp>
        <stp>ADC</stp>
        <stp>-150</stp>
        <stp>All</stp>
        <stp/>
        <stp/>
        <stp>TRUE</stp>
        <stp>T</stp>
        <tr r="W126" s="1"/>
      </tp>
      <tp>
        <v>5385.4375</v>
        <stp/>
        <stp>StudyData</stp>
        <stp>EP</stp>
        <stp>Imoku</stp>
        <stp>Period1=9,Period2=26,Period4=1,MAType4=Sim</stp>
        <stp>Imoku4</stp>
        <stp>ADC</stp>
        <stp>-250</stp>
        <stp>All</stp>
        <stp/>
        <stp/>
        <stp>TRUE</stp>
        <stp>T</stp>
        <tr r="W226" s="1"/>
      </tp>
      <tp>
        <v>4959.625</v>
        <stp/>
        <stp>StudyData</stp>
        <stp>EP</stp>
        <stp>Imoku</stp>
        <stp>Period1=9,Period2=26,Period4=1,MAType4=Sim</stp>
        <stp>Imoku4</stp>
        <stp>ADC</stp>
        <stp>-350</stp>
        <stp>All</stp>
        <stp/>
        <stp/>
        <stp>TRUE</stp>
        <stp>T</stp>
        <tr r="W326" s="1"/>
      </tp>
      <tp>
        <v>4943.25</v>
        <stp/>
        <stp>StudyData</stp>
        <stp>EP</stp>
        <stp>Imoku</stp>
        <stp>Period1=9,Period2=26,Period4=1,MAType4=Sim</stp>
        <stp>Imoku4</stp>
        <stp>ADC</stp>
        <stp>-450</stp>
        <stp>All</stp>
        <stp/>
        <stp/>
        <stp>TRUE</stp>
        <stp>T</stp>
        <tr r="W426" s="1"/>
      </tp>
      <tp>
        <v>4529.4375</v>
        <stp/>
        <stp>StudyData</stp>
        <stp>EP</stp>
        <stp>Imoku</stp>
        <stp>Period1=9,Period2=26,Period4=1,MAType4=Sim</stp>
        <stp>Imoku4</stp>
        <stp>ADC</stp>
        <stp>-550</stp>
        <stp>All</stp>
        <stp/>
        <stp/>
        <stp>TRUE</stp>
        <stp>T</stp>
        <tr r="W526" s="1"/>
      </tp>
      <tp>
        <v>4309.125</v>
        <stp/>
        <stp>StudyData</stp>
        <stp>EP</stp>
        <stp>Imoku</stp>
        <stp>Period1=9,Period2=26,Period4=1,MAType4=Sim</stp>
        <stp>Imoku4</stp>
        <stp>ADC</stp>
        <stp>-650</stp>
        <stp>All</stp>
        <stp/>
        <stp/>
        <stp>TRUE</stp>
        <stp>T</stp>
        <tr r="W626" s="1"/>
      </tp>
      <tp>
        <v>4677.4375</v>
        <stp/>
        <stp>StudyData</stp>
        <stp>EP</stp>
        <stp>Imoku</stp>
        <stp>Period1=9,Period2=26,Period4=1,MAType4=Sim</stp>
        <stp>Imoku4</stp>
        <stp>ADC</stp>
        <stp>-750</stp>
        <stp>All</stp>
        <stp/>
        <stp/>
        <stp>TRUE</stp>
        <stp>T</stp>
        <tr r="W726" s="1"/>
      </tp>
      <tp>
        <v>5137</v>
        <stp/>
        <stp>StudyData</stp>
        <stp>EP</stp>
        <stp>Imoku</stp>
        <stp>Period1=9,Period2=26,Period4=1,MAType4=Sim</stp>
        <stp>Imoku4</stp>
        <stp>ADC</stp>
        <stp>-857</stp>
        <stp>All</stp>
        <stp/>
        <stp/>
        <stp>TRUE</stp>
        <stp>T</stp>
        <tr r="W833" s="1"/>
      </tp>
      <tp>
        <v>4798.4375</v>
        <stp/>
        <stp>StudyData</stp>
        <stp>EP</stp>
        <stp>Imoku</stp>
        <stp>Period1=9,Period2=26,Period4=1,MAType4=Sim</stp>
        <stp>Imoku4</stp>
        <stp>ADC</stp>
        <stp>-957</stp>
        <stp>All</stp>
        <stp/>
        <stp/>
        <stp>TRUE</stp>
        <stp>T</stp>
        <tr r="W933" s="1"/>
      </tp>
      <tp>
        <v>5785.1875</v>
        <stp/>
        <stp>StudyData</stp>
        <stp>EP</stp>
        <stp>Imoku</stp>
        <stp>Period1=9,Period2=26,Period4=1,MAType4=Sim</stp>
        <stp>Imoku4</stp>
        <stp>ADC</stp>
        <stp>-157</stp>
        <stp>All</stp>
        <stp/>
        <stp/>
        <stp>TRUE</stp>
        <stp>T</stp>
        <tr r="W133" s="1"/>
      </tp>
      <tp>
        <v>5351.9375</v>
        <stp/>
        <stp>StudyData</stp>
        <stp>EP</stp>
        <stp>Imoku</stp>
        <stp>Period1=9,Period2=26,Period4=1,MAType4=Sim</stp>
        <stp>Imoku4</stp>
        <stp>ADC</stp>
        <stp>-257</stp>
        <stp>All</stp>
        <stp/>
        <stp/>
        <stp>TRUE</stp>
        <stp>T</stp>
        <tr r="W233" s="1"/>
      </tp>
      <tp>
        <v>4846</v>
        <stp/>
        <stp>StudyData</stp>
        <stp>EP</stp>
        <stp>Imoku</stp>
        <stp>Period1=9,Period2=26,Period4=1,MAType4=Sim</stp>
        <stp>Imoku4</stp>
        <stp>ADC</stp>
        <stp>-357</stp>
        <stp>All</stp>
        <stp/>
        <stp/>
        <stp>TRUE</stp>
        <stp>T</stp>
        <tr r="W333" s="1"/>
      </tp>
      <tp>
        <v>4876.125</v>
        <stp/>
        <stp>StudyData</stp>
        <stp>EP</stp>
        <stp>Imoku</stp>
        <stp>Period1=9,Period2=26,Period4=1,MAType4=Sim</stp>
        <stp>Imoku4</stp>
        <stp>ADC</stp>
        <stp>-457</stp>
        <stp>All</stp>
        <stp/>
        <stp/>
        <stp>TRUE</stp>
        <stp>T</stp>
        <tr r="W433" s="1"/>
      </tp>
      <tp>
        <v>4562.625</v>
        <stp/>
        <stp>StudyData</stp>
        <stp>EP</stp>
        <stp>Imoku</stp>
        <stp>Period1=9,Period2=26,Period4=1,MAType4=Sim</stp>
        <stp>Imoku4</stp>
        <stp>ADC</stp>
        <stp>-557</stp>
        <stp>All</stp>
        <stp/>
        <stp/>
        <stp>TRUE</stp>
        <stp>T</stp>
        <tr r="W533" s="1"/>
      </tp>
      <tp>
        <v>4373.9375</v>
        <stp/>
        <stp>StudyData</stp>
        <stp>EP</stp>
        <stp>Imoku</stp>
        <stp>Period1=9,Period2=26,Period4=1,MAType4=Sim</stp>
        <stp>Imoku4</stp>
        <stp>ADC</stp>
        <stp>-657</stp>
        <stp>All</stp>
        <stp/>
        <stp/>
        <stp>TRUE</stp>
        <stp>T</stp>
        <tr r="W633" s="1"/>
      </tp>
      <tp>
        <v>4805</v>
        <stp/>
        <stp>StudyData</stp>
        <stp>EP</stp>
        <stp>Imoku</stp>
        <stp>Period1=9,Period2=26,Period4=1,MAType4=Sim</stp>
        <stp>Imoku4</stp>
        <stp>ADC</stp>
        <stp>-757</stp>
        <stp>All</stp>
        <stp/>
        <stp/>
        <stp>TRUE</stp>
        <stp>T</stp>
        <tr r="W733" s="1"/>
      </tp>
      <tp>
        <v>5141.5</v>
        <stp/>
        <stp>StudyData</stp>
        <stp>EP</stp>
        <stp>Imoku</stp>
        <stp>Period1=9,Period2=26,Period4=1,MAType4=Sim</stp>
        <stp>Imoku4</stp>
        <stp>ADC</stp>
        <stp>-856</stp>
        <stp>All</stp>
        <stp/>
        <stp/>
        <stp>TRUE</stp>
        <stp>T</stp>
        <tr r="W832" s="1"/>
      </tp>
      <tp>
        <v>4798.4375</v>
        <stp/>
        <stp>StudyData</stp>
        <stp>EP</stp>
        <stp>Imoku</stp>
        <stp>Period1=9,Period2=26,Period4=1,MAType4=Sim</stp>
        <stp>Imoku4</stp>
        <stp>ADC</stp>
        <stp>-956</stp>
        <stp>All</stp>
        <stp/>
        <stp/>
        <stp>TRUE</stp>
        <stp>T</stp>
        <tr r="W932" s="1"/>
      </tp>
      <tp>
        <v>5800.0625</v>
        <stp/>
        <stp>StudyData</stp>
        <stp>EP</stp>
        <stp>Imoku</stp>
        <stp>Period1=9,Period2=26,Period4=1,MAType4=Sim</stp>
        <stp>Imoku4</stp>
        <stp>ADC</stp>
        <stp>-156</stp>
        <stp>All</stp>
        <stp/>
        <stp/>
        <stp>TRUE</stp>
        <stp>T</stp>
        <tr r="W132" s="1"/>
      </tp>
      <tp>
        <v>5362.5625</v>
        <stp/>
        <stp>StudyData</stp>
        <stp>EP</stp>
        <stp>Imoku</stp>
        <stp>Period1=9,Period2=26,Period4=1,MAType4=Sim</stp>
        <stp>Imoku4</stp>
        <stp>ADC</stp>
        <stp>-256</stp>
        <stp>All</stp>
        <stp/>
        <stp/>
        <stp>TRUE</stp>
        <stp>T</stp>
        <tr r="W232" s="1"/>
      </tp>
      <tp>
        <v>4852.125</v>
        <stp/>
        <stp>StudyData</stp>
        <stp>EP</stp>
        <stp>Imoku</stp>
        <stp>Period1=9,Period2=26,Period4=1,MAType4=Sim</stp>
        <stp>Imoku4</stp>
        <stp>ADC</stp>
        <stp>-356</stp>
        <stp>All</stp>
        <stp/>
        <stp/>
        <stp>TRUE</stp>
        <stp>T</stp>
        <tr r="W332" s="1"/>
      </tp>
      <tp>
        <v>4895.8125</v>
        <stp/>
        <stp>StudyData</stp>
        <stp>EP</stp>
        <stp>Imoku</stp>
        <stp>Period1=9,Period2=26,Period4=1,MAType4=Sim</stp>
        <stp>Imoku4</stp>
        <stp>ADC</stp>
        <stp>-456</stp>
        <stp>All</stp>
        <stp/>
        <stp/>
        <stp>TRUE</stp>
        <stp>T</stp>
        <tr r="W432" s="1"/>
      </tp>
      <tp>
        <v>4560.25</v>
        <stp/>
        <stp>StudyData</stp>
        <stp>EP</stp>
        <stp>Imoku</stp>
        <stp>Period1=9,Period2=26,Period4=1,MAType4=Sim</stp>
        <stp>Imoku4</stp>
        <stp>ADC</stp>
        <stp>-556</stp>
        <stp>All</stp>
        <stp/>
        <stp/>
        <stp>TRUE</stp>
        <stp>T</stp>
        <tr r="W532" s="1"/>
      </tp>
      <tp>
        <v>4373.9375</v>
        <stp/>
        <stp>StudyData</stp>
        <stp>EP</stp>
        <stp>Imoku</stp>
        <stp>Period1=9,Period2=26,Period4=1,MAType4=Sim</stp>
        <stp>Imoku4</stp>
        <stp>ADC</stp>
        <stp>-656</stp>
        <stp>All</stp>
        <stp/>
        <stp/>
        <stp>TRUE</stp>
        <stp>T</stp>
        <tr r="W632" s="1"/>
      </tp>
      <tp>
        <v>4801.6875</v>
        <stp/>
        <stp>StudyData</stp>
        <stp>EP</stp>
        <stp>Imoku</stp>
        <stp>Period1=9,Period2=26,Period4=1,MAType4=Sim</stp>
        <stp>Imoku4</stp>
        <stp>ADC</stp>
        <stp>-756</stp>
        <stp>All</stp>
        <stp/>
        <stp/>
        <stp>TRUE</stp>
        <stp>T</stp>
        <tr r="W732" s="1"/>
      </tp>
      <tp>
        <v>5141.5</v>
        <stp/>
        <stp>StudyData</stp>
        <stp>EP</stp>
        <stp>Imoku</stp>
        <stp>Period1=9,Period2=26,Period4=1,MAType4=Sim</stp>
        <stp>Imoku4</stp>
        <stp>ADC</stp>
        <stp>-855</stp>
        <stp>All</stp>
        <stp/>
        <stp/>
        <stp>TRUE</stp>
        <stp>T</stp>
        <tr r="W831" s="1"/>
      </tp>
      <tp>
        <v>4810.3125</v>
        <stp/>
        <stp>StudyData</stp>
        <stp>EP</stp>
        <stp>Imoku</stp>
        <stp>Period1=9,Period2=26,Period4=1,MAType4=Sim</stp>
        <stp>Imoku4</stp>
        <stp>ADC</stp>
        <stp>-955</stp>
        <stp>All</stp>
        <stp/>
        <stp/>
        <stp>TRUE</stp>
        <stp>T</stp>
        <tr r="W931" s="1"/>
      </tp>
      <tp>
        <v>5818.4375</v>
        <stp/>
        <stp>StudyData</stp>
        <stp>EP</stp>
        <stp>Imoku</stp>
        <stp>Period1=9,Period2=26,Period4=1,MAType4=Sim</stp>
        <stp>Imoku4</stp>
        <stp>ADC</stp>
        <stp>-155</stp>
        <stp>All</stp>
        <stp/>
        <stp/>
        <stp>TRUE</stp>
        <stp>T</stp>
        <tr r="W131" s="1"/>
      </tp>
      <tp>
        <v>5369.75</v>
        <stp/>
        <stp>StudyData</stp>
        <stp>EP</stp>
        <stp>Imoku</stp>
        <stp>Period1=9,Period2=26,Period4=1,MAType4=Sim</stp>
        <stp>Imoku4</stp>
        <stp>ADC</stp>
        <stp>-255</stp>
        <stp>All</stp>
        <stp/>
        <stp/>
        <stp>TRUE</stp>
        <stp>T</stp>
        <tr r="W231" s="1"/>
      </tp>
      <tp>
        <v>4871.75</v>
        <stp/>
        <stp>StudyData</stp>
        <stp>EP</stp>
        <stp>Imoku</stp>
        <stp>Period1=9,Period2=26,Period4=1,MAType4=Sim</stp>
        <stp>Imoku4</stp>
        <stp>ADC</stp>
        <stp>-355</stp>
        <stp>All</stp>
        <stp/>
        <stp/>
        <stp>TRUE</stp>
        <stp>T</stp>
        <tr r="W331" s="1"/>
      </tp>
      <tp>
        <v>4908.375</v>
        <stp/>
        <stp>StudyData</stp>
        <stp>EP</stp>
        <stp>Imoku</stp>
        <stp>Period1=9,Period2=26,Period4=1,MAType4=Sim</stp>
        <stp>Imoku4</stp>
        <stp>ADC</stp>
        <stp>-455</stp>
        <stp>All</stp>
        <stp/>
        <stp/>
        <stp>TRUE</stp>
        <stp>T</stp>
        <tr r="W431" s="1"/>
      </tp>
      <tp>
        <v>4553.5625</v>
        <stp/>
        <stp>StudyData</stp>
        <stp>EP</stp>
        <stp>Imoku</stp>
        <stp>Period1=9,Period2=26,Period4=1,MAType4=Sim</stp>
        <stp>Imoku4</stp>
        <stp>ADC</stp>
        <stp>-555</stp>
        <stp>All</stp>
        <stp/>
        <stp/>
        <stp>TRUE</stp>
        <stp>T</stp>
        <tr r="W531" s="1"/>
      </tp>
      <tp>
        <v>4365.0625</v>
        <stp/>
        <stp>StudyData</stp>
        <stp>EP</stp>
        <stp>Imoku</stp>
        <stp>Period1=9,Period2=26,Period4=1,MAType4=Sim</stp>
        <stp>Imoku4</stp>
        <stp>ADC</stp>
        <stp>-655</stp>
        <stp>All</stp>
        <stp/>
        <stp/>
        <stp>TRUE</stp>
        <stp>T</stp>
        <tr r="W631" s="1"/>
      </tp>
      <tp>
        <v>4752.3125</v>
        <stp/>
        <stp>StudyData</stp>
        <stp>EP</stp>
        <stp>Imoku</stp>
        <stp>Period1=9,Period2=26,Period4=1,MAType4=Sim</stp>
        <stp>Imoku4</stp>
        <stp>ADC</stp>
        <stp>-755</stp>
        <stp>All</stp>
        <stp/>
        <stp/>
        <stp>TRUE</stp>
        <stp>T</stp>
        <tr r="W731" s="1"/>
      </tp>
      <tp>
        <v>5141.5</v>
        <stp/>
        <stp>StudyData</stp>
        <stp>EP</stp>
        <stp>Imoku</stp>
        <stp>Period1=9,Period2=26,Period4=1,MAType4=Sim</stp>
        <stp>Imoku4</stp>
        <stp>ADC</stp>
        <stp>-854</stp>
        <stp>All</stp>
        <stp/>
        <stp/>
        <stp>TRUE</stp>
        <stp>T</stp>
        <tr r="W830" s="1"/>
      </tp>
      <tp>
        <v>4814.5625</v>
        <stp/>
        <stp>StudyData</stp>
        <stp>EP</stp>
        <stp>Imoku</stp>
        <stp>Period1=9,Period2=26,Period4=1,MAType4=Sim</stp>
        <stp>Imoku4</stp>
        <stp>ADC</stp>
        <stp>-954</stp>
        <stp>All</stp>
        <stp/>
        <stp/>
        <stp>TRUE</stp>
        <stp>T</stp>
        <tr r="W930" s="1"/>
      </tp>
      <tp>
        <v>5819.875</v>
        <stp/>
        <stp>StudyData</stp>
        <stp>EP</stp>
        <stp>Imoku</stp>
        <stp>Period1=9,Period2=26,Period4=1,MAType4=Sim</stp>
        <stp>Imoku4</stp>
        <stp>ADC</stp>
        <stp>-154</stp>
        <stp>All</stp>
        <stp/>
        <stp/>
        <stp>TRUE</stp>
        <stp>T</stp>
        <tr r="W130" s="1"/>
      </tp>
      <tp>
        <v>5380</v>
        <stp/>
        <stp>StudyData</stp>
        <stp>EP</stp>
        <stp>Imoku</stp>
        <stp>Period1=9,Period2=26,Period4=1,MAType4=Sim</stp>
        <stp>Imoku4</stp>
        <stp>ADC</stp>
        <stp>-254</stp>
        <stp>All</stp>
        <stp/>
        <stp/>
        <stp>TRUE</stp>
        <stp>T</stp>
        <tr r="W230" s="1"/>
      </tp>
      <tp>
        <v>4895.4375</v>
        <stp/>
        <stp>StudyData</stp>
        <stp>EP</stp>
        <stp>Imoku</stp>
        <stp>Period1=9,Period2=26,Period4=1,MAType4=Sim</stp>
        <stp>Imoku4</stp>
        <stp>ADC</stp>
        <stp>-354</stp>
        <stp>All</stp>
        <stp/>
        <stp/>
        <stp>TRUE</stp>
        <stp>T</stp>
        <tr r="W330" s="1"/>
      </tp>
      <tp>
        <v>4913.3125</v>
        <stp/>
        <stp>StudyData</stp>
        <stp>EP</stp>
        <stp>Imoku</stp>
        <stp>Period1=9,Period2=26,Period4=1,MAType4=Sim</stp>
        <stp>Imoku4</stp>
        <stp>ADC</stp>
        <stp>-454</stp>
        <stp>All</stp>
        <stp/>
        <stp/>
        <stp>TRUE</stp>
        <stp>T</stp>
        <tr r="W430" s="1"/>
      </tp>
      <tp>
        <v>4556.0625</v>
        <stp/>
        <stp>StudyData</stp>
        <stp>EP</stp>
        <stp>Imoku</stp>
        <stp>Period1=9,Period2=26,Period4=1,MAType4=Sim</stp>
        <stp>Imoku4</stp>
        <stp>ADC</stp>
        <stp>-554</stp>
        <stp>All</stp>
        <stp/>
        <stp/>
        <stp>TRUE</stp>
        <stp>T</stp>
        <tr r="W530" s="1"/>
      </tp>
      <tp>
        <v>4350.5625</v>
        <stp/>
        <stp>StudyData</stp>
        <stp>EP</stp>
        <stp>Imoku</stp>
        <stp>Period1=9,Period2=26,Period4=1,MAType4=Sim</stp>
        <stp>Imoku4</stp>
        <stp>ADC</stp>
        <stp>-654</stp>
        <stp>All</stp>
        <stp/>
        <stp/>
        <stp>TRUE</stp>
        <stp>T</stp>
        <tr r="W630" s="1"/>
      </tp>
      <tp>
        <v>4743.8125</v>
        <stp/>
        <stp>StudyData</stp>
        <stp>EP</stp>
        <stp>Imoku</stp>
        <stp>Period1=9,Period2=26,Period4=1,MAType4=Sim</stp>
        <stp>Imoku4</stp>
        <stp>ADC</stp>
        <stp>-754</stp>
        <stp>All</stp>
        <stp/>
        <stp/>
        <stp>TRUE</stp>
        <stp>T</stp>
        <tr r="W730" s="1"/>
      </tp>
      <tp>
        <v>4529</v>
        <stp/>
        <stp>StudyData</stp>
        <stp>EP</stp>
        <stp>BAR</stp>
        <stp/>
        <stp>Close</stp>
        <stp>ADC</stp>
        <stp>-578</stp>
        <stp>All</stp>
        <stp/>
        <stp/>
        <stp>TRUE</stp>
        <stp>T</stp>
        <tr r="H580" s="1"/>
      </tp>
      <tp>
        <v>4832.25</v>
        <stp/>
        <stp>StudyData</stp>
        <stp>EP</stp>
        <stp>BAR</stp>
        <stp/>
        <stp>Close</stp>
        <stp>ADC</stp>
        <stp>-478</stp>
        <stp>All</stp>
        <stp/>
        <stp/>
        <stp>TRUE</stp>
        <stp>T</stp>
        <tr r="H480" s="1"/>
      </tp>
      <tp>
        <v>5064.5</v>
        <stp/>
        <stp>StudyData</stp>
        <stp>EP</stp>
        <stp>BAR</stp>
        <stp/>
        <stp>Close</stp>
        <stp>ADC</stp>
        <stp>-778</stp>
        <stp>All</stp>
        <stp/>
        <stp/>
        <stp>TRUE</stp>
        <stp>T</stp>
        <tr r="H780" s="1"/>
      </tp>
      <tp>
        <v>4574</v>
        <stp/>
        <stp>StudyData</stp>
        <stp>EP</stp>
        <stp>BAR</stp>
        <stp/>
        <stp>Close</stp>
        <stp>ADC</stp>
        <stp>-678</stp>
        <stp>All</stp>
        <stp/>
        <stp/>
        <stp>TRUE</stp>
        <stp>T</stp>
        <tr r="H680" s="1"/>
      </tp>
      <tp>
        <v>5836</v>
        <stp/>
        <stp>StudyData</stp>
        <stp>EP</stp>
        <stp>BAR</stp>
        <stp/>
        <stp>Close</stp>
        <stp>ADC</stp>
        <stp>-178</stp>
        <stp>All</stp>
        <stp/>
        <stp/>
        <stp>TRUE</stp>
        <stp>T</stp>
        <tr r="H180" s="1"/>
      </tp>
      <tp>
        <v>4748.5</v>
        <stp/>
        <stp>StudyData</stp>
        <stp>EP</stp>
        <stp>BAR</stp>
        <stp/>
        <stp>Close</stp>
        <stp>ADC</stp>
        <stp>-378</stp>
        <stp>All</stp>
        <stp/>
        <stp/>
        <stp>TRUE</stp>
        <stp>T</stp>
        <tr r="H380" s="1"/>
      </tp>
      <tp>
        <v>5508.75</v>
        <stp/>
        <stp>StudyData</stp>
        <stp>EP</stp>
        <stp>BAR</stp>
        <stp/>
        <stp>Close</stp>
        <stp>ADC</stp>
        <stp>-278</stp>
        <stp>All</stp>
        <stp/>
        <stp/>
        <stp>TRUE</stp>
        <stp>T</stp>
        <tr r="H280" s="1"/>
      </tp>
      <tp>
        <v>4732.25</v>
        <stp/>
        <stp>StudyData</stp>
        <stp>EP</stp>
        <stp>BAR</stp>
        <stp/>
        <stp>Close</stp>
        <stp>ADC</stp>
        <stp>-978</stp>
        <stp>All</stp>
        <stp/>
        <stp/>
        <stp>TRUE</stp>
        <stp>T</stp>
        <tr r="H980" s="1"/>
      </tp>
      <tp>
        <v>5169.75</v>
        <stp/>
        <stp>StudyData</stp>
        <stp>EP</stp>
        <stp>BAR</stp>
        <stp/>
        <stp>Close</stp>
        <stp>ADC</stp>
        <stp>-878</stp>
        <stp>All</stp>
        <stp/>
        <stp/>
        <stp>TRUE</stp>
        <stp>T</stp>
        <tr r="H880" s="1"/>
      </tp>
      <tp>
        <v>4481</v>
        <stp/>
        <stp>StudyData</stp>
        <stp>EP</stp>
        <stp>BAR</stp>
        <stp/>
        <stp>Close</stp>
        <stp>ADC</stp>
        <stp>-579</stp>
        <stp>All</stp>
        <stp/>
        <stp/>
        <stp>TRUE</stp>
        <stp>T</stp>
        <tr r="H581" s="1"/>
      </tp>
      <tp>
        <v>4830.5</v>
        <stp/>
        <stp>StudyData</stp>
        <stp>EP</stp>
        <stp>BAR</stp>
        <stp/>
        <stp>Close</stp>
        <stp>ADC</stp>
        <stp>-479</stp>
        <stp>All</stp>
        <stp/>
        <stp/>
        <stp>TRUE</stp>
        <stp>T</stp>
        <tr r="H481" s="1"/>
      </tp>
      <tp>
        <v>5122</v>
        <stp/>
        <stp>StudyData</stp>
        <stp>EP</stp>
        <stp>BAR</stp>
        <stp/>
        <stp>Close</stp>
        <stp>ADC</stp>
        <stp>-779</stp>
        <stp>All</stp>
        <stp/>
        <stp/>
        <stp>TRUE</stp>
        <stp>T</stp>
        <tr r="H781" s="1"/>
      </tp>
      <tp>
        <v>4602.25</v>
        <stp/>
        <stp>StudyData</stp>
        <stp>EP</stp>
        <stp>BAR</stp>
        <stp/>
        <stp>Close</stp>
        <stp>ADC</stp>
        <stp>-679</stp>
        <stp>All</stp>
        <stp/>
        <stp/>
        <stp>TRUE</stp>
        <stp>T</stp>
        <tr r="H681" s="1"/>
      </tp>
      <tp>
        <v>5777.5</v>
        <stp/>
        <stp>StudyData</stp>
        <stp>EP</stp>
        <stp>BAR</stp>
        <stp/>
        <stp>Close</stp>
        <stp>ADC</stp>
        <stp>-179</stp>
        <stp>All</stp>
        <stp/>
        <stp/>
        <stp>TRUE</stp>
        <stp>T</stp>
        <tr r="H181" s="1"/>
      </tp>
      <tp>
        <v>4740.25</v>
        <stp/>
        <stp>StudyData</stp>
        <stp>EP</stp>
        <stp>BAR</stp>
        <stp/>
        <stp>Close</stp>
        <stp>ADC</stp>
        <stp>-379</stp>
        <stp>All</stp>
        <stp/>
        <stp/>
        <stp>TRUE</stp>
        <stp>T</stp>
        <tr r="H381" s="1"/>
      </tp>
      <tp>
        <v>5543.5</v>
        <stp/>
        <stp>StudyData</stp>
        <stp>EP</stp>
        <stp>BAR</stp>
        <stp/>
        <stp>Close</stp>
        <stp>ADC</stp>
        <stp>-279</stp>
        <stp>All</stp>
        <stp/>
        <stp/>
        <stp>TRUE</stp>
        <stp>T</stp>
        <tr r="H281" s="1"/>
      </tp>
      <tp>
        <v>4672</v>
        <stp/>
        <stp>StudyData</stp>
        <stp>EP</stp>
        <stp>BAR</stp>
        <stp/>
        <stp>Close</stp>
        <stp>ADC</stp>
        <stp>-979</stp>
        <stp>All</stp>
        <stp/>
        <stp/>
        <stp>TRUE</stp>
        <stp>T</stp>
        <tr r="H981" s="1"/>
      </tp>
      <tp>
        <v>5206</v>
        <stp/>
        <stp>StudyData</stp>
        <stp>EP</stp>
        <stp>BAR</stp>
        <stp/>
        <stp>Close</stp>
        <stp>ADC</stp>
        <stp>-879</stp>
        <stp>All</stp>
        <stp/>
        <stp/>
        <stp>TRUE</stp>
        <stp>T</stp>
        <tr r="H881" s="1"/>
      </tp>
      <tp>
        <v>4684</v>
        <stp/>
        <stp>StudyData</stp>
        <stp>EP</stp>
        <stp>BAR</stp>
        <stp/>
        <stp>Close</stp>
        <stp>ADC</stp>
        <stp>-570</stp>
        <stp>All</stp>
        <stp/>
        <stp/>
        <stp>TRUE</stp>
        <stp>T</stp>
        <tr r="H572" s="1"/>
      </tp>
      <tp>
        <v>4832.5</v>
        <stp/>
        <stp>StudyData</stp>
        <stp>EP</stp>
        <stp>BAR</stp>
        <stp/>
        <stp>Close</stp>
        <stp>ADC</stp>
        <stp>-470</stp>
        <stp>All</stp>
        <stp/>
        <stp/>
        <stp>TRUE</stp>
        <stp>T</stp>
        <tr r="H472" s="1"/>
      </tp>
      <tp>
        <v>4931</v>
        <stp/>
        <stp>StudyData</stp>
        <stp>EP</stp>
        <stp>BAR</stp>
        <stp/>
        <stp>Close</stp>
        <stp>ADC</stp>
        <stp>-770</stp>
        <stp>All</stp>
        <stp/>
        <stp/>
        <stp>TRUE</stp>
        <stp>T</stp>
        <tr r="H772" s="1"/>
      </tp>
      <tp>
        <v>4610</v>
        <stp/>
        <stp>StudyData</stp>
        <stp>EP</stp>
        <stp>BAR</stp>
        <stp/>
        <stp>Close</stp>
        <stp>ADC</stp>
        <stp>-670</stp>
        <stp>All</stp>
        <stp/>
        <stp/>
        <stp>TRUE</stp>
        <stp>T</stp>
        <tr r="H672" s="1"/>
      </tp>
      <tp>
        <v>5695.75</v>
        <stp/>
        <stp>StudyData</stp>
        <stp>EP</stp>
        <stp>BAR</stp>
        <stp/>
        <stp>Close</stp>
        <stp>ADC</stp>
        <stp>-170</stp>
        <stp>All</stp>
        <stp/>
        <stp/>
        <stp>TRUE</stp>
        <stp>T</stp>
        <tr r="H172" s="1"/>
      </tp>
      <tp>
        <v>4887.5</v>
        <stp/>
        <stp>StudyData</stp>
        <stp>EP</stp>
        <stp>BAR</stp>
        <stp/>
        <stp>Close</stp>
        <stp>ADC</stp>
        <stp>-370</stp>
        <stp>All</stp>
        <stp/>
        <stp/>
        <stp>TRUE</stp>
        <stp>T</stp>
        <tr r="H372" s="1"/>
      </tp>
      <tp>
        <v>5415.75</v>
        <stp/>
        <stp>StudyData</stp>
        <stp>EP</stp>
        <stp>BAR</stp>
        <stp/>
        <stp>Close</stp>
        <stp>ADC</stp>
        <stp>-270</stp>
        <stp>All</stp>
        <stp/>
        <stp/>
        <stp>TRUE</stp>
        <stp>T</stp>
        <tr r="H272" s="1"/>
      </tp>
      <tp>
        <v>4829.25</v>
        <stp/>
        <stp>StudyData</stp>
        <stp>EP</stp>
        <stp>BAR</stp>
        <stp/>
        <stp>Close</stp>
        <stp>ADC</stp>
        <stp>-970</stp>
        <stp>All</stp>
        <stp/>
        <stp/>
        <stp>TRUE</stp>
        <stp>T</stp>
        <tr r="H972" s="1"/>
      </tp>
      <tp>
        <v>5207.5</v>
        <stp/>
        <stp>StudyData</stp>
        <stp>EP</stp>
        <stp>BAR</stp>
        <stp/>
        <stp>Close</stp>
        <stp>ADC</stp>
        <stp>-870</stp>
        <stp>All</stp>
        <stp/>
        <stp/>
        <stp>TRUE</stp>
        <stp>T</stp>
        <tr r="H872" s="1"/>
      </tp>
      <tp>
        <v>4624.75</v>
        <stp/>
        <stp>StudyData</stp>
        <stp>EP</stp>
        <stp>BAR</stp>
        <stp/>
        <stp>Close</stp>
        <stp>ADC</stp>
        <stp>-571</stp>
        <stp>All</stp>
        <stp/>
        <stp/>
        <stp>TRUE</stp>
        <stp>T</stp>
        <tr r="H573" s="1"/>
      </tp>
      <tp>
        <v>4784</v>
        <stp/>
        <stp>StudyData</stp>
        <stp>EP</stp>
        <stp>BAR</stp>
        <stp/>
        <stp>Close</stp>
        <stp>ADC</stp>
        <stp>-471</stp>
        <stp>All</stp>
        <stp/>
        <stp/>
        <stp>TRUE</stp>
        <stp>T</stp>
        <tr r="H473" s="1"/>
      </tp>
      <tp>
        <v>4931.75</v>
        <stp/>
        <stp>StudyData</stp>
        <stp>EP</stp>
        <stp>BAR</stp>
        <stp/>
        <stp>Close</stp>
        <stp>ADC</stp>
        <stp>-771</stp>
        <stp>All</stp>
        <stp/>
        <stp/>
        <stp>TRUE</stp>
        <stp>T</stp>
        <tr r="H773" s="1"/>
      </tp>
      <tp>
        <v>4548.25</v>
        <stp/>
        <stp>StudyData</stp>
        <stp>EP</stp>
        <stp>BAR</stp>
        <stp/>
        <stp>Close</stp>
        <stp>ADC</stp>
        <stp>-671</stp>
        <stp>All</stp>
        <stp/>
        <stp/>
        <stp>TRUE</stp>
        <stp>T</stp>
        <tr r="H673" s="1"/>
      </tp>
      <tp>
        <v>5713.5</v>
        <stp/>
        <stp>StudyData</stp>
        <stp>EP</stp>
        <stp>BAR</stp>
        <stp/>
        <stp>Close</stp>
        <stp>ADC</stp>
        <stp>-171</stp>
        <stp>All</stp>
        <stp/>
        <stp/>
        <stp>TRUE</stp>
        <stp>T</stp>
        <tr r="H173" s="1"/>
      </tp>
      <tp>
        <v>4883.5</v>
        <stp/>
        <stp>StudyData</stp>
        <stp>EP</stp>
        <stp>BAR</stp>
        <stp/>
        <stp>Close</stp>
        <stp>ADC</stp>
        <stp>-371</stp>
        <stp>All</stp>
        <stp/>
        <stp/>
        <stp>TRUE</stp>
        <stp>T</stp>
        <tr r="H373" s="1"/>
      </tp>
      <tp>
        <v>5491.5</v>
        <stp/>
        <stp>StudyData</stp>
        <stp>EP</stp>
        <stp>BAR</stp>
        <stp/>
        <stp>Close</stp>
        <stp>ADC</stp>
        <stp>-271</stp>
        <stp>All</stp>
        <stp/>
        <stp/>
        <stp>TRUE</stp>
        <stp>T</stp>
        <tr r="H273" s="1"/>
      </tp>
      <tp>
        <v>4807</v>
        <stp/>
        <stp>StudyData</stp>
        <stp>EP</stp>
        <stp>BAR</stp>
        <stp/>
        <stp>Close</stp>
        <stp>ADC</stp>
        <stp>-971</stp>
        <stp>All</stp>
        <stp/>
        <stp/>
        <stp>TRUE</stp>
        <stp>T</stp>
        <tr r="H973" s="1"/>
      </tp>
      <tp>
        <v>5222.25</v>
        <stp/>
        <stp>StudyData</stp>
        <stp>EP</stp>
        <stp>BAR</stp>
        <stp/>
        <stp>Close</stp>
        <stp>ADC</stp>
        <stp>-871</stp>
        <stp>All</stp>
        <stp/>
        <stp/>
        <stp>TRUE</stp>
        <stp>T</stp>
        <tr r="H873" s="1"/>
      </tp>
      <tp>
        <v>4582.5</v>
        <stp/>
        <stp>StudyData</stp>
        <stp>EP</stp>
        <stp>BAR</stp>
        <stp/>
        <stp>Close</stp>
        <stp>ADC</stp>
        <stp>-572</stp>
        <stp>All</stp>
        <stp/>
        <stp/>
        <stp>TRUE</stp>
        <stp>T</stp>
        <tr r="H574" s="1"/>
      </tp>
      <tp>
        <v>4802.75</v>
        <stp/>
        <stp>StudyData</stp>
        <stp>EP</stp>
        <stp>BAR</stp>
        <stp/>
        <stp>Close</stp>
        <stp>ADC</stp>
        <stp>-472</stp>
        <stp>All</stp>
        <stp/>
        <stp/>
        <stp>TRUE</stp>
        <stp>T</stp>
        <tr r="H474" s="1"/>
      </tp>
      <tp>
        <v>4986.5</v>
        <stp/>
        <stp>StudyData</stp>
        <stp>EP</stp>
        <stp>BAR</stp>
        <stp/>
        <stp>Close</stp>
        <stp>ADC</stp>
        <stp>-772</stp>
        <stp>All</stp>
        <stp/>
        <stp/>
        <stp>TRUE</stp>
        <stp>T</stp>
        <tr r="H774" s="1"/>
      </tp>
      <tp>
        <v>4522.75</v>
        <stp/>
        <stp>StudyData</stp>
        <stp>EP</stp>
        <stp>BAR</stp>
        <stp/>
        <stp>Close</stp>
        <stp>ADC</stp>
        <stp>-672</stp>
        <stp>All</stp>
        <stp/>
        <stp/>
        <stp>TRUE</stp>
        <stp>T</stp>
        <tr r="H674" s="1"/>
      </tp>
      <tp>
        <v>5725.25</v>
        <stp/>
        <stp>StudyData</stp>
        <stp>EP</stp>
        <stp>BAR</stp>
        <stp/>
        <stp>Close</stp>
        <stp>ADC</stp>
        <stp>-172</stp>
        <stp>All</stp>
        <stp/>
        <stp/>
        <stp>TRUE</stp>
        <stp>T</stp>
        <tr r="H174" s="1"/>
      </tp>
      <tp>
        <v>4875.25</v>
        <stp/>
        <stp>StudyData</stp>
        <stp>EP</stp>
        <stp>BAR</stp>
        <stp/>
        <stp>Close</stp>
        <stp>ADC</stp>
        <stp>-372</stp>
        <stp>All</stp>
        <stp/>
        <stp/>
        <stp>TRUE</stp>
        <stp>T</stp>
        <tr r="H374" s="1"/>
      </tp>
      <tp>
        <v>5456</v>
        <stp/>
        <stp>StudyData</stp>
        <stp>EP</stp>
        <stp>BAR</stp>
        <stp/>
        <stp>Close</stp>
        <stp>ADC</stp>
        <stp>-272</stp>
        <stp>All</stp>
        <stp/>
        <stp/>
        <stp>TRUE</stp>
        <stp>T</stp>
        <tr r="H274" s="1"/>
      </tp>
      <tp>
        <v>4800.5</v>
        <stp/>
        <stp>StudyData</stp>
        <stp>EP</stp>
        <stp>BAR</stp>
        <stp/>
        <stp>Close</stp>
        <stp>ADC</stp>
        <stp>-972</stp>
        <stp>All</stp>
        <stp/>
        <stp/>
        <stp>TRUE</stp>
        <stp>T</stp>
        <tr r="H974" s="1"/>
      </tp>
      <tp>
        <v>5229.25</v>
        <stp/>
        <stp>StudyData</stp>
        <stp>EP</stp>
        <stp>BAR</stp>
        <stp/>
        <stp>Close</stp>
        <stp>ADC</stp>
        <stp>-872</stp>
        <stp>All</stp>
        <stp/>
        <stp/>
        <stp>TRUE</stp>
        <stp>T</stp>
        <tr r="H874" s="1"/>
      </tp>
      <tp>
        <v>4525</v>
        <stp/>
        <stp>StudyData</stp>
        <stp>EP</stp>
        <stp>BAR</stp>
        <stp/>
        <stp>Close</stp>
        <stp>ADC</stp>
        <stp>-573</stp>
        <stp>All</stp>
        <stp/>
        <stp/>
        <stp>TRUE</stp>
        <stp>T</stp>
        <tr r="H575" s="1"/>
      </tp>
      <tp>
        <v>4837.5</v>
        <stp/>
        <stp>StudyData</stp>
        <stp>EP</stp>
        <stp>BAR</stp>
        <stp/>
        <stp>Close</stp>
        <stp>ADC</stp>
        <stp>-473</stp>
        <stp>All</stp>
        <stp/>
        <stp/>
        <stp>TRUE</stp>
        <stp>T</stp>
        <tr r="H475" s="1"/>
      </tp>
      <tp>
        <v>4937.25</v>
        <stp/>
        <stp>StudyData</stp>
        <stp>EP</stp>
        <stp>BAR</stp>
        <stp/>
        <stp>Close</stp>
        <stp>ADC</stp>
        <stp>-773</stp>
        <stp>All</stp>
        <stp/>
        <stp/>
        <stp>TRUE</stp>
        <stp>T</stp>
        <tr r="H775" s="1"/>
      </tp>
      <tp>
        <v>4453.25</v>
        <stp/>
        <stp>StudyData</stp>
        <stp>EP</stp>
        <stp>BAR</stp>
        <stp/>
        <stp>Close</stp>
        <stp>ADC</stp>
        <stp>-673</stp>
        <stp>All</stp>
        <stp/>
        <stp/>
        <stp>TRUE</stp>
        <stp>T</stp>
        <tr r="H675" s="1"/>
      </tp>
      <tp>
        <v>5844.5</v>
        <stp/>
        <stp>StudyData</stp>
        <stp>EP</stp>
        <stp>BAR</stp>
        <stp/>
        <stp>Close</stp>
        <stp>ADC</stp>
        <stp>-173</stp>
        <stp>All</stp>
        <stp/>
        <stp/>
        <stp>TRUE</stp>
        <stp>T</stp>
        <tr r="H175" s="1"/>
      </tp>
      <tp>
        <v>4789.5</v>
        <stp/>
        <stp>StudyData</stp>
        <stp>EP</stp>
        <stp>BAR</stp>
        <stp/>
        <stp>Close</stp>
        <stp>ADC</stp>
        <stp>-373</stp>
        <stp>All</stp>
        <stp/>
        <stp/>
        <stp>TRUE</stp>
        <stp>T</stp>
        <tr r="H375" s="1"/>
      </tp>
      <tp>
        <v>5508.5</v>
        <stp/>
        <stp>StudyData</stp>
        <stp>EP</stp>
        <stp>BAR</stp>
        <stp/>
        <stp>Close</stp>
        <stp>ADC</stp>
        <stp>-273</stp>
        <stp>All</stp>
        <stp/>
        <stp/>
        <stp>TRUE</stp>
        <stp>T</stp>
        <tr r="H275" s="1"/>
      </tp>
      <tp>
        <v>4799</v>
        <stp/>
        <stp>StudyData</stp>
        <stp>EP</stp>
        <stp>BAR</stp>
        <stp/>
        <stp>Close</stp>
        <stp>ADC</stp>
        <stp>-973</stp>
        <stp>All</stp>
        <stp/>
        <stp/>
        <stp>TRUE</stp>
        <stp>T</stp>
        <tr r="H975" s="1"/>
      </tp>
      <tp>
        <v>5214</v>
        <stp/>
        <stp>StudyData</stp>
        <stp>EP</stp>
        <stp>BAR</stp>
        <stp/>
        <stp>Close</stp>
        <stp>ADC</stp>
        <stp>-873</stp>
        <stp>All</stp>
        <stp/>
        <stp/>
        <stp>TRUE</stp>
        <stp>T</stp>
        <tr r="H875" s="1"/>
      </tp>
      <tp>
        <v>4576.75</v>
        <stp/>
        <stp>StudyData</stp>
        <stp>EP</stp>
        <stp>BAR</stp>
        <stp/>
        <stp>Close</stp>
        <stp>ADC</stp>
        <stp>-574</stp>
        <stp>All</stp>
        <stp/>
        <stp/>
        <stp>TRUE</stp>
        <stp>T</stp>
        <tr r="H576" s="1"/>
      </tp>
      <tp>
        <v>4823</v>
        <stp/>
        <stp>StudyData</stp>
        <stp>EP</stp>
        <stp>BAR</stp>
        <stp/>
        <stp>Close</stp>
        <stp>ADC</stp>
        <stp>-474</stp>
        <stp>All</stp>
        <stp/>
        <stp/>
        <stp>TRUE</stp>
        <stp>T</stp>
        <tr r="H476" s="1"/>
      </tp>
      <tp>
        <v>4953.25</v>
        <stp/>
        <stp>StudyData</stp>
        <stp>EP</stp>
        <stp>BAR</stp>
        <stp/>
        <stp>Close</stp>
        <stp>ADC</stp>
        <stp>-774</stp>
        <stp>All</stp>
        <stp/>
        <stp/>
        <stp>TRUE</stp>
        <stp>T</stp>
        <tr r="H776" s="1"/>
      </tp>
      <tp>
        <v>4467.25</v>
        <stp/>
        <stp>StudyData</stp>
        <stp>EP</stp>
        <stp>BAR</stp>
        <stp/>
        <stp>Close</stp>
        <stp>ADC</stp>
        <stp>-674</stp>
        <stp>All</stp>
        <stp/>
        <stp/>
        <stp>TRUE</stp>
        <stp>T</stp>
        <tr r="H676" s="1"/>
      </tp>
      <tp>
        <v>5793.5</v>
        <stp/>
        <stp>StudyData</stp>
        <stp>EP</stp>
        <stp>BAR</stp>
        <stp/>
        <stp>Close</stp>
        <stp>ADC</stp>
        <stp>-174</stp>
        <stp>All</stp>
        <stp/>
        <stp/>
        <stp>TRUE</stp>
        <stp>T</stp>
        <tr r="H176" s="1"/>
      </tp>
      <tp>
        <v>4794.75</v>
        <stp/>
        <stp>StudyData</stp>
        <stp>EP</stp>
        <stp>BAR</stp>
        <stp/>
        <stp>Close</stp>
        <stp>ADC</stp>
        <stp>-374</stp>
        <stp>All</stp>
        <stp/>
        <stp/>
        <stp>TRUE</stp>
        <stp>T</stp>
        <tr r="H376" s="1"/>
      </tp>
      <tp>
        <v>5501.5</v>
        <stp/>
        <stp>StudyData</stp>
        <stp>EP</stp>
        <stp>BAR</stp>
        <stp/>
        <stp>Close</stp>
        <stp>ADC</stp>
        <stp>-274</stp>
        <stp>All</stp>
        <stp/>
        <stp/>
        <stp>TRUE</stp>
        <stp>T</stp>
        <tr r="H276" s="1"/>
      </tp>
      <tp>
        <v>4789.75</v>
        <stp/>
        <stp>StudyData</stp>
        <stp>EP</stp>
        <stp>BAR</stp>
        <stp/>
        <stp>Close</stp>
        <stp>ADC</stp>
        <stp>-974</stp>
        <stp>All</stp>
        <stp/>
        <stp/>
        <stp>TRUE</stp>
        <stp>T</stp>
        <tr r="H976" s="1"/>
      </tp>
      <tp>
        <v>5223.75</v>
        <stp/>
        <stp>StudyData</stp>
        <stp>EP</stp>
        <stp>BAR</stp>
        <stp/>
        <stp>Close</stp>
        <stp>ADC</stp>
        <stp>-874</stp>
        <stp>All</stp>
        <stp/>
        <stp/>
        <stp>TRUE</stp>
        <stp>T</stp>
        <tr r="H876" s="1"/>
      </tp>
      <tp>
        <v>4568</v>
        <stp/>
        <stp>StudyData</stp>
        <stp>EP</stp>
        <stp>BAR</stp>
        <stp/>
        <stp>Close</stp>
        <stp>ADC</stp>
        <stp>-575</stp>
        <stp>All</stp>
        <stp/>
        <stp/>
        <stp>TRUE</stp>
        <stp>T</stp>
        <tr r="H577" s="1"/>
      </tp>
      <tp>
        <v>4848.5</v>
        <stp/>
        <stp>StudyData</stp>
        <stp>EP</stp>
        <stp>BAR</stp>
        <stp/>
        <stp>Close</stp>
        <stp>ADC</stp>
        <stp>-475</stp>
        <stp>All</stp>
        <stp/>
        <stp/>
        <stp>TRUE</stp>
        <stp>T</stp>
        <tr r="H477" s="1"/>
      </tp>
      <tp>
        <v>5027.75</v>
        <stp/>
        <stp>StudyData</stp>
        <stp>EP</stp>
        <stp>BAR</stp>
        <stp/>
        <stp>Close</stp>
        <stp>ADC</stp>
        <stp>-775</stp>
        <stp>All</stp>
        <stp/>
        <stp/>
        <stp>TRUE</stp>
        <stp>T</stp>
        <tr r="H777" s="1"/>
      </tp>
      <tp>
        <v>4511.5</v>
        <stp/>
        <stp>StudyData</stp>
        <stp>EP</stp>
        <stp>BAR</stp>
        <stp/>
        <stp>Close</stp>
        <stp>ADC</stp>
        <stp>-675</stp>
        <stp>All</stp>
        <stp/>
        <stp/>
        <stp>TRUE</stp>
        <stp>T</stp>
        <tr r="H677" s="1"/>
      </tp>
      <tp>
        <v>5793.75</v>
        <stp/>
        <stp>StudyData</stp>
        <stp>EP</stp>
        <stp>BAR</stp>
        <stp/>
        <stp>Close</stp>
        <stp>ADC</stp>
        <stp>-175</stp>
        <stp>All</stp>
        <stp/>
        <stp/>
        <stp>TRUE</stp>
        <stp>T</stp>
        <tr r="H177" s="1"/>
      </tp>
      <tp>
        <v>4726.5</v>
        <stp/>
        <stp>StudyData</stp>
        <stp>EP</stp>
        <stp>BAR</stp>
        <stp/>
        <stp>Close</stp>
        <stp>ADC</stp>
        <stp>-375</stp>
        <stp>All</stp>
        <stp/>
        <stp/>
        <stp>TRUE</stp>
        <stp>T</stp>
        <tr r="H377" s="1"/>
      </tp>
      <tp>
        <v>5501.25</v>
        <stp/>
        <stp>StudyData</stp>
        <stp>EP</stp>
        <stp>BAR</stp>
        <stp/>
        <stp>Close</stp>
        <stp>ADC</stp>
        <stp>-275</stp>
        <stp>All</stp>
        <stp/>
        <stp/>
        <stp>TRUE</stp>
        <stp>T</stp>
        <tr r="H277" s="1"/>
      </tp>
      <tp>
        <v>4774.5</v>
        <stp/>
        <stp>StudyData</stp>
        <stp>EP</stp>
        <stp>BAR</stp>
        <stp/>
        <stp>Close</stp>
        <stp>ADC</stp>
        <stp>-975</stp>
        <stp>All</stp>
        <stp/>
        <stp/>
        <stp>TRUE</stp>
        <stp>T</stp>
        <tr r="H977" s="1"/>
      </tp>
      <tp>
        <v>5206.75</v>
        <stp/>
        <stp>StudyData</stp>
        <stp>EP</stp>
        <stp>BAR</stp>
        <stp/>
        <stp>Close</stp>
        <stp>ADC</stp>
        <stp>-875</stp>
        <stp>All</stp>
        <stp/>
        <stp/>
        <stp>TRUE</stp>
        <stp>T</stp>
        <tr r="H877" s="1"/>
      </tp>
      <tp>
        <v>4524.5</v>
        <stp/>
        <stp>StudyData</stp>
        <stp>EP</stp>
        <stp>BAR</stp>
        <stp/>
        <stp>Close</stp>
        <stp>ADC</stp>
        <stp>-576</stp>
        <stp>All</stp>
        <stp/>
        <stp/>
        <stp>TRUE</stp>
        <stp>T</stp>
        <tr r="H578" s="1"/>
      </tp>
      <tp>
        <v>4867.5</v>
        <stp/>
        <stp>StudyData</stp>
        <stp>EP</stp>
        <stp>BAR</stp>
        <stp/>
        <stp>Close</stp>
        <stp>ADC</stp>
        <stp>-476</stp>
        <stp>All</stp>
        <stp/>
        <stp/>
        <stp>TRUE</stp>
        <stp>T</stp>
        <tr r="H478" s="1"/>
      </tp>
      <tp>
        <v>5040.5</v>
        <stp/>
        <stp>StudyData</stp>
        <stp>EP</stp>
        <stp>BAR</stp>
        <stp/>
        <stp>Close</stp>
        <stp>ADC</stp>
        <stp>-776</stp>
        <stp>All</stp>
        <stp/>
        <stp/>
        <stp>TRUE</stp>
        <stp>T</stp>
        <tr r="H778" s="1"/>
      </tp>
      <tp>
        <v>4499.25</v>
        <stp/>
        <stp>StudyData</stp>
        <stp>EP</stp>
        <stp>BAR</stp>
        <stp/>
        <stp>Close</stp>
        <stp>ADC</stp>
        <stp>-676</stp>
        <stp>All</stp>
        <stp/>
        <stp/>
        <stp>TRUE</stp>
        <stp>T</stp>
        <tr r="H678" s="1"/>
      </tp>
      <tp>
        <v>5828.25</v>
        <stp/>
        <stp>StudyData</stp>
        <stp>EP</stp>
        <stp>BAR</stp>
        <stp/>
        <stp>Close</stp>
        <stp>ADC</stp>
        <stp>-176</stp>
        <stp>All</stp>
        <stp/>
        <stp/>
        <stp>TRUE</stp>
        <stp>T</stp>
        <tr r="H178" s="1"/>
      </tp>
      <tp>
        <v>4763.75</v>
        <stp/>
        <stp>StudyData</stp>
        <stp>EP</stp>
        <stp>BAR</stp>
        <stp/>
        <stp>Close</stp>
        <stp>ADC</stp>
        <stp>-376</stp>
        <stp>All</stp>
        <stp/>
        <stp/>
        <stp>TRUE</stp>
        <stp>T</stp>
        <tr r="H378" s="1"/>
      </tp>
      <tp>
        <v>5445.5</v>
        <stp/>
        <stp>StudyData</stp>
        <stp>EP</stp>
        <stp>BAR</stp>
        <stp/>
        <stp>Close</stp>
        <stp>ADC</stp>
        <stp>-276</stp>
        <stp>All</stp>
        <stp/>
        <stp/>
        <stp>TRUE</stp>
        <stp>T</stp>
        <tr r="H278" s="1"/>
      </tp>
      <tp>
        <v>4750</v>
        <stp/>
        <stp>StudyData</stp>
        <stp>EP</stp>
        <stp>BAR</stp>
        <stp/>
        <stp>Close</stp>
        <stp>ADC</stp>
        <stp>-976</stp>
        <stp>All</stp>
        <stp/>
        <stp/>
        <stp>TRUE</stp>
        <stp>T</stp>
        <tr r="H978" s="1"/>
      </tp>
      <tp>
        <v>5206</v>
        <stp/>
        <stp>StudyData</stp>
        <stp>EP</stp>
        <stp>BAR</stp>
        <stp/>
        <stp>Close</stp>
        <stp>ADC</stp>
        <stp>-876</stp>
        <stp>All</stp>
        <stp/>
        <stp/>
        <stp>TRUE</stp>
        <stp>T</stp>
        <tr r="H878" s="1"/>
      </tp>
      <tp>
        <v>4525.25</v>
        <stp/>
        <stp>StudyData</stp>
        <stp>EP</stp>
        <stp>BAR</stp>
        <stp/>
        <stp>Close</stp>
        <stp>ADC</stp>
        <stp>-577</stp>
        <stp>All</stp>
        <stp/>
        <stp/>
        <stp>TRUE</stp>
        <stp>T</stp>
        <tr r="H579" s="1"/>
      </tp>
      <tp>
        <v>4885</v>
        <stp/>
        <stp>StudyData</stp>
        <stp>EP</stp>
        <stp>BAR</stp>
        <stp/>
        <stp>Close</stp>
        <stp>ADC</stp>
        <stp>-477</stp>
        <stp>All</stp>
        <stp/>
        <stp/>
        <stp>TRUE</stp>
        <stp>T</stp>
        <tr r="H479" s="1"/>
      </tp>
      <tp>
        <v>5020</v>
        <stp/>
        <stp>StudyData</stp>
        <stp>EP</stp>
        <stp>BAR</stp>
        <stp/>
        <stp>Close</stp>
        <stp>ADC</stp>
        <stp>-777</stp>
        <stp>All</stp>
        <stp/>
        <stp/>
        <stp>TRUE</stp>
        <stp>T</stp>
        <tr r="H779" s="1"/>
      </tp>
      <tp>
        <v>4530.25</v>
        <stp/>
        <stp>StudyData</stp>
        <stp>EP</stp>
        <stp>BAR</stp>
        <stp/>
        <stp>Close</stp>
        <stp>ADC</stp>
        <stp>-677</stp>
        <stp>All</stp>
        <stp/>
        <stp/>
        <stp>TRUE</stp>
        <stp>T</stp>
        <tr r="H679" s="1"/>
      </tp>
      <tp>
        <v>5820.5</v>
        <stp/>
        <stp>StudyData</stp>
        <stp>EP</stp>
        <stp>BAR</stp>
        <stp/>
        <stp>Close</stp>
        <stp>ADC</stp>
        <stp>-177</stp>
        <stp>All</stp>
        <stp/>
        <stp/>
        <stp>TRUE</stp>
        <stp>T</stp>
        <tr r="H179" s="1"/>
      </tp>
      <tp>
        <v>4760.25</v>
        <stp/>
        <stp>StudyData</stp>
        <stp>EP</stp>
        <stp>BAR</stp>
        <stp/>
        <stp>Close</stp>
        <stp>ADC</stp>
        <stp>-377</stp>
        <stp>All</stp>
        <stp/>
        <stp/>
        <stp>TRUE</stp>
        <stp>T</stp>
        <tr r="H379" s="1"/>
      </tp>
      <tp>
        <v>5514.75</v>
        <stp/>
        <stp>StudyData</stp>
        <stp>EP</stp>
        <stp>BAR</stp>
        <stp/>
        <stp>Close</stp>
        <stp>ADC</stp>
        <stp>-277</stp>
        <stp>All</stp>
        <stp/>
        <stp/>
        <stp>TRUE</stp>
        <stp>T</stp>
        <tr r="H279" s="1"/>
      </tp>
      <tp>
        <v>4754.75</v>
        <stp/>
        <stp>StudyData</stp>
        <stp>EP</stp>
        <stp>BAR</stp>
        <stp/>
        <stp>Close</stp>
        <stp>ADC</stp>
        <stp>-977</stp>
        <stp>All</stp>
        <stp/>
        <stp/>
        <stp>TRUE</stp>
        <stp>T</stp>
        <tr r="H979" s="1"/>
      </tp>
      <tp>
        <v>5170.75</v>
        <stp/>
        <stp>StudyData</stp>
        <stp>EP</stp>
        <stp>BAR</stp>
        <stp/>
        <stp>Close</stp>
        <stp>ADC</stp>
        <stp>-877</stp>
        <stp>All</stp>
        <stp/>
        <stp/>
        <stp>TRUE</stp>
        <stp>T</stp>
        <tr r="H879" s="1"/>
      </tp>
      <tp>
        <v>5032</v>
        <stp/>
        <stp>StudyData</stp>
        <stp>EP</stp>
        <stp>BAR</stp>
        <stp/>
        <stp>Open</stp>
        <stp>ADC</stp>
        <stp>-818</stp>
        <stp>All</stp>
        <stp/>
        <stp/>
        <stp>TRUE</stp>
        <stp>T</stp>
        <tr r="E820" s="1"/>
      </tp>
      <tp>
        <v>4964.75</v>
        <stp/>
        <stp>StudyData</stp>
        <stp>EP</stp>
        <stp>BAR</stp>
        <stp/>
        <stp>Open</stp>
        <stp>ADC</stp>
        <stp>-918</stp>
        <stp>All</stp>
        <stp/>
        <stp/>
        <stp>TRUE</stp>
        <stp>T</stp>
        <tr r="E920" s="1"/>
      </tp>
      <tp>
        <v>6022</v>
        <stp/>
        <stp>StudyData</stp>
        <stp>EP</stp>
        <stp>BAR</stp>
        <stp/>
        <stp>Open</stp>
        <stp>ADC</stp>
        <stp>-118</stp>
        <stp>All</stp>
        <stp/>
        <stp/>
        <stp>TRUE</stp>
        <stp>T</stp>
        <tr r="E120" s="1"/>
      </tp>
      <tp>
        <v>5716.5</v>
        <stp/>
        <stp>StudyData</stp>
        <stp>EP</stp>
        <stp>BAR</stp>
        <stp/>
        <stp>Open</stp>
        <stp>ADC</stp>
        <stp>-218</stp>
        <stp>All</stp>
        <stp/>
        <stp/>
        <stp>TRUE</stp>
        <stp>T</stp>
        <tr r="E220" s="1"/>
      </tp>
      <tp>
        <v>5264.5</v>
        <stp/>
        <stp>StudyData</stp>
        <stp>EP</stp>
        <stp>BAR</stp>
        <stp/>
        <stp>Open</stp>
        <stp>ADC</stp>
        <stp>-318</stp>
        <stp>All</stp>
        <stp/>
        <stp/>
        <stp>TRUE</stp>
        <stp>T</stp>
        <tr r="E320" s="1"/>
      </tp>
      <tp>
        <v>4878.25</v>
        <stp/>
        <stp>StudyData</stp>
        <stp>EP</stp>
        <stp>BAR</stp>
        <stp/>
        <stp>Open</stp>
        <stp>ADC</stp>
        <stp>-418</stp>
        <stp>All</stp>
        <stp/>
        <stp/>
        <stp>TRUE</stp>
        <stp>T</stp>
        <tr r="E420" s="1"/>
      </tp>
      <tp>
        <v>4634.75</v>
        <stp/>
        <stp>StudyData</stp>
        <stp>EP</stp>
        <stp>BAR</stp>
        <stp/>
        <stp>Open</stp>
        <stp>ADC</stp>
        <stp>-518</stp>
        <stp>All</stp>
        <stp/>
        <stp/>
        <stp>TRUE</stp>
        <stp>T</stp>
        <tr r="E520" s="1"/>
      </tp>
      <tp>
        <v>4482.25</v>
        <stp/>
        <stp>StudyData</stp>
        <stp>EP</stp>
        <stp>BAR</stp>
        <stp/>
        <stp>Open</stp>
        <stp>ADC</stp>
        <stp>-618</stp>
        <stp>All</stp>
        <stp/>
        <stp/>
        <stp>TRUE</stp>
        <stp>T</stp>
        <tr r="E620" s="1"/>
      </tp>
      <tp>
        <v>4324.75</v>
        <stp/>
        <stp>StudyData</stp>
        <stp>EP</stp>
        <stp>BAR</stp>
        <stp/>
        <stp>Open</stp>
        <stp>ADC</stp>
        <stp>-718</stp>
        <stp>All</stp>
        <stp/>
        <stp/>
        <stp>TRUE</stp>
        <stp>T</stp>
        <tr r="E720" s="1"/>
      </tp>
      <tp>
        <v>5053</v>
        <stp/>
        <stp>StudyData</stp>
        <stp>EP</stp>
        <stp>BAR</stp>
        <stp/>
        <stp>Open</stp>
        <stp>ADC</stp>
        <stp>-819</stp>
        <stp>All</stp>
        <stp/>
        <stp/>
        <stp>TRUE</stp>
        <stp>T</stp>
        <tr r="E821" s="1"/>
      </tp>
      <tp>
        <v>4993.5</v>
        <stp/>
        <stp>StudyData</stp>
        <stp>EP</stp>
        <stp>BAR</stp>
        <stp/>
        <stp>Open</stp>
        <stp>ADC</stp>
        <stp>-919</stp>
        <stp>All</stp>
        <stp/>
        <stp/>
        <stp>TRUE</stp>
        <stp>T</stp>
        <tr r="E921" s="1"/>
      </tp>
      <tp>
        <v>6094.25</v>
        <stp/>
        <stp>StudyData</stp>
        <stp>EP</stp>
        <stp>BAR</stp>
        <stp/>
        <stp>Open</stp>
        <stp>ADC</stp>
        <stp>-119</stp>
        <stp>All</stp>
        <stp/>
        <stp/>
        <stp>TRUE</stp>
        <stp>T</stp>
        <tr r="E121" s="1"/>
      </tp>
      <tp>
        <v>5718.5</v>
        <stp/>
        <stp>StudyData</stp>
        <stp>EP</stp>
        <stp>BAR</stp>
        <stp/>
        <stp>Open</stp>
        <stp>ADC</stp>
        <stp>-219</stp>
        <stp>All</stp>
        <stp/>
        <stp/>
        <stp>TRUE</stp>
        <stp>T</stp>
        <tr r="E221" s="1"/>
      </tp>
      <tp>
        <v>5186.25</v>
        <stp/>
        <stp>StudyData</stp>
        <stp>EP</stp>
        <stp>BAR</stp>
        <stp/>
        <stp>Open</stp>
        <stp>ADC</stp>
        <stp>-319</stp>
        <stp>All</stp>
        <stp/>
        <stp/>
        <stp>TRUE</stp>
        <stp>T</stp>
        <tr r="E321" s="1"/>
      </tp>
      <tp>
        <v>4872</v>
        <stp/>
        <stp>StudyData</stp>
        <stp>EP</stp>
        <stp>BAR</stp>
        <stp/>
        <stp>Open</stp>
        <stp>ADC</stp>
        <stp>-419</stp>
        <stp>All</stp>
        <stp/>
        <stp/>
        <stp>TRUE</stp>
        <stp>T</stp>
        <tr r="E421" s="1"/>
      </tp>
      <tp>
        <v>4632</v>
        <stp/>
        <stp>StudyData</stp>
        <stp>EP</stp>
        <stp>BAR</stp>
        <stp/>
        <stp>Open</stp>
        <stp>ADC</stp>
        <stp>-519</stp>
        <stp>All</stp>
        <stp/>
        <stp/>
        <stp>TRUE</stp>
        <stp>T</stp>
        <tr r="E521" s="1"/>
      </tp>
      <tp>
        <v>4497</v>
        <stp/>
        <stp>StudyData</stp>
        <stp>EP</stp>
        <stp>BAR</stp>
        <stp/>
        <stp>Open</stp>
        <stp>ADC</stp>
        <stp>-619</stp>
        <stp>All</stp>
        <stp/>
        <stp/>
        <stp>TRUE</stp>
        <stp>T</stp>
        <tr r="E621" s="1"/>
      </tp>
      <tp>
        <v>4365.5</v>
        <stp/>
        <stp>StudyData</stp>
        <stp>EP</stp>
        <stp>BAR</stp>
        <stp/>
        <stp>Open</stp>
        <stp>ADC</stp>
        <stp>-719</stp>
        <stp>All</stp>
        <stp/>
        <stp/>
        <stp>TRUE</stp>
        <stp>T</stp>
        <tr r="E721" s="1"/>
      </tp>
      <tp>
        <v>5228.25</v>
        <stp/>
        <stp>StudyData</stp>
        <stp>EP</stp>
        <stp>BAR</stp>
        <stp/>
        <stp>High</stp>
        <stp>ADC</stp>
        <stp>-879</stp>
        <stp>All</stp>
        <stp/>
        <stp/>
        <stp>TRUE</stp>
        <stp>T</stp>
        <tr r="F881" s="1"/>
      </tp>
      <tp>
        <v>4738.5</v>
        <stp/>
        <stp>StudyData</stp>
        <stp>EP</stp>
        <stp>BAR</stp>
        <stp/>
        <stp>High</stp>
        <stp>ADC</stp>
        <stp>-979</stp>
        <stp>All</stp>
        <stp/>
        <stp/>
        <stp>TRUE</stp>
        <stp>T</stp>
        <tr r="F981" s="1"/>
      </tp>
      <tp>
        <v>5581.75</v>
        <stp/>
        <stp>StudyData</stp>
        <stp>EP</stp>
        <stp>BAR</stp>
        <stp/>
        <stp>High</stp>
        <stp>ADC</stp>
        <stp>-279</stp>
        <stp>All</stp>
        <stp/>
        <stp/>
        <stp>TRUE</stp>
        <stp>T</stp>
        <tr r="F281" s="1"/>
      </tp>
      <tp>
        <v>4756</v>
        <stp/>
        <stp>StudyData</stp>
        <stp>EP</stp>
        <stp>BAR</stp>
        <stp/>
        <stp>High</stp>
        <stp>ADC</stp>
        <stp>-379</stp>
        <stp>All</stp>
        <stp/>
        <stp/>
        <stp>TRUE</stp>
        <stp>T</stp>
        <tr r="F381" s="1"/>
      </tp>
      <tp>
        <v>5848.75</v>
        <stp/>
        <stp>StudyData</stp>
        <stp>EP</stp>
        <stp>BAR</stp>
        <stp/>
        <stp>High</stp>
        <stp>ADC</stp>
        <stp>-179</stp>
        <stp>All</stp>
        <stp/>
        <stp/>
        <stp>TRUE</stp>
        <stp>T</stp>
        <tr r="F181" s="1"/>
      </tp>
      <tp>
        <v>4760</v>
        <stp/>
        <stp>StudyData</stp>
        <stp>EP</stp>
        <stp>BAR</stp>
        <stp/>
        <stp>High</stp>
        <stp>ADC</stp>
        <stp>-679</stp>
        <stp>All</stp>
        <stp/>
        <stp/>
        <stp>TRUE</stp>
        <stp>T</stp>
        <tr r="F681" s="1"/>
      </tp>
      <tp>
        <v>5124.25</v>
        <stp/>
        <stp>StudyData</stp>
        <stp>EP</stp>
        <stp>BAR</stp>
        <stp/>
        <stp>High</stp>
        <stp>ADC</stp>
        <stp>-779</stp>
        <stp>All</stp>
        <stp/>
        <stp/>
        <stp>TRUE</stp>
        <stp>T</stp>
        <tr r="F781" s="1"/>
      </tp>
      <tp>
        <v>4837</v>
        <stp/>
        <stp>StudyData</stp>
        <stp>EP</stp>
        <stp>BAR</stp>
        <stp/>
        <stp>High</stp>
        <stp>ADC</stp>
        <stp>-479</stp>
        <stp>All</stp>
        <stp/>
        <stp/>
        <stp>TRUE</stp>
        <stp>T</stp>
        <tr r="F481" s="1"/>
      </tp>
      <tp>
        <v>4483</v>
        <stp/>
        <stp>StudyData</stp>
        <stp>EP</stp>
        <stp>BAR</stp>
        <stp/>
        <stp>High</stp>
        <stp>ADC</stp>
        <stp>-579</stp>
        <stp>All</stp>
        <stp/>
        <stp/>
        <stp>TRUE</stp>
        <stp>T</stp>
        <tr r="F581" s="1"/>
      </tp>
      <tp>
        <v>5208</v>
        <stp/>
        <stp>StudyData</stp>
        <stp>EP</stp>
        <stp>BAR</stp>
        <stp/>
        <stp>High</stp>
        <stp>ADC</stp>
        <stp>-878</stp>
        <stp>All</stp>
        <stp/>
        <stp/>
        <stp>TRUE</stp>
        <stp>T</stp>
        <tr r="F880" s="1"/>
      </tp>
      <tp>
        <v>4738.25</v>
        <stp/>
        <stp>StudyData</stp>
        <stp>EP</stp>
        <stp>BAR</stp>
        <stp/>
        <stp>High</stp>
        <stp>ADC</stp>
        <stp>-978</stp>
        <stp>All</stp>
        <stp/>
        <stp/>
        <stp>TRUE</stp>
        <stp>T</stp>
        <tr r="F980" s="1"/>
      </tp>
      <tp>
        <v>5544.25</v>
        <stp/>
        <stp>StudyData</stp>
        <stp>EP</stp>
        <stp>BAR</stp>
        <stp/>
        <stp>High</stp>
        <stp>ADC</stp>
        <stp>-278</stp>
        <stp>All</stp>
        <stp/>
        <stp/>
        <stp>TRUE</stp>
        <stp>T</stp>
        <tr r="F280" s="1"/>
      </tp>
      <tp>
        <v>4753.75</v>
        <stp/>
        <stp>StudyData</stp>
        <stp>EP</stp>
        <stp>BAR</stp>
        <stp/>
        <stp>High</stp>
        <stp>ADC</stp>
        <stp>-378</stp>
        <stp>All</stp>
        <stp/>
        <stp/>
        <stp>TRUE</stp>
        <stp>T</stp>
        <tr r="F380" s="1"/>
      </tp>
      <tp>
        <v>5845.75</v>
        <stp/>
        <stp>StudyData</stp>
        <stp>EP</stp>
        <stp>BAR</stp>
        <stp/>
        <stp>High</stp>
        <stp>ADC</stp>
        <stp>-178</stp>
        <stp>All</stp>
        <stp/>
        <stp/>
        <stp>TRUE</stp>
        <stp>T</stp>
        <tr r="F180" s="1"/>
      </tp>
      <tp>
        <v>4606.75</v>
        <stp/>
        <stp>StudyData</stp>
        <stp>EP</stp>
        <stp>BAR</stp>
        <stp/>
        <stp>High</stp>
        <stp>ADC</stp>
        <stp>-678</stp>
        <stp>All</stp>
        <stp/>
        <stp/>
        <stp>TRUE</stp>
        <stp>T</stp>
        <tr r="F680" s="1"/>
      </tp>
      <tp>
        <v>5133</v>
        <stp/>
        <stp>StudyData</stp>
        <stp>EP</stp>
        <stp>BAR</stp>
        <stp/>
        <stp>High</stp>
        <stp>ADC</stp>
        <stp>-778</stp>
        <stp>All</stp>
        <stp/>
        <stp/>
        <stp>TRUE</stp>
        <stp>T</stp>
        <tr r="F780" s="1"/>
      </tp>
      <tp>
        <v>4853.25</v>
        <stp/>
        <stp>StudyData</stp>
        <stp>EP</stp>
        <stp>BAR</stp>
        <stp/>
        <stp>High</stp>
        <stp>ADC</stp>
        <stp>-478</stp>
        <stp>All</stp>
        <stp/>
        <stp/>
        <stp>TRUE</stp>
        <stp>T</stp>
        <tr r="F480" s="1"/>
      </tp>
      <tp>
        <v>4549.25</v>
        <stp/>
        <stp>StudyData</stp>
        <stp>EP</stp>
        <stp>BAR</stp>
        <stp/>
        <stp>High</stp>
        <stp>ADC</stp>
        <stp>-578</stp>
        <stp>All</stp>
        <stp/>
        <stp/>
        <stp>TRUE</stp>
        <stp>T</stp>
        <tr r="F580" s="1"/>
      </tp>
      <tp>
        <v>5189.25</v>
        <stp/>
        <stp>StudyData</stp>
        <stp>EP</stp>
        <stp>BAR</stp>
        <stp/>
        <stp>High</stp>
        <stp>ADC</stp>
        <stp>-877</stp>
        <stp>All</stp>
        <stp/>
        <stp/>
        <stp>TRUE</stp>
        <stp>T</stp>
        <tr r="F879" s="1"/>
      </tp>
      <tp>
        <v>4764</v>
        <stp/>
        <stp>StudyData</stp>
        <stp>EP</stp>
        <stp>BAR</stp>
        <stp/>
        <stp>High</stp>
        <stp>ADC</stp>
        <stp>-977</stp>
        <stp>All</stp>
        <stp/>
        <stp/>
        <stp>TRUE</stp>
        <stp>T</stp>
        <tr r="F979" s="1"/>
      </tp>
      <tp>
        <v>5529</v>
        <stp/>
        <stp>StudyData</stp>
        <stp>EP</stp>
        <stp>BAR</stp>
        <stp/>
        <stp>High</stp>
        <stp>ADC</stp>
        <stp>-277</stp>
        <stp>All</stp>
        <stp/>
        <stp/>
        <stp>TRUE</stp>
        <stp>T</stp>
        <tr r="F279" s="1"/>
      </tp>
      <tp>
        <v>4767.5</v>
        <stp/>
        <stp>StudyData</stp>
        <stp>EP</stp>
        <stp>BAR</stp>
        <stp/>
        <stp>High</stp>
        <stp>ADC</stp>
        <stp>-377</stp>
        <stp>All</stp>
        <stp/>
        <stp/>
        <stp>TRUE</stp>
        <stp>T</stp>
        <tr r="F379" s="1"/>
      </tp>
      <tp>
        <v>5852.5</v>
        <stp/>
        <stp>StudyData</stp>
        <stp>EP</stp>
        <stp>BAR</stp>
        <stp/>
        <stp>High</stp>
        <stp>ADC</stp>
        <stp>-177</stp>
        <stp>All</stp>
        <stp/>
        <stp/>
        <stp>TRUE</stp>
        <stp>T</stp>
        <tr r="F179" s="1"/>
      </tp>
      <tp>
        <v>4615.5</v>
        <stp/>
        <stp>StudyData</stp>
        <stp>EP</stp>
        <stp>BAR</stp>
        <stp/>
        <stp>High</stp>
        <stp>ADC</stp>
        <stp>-677</stp>
        <stp>All</stp>
        <stp/>
        <stp/>
        <stp>TRUE</stp>
        <stp>T</stp>
        <tr r="F679" s="1"/>
      </tp>
      <tp>
        <v>5073</v>
        <stp/>
        <stp>StudyData</stp>
        <stp>EP</stp>
        <stp>BAR</stp>
        <stp/>
        <stp>High</stp>
        <stp>ADC</stp>
        <stp>-777</stp>
        <stp>All</stp>
        <stp/>
        <stp/>
        <stp>TRUE</stp>
        <stp>T</stp>
        <tr r="F779" s="1"/>
      </tp>
      <tp>
        <v>4899.25</v>
        <stp/>
        <stp>StudyData</stp>
        <stp>EP</stp>
        <stp>BAR</stp>
        <stp/>
        <stp>High</stp>
        <stp>ADC</stp>
        <stp>-477</stp>
        <stp>All</stp>
        <stp/>
        <stp/>
        <stp>TRUE</stp>
        <stp>T</stp>
        <tr r="F479" s="1"/>
      </tp>
      <tp>
        <v>4540</v>
        <stp/>
        <stp>StudyData</stp>
        <stp>EP</stp>
        <stp>BAR</stp>
        <stp/>
        <stp>High</stp>
        <stp>ADC</stp>
        <stp>-577</stp>
        <stp>All</stp>
        <stp/>
        <stp/>
        <stp>TRUE</stp>
        <stp>T</stp>
        <tr r="F579" s="1"/>
      </tp>
      <tp>
        <v>4999.25</v>
        <stp/>
        <stp>StudyData</stp>
        <stp>EP</stp>
        <stp>BAR</stp>
        <stp/>
        <stp>Open</stp>
        <stp>ADC</stp>
        <stp>-810</stp>
        <stp>All</stp>
        <stp/>
        <stp/>
        <stp>TRUE</stp>
        <stp>T</stp>
        <tr r="E812" s="1"/>
      </tp>
      <tp>
        <v>4973.75</v>
        <stp/>
        <stp>StudyData</stp>
        <stp>EP</stp>
        <stp>BAR</stp>
        <stp/>
        <stp>Open</stp>
        <stp>ADC</stp>
        <stp>-910</stp>
        <stp>All</stp>
        <stp/>
        <stp/>
        <stp>TRUE</stp>
        <stp>T</stp>
        <tr r="E912" s="1"/>
      </tp>
      <tp>
        <v>6137.25</v>
        <stp/>
        <stp>StudyData</stp>
        <stp>EP</stp>
        <stp>BAR</stp>
        <stp/>
        <stp>Open</stp>
        <stp>ADC</stp>
        <stp>-110</stp>
        <stp>All</stp>
        <stp/>
        <stp/>
        <stp>TRUE</stp>
        <stp>T</stp>
        <tr r="E112" s="1"/>
      </tp>
      <tp>
        <v>5815.25</v>
        <stp/>
        <stp>StudyData</stp>
        <stp>EP</stp>
        <stp>BAR</stp>
        <stp/>
        <stp>Open</stp>
        <stp>ADC</stp>
        <stp>-210</stp>
        <stp>All</stp>
        <stp/>
        <stp/>
        <stp>TRUE</stp>
        <stp>T</stp>
        <tr r="E212" s="1"/>
      </tp>
      <tp>
        <v>5286</v>
        <stp/>
        <stp>StudyData</stp>
        <stp>EP</stp>
        <stp>BAR</stp>
        <stp/>
        <stp>Open</stp>
        <stp>ADC</stp>
        <stp>-310</stp>
        <stp>All</stp>
        <stp/>
        <stp/>
        <stp>TRUE</stp>
        <stp>T</stp>
        <tr r="E312" s="1"/>
      </tp>
      <tp>
        <v>4809.25</v>
        <stp/>
        <stp>StudyData</stp>
        <stp>EP</stp>
        <stp>BAR</stp>
        <stp/>
        <stp>Open</stp>
        <stp>ADC</stp>
        <stp>-410</stp>
        <stp>All</stp>
        <stp/>
        <stp/>
        <stp>TRUE</stp>
        <stp>T</stp>
        <tr r="E412" s="1"/>
      </tp>
      <tp>
        <v>4608.75</v>
        <stp/>
        <stp>StudyData</stp>
        <stp>EP</stp>
        <stp>BAR</stp>
        <stp/>
        <stp>Open</stp>
        <stp>ADC</stp>
        <stp>-510</stp>
        <stp>All</stp>
        <stp/>
        <stp/>
        <stp>TRUE</stp>
        <stp>T</stp>
        <tr r="E512" s="1"/>
      </tp>
      <tp>
        <v>4598.5</v>
        <stp/>
        <stp>StudyData</stp>
        <stp>EP</stp>
        <stp>BAR</stp>
        <stp/>
        <stp>Open</stp>
        <stp>ADC</stp>
        <stp>-610</stp>
        <stp>All</stp>
        <stp/>
        <stp/>
        <stp>TRUE</stp>
        <stp>T</stp>
        <tr r="E612" s="1"/>
      </tp>
      <tp>
        <v>4338.5</v>
        <stp/>
        <stp>StudyData</stp>
        <stp>EP</stp>
        <stp>BAR</stp>
        <stp/>
        <stp>Open</stp>
        <stp>ADC</stp>
        <stp>-710</stp>
        <stp>All</stp>
        <stp/>
        <stp/>
        <stp>TRUE</stp>
        <stp>T</stp>
        <tr r="E712" s="1"/>
      </tp>
      <tp>
        <v>5213.25</v>
        <stp/>
        <stp>StudyData</stp>
        <stp>EP</stp>
        <stp>BAR</stp>
        <stp/>
        <stp>High</stp>
        <stp>ADC</stp>
        <stp>-876</stp>
        <stp>All</stp>
        <stp/>
        <stp/>
        <stp>TRUE</stp>
        <stp>T</stp>
        <tr r="F878" s="1"/>
      </tp>
      <tp>
        <v>4766.75</v>
        <stp/>
        <stp>StudyData</stp>
        <stp>EP</stp>
        <stp>BAR</stp>
        <stp/>
        <stp>High</stp>
        <stp>ADC</stp>
        <stp>-976</stp>
        <stp>All</stp>
        <stp/>
        <stp/>
        <stp>TRUE</stp>
        <stp>T</stp>
        <tr r="F978" s="1"/>
      </tp>
      <tp>
        <v>5556.75</v>
        <stp/>
        <stp>StudyData</stp>
        <stp>EP</stp>
        <stp>BAR</stp>
        <stp/>
        <stp>High</stp>
        <stp>ADC</stp>
        <stp>-276</stp>
        <stp>All</stp>
        <stp/>
        <stp/>
        <stp>TRUE</stp>
        <stp>T</stp>
        <tr r="F278" s="1"/>
      </tp>
      <tp>
        <v>4772</v>
        <stp/>
        <stp>StudyData</stp>
        <stp>EP</stp>
        <stp>BAR</stp>
        <stp/>
        <stp>High</stp>
        <stp>ADC</stp>
        <stp>-376</stp>
        <stp>All</stp>
        <stp/>
        <stp/>
        <stp>TRUE</stp>
        <stp>T</stp>
        <tr r="F378" s="1"/>
      </tp>
      <tp>
        <v>5833</v>
        <stp/>
        <stp>StudyData</stp>
        <stp>EP</stp>
        <stp>BAR</stp>
        <stp/>
        <stp>High</stp>
        <stp>ADC</stp>
        <stp>-176</stp>
        <stp>All</stp>
        <stp/>
        <stp/>
        <stp>TRUE</stp>
        <stp>T</stp>
        <tr r="F178" s="1"/>
      </tp>
      <tp>
        <v>4561</v>
        <stp/>
        <stp>StudyData</stp>
        <stp>EP</stp>
        <stp>BAR</stp>
        <stp/>
        <stp>High</stp>
        <stp>ADC</stp>
        <stp>-676</stp>
        <stp>All</stp>
        <stp/>
        <stp/>
        <stp>TRUE</stp>
        <stp>T</stp>
        <tr r="F678" s="1"/>
      </tp>
      <tp>
        <v>5061.5</v>
        <stp/>
        <stp>StudyData</stp>
        <stp>EP</stp>
        <stp>BAR</stp>
        <stp/>
        <stp>High</stp>
        <stp>ADC</stp>
        <stp>-776</stp>
        <stp>All</stp>
        <stp/>
        <stp/>
        <stp>TRUE</stp>
        <stp>T</stp>
        <tr r="F778" s="1"/>
      </tp>
      <tp>
        <v>4907.5</v>
        <stp/>
        <stp>StudyData</stp>
        <stp>EP</stp>
        <stp>BAR</stp>
        <stp/>
        <stp>High</stp>
        <stp>ADC</stp>
        <stp>-476</stp>
        <stp>All</stp>
        <stp/>
        <stp/>
        <stp>TRUE</stp>
        <stp>T</stp>
        <tr r="F478" s="1"/>
      </tp>
      <tp>
        <v>4533</v>
        <stp/>
        <stp>StudyData</stp>
        <stp>EP</stp>
        <stp>BAR</stp>
        <stp/>
        <stp>High</stp>
        <stp>ADC</stp>
        <stp>-576</stp>
        <stp>All</stp>
        <stp/>
        <stp/>
        <stp>TRUE</stp>
        <stp>T</stp>
        <tr r="F578" s="1"/>
      </tp>
      <tp>
        <v>4993.75</v>
        <stp/>
        <stp>StudyData</stp>
        <stp>EP</stp>
        <stp>BAR</stp>
        <stp/>
        <stp>Open</stp>
        <stp>ADC</stp>
        <stp>-811</stp>
        <stp>All</stp>
        <stp/>
        <stp/>
        <stp>TRUE</stp>
        <stp>T</stp>
        <tr r="E813" s="1"/>
      </tp>
      <tp>
        <v>4966.75</v>
        <stp/>
        <stp>StudyData</stp>
        <stp>EP</stp>
        <stp>BAR</stp>
        <stp/>
        <stp>Open</stp>
        <stp>ADC</stp>
        <stp>-911</stp>
        <stp>All</stp>
        <stp/>
        <stp/>
        <stp>TRUE</stp>
        <stp>T</stp>
        <tr r="E913" s="1"/>
      </tp>
      <tp>
        <v>6164</v>
        <stp/>
        <stp>StudyData</stp>
        <stp>EP</stp>
        <stp>BAR</stp>
        <stp/>
        <stp>Open</stp>
        <stp>ADC</stp>
        <stp>-111</stp>
        <stp>All</stp>
        <stp/>
        <stp/>
        <stp>TRUE</stp>
        <stp>T</stp>
        <tr r="E113" s="1"/>
      </tp>
      <tp>
        <v>5811.25</v>
        <stp/>
        <stp>StudyData</stp>
        <stp>EP</stp>
        <stp>BAR</stp>
        <stp/>
        <stp>Open</stp>
        <stp>ADC</stp>
        <stp>-211</stp>
        <stp>All</stp>
        <stp/>
        <stp/>
        <stp>TRUE</stp>
        <stp>T</stp>
        <tr r="E213" s="1"/>
      </tp>
      <tp>
        <v>5345.75</v>
        <stp/>
        <stp>StudyData</stp>
        <stp>EP</stp>
        <stp>BAR</stp>
        <stp/>
        <stp>Open</stp>
        <stp>ADC</stp>
        <stp>-311</stp>
        <stp>All</stp>
        <stp/>
        <stp/>
        <stp>TRUE</stp>
        <stp>T</stp>
        <tr r="E313" s="1"/>
      </tp>
      <tp>
        <v>4855.5</v>
        <stp/>
        <stp>StudyData</stp>
        <stp>EP</stp>
        <stp>BAR</stp>
        <stp/>
        <stp>Open</stp>
        <stp>ADC</stp>
        <stp>-411</stp>
        <stp>All</stp>
        <stp/>
        <stp/>
        <stp>TRUE</stp>
        <stp>T</stp>
        <tr r="E413" s="1"/>
      </tp>
      <tp>
        <v>4543.25</v>
        <stp/>
        <stp>StudyData</stp>
        <stp>EP</stp>
        <stp>BAR</stp>
        <stp/>
        <stp>Open</stp>
        <stp>ADC</stp>
        <stp>-511</stp>
        <stp>All</stp>
        <stp/>
        <stp/>
        <stp>TRUE</stp>
        <stp>T</stp>
        <tr r="E513" s="1"/>
      </tp>
      <tp>
        <v>4602</v>
        <stp/>
        <stp>StudyData</stp>
        <stp>EP</stp>
        <stp>BAR</stp>
        <stp/>
        <stp>Open</stp>
        <stp>ADC</stp>
        <stp>-611</stp>
        <stp>All</stp>
        <stp/>
        <stp/>
        <stp>TRUE</stp>
        <stp>T</stp>
        <tr r="E613" s="1"/>
      </tp>
      <tp>
        <v>4367.75</v>
        <stp/>
        <stp>StudyData</stp>
        <stp>EP</stp>
        <stp>BAR</stp>
        <stp/>
        <stp>Open</stp>
        <stp>ADC</stp>
        <stp>-711</stp>
        <stp>All</stp>
        <stp/>
        <stp/>
        <stp>TRUE</stp>
        <stp>T</stp>
        <tr r="E713" s="1"/>
      </tp>
      <tp>
        <v>5225.25</v>
        <stp/>
        <stp>StudyData</stp>
        <stp>EP</stp>
        <stp>BAR</stp>
        <stp/>
        <stp>High</stp>
        <stp>ADC</stp>
        <stp>-875</stp>
        <stp>All</stp>
        <stp/>
        <stp/>
        <stp>TRUE</stp>
        <stp>T</stp>
        <tr r="F877" s="1"/>
      </tp>
      <tp>
        <v>4782.25</v>
        <stp/>
        <stp>StudyData</stp>
        <stp>EP</stp>
        <stp>BAR</stp>
        <stp/>
        <stp>High</stp>
        <stp>ADC</stp>
        <stp>-975</stp>
        <stp>All</stp>
        <stp/>
        <stp/>
        <stp>TRUE</stp>
        <stp>T</stp>
        <tr r="F977" s="1"/>
      </tp>
      <tp>
        <v>5520.75</v>
        <stp/>
        <stp>StudyData</stp>
        <stp>EP</stp>
        <stp>BAR</stp>
        <stp/>
        <stp>High</stp>
        <stp>ADC</stp>
        <stp>-275</stp>
        <stp>All</stp>
        <stp/>
        <stp/>
        <stp>TRUE</stp>
        <stp>T</stp>
        <tr r="F277" s="1"/>
      </tp>
      <tp>
        <v>4777.25</v>
        <stp/>
        <stp>StudyData</stp>
        <stp>EP</stp>
        <stp>BAR</stp>
        <stp/>
        <stp>High</stp>
        <stp>ADC</stp>
        <stp>-375</stp>
        <stp>All</stp>
        <stp/>
        <stp/>
        <stp>TRUE</stp>
        <stp>T</stp>
        <tr r="F377" s="1"/>
      </tp>
      <tp>
        <v>5834</v>
        <stp/>
        <stp>StudyData</stp>
        <stp>EP</stp>
        <stp>BAR</stp>
        <stp/>
        <stp>High</stp>
        <stp>ADC</stp>
        <stp>-175</stp>
        <stp>All</stp>
        <stp/>
        <stp/>
        <stp>TRUE</stp>
        <stp>T</stp>
        <tr r="F177" s="1"/>
      </tp>
      <tp>
        <v>4514</v>
        <stp/>
        <stp>StudyData</stp>
        <stp>EP</stp>
        <stp>BAR</stp>
        <stp/>
        <stp>High</stp>
        <stp>ADC</stp>
        <stp>-675</stp>
        <stp>All</stp>
        <stp/>
        <stp/>
        <stp>TRUE</stp>
        <stp>T</stp>
        <tr r="F677" s="1"/>
      </tp>
      <tp>
        <v>5064</v>
        <stp/>
        <stp>StudyData</stp>
        <stp>EP</stp>
        <stp>BAR</stp>
        <stp/>
        <stp>High</stp>
        <stp>ADC</stp>
        <stp>-775</stp>
        <stp>All</stp>
        <stp/>
        <stp/>
        <stp>TRUE</stp>
        <stp>T</stp>
        <tr r="F777" s="1"/>
      </tp>
      <tp>
        <v>4875.75</v>
        <stp/>
        <stp>StudyData</stp>
        <stp>EP</stp>
        <stp>BAR</stp>
        <stp/>
        <stp>High</stp>
        <stp>ADC</stp>
        <stp>-475</stp>
        <stp>All</stp>
        <stp/>
        <stp/>
        <stp>TRUE</stp>
        <stp>T</stp>
        <tr r="F477" s="1"/>
      </tp>
      <tp>
        <v>4569.5</v>
        <stp/>
        <stp>StudyData</stp>
        <stp>EP</stp>
        <stp>BAR</stp>
        <stp/>
        <stp>High</stp>
        <stp>ADC</stp>
        <stp>-575</stp>
        <stp>All</stp>
        <stp/>
        <stp/>
        <stp>TRUE</stp>
        <stp>T</stp>
        <tr r="F577" s="1"/>
      </tp>
      <tp>
        <v>4928.5</v>
        <stp/>
        <stp>StudyData</stp>
        <stp>EP</stp>
        <stp>BAR</stp>
        <stp/>
        <stp>Open</stp>
        <stp>ADC</stp>
        <stp>-812</stp>
        <stp>All</stp>
        <stp/>
        <stp/>
        <stp>TRUE</stp>
        <stp>T</stp>
        <tr r="E814" s="1"/>
      </tp>
      <tp>
        <v>4913.75</v>
        <stp/>
        <stp>StudyData</stp>
        <stp>EP</stp>
        <stp>BAR</stp>
        <stp/>
        <stp>Open</stp>
        <stp>ADC</stp>
        <stp>-912</stp>
        <stp>All</stp>
        <stp/>
        <stp/>
        <stp>TRUE</stp>
        <stp>T</stp>
        <tr r="E914" s="1"/>
      </tp>
      <tp>
        <v>6135.5</v>
        <stp/>
        <stp>StudyData</stp>
        <stp>EP</stp>
        <stp>BAR</stp>
        <stp/>
        <stp>Open</stp>
        <stp>ADC</stp>
        <stp>-112</stp>
        <stp>All</stp>
        <stp/>
        <stp/>
        <stp>TRUE</stp>
        <stp>T</stp>
        <tr r="E114" s="1"/>
      </tp>
      <tp>
        <v>5795.5</v>
        <stp/>
        <stp>StudyData</stp>
        <stp>EP</stp>
        <stp>BAR</stp>
        <stp/>
        <stp>Open</stp>
        <stp>ADC</stp>
        <stp>-212</stp>
        <stp>All</stp>
        <stp/>
        <stp/>
        <stp>TRUE</stp>
        <stp>T</stp>
        <tr r="E214" s="1"/>
      </tp>
      <tp>
        <v>5354.25</v>
        <stp/>
        <stp>StudyData</stp>
        <stp>EP</stp>
        <stp>BAR</stp>
        <stp/>
        <stp>Open</stp>
        <stp>ADC</stp>
        <stp>-312</stp>
        <stp>All</stp>
        <stp/>
        <stp/>
        <stp>TRUE</stp>
        <stp>T</stp>
        <tr r="E314" s="1"/>
      </tp>
      <tp>
        <v>4867.5</v>
        <stp/>
        <stp>StudyData</stp>
        <stp>EP</stp>
        <stp>BAR</stp>
        <stp/>
        <stp>Open</stp>
        <stp>ADC</stp>
        <stp>-412</stp>
        <stp>All</stp>
        <stp/>
        <stp/>
        <stp>TRUE</stp>
        <stp>T</stp>
        <tr r="E414" s="1"/>
      </tp>
      <tp>
        <v>4568</v>
        <stp/>
        <stp>StudyData</stp>
        <stp>EP</stp>
        <stp>BAR</stp>
        <stp/>
        <stp>Open</stp>
        <stp>ADC</stp>
        <stp>-512</stp>
        <stp>All</stp>
        <stp/>
        <stp/>
        <stp>TRUE</stp>
        <stp>T</stp>
        <tr r="E514" s="1"/>
      </tp>
      <tp>
        <v>4619</v>
        <stp/>
        <stp>StudyData</stp>
        <stp>EP</stp>
        <stp>BAR</stp>
        <stp/>
        <stp>Open</stp>
        <stp>ADC</stp>
        <stp>-612</stp>
        <stp>All</stp>
        <stp/>
        <stp/>
        <stp>TRUE</stp>
        <stp>T</stp>
        <tr r="E614" s="1"/>
      </tp>
      <tp>
        <v>4404.75</v>
        <stp/>
        <stp>StudyData</stp>
        <stp>EP</stp>
        <stp>BAR</stp>
        <stp/>
        <stp>Open</stp>
        <stp>ADC</stp>
        <stp>-712</stp>
        <stp>All</stp>
        <stp/>
        <stp/>
        <stp>TRUE</stp>
        <stp>T</stp>
        <tr r="E714" s="1"/>
      </tp>
      <tp>
        <v>5237.5</v>
        <stp/>
        <stp>StudyData</stp>
        <stp>EP</stp>
        <stp>BAR</stp>
        <stp/>
        <stp>High</stp>
        <stp>ADC</stp>
        <stp>-874</stp>
        <stp>All</stp>
        <stp/>
        <stp/>
        <stp>TRUE</stp>
        <stp>T</stp>
        <tr r="F876" s="1"/>
      </tp>
      <tp>
        <v>4795.25</v>
        <stp/>
        <stp>StudyData</stp>
        <stp>EP</stp>
        <stp>BAR</stp>
        <stp/>
        <stp>High</stp>
        <stp>ADC</stp>
        <stp>-974</stp>
        <stp>All</stp>
        <stp/>
        <stp/>
        <stp>TRUE</stp>
        <stp>T</stp>
        <tr r="F976" s="1"/>
      </tp>
      <tp>
        <v>5517.5</v>
        <stp/>
        <stp>StudyData</stp>
        <stp>EP</stp>
        <stp>BAR</stp>
        <stp/>
        <stp>High</stp>
        <stp>ADC</stp>
        <stp>-274</stp>
        <stp>All</stp>
        <stp/>
        <stp/>
        <stp>TRUE</stp>
        <stp>T</stp>
        <tr r="F276" s="1"/>
      </tp>
      <tp>
        <v>4799.75</v>
        <stp/>
        <stp>StudyData</stp>
        <stp>EP</stp>
        <stp>BAR</stp>
        <stp/>
        <stp>High</stp>
        <stp>ADC</stp>
        <stp>-374</stp>
        <stp>All</stp>
        <stp/>
        <stp/>
        <stp>TRUE</stp>
        <stp>T</stp>
        <tr r="F376" s="1"/>
      </tp>
      <tp>
        <v>5847.25</v>
        <stp/>
        <stp>StudyData</stp>
        <stp>EP</stp>
        <stp>BAR</stp>
        <stp/>
        <stp>High</stp>
        <stp>ADC</stp>
        <stp>-174</stp>
        <stp>All</stp>
        <stp/>
        <stp/>
        <stp>TRUE</stp>
        <stp>T</stp>
        <tr r="F176" s="1"/>
      </tp>
      <tp>
        <v>4562</v>
        <stp/>
        <stp>StudyData</stp>
        <stp>EP</stp>
        <stp>BAR</stp>
        <stp/>
        <stp>High</stp>
        <stp>ADC</stp>
        <stp>-674</stp>
        <stp>All</stp>
        <stp/>
        <stp/>
        <stp>TRUE</stp>
        <stp>T</stp>
        <tr r="F676" s="1"/>
      </tp>
      <tp>
        <v>5035.5</v>
        <stp/>
        <stp>StudyData</stp>
        <stp>EP</stp>
        <stp>BAR</stp>
        <stp/>
        <stp>High</stp>
        <stp>ADC</stp>
        <stp>-774</stp>
        <stp>All</stp>
        <stp/>
        <stp/>
        <stp>TRUE</stp>
        <stp>T</stp>
        <tr r="F776" s="1"/>
      </tp>
      <tp>
        <v>4852.25</v>
        <stp/>
        <stp>StudyData</stp>
        <stp>EP</stp>
        <stp>BAR</stp>
        <stp/>
        <stp>High</stp>
        <stp>ADC</stp>
        <stp>-474</stp>
        <stp>All</stp>
        <stp/>
        <stp/>
        <stp>TRUE</stp>
        <stp>T</stp>
        <tr r="F476" s="1"/>
      </tp>
      <tp>
        <v>4601.75</v>
        <stp/>
        <stp>StudyData</stp>
        <stp>EP</stp>
        <stp>BAR</stp>
        <stp/>
        <stp>High</stp>
        <stp>ADC</stp>
        <stp>-574</stp>
        <stp>All</stp>
        <stp/>
        <stp/>
        <stp>TRUE</stp>
        <stp>T</stp>
        <tr r="F576" s="1"/>
      </tp>
      <tp>
        <v>4946.75</v>
        <stp/>
        <stp>StudyData</stp>
        <stp>EP</stp>
        <stp>BAR</stp>
        <stp/>
        <stp>Open</stp>
        <stp>ADC</stp>
        <stp>-813</stp>
        <stp>All</stp>
        <stp/>
        <stp/>
        <stp>TRUE</stp>
        <stp>T</stp>
        <tr r="E815" s="1"/>
      </tp>
      <tp>
        <v>4864.25</v>
        <stp/>
        <stp>StudyData</stp>
        <stp>EP</stp>
        <stp>BAR</stp>
        <stp/>
        <stp>Open</stp>
        <stp>ADC</stp>
        <stp>-913</stp>
        <stp>All</stp>
        <stp/>
        <stp/>
        <stp>TRUE</stp>
        <stp>T</stp>
        <tr r="E915" s="1"/>
      </tp>
      <tp>
        <v>6128.25</v>
        <stp/>
        <stp>StudyData</stp>
        <stp>EP</stp>
        <stp>BAR</stp>
        <stp/>
        <stp>Open</stp>
        <stp>ADC</stp>
        <stp>-113</stp>
        <stp>All</stp>
        <stp/>
        <stp/>
        <stp>TRUE</stp>
        <stp>T</stp>
        <tr r="E115" s="1"/>
      </tp>
      <tp>
        <v>5774.5</v>
        <stp/>
        <stp>StudyData</stp>
        <stp>EP</stp>
        <stp>BAR</stp>
        <stp/>
        <stp>Open</stp>
        <stp>ADC</stp>
        <stp>-213</stp>
        <stp>All</stp>
        <stp/>
        <stp/>
        <stp>TRUE</stp>
        <stp>T</stp>
        <tr r="E215" s="1"/>
      </tp>
      <tp>
        <v>5326.25</v>
        <stp/>
        <stp>StudyData</stp>
        <stp>EP</stp>
        <stp>BAR</stp>
        <stp/>
        <stp>Open</stp>
        <stp>ADC</stp>
        <stp>-313</stp>
        <stp>All</stp>
        <stp/>
        <stp/>
        <stp>TRUE</stp>
        <stp>T</stp>
        <tr r="E315" s="1"/>
      </tp>
      <tp>
        <v>4863.75</v>
        <stp/>
        <stp>StudyData</stp>
        <stp>EP</stp>
        <stp>BAR</stp>
        <stp/>
        <stp>Open</stp>
        <stp>ADC</stp>
        <stp>-413</stp>
        <stp>All</stp>
        <stp/>
        <stp/>
        <stp>TRUE</stp>
        <stp>T</stp>
        <tr r="E415" s="1"/>
      </tp>
      <tp>
        <v>4615</v>
        <stp/>
        <stp>StudyData</stp>
        <stp>EP</stp>
        <stp>BAR</stp>
        <stp/>
        <stp>Open</stp>
        <stp>ADC</stp>
        <stp>-513</stp>
        <stp>All</stp>
        <stp/>
        <stp/>
        <stp>TRUE</stp>
        <stp>T</stp>
        <tr r="E515" s="1"/>
      </tp>
      <tp>
        <v>4486.75</v>
        <stp/>
        <stp>StudyData</stp>
        <stp>EP</stp>
        <stp>BAR</stp>
        <stp/>
        <stp>Open</stp>
        <stp>ADC</stp>
        <stp>-613</stp>
        <stp>All</stp>
        <stp/>
        <stp/>
        <stp>TRUE</stp>
        <stp>T</stp>
        <tr r="E615" s="1"/>
      </tp>
      <tp>
        <v>4442.75</v>
        <stp/>
        <stp>StudyData</stp>
        <stp>EP</stp>
        <stp>BAR</stp>
        <stp/>
        <stp>Open</stp>
        <stp>ADC</stp>
        <stp>-713</stp>
        <stp>All</stp>
        <stp/>
        <stp/>
        <stp>TRUE</stp>
        <stp>T</stp>
        <tr r="E715" s="1"/>
      </tp>
      <tp>
        <v>5228.75</v>
        <stp/>
        <stp>StudyData</stp>
        <stp>EP</stp>
        <stp>BAR</stp>
        <stp/>
        <stp>High</stp>
        <stp>ADC</stp>
        <stp>-873</stp>
        <stp>All</stp>
        <stp/>
        <stp/>
        <stp>TRUE</stp>
        <stp>T</stp>
        <tr r="F875" s="1"/>
      </tp>
      <tp>
        <v>4800.5</v>
        <stp/>
        <stp>StudyData</stp>
        <stp>EP</stp>
        <stp>BAR</stp>
        <stp/>
        <stp>High</stp>
        <stp>ADC</stp>
        <stp>-973</stp>
        <stp>All</stp>
        <stp/>
        <stp/>
        <stp>TRUE</stp>
        <stp>T</stp>
        <tr r="F975" s="1"/>
      </tp>
      <tp>
        <v>5522.5</v>
        <stp/>
        <stp>StudyData</stp>
        <stp>EP</stp>
        <stp>BAR</stp>
        <stp/>
        <stp>High</stp>
        <stp>ADC</stp>
        <stp>-273</stp>
        <stp>All</stp>
        <stp/>
        <stp/>
        <stp>TRUE</stp>
        <stp>T</stp>
        <tr r="F275" s="1"/>
      </tp>
      <tp>
        <v>4801</v>
        <stp/>
        <stp>StudyData</stp>
        <stp>EP</stp>
        <stp>BAR</stp>
        <stp/>
        <stp>High</stp>
        <stp>ADC</stp>
        <stp>-373</stp>
        <stp>All</stp>
        <stp/>
        <stp/>
        <stp>TRUE</stp>
        <stp>T</stp>
        <tr r="F375" s="1"/>
      </tp>
      <tp>
        <v>5848.5</v>
        <stp/>
        <stp>StudyData</stp>
        <stp>EP</stp>
        <stp>BAR</stp>
        <stp/>
        <stp>High</stp>
        <stp>ADC</stp>
        <stp>-173</stp>
        <stp>All</stp>
        <stp/>
        <stp/>
        <stp>TRUE</stp>
        <stp>T</stp>
        <tr r="F175" s="1"/>
      </tp>
      <tp>
        <v>4506</v>
        <stp/>
        <stp>StudyData</stp>
        <stp>EP</stp>
        <stp>BAR</stp>
        <stp/>
        <stp>High</stp>
        <stp>ADC</stp>
        <stp>-673</stp>
        <stp>All</stp>
        <stp/>
        <stp/>
        <stp>TRUE</stp>
        <stp>T</stp>
        <tr r="F675" s="1"/>
      </tp>
      <tp>
        <v>5011</v>
        <stp/>
        <stp>StudyData</stp>
        <stp>EP</stp>
        <stp>BAR</stp>
        <stp/>
        <stp>High</stp>
        <stp>ADC</stp>
        <stp>-773</stp>
        <stp>All</stp>
        <stp/>
        <stp/>
        <stp>TRUE</stp>
        <stp>T</stp>
        <tr r="F775" s="1"/>
      </tp>
      <tp>
        <v>4840.75</v>
        <stp/>
        <stp>StudyData</stp>
        <stp>EP</stp>
        <stp>BAR</stp>
        <stp/>
        <stp>High</stp>
        <stp>ADC</stp>
        <stp>-473</stp>
        <stp>All</stp>
        <stp/>
        <stp/>
        <stp>TRUE</stp>
        <stp>T</stp>
        <tr r="F475" s="1"/>
      </tp>
      <tp>
        <v>4578.5</v>
        <stp/>
        <stp>StudyData</stp>
        <stp>EP</stp>
        <stp>BAR</stp>
        <stp/>
        <stp>High</stp>
        <stp>ADC</stp>
        <stp>-573</stp>
        <stp>All</stp>
        <stp/>
        <stp/>
        <stp>TRUE</stp>
        <stp>T</stp>
        <tr r="F575" s="1"/>
      </tp>
      <tp>
        <v>5029.5</v>
        <stp/>
        <stp>StudyData</stp>
        <stp>EP</stp>
        <stp>BAR</stp>
        <stp/>
        <stp>Open</stp>
        <stp>ADC</stp>
        <stp>-814</stp>
        <stp>All</stp>
        <stp/>
        <stp/>
        <stp>TRUE</stp>
        <stp>T</stp>
        <tr r="E816" s="1"/>
      </tp>
      <tp>
        <v>4870.25</v>
        <stp/>
        <stp>StudyData</stp>
        <stp>EP</stp>
        <stp>BAR</stp>
        <stp/>
        <stp>Open</stp>
        <stp>ADC</stp>
        <stp>-914</stp>
        <stp>All</stp>
        <stp/>
        <stp/>
        <stp>TRUE</stp>
        <stp>T</stp>
        <tr r="E916" s="1"/>
      </tp>
      <tp>
        <v>6089.25</v>
        <stp/>
        <stp>StudyData</stp>
        <stp>EP</stp>
        <stp>BAR</stp>
        <stp/>
        <stp>Open</stp>
        <stp>ADC</stp>
        <stp>-114</stp>
        <stp>All</stp>
        <stp/>
        <stp/>
        <stp>TRUE</stp>
        <stp>T</stp>
        <tr r="E116" s="1"/>
      </tp>
      <tp>
        <v>5747.25</v>
        <stp/>
        <stp>StudyData</stp>
        <stp>EP</stp>
        <stp>BAR</stp>
        <stp/>
        <stp>Open</stp>
        <stp>ADC</stp>
        <stp>-214</stp>
        <stp>All</stp>
        <stp/>
        <stp/>
        <stp>TRUE</stp>
        <stp>T</stp>
        <tr r="E216" s="1"/>
      </tp>
      <tp>
        <v>5327.5</v>
        <stp/>
        <stp>StudyData</stp>
        <stp>EP</stp>
        <stp>BAR</stp>
        <stp/>
        <stp>Open</stp>
        <stp>ADC</stp>
        <stp>-314</stp>
        <stp>All</stp>
        <stp/>
        <stp/>
        <stp>TRUE</stp>
        <stp>T</stp>
        <tr r="E316" s="1"/>
      </tp>
      <tp>
        <v>4920.75</v>
        <stp/>
        <stp>StudyData</stp>
        <stp>EP</stp>
        <stp>BAR</stp>
        <stp/>
        <stp>Open</stp>
        <stp>ADC</stp>
        <stp>-414</stp>
        <stp>All</stp>
        <stp/>
        <stp/>
        <stp>TRUE</stp>
        <stp>T</stp>
        <tr r="E416" s="1"/>
      </tp>
      <tp>
        <v>4607.75</v>
        <stp/>
        <stp>StudyData</stp>
        <stp>EP</stp>
        <stp>BAR</stp>
        <stp/>
        <stp>Open</stp>
        <stp>ADC</stp>
        <stp>-514</stp>
        <stp>All</stp>
        <stp/>
        <stp/>
        <stp>TRUE</stp>
        <stp>T</stp>
        <tr r="E516" s="1"/>
      </tp>
      <tp>
        <v>4496.5</v>
        <stp/>
        <stp>StudyData</stp>
        <stp>EP</stp>
        <stp>BAR</stp>
        <stp/>
        <stp>Open</stp>
        <stp>ADC</stp>
        <stp>-614</stp>
        <stp>All</stp>
        <stp/>
        <stp/>
        <stp>TRUE</stp>
        <stp>T</stp>
        <tr r="E616" s="1"/>
      </tp>
      <tp>
        <v>4439.75</v>
        <stp/>
        <stp>StudyData</stp>
        <stp>EP</stp>
        <stp>BAR</stp>
        <stp/>
        <stp>Open</stp>
        <stp>ADC</stp>
        <stp>-714</stp>
        <stp>All</stp>
        <stp/>
        <stp/>
        <stp>TRUE</stp>
        <stp>T</stp>
        <tr r="E716" s="1"/>
      </tp>
      <tp>
        <v>5234.25</v>
        <stp/>
        <stp>StudyData</stp>
        <stp>EP</stp>
        <stp>BAR</stp>
        <stp/>
        <stp>High</stp>
        <stp>ADC</stp>
        <stp>-872</stp>
        <stp>All</stp>
        <stp/>
        <stp/>
        <stp>TRUE</stp>
        <stp>T</stp>
        <tr r="F874" s="1"/>
      </tp>
      <tp>
        <v>4809.5</v>
        <stp/>
        <stp>StudyData</stp>
        <stp>EP</stp>
        <stp>BAR</stp>
        <stp/>
        <stp>High</stp>
        <stp>ADC</stp>
        <stp>-972</stp>
        <stp>All</stp>
        <stp/>
        <stp/>
        <stp>TRUE</stp>
        <stp>T</stp>
        <tr r="F974" s="1"/>
      </tp>
      <tp>
        <v>5533.25</v>
        <stp/>
        <stp>StudyData</stp>
        <stp>EP</stp>
        <stp>BAR</stp>
        <stp/>
        <stp>High</stp>
        <stp>ADC</stp>
        <stp>-272</stp>
        <stp>All</stp>
        <stp/>
        <stp/>
        <stp>TRUE</stp>
        <stp>T</stp>
        <tr r="F274" s="1"/>
      </tp>
      <tp>
        <v>4888.5</v>
        <stp/>
        <stp>StudyData</stp>
        <stp>EP</stp>
        <stp>BAR</stp>
        <stp/>
        <stp>High</stp>
        <stp>ADC</stp>
        <stp>-372</stp>
        <stp>All</stp>
        <stp/>
        <stp/>
        <stp>TRUE</stp>
        <stp>T</stp>
        <tr r="F374" s="1"/>
      </tp>
      <tp>
        <v>5853.25</v>
        <stp/>
        <stp>StudyData</stp>
        <stp>EP</stp>
        <stp>BAR</stp>
        <stp/>
        <stp>High</stp>
        <stp>ADC</stp>
        <stp>-172</stp>
        <stp>All</stp>
        <stp/>
        <stp/>
        <stp>TRUE</stp>
        <stp>T</stp>
        <tr r="F174" s="1"/>
      </tp>
      <tp>
        <v>4531.5</v>
        <stp/>
        <stp>StudyData</stp>
        <stp>EP</stp>
        <stp>BAR</stp>
        <stp/>
        <stp>High</stp>
        <stp>ADC</stp>
        <stp>-672</stp>
        <stp>All</stp>
        <stp/>
        <stp/>
        <stp>TRUE</stp>
        <stp>T</stp>
        <tr r="F674" s="1"/>
      </tp>
      <tp>
        <v>4993.75</v>
        <stp/>
        <stp>StudyData</stp>
        <stp>EP</stp>
        <stp>BAR</stp>
        <stp/>
        <stp>High</stp>
        <stp>ADC</stp>
        <stp>-772</stp>
        <stp>All</stp>
        <stp/>
        <stp/>
        <stp>TRUE</stp>
        <stp>T</stp>
        <tr r="F774" s="1"/>
      </tp>
      <tp>
        <v>4840</v>
        <stp/>
        <stp>StudyData</stp>
        <stp>EP</stp>
        <stp>BAR</stp>
        <stp/>
        <stp>High</stp>
        <stp>ADC</stp>
        <stp>-472</stp>
        <stp>All</stp>
        <stp/>
        <stp/>
        <stp>TRUE</stp>
        <stp>T</stp>
        <tr r="F474" s="1"/>
      </tp>
      <tp>
        <v>4583.75</v>
        <stp/>
        <stp>StudyData</stp>
        <stp>EP</stp>
        <stp>BAR</stp>
        <stp/>
        <stp>High</stp>
        <stp>ADC</stp>
        <stp>-572</stp>
        <stp>All</stp>
        <stp/>
        <stp/>
        <stp>TRUE</stp>
        <stp>T</stp>
        <tr r="F574" s="1"/>
      </tp>
      <tp>
        <v>5117.25</v>
        <stp/>
        <stp>StudyData</stp>
        <stp>EP</stp>
        <stp>BAR</stp>
        <stp/>
        <stp>Open</stp>
        <stp>ADC</stp>
        <stp>-815</stp>
        <stp>All</stp>
        <stp/>
        <stp/>
        <stp>TRUE</stp>
        <stp>T</stp>
        <tr r="E817" s="1"/>
      </tp>
      <tp>
        <v>4939.5</v>
        <stp/>
        <stp>StudyData</stp>
        <stp>EP</stp>
        <stp>BAR</stp>
        <stp/>
        <stp>Open</stp>
        <stp>ADC</stp>
        <stp>-915</stp>
        <stp>All</stp>
        <stp/>
        <stp/>
        <stp>TRUE</stp>
        <stp>T</stp>
        <tr r="E917" s="1"/>
      </tp>
      <tp>
        <v>6059.5</v>
        <stp/>
        <stp>StudyData</stp>
        <stp>EP</stp>
        <stp>BAR</stp>
        <stp/>
        <stp>Open</stp>
        <stp>ADC</stp>
        <stp>-115</stp>
        <stp>All</stp>
        <stp/>
        <stp/>
        <stp>TRUE</stp>
        <stp>T</stp>
        <tr r="E117" s="1"/>
      </tp>
      <tp>
        <v>5717</v>
        <stp/>
        <stp>StudyData</stp>
        <stp>EP</stp>
        <stp>BAR</stp>
        <stp/>
        <stp>Open</stp>
        <stp>ADC</stp>
        <stp>-215</stp>
        <stp>All</stp>
        <stp/>
        <stp/>
        <stp>TRUE</stp>
        <stp>T</stp>
        <tr r="E217" s="1"/>
      </tp>
      <tp>
        <v>5283.25</v>
        <stp/>
        <stp>StudyData</stp>
        <stp>EP</stp>
        <stp>BAR</stp>
        <stp/>
        <stp>Open</stp>
        <stp>ADC</stp>
        <stp>-315</stp>
        <stp>All</stp>
        <stp/>
        <stp/>
        <stp>TRUE</stp>
        <stp>T</stp>
        <tr r="E317" s="1"/>
      </tp>
      <tp>
        <v>4885.5</v>
        <stp/>
        <stp>StudyData</stp>
        <stp>EP</stp>
        <stp>BAR</stp>
        <stp/>
        <stp>Open</stp>
        <stp>ADC</stp>
        <stp>-415</stp>
        <stp>All</stp>
        <stp/>
        <stp/>
        <stp>TRUE</stp>
        <stp>T</stp>
        <tr r="E417" s="1"/>
      </tp>
      <tp>
        <v>4611.5</v>
        <stp/>
        <stp>StudyData</stp>
        <stp>EP</stp>
        <stp>BAR</stp>
        <stp/>
        <stp>Open</stp>
        <stp>ADC</stp>
        <stp>-515</stp>
        <stp>All</stp>
        <stp/>
        <stp/>
        <stp>TRUE</stp>
        <stp>T</stp>
        <tr r="E517" s="1"/>
      </tp>
      <tp>
        <v>4544.75</v>
        <stp/>
        <stp>StudyData</stp>
        <stp>EP</stp>
        <stp>BAR</stp>
        <stp/>
        <stp>Open</stp>
        <stp>ADC</stp>
        <stp>-615</stp>
        <stp>All</stp>
        <stp/>
        <stp/>
        <stp>TRUE</stp>
        <stp>T</stp>
        <tr r="E617" s="1"/>
      </tp>
      <tp>
        <v>4396.5</v>
        <stp/>
        <stp>StudyData</stp>
        <stp>EP</stp>
        <stp>BAR</stp>
        <stp/>
        <stp>Open</stp>
        <stp>ADC</stp>
        <stp>-715</stp>
        <stp>All</stp>
        <stp/>
        <stp/>
        <stp>TRUE</stp>
        <stp>T</stp>
        <tr r="E717" s="1"/>
      </tp>
      <tp>
        <v>5251.25</v>
        <stp/>
        <stp>StudyData</stp>
        <stp>EP</stp>
        <stp>BAR</stp>
        <stp/>
        <stp>High</stp>
        <stp>ADC</stp>
        <stp>-871</stp>
        <stp>All</stp>
        <stp/>
        <stp/>
        <stp>TRUE</stp>
        <stp>T</stp>
        <tr r="F873" s="1"/>
      </tp>
      <tp>
        <v>4812.75</v>
        <stp/>
        <stp>StudyData</stp>
        <stp>EP</stp>
        <stp>BAR</stp>
        <stp/>
        <stp>High</stp>
        <stp>ADC</stp>
        <stp>-971</stp>
        <stp>All</stp>
        <stp/>
        <stp/>
        <stp>TRUE</stp>
        <stp>T</stp>
        <tr r="F973" s="1"/>
      </tp>
      <tp>
        <v>5505.75</v>
        <stp/>
        <stp>StudyData</stp>
        <stp>EP</stp>
        <stp>BAR</stp>
        <stp/>
        <stp>High</stp>
        <stp>ADC</stp>
        <stp>-271</stp>
        <stp>All</stp>
        <stp/>
        <stp/>
        <stp>TRUE</stp>
        <stp>T</stp>
        <tr r="F273" s="1"/>
      </tp>
      <tp>
        <v>4905.5</v>
        <stp/>
        <stp>StudyData</stp>
        <stp>EP</stp>
        <stp>BAR</stp>
        <stp/>
        <stp>High</stp>
        <stp>ADC</stp>
        <stp>-371</stp>
        <stp>All</stp>
        <stp/>
        <stp/>
        <stp>TRUE</stp>
        <stp>T</stp>
        <tr r="F373" s="1"/>
      </tp>
      <tp>
        <v>5748.5</v>
        <stp/>
        <stp>StudyData</stp>
        <stp>EP</stp>
        <stp>BAR</stp>
        <stp/>
        <stp>High</stp>
        <stp>ADC</stp>
        <stp>-171</stp>
        <stp>All</stp>
        <stp/>
        <stp/>
        <stp>TRUE</stp>
        <stp>T</stp>
        <tr r="F173" s="1"/>
      </tp>
      <tp>
        <v>4554.25</v>
        <stp/>
        <stp>StudyData</stp>
        <stp>EP</stp>
        <stp>BAR</stp>
        <stp/>
        <stp>High</stp>
        <stp>ADC</stp>
        <stp>-671</stp>
        <stp>All</stp>
        <stp/>
        <stp/>
        <stp>TRUE</stp>
        <stp>T</stp>
        <tr r="F673" s="1"/>
      </tp>
      <tp>
        <v>5000</v>
        <stp/>
        <stp>StudyData</stp>
        <stp>EP</stp>
        <stp>BAR</stp>
        <stp/>
        <stp>High</stp>
        <stp>ADC</stp>
        <stp>-771</stp>
        <stp>All</stp>
        <stp/>
        <stp/>
        <stp>TRUE</stp>
        <stp>T</stp>
        <tr r="F773" s="1"/>
      </tp>
      <tp>
        <v>4816.75</v>
        <stp/>
        <stp>StudyData</stp>
        <stp>EP</stp>
        <stp>BAR</stp>
        <stp/>
        <stp>High</stp>
        <stp>ADC</stp>
        <stp>-471</stp>
        <stp>All</stp>
        <stp/>
        <stp/>
        <stp>TRUE</stp>
        <stp>T</stp>
        <tr r="F473" s="1"/>
      </tp>
      <tp>
        <v>4655.75</v>
        <stp/>
        <stp>StudyData</stp>
        <stp>EP</stp>
        <stp>BAR</stp>
        <stp/>
        <stp>High</stp>
        <stp>ADC</stp>
        <stp>-571</stp>
        <stp>All</stp>
        <stp/>
        <stp/>
        <stp>TRUE</stp>
        <stp>T</stp>
        <tr r="F573" s="1"/>
      </tp>
      <tp>
        <v>5054</v>
        <stp/>
        <stp>StudyData</stp>
        <stp>EP</stp>
        <stp>BAR</stp>
        <stp/>
        <stp>Open</stp>
        <stp>ADC</stp>
        <stp>-816</stp>
        <stp>All</stp>
        <stp/>
        <stp/>
        <stp>TRUE</stp>
        <stp>T</stp>
        <tr r="E818" s="1"/>
      </tp>
      <tp>
        <v>4987</v>
        <stp/>
        <stp>StudyData</stp>
        <stp>EP</stp>
        <stp>BAR</stp>
        <stp/>
        <stp>Open</stp>
        <stp>ADC</stp>
        <stp>-916</stp>
        <stp>All</stp>
        <stp/>
        <stp/>
        <stp>TRUE</stp>
        <stp>T</stp>
        <tr r="E918" s="1"/>
      </tp>
      <tp>
        <v>6060</v>
        <stp/>
        <stp>StudyData</stp>
        <stp>EP</stp>
        <stp>BAR</stp>
        <stp/>
        <stp>Open</stp>
        <stp>ADC</stp>
        <stp>-116</stp>
        <stp>All</stp>
        <stp/>
        <stp/>
        <stp>TRUE</stp>
        <stp>T</stp>
        <tr r="E118" s="1"/>
      </tp>
      <tp>
        <v>5717.75</v>
        <stp/>
        <stp>StudyData</stp>
        <stp>EP</stp>
        <stp>BAR</stp>
        <stp/>
        <stp>Open</stp>
        <stp>ADC</stp>
        <stp>-216</stp>
        <stp>All</stp>
        <stp/>
        <stp/>
        <stp>TRUE</stp>
        <stp>T</stp>
        <tr r="E218" s="1"/>
      </tp>
      <tp>
        <v>5271.25</v>
        <stp/>
        <stp>StudyData</stp>
        <stp>EP</stp>
        <stp>BAR</stp>
        <stp/>
        <stp>Open</stp>
        <stp>ADC</stp>
        <stp>-316</stp>
        <stp>All</stp>
        <stp/>
        <stp/>
        <stp>TRUE</stp>
        <stp>T</stp>
        <tr r="E318" s="1"/>
      </tp>
      <tp>
        <v>4877.25</v>
        <stp/>
        <stp>StudyData</stp>
        <stp>EP</stp>
        <stp>BAR</stp>
        <stp/>
        <stp>Open</stp>
        <stp>ADC</stp>
        <stp>-416</stp>
        <stp>All</stp>
        <stp/>
        <stp/>
        <stp>TRUE</stp>
        <stp>T</stp>
        <tr r="E418" s="1"/>
      </tp>
      <tp>
        <v>4630</v>
        <stp/>
        <stp>StudyData</stp>
        <stp>EP</stp>
        <stp>BAR</stp>
        <stp/>
        <stp>Open</stp>
        <stp>ADC</stp>
        <stp>-516</stp>
        <stp>All</stp>
        <stp/>
        <stp/>
        <stp>TRUE</stp>
        <stp>T</stp>
        <tr r="E518" s="1"/>
      </tp>
      <tp>
        <v>4563.25</v>
        <stp/>
        <stp>StudyData</stp>
        <stp>EP</stp>
        <stp>BAR</stp>
        <stp/>
        <stp>Open</stp>
        <stp>ADC</stp>
        <stp>-616</stp>
        <stp>All</stp>
        <stp/>
        <stp/>
        <stp>TRUE</stp>
        <stp>T</stp>
        <tr r="E618" s="1"/>
      </tp>
      <tp>
        <v>4380.75</v>
        <stp/>
        <stp>StudyData</stp>
        <stp>EP</stp>
        <stp>BAR</stp>
        <stp/>
        <stp>Open</stp>
        <stp>ADC</stp>
        <stp>-716</stp>
        <stp>All</stp>
        <stp/>
        <stp/>
        <stp>TRUE</stp>
        <stp>T</stp>
        <tr r="E718" s="1"/>
      </tp>
      <tp>
        <v>5268.25</v>
        <stp/>
        <stp>StudyData</stp>
        <stp>EP</stp>
        <stp>BAR</stp>
        <stp/>
        <stp>High</stp>
        <stp>ADC</stp>
        <stp>-870</stp>
        <stp>All</stp>
        <stp/>
        <stp/>
        <stp>TRUE</stp>
        <stp>T</stp>
        <tr r="F872" s="1"/>
      </tp>
      <tp>
        <v>4830.5</v>
        <stp/>
        <stp>StudyData</stp>
        <stp>EP</stp>
        <stp>BAR</stp>
        <stp/>
        <stp>High</stp>
        <stp>ADC</stp>
        <stp>-970</stp>
        <stp>All</stp>
        <stp/>
        <stp/>
        <stp>TRUE</stp>
        <stp>T</stp>
        <tr r="F972" s="1"/>
      </tp>
      <tp>
        <v>5497</v>
        <stp/>
        <stp>StudyData</stp>
        <stp>EP</stp>
        <stp>BAR</stp>
        <stp/>
        <stp>High</stp>
        <stp>ADC</stp>
        <stp>-270</stp>
        <stp>All</stp>
        <stp/>
        <stp/>
        <stp>TRUE</stp>
        <stp>T</stp>
        <tr r="F272" s="1"/>
      </tp>
      <tp>
        <v>4893.75</v>
        <stp/>
        <stp>StudyData</stp>
        <stp>EP</stp>
        <stp>BAR</stp>
        <stp/>
        <stp>High</stp>
        <stp>ADC</stp>
        <stp>-370</stp>
        <stp>All</stp>
        <stp/>
        <stp/>
        <stp>TRUE</stp>
        <stp>T</stp>
        <tr r="F372" s="1"/>
      </tp>
      <tp>
        <v>5740.75</v>
        <stp/>
        <stp>StudyData</stp>
        <stp>EP</stp>
        <stp>BAR</stp>
        <stp/>
        <stp>High</stp>
        <stp>ADC</stp>
        <stp>-170</stp>
        <stp>All</stp>
        <stp/>
        <stp/>
        <stp>TRUE</stp>
        <stp>T</stp>
        <tr r="F172" s="1"/>
      </tp>
      <tp>
        <v>4620</v>
        <stp/>
        <stp>StudyData</stp>
        <stp>EP</stp>
        <stp>BAR</stp>
        <stp/>
        <stp>High</stp>
        <stp>ADC</stp>
        <stp>-670</stp>
        <stp>All</stp>
        <stp/>
        <stp/>
        <stp>TRUE</stp>
        <stp>T</stp>
        <tr r="F672" s="1"/>
      </tp>
      <tp>
        <v>4950.5</v>
        <stp/>
        <stp>StudyData</stp>
        <stp>EP</stp>
        <stp>BAR</stp>
        <stp/>
        <stp>High</stp>
        <stp>ADC</stp>
        <stp>-770</stp>
        <stp>All</stp>
        <stp/>
        <stp/>
        <stp>TRUE</stp>
        <stp>T</stp>
        <tr r="F772" s="1"/>
      </tp>
      <tp>
        <v>4838.5</v>
        <stp/>
        <stp>StudyData</stp>
        <stp>EP</stp>
        <stp>BAR</stp>
        <stp/>
        <stp>High</stp>
        <stp>ADC</stp>
        <stp>-470</stp>
        <stp>All</stp>
        <stp/>
        <stp/>
        <stp>TRUE</stp>
        <stp>T</stp>
        <tr r="F472" s="1"/>
      </tp>
      <tp>
        <v>4701</v>
        <stp/>
        <stp>StudyData</stp>
        <stp>EP</stp>
        <stp>BAR</stp>
        <stp/>
        <stp>High</stp>
        <stp>ADC</stp>
        <stp>-570</stp>
        <stp>All</stp>
        <stp/>
        <stp/>
        <stp>TRUE</stp>
        <stp>T</stp>
        <tr r="F572" s="1"/>
      </tp>
      <tp>
        <v>5019</v>
        <stp/>
        <stp>StudyData</stp>
        <stp>EP</stp>
        <stp>BAR</stp>
        <stp/>
        <stp>Open</stp>
        <stp>ADC</stp>
        <stp>-817</stp>
        <stp>All</stp>
        <stp/>
        <stp/>
        <stp>TRUE</stp>
        <stp>T</stp>
        <tr r="E819" s="1"/>
      </tp>
      <tp>
        <v>5003.75</v>
        <stp/>
        <stp>StudyData</stp>
        <stp>EP</stp>
        <stp>BAR</stp>
        <stp/>
        <stp>Open</stp>
        <stp>ADC</stp>
        <stp>-917</stp>
        <stp>All</stp>
        <stp/>
        <stp/>
        <stp>TRUE</stp>
        <stp>T</stp>
        <tr r="E919" s="1"/>
      </tp>
      <tp>
        <v>6041.25</v>
        <stp/>
        <stp>StudyData</stp>
        <stp>EP</stp>
        <stp>BAR</stp>
        <stp/>
        <stp>Open</stp>
        <stp>ADC</stp>
        <stp>-117</stp>
        <stp>All</stp>
        <stp/>
        <stp/>
        <stp>TRUE</stp>
        <stp>T</stp>
        <tr r="E119" s="1"/>
      </tp>
      <tp>
        <v>5731.75</v>
        <stp/>
        <stp>StudyData</stp>
        <stp>EP</stp>
        <stp>BAR</stp>
        <stp/>
        <stp>Open</stp>
        <stp>ADC</stp>
        <stp>-217</stp>
        <stp>All</stp>
        <stp/>
        <stp/>
        <stp>TRUE</stp>
        <stp>T</stp>
        <tr r="E219" s="1"/>
      </tp>
      <tp>
        <v>5287.75</v>
        <stp/>
        <stp>StudyData</stp>
        <stp>EP</stp>
        <stp>BAR</stp>
        <stp/>
        <stp>Open</stp>
        <stp>ADC</stp>
        <stp>-317</stp>
        <stp>All</stp>
        <stp/>
        <stp/>
        <stp>TRUE</stp>
        <stp>T</stp>
        <tr r="E319" s="1"/>
      </tp>
      <tp>
        <v>4900.75</v>
        <stp/>
        <stp>StudyData</stp>
        <stp>EP</stp>
        <stp>BAR</stp>
        <stp/>
        <stp>Open</stp>
        <stp>ADC</stp>
        <stp>-417</stp>
        <stp>All</stp>
        <stp/>
        <stp/>
        <stp>TRUE</stp>
        <stp>T</stp>
        <tr r="E419" s="1"/>
      </tp>
      <tp>
        <v>4633.75</v>
        <stp/>
        <stp>StudyData</stp>
        <stp>EP</stp>
        <stp>BAR</stp>
        <stp/>
        <stp>Open</stp>
        <stp>ADC</stp>
        <stp>-517</stp>
        <stp>All</stp>
        <stp/>
        <stp/>
        <stp>TRUE</stp>
        <stp>T</stp>
        <tr r="E519" s="1"/>
      </tp>
      <tp>
        <v>4534.5</v>
        <stp/>
        <stp>StudyData</stp>
        <stp>EP</stp>
        <stp>BAR</stp>
        <stp/>
        <stp>Open</stp>
        <stp>ADC</stp>
        <stp>-617</stp>
        <stp>All</stp>
        <stp/>
        <stp/>
        <stp>TRUE</stp>
        <stp>T</stp>
        <tr r="E619" s="1"/>
      </tp>
      <tp>
        <v>4371.25</v>
        <stp/>
        <stp>StudyData</stp>
        <stp>EP</stp>
        <stp>BAR</stp>
        <stp/>
        <stp>Open</stp>
        <stp>ADC</stp>
        <stp>-717</stp>
        <stp>All</stp>
        <stp/>
        <stp/>
        <stp>TRUE</stp>
        <stp>T</stp>
        <tr r="E719" s="1"/>
      </tp>
      <tp>
        <v>55.692652723599998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-958</stp>
        <stp>All</stp>
        <stp/>
        <stp/>
        <stp>TRUE</stp>
        <stp>T</stp>
        <tr r="R960" s="1"/>
      </tp>
      <tp>
        <v>62.635167966499999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-858</stp>
        <stp>All</stp>
        <stp/>
        <stp/>
        <stp>TRUE</stp>
        <stp>T</stp>
        <tr r="R860" s="1"/>
      </tp>
      <tp>
        <v>85.811564523900003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-358</stp>
        <stp>All</stp>
        <stp/>
        <stp/>
        <stp>TRUE</stp>
        <stp>T</stp>
        <tr r="R360" s="1"/>
      </tp>
      <tp>
        <v>42.202561266799997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-258</stp>
        <stp>All</stp>
        <stp/>
        <stp/>
        <stp>TRUE</stp>
        <stp>T</stp>
        <tr r="R260" s="1"/>
      </tp>
      <tp>
        <v>88.542099128800004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-158</stp>
        <stp>All</stp>
        <stp/>
        <stp/>
        <stp>TRUE</stp>
        <stp>T</stp>
        <tr r="R160" s="1"/>
      </tp>
      <tp>
        <v>31.7089183734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-758</stp>
        <stp>All</stp>
        <stp/>
        <stp/>
        <stp>TRUE</stp>
        <stp>T</stp>
        <tr r="R760" s="1"/>
      </tp>
      <tp>
        <v>5.6682727199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-658</stp>
        <stp>All</stp>
        <stp/>
        <stp/>
        <stp>TRUE</stp>
        <stp>T</stp>
        <tr r="R660" s="1"/>
      </tp>
      <tp>
        <v>38.221323036999998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-558</stp>
        <stp>All</stp>
        <stp/>
        <stp/>
        <stp>TRUE</stp>
        <stp>T</stp>
        <tr r="R560" s="1"/>
      </tp>
      <tp>
        <v>85.598536174100005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-458</stp>
        <stp>All</stp>
        <stp/>
        <stp/>
        <stp>TRUE</stp>
        <stp>T</stp>
        <tr r="R460" s="1"/>
      </tp>
      <tp>
        <v>54.997069186899999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-959</stp>
        <stp>All</stp>
        <stp/>
        <stp/>
        <stp>TRUE</stp>
        <stp>T</stp>
        <tr r="R961" s="1"/>
      </tp>
      <tp>
        <v>58.603449712500002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-859</stp>
        <stp>All</stp>
        <stp/>
        <stp/>
        <stp>TRUE</stp>
        <stp>T</stp>
        <tr r="R861" s="1"/>
      </tp>
      <tp>
        <v>89.886507980299996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-359</stp>
        <stp>All</stp>
        <stp/>
        <stp/>
        <stp>TRUE</stp>
        <stp>T</stp>
        <tr r="R361" s="1"/>
      </tp>
      <tp>
        <v>45.408373113300001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-259</stp>
        <stp>All</stp>
        <stp/>
        <stp/>
        <stp>TRUE</stp>
        <stp>T</stp>
        <tr r="R261" s="1"/>
      </tp>
      <tp>
        <v>85.626622535799996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-159</stp>
        <stp>All</stp>
        <stp/>
        <stp/>
        <stp>TRUE</stp>
        <stp>T</stp>
        <tr r="R161" s="1"/>
      </tp>
      <tp>
        <v>20.2668785738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-759</stp>
        <stp>All</stp>
        <stp/>
        <stp/>
        <stp>TRUE</stp>
        <stp>T</stp>
        <tr r="R761" s="1"/>
      </tp>
      <tp>
        <v>6.2048075346999996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-659</stp>
        <stp>All</stp>
        <stp/>
        <stp/>
        <stp>TRUE</stp>
        <stp>T</stp>
        <tr r="R661" s="1"/>
      </tp>
      <tp>
        <v>55.9023857906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-559</stp>
        <stp>All</stp>
        <stp/>
        <stp/>
        <stp>TRUE</stp>
        <stp>T</stp>
        <tr r="R561" s="1"/>
      </tp>
      <tp>
        <v>84.338391992300004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-459</stp>
        <stp>All</stp>
        <stp/>
        <stp/>
        <stp>TRUE</stp>
        <stp>T</stp>
        <tr r="R461" s="1"/>
      </tp>
      <tp>
        <v>87.814456016400001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-950</stp>
        <stp>All</stp>
        <stp/>
        <stp/>
        <stp>TRUE</stp>
        <stp>T</stp>
        <tr r="R952" s="1"/>
      </tp>
      <tp>
        <v>54.916167805599997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-850</stp>
        <stp>All</stp>
        <stp/>
        <stp/>
        <stp>TRUE</stp>
        <stp>T</stp>
        <tr r="R852" s="1"/>
      </tp>
      <tp>
        <v>90.4855273748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-350</stp>
        <stp>All</stp>
        <stp/>
        <stp/>
        <stp>TRUE</stp>
        <stp>T</stp>
        <tr r="R352" s="1"/>
      </tp>
      <tp>
        <v>89.663394842599999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-250</stp>
        <stp>All</stp>
        <stp/>
        <stp/>
        <stp>TRUE</stp>
        <stp>T</stp>
        <tr r="R252" s="1"/>
      </tp>
      <tp>
        <v>73.816867049999999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-150</stp>
        <stp>All</stp>
        <stp/>
        <stp/>
        <stp>TRUE</stp>
        <stp>T</stp>
        <tr r="R152" s="1"/>
      </tp>
      <tp>
        <v>23.941887296600001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-750</stp>
        <stp>All</stp>
        <stp/>
        <stp/>
        <stp>TRUE</stp>
        <stp>T</stp>
        <tr r="R752" s="1"/>
      </tp>
      <tp>
        <v>34.6029456423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-650</stp>
        <stp>All</stp>
        <stp/>
        <stp/>
        <stp>TRUE</stp>
        <stp>T</stp>
        <tr r="R652" s="1"/>
      </tp>
      <tp>
        <v>27.264783872700001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-550</stp>
        <stp>All</stp>
        <stp/>
        <stp/>
        <stp>TRUE</stp>
        <stp>T</stp>
        <tr r="R552" s="1"/>
      </tp>
      <tp>
        <v>89.295276149499998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-450</stp>
        <stp>All</stp>
        <stp/>
        <stp/>
        <stp>TRUE</stp>
        <stp>T</stp>
        <tr r="R452" s="1"/>
      </tp>
      <tp>
        <v>90.139403341000005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-951</stp>
        <stp>All</stp>
        <stp/>
        <stp/>
        <stp>TRUE</stp>
        <stp>T</stp>
        <tr r="R953" s="1"/>
      </tp>
      <tp>
        <v>52.142651143099997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-851</stp>
        <stp>All</stp>
        <stp/>
        <stp/>
        <stp>TRUE</stp>
        <stp>T</stp>
        <tr r="R853" s="1"/>
      </tp>
      <tp>
        <v>92.226486249600001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-351</stp>
        <stp>All</stp>
        <stp/>
        <stp/>
        <stp>TRUE</stp>
        <stp>T</stp>
        <tr r="R353" s="1"/>
      </tp>
      <tp>
        <v>88.228412344600002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-251</stp>
        <stp>All</stp>
        <stp/>
        <stp/>
        <stp>TRUE</stp>
        <stp>T</stp>
        <tr r="R253" s="1"/>
      </tp>
      <tp>
        <v>81.101518421799994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-151</stp>
        <stp>All</stp>
        <stp/>
        <stp/>
        <stp>TRUE</stp>
        <stp>T</stp>
        <tr r="R153" s="1"/>
      </tp>
      <tp>
        <v>19.4093571756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-751</stp>
        <stp>All</stp>
        <stp/>
        <stp/>
        <stp>TRUE</stp>
        <stp>T</stp>
        <tr r="R753" s="1"/>
      </tp>
      <tp>
        <v>40.039075346700002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-651</stp>
        <stp>All</stp>
        <stp/>
        <stp/>
        <stp>TRUE</stp>
        <stp>T</stp>
        <tr r="R653" s="1"/>
      </tp>
      <tp>
        <v>16.3499440501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-551</stp>
        <stp>All</stp>
        <stp/>
        <stp/>
        <stp>TRUE</stp>
        <stp>T</stp>
        <tr r="R553" s="1"/>
      </tp>
      <tp>
        <v>87.801681049400003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-451</stp>
        <stp>All</stp>
        <stp/>
        <stp/>
        <stp>TRUE</stp>
        <stp>T</stp>
        <tr r="R453" s="1"/>
      </tp>
      <tp>
        <v>87.755157188200002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-952</stp>
        <stp>All</stp>
        <stp/>
        <stp/>
        <stp>TRUE</stp>
        <stp>T</stp>
        <tr r="R954" s="1"/>
      </tp>
      <tp>
        <v>64.329239074900002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-852</stp>
        <stp>All</stp>
        <stp/>
        <stp/>
        <stp>TRUE</stp>
        <stp>T</stp>
        <tr r="R854" s="1"/>
      </tp>
      <tp>
        <v>93.248725441399998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-352</stp>
        <stp>All</stp>
        <stp/>
        <stp/>
        <stp>TRUE</stp>
        <stp>T</stp>
        <tr r="R354" s="1"/>
      </tp>
      <tp>
        <v>83.910732359299999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-252</stp>
        <stp>All</stp>
        <stp/>
        <stp/>
        <stp>TRUE</stp>
        <stp>T</stp>
        <tr r="R254" s="1"/>
      </tp>
      <tp>
        <v>87.116364784500007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-152</stp>
        <stp>All</stp>
        <stp/>
        <stp/>
        <stp>TRUE</stp>
        <stp>T</stp>
        <tr r="R154" s="1"/>
      </tp>
      <tp>
        <v>11.262385736700001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-752</stp>
        <stp>All</stp>
        <stp/>
        <stp/>
        <stp>TRUE</stp>
        <stp>T</stp>
        <tr r="R754" s="1"/>
      </tp>
      <tp>
        <v>35.5337221212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-652</stp>
        <stp>All</stp>
        <stp/>
        <stp/>
        <stp>TRUE</stp>
        <stp>T</stp>
        <tr r="R654" s="1"/>
      </tp>
      <tp>
        <v>12.7576498043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-552</stp>
        <stp>All</stp>
        <stp/>
        <stp/>
        <stp>TRUE</stp>
        <stp>T</stp>
        <tr r="R554" s="1"/>
      </tp>
      <tp>
        <v>85.008277763799995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-452</stp>
        <stp>All</stp>
        <stp/>
        <stp/>
        <stp>TRUE</stp>
        <stp>T</stp>
        <tr r="R454" s="1"/>
      </tp>
      <tp>
        <v>87.588795363599999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-953</stp>
        <stp>All</stp>
        <stp/>
        <stp/>
        <stp>TRUE</stp>
        <stp>T</stp>
        <tr r="R955" s="1"/>
      </tp>
      <tp>
        <v>72.657540473300003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-853</stp>
        <stp>All</stp>
        <stp/>
        <stp/>
        <stp>TRUE</stp>
        <stp>T</stp>
        <tr r="R855" s="1"/>
      </tp>
      <tp>
        <v>89.699379948300006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-353</stp>
        <stp>All</stp>
        <stp/>
        <stp/>
        <stp>TRUE</stp>
        <stp>T</stp>
        <tr r="R355" s="1"/>
      </tp>
      <tp>
        <v>78.386865522799994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-253</stp>
        <stp>All</stp>
        <stp/>
        <stp/>
        <stp>TRUE</stp>
        <stp>T</stp>
        <tr r="R255" s="1"/>
      </tp>
      <tp>
        <v>92.924560524599997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-153</stp>
        <stp>All</stp>
        <stp/>
        <stp/>
        <stp>TRUE</stp>
        <stp>T</stp>
        <tr r="R155" s="1"/>
      </tp>
      <tp>
        <v>9.0488942832999992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-753</stp>
        <stp>All</stp>
        <stp/>
        <stp/>
        <stp>TRUE</stp>
        <stp>T</stp>
        <tr r="R755" s="1"/>
      </tp>
      <tp>
        <v>25.626314170000001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-653</stp>
        <stp>All</stp>
        <stp/>
        <stp/>
        <stp>TRUE</stp>
        <stp>T</stp>
        <tr r="R655" s="1"/>
      </tp>
      <tp>
        <v>16.525846977699999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-553</stp>
        <stp>All</stp>
        <stp/>
        <stp/>
        <stp>TRUE</stp>
        <stp>T</stp>
        <tr r="R555" s="1"/>
      </tp>
      <tp>
        <v>83.992419391499993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-453</stp>
        <stp>All</stp>
        <stp/>
        <stp/>
        <stp>TRUE</stp>
        <stp>T</stp>
        <tr r="R455" s="1"/>
      </tp>
      <tp>
        <v>87.112499786200004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-954</stp>
        <stp>All</stp>
        <stp/>
        <stp/>
        <stp>TRUE</stp>
        <stp>T</stp>
        <tr r="R956" s="1"/>
      </tp>
      <tp>
        <v>75.4287568755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-854</stp>
        <stp>All</stp>
        <stp/>
        <stp/>
        <stp>TRUE</stp>
        <stp>T</stp>
        <tr r="R856" s="1"/>
      </tp>
      <tp>
        <v>86.799596890299995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-354</stp>
        <stp>All</stp>
        <stp/>
        <stp/>
        <stp>TRUE</stp>
        <stp>T</stp>
        <tr r="R356" s="1"/>
      </tp>
      <tp>
        <v>69.724560634900001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-254</stp>
        <stp>All</stp>
        <stp/>
        <stp/>
        <stp>TRUE</stp>
        <stp>T</stp>
        <tr r="R256" s="1"/>
      </tp>
      <tp>
        <v>91.5635209987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-154</stp>
        <stp>All</stp>
        <stp/>
        <stp/>
        <stp>TRUE</stp>
        <stp>T</stp>
        <tr r="R156" s="1"/>
      </tp>
      <tp>
        <v>12.634394031199999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-754</stp>
        <stp>All</stp>
        <stp/>
        <stp/>
        <stp>TRUE</stp>
        <stp>T</stp>
        <tr r="R756" s="1"/>
      </tp>
      <tp>
        <v>12.850894329500001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-654</stp>
        <stp>All</stp>
        <stp/>
        <stp/>
        <stp>TRUE</stp>
        <stp>T</stp>
        <tr r="R656" s="1"/>
      </tp>
      <tp>
        <v>19.024185662400001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-554</stp>
        <stp>All</stp>
        <stp/>
        <stp/>
        <stp>TRUE</stp>
        <stp>T</stp>
        <tr r="R556" s="1"/>
      </tp>
      <tp>
        <v>87.336404182199999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-454</stp>
        <stp>All</stp>
        <stp/>
        <stp/>
        <stp>TRUE</stp>
        <stp>T</stp>
        <tr r="R456" s="1"/>
      </tp>
      <tp>
        <v>80.411505353799996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-955</stp>
        <stp>All</stp>
        <stp/>
        <stp/>
        <stp>TRUE</stp>
        <stp>T</stp>
        <tr r="R957" s="1"/>
      </tp>
      <tp>
        <v>67.998375257500001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-855</stp>
        <stp>All</stp>
        <stp/>
        <stp/>
        <stp>TRUE</stp>
        <stp>T</stp>
        <tr r="R857" s="1"/>
      </tp>
      <tp>
        <v>82.395804172799998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-355</stp>
        <stp>All</stp>
        <stp/>
        <stp/>
        <stp>TRUE</stp>
        <stp>T</stp>
        <tr r="R357" s="1"/>
      </tp>
      <tp>
        <v>55.632705280300002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-255</stp>
        <stp>All</stp>
        <stp/>
        <stp/>
        <stp>TRUE</stp>
        <stp>T</stp>
        <tr r="R257" s="1"/>
      </tp>
      <tp>
        <v>92.818769935399999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-155</stp>
        <stp>All</stp>
        <stp/>
        <stp/>
        <stp>TRUE</stp>
        <stp>T</stp>
        <tr r="R157" s="1"/>
      </tp>
      <tp>
        <v>15.4252894386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-755</stp>
        <stp>All</stp>
        <stp/>
        <stp/>
        <stp>TRUE</stp>
        <stp>T</stp>
        <tr r="R757" s="1"/>
      </tp>
      <tp>
        <v>6.7948496370999996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-655</stp>
        <stp>All</stp>
        <stp/>
        <stp/>
        <stp>TRUE</stp>
        <stp>T</stp>
        <tr r="R657" s="1"/>
      </tp>
      <tp>
        <v>20.203276267100001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-555</stp>
        <stp>All</stp>
        <stp/>
        <stp/>
        <stp>TRUE</stp>
        <stp>T</stp>
        <tr r="R557" s="1"/>
      </tp>
      <tp>
        <v>92.297720184699998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-455</stp>
        <stp>All</stp>
        <stp/>
        <stp/>
        <stp>TRUE</stp>
        <stp>T</stp>
        <tr r="R457" s="1"/>
      </tp>
      <tp>
        <v>70.647046532399997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-956</stp>
        <stp>All</stp>
        <stp/>
        <stp/>
        <stp>TRUE</stp>
        <stp>T</stp>
        <tr r="R958" s="1"/>
      </tp>
      <tp>
        <v>71.898258425600005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-856</stp>
        <stp>All</stp>
        <stp/>
        <stp/>
        <stp>TRUE</stp>
        <stp>T</stp>
        <tr r="R858" s="1"/>
      </tp>
      <tp>
        <v>78.607009297399998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-356</stp>
        <stp>All</stp>
        <stp/>
        <stp/>
        <stp>TRUE</stp>
        <stp>T</stp>
        <tr r="R358" s="1"/>
      </tp>
      <tp>
        <v>41.931254951200003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-256</stp>
        <stp>All</stp>
        <stp/>
        <stp/>
        <stp>TRUE</stp>
        <stp>T</stp>
        <tr r="R258" s="1"/>
      </tp>
      <tp>
        <v>92.728537022799998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-156</stp>
        <stp>All</stp>
        <stp/>
        <stp/>
        <stp>TRUE</stp>
        <stp>T</stp>
        <tr r="R158" s="1"/>
      </tp>
      <tp>
        <v>22.8412356971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-756</stp>
        <stp>All</stp>
        <stp/>
        <stp/>
        <stp>TRUE</stp>
        <stp>T</stp>
        <tr r="R758" s="1"/>
      </tp>
      <tp>
        <v>9.9456412206000007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-656</stp>
        <stp>All</stp>
        <stp/>
        <stp/>
        <stp>TRUE</stp>
        <stp>T</stp>
        <tr r="R658" s="1"/>
      </tp>
      <tp>
        <v>24.906147792399999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-556</stp>
        <stp>All</stp>
        <stp/>
        <stp/>
        <stp>TRUE</stp>
        <stp>T</stp>
        <tr r="R558" s="1"/>
      </tp>
      <tp>
        <v>91.444110945600002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-456</stp>
        <stp>All</stp>
        <stp/>
        <stp/>
        <stp>TRUE</stp>
        <stp>T</stp>
        <tr r="R458" s="1"/>
      </tp>
      <tp>
        <v>63.590064411500002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-957</stp>
        <stp>All</stp>
        <stp/>
        <stp/>
        <stp>TRUE</stp>
        <stp>T</stp>
        <tr r="R959" s="1"/>
      </tp>
      <tp>
        <v>71.229635804200001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-857</stp>
        <stp>All</stp>
        <stp/>
        <stp/>
        <stp>TRUE</stp>
        <stp>T</stp>
        <tr r="R859" s="1"/>
      </tp>
      <tp>
        <v>77.9401642877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-357</stp>
        <stp>All</stp>
        <stp/>
        <stp/>
        <stp>TRUE</stp>
        <stp>T</stp>
        <tr r="R359" s="1"/>
      </tp>
      <tp>
        <v>38.090697006799999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-257</stp>
        <stp>All</stp>
        <stp/>
        <stp/>
        <stp>TRUE</stp>
        <stp>T</stp>
        <tr r="R259" s="1"/>
      </tp>
      <tp>
        <v>91.939008356900004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-157</stp>
        <stp>All</stp>
        <stp/>
        <stp/>
        <stp>TRUE</stp>
        <stp>T</stp>
        <tr r="R159" s="1"/>
      </tp>
      <tp>
        <v>27.411038680400001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-757</stp>
        <stp>All</stp>
        <stp/>
        <stp/>
        <stp>TRUE</stp>
        <stp>T</stp>
        <tr r="R759" s="1"/>
      </tp>
      <tp>
        <v>11.387229635800001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-657</stp>
        <stp>All</stp>
        <stp/>
        <stp/>
        <stp>TRUE</stp>
        <stp>T</stp>
        <tr r="R659" s="1"/>
      </tp>
      <tp>
        <v>27.282236600699999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-557</stp>
        <stp>All</stp>
        <stp/>
        <stp/>
        <stp>TRUE</stp>
        <stp>T</stp>
        <tr r="R559" s="1"/>
      </tp>
      <tp>
        <v>88.619431567399999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-457</stp>
        <stp>All</stp>
        <stp/>
        <stp/>
        <stp>TRUE</stp>
        <stp>T</stp>
        <tr r="R459" s="1"/>
      </tp>
      <tp>
        <v>5157.875</v>
        <stp/>
        <stp>StudyData</stp>
        <stp>EP</stp>
        <stp>Imoku</stp>
        <stp>Period1=9,Period2=26,Period4=1,MAType4=Sim</stp>
        <stp>Imoku4</stp>
        <stp>ADC</stp>
        <stp>-849</stp>
        <stp>All</stp>
        <stp/>
        <stp/>
        <stp>TRUE</stp>
        <stp>T</stp>
        <tr r="W825" s="1"/>
      </tp>
      <tp>
        <v>4863.25</v>
        <stp/>
        <stp>StudyData</stp>
        <stp>EP</stp>
        <stp>Imoku</stp>
        <stp>Period1=9,Period2=26,Period4=1,MAType4=Sim</stp>
        <stp>Imoku4</stp>
        <stp>ADC</stp>
        <stp>-949</stp>
        <stp>All</stp>
        <stp/>
        <stp/>
        <stp>TRUE</stp>
        <stp>T</stp>
        <tr r="W925" s="1"/>
      </tp>
      <tp>
        <v>5832.0625</v>
        <stp/>
        <stp>StudyData</stp>
        <stp>EP</stp>
        <stp>Imoku</stp>
        <stp>Period1=9,Period2=26,Period4=1,MAType4=Sim</stp>
        <stp>Imoku4</stp>
        <stp>ADC</stp>
        <stp>-149</stp>
        <stp>All</stp>
        <stp/>
        <stp/>
        <stp>TRUE</stp>
        <stp>T</stp>
        <tr r="W125" s="1"/>
      </tp>
      <tp>
        <v>5385.4375</v>
        <stp/>
        <stp>StudyData</stp>
        <stp>EP</stp>
        <stp>Imoku</stp>
        <stp>Period1=9,Period2=26,Period4=1,MAType4=Sim</stp>
        <stp>Imoku4</stp>
        <stp>ADC</stp>
        <stp>-249</stp>
        <stp>All</stp>
        <stp/>
        <stp/>
        <stp>TRUE</stp>
        <stp>T</stp>
        <tr r="W225" s="1"/>
      </tp>
      <tp>
        <v>4964.875</v>
        <stp/>
        <stp>StudyData</stp>
        <stp>EP</stp>
        <stp>Imoku</stp>
        <stp>Period1=9,Period2=26,Period4=1,MAType4=Sim</stp>
        <stp>Imoku4</stp>
        <stp>ADC</stp>
        <stp>-349</stp>
        <stp>All</stp>
        <stp/>
        <stp/>
        <stp>TRUE</stp>
        <stp>T</stp>
        <tr r="W325" s="1"/>
      </tp>
      <tp>
        <v>4955.125</v>
        <stp/>
        <stp>StudyData</stp>
        <stp>EP</stp>
        <stp>Imoku</stp>
        <stp>Period1=9,Period2=26,Period4=1,MAType4=Sim</stp>
        <stp>Imoku4</stp>
        <stp>ADC</stp>
        <stp>-449</stp>
        <stp>All</stp>
        <stp/>
        <stp/>
        <stp>TRUE</stp>
        <stp>T</stp>
        <tr r="W425" s="1"/>
      </tp>
      <tp>
        <v>4527.75</v>
        <stp/>
        <stp>StudyData</stp>
        <stp>EP</stp>
        <stp>Imoku</stp>
        <stp>Period1=9,Period2=26,Period4=1,MAType4=Sim</stp>
        <stp>Imoku4</stp>
        <stp>ADC</stp>
        <stp>-549</stp>
        <stp>All</stp>
        <stp/>
        <stp/>
        <stp>TRUE</stp>
        <stp>T</stp>
        <tr r="W525" s="1"/>
      </tp>
      <tp>
        <v>4309.125</v>
        <stp/>
        <stp>StudyData</stp>
        <stp>EP</stp>
        <stp>Imoku</stp>
        <stp>Period1=9,Period2=26,Period4=1,MAType4=Sim</stp>
        <stp>Imoku4</stp>
        <stp>ADC</stp>
        <stp>-649</stp>
        <stp>All</stp>
        <stp/>
        <stp/>
        <stp>TRUE</stp>
        <stp>T</stp>
        <tr r="W625" s="1"/>
      </tp>
      <tp>
        <v>4674.1875</v>
        <stp/>
        <stp>StudyData</stp>
        <stp>EP</stp>
        <stp>Imoku</stp>
        <stp>Period1=9,Period2=26,Period4=1,MAType4=Sim</stp>
        <stp>Imoku4</stp>
        <stp>ADC</stp>
        <stp>-749</stp>
        <stp>All</stp>
        <stp/>
        <stp/>
        <stp>TRUE</stp>
        <stp>T</stp>
        <tr r="W725" s="1"/>
      </tp>
      <tp>
        <v>5157.875</v>
        <stp/>
        <stp>StudyData</stp>
        <stp>EP</stp>
        <stp>Imoku</stp>
        <stp>Period1=9,Period2=26,Period4=1,MAType4=Sim</stp>
        <stp>Imoku4</stp>
        <stp>ADC</stp>
        <stp>-848</stp>
        <stp>All</stp>
        <stp/>
        <stp/>
        <stp>TRUE</stp>
        <stp>T</stp>
        <tr r="W824" s="1"/>
      </tp>
      <tp>
        <v>4871.125</v>
        <stp/>
        <stp>StudyData</stp>
        <stp>EP</stp>
        <stp>Imoku</stp>
        <stp>Period1=9,Period2=26,Period4=1,MAType4=Sim</stp>
        <stp>Imoku4</stp>
        <stp>ADC</stp>
        <stp>-948</stp>
        <stp>All</stp>
        <stp/>
        <stp/>
        <stp>TRUE</stp>
        <stp>T</stp>
        <tr r="W924" s="1"/>
      </tp>
      <tp>
        <v>5832.0625</v>
        <stp/>
        <stp>StudyData</stp>
        <stp>EP</stp>
        <stp>Imoku</stp>
        <stp>Period1=9,Period2=26,Period4=1,MAType4=Sim</stp>
        <stp>Imoku4</stp>
        <stp>ADC</stp>
        <stp>-148</stp>
        <stp>All</stp>
        <stp/>
        <stp/>
        <stp>TRUE</stp>
        <stp>T</stp>
        <tr r="W124" s="1"/>
      </tp>
      <tp>
        <v>5388</v>
        <stp/>
        <stp>StudyData</stp>
        <stp>EP</stp>
        <stp>Imoku</stp>
        <stp>Period1=9,Period2=26,Period4=1,MAType4=Sim</stp>
        <stp>Imoku4</stp>
        <stp>ADC</stp>
        <stp>-248</stp>
        <stp>All</stp>
        <stp/>
        <stp/>
        <stp>TRUE</stp>
        <stp>T</stp>
        <tr r="W224" s="1"/>
      </tp>
      <tp>
        <v>4987.75</v>
        <stp/>
        <stp>StudyData</stp>
        <stp>EP</stp>
        <stp>Imoku</stp>
        <stp>Period1=9,Period2=26,Period4=1,MAType4=Sim</stp>
        <stp>Imoku4</stp>
        <stp>ADC</stp>
        <stp>-348</stp>
        <stp>All</stp>
        <stp/>
        <stp/>
        <stp>TRUE</stp>
        <stp>T</stp>
        <tr r="W324" s="1"/>
      </tp>
      <tp>
        <v>4959.3125</v>
        <stp/>
        <stp>StudyData</stp>
        <stp>EP</stp>
        <stp>Imoku</stp>
        <stp>Period1=9,Period2=26,Period4=1,MAType4=Sim</stp>
        <stp>Imoku4</stp>
        <stp>ADC</stp>
        <stp>-448</stp>
        <stp>All</stp>
        <stp/>
        <stp/>
        <stp>TRUE</stp>
        <stp>T</stp>
        <tr r="W424" s="1"/>
      </tp>
      <tp>
        <v>4527.75</v>
        <stp/>
        <stp>StudyData</stp>
        <stp>EP</stp>
        <stp>Imoku</stp>
        <stp>Period1=9,Period2=26,Period4=1,MAType4=Sim</stp>
        <stp>Imoku4</stp>
        <stp>ADC</stp>
        <stp>-548</stp>
        <stp>All</stp>
        <stp/>
        <stp/>
        <stp>TRUE</stp>
        <stp>T</stp>
        <tr r="W524" s="1"/>
      </tp>
      <tp>
        <v>4309.125</v>
        <stp/>
        <stp>StudyData</stp>
        <stp>EP</stp>
        <stp>Imoku</stp>
        <stp>Period1=9,Period2=26,Period4=1,MAType4=Sim</stp>
        <stp>Imoku4</stp>
        <stp>ADC</stp>
        <stp>-648</stp>
        <stp>All</stp>
        <stp/>
        <stp/>
        <stp>TRUE</stp>
        <stp>T</stp>
        <tr r="W624" s="1"/>
      </tp>
      <tp>
        <v>4637.3125</v>
        <stp/>
        <stp>StudyData</stp>
        <stp>EP</stp>
        <stp>Imoku</stp>
        <stp>Period1=9,Period2=26,Period4=1,MAType4=Sim</stp>
        <stp>Imoku4</stp>
        <stp>ADC</stp>
        <stp>-748</stp>
        <stp>All</stp>
        <stp/>
        <stp/>
        <stp>TRUE</stp>
        <stp>T</stp>
        <tr r="W724" s="1"/>
      </tp>
      <tp>
        <v>5186.125</v>
        <stp/>
        <stp>StudyData</stp>
        <stp>EP</stp>
        <stp>Imoku</stp>
        <stp>Period1=9,Period2=26,Period4=1,MAType4=Sim</stp>
        <stp>Imoku4</stp>
        <stp>ADC</stp>
        <stp>-843</stp>
        <stp>All</stp>
        <stp/>
        <stp/>
        <stp>TRUE</stp>
        <stp>T</stp>
        <tr r="W819" s="1"/>
      </tp>
      <tp>
        <v>4884.9375</v>
        <stp/>
        <stp>StudyData</stp>
        <stp>EP</stp>
        <stp>Imoku</stp>
        <stp>Period1=9,Period2=26,Period4=1,MAType4=Sim</stp>
        <stp>Imoku4</stp>
        <stp>ADC</stp>
        <stp>-943</stp>
        <stp>All</stp>
        <stp/>
        <stp/>
        <stp>TRUE</stp>
        <stp>T</stp>
        <tr r="W919" s="1"/>
      </tp>
      <tp>
        <v>5879.125</v>
        <stp/>
        <stp>StudyData</stp>
        <stp>EP</stp>
        <stp>Imoku</stp>
        <stp>Period1=9,Period2=26,Period4=1,MAType4=Sim</stp>
        <stp>Imoku4</stp>
        <stp>ADC</stp>
        <stp>-143</stp>
        <stp>All</stp>
        <stp/>
        <stp/>
        <stp>TRUE</stp>
        <stp>T</stp>
        <tr r="W119" s="1"/>
      </tp>
      <tp>
        <v>5462.375</v>
        <stp/>
        <stp>StudyData</stp>
        <stp>EP</stp>
        <stp>Imoku</stp>
        <stp>Period1=9,Period2=26,Period4=1,MAType4=Sim</stp>
        <stp>Imoku4</stp>
        <stp>ADC</stp>
        <stp>-243</stp>
        <stp>All</stp>
        <stp/>
        <stp/>
        <stp>TRUE</stp>
        <stp>T</stp>
        <tr r="W219" s="1"/>
      </tp>
      <tp>
        <v>5058.9375</v>
        <stp/>
        <stp>StudyData</stp>
        <stp>EP</stp>
        <stp>Imoku</stp>
        <stp>Period1=9,Period2=26,Period4=1,MAType4=Sim</stp>
        <stp>Imoku4</stp>
        <stp>ADC</stp>
        <stp>-343</stp>
        <stp>All</stp>
        <stp/>
        <stp/>
        <stp>TRUE</stp>
        <stp>T</stp>
        <tr r="W319" s="1"/>
      </tp>
      <tp>
        <v>4956.875</v>
        <stp/>
        <stp>StudyData</stp>
        <stp>EP</stp>
        <stp>Imoku</stp>
        <stp>Period1=9,Period2=26,Period4=1,MAType4=Sim</stp>
        <stp>Imoku4</stp>
        <stp>ADC</stp>
        <stp>-443</stp>
        <stp>All</stp>
        <stp/>
        <stp/>
        <stp>TRUE</stp>
        <stp>T</stp>
        <tr r="W419" s="1"/>
      </tp>
      <tp>
        <v>4462.4375</v>
        <stp/>
        <stp>StudyData</stp>
        <stp>EP</stp>
        <stp>Imoku</stp>
        <stp>Period1=9,Period2=26,Period4=1,MAType4=Sim</stp>
        <stp>Imoku4</stp>
        <stp>ADC</stp>
        <stp>-543</stp>
        <stp>All</stp>
        <stp/>
        <stp/>
        <stp>TRUE</stp>
        <stp>T</stp>
        <tr r="W519" s="1"/>
      </tp>
      <tp>
        <v>4274.125</v>
        <stp/>
        <stp>StudyData</stp>
        <stp>EP</stp>
        <stp>Imoku</stp>
        <stp>Period1=9,Period2=26,Period4=1,MAType4=Sim</stp>
        <stp>Imoku4</stp>
        <stp>ADC</stp>
        <stp>-643</stp>
        <stp>All</stp>
        <stp/>
        <stp/>
        <stp>TRUE</stp>
        <stp>T</stp>
        <tr r="W619" s="1"/>
      </tp>
      <tp>
        <v>4599</v>
        <stp/>
        <stp>StudyData</stp>
        <stp>EP</stp>
        <stp>Imoku</stp>
        <stp>Period1=9,Period2=26,Period4=1,MAType4=Sim</stp>
        <stp>Imoku4</stp>
        <stp>ADC</stp>
        <stp>-743</stp>
        <stp>All</stp>
        <stp/>
        <stp/>
        <stp>TRUE</stp>
        <stp>T</stp>
        <tr r="W719" s="1"/>
      </tp>
      <tp>
        <v>5197.5</v>
        <stp/>
        <stp>StudyData</stp>
        <stp>EP</stp>
        <stp>Imoku</stp>
        <stp>Period1=9,Period2=26,Period4=1,MAType4=Sim</stp>
        <stp>Imoku4</stp>
        <stp>ADC</stp>
        <stp>-842</stp>
        <stp>All</stp>
        <stp/>
        <stp/>
        <stp>TRUE</stp>
        <stp>T</stp>
        <tr r="W818" s="1"/>
      </tp>
      <tp>
        <v>4887.4375</v>
        <stp/>
        <stp>StudyData</stp>
        <stp>EP</stp>
        <stp>Imoku</stp>
        <stp>Period1=9,Period2=26,Period4=1,MAType4=Sim</stp>
        <stp>Imoku4</stp>
        <stp>ADC</stp>
        <stp>-942</stp>
        <stp>All</stp>
        <stp/>
        <stp/>
        <stp>TRUE</stp>
        <stp>T</stp>
        <tr r="W918" s="1"/>
      </tp>
      <tp>
        <v>5881.125</v>
        <stp/>
        <stp>StudyData</stp>
        <stp>EP</stp>
        <stp>Imoku</stp>
        <stp>Period1=9,Period2=26,Period4=1,MAType4=Sim</stp>
        <stp>Imoku4</stp>
        <stp>ADC</stp>
        <stp>-142</stp>
        <stp>All</stp>
        <stp/>
        <stp/>
        <stp>TRUE</stp>
        <stp>T</stp>
        <tr r="W118" s="1"/>
      </tp>
      <tp>
        <v>5467.9375</v>
        <stp/>
        <stp>StudyData</stp>
        <stp>EP</stp>
        <stp>Imoku</stp>
        <stp>Period1=9,Period2=26,Period4=1,MAType4=Sim</stp>
        <stp>Imoku4</stp>
        <stp>ADC</stp>
        <stp>-242</stp>
        <stp>All</stp>
        <stp/>
        <stp/>
        <stp>TRUE</stp>
        <stp>T</stp>
        <tr r="W218" s="1"/>
      </tp>
      <tp>
        <v>5065.625</v>
        <stp/>
        <stp>StudyData</stp>
        <stp>EP</stp>
        <stp>Imoku</stp>
        <stp>Period1=9,Period2=26,Period4=1,MAType4=Sim</stp>
        <stp>Imoku4</stp>
        <stp>ADC</stp>
        <stp>-342</stp>
        <stp>All</stp>
        <stp/>
        <stp/>
        <stp>TRUE</stp>
        <stp>T</stp>
        <tr r="W318" s="1"/>
      </tp>
      <tp>
        <v>4957.25</v>
        <stp/>
        <stp>StudyData</stp>
        <stp>EP</stp>
        <stp>Imoku</stp>
        <stp>Period1=9,Period2=26,Period4=1,MAType4=Sim</stp>
        <stp>Imoku4</stp>
        <stp>ADC</stp>
        <stp>-442</stp>
        <stp>All</stp>
        <stp/>
        <stp/>
        <stp>TRUE</stp>
        <stp>T</stp>
        <tr r="W418" s="1"/>
      </tp>
      <tp>
        <v>4462.4375</v>
        <stp/>
        <stp>StudyData</stp>
        <stp>EP</stp>
        <stp>Imoku</stp>
        <stp>Period1=9,Period2=26,Period4=1,MAType4=Sim</stp>
        <stp>Imoku4</stp>
        <stp>ADC</stp>
        <stp>-542</stp>
        <stp>All</stp>
        <stp/>
        <stp/>
        <stp>TRUE</stp>
        <stp>T</stp>
        <tr r="W518" s="1"/>
      </tp>
      <tp>
        <v>4215.125</v>
        <stp/>
        <stp>StudyData</stp>
        <stp>EP</stp>
        <stp>Imoku</stp>
        <stp>Period1=9,Period2=26,Period4=1,MAType4=Sim</stp>
        <stp>Imoku4</stp>
        <stp>ADC</stp>
        <stp>-642</stp>
        <stp>All</stp>
        <stp/>
        <stp/>
        <stp>TRUE</stp>
        <stp>T</stp>
        <tr r="W618" s="1"/>
      </tp>
      <tp>
        <v>4599</v>
        <stp/>
        <stp>StudyData</stp>
        <stp>EP</stp>
        <stp>Imoku</stp>
        <stp>Period1=9,Period2=26,Period4=1,MAType4=Sim</stp>
        <stp>Imoku4</stp>
        <stp>ADC</stp>
        <stp>-742</stp>
        <stp>All</stp>
        <stp/>
        <stp/>
        <stp>TRUE</stp>
        <stp>T</stp>
        <tr r="W718" s="1"/>
      </tp>
      <tp>
        <v>5215.875</v>
        <stp/>
        <stp>StudyData</stp>
        <stp>EP</stp>
        <stp>Imoku</stp>
        <stp>Period1=9,Period2=26,Period4=1,MAType4=Sim</stp>
        <stp>Imoku4</stp>
        <stp>ADC</stp>
        <stp>-841</stp>
        <stp>All</stp>
        <stp/>
        <stp/>
        <stp>TRUE</stp>
        <stp>T</stp>
        <tr r="W817" s="1"/>
      </tp>
      <tp>
        <v>4893.9375</v>
        <stp/>
        <stp>StudyData</stp>
        <stp>EP</stp>
        <stp>Imoku</stp>
        <stp>Period1=9,Period2=26,Period4=1,MAType4=Sim</stp>
        <stp>Imoku4</stp>
        <stp>ADC</stp>
        <stp>-941</stp>
        <stp>All</stp>
        <stp/>
        <stp/>
        <stp>TRUE</stp>
        <stp>T</stp>
        <tr r="W917" s="1"/>
      </tp>
      <tp>
        <v>5881.125</v>
        <stp/>
        <stp>StudyData</stp>
        <stp>EP</stp>
        <stp>Imoku</stp>
        <stp>Period1=9,Period2=26,Period4=1,MAType4=Sim</stp>
        <stp>Imoku4</stp>
        <stp>ADC</stp>
        <stp>-141</stp>
        <stp>All</stp>
        <stp/>
        <stp/>
        <stp>TRUE</stp>
        <stp>T</stp>
        <tr r="W117" s="1"/>
      </tp>
      <tp>
        <v>5477.4375</v>
        <stp/>
        <stp>StudyData</stp>
        <stp>EP</stp>
        <stp>Imoku</stp>
        <stp>Period1=9,Period2=26,Period4=1,MAType4=Sim</stp>
        <stp>Imoku4</stp>
        <stp>ADC</stp>
        <stp>-241</stp>
        <stp>All</stp>
        <stp/>
        <stp/>
        <stp>TRUE</stp>
        <stp>T</stp>
        <tr r="W217" s="1"/>
      </tp>
      <tp>
        <v>5067.1875</v>
        <stp/>
        <stp>StudyData</stp>
        <stp>EP</stp>
        <stp>Imoku</stp>
        <stp>Period1=9,Period2=26,Period4=1,MAType4=Sim</stp>
        <stp>Imoku4</stp>
        <stp>ADC</stp>
        <stp>-341</stp>
        <stp>All</stp>
        <stp/>
        <stp/>
        <stp>TRUE</stp>
        <stp>T</stp>
        <tr r="W317" s="1"/>
      </tp>
      <tp>
        <v>4954.3125</v>
        <stp/>
        <stp>StudyData</stp>
        <stp>EP</stp>
        <stp>Imoku</stp>
        <stp>Period1=9,Period2=26,Period4=1,MAType4=Sim</stp>
        <stp>Imoku4</stp>
        <stp>ADC</stp>
        <stp>-441</stp>
        <stp>All</stp>
        <stp/>
        <stp/>
        <stp>TRUE</stp>
        <stp>T</stp>
        <tr r="W417" s="1"/>
      </tp>
      <tp>
        <v>4462</v>
        <stp/>
        <stp>StudyData</stp>
        <stp>EP</stp>
        <stp>Imoku</stp>
        <stp>Period1=9,Period2=26,Period4=1,MAType4=Sim</stp>
        <stp>Imoku4</stp>
        <stp>ADC</stp>
        <stp>-541</stp>
        <stp>All</stp>
        <stp/>
        <stp/>
        <stp>TRUE</stp>
        <stp>T</stp>
        <tr r="W517" s="1"/>
      </tp>
      <tp>
        <v>4214.1875</v>
        <stp/>
        <stp>StudyData</stp>
        <stp>EP</stp>
        <stp>Imoku</stp>
        <stp>Period1=9,Period2=26,Period4=1,MAType4=Sim</stp>
        <stp>Imoku4</stp>
        <stp>ADC</stp>
        <stp>-641</stp>
        <stp>All</stp>
        <stp/>
        <stp/>
        <stp>TRUE</stp>
        <stp>T</stp>
        <tr r="W617" s="1"/>
      </tp>
      <tp>
        <v>4588.375</v>
        <stp/>
        <stp>StudyData</stp>
        <stp>EP</stp>
        <stp>Imoku</stp>
        <stp>Period1=9,Period2=26,Period4=1,MAType4=Sim</stp>
        <stp>Imoku4</stp>
        <stp>ADC</stp>
        <stp>-741</stp>
        <stp>All</stp>
        <stp/>
        <stp/>
        <stp>TRUE</stp>
        <stp>T</stp>
        <tr r="W717" s="1"/>
      </tp>
      <tp>
        <v>5231.375</v>
        <stp/>
        <stp>StudyData</stp>
        <stp>EP</stp>
        <stp>Imoku</stp>
        <stp>Period1=9,Period2=26,Period4=1,MAType4=Sim</stp>
        <stp>Imoku4</stp>
        <stp>ADC</stp>
        <stp>-840</stp>
        <stp>All</stp>
        <stp/>
        <stp/>
        <stp>TRUE</stp>
        <stp>T</stp>
        <tr r="W816" s="1"/>
      </tp>
      <tp>
        <v>4897.4375</v>
        <stp/>
        <stp>StudyData</stp>
        <stp>EP</stp>
        <stp>Imoku</stp>
        <stp>Period1=9,Period2=26,Period4=1,MAType4=Sim</stp>
        <stp>Imoku4</stp>
        <stp>ADC</stp>
        <stp>-940</stp>
        <stp>All</stp>
        <stp/>
        <stp/>
        <stp>TRUE</stp>
        <stp>T</stp>
        <tr r="W916" s="1"/>
      </tp>
      <tp>
        <v>5917.5625</v>
        <stp/>
        <stp>StudyData</stp>
        <stp>EP</stp>
        <stp>Imoku</stp>
        <stp>Period1=9,Period2=26,Period4=1,MAType4=Sim</stp>
        <stp>Imoku4</stp>
        <stp>ADC</stp>
        <stp>-140</stp>
        <stp>All</stp>
        <stp/>
        <stp/>
        <stp>TRUE</stp>
        <stp>T</stp>
        <tr r="W116" s="1"/>
      </tp>
      <tp>
        <v>5477.4375</v>
        <stp/>
        <stp>StudyData</stp>
        <stp>EP</stp>
        <stp>Imoku</stp>
        <stp>Period1=9,Period2=26,Period4=1,MAType4=Sim</stp>
        <stp>Imoku4</stp>
        <stp>ADC</stp>
        <stp>-240</stp>
        <stp>All</stp>
        <stp/>
        <stp/>
        <stp>TRUE</stp>
        <stp>T</stp>
        <tr r="W216" s="1"/>
      </tp>
      <tp>
        <v>5067.625</v>
        <stp/>
        <stp>StudyData</stp>
        <stp>EP</stp>
        <stp>Imoku</stp>
        <stp>Period1=9,Period2=26,Period4=1,MAType4=Sim</stp>
        <stp>Imoku4</stp>
        <stp>ADC</stp>
        <stp>-340</stp>
        <stp>All</stp>
        <stp/>
        <stp/>
        <stp>TRUE</stp>
        <stp>T</stp>
        <tr r="W316" s="1"/>
      </tp>
      <tp>
        <v>4950.1875</v>
        <stp/>
        <stp>StudyData</stp>
        <stp>EP</stp>
        <stp>Imoku</stp>
        <stp>Period1=9,Period2=26,Period4=1,MAType4=Sim</stp>
        <stp>Imoku4</stp>
        <stp>ADC</stp>
        <stp>-440</stp>
        <stp>All</stp>
        <stp/>
        <stp/>
        <stp>TRUE</stp>
        <stp>T</stp>
        <tr r="W416" s="1"/>
      </tp>
      <tp>
        <v>4457.5</v>
        <stp/>
        <stp>StudyData</stp>
        <stp>EP</stp>
        <stp>Imoku</stp>
        <stp>Period1=9,Period2=26,Period4=1,MAType4=Sim</stp>
        <stp>Imoku4</stp>
        <stp>ADC</stp>
        <stp>-540</stp>
        <stp>All</stp>
        <stp/>
        <stp/>
        <stp>TRUE</stp>
        <stp>T</stp>
        <tr r="W516" s="1"/>
      </tp>
      <tp>
        <v>4203.875</v>
        <stp/>
        <stp>StudyData</stp>
        <stp>EP</stp>
        <stp>Imoku</stp>
        <stp>Period1=9,Period2=26,Period4=1,MAType4=Sim</stp>
        <stp>Imoku4</stp>
        <stp>ADC</stp>
        <stp>-640</stp>
        <stp>All</stp>
        <stp/>
        <stp/>
        <stp>TRUE</stp>
        <stp>T</stp>
        <tr r="W616" s="1"/>
      </tp>
      <tp>
        <v>4574.4375</v>
        <stp/>
        <stp>StudyData</stp>
        <stp>EP</stp>
        <stp>Imoku</stp>
        <stp>Period1=9,Period2=26,Period4=1,MAType4=Sim</stp>
        <stp>Imoku4</stp>
        <stp>ADC</stp>
        <stp>-740</stp>
        <stp>All</stp>
        <stp/>
        <stp/>
        <stp>TRUE</stp>
        <stp>T</stp>
        <tr r="W716" s="1"/>
      </tp>
      <tp>
        <v>5178.375</v>
        <stp/>
        <stp>StudyData</stp>
        <stp>EP</stp>
        <stp>Imoku</stp>
        <stp>Period1=9,Period2=26,Period4=1,MAType4=Sim</stp>
        <stp>Imoku4</stp>
        <stp>ADC</stp>
        <stp>-847</stp>
        <stp>All</stp>
        <stp/>
        <stp/>
        <stp>TRUE</stp>
        <stp>T</stp>
        <tr r="W823" s="1"/>
      </tp>
      <tp>
        <v>4876.9375</v>
        <stp/>
        <stp>StudyData</stp>
        <stp>EP</stp>
        <stp>Imoku</stp>
        <stp>Period1=9,Period2=26,Period4=1,MAType4=Sim</stp>
        <stp>Imoku4</stp>
        <stp>ADC</stp>
        <stp>-947</stp>
        <stp>All</stp>
        <stp/>
        <stp/>
        <stp>TRUE</stp>
        <stp>T</stp>
        <tr r="W923" s="1"/>
      </tp>
      <tp>
        <v>5832.0625</v>
        <stp/>
        <stp>StudyData</stp>
        <stp>EP</stp>
        <stp>Imoku</stp>
        <stp>Period1=9,Period2=26,Period4=1,MAType4=Sim</stp>
        <stp>Imoku4</stp>
        <stp>ADC</stp>
        <stp>-147</stp>
        <stp>All</stp>
        <stp/>
        <stp/>
        <stp>TRUE</stp>
        <stp>T</stp>
        <tr r="W123" s="1"/>
      </tp>
      <tp>
        <v>5432.5625</v>
        <stp/>
        <stp>StudyData</stp>
        <stp>EP</stp>
        <stp>Imoku</stp>
        <stp>Period1=9,Period2=26,Period4=1,MAType4=Sim</stp>
        <stp>Imoku4</stp>
        <stp>ADC</stp>
        <stp>-247</stp>
        <stp>All</stp>
        <stp/>
        <stp/>
        <stp>TRUE</stp>
        <stp>T</stp>
        <tr r="W223" s="1"/>
      </tp>
      <tp>
        <v>4998.875</v>
        <stp/>
        <stp>StudyData</stp>
        <stp>EP</stp>
        <stp>Imoku</stp>
        <stp>Period1=9,Period2=26,Period4=1,MAType4=Sim</stp>
        <stp>Imoku4</stp>
        <stp>ADC</stp>
        <stp>-347</stp>
        <stp>All</stp>
        <stp/>
        <stp/>
        <stp>TRUE</stp>
        <stp>T</stp>
        <tr r="W323" s="1"/>
      </tp>
      <tp>
        <v>4961.5625</v>
        <stp/>
        <stp>StudyData</stp>
        <stp>EP</stp>
        <stp>Imoku</stp>
        <stp>Period1=9,Period2=26,Period4=1,MAType4=Sim</stp>
        <stp>Imoku4</stp>
        <stp>ADC</stp>
        <stp>-447</stp>
        <stp>All</stp>
        <stp/>
        <stp/>
        <stp>TRUE</stp>
        <stp>T</stp>
        <tr r="W423" s="1"/>
      </tp>
      <tp>
        <v>4527.75</v>
        <stp/>
        <stp>StudyData</stp>
        <stp>EP</stp>
        <stp>Imoku</stp>
        <stp>Period1=9,Period2=26,Period4=1,MAType4=Sim</stp>
        <stp>Imoku4</stp>
        <stp>ADC</stp>
        <stp>-547</stp>
        <stp>All</stp>
        <stp/>
        <stp/>
        <stp>TRUE</stp>
        <stp>T</stp>
        <tr r="W523" s="1"/>
      </tp>
      <tp>
        <v>4309.125</v>
        <stp/>
        <stp>StudyData</stp>
        <stp>EP</stp>
        <stp>Imoku</stp>
        <stp>Period1=9,Period2=26,Period4=1,MAType4=Sim</stp>
        <stp>Imoku4</stp>
        <stp>ADC</stp>
        <stp>-647</stp>
        <stp>All</stp>
        <stp/>
        <stp/>
        <stp>TRUE</stp>
        <stp>T</stp>
        <tr r="W623" s="1"/>
      </tp>
      <tp>
        <v>4623.75</v>
        <stp/>
        <stp>StudyData</stp>
        <stp>EP</stp>
        <stp>Imoku</stp>
        <stp>Period1=9,Period2=26,Period4=1,MAType4=Sim</stp>
        <stp>Imoku4</stp>
        <stp>ADC</stp>
        <stp>-747</stp>
        <stp>All</stp>
        <stp/>
        <stp/>
        <stp>TRUE</stp>
        <stp>T</stp>
        <tr r="W723" s="1"/>
      </tp>
      <tp>
        <v>5185.25</v>
        <stp/>
        <stp>StudyData</stp>
        <stp>EP</stp>
        <stp>Imoku</stp>
        <stp>Period1=9,Period2=26,Period4=1,MAType4=Sim</stp>
        <stp>Imoku4</stp>
        <stp>ADC</stp>
        <stp>-846</stp>
        <stp>All</stp>
        <stp/>
        <stp/>
        <stp>TRUE</stp>
        <stp>T</stp>
        <tr r="W822" s="1"/>
      </tp>
      <tp>
        <v>4877.0625</v>
        <stp/>
        <stp>StudyData</stp>
        <stp>EP</stp>
        <stp>Imoku</stp>
        <stp>Period1=9,Period2=26,Period4=1,MAType4=Sim</stp>
        <stp>Imoku4</stp>
        <stp>ADC</stp>
        <stp>-946</stp>
        <stp>All</stp>
        <stp/>
        <stp/>
        <stp>TRUE</stp>
        <stp>T</stp>
        <tr r="W922" s="1"/>
      </tp>
      <tp>
        <v>5840.3125</v>
        <stp/>
        <stp>StudyData</stp>
        <stp>EP</stp>
        <stp>Imoku</stp>
        <stp>Period1=9,Period2=26,Period4=1,MAType4=Sim</stp>
        <stp>Imoku4</stp>
        <stp>ADC</stp>
        <stp>-146</stp>
        <stp>All</stp>
        <stp/>
        <stp/>
        <stp>TRUE</stp>
        <stp>T</stp>
        <tr r="W122" s="1"/>
      </tp>
      <tp>
        <v>5452.5625</v>
        <stp/>
        <stp>StudyData</stp>
        <stp>EP</stp>
        <stp>Imoku</stp>
        <stp>Period1=9,Period2=26,Period4=1,MAType4=Sim</stp>
        <stp>Imoku4</stp>
        <stp>ADC</stp>
        <stp>-246</stp>
        <stp>All</stp>
        <stp/>
        <stp/>
        <stp>TRUE</stp>
        <stp>T</stp>
        <tr r="W222" s="1"/>
      </tp>
      <tp>
        <v>5028.6875</v>
        <stp/>
        <stp>StudyData</stp>
        <stp>EP</stp>
        <stp>Imoku</stp>
        <stp>Period1=9,Period2=26,Period4=1,MAType4=Sim</stp>
        <stp>Imoku4</stp>
        <stp>ADC</stp>
        <stp>-346</stp>
        <stp>All</stp>
        <stp/>
        <stp/>
        <stp>TRUE</stp>
        <stp>T</stp>
        <tr r="W322" s="1"/>
      </tp>
      <tp>
        <v>4961.5625</v>
        <stp/>
        <stp>StudyData</stp>
        <stp>EP</stp>
        <stp>Imoku</stp>
        <stp>Period1=9,Period2=26,Period4=1,MAType4=Sim</stp>
        <stp>Imoku4</stp>
        <stp>ADC</stp>
        <stp>-446</stp>
        <stp>All</stp>
        <stp/>
        <stp/>
        <stp>TRUE</stp>
        <stp>T</stp>
        <tr r="W422" s="1"/>
      </tp>
      <tp>
        <v>4520</v>
        <stp/>
        <stp>StudyData</stp>
        <stp>EP</stp>
        <stp>Imoku</stp>
        <stp>Period1=9,Period2=26,Period4=1,MAType4=Sim</stp>
        <stp>Imoku4</stp>
        <stp>ADC</stp>
        <stp>-546</stp>
        <stp>All</stp>
        <stp/>
        <stp/>
        <stp>TRUE</stp>
        <stp>T</stp>
        <tr r="W522" s="1"/>
      </tp>
      <tp>
        <v>4274.25</v>
        <stp/>
        <stp>StudyData</stp>
        <stp>EP</stp>
        <stp>Imoku</stp>
        <stp>Period1=9,Period2=26,Period4=1,MAType4=Sim</stp>
        <stp>Imoku4</stp>
        <stp>ADC</stp>
        <stp>-646</stp>
        <stp>All</stp>
        <stp/>
        <stp/>
        <stp>TRUE</stp>
        <stp>T</stp>
        <tr r="W622" s="1"/>
      </tp>
      <tp>
        <v>4599</v>
        <stp/>
        <stp>StudyData</stp>
        <stp>EP</stp>
        <stp>Imoku</stp>
        <stp>Period1=9,Period2=26,Period4=1,MAType4=Sim</stp>
        <stp>Imoku4</stp>
        <stp>ADC</stp>
        <stp>-746</stp>
        <stp>All</stp>
        <stp/>
        <stp/>
        <stp>TRUE</stp>
        <stp>T</stp>
        <tr r="W722" s="1"/>
      </tp>
      <tp>
        <v>5185.25</v>
        <stp/>
        <stp>StudyData</stp>
        <stp>EP</stp>
        <stp>Imoku</stp>
        <stp>Period1=9,Period2=26,Period4=1,MAType4=Sim</stp>
        <stp>Imoku4</stp>
        <stp>ADC</stp>
        <stp>-845</stp>
        <stp>All</stp>
        <stp/>
        <stp/>
        <stp>TRUE</stp>
        <stp>T</stp>
        <tr r="W821" s="1"/>
      </tp>
      <tp>
        <v>4882.3125</v>
        <stp/>
        <stp>StudyData</stp>
        <stp>EP</stp>
        <stp>Imoku</stp>
        <stp>Period1=9,Period2=26,Period4=1,MAType4=Sim</stp>
        <stp>Imoku4</stp>
        <stp>ADC</stp>
        <stp>-945</stp>
        <stp>All</stp>
        <stp/>
        <stp/>
        <stp>TRUE</stp>
        <stp>T</stp>
        <tr r="W921" s="1"/>
      </tp>
      <tp>
        <v>5840.3125</v>
        <stp/>
        <stp>StudyData</stp>
        <stp>EP</stp>
        <stp>Imoku</stp>
        <stp>Period1=9,Period2=26,Period4=1,MAType4=Sim</stp>
        <stp>Imoku4</stp>
        <stp>ADC</stp>
        <stp>-145</stp>
        <stp>All</stp>
        <stp/>
        <stp/>
        <stp>TRUE</stp>
        <stp>T</stp>
        <tr r="W121" s="1"/>
      </tp>
      <tp>
        <v>5460.8125</v>
        <stp/>
        <stp>StudyData</stp>
        <stp>EP</stp>
        <stp>Imoku</stp>
        <stp>Period1=9,Period2=26,Period4=1,MAType4=Sim</stp>
        <stp>Imoku4</stp>
        <stp>ADC</stp>
        <stp>-245</stp>
        <stp>All</stp>
        <stp/>
        <stp/>
        <stp>TRUE</stp>
        <stp>T</stp>
        <tr r="W221" s="1"/>
      </tp>
      <tp>
        <v>5031.25</v>
        <stp/>
        <stp>StudyData</stp>
        <stp>EP</stp>
        <stp>Imoku</stp>
        <stp>Period1=9,Period2=26,Period4=1,MAType4=Sim</stp>
        <stp>Imoku4</stp>
        <stp>ADC</stp>
        <stp>-345</stp>
        <stp>All</stp>
        <stp/>
        <stp/>
        <stp>TRUE</stp>
        <stp>T</stp>
        <tr r="W321" s="1"/>
      </tp>
      <tp>
        <v>4955.8125</v>
        <stp/>
        <stp>StudyData</stp>
        <stp>EP</stp>
        <stp>Imoku</stp>
        <stp>Period1=9,Period2=26,Period4=1,MAType4=Sim</stp>
        <stp>Imoku4</stp>
        <stp>ADC</stp>
        <stp>-445</stp>
        <stp>All</stp>
        <stp/>
        <stp/>
        <stp>TRUE</stp>
        <stp>T</stp>
        <tr r="W421" s="1"/>
      </tp>
      <tp>
        <v>4488.375</v>
        <stp/>
        <stp>StudyData</stp>
        <stp>EP</stp>
        <stp>Imoku</stp>
        <stp>Period1=9,Period2=26,Period4=1,MAType4=Sim</stp>
        <stp>Imoku4</stp>
        <stp>ADC</stp>
        <stp>-545</stp>
        <stp>All</stp>
        <stp/>
        <stp/>
        <stp>TRUE</stp>
        <stp>T</stp>
        <tr r="W521" s="1"/>
      </tp>
      <tp>
        <v>4274.25</v>
        <stp/>
        <stp>StudyData</stp>
        <stp>EP</stp>
        <stp>Imoku</stp>
        <stp>Period1=9,Period2=26,Period4=1,MAType4=Sim</stp>
        <stp>Imoku4</stp>
        <stp>ADC</stp>
        <stp>-645</stp>
        <stp>All</stp>
        <stp/>
        <stp/>
        <stp>TRUE</stp>
        <stp>T</stp>
        <tr r="W621" s="1"/>
      </tp>
      <tp>
        <v>4599</v>
        <stp/>
        <stp>StudyData</stp>
        <stp>EP</stp>
        <stp>Imoku</stp>
        <stp>Period1=9,Period2=26,Period4=1,MAType4=Sim</stp>
        <stp>Imoku4</stp>
        <stp>ADC</stp>
        <stp>-745</stp>
        <stp>All</stp>
        <stp/>
        <stp/>
        <stp>TRUE</stp>
        <stp>T</stp>
        <tr r="W721" s="1"/>
      </tp>
      <tp>
        <v>5186.125</v>
        <stp/>
        <stp>StudyData</stp>
        <stp>EP</stp>
        <stp>Imoku</stp>
        <stp>Period1=9,Period2=26,Period4=1,MAType4=Sim</stp>
        <stp>Imoku4</stp>
        <stp>ADC</stp>
        <stp>-844</stp>
        <stp>All</stp>
        <stp/>
        <stp/>
        <stp>TRUE</stp>
        <stp>T</stp>
        <tr r="W820" s="1"/>
      </tp>
      <tp>
        <v>4882.4375</v>
        <stp/>
        <stp>StudyData</stp>
        <stp>EP</stp>
        <stp>Imoku</stp>
        <stp>Period1=9,Period2=26,Period4=1,MAType4=Sim</stp>
        <stp>Imoku4</stp>
        <stp>ADC</stp>
        <stp>-944</stp>
        <stp>All</stp>
        <stp/>
        <stp/>
        <stp>TRUE</stp>
        <stp>T</stp>
        <tr r="W920" s="1"/>
      </tp>
      <tp>
        <v>5851.1875</v>
        <stp/>
        <stp>StudyData</stp>
        <stp>EP</stp>
        <stp>Imoku</stp>
        <stp>Period1=9,Period2=26,Period4=1,MAType4=Sim</stp>
        <stp>Imoku4</stp>
        <stp>ADC</stp>
        <stp>-144</stp>
        <stp>All</stp>
        <stp/>
        <stp/>
        <stp>TRUE</stp>
        <stp>T</stp>
        <tr r="W120" s="1"/>
      </tp>
      <tp>
        <v>5460.8125</v>
        <stp/>
        <stp>StudyData</stp>
        <stp>EP</stp>
        <stp>Imoku</stp>
        <stp>Period1=9,Period2=26,Period4=1,MAType4=Sim</stp>
        <stp>Imoku4</stp>
        <stp>ADC</stp>
        <stp>-244</stp>
        <stp>All</stp>
        <stp/>
        <stp/>
        <stp>TRUE</stp>
        <stp>T</stp>
        <tr r="W220" s="1"/>
      </tp>
      <tp>
        <v>5044.5</v>
        <stp/>
        <stp>StudyData</stp>
        <stp>EP</stp>
        <stp>Imoku</stp>
        <stp>Period1=9,Period2=26,Period4=1,MAType4=Sim</stp>
        <stp>Imoku4</stp>
        <stp>ADC</stp>
        <stp>-344</stp>
        <stp>All</stp>
        <stp/>
        <stp/>
        <stp>TRUE</stp>
        <stp>T</stp>
        <tr r="W320" s="1"/>
      </tp>
      <tp>
        <v>4957.25</v>
        <stp/>
        <stp>StudyData</stp>
        <stp>EP</stp>
        <stp>Imoku</stp>
        <stp>Period1=9,Period2=26,Period4=1,MAType4=Sim</stp>
        <stp>Imoku4</stp>
        <stp>ADC</stp>
        <stp>-444</stp>
        <stp>All</stp>
        <stp/>
        <stp/>
        <stp>TRUE</stp>
        <stp>T</stp>
        <tr r="W420" s="1"/>
      </tp>
      <tp>
        <v>4463.875</v>
        <stp/>
        <stp>StudyData</stp>
        <stp>EP</stp>
        <stp>Imoku</stp>
        <stp>Period1=9,Period2=26,Period4=1,MAType4=Sim</stp>
        <stp>Imoku4</stp>
        <stp>ADC</stp>
        <stp>-544</stp>
        <stp>All</stp>
        <stp/>
        <stp/>
        <stp>TRUE</stp>
        <stp>T</stp>
        <tr r="W520" s="1"/>
      </tp>
      <tp>
        <v>4274.25</v>
        <stp/>
        <stp>StudyData</stp>
        <stp>EP</stp>
        <stp>Imoku</stp>
        <stp>Period1=9,Period2=26,Period4=1,MAType4=Sim</stp>
        <stp>Imoku4</stp>
        <stp>ADC</stp>
        <stp>-644</stp>
        <stp>All</stp>
        <stp/>
        <stp/>
        <stp>TRUE</stp>
        <stp>T</stp>
        <tr r="W620" s="1"/>
      </tp>
      <tp>
        <v>4599</v>
        <stp/>
        <stp>StudyData</stp>
        <stp>EP</stp>
        <stp>Imoku</stp>
        <stp>Period1=9,Period2=26,Period4=1,MAType4=Sim</stp>
        <stp>Imoku4</stp>
        <stp>ADC</stp>
        <stp>-744</stp>
        <stp>All</stp>
        <stp/>
        <stp/>
        <stp>TRUE</stp>
        <stp>T</stp>
        <tr r="W720" s="1"/>
      </tp>
      <tp>
        <v>4616</v>
        <stp/>
        <stp>StudyData</stp>
        <stp>EP</stp>
        <stp>BAR</stp>
        <stp/>
        <stp>Close</stp>
        <stp>ADC</stp>
        <stp>-568</stp>
        <stp>All</stp>
        <stp/>
        <stp/>
        <stp>TRUE</stp>
        <stp>T</stp>
        <tr r="H570" s="1"/>
      </tp>
      <tp>
        <v>4849.5</v>
        <stp/>
        <stp>StudyData</stp>
        <stp>EP</stp>
        <stp>BAR</stp>
        <stp/>
        <stp>Close</stp>
        <stp>ADC</stp>
        <stp>-468</stp>
        <stp>All</stp>
        <stp/>
        <stp/>
        <stp>TRUE</stp>
        <stp>T</stp>
        <tr r="H470" s="1"/>
      </tp>
      <tp>
        <v>4999.75</v>
        <stp/>
        <stp>StudyData</stp>
        <stp>EP</stp>
        <stp>BAR</stp>
        <stp/>
        <stp>Close</stp>
        <stp>ADC</stp>
        <stp>-768</stp>
        <stp>All</stp>
        <stp/>
        <stp/>
        <stp>TRUE</stp>
        <stp>T</stp>
        <tr r="H770" s="1"/>
      </tp>
      <tp>
        <v>4474.75</v>
        <stp/>
        <stp>StudyData</stp>
        <stp>EP</stp>
        <stp>BAR</stp>
        <stp/>
        <stp>Close</stp>
        <stp>ADC</stp>
        <stp>-668</stp>
        <stp>All</stp>
        <stp/>
        <stp/>
        <stp>TRUE</stp>
        <stp>T</stp>
        <tr r="H670" s="1"/>
      </tp>
      <tp>
        <v>5663</v>
        <stp/>
        <stp>StudyData</stp>
        <stp>EP</stp>
        <stp>BAR</stp>
        <stp/>
        <stp>Close</stp>
        <stp>ADC</stp>
        <stp>-168</stp>
        <stp>All</stp>
        <stp/>
        <stp/>
        <stp>TRUE</stp>
        <stp>T</stp>
        <tr r="H170" s="1"/>
      </tp>
      <tp>
        <v>4926.5</v>
        <stp/>
        <stp>StudyData</stp>
        <stp>EP</stp>
        <stp>BAR</stp>
        <stp/>
        <stp>Close</stp>
        <stp>ADC</stp>
        <stp>-368</stp>
        <stp>All</stp>
        <stp/>
        <stp/>
        <stp>TRUE</stp>
        <stp>T</stp>
        <tr r="H370" s="1"/>
      </tp>
      <tp>
        <v>5340.75</v>
        <stp/>
        <stp>StudyData</stp>
        <stp>EP</stp>
        <stp>BAR</stp>
        <stp/>
        <stp>Close</stp>
        <stp>ADC</stp>
        <stp>-268</stp>
        <stp>All</stp>
        <stp/>
        <stp/>
        <stp>TRUE</stp>
        <stp>T</stp>
        <tr r="H270" s="1"/>
      </tp>
      <tp>
        <v>4852.5</v>
        <stp/>
        <stp>StudyData</stp>
        <stp>EP</stp>
        <stp>BAR</stp>
        <stp/>
        <stp>Close</stp>
        <stp>ADC</stp>
        <stp>-968</stp>
        <stp>All</stp>
        <stp/>
        <stp/>
        <stp>TRUE</stp>
        <stp>T</stp>
        <tr r="H970" s="1"/>
      </tp>
      <tp>
        <v>5226.75</v>
        <stp/>
        <stp>StudyData</stp>
        <stp>EP</stp>
        <stp>BAR</stp>
        <stp/>
        <stp>Close</stp>
        <stp>ADC</stp>
        <stp>-868</stp>
        <stp>All</stp>
        <stp/>
        <stp/>
        <stp>TRUE</stp>
        <stp>T</stp>
        <tr r="H870" s="1"/>
      </tp>
      <tp>
        <v>4640.25</v>
        <stp/>
        <stp>StudyData</stp>
        <stp>EP</stp>
        <stp>BAR</stp>
        <stp/>
        <stp>Close</stp>
        <stp>ADC</stp>
        <stp>-569</stp>
        <stp>All</stp>
        <stp/>
        <stp/>
        <stp>TRUE</stp>
        <stp>T</stp>
        <tr r="H571" s="1"/>
      </tp>
      <tp>
        <v>4831.25</v>
        <stp/>
        <stp>StudyData</stp>
        <stp>EP</stp>
        <stp>BAR</stp>
        <stp/>
        <stp>Close</stp>
        <stp>ADC</stp>
        <stp>-469</stp>
        <stp>All</stp>
        <stp/>
        <stp/>
        <stp>TRUE</stp>
        <stp>T</stp>
        <tr r="H471" s="1"/>
      </tp>
      <tp>
        <v>5003.5</v>
        <stp/>
        <stp>StudyData</stp>
        <stp>EP</stp>
        <stp>BAR</stp>
        <stp/>
        <stp>Close</stp>
        <stp>ADC</stp>
        <stp>-769</stp>
        <stp>All</stp>
        <stp/>
        <stp/>
        <stp>TRUE</stp>
        <stp>T</stp>
        <tr r="H771" s="1"/>
      </tp>
      <tp>
        <v>4654.5</v>
        <stp/>
        <stp>StudyData</stp>
        <stp>EP</stp>
        <stp>BAR</stp>
        <stp/>
        <stp>Close</stp>
        <stp>ADC</stp>
        <stp>-669</stp>
        <stp>All</stp>
        <stp/>
        <stp/>
        <stp>TRUE</stp>
        <stp>T</stp>
        <tr r="H671" s="1"/>
      </tp>
      <tp>
        <v>5603</v>
        <stp/>
        <stp>StudyData</stp>
        <stp>EP</stp>
        <stp>BAR</stp>
        <stp/>
        <stp>Close</stp>
        <stp>ADC</stp>
        <stp>-169</stp>
        <stp>All</stp>
        <stp/>
        <stp/>
        <stp>TRUE</stp>
        <stp>T</stp>
        <tr r="H171" s="1"/>
      </tp>
      <tp>
        <v>4891.75</v>
        <stp/>
        <stp>StudyData</stp>
        <stp>EP</stp>
        <stp>BAR</stp>
        <stp/>
        <stp>Close</stp>
        <stp>ADC</stp>
        <stp>-369</stp>
        <stp>All</stp>
        <stp/>
        <stp/>
        <stp>TRUE</stp>
        <stp>T</stp>
        <tr r="H371" s="1"/>
      </tp>
      <tp>
        <v>5352.25</v>
        <stp/>
        <stp>StudyData</stp>
        <stp>EP</stp>
        <stp>BAR</stp>
        <stp/>
        <stp>Close</stp>
        <stp>ADC</stp>
        <stp>-269</stp>
        <stp>All</stp>
        <stp/>
        <stp/>
        <stp>TRUE</stp>
        <stp>T</stp>
        <tr r="H271" s="1"/>
      </tp>
      <tp>
        <v>4861.25</v>
        <stp/>
        <stp>StudyData</stp>
        <stp>EP</stp>
        <stp>BAR</stp>
        <stp/>
        <stp>Close</stp>
        <stp>ADC</stp>
        <stp>-969</stp>
        <stp>All</stp>
        <stp/>
        <stp/>
        <stp>TRUE</stp>
        <stp>T</stp>
        <tr r="H971" s="1"/>
      </tp>
      <tp>
        <v>5216.25</v>
        <stp/>
        <stp>StudyData</stp>
        <stp>EP</stp>
        <stp>BAR</stp>
        <stp/>
        <stp>Close</stp>
        <stp>ADC</stp>
        <stp>-869</stp>
        <stp>All</stp>
        <stp/>
        <stp/>
        <stp>TRUE</stp>
        <stp>T</stp>
        <tr r="H871" s="1"/>
      </tp>
      <tp>
        <v>4592.25</v>
        <stp/>
        <stp>StudyData</stp>
        <stp>EP</stp>
        <stp>BAR</stp>
        <stp/>
        <stp>Close</stp>
        <stp>ADC</stp>
        <stp>-560</stp>
        <stp>All</stp>
        <stp/>
        <stp/>
        <stp>TRUE</stp>
        <stp>T</stp>
        <tr r="H562" s="1"/>
      </tp>
      <tp>
        <v>4921.25</v>
        <stp/>
        <stp>StudyData</stp>
        <stp>EP</stp>
        <stp>BAR</stp>
        <stp/>
        <stp>Close</stp>
        <stp>ADC</stp>
        <stp>-460</stp>
        <stp>All</stp>
        <stp/>
        <stp/>
        <stp>TRUE</stp>
        <stp>T</stp>
        <tr r="H462" s="1"/>
      </tp>
      <tp>
        <v>4695.25</v>
        <stp/>
        <stp>StudyData</stp>
        <stp>EP</stp>
        <stp>BAR</stp>
        <stp/>
        <stp>Close</stp>
        <stp>ADC</stp>
        <stp>-760</stp>
        <stp>All</stp>
        <stp/>
        <stp/>
        <stp>TRUE</stp>
        <stp>T</stp>
        <tr r="H762" s="1"/>
      </tp>
      <tp>
        <v>4233.5</v>
        <stp/>
        <stp>StudyData</stp>
        <stp>EP</stp>
        <stp>BAR</stp>
        <stp/>
        <stp>Close</stp>
        <stp>ADC</stp>
        <stp>-660</stp>
        <stp>All</stp>
        <stp/>
        <stp/>
        <stp>TRUE</stp>
        <stp>T</stp>
        <tr r="H662" s="1"/>
      </tp>
      <tp>
        <v>5900.25</v>
        <stp/>
        <stp>StudyData</stp>
        <stp>EP</stp>
        <stp>BAR</stp>
        <stp/>
        <stp>Close</stp>
        <stp>ADC</stp>
        <stp>-160</stp>
        <stp>All</stp>
        <stp/>
        <stp/>
        <stp>TRUE</stp>
        <stp>T</stp>
        <tr r="H162" s="1"/>
      </tp>
      <tp>
        <v>4965</v>
        <stp/>
        <stp>StudyData</stp>
        <stp>EP</stp>
        <stp>BAR</stp>
        <stp/>
        <stp>Close</stp>
        <stp>ADC</stp>
        <stp>-360</stp>
        <stp>All</stp>
        <stp/>
        <stp/>
        <stp>TRUE</stp>
        <stp>T</stp>
        <tr r="H362" s="1"/>
      </tp>
      <tp>
        <v>5379.75</v>
        <stp/>
        <stp>StudyData</stp>
        <stp>EP</stp>
        <stp>BAR</stp>
        <stp/>
        <stp>Close</stp>
        <stp>ADC</stp>
        <stp>-260</stp>
        <stp>All</stp>
        <stp/>
        <stp/>
        <stp>TRUE</stp>
        <stp>T</stp>
        <tr r="H262" s="1"/>
      </tp>
      <tp>
        <v>4837</v>
        <stp/>
        <stp>StudyData</stp>
        <stp>EP</stp>
        <stp>BAR</stp>
        <stp/>
        <stp>Close</stp>
        <stp>ADC</stp>
        <stp>-960</stp>
        <stp>All</stp>
        <stp/>
        <stp/>
        <stp>TRUE</stp>
        <stp>T</stp>
        <tr r="H962" s="1"/>
      </tp>
      <tp>
        <v>5212.75</v>
        <stp/>
        <stp>StudyData</stp>
        <stp>EP</stp>
        <stp>BAR</stp>
        <stp/>
        <stp>Close</stp>
        <stp>ADC</stp>
        <stp>-860</stp>
        <stp>All</stp>
        <stp/>
        <stp/>
        <stp>TRUE</stp>
        <stp>T</stp>
        <tr r="H862" s="1"/>
      </tp>
      <tp>
        <v>4650.75</v>
        <stp/>
        <stp>StudyData</stp>
        <stp>EP</stp>
        <stp>BAR</stp>
        <stp/>
        <stp>Close</stp>
        <stp>ADC</stp>
        <stp>-561</stp>
        <stp>All</stp>
        <stp/>
        <stp/>
        <stp>TRUE</stp>
        <stp>T</stp>
        <tr r="H563" s="1"/>
      </tp>
      <tp>
        <v>4887.25</v>
        <stp/>
        <stp>StudyData</stp>
        <stp>EP</stp>
        <stp>BAR</stp>
        <stp/>
        <stp>Close</stp>
        <stp>ADC</stp>
        <stp>-461</stp>
        <stp>All</stp>
        <stp/>
        <stp/>
        <stp>TRUE</stp>
        <stp>T</stp>
        <tr r="H463" s="1"/>
      </tp>
      <tp>
        <v>4671.75</v>
        <stp/>
        <stp>StudyData</stp>
        <stp>EP</stp>
        <stp>BAR</stp>
        <stp/>
        <stp>Close</stp>
        <stp>ADC</stp>
        <stp>-761</stp>
        <stp>All</stp>
        <stp/>
        <stp/>
        <stp>TRUE</stp>
        <stp>T</stp>
        <tr r="H763" s="1"/>
      </tp>
      <tp>
        <v>4296.5</v>
        <stp/>
        <stp>StudyData</stp>
        <stp>EP</stp>
        <stp>BAR</stp>
        <stp/>
        <stp>Close</stp>
        <stp>ADC</stp>
        <stp>-661</stp>
        <stp>All</stp>
        <stp/>
        <stp/>
        <stp>TRUE</stp>
        <stp>T</stp>
        <tr r="H663" s="1"/>
      </tp>
      <tp>
        <v>5802.25</v>
        <stp/>
        <stp>StudyData</stp>
        <stp>EP</stp>
        <stp>BAR</stp>
        <stp/>
        <stp>Close</stp>
        <stp>ADC</stp>
        <stp>-161</stp>
        <stp>All</stp>
        <stp/>
        <stp/>
        <stp>TRUE</stp>
        <stp>T</stp>
        <tr r="H163" s="1"/>
      </tp>
      <tp>
        <v>4941</v>
        <stp/>
        <stp>StudyData</stp>
        <stp>EP</stp>
        <stp>BAR</stp>
        <stp/>
        <stp>Close</stp>
        <stp>ADC</stp>
        <stp>-361</stp>
        <stp>All</stp>
        <stp/>
        <stp/>
        <stp>TRUE</stp>
        <stp>T</stp>
        <tr r="H363" s="1"/>
      </tp>
      <tp>
        <v>5330.5</v>
        <stp/>
        <stp>StudyData</stp>
        <stp>EP</stp>
        <stp>BAR</stp>
        <stp/>
        <stp>Close</stp>
        <stp>ADC</stp>
        <stp>-261</stp>
        <stp>All</stp>
        <stp/>
        <stp/>
        <stp>TRUE</stp>
        <stp>T</stp>
        <tr r="H263" s="1"/>
      </tp>
      <tp>
        <v>4870.5</v>
        <stp/>
        <stp>StudyData</stp>
        <stp>EP</stp>
        <stp>BAR</stp>
        <stp/>
        <stp>Close</stp>
        <stp>ADC</stp>
        <stp>-961</stp>
        <stp>All</stp>
        <stp/>
        <stp/>
        <stp>TRUE</stp>
        <stp>T</stp>
        <tr r="H963" s="1"/>
      </tp>
      <tp>
        <v>5117.75</v>
        <stp/>
        <stp>StudyData</stp>
        <stp>EP</stp>
        <stp>BAR</stp>
        <stp/>
        <stp>Close</stp>
        <stp>ADC</stp>
        <stp>-861</stp>
        <stp>All</stp>
        <stp/>
        <stp/>
        <stp>TRUE</stp>
        <stp>T</stp>
        <tr r="H863" s="1"/>
      </tp>
      <tp>
        <v>4638</v>
        <stp/>
        <stp>StudyData</stp>
        <stp>EP</stp>
        <stp>BAR</stp>
        <stp/>
        <stp>Close</stp>
        <stp>ADC</stp>
        <stp>-562</stp>
        <stp>All</stp>
        <stp/>
        <stp/>
        <stp>TRUE</stp>
        <stp>T</stp>
        <tr r="H564" s="1"/>
      </tp>
      <tp>
        <v>4858</v>
        <stp/>
        <stp>StudyData</stp>
        <stp>EP</stp>
        <stp>BAR</stp>
        <stp/>
        <stp>Close</stp>
        <stp>ADC</stp>
        <stp>-462</stp>
        <stp>All</stp>
        <stp/>
        <stp/>
        <stp>TRUE</stp>
        <stp>T</stp>
        <tr r="H464" s="1"/>
      </tp>
      <tp>
        <v>4827.75</v>
        <stp/>
        <stp>StudyData</stp>
        <stp>EP</stp>
        <stp>BAR</stp>
        <stp/>
        <stp>Close</stp>
        <stp>ADC</stp>
        <stp>-762</stp>
        <stp>All</stp>
        <stp/>
        <stp/>
        <stp>TRUE</stp>
        <stp>T</stp>
        <tr r="H764" s="1"/>
      </tp>
      <tp>
        <v>4330.75</v>
        <stp/>
        <stp>StudyData</stp>
        <stp>EP</stp>
        <stp>BAR</stp>
        <stp/>
        <stp>Close</stp>
        <stp>ADC</stp>
        <stp>-662</stp>
        <stp>All</stp>
        <stp/>
        <stp/>
        <stp>TRUE</stp>
        <stp>T</stp>
        <tr r="H664" s="1"/>
      </tp>
      <tp>
        <v>5822.5</v>
        <stp/>
        <stp>StudyData</stp>
        <stp>EP</stp>
        <stp>BAR</stp>
        <stp/>
        <stp>Close</stp>
        <stp>ADC</stp>
        <stp>-162</stp>
        <stp>All</stp>
        <stp/>
        <stp/>
        <stp>TRUE</stp>
        <stp>T</stp>
        <tr r="H164" s="1"/>
      </tp>
      <tp>
        <v>4923.5</v>
        <stp/>
        <stp>StudyData</stp>
        <stp>EP</stp>
        <stp>BAR</stp>
        <stp/>
        <stp>Close</stp>
        <stp>ADC</stp>
        <stp>-362</stp>
        <stp>All</stp>
        <stp/>
        <stp/>
        <stp>TRUE</stp>
        <stp>T</stp>
        <tr r="H364" s="1"/>
      </tp>
      <tp>
        <v>5355.75</v>
        <stp/>
        <stp>StudyData</stp>
        <stp>EP</stp>
        <stp>BAR</stp>
        <stp/>
        <stp>Close</stp>
        <stp>ADC</stp>
        <stp>-262</stp>
        <stp>All</stp>
        <stp/>
        <stp/>
        <stp>TRUE</stp>
        <stp>T</stp>
        <tr r="H264" s="1"/>
      </tp>
      <tp>
        <v>4886.25</v>
        <stp/>
        <stp>StudyData</stp>
        <stp>EP</stp>
        <stp>BAR</stp>
        <stp/>
        <stp>Close</stp>
        <stp>ADC</stp>
        <stp>-962</stp>
        <stp>All</stp>
        <stp/>
        <stp/>
        <stp>TRUE</stp>
        <stp>T</stp>
        <tr r="H964" s="1"/>
      </tp>
      <tp>
        <v>5065.25</v>
        <stp/>
        <stp>StudyData</stp>
        <stp>EP</stp>
        <stp>BAR</stp>
        <stp/>
        <stp>Close</stp>
        <stp>ADC</stp>
        <stp>-862</stp>
        <stp>All</stp>
        <stp/>
        <stp/>
        <stp>TRUE</stp>
        <stp>T</stp>
        <tr r="H864" s="1"/>
      </tp>
      <tp>
        <v>4639.75</v>
        <stp/>
        <stp>StudyData</stp>
        <stp>EP</stp>
        <stp>BAR</stp>
        <stp/>
        <stp>Close</stp>
        <stp>ADC</stp>
        <stp>-563</stp>
        <stp>All</stp>
        <stp/>
        <stp/>
        <stp>TRUE</stp>
        <stp>T</stp>
        <tr r="H565" s="1"/>
      </tp>
      <tp>
        <v>4847.75</v>
        <stp/>
        <stp>StudyData</stp>
        <stp>EP</stp>
        <stp>BAR</stp>
        <stp/>
        <stp>Close</stp>
        <stp>ADC</stp>
        <stp>-463</stp>
        <stp>All</stp>
        <stp/>
        <stp/>
        <stp>TRUE</stp>
        <stp>T</stp>
        <tr r="H465" s="1"/>
      </tp>
      <tp>
        <v>4724.5</v>
        <stp/>
        <stp>StudyData</stp>
        <stp>EP</stp>
        <stp>BAR</stp>
        <stp/>
        <stp>Close</stp>
        <stp>ADC</stp>
        <stp>-763</stp>
        <stp>All</stp>
        <stp/>
        <stp/>
        <stp>TRUE</stp>
        <stp>T</stp>
        <tr r="H765" s="1"/>
      </tp>
      <tp>
        <v>4397.25</v>
        <stp/>
        <stp>StudyData</stp>
        <stp>EP</stp>
        <stp>BAR</stp>
        <stp/>
        <stp>Close</stp>
        <stp>ADC</stp>
        <stp>-663</stp>
        <stp>All</stp>
        <stp/>
        <stp/>
        <stp>TRUE</stp>
        <stp>T</stp>
        <tr r="H665" s="1"/>
      </tp>
      <tp>
        <v>5821.5</v>
        <stp/>
        <stp>StudyData</stp>
        <stp>EP</stp>
        <stp>BAR</stp>
        <stp/>
        <stp>Close</stp>
        <stp>ADC</stp>
        <stp>-163</stp>
        <stp>All</stp>
        <stp/>
        <stp/>
        <stp>TRUE</stp>
        <stp>T</stp>
        <tr r="H165" s="1"/>
      </tp>
      <tp>
        <v>4927.25</v>
        <stp/>
        <stp>StudyData</stp>
        <stp>EP</stp>
        <stp>BAR</stp>
        <stp/>
        <stp>Close</stp>
        <stp>ADC</stp>
        <stp>-363</stp>
        <stp>All</stp>
        <stp/>
        <stp/>
        <stp>TRUE</stp>
        <stp>T</stp>
        <tr r="H365" s="1"/>
      </tp>
      <tp>
        <v>5354.75</v>
        <stp/>
        <stp>StudyData</stp>
        <stp>EP</stp>
        <stp>BAR</stp>
        <stp/>
        <stp>Close</stp>
        <stp>ADC</stp>
        <stp>-263</stp>
        <stp>All</stp>
        <stp/>
        <stp/>
        <stp>TRUE</stp>
        <stp>T</stp>
        <tr r="H265" s="1"/>
      </tp>
      <tp>
        <v>4879.75</v>
        <stp/>
        <stp>StudyData</stp>
        <stp>EP</stp>
        <stp>BAR</stp>
        <stp/>
        <stp>Close</stp>
        <stp>ADC</stp>
        <stp>-963</stp>
        <stp>All</stp>
        <stp/>
        <stp/>
        <stp>TRUE</stp>
        <stp>T</stp>
        <tr r="H965" s="1"/>
      </tp>
      <tp>
        <v>5103.5</v>
        <stp/>
        <stp>StudyData</stp>
        <stp>EP</stp>
        <stp>BAR</stp>
        <stp/>
        <stp>Close</stp>
        <stp>ADC</stp>
        <stp>-863</stp>
        <stp>All</stp>
        <stp/>
        <stp/>
        <stp>TRUE</stp>
        <stp>T</stp>
        <tr r="H865" s="1"/>
      </tp>
      <tp>
        <v>4592.25</v>
        <stp/>
        <stp>StudyData</stp>
        <stp>EP</stp>
        <stp>BAR</stp>
        <stp/>
        <stp>Close</stp>
        <stp>ADC</stp>
        <stp>-564</stp>
        <stp>All</stp>
        <stp/>
        <stp/>
        <stp>TRUE</stp>
        <stp>T</stp>
        <tr r="H566" s="1"/>
      </tp>
      <tp>
        <v>4860.75</v>
        <stp/>
        <stp>StudyData</stp>
        <stp>EP</stp>
        <stp>BAR</stp>
        <stp/>
        <stp>Close</stp>
        <stp>ADC</stp>
        <stp>-464</stp>
        <stp>All</stp>
        <stp/>
        <stp/>
        <stp>TRUE</stp>
        <stp>T</stp>
        <tr r="H466" s="1"/>
      </tp>
      <tp>
        <v>4714.75</v>
        <stp/>
        <stp>StudyData</stp>
        <stp>EP</stp>
        <stp>BAR</stp>
        <stp/>
        <stp>Close</stp>
        <stp>ADC</stp>
        <stp>-764</stp>
        <stp>All</stp>
        <stp/>
        <stp/>
        <stp>TRUE</stp>
        <stp>T</stp>
        <tr r="H766" s="1"/>
      </tp>
      <tp>
        <v>4441.75</v>
        <stp/>
        <stp>StudyData</stp>
        <stp>EP</stp>
        <stp>BAR</stp>
        <stp/>
        <stp>Close</stp>
        <stp>ADC</stp>
        <stp>-664</stp>
        <stp>All</stp>
        <stp/>
        <stp/>
        <stp>TRUE</stp>
        <stp>T</stp>
        <tr r="H666" s="1"/>
      </tp>
      <tp>
        <v>5813.25</v>
        <stp/>
        <stp>StudyData</stp>
        <stp>EP</stp>
        <stp>BAR</stp>
        <stp/>
        <stp>Close</stp>
        <stp>ADC</stp>
        <stp>-164</stp>
        <stp>All</stp>
        <stp/>
        <stp/>
        <stp>TRUE</stp>
        <stp>T</stp>
        <tr r="H166" s="1"/>
      </tp>
      <tp>
        <v>4925.25</v>
        <stp/>
        <stp>StudyData</stp>
        <stp>EP</stp>
        <stp>BAR</stp>
        <stp/>
        <stp>Close</stp>
        <stp>ADC</stp>
        <stp>-364</stp>
        <stp>All</stp>
        <stp/>
        <stp/>
        <stp>TRUE</stp>
        <stp>T</stp>
        <tr r="H366" s="1"/>
      </tp>
      <tp>
        <v>5295.75</v>
        <stp/>
        <stp>StudyData</stp>
        <stp>EP</stp>
        <stp>BAR</stp>
        <stp/>
        <stp>Close</stp>
        <stp>ADC</stp>
        <stp>-264</stp>
        <stp>All</stp>
        <stp/>
        <stp/>
        <stp>TRUE</stp>
        <stp>T</stp>
        <tr r="H266" s="1"/>
      </tp>
      <tp>
        <v>4895</v>
        <stp/>
        <stp>StudyData</stp>
        <stp>EP</stp>
        <stp>BAR</stp>
        <stp/>
        <stp>Close</stp>
        <stp>ADC</stp>
        <stp>-964</stp>
        <stp>All</stp>
        <stp/>
        <stp/>
        <stp>TRUE</stp>
        <stp>T</stp>
        <tr r="H966" s="1"/>
      </tp>
      <tp>
        <v>5036.25</v>
        <stp/>
        <stp>StudyData</stp>
        <stp>EP</stp>
        <stp>BAR</stp>
        <stp/>
        <stp>Close</stp>
        <stp>ADC</stp>
        <stp>-864</stp>
        <stp>All</stp>
        <stp/>
        <stp/>
        <stp>TRUE</stp>
        <stp>T</stp>
        <tr r="H866" s="1"/>
      </tp>
      <tp>
        <v>4584.25</v>
        <stp/>
        <stp>StudyData</stp>
        <stp>EP</stp>
        <stp>BAR</stp>
        <stp/>
        <stp>Close</stp>
        <stp>ADC</stp>
        <stp>-565</stp>
        <stp>All</stp>
        <stp/>
        <stp/>
        <stp>TRUE</stp>
        <stp>T</stp>
        <tr r="H567" s="1"/>
      </tp>
      <tp>
        <v>4897.5</v>
        <stp/>
        <stp>StudyData</stp>
        <stp>EP</stp>
        <stp>BAR</stp>
        <stp/>
        <stp>Close</stp>
        <stp>ADC</stp>
        <stp>-465</stp>
        <stp>All</stp>
        <stp/>
        <stp/>
        <stp>TRUE</stp>
        <stp>T</stp>
        <tr r="H467" s="1"/>
      </tp>
      <tp>
        <v>4837</v>
        <stp/>
        <stp>StudyData</stp>
        <stp>EP</stp>
        <stp>BAR</stp>
        <stp/>
        <stp>Close</stp>
        <stp>ADC</stp>
        <stp>-765</stp>
        <stp>All</stp>
        <stp/>
        <stp/>
        <stp>TRUE</stp>
        <stp>T</stp>
        <tr r="H767" s="1"/>
      </tp>
      <tp>
        <v>4414.5</v>
        <stp/>
        <stp>StudyData</stp>
        <stp>EP</stp>
        <stp>BAR</stp>
        <stp/>
        <stp>Close</stp>
        <stp>ADC</stp>
        <stp>-665</stp>
        <stp>All</stp>
        <stp/>
        <stp/>
        <stp>TRUE</stp>
        <stp>T</stp>
        <tr r="H667" s="1"/>
      </tp>
      <tp>
        <v>5785.75</v>
        <stp/>
        <stp>StudyData</stp>
        <stp>EP</stp>
        <stp>BAR</stp>
        <stp/>
        <stp>Close</stp>
        <stp>ADC</stp>
        <stp>-165</stp>
        <stp>All</stp>
        <stp/>
        <stp/>
        <stp>TRUE</stp>
        <stp>T</stp>
        <tr r="H167" s="1"/>
      </tp>
      <tp>
        <v>4932.5</v>
        <stp/>
        <stp>StudyData</stp>
        <stp>EP</stp>
        <stp>BAR</stp>
        <stp/>
        <stp>Close</stp>
        <stp>ADC</stp>
        <stp>-365</stp>
        <stp>All</stp>
        <stp/>
        <stp/>
        <stp>TRUE</stp>
        <stp>T</stp>
        <tr r="H367" s="1"/>
      </tp>
      <tp>
        <v>5252</v>
        <stp/>
        <stp>StudyData</stp>
        <stp>EP</stp>
        <stp>BAR</stp>
        <stp/>
        <stp>Close</stp>
        <stp>ADC</stp>
        <stp>-265</stp>
        <stp>All</stp>
        <stp/>
        <stp/>
        <stp>TRUE</stp>
        <stp>T</stp>
        <tr r="H267" s="1"/>
      </tp>
      <tp>
        <v>4878.5</v>
        <stp/>
        <stp>StudyData</stp>
        <stp>EP</stp>
        <stp>BAR</stp>
        <stp/>
        <stp>Close</stp>
        <stp>ADC</stp>
        <stp>-965</stp>
        <stp>All</stp>
        <stp/>
        <stp/>
        <stp>TRUE</stp>
        <stp>T</stp>
        <tr r="H967" s="1"/>
      </tp>
      <tp>
        <v>5094</v>
        <stp/>
        <stp>StudyData</stp>
        <stp>EP</stp>
        <stp>BAR</stp>
        <stp/>
        <stp>Close</stp>
        <stp>ADC</stp>
        <stp>-865</stp>
        <stp>All</stp>
        <stp/>
        <stp/>
        <stp>TRUE</stp>
        <stp>T</stp>
        <tr r="H867" s="1"/>
      </tp>
      <tp>
        <v>4623</v>
        <stp/>
        <stp>StudyData</stp>
        <stp>EP</stp>
        <stp>BAR</stp>
        <stp/>
        <stp>Close</stp>
        <stp>ADC</stp>
        <stp>-566</stp>
        <stp>All</stp>
        <stp/>
        <stp/>
        <stp>TRUE</stp>
        <stp>T</stp>
        <tr r="H568" s="1"/>
      </tp>
      <tp>
        <v>4906</v>
        <stp/>
        <stp>StudyData</stp>
        <stp>EP</stp>
        <stp>BAR</stp>
        <stp/>
        <stp>Close</stp>
        <stp>ADC</stp>
        <stp>-466</stp>
        <stp>All</stp>
        <stp/>
        <stp/>
        <stp>TRUE</stp>
        <stp>T</stp>
        <tr r="H468" s="1"/>
      </tp>
      <tp>
        <v>4811.5</v>
        <stp/>
        <stp>StudyData</stp>
        <stp>EP</stp>
        <stp>BAR</stp>
        <stp/>
        <stp>Close</stp>
        <stp>ADC</stp>
        <stp>-766</stp>
        <stp>All</stp>
        <stp/>
        <stp/>
        <stp>TRUE</stp>
        <stp>T</stp>
        <tr r="H768" s="1"/>
      </tp>
      <tp>
        <v>4443.75</v>
        <stp/>
        <stp>StudyData</stp>
        <stp>EP</stp>
        <stp>BAR</stp>
        <stp/>
        <stp>Close</stp>
        <stp>ADC</stp>
        <stp>-666</stp>
        <stp>All</stp>
        <stp/>
        <stp/>
        <stp>TRUE</stp>
        <stp>T</stp>
        <tr r="H668" s="1"/>
      </tp>
      <tp>
        <v>5744.75</v>
        <stp/>
        <stp>StudyData</stp>
        <stp>EP</stp>
        <stp>BAR</stp>
        <stp/>
        <stp>Close</stp>
        <stp>ADC</stp>
        <stp>-166</stp>
        <stp>All</stp>
        <stp/>
        <stp/>
        <stp>TRUE</stp>
        <stp>T</stp>
        <tr r="H168" s="1"/>
      </tp>
      <tp>
        <v>4931.5</v>
        <stp/>
        <stp>StudyData</stp>
        <stp>EP</stp>
        <stp>BAR</stp>
        <stp/>
        <stp>Close</stp>
        <stp>ADC</stp>
        <stp>-366</stp>
        <stp>All</stp>
        <stp/>
        <stp/>
        <stp>TRUE</stp>
        <stp>T</stp>
        <tr r="H368" s="1"/>
      </tp>
      <tp>
        <v>5297.25</v>
        <stp/>
        <stp>StudyData</stp>
        <stp>EP</stp>
        <stp>BAR</stp>
        <stp/>
        <stp>Close</stp>
        <stp>ADC</stp>
        <stp>-266</stp>
        <stp>All</stp>
        <stp/>
        <stp/>
        <stp>TRUE</stp>
        <stp>T</stp>
        <tr r="H268" s="1"/>
      </tp>
      <tp>
        <v>4831.5</v>
        <stp/>
        <stp>StudyData</stp>
        <stp>EP</stp>
        <stp>BAR</stp>
        <stp/>
        <stp>Close</stp>
        <stp>ADC</stp>
        <stp>-966</stp>
        <stp>All</stp>
        <stp/>
        <stp/>
        <stp>TRUE</stp>
        <stp>T</stp>
        <tr r="H968" s="1"/>
      </tp>
      <tp>
        <v>5178.75</v>
        <stp/>
        <stp>StudyData</stp>
        <stp>EP</stp>
        <stp>BAR</stp>
        <stp/>
        <stp>Close</stp>
        <stp>ADC</stp>
        <stp>-866</stp>
        <stp>All</stp>
        <stp/>
        <stp/>
        <stp>TRUE</stp>
        <stp>T</stp>
        <tr r="H868" s="1"/>
      </tp>
      <tp>
        <v>4668.25</v>
        <stp/>
        <stp>StudyData</stp>
        <stp>EP</stp>
        <stp>BAR</stp>
        <stp/>
        <stp>Close</stp>
        <stp>ADC</stp>
        <stp>-567</stp>
        <stp>All</stp>
        <stp/>
        <stp/>
        <stp>TRUE</stp>
        <stp>T</stp>
        <tr r="H569" s="1"/>
      </tp>
      <tp>
        <v>4902</v>
        <stp/>
        <stp>StudyData</stp>
        <stp>EP</stp>
        <stp>BAR</stp>
        <stp/>
        <stp>Close</stp>
        <stp>ADC</stp>
        <stp>-467</stp>
        <stp>All</stp>
        <stp/>
        <stp/>
        <stp>TRUE</stp>
        <stp>T</stp>
        <tr r="H469" s="1"/>
      </tp>
      <tp>
        <v>4934.75</v>
        <stp/>
        <stp>StudyData</stp>
        <stp>EP</stp>
        <stp>BAR</stp>
        <stp/>
        <stp>Close</stp>
        <stp>ADC</stp>
        <stp>-767</stp>
        <stp>All</stp>
        <stp/>
        <stp/>
        <stp>TRUE</stp>
        <stp>T</stp>
        <tr r="H769" s="1"/>
      </tp>
      <tp>
        <v>4490</v>
        <stp/>
        <stp>StudyData</stp>
        <stp>EP</stp>
        <stp>BAR</stp>
        <stp/>
        <stp>Close</stp>
        <stp>ADC</stp>
        <stp>-667</stp>
        <stp>All</stp>
        <stp/>
        <stp/>
        <stp>TRUE</stp>
        <stp>T</stp>
        <tr r="H669" s="1"/>
      </tp>
      <tp>
        <v>5687.5</v>
        <stp/>
        <stp>StudyData</stp>
        <stp>EP</stp>
        <stp>BAR</stp>
        <stp/>
        <stp>Close</stp>
        <stp>ADC</stp>
        <stp>-167</stp>
        <stp>All</stp>
        <stp/>
        <stp/>
        <stp>TRUE</stp>
        <stp>T</stp>
        <tr r="H169" s="1"/>
      </tp>
      <tp>
        <v>4915.5</v>
        <stp/>
        <stp>StudyData</stp>
        <stp>EP</stp>
        <stp>BAR</stp>
        <stp/>
        <stp>Close</stp>
        <stp>ADC</stp>
        <stp>-367</stp>
        <stp>All</stp>
        <stp/>
        <stp/>
        <stp>TRUE</stp>
        <stp>T</stp>
        <tr r="H369" s="1"/>
      </tp>
      <tp>
        <v>5310.5</v>
        <stp/>
        <stp>StudyData</stp>
        <stp>EP</stp>
        <stp>BAR</stp>
        <stp/>
        <stp>Close</stp>
        <stp>ADC</stp>
        <stp>-267</stp>
        <stp>All</stp>
        <stp/>
        <stp/>
        <stp>TRUE</stp>
        <stp>T</stp>
        <tr r="H269" s="1"/>
      </tp>
      <tp>
        <v>4868.25</v>
        <stp/>
        <stp>StudyData</stp>
        <stp>EP</stp>
        <stp>BAR</stp>
        <stp/>
        <stp>Close</stp>
        <stp>ADC</stp>
        <stp>-967</stp>
        <stp>All</stp>
        <stp/>
        <stp/>
        <stp>TRUE</stp>
        <stp>T</stp>
        <tr r="H969" s="1"/>
      </tp>
      <tp>
        <v>5123.5</v>
        <stp/>
        <stp>StudyData</stp>
        <stp>EP</stp>
        <stp>BAR</stp>
        <stp/>
        <stp>Close</stp>
        <stp>ADC</stp>
        <stp>-867</stp>
        <stp>All</stp>
        <stp/>
        <stp/>
        <stp>TRUE</stp>
        <stp>T</stp>
        <tr r="H869" s="1"/>
      </tp>
      <tp>
        <v>4859.25</v>
        <stp/>
        <stp>StudyData</stp>
        <stp>EP</stp>
        <stp>BAR</stp>
        <stp/>
        <stp>Open</stp>
        <stp>ADC</stp>
        <stp>-808</stp>
        <stp>All</stp>
        <stp/>
        <stp/>
        <stp>TRUE</stp>
        <stp>T</stp>
        <tr r="E810" s="1"/>
      </tp>
      <tp>
        <v>4875.25</v>
        <stp/>
        <stp>StudyData</stp>
        <stp>EP</stp>
        <stp>BAR</stp>
        <stp/>
        <stp>Open</stp>
        <stp>ADC</stp>
        <stp>-908</stp>
        <stp>All</stp>
        <stp/>
        <stp/>
        <stp>TRUE</stp>
        <stp>T</stp>
        <tr r="E910" s="1"/>
      </tp>
      <tp>
        <v>6186.25</v>
        <stp/>
        <stp>StudyData</stp>
        <stp>EP</stp>
        <stp>BAR</stp>
        <stp/>
        <stp>Open</stp>
        <stp>ADC</stp>
        <stp>-108</stp>
        <stp>All</stp>
        <stp/>
        <stp/>
        <stp>TRUE</stp>
        <stp>T</stp>
        <tr r="E110" s="1"/>
      </tp>
      <tp>
        <v>5822</v>
        <stp/>
        <stp>StudyData</stp>
        <stp>EP</stp>
        <stp>BAR</stp>
        <stp/>
        <stp>Open</stp>
        <stp>ADC</stp>
        <stp>-208</stp>
        <stp>All</stp>
        <stp/>
        <stp/>
        <stp>TRUE</stp>
        <stp>T</stp>
        <tr r="E210" s="1"/>
      </tp>
      <tp>
        <v>5361.25</v>
        <stp/>
        <stp>StudyData</stp>
        <stp>EP</stp>
        <stp>BAR</stp>
        <stp/>
        <stp>Open</stp>
        <stp>ADC</stp>
        <stp>-308</stp>
        <stp>All</stp>
        <stp/>
        <stp/>
        <stp>TRUE</stp>
        <stp>T</stp>
        <tr r="E310" s="1"/>
      </tp>
      <tp>
        <v>4729.25</v>
        <stp/>
        <stp>StudyData</stp>
        <stp>EP</stp>
        <stp>BAR</stp>
        <stp/>
        <stp>Open</stp>
        <stp>ADC</stp>
        <stp>-408</stp>
        <stp>All</stp>
        <stp/>
        <stp/>
        <stp>TRUE</stp>
        <stp>T</stp>
        <tr r="E410" s="1"/>
      </tp>
      <tp>
        <v>4637.25</v>
        <stp/>
        <stp>StudyData</stp>
        <stp>EP</stp>
        <stp>BAR</stp>
        <stp/>
        <stp>Open</stp>
        <stp>ADC</stp>
        <stp>-508</stp>
        <stp>All</stp>
        <stp/>
        <stp/>
        <stp>TRUE</stp>
        <stp>T</stp>
        <tr r="E510" s="1"/>
      </tp>
      <tp>
        <v>4469</v>
        <stp/>
        <stp>StudyData</stp>
        <stp>EP</stp>
        <stp>BAR</stp>
        <stp/>
        <stp>Open</stp>
        <stp>ADC</stp>
        <stp>-608</stp>
        <stp>All</stp>
        <stp/>
        <stp/>
        <stp>TRUE</stp>
        <stp>T</stp>
        <tr r="E610" s="1"/>
      </tp>
      <tp>
        <v>4421.25</v>
        <stp/>
        <stp>StudyData</stp>
        <stp>EP</stp>
        <stp>BAR</stp>
        <stp/>
        <stp>Open</stp>
        <stp>ADC</stp>
        <stp>-708</stp>
        <stp>All</stp>
        <stp/>
        <stp/>
        <stp>TRUE</stp>
        <stp>T</stp>
        <tr r="E710" s="1"/>
      </tp>
      <tp>
        <v>4909.75</v>
        <stp/>
        <stp>StudyData</stp>
        <stp>EP</stp>
        <stp>BAR</stp>
        <stp/>
        <stp>Open</stp>
        <stp>ADC</stp>
        <stp>-809</stp>
        <stp>All</stp>
        <stp/>
        <stp/>
        <stp>TRUE</stp>
        <stp>T</stp>
        <tr r="E811" s="1"/>
      </tp>
      <tp>
        <v>4957.5</v>
        <stp/>
        <stp>StudyData</stp>
        <stp>EP</stp>
        <stp>BAR</stp>
        <stp/>
        <stp>Open</stp>
        <stp>ADC</stp>
        <stp>-909</stp>
        <stp>All</stp>
        <stp/>
        <stp/>
        <stp>TRUE</stp>
        <stp>T</stp>
        <tr r="E911" s="1"/>
      </tp>
      <tp>
        <v>6173.75</v>
        <stp/>
        <stp>StudyData</stp>
        <stp>EP</stp>
        <stp>BAR</stp>
        <stp/>
        <stp>Open</stp>
        <stp>ADC</stp>
        <stp>-109</stp>
        <stp>All</stp>
        <stp/>
        <stp/>
        <stp>TRUE</stp>
        <stp>T</stp>
        <tr r="E111" s="1"/>
      </tp>
      <tp>
        <v>5867.75</v>
        <stp/>
        <stp>StudyData</stp>
        <stp>EP</stp>
        <stp>BAR</stp>
        <stp/>
        <stp>Open</stp>
        <stp>ADC</stp>
        <stp>-209</stp>
        <stp>All</stp>
        <stp/>
        <stp/>
        <stp>TRUE</stp>
        <stp>T</stp>
        <tr r="E211" s="1"/>
      </tp>
      <tp>
        <v>5329.25</v>
        <stp/>
        <stp>StudyData</stp>
        <stp>EP</stp>
        <stp>BAR</stp>
        <stp/>
        <stp>Open</stp>
        <stp>ADC</stp>
        <stp>-309</stp>
        <stp>All</stp>
        <stp/>
        <stp/>
        <stp>TRUE</stp>
        <stp>T</stp>
        <tr r="E311" s="1"/>
      </tp>
      <tp>
        <v>4734.5</v>
        <stp/>
        <stp>StudyData</stp>
        <stp>EP</stp>
        <stp>BAR</stp>
        <stp/>
        <stp>Open</stp>
        <stp>ADC</stp>
        <stp>-409</stp>
        <stp>All</stp>
        <stp/>
        <stp/>
        <stp>TRUE</stp>
        <stp>T</stp>
        <tr r="E411" s="1"/>
      </tp>
      <tp>
        <v>4647.75</v>
        <stp/>
        <stp>StudyData</stp>
        <stp>EP</stp>
        <stp>BAR</stp>
        <stp/>
        <stp>Open</stp>
        <stp>ADC</stp>
        <stp>-509</stp>
        <stp>All</stp>
        <stp/>
        <stp/>
        <stp>TRUE</stp>
        <stp>T</stp>
        <tr r="E511" s="1"/>
      </tp>
      <tp>
        <v>4530.25</v>
        <stp/>
        <stp>StudyData</stp>
        <stp>EP</stp>
        <stp>BAR</stp>
        <stp/>
        <stp>Open</stp>
        <stp>ADC</stp>
        <stp>-609</stp>
        <stp>All</stp>
        <stp/>
        <stp/>
        <stp>TRUE</stp>
        <stp>T</stp>
        <tr r="E611" s="1"/>
      </tp>
      <tp>
        <v>4340.5</v>
        <stp/>
        <stp>StudyData</stp>
        <stp>EP</stp>
        <stp>BAR</stp>
        <stp/>
        <stp>Open</stp>
        <stp>ADC</stp>
        <stp>-709</stp>
        <stp>All</stp>
        <stp/>
        <stp/>
        <stp>TRUE</stp>
        <stp>T</stp>
        <tr r="E711" s="1"/>
      </tp>
      <tp>
        <v>5223.25</v>
        <stp/>
        <stp>StudyData</stp>
        <stp>EP</stp>
        <stp>BAR</stp>
        <stp/>
        <stp>High</stp>
        <stp>ADC</stp>
        <stp>-869</stp>
        <stp>All</stp>
        <stp/>
        <stp/>
        <stp>TRUE</stp>
        <stp>T</stp>
        <tr r="F871" s="1"/>
      </tp>
      <tp>
        <v>4865.5</v>
        <stp/>
        <stp>StudyData</stp>
        <stp>EP</stp>
        <stp>BAR</stp>
        <stp/>
        <stp>High</stp>
        <stp>ADC</stp>
        <stp>-969</stp>
        <stp>All</stp>
        <stp/>
        <stp/>
        <stp>TRUE</stp>
        <stp>T</stp>
        <tr r="F971" s="1"/>
      </tp>
      <tp>
        <v>5461.5</v>
        <stp/>
        <stp>StudyData</stp>
        <stp>EP</stp>
        <stp>BAR</stp>
        <stp/>
        <stp>High</stp>
        <stp>ADC</stp>
        <stp>-269</stp>
        <stp>All</stp>
        <stp/>
        <stp/>
        <stp>TRUE</stp>
        <stp>T</stp>
        <tr r="F271" s="1"/>
      </tp>
      <tp>
        <v>4903.75</v>
        <stp/>
        <stp>StudyData</stp>
        <stp>EP</stp>
        <stp>BAR</stp>
        <stp/>
        <stp>High</stp>
        <stp>ADC</stp>
        <stp>-369</stp>
        <stp>All</stp>
        <stp/>
        <stp/>
        <stp>TRUE</stp>
        <stp>T</stp>
        <tr r="F371" s="1"/>
      </tp>
      <tp>
        <v>5716</v>
        <stp/>
        <stp>StudyData</stp>
        <stp>EP</stp>
        <stp>BAR</stp>
        <stp/>
        <stp>High</stp>
        <stp>ADC</stp>
        <stp>-169</stp>
        <stp>All</stp>
        <stp/>
        <stp/>
        <stp>TRUE</stp>
        <stp>T</stp>
        <tr r="F171" s="1"/>
      </tp>
      <tp>
        <v>4662.25</v>
        <stp/>
        <stp>StudyData</stp>
        <stp>EP</stp>
        <stp>BAR</stp>
        <stp/>
        <stp>High</stp>
        <stp>ADC</stp>
        <stp>-669</stp>
        <stp>All</stp>
        <stp/>
        <stp/>
        <stp>TRUE</stp>
        <stp>T</stp>
        <tr r="F671" s="1"/>
      </tp>
      <tp>
        <v>5011.25</v>
        <stp/>
        <stp>StudyData</stp>
        <stp>EP</stp>
        <stp>BAR</stp>
        <stp/>
        <stp>High</stp>
        <stp>ADC</stp>
        <stp>-769</stp>
        <stp>All</stp>
        <stp/>
        <stp/>
        <stp>TRUE</stp>
        <stp>T</stp>
        <tr r="F771" s="1"/>
      </tp>
      <tp>
        <v>4844</v>
        <stp/>
        <stp>StudyData</stp>
        <stp>EP</stp>
        <stp>BAR</stp>
        <stp/>
        <stp>High</stp>
        <stp>ADC</stp>
        <stp>-469</stp>
        <stp>All</stp>
        <stp/>
        <stp/>
        <stp>TRUE</stp>
        <stp>T</stp>
        <tr r="F471" s="1"/>
      </tp>
      <tp>
        <v>4686.5</v>
        <stp/>
        <stp>StudyData</stp>
        <stp>EP</stp>
        <stp>BAR</stp>
        <stp/>
        <stp>High</stp>
        <stp>ADC</stp>
        <stp>-569</stp>
        <stp>All</stp>
        <stp/>
        <stp/>
        <stp>TRUE</stp>
        <stp>T</stp>
        <tr r="F571" s="1"/>
      </tp>
      <tp>
        <v>5230</v>
        <stp/>
        <stp>StudyData</stp>
        <stp>EP</stp>
        <stp>BAR</stp>
        <stp/>
        <stp>High</stp>
        <stp>ADC</stp>
        <stp>-868</stp>
        <stp>All</stp>
        <stp/>
        <stp/>
        <stp>TRUE</stp>
        <stp>T</stp>
        <tr r="F870" s="1"/>
      </tp>
      <tp>
        <v>4866.5</v>
        <stp/>
        <stp>StudyData</stp>
        <stp>EP</stp>
        <stp>BAR</stp>
        <stp/>
        <stp>High</stp>
        <stp>ADC</stp>
        <stp>-968</stp>
        <stp>All</stp>
        <stp/>
        <stp/>
        <stp>TRUE</stp>
        <stp>T</stp>
        <tr r="F970" s="1"/>
      </tp>
      <tp>
        <v>5371.5</v>
        <stp/>
        <stp>StudyData</stp>
        <stp>EP</stp>
        <stp>BAR</stp>
        <stp/>
        <stp>High</stp>
        <stp>ADC</stp>
        <stp>-268</stp>
        <stp>All</stp>
        <stp/>
        <stp/>
        <stp>TRUE</stp>
        <stp>T</stp>
        <tr r="F270" s="1"/>
      </tp>
      <tp>
        <v>4935.25</v>
        <stp/>
        <stp>StudyData</stp>
        <stp>EP</stp>
        <stp>BAR</stp>
        <stp/>
        <stp>High</stp>
        <stp>ADC</stp>
        <stp>-368</stp>
        <stp>All</stp>
        <stp/>
        <stp/>
        <stp>TRUE</stp>
        <stp>T</stp>
        <tr r="F370" s="1"/>
      </tp>
      <tp>
        <v>5676.5</v>
        <stp/>
        <stp>StudyData</stp>
        <stp>EP</stp>
        <stp>BAR</stp>
        <stp/>
        <stp>High</stp>
        <stp>ADC</stp>
        <stp>-168</stp>
        <stp>All</stp>
        <stp/>
        <stp/>
        <stp>TRUE</stp>
        <stp>T</stp>
        <tr r="F170" s="1"/>
      </tp>
      <tp>
        <v>4699.5</v>
        <stp/>
        <stp>StudyData</stp>
        <stp>EP</stp>
        <stp>BAR</stp>
        <stp/>
        <stp>High</stp>
        <stp>ADC</stp>
        <stp>-668</stp>
        <stp>All</stp>
        <stp/>
        <stp/>
        <stp>TRUE</stp>
        <stp>T</stp>
        <tr r="F670" s="1"/>
      </tp>
      <tp>
        <v>5028.5</v>
        <stp/>
        <stp>StudyData</stp>
        <stp>EP</stp>
        <stp>BAR</stp>
        <stp/>
        <stp>High</stp>
        <stp>ADC</stp>
        <stp>-768</stp>
        <stp>All</stp>
        <stp/>
        <stp/>
        <stp>TRUE</stp>
        <stp>T</stp>
        <tr r="F770" s="1"/>
      </tp>
      <tp>
        <v>4851.75</v>
        <stp/>
        <stp>StudyData</stp>
        <stp>EP</stp>
        <stp>BAR</stp>
        <stp/>
        <stp>High</stp>
        <stp>ADC</stp>
        <stp>-468</stp>
        <stp>All</stp>
        <stp/>
        <stp/>
        <stp>TRUE</stp>
        <stp>T</stp>
        <tr r="F470" s="1"/>
      </tp>
      <tp>
        <v>4635.5</v>
        <stp/>
        <stp>StudyData</stp>
        <stp>EP</stp>
        <stp>BAR</stp>
        <stp/>
        <stp>High</stp>
        <stp>ADC</stp>
        <stp>-568</stp>
        <stp>All</stp>
        <stp/>
        <stp/>
        <stp>TRUE</stp>
        <stp>T</stp>
        <tr r="F570" s="1"/>
      </tp>
      <tp>
        <v>5244.75</v>
        <stp/>
        <stp>StudyData</stp>
        <stp>EP</stp>
        <stp>BAR</stp>
        <stp/>
        <stp>High</stp>
        <stp>ADC</stp>
        <stp>-867</stp>
        <stp>All</stp>
        <stp/>
        <stp/>
        <stp>TRUE</stp>
        <stp>T</stp>
        <tr r="F869" s="1"/>
      </tp>
      <tp>
        <v>4871.75</v>
        <stp/>
        <stp>StudyData</stp>
        <stp>EP</stp>
        <stp>BAR</stp>
        <stp/>
        <stp>High</stp>
        <stp>ADC</stp>
        <stp>-967</stp>
        <stp>All</stp>
        <stp/>
        <stp/>
        <stp>TRUE</stp>
        <stp>T</stp>
        <tr r="F969" s="1"/>
      </tp>
      <tp>
        <v>5368.75</v>
        <stp/>
        <stp>StudyData</stp>
        <stp>EP</stp>
        <stp>BAR</stp>
        <stp/>
        <stp>High</stp>
        <stp>ADC</stp>
        <stp>-267</stp>
        <stp>All</stp>
        <stp/>
        <stp/>
        <stp>TRUE</stp>
        <stp>T</stp>
        <tr r="F269" s="1"/>
      </tp>
      <tp>
        <v>4931.25</v>
        <stp/>
        <stp>StudyData</stp>
        <stp>EP</stp>
        <stp>BAR</stp>
        <stp/>
        <stp>High</stp>
        <stp>ADC</stp>
        <stp>-367</stp>
        <stp>All</stp>
        <stp/>
        <stp/>
        <stp>TRUE</stp>
        <stp>T</stp>
        <tr r="F369" s="1"/>
      </tp>
      <tp>
        <v>5689.5</v>
        <stp/>
        <stp>StudyData</stp>
        <stp>EP</stp>
        <stp>BAR</stp>
        <stp/>
        <stp>High</stp>
        <stp>ADC</stp>
        <stp>-167</stp>
        <stp>All</stp>
        <stp/>
        <stp/>
        <stp>TRUE</stp>
        <stp>T</stp>
        <tr r="F169" s="1"/>
      </tp>
      <tp>
        <v>4505.75</v>
        <stp/>
        <stp>StudyData</stp>
        <stp>EP</stp>
        <stp>BAR</stp>
        <stp/>
        <stp>High</stp>
        <stp>ADC</stp>
        <stp>-667</stp>
        <stp>All</stp>
        <stp/>
        <stp/>
        <stp>TRUE</stp>
        <stp>T</stp>
        <tr r="F669" s="1"/>
      </tp>
      <tp>
        <v>5053.25</v>
        <stp/>
        <stp>StudyData</stp>
        <stp>EP</stp>
        <stp>BAR</stp>
        <stp/>
        <stp>High</stp>
        <stp>ADC</stp>
        <stp>-767</stp>
        <stp>All</stp>
        <stp/>
        <stp/>
        <stp>TRUE</stp>
        <stp>T</stp>
        <tr r="F769" s="1"/>
      </tp>
      <tp>
        <v>4911.75</v>
        <stp/>
        <stp>StudyData</stp>
        <stp>EP</stp>
        <stp>BAR</stp>
        <stp/>
        <stp>High</stp>
        <stp>ADC</stp>
        <stp>-467</stp>
        <stp>All</stp>
        <stp/>
        <stp/>
        <stp>TRUE</stp>
        <stp>T</stp>
        <tr r="F469" s="1"/>
      </tp>
      <tp>
        <v>4680.75</v>
        <stp/>
        <stp>StudyData</stp>
        <stp>EP</stp>
        <stp>BAR</stp>
        <stp/>
        <stp>High</stp>
        <stp>ADC</stp>
        <stp>-567</stp>
        <stp>All</stp>
        <stp/>
        <stp/>
        <stp>TRUE</stp>
        <stp>T</stp>
        <tr r="F569" s="1"/>
      </tp>
      <tp>
        <v>4901.5</v>
        <stp/>
        <stp>StudyData</stp>
        <stp>EP</stp>
        <stp>BAR</stp>
        <stp/>
        <stp>Open</stp>
        <stp>ADC</stp>
        <stp>-800</stp>
        <stp>All</stp>
        <stp/>
        <stp/>
        <stp>TRUE</stp>
        <stp>T</stp>
        <tr r="E802" s="1"/>
      </tp>
      <tp>
        <v>4908.75</v>
        <stp/>
        <stp>StudyData</stp>
        <stp>EP</stp>
        <stp>BAR</stp>
        <stp/>
        <stp>Open</stp>
        <stp>ADC</stp>
        <stp>-900</stp>
        <stp>All</stp>
        <stp/>
        <stp/>
        <stp>TRUE</stp>
        <stp>T</stp>
        <tr r="E902" s="1"/>
      </tp>
      <tp>
        <v>6187.25</v>
        <stp/>
        <stp>StudyData</stp>
        <stp>EP</stp>
        <stp>BAR</stp>
        <stp/>
        <stp>Open</stp>
        <stp>ADC</stp>
        <stp>-100</stp>
        <stp>All</stp>
        <stp/>
        <stp/>
        <stp>TRUE</stp>
        <stp>T</stp>
        <tr r="E102" s="1"/>
      </tp>
      <tp>
        <v>5768.5</v>
        <stp/>
        <stp>StudyData</stp>
        <stp>EP</stp>
        <stp>BAR</stp>
        <stp/>
        <stp>Open</stp>
        <stp>ADC</stp>
        <stp>-200</stp>
        <stp>All</stp>
        <stp/>
        <stp/>
        <stp>TRUE</stp>
        <stp>T</stp>
        <tr r="E202" s="1"/>
      </tp>
      <tp>
        <v>5383.75</v>
        <stp/>
        <stp>StudyData</stp>
        <stp>EP</stp>
        <stp>BAR</stp>
        <stp/>
        <stp>Open</stp>
        <stp>ADC</stp>
        <stp>-300</stp>
        <stp>All</stp>
        <stp/>
        <stp/>
        <stp>TRUE</stp>
        <stp>T</stp>
        <tr r="E302" s="1"/>
      </tp>
      <tp>
        <v>4655.75</v>
        <stp/>
        <stp>StudyData</stp>
        <stp>EP</stp>
        <stp>BAR</stp>
        <stp/>
        <stp>Open</stp>
        <stp>ADC</stp>
        <stp>-400</stp>
        <stp>All</stp>
        <stp/>
        <stp/>
        <stp>TRUE</stp>
        <stp>T</stp>
        <tr r="E402" s="1"/>
      </tp>
      <tp>
        <v>4602.25</v>
        <stp/>
        <stp>StudyData</stp>
        <stp>EP</stp>
        <stp>BAR</stp>
        <stp/>
        <stp>Open</stp>
        <stp>ADC</stp>
        <stp>-500</stp>
        <stp>All</stp>
        <stp/>
        <stp/>
        <stp>TRUE</stp>
        <stp>T</stp>
        <tr r="E502" s="1"/>
      </tp>
      <tp>
        <v>4366.5</v>
        <stp/>
        <stp>StudyData</stp>
        <stp>EP</stp>
        <stp>BAR</stp>
        <stp/>
        <stp>Open</stp>
        <stp>ADC</stp>
        <stp>-600</stp>
        <stp>All</stp>
        <stp/>
        <stp/>
        <stp>TRUE</stp>
        <stp>T</stp>
        <tr r="E602" s="1"/>
      </tp>
      <tp>
        <v>4564.75</v>
        <stp/>
        <stp>StudyData</stp>
        <stp>EP</stp>
        <stp>BAR</stp>
        <stp/>
        <stp>Open</stp>
        <stp>ADC</stp>
        <stp>-700</stp>
        <stp>All</stp>
        <stp/>
        <stp/>
        <stp>TRUE</stp>
        <stp>T</stp>
        <tr r="E702" s="1"/>
      </tp>
      <tp>
        <v>5197.5</v>
        <stp/>
        <stp>StudyData</stp>
        <stp>EP</stp>
        <stp>BAR</stp>
        <stp/>
        <stp>High</stp>
        <stp>ADC</stp>
        <stp>-866</stp>
        <stp>All</stp>
        <stp/>
        <stp/>
        <stp>TRUE</stp>
        <stp>T</stp>
        <tr r="F868" s="1"/>
      </tp>
      <tp>
        <v>4870.75</v>
        <stp/>
        <stp>StudyData</stp>
        <stp>EP</stp>
        <stp>BAR</stp>
        <stp/>
        <stp>High</stp>
        <stp>ADC</stp>
        <stp>-966</stp>
        <stp>All</stp>
        <stp/>
        <stp/>
        <stp>TRUE</stp>
        <stp>T</stp>
        <tr r="F968" s="1"/>
      </tp>
      <tp>
        <v>5343.5</v>
        <stp/>
        <stp>StudyData</stp>
        <stp>EP</stp>
        <stp>BAR</stp>
        <stp/>
        <stp>High</stp>
        <stp>ADC</stp>
        <stp>-266</stp>
        <stp>All</stp>
        <stp/>
        <stp/>
        <stp>TRUE</stp>
        <stp>T</stp>
        <tr r="F268" s="1"/>
      </tp>
      <tp>
        <v>4944.75</v>
        <stp/>
        <stp>StudyData</stp>
        <stp>EP</stp>
        <stp>BAR</stp>
        <stp/>
        <stp>High</stp>
        <stp>ADC</stp>
        <stp>-366</stp>
        <stp>All</stp>
        <stp/>
        <stp/>
        <stp>TRUE</stp>
        <stp>T</stp>
        <tr r="F368" s="1"/>
      </tp>
      <tp>
        <v>5751</v>
        <stp/>
        <stp>StudyData</stp>
        <stp>EP</stp>
        <stp>BAR</stp>
        <stp/>
        <stp>High</stp>
        <stp>ADC</stp>
        <stp>-166</stp>
        <stp>All</stp>
        <stp/>
        <stp/>
        <stp>TRUE</stp>
        <stp>T</stp>
        <tr r="F168" s="1"/>
      </tp>
      <tp>
        <v>4502</v>
        <stp/>
        <stp>StudyData</stp>
        <stp>EP</stp>
        <stp>BAR</stp>
        <stp/>
        <stp>High</stp>
        <stp>ADC</stp>
        <stp>-666</stp>
        <stp>All</stp>
        <stp/>
        <stp/>
        <stp>TRUE</stp>
        <stp>T</stp>
        <tr r="F668" s="1"/>
      </tp>
      <tp>
        <v>4937.5</v>
        <stp/>
        <stp>StudyData</stp>
        <stp>EP</stp>
        <stp>BAR</stp>
        <stp/>
        <stp>High</stp>
        <stp>ADC</stp>
        <stp>-766</stp>
        <stp>All</stp>
        <stp/>
        <stp/>
        <stp>TRUE</stp>
        <stp>T</stp>
        <tr r="F768" s="1"/>
      </tp>
      <tp>
        <v>4907.75</v>
        <stp/>
        <stp>StudyData</stp>
        <stp>EP</stp>
        <stp>BAR</stp>
        <stp/>
        <stp>High</stp>
        <stp>ADC</stp>
        <stp>-466</stp>
        <stp>All</stp>
        <stp/>
        <stp/>
        <stp>TRUE</stp>
        <stp>T</stp>
        <tr r="F468" s="1"/>
      </tp>
      <tp>
        <v>4671.75</v>
        <stp/>
        <stp>StudyData</stp>
        <stp>EP</stp>
        <stp>BAR</stp>
        <stp/>
        <stp>High</stp>
        <stp>ADC</stp>
        <stp>-566</stp>
        <stp>All</stp>
        <stp/>
        <stp/>
        <stp>TRUE</stp>
        <stp>T</stp>
        <tr r="F568" s="1"/>
      </tp>
      <tp>
        <v>4908.75</v>
        <stp/>
        <stp>StudyData</stp>
        <stp>EP</stp>
        <stp>BAR</stp>
        <stp/>
        <stp>Open</stp>
        <stp>ADC</stp>
        <stp>-801</stp>
        <stp>All</stp>
        <stp/>
        <stp/>
        <stp>TRUE</stp>
        <stp>T</stp>
        <tr r="E803" s="1"/>
      </tp>
      <tp>
        <v>4918.25</v>
        <stp/>
        <stp>StudyData</stp>
        <stp>EP</stp>
        <stp>BAR</stp>
        <stp/>
        <stp>Open</stp>
        <stp>ADC</stp>
        <stp>-901</stp>
        <stp>All</stp>
        <stp/>
        <stp/>
        <stp>TRUE</stp>
        <stp>T</stp>
        <tr r="E903" s="1"/>
      </tp>
      <tp>
        <v>6209.75</v>
        <stp/>
        <stp>StudyData</stp>
        <stp>EP</stp>
        <stp>BAR</stp>
        <stp/>
        <stp>Open</stp>
        <stp>ADC</stp>
        <stp>-101</stp>
        <stp>All</stp>
        <stp/>
        <stp/>
        <stp>TRUE</stp>
        <stp>T</stp>
        <tr r="E103" s="1"/>
      </tp>
      <tp>
        <v>5791.25</v>
        <stp/>
        <stp>StudyData</stp>
        <stp>EP</stp>
        <stp>BAR</stp>
        <stp/>
        <stp>Open</stp>
        <stp>ADC</stp>
        <stp>-201</stp>
        <stp>All</stp>
        <stp/>
        <stp/>
        <stp>TRUE</stp>
        <stp>T</stp>
        <tr r="E203" s="1"/>
      </tp>
      <tp>
        <v>5402.5</v>
        <stp/>
        <stp>StudyData</stp>
        <stp>EP</stp>
        <stp>BAR</stp>
        <stp/>
        <stp>Open</stp>
        <stp>ADC</stp>
        <stp>-301</stp>
        <stp>All</stp>
        <stp/>
        <stp/>
        <stp>TRUE</stp>
        <stp>T</stp>
        <tr r="E303" s="1"/>
      </tp>
      <tp>
        <v>4627</v>
        <stp/>
        <stp>StudyData</stp>
        <stp>EP</stp>
        <stp>BAR</stp>
        <stp/>
        <stp>Open</stp>
        <stp>ADC</stp>
        <stp>-401</stp>
        <stp>All</stp>
        <stp/>
        <stp/>
        <stp>TRUE</stp>
        <stp>T</stp>
        <tr r="E403" s="1"/>
      </tp>
      <tp>
        <v>4610.5</v>
        <stp/>
        <stp>StudyData</stp>
        <stp>EP</stp>
        <stp>BAR</stp>
        <stp/>
        <stp>Open</stp>
        <stp>ADC</stp>
        <stp>-501</stp>
        <stp>All</stp>
        <stp/>
        <stp/>
        <stp>TRUE</stp>
        <stp>T</stp>
        <tr r="E503" s="1"/>
      </tp>
      <tp>
        <v>4412.5</v>
        <stp/>
        <stp>StudyData</stp>
        <stp>EP</stp>
        <stp>BAR</stp>
        <stp/>
        <stp>Open</stp>
        <stp>ADC</stp>
        <stp>-601</stp>
        <stp>All</stp>
        <stp/>
        <stp/>
        <stp>TRUE</stp>
        <stp>T</stp>
        <tr r="E603" s="1"/>
      </tp>
      <tp>
        <v>4482</v>
        <stp/>
        <stp>StudyData</stp>
        <stp>EP</stp>
        <stp>BAR</stp>
        <stp/>
        <stp>Open</stp>
        <stp>ADC</stp>
        <stp>-701</stp>
        <stp>All</stp>
        <stp/>
        <stp/>
        <stp>TRUE</stp>
        <stp>T</stp>
        <tr r="E703" s="1"/>
      </tp>
      <tp>
        <v>5195.25</v>
        <stp/>
        <stp>StudyData</stp>
        <stp>EP</stp>
        <stp>BAR</stp>
        <stp/>
        <stp>High</stp>
        <stp>ADC</stp>
        <stp>-865</stp>
        <stp>All</stp>
        <stp/>
        <stp/>
        <stp>TRUE</stp>
        <stp>T</stp>
        <tr r="F867" s="1"/>
      </tp>
      <tp>
        <v>4882.5</v>
        <stp/>
        <stp>StudyData</stp>
        <stp>EP</stp>
        <stp>BAR</stp>
        <stp/>
        <stp>High</stp>
        <stp>ADC</stp>
        <stp>-965</stp>
        <stp>All</stp>
        <stp/>
        <stp/>
        <stp>TRUE</stp>
        <stp>T</stp>
        <tr r="F967" s="1"/>
      </tp>
      <tp>
        <v>5306.25</v>
        <stp/>
        <stp>StudyData</stp>
        <stp>EP</stp>
        <stp>BAR</stp>
        <stp/>
        <stp>High</stp>
        <stp>ADC</stp>
        <stp>-265</stp>
        <stp>All</stp>
        <stp/>
        <stp/>
        <stp>TRUE</stp>
        <stp>T</stp>
        <tr r="F267" s="1"/>
      </tp>
      <tp>
        <v>4938.25</v>
        <stp/>
        <stp>StudyData</stp>
        <stp>EP</stp>
        <stp>BAR</stp>
        <stp/>
        <stp>High</stp>
        <stp>ADC</stp>
        <stp>-365</stp>
        <stp>All</stp>
        <stp/>
        <stp/>
        <stp>TRUE</stp>
        <stp>T</stp>
        <tr r="F367" s="1"/>
      </tp>
      <tp>
        <v>5790.5</v>
        <stp/>
        <stp>StudyData</stp>
        <stp>EP</stp>
        <stp>BAR</stp>
        <stp/>
        <stp>High</stp>
        <stp>ADC</stp>
        <stp>-165</stp>
        <stp>All</stp>
        <stp/>
        <stp/>
        <stp>TRUE</stp>
        <stp>T</stp>
        <tr r="F167" s="1"/>
      </tp>
      <tp>
        <v>4429.5</v>
        <stp/>
        <stp>StudyData</stp>
        <stp>EP</stp>
        <stp>BAR</stp>
        <stp/>
        <stp>High</stp>
        <stp>ADC</stp>
        <stp>-665</stp>
        <stp>All</stp>
        <stp/>
        <stp/>
        <stp>TRUE</stp>
        <stp>T</stp>
        <tr r="F667" s="1"/>
      </tp>
      <tp>
        <v>4840.75</v>
        <stp/>
        <stp>StudyData</stp>
        <stp>EP</stp>
        <stp>BAR</stp>
        <stp/>
        <stp>High</stp>
        <stp>ADC</stp>
        <stp>-765</stp>
        <stp>All</stp>
        <stp/>
        <stp/>
        <stp>TRUE</stp>
        <stp>T</stp>
        <tr r="F767" s="1"/>
      </tp>
      <tp>
        <v>4907.5</v>
        <stp/>
        <stp>StudyData</stp>
        <stp>EP</stp>
        <stp>BAR</stp>
        <stp/>
        <stp>High</stp>
        <stp>ADC</stp>
        <stp>-465</stp>
        <stp>All</stp>
        <stp/>
        <stp/>
        <stp>TRUE</stp>
        <stp>T</stp>
        <tr r="F467" s="1"/>
      </tp>
      <tp>
        <v>4662.75</v>
        <stp/>
        <stp>StudyData</stp>
        <stp>EP</stp>
        <stp>BAR</stp>
        <stp/>
        <stp>High</stp>
        <stp>ADC</stp>
        <stp>-565</stp>
        <stp>All</stp>
        <stp/>
        <stp/>
        <stp>TRUE</stp>
        <stp>T</stp>
        <tr r="F567" s="1"/>
      </tp>
      <tp>
        <v>4843.75</v>
        <stp/>
        <stp>StudyData</stp>
        <stp>EP</stp>
        <stp>BAR</stp>
        <stp/>
        <stp>Open</stp>
        <stp>ADC</stp>
        <stp>-802</stp>
        <stp>All</stp>
        <stp/>
        <stp/>
        <stp>TRUE</stp>
        <stp>T</stp>
        <tr r="E804" s="1"/>
      </tp>
      <tp>
        <v>4883</v>
        <stp/>
        <stp>StudyData</stp>
        <stp>EP</stp>
        <stp>BAR</stp>
        <stp/>
        <stp>Open</stp>
        <stp>ADC</stp>
        <stp>-902</stp>
        <stp>All</stp>
        <stp/>
        <stp/>
        <stp>TRUE</stp>
        <stp>T</stp>
        <tr r="E904" s="1"/>
      </tp>
      <tp>
        <v>6175</v>
        <stp/>
        <stp>StudyData</stp>
        <stp>EP</stp>
        <stp>BAR</stp>
        <stp/>
        <stp>Open</stp>
        <stp>ADC</stp>
        <stp>-102</stp>
        <stp>All</stp>
        <stp/>
        <stp/>
        <stp>TRUE</stp>
        <stp>T</stp>
        <tr r="E104" s="1"/>
      </tp>
      <tp>
        <v>5748</v>
        <stp/>
        <stp>StudyData</stp>
        <stp>EP</stp>
        <stp>BAR</stp>
        <stp/>
        <stp>Open</stp>
        <stp>ADC</stp>
        <stp>-202</stp>
        <stp>All</stp>
        <stp/>
        <stp/>
        <stp>TRUE</stp>
        <stp>T</stp>
        <tr r="E204" s="1"/>
      </tp>
      <tp>
        <v>5389.25</v>
        <stp/>
        <stp>StudyData</stp>
        <stp>EP</stp>
        <stp>BAR</stp>
        <stp/>
        <stp>Open</stp>
        <stp>ADC</stp>
        <stp>-302</stp>
        <stp>All</stp>
        <stp/>
        <stp/>
        <stp>TRUE</stp>
        <stp>T</stp>
        <tr r="E304" s="1"/>
      </tp>
      <tp>
        <v>4690.25</v>
        <stp/>
        <stp>StudyData</stp>
        <stp>EP</stp>
        <stp>BAR</stp>
        <stp/>
        <stp>Open</stp>
        <stp>ADC</stp>
        <stp>-402</stp>
        <stp>All</stp>
        <stp/>
        <stp/>
        <stp>TRUE</stp>
        <stp>T</stp>
        <tr r="E404" s="1"/>
      </tp>
      <tp>
        <v>4590.75</v>
        <stp/>
        <stp>StudyData</stp>
        <stp>EP</stp>
        <stp>BAR</stp>
        <stp/>
        <stp>Open</stp>
        <stp>ADC</stp>
        <stp>-502</stp>
        <stp>All</stp>
        <stp/>
        <stp/>
        <stp>TRUE</stp>
        <stp>T</stp>
        <tr r="E504" s="1"/>
      </tp>
      <tp>
        <v>4529.5</v>
        <stp/>
        <stp>StudyData</stp>
        <stp>EP</stp>
        <stp>BAR</stp>
        <stp/>
        <stp>Open</stp>
        <stp>ADC</stp>
        <stp>-602</stp>
        <stp>All</stp>
        <stp/>
        <stp/>
        <stp>TRUE</stp>
        <stp>T</stp>
        <tr r="E604" s="1"/>
      </tp>
      <tp>
        <v>4501.75</v>
        <stp/>
        <stp>StudyData</stp>
        <stp>EP</stp>
        <stp>BAR</stp>
        <stp/>
        <stp>Open</stp>
        <stp>ADC</stp>
        <stp>-702</stp>
        <stp>All</stp>
        <stp/>
        <stp/>
        <stp>TRUE</stp>
        <stp>T</stp>
        <tr r="E704" s="1"/>
      </tp>
      <tp>
        <v>5178.5</v>
        <stp/>
        <stp>StudyData</stp>
        <stp>EP</stp>
        <stp>BAR</stp>
        <stp/>
        <stp>High</stp>
        <stp>ADC</stp>
        <stp>-864</stp>
        <stp>All</stp>
        <stp/>
        <stp/>
        <stp>TRUE</stp>
        <stp>T</stp>
        <tr r="F866" s="1"/>
      </tp>
      <tp>
        <v>4897.75</v>
        <stp/>
        <stp>StudyData</stp>
        <stp>EP</stp>
        <stp>BAR</stp>
        <stp/>
        <stp>High</stp>
        <stp>ADC</stp>
        <stp>-964</stp>
        <stp>All</stp>
        <stp/>
        <stp/>
        <stp>TRUE</stp>
        <stp>T</stp>
        <tr r="F966" s="1"/>
      </tp>
      <tp>
        <v>5325</v>
        <stp/>
        <stp>StudyData</stp>
        <stp>EP</stp>
        <stp>BAR</stp>
        <stp/>
        <stp>High</stp>
        <stp>ADC</stp>
        <stp>-264</stp>
        <stp>All</stp>
        <stp/>
        <stp/>
        <stp>TRUE</stp>
        <stp>T</stp>
        <tr r="F266" s="1"/>
      </tp>
      <tp>
        <v>4934.25</v>
        <stp/>
        <stp>StudyData</stp>
        <stp>EP</stp>
        <stp>BAR</stp>
        <stp/>
        <stp>High</stp>
        <stp>ADC</stp>
        <stp>-364</stp>
        <stp>All</stp>
        <stp/>
        <stp/>
        <stp>TRUE</stp>
        <stp>T</stp>
        <tr r="F366" s="1"/>
      </tp>
      <tp>
        <v>5825</v>
        <stp/>
        <stp>StudyData</stp>
        <stp>EP</stp>
        <stp>BAR</stp>
        <stp/>
        <stp>High</stp>
        <stp>ADC</stp>
        <stp>-164</stp>
        <stp>All</stp>
        <stp/>
        <stp/>
        <stp>TRUE</stp>
        <stp>T</stp>
        <tr r="F166" s="1"/>
      </tp>
      <tp>
        <v>4451.5</v>
        <stp/>
        <stp>StudyData</stp>
        <stp>EP</stp>
        <stp>BAR</stp>
        <stp/>
        <stp>High</stp>
        <stp>ADC</stp>
        <stp>-664</stp>
        <stp>All</stp>
        <stp/>
        <stp/>
        <stp>TRUE</stp>
        <stp>T</stp>
        <tr r="F666" s="1"/>
      </tp>
      <tp>
        <v>4847.75</v>
        <stp/>
        <stp>StudyData</stp>
        <stp>EP</stp>
        <stp>BAR</stp>
        <stp/>
        <stp>High</stp>
        <stp>ADC</stp>
        <stp>-764</stp>
        <stp>All</stp>
        <stp/>
        <stp/>
        <stp>TRUE</stp>
        <stp>T</stp>
        <tr r="F766" s="1"/>
      </tp>
      <tp>
        <v>4897.25</v>
        <stp/>
        <stp>StudyData</stp>
        <stp>EP</stp>
        <stp>BAR</stp>
        <stp/>
        <stp>High</stp>
        <stp>ADC</stp>
        <stp>-464</stp>
        <stp>All</stp>
        <stp/>
        <stp/>
        <stp>TRUE</stp>
        <stp>T</stp>
        <tr r="F466" s="1"/>
      </tp>
      <tp>
        <v>4596.75</v>
        <stp/>
        <stp>StudyData</stp>
        <stp>EP</stp>
        <stp>BAR</stp>
        <stp/>
        <stp>High</stp>
        <stp>ADC</stp>
        <stp>-564</stp>
        <stp>All</stp>
        <stp/>
        <stp/>
        <stp>TRUE</stp>
        <stp>T</stp>
        <tr r="F566" s="1"/>
      </tp>
      <tp>
        <v>4902.5</v>
        <stp/>
        <stp>StudyData</stp>
        <stp>EP</stp>
        <stp>BAR</stp>
        <stp/>
        <stp>Open</stp>
        <stp>ADC</stp>
        <stp>-803</stp>
        <stp>All</stp>
        <stp/>
        <stp/>
        <stp>TRUE</stp>
        <stp>T</stp>
        <tr r="E805" s="1"/>
      </tp>
      <tp>
        <v>4861.75</v>
        <stp/>
        <stp>StudyData</stp>
        <stp>EP</stp>
        <stp>BAR</stp>
        <stp/>
        <stp>Open</stp>
        <stp>ADC</stp>
        <stp>-903</stp>
        <stp>All</stp>
        <stp/>
        <stp/>
        <stp>TRUE</stp>
        <stp>T</stp>
        <tr r="E905" s="1"/>
      </tp>
      <tp>
        <v>6187.5</v>
        <stp/>
        <stp>StudyData</stp>
        <stp>EP</stp>
        <stp>BAR</stp>
        <stp/>
        <stp>Open</stp>
        <stp>ADC</stp>
        <stp>-103</stp>
        <stp>All</stp>
        <stp/>
        <stp/>
        <stp>TRUE</stp>
        <stp>T</stp>
        <tr r="E105" s="1"/>
      </tp>
      <tp>
        <v>5786</v>
        <stp/>
        <stp>StudyData</stp>
        <stp>EP</stp>
        <stp>BAR</stp>
        <stp/>
        <stp>Open</stp>
        <stp>ADC</stp>
        <stp>-203</stp>
        <stp>All</stp>
        <stp/>
        <stp/>
        <stp>TRUE</stp>
        <stp>T</stp>
        <tr r="E205" s="1"/>
      </tp>
      <tp>
        <v>5406.75</v>
        <stp/>
        <stp>StudyData</stp>
        <stp>EP</stp>
        <stp>BAR</stp>
        <stp/>
        <stp>Open</stp>
        <stp>ADC</stp>
        <stp>-303</stp>
        <stp>All</stp>
        <stp/>
        <stp/>
        <stp>TRUE</stp>
        <stp>T</stp>
        <tr r="E305" s="1"/>
      </tp>
      <tp>
        <v>4713.25</v>
        <stp/>
        <stp>StudyData</stp>
        <stp>EP</stp>
        <stp>BAR</stp>
        <stp/>
        <stp>Open</stp>
        <stp>ADC</stp>
        <stp>-403</stp>
        <stp>All</stp>
        <stp/>
        <stp/>
        <stp>TRUE</stp>
        <stp>T</stp>
        <tr r="E405" s="1"/>
      </tp>
      <tp>
        <v>4608.25</v>
        <stp/>
        <stp>StudyData</stp>
        <stp>EP</stp>
        <stp>BAR</stp>
        <stp/>
        <stp>Open</stp>
        <stp>ADC</stp>
        <stp>-503</stp>
        <stp>All</stp>
        <stp/>
        <stp/>
        <stp>TRUE</stp>
        <stp>T</stp>
        <tr r="E505" s="1"/>
      </tp>
      <tp>
        <v>4547</v>
        <stp/>
        <stp>StudyData</stp>
        <stp>EP</stp>
        <stp>BAR</stp>
        <stp/>
        <stp>Open</stp>
        <stp>ADC</stp>
        <stp>-603</stp>
        <stp>All</stp>
        <stp/>
        <stp/>
        <stp>TRUE</stp>
        <stp>T</stp>
        <tr r="E605" s="1"/>
      </tp>
      <tp>
        <v>4510.5</v>
        <stp/>
        <stp>StudyData</stp>
        <stp>EP</stp>
        <stp>BAR</stp>
        <stp/>
        <stp>Open</stp>
        <stp>ADC</stp>
        <stp>-703</stp>
        <stp>All</stp>
        <stp/>
        <stp/>
        <stp>TRUE</stp>
        <stp>T</stp>
        <tr r="E705" s="1"/>
      </tp>
      <tp>
        <v>5121.5</v>
        <stp/>
        <stp>StudyData</stp>
        <stp>EP</stp>
        <stp>BAR</stp>
        <stp/>
        <stp>High</stp>
        <stp>ADC</stp>
        <stp>-863</stp>
        <stp>All</stp>
        <stp/>
        <stp/>
        <stp>TRUE</stp>
        <stp>T</stp>
        <tr r="F865" s="1"/>
      </tp>
      <tp>
        <v>4902.25</v>
        <stp/>
        <stp>StudyData</stp>
        <stp>EP</stp>
        <stp>BAR</stp>
        <stp/>
        <stp>High</stp>
        <stp>ADC</stp>
        <stp>-963</stp>
        <stp>All</stp>
        <stp/>
        <stp/>
        <stp>TRUE</stp>
        <stp>T</stp>
        <tr r="F965" s="1"/>
      </tp>
      <tp>
        <v>5361.75</v>
        <stp/>
        <stp>StudyData</stp>
        <stp>EP</stp>
        <stp>BAR</stp>
        <stp/>
        <stp>High</stp>
        <stp>ADC</stp>
        <stp>-263</stp>
        <stp>All</stp>
        <stp/>
        <stp/>
        <stp>TRUE</stp>
        <stp>T</stp>
        <tr r="F265" s="1"/>
      </tp>
      <tp>
        <v>4941.5</v>
        <stp/>
        <stp>StudyData</stp>
        <stp>EP</stp>
        <stp>BAR</stp>
        <stp/>
        <stp>High</stp>
        <stp>ADC</stp>
        <stp>-363</stp>
        <stp>All</stp>
        <stp/>
        <stp/>
        <stp>TRUE</stp>
        <stp>T</stp>
        <tr r="F365" s="1"/>
      </tp>
      <tp>
        <v>5825</v>
        <stp/>
        <stp>StudyData</stp>
        <stp>EP</stp>
        <stp>BAR</stp>
        <stp/>
        <stp>High</stp>
        <stp>ADC</stp>
        <stp>-163</stp>
        <stp>All</stp>
        <stp/>
        <stp/>
        <stp>TRUE</stp>
        <stp>T</stp>
        <tr r="F165" s="1"/>
      </tp>
      <tp>
        <v>4460.75</v>
        <stp/>
        <stp>StudyData</stp>
        <stp>EP</stp>
        <stp>BAR</stp>
        <stp/>
        <stp>High</stp>
        <stp>ADC</stp>
        <stp>-663</stp>
        <stp>All</stp>
        <stp/>
        <stp/>
        <stp>TRUE</stp>
        <stp>T</stp>
        <tr r="F665" s="1"/>
      </tp>
      <tp>
        <v>4780.5</v>
        <stp/>
        <stp>StudyData</stp>
        <stp>EP</stp>
        <stp>BAR</stp>
        <stp/>
        <stp>High</stp>
        <stp>ADC</stp>
        <stp>-763</stp>
        <stp>All</stp>
        <stp/>
        <stp/>
        <stp>TRUE</stp>
        <stp>T</stp>
        <tr r="F765" s="1"/>
      </tp>
      <tp>
        <v>4889.75</v>
        <stp/>
        <stp>StudyData</stp>
        <stp>EP</stp>
        <stp>BAR</stp>
        <stp/>
        <stp>High</stp>
        <stp>ADC</stp>
        <stp>-463</stp>
        <stp>All</stp>
        <stp/>
        <stp/>
        <stp>TRUE</stp>
        <stp>T</stp>
        <tr r="F465" s="1"/>
      </tp>
      <tp>
        <v>4643.25</v>
        <stp/>
        <stp>StudyData</stp>
        <stp>EP</stp>
        <stp>BAR</stp>
        <stp/>
        <stp>High</stp>
        <stp>ADC</stp>
        <stp>-563</stp>
        <stp>All</stp>
        <stp/>
        <stp/>
        <stp>TRUE</stp>
        <stp>T</stp>
        <tr r="F565" s="1"/>
      </tp>
      <tp>
        <v>4834.5</v>
        <stp/>
        <stp>StudyData</stp>
        <stp>EP</stp>
        <stp>BAR</stp>
        <stp/>
        <stp>Open</stp>
        <stp>ADC</stp>
        <stp>-804</stp>
        <stp>All</stp>
        <stp/>
        <stp/>
        <stp>TRUE</stp>
        <stp>T</stp>
        <tr r="E806" s="1"/>
      </tp>
      <tp>
        <v>4823.5</v>
        <stp/>
        <stp>StudyData</stp>
        <stp>EP</stp>
        <stp>BAR</stp>
        <stp/>
        <stp>Open</stp>
        <stp>ADC</stp>
        <stp>-904</stp>
        <stp>All</stp>
        <stp/>
        <stp/>
        <stp>TRUE</stp>
        <stp>T</stp>
        <tr r="E906" s="1"/>
      </tp>
      <tp>
        <v>6218.5</v>
        <stp/>
        <stp>StudyData</stp>
        <stp>EP</stp>
        <stp>BAR</stp>
        <stp/>
        <stp>Open</stp>
        <stp>ADC</stp>
        <stp>-104</stp>
        <stp>All</stp>
        <stp/>
        <stp/>
        <stp>TRUE</stp>
        <stp>T</stp>
        <tr r="E106" s="1"/>
      </tp>
      <tp>
        <v>5827.5</v>
        <stp/>
        <stp>StudyData</stp>
        <stp>EP</stp>
        <stp>BAR</stp>
        <stp/>
        <stp>Open</stp>
        <stp>ADC</stp>
        <stp>-204</stp>
        <stp>All</stp>
        <stp/>
        <stp/>
        <stp>TRUE</stp>
        <stp>T</stp>
        <tr r="E206" s="1"/>
      </tp>
      <tp>
        <v>5406</v>
        <stp/>
        <stp>StudyData</stp>
        <stp>EP</stp>
        <stp>BAR</stp>
        <stp/>
        <stp>Open</stp>
        <stp>ADC</stp>
        <stp>-304</stp>
        <stp>All</stp>
        <stp/>
        <stp/>
        <stp>TRUE</stp>
        <stp>T</stp>
        <tr r="E306" s="1"/>
      </tp>
      <tp>
        <v>4706.25</v>
        <stp/>
        <stp>StudyData</stp>
        <stp>EP</stp>
        <stp>BAR</stp>
        <stp/>
        <stp>Open</stp>
        <stp>ADC</stp>
        <stp>-404</stp>
        <stp>All</stp>
        <stp/>
        <stp/>
        <stp>TRUE</stp>
        <stp>T</stp>
        <tr r="E406" s="1"/>
      </tp>
      <tp>
        <v>4608.75</v>
        <stp/>
        <stp>StudyData</stp>
        <stp>EP</stp>
        <stp>BAR</stp>
        <stp/>
        <stp>Open</stp>
        <stp>ADC</stp>
        <stp>-504</stp>
        <stp>All</stp>
        <stp/>
        <stp/>
        <stp>TRUE</stp>
        <stp>T</stp>
        <tr r="E506" s="1"/>
      </tp>
      <tp>
        <v>4514.75</v>
        <stp/>
        <stp>StudyData</stp>
        <stp>EP</stp>
        <stp>BAR</stp>
        <stp/>
        <stp>Open</stp>
        <stp>ADC</stp>
        <stp>-604</stp>
        <stp>All</stp>
        <stp/>
        <stp/>
        <stp>TRUE</stp>
        <stp>T</stp>
        <tr r="E606" s="1"/>
      </tp>
      <tp>
        <v>4530.75</v>
        <stp/>
        <stp>StudyData</stp>
        <stp>EP</stp>
        <stp>BAR</stp>
        <stp/>
        <stp>Open</stp>
        <stp>ADC</stp>
        <stp>-704</stp>
        <stp>All</stp>
        <stp/>
        <stp/>
        <stp>TRUE</stp>
        <stp>T</stp>
        <tr r="E706" s="1"/>
      </tp>
      <tp>
        <v>5134.25</v>
        <stp/>
        <stp>StudyData</stp>
        <stp>EP</stp>
        <stp>BAR</stp>
        <stp/>
        <stp>High</stp>
        <stp>ADC</stp>
        <stp>-862</stp>
        <stp>All</stp>
        <stp/>
        <stp/>
        <stp>TRUE</stp>
        <stp>T</stp>
        <tr r="F864" s="1"/>
      </tp>
      <tp>
        <v>4903</v>
        <stp/>
        <stp>StudyData</stp>
        <stp>EP</stp>
        <stp>BAR</stp>
        <stp/>
        <stp>High</stp>
        <stp>ADC</stp>
        <stp>-962</stp>
        <stp>All</stp>
        <stp/>
        <stp/>
        <stp>TRUE</stp>
        <stp>T</stp>
        <tr r="F964" s="1"/>
      </tp>
      <tp>
        <v>5377</v>
        <stp/>
        <stp>StudyData</stp>
        <stp>EP</stp>
        <stp>BAR</stp>
        <stp/>
        <stp>High</stp>
        <stp>ADC</stp>
        <stp>-262</stp>
        <stp>All</stp>
        <stp/>
        <stp/>
        <stp>TRUE</stp>
        <stp>T</stp>
        <tr r="F264" s="1"/>
      </tp>
      <tp>
        <v>4961.25</v>
        <stp/>
        <stp>StudyData</stp>
        <stp>EP</stp>
        <stp>BAR</stp>
        <stp/>
        <stp>High</stp>
        <stp>ADC</stp>
        <stp>-362</stp>
        <stp>All</stp>
        <stp/>
        <stp/>
        <stp>TRUE</stp>
        <stp>T</stp>
        <tr r="F364" s="1"/>
      </tp>
      <tp>
        <v>5859.25</v>
        <stp/>
        <stp>StudyData</stp>
        <stp>EP</stp>
        <stp>BAR</stp>
        <stp/>
        <stp>High</stp>
        <stp>ADC</stp>
        <stp>-162</stp>
        <stp>All</stp>
        <stp/>
        <stp/>
        <stp>TRUE</stp>
        <stp>T</stp>
        <tr r="F164" s="1"/>
      </tp>
      <tp>
        <v>4449.75</v>
        <stp/>
        <stp>StudyData</stp>
        <stp>EP</stp>
        <stp>BAR</stp>
        <stp/>
        <stp>High</stp>
        <stp>ADC</stp>
        <stp>-662</stp>
        <stp>All</stp>
        <stp/>
        <stp/>
        <stp>TRUE</stp>
        <stp>T</stp>
        <tr r="F664" s="1"/>
      </tp>
      <tp>
        <v>4847.75</v>
        <stp/>
        <stp>StudyData</stp>
        <stp>EP</stp>
        <stp>BAR</stp>
        <stp/>
        <stp>High</stp>
        <stp>ADC</stp>
        <stp>-762</stp>
        <stp>All</stp>
        <stp/>
        <stp/>
        <stp>TRUE</stp>
        <stp>T</stp>
        <tr r="F764" s="1"/>
      </tp>
      <tp>
        <v>4862</v>
        <stp/>
        <stp>StudyData</stp>
        <stp>EP</stp>
        <stp>BAR</stp>
        <stp/>
        <stp>High</stp>
        <stp>ADC</stp>
        <stp>-462</stp>
        <stp>All</stp>
        <stp/>
        <stp/>
        <stp>TRUE</stp>
        <stp>T</stp>
        <tr r="F464" s="1"/>
      </tp>
      <tp>
        <v>4679</v>
        <stp/>
        <stp>StudyData</stp>
        <stp>EP</stp>
        <stp>BAR</stp>
        <stp/>
        <stp>High</stp>
        <stp>ADC</stp>
        <stp>-562</stp>
        <stp>All</stp>
        <stp/>
        <stp/>
        <stp>TRUE</stp>
        <stp>T</stp>
        <tr r="F564" s="1"/>
      </tp>
      <tp>
        <v>4801.75</v>
        <stp/>
        <stp>StudyData</stp>
        <stp>EP</stp>
        <stp>BAR</stp>
        <stp/>
        <stp>Open</stp>
        <stp>ADC</stp>
        <stp>-805</stp>
        <stp>All</stp>
        <stp/>
        <stp/>
        <stp>TRUE</stp>
        <stp>T</stp>
        <tr r="E807" s="1"/>
      </tp>
      <tp>
        <v>4876.75</v>
        <stp/>
        <stp>StudyData</stp>
        <stp>EP</stp>
        <stp>BAR</stp>
        <stp/>
        <stp>Open</stp>
        <stp>ADC</stp>
        <stp>-905</stp>
        <stp>All</stp>
        <stp/>
        <stp/>
        <stp>TRUE</stp>
        <stp>T</stp>
        <tr r="E907" s="1"/>
      </tp>
      <tp>
        <v>6207.75</v>
        <stp/>
        <stp>StudyData</stp>
        <stp>EP</stp>
        <stp>BAR</stp>
        <stp/>
        <stp>Open</stp>
        <stp>ADC</stp>
        <stp>-105</stp>
        <stp>All</stp>
        <stp/>
        <stp/>
        <stp>TRUE</stp>
        <stp>T</stp>
        <tr r="E107" s="1"/>
      </tp>
      <tp>
        <v>5898.5</v>
        <stp/>
        <stp>StudyData</stp>
        <stp>EP</stp>
        <stp>BAR</stp>
        <stp/>
        <stp>Open</stp>
        <stp>ADC</stp>
        <stp>-205</stp>
        <stp>All</stp>
        <stp/>
        <stp/>
        <stp>TRUE</stp>
        <stp>T</stp>
        <tr r="E207" s="1"/>
      </tp>
      <tp>
        <v>5327.75</v>
        <stp/>
        <stp>StudyData</stp>
        <stp>EP</stp>
        <stp>BAR</stp>
        <stp/>
        <stp>Open</stp>
        <stp>ADC</stp>
        <stp>-305</stp>
        <stp>All</stp>
        <stp/>
        <stp/>
        <stp>TRUE</stp>
        <stp>T</stp>
        <tr r="E307" s="1"/>
      </tp>
      <tp>
        <v>4687.5</v>
        <stp/>
        <stp>StudyData</stp>
        <stp>EP</stp>
        <stp>BAR</stp>
        <stp/>
        <stp>Open</stp>
        <stp>ADC</stp>
        <stp>-405</stp>
        <stp>All</stp>
        <stp/>
        <stp/>
        <stp>TRUE</stp>
        <stp>T</stp>
        <tr r="E407" s="1"/>
      </tp>
      <tp>
        <v>4535</v>
        <stp/>
        <stp>StudyData</stp>
        <stp>EP</stp>
        <stp>BAR</stp>
        <stp/>
        <stp>Open</stp>
        <stp>ADC</stp>
        <stp>-505</stp>
        <stp>All</stp>
        <stp/>
        <stp/>
        <stp>TRUE</stp>
        <stp>T</stp>
        <tr r="E507" s="1"/>
      </tp>
      <tp>
        <v>4458.25</v>
        <stp/>
        <stp>StudyData</stp>
        <stp>EP</stp>
        <stp>BAR</stp>
        <stp/>
        <stp>Open</stp>
        <stp>ADC</stp>
        <stp>-605</stp>
        <stp>All</stp>
        <stp/>
        <stp/>
        <stp>TRUE</stp>
        <stp>T</stp>
        <tr r="E607" s="1"/>
      </tp>
      <tp>
        <v>4496.75</v>
        <stp/>
        <stp>StudyData</stp>
        <stp>EP</stp>
        <stp>BAR</stp>
        <stp/>
        <stp>Open</stp>
        <stp>ADC</stp>
        <stp>-705</stp>
        <stp>All</stp>
        <stp/>
        <stp/>
        <stp>TRUE</stp>
        <stp>T</stp>
        <tr r="E707" s="1"/>
      </tp>
      <tp>
        <v>5139.5</v>
        <stp/>
        <stp>StudyData</stp>
        <stp>EP</stp>
        <stp>BAR</stp>
        <stp/>
        <stp>High</stp>
        <stp>ADC</stp>
        <stp>-861</stp>
        <stp>All</stp>
        <stp/>
        <stp/>
        <stp>TRUE</stp>
        <stp>T</stp>
        <tr r="F863" s="1"/>
      </tp>
      <tp>
        <v>4888.75</v>
        <stp/>
        <stp>StudyData</stp>
        <stp>EP</stp>
        <stp>BAR</stp>
        <stp/>
        <stp>High</stp>
        <stp>ADC</stp>
        <stp>-961</stp>
        <stp>All</stp>
        <stp/>
        <stp/>
        <stp>TRUE</stp>
        <stp>T</stp>
        <tr r="F963" s="1"/>
      </tp>
      <tp>
        <v>5381</v>
        <stp/>
        <stp>StudyData</stp>
        <stp>EP</stp>
        <stp>BAR</stp>
        <stp/>
        <stp>High</stp>
        <stp>ADC</stp>
        <stp>-261</stp>
        <stp>All</stp>
        <stp/>
        <stp/>
        <stp>TRUE</stp>
        <stp>T</stp>
        <tr r="F263" s="1"/>
      </tp>
      <tp>
        <v>4943.75</v>
        <stp/>
        <stp>StudyData</stp>
        <stp>EP</stp>
        <stp>BAR</stp>
        <stp/>
        <stp>High</stp>
        <stp>ADC</stp>
        <stp>-361</stp>
        <stp>All</stp>
        <stp/>
        <stp/>
        <stp>TRUE</stp>
        <stp>T</stp>
        <tr r="F363" s="1"/>
      </tp>
      <tp>
        <v>5878</v>
        <stp/>
        <stp>StudyData</stp>
        <stp>EP</stp>
        <stp>BAR</stp>
        <stp/>
        <stp>High</stp>
        <stp>ADC</stp>
        <stp>-161</stp>
        <stp>All</stp>
        <stp/>
        <stp/>
        <stp>TRUE</stp>
        <stp>T</stp>
        <tr r="F163" s="1"/>
      </tp>
      <tp>
        <v>4357.5</v>
        <stp/>
        <stp>StudyData</stp>
        <stp>EP</stp>
        <stp>BAR</stp>
        <stp/>
        <stp>High</stp>
        <stp>ADC</stp>
        <stp>-661</stp>
        <stp>All</stp>
        <stp/>
        <stp/>
        <stp>TRUE</stp>
        <stp>T</stp>
        <tr r="F663" s="1"/>
      </tp>
      <tp>
        <v>4824</v>
        <stp/>
        <stp>StudyData</stp>
        <stp>EP</stp>
        <stp>BAR</stp>
        <stp/>
        <stp>High</stp>
        <stp>ADC</stp>
        <stp>-761</stp>
        <stp>All</stp>
        <stp/>
        <stp/>
        <stp>TRUE</stp>
        <stp>T</stp>
        <tr r="F763" s="1"/>
      </tp>
      <tp>
        <v>4892.25</v>
        <stp/>
        <stp>StudyData</stp>
        <stp>EP</stp>
        <stp>BAR</stp>
        <stp/>
        <stp>High</stp>
        <stp>ADC</stp>
        <stp>-461</stp>
        <stp>All</stp>
        <stp/>
        <stp/>
        <stp>TRUE</stp>
        <stp>T</stp>
        <tr r="F463" s="1"/>
      </tp>
      <tp>
        <v>4654.25</v>
        <stp/>
        <stp>StudyData</stp>
        <stp>EP</stp>
        <stp>BAR</stp>
        <stp/>
        <stp>High</stp>
        <stp>ADC</stp>
        <stp>-561</stp>
        <stp>All</stp>
        <stp/>
        <stp/>
        <stp>TRUE</stp>
        <stp>T</stp>
        <tr r="F563" s="1"/>
      </tp>
      <tp>
        <v>4750.5</v>
        <stp/>
        <stp>StudyData</stp>
        <stp>EP</stp>
        <stp>BAR</stp>
        <stp/>
        <stp>Open</stp>
        <stp>ADC</stp>
        <stp>-806</stp>
        <stp>All</stp>
        <stp/>
        <stp/>
        <stp>TRUE</stp>
        <stp>T</stp>
        <tr r="E808" s="1"/>
      </tp>
      <tp>
        <v>4828.75</v>
        <stp/>
        <stp>StudyData</stp>
        <stp>EP</stp>
        <stp>BAR</stp>
        <stp/>
        <stp>Open</stp>
        <stp>ADC</stp>
        <stp>-906</stp>
        <stp>All</stp>
        <stp/>
        <stp/>
        <stp>TRUE</stp>
        <stp>T</stp>
        <tr r="E908" s="1"/>
      </tp>
      <tp>
        <v>6217.5</v>
        <stp/>
        <stp>StudyData</stp>
        <stp>EP</stp>
        <stp>BAR</stp>
        <stp/>
        <stp>Open</stp>
        <stp>ADC</stp>
        <stp>-106</stp>
        <stp>All</stp>
        <stp/>
        <stp/>
        <stp>TRUE</stp>
        <stp>T</stp>
        <tr r="E108" s="1"/>
      </tp>
      <tp>
        <v>5872.25</v>
        <stp/>
        <stp>StudyData</stp>
        <stp>EP</stp>
        <stp>BAR</stp>
        <stp/>
        <stp>Open</stp>
        <stp>ADC</stp>
        <stp>-206</stp>
        <stp>All</stp>
        <stp/>
        <stp/>
        <stp>TRUE</stp>
        <stp>T</stp>
        <tr r="E208" s="1"/>
      </tp>
      <tp>
        <v>5301.75</v>
        <stp/>
        <stp>StudyData</stp>
        <stp>EP</stp>
        <stp>BAR</stp>
        <stp/>
        <stp>Open</stp>
        <stp>ADC</stp>
        <stp>-306</stp>
        <stp>All</stp>
        <stp/>
        <stp/>
        <stp>TRUE</stp>
        <stp>T</stp>
        <tr r="E308" s="1"/>
      </tp>
      <tp>
        <v>4684.5</v>
        <stp/>
        <stp>StudyData</stp>
        <stp>EP</stp>
        <stp>BAR</stp>
        <stp/>
        <stp>Open</stp>
        <stp>ADC</stp>
        <stp>-406</stp>
        <stp>All</stp>
        <stp/>
        <stp/>
        <stp>TRUE</stp>
        <stp>T</stp>
        <tr r="E408" s="1"/>
      </tp>
      <tp>
        <v>4544.75</v>
        <stp/>
        <stp>StudyData</stp>
        <stp>EP</stp>
        <stp>BAR</stp>
        <stp/>
        <stp>Open</stp>
        <stp>ADC</stp>
        <stp>-506</stp>
        <stp>All</stp>
        <stp/>
        <stp/>
        <stp>TRUE</stp>
        <stp>T</stp>
        <tr r="E508" s="1"/>
      </tp>
      <tp>
        <v>4489.25</v>
        <stp/>
        <stp>StudyData</stp>
        <stp>EP</stp>
        <stp>BAR</stp>
        <stp/>
        <stp>Open</stp>
        <stp>ADC</stp>
        <stp>-606</stp>
        <stp>All</stp>
        <stp/>
        <stp/>
        <stp>TRUE</stp>
        <stp>T</stp>
        <tr r="E608" s="1"/>
      </tp>
      <tp>
        <v>4489.75</v>
        <stp/>
        <stp>StudyData</stp>
        <stp>EP</stp>
        <stp>BAR</stp>
        <stp/>
        <stp>Open</stp>
        <stp>ADC</stp>
        <stp>-706</stp>
        <stp>All</stp>
        <stp/>
        <stp/>
        <stp>TRUE</stp>
        <stp>T</stp>
        <tr r="E708" s="1"/>
      </tp>
      <tp>
        <v>5225</v>
        <stp/>
        <stp>StudyData</stp>
        <stp>EP</stp>
        <stp>BAR</stp>
        <stp/>
        <stp>High</stp>
        <stp>ADC</stp>
        <stp>-860</stp>
        <stp>All</stp>
        <stp/>
        <stp/>
        <stp>TRUE</stp>
        <stp>T</stp>
        <tr r="F862" s="1"/>
      </tp>
      <tp>
        <v>4886.5</v>
        <stp/>
        <stp>StudyData</stp>
        <stp>EP</stp>
        <stp>BAR</stp>
        <stp/>
        <stp>High</stp>
        <stp>ADC</stp>
        <stp>-960</stp>
        <stp>All</stp>
        <stp/>
        <stp/>
        <stp>TRUE</stp>
        <stp>T</stp>
        <tr r="F962" s="1"/>
      </tp>
      <tp>
        <v>5394.75</v>
        <stp/>
        <stp>StudyData</stp>
        <stp>EP</stp>
        <stp>BAR</stp>
        <stp/>
        <stp>High</stp>
        <stp>ADC</stp>
        <stp>-260</stp>
        <stp>All</stp>
        <stp/>
        <stp/>
        <stp>TRUE</stp>
        <stp>T</stp>
        <tr r="F262" s="1"/>
      </tp>
      <tp>
        <v>4972</v>
        <stp/>
        <stp>StudyData</stp>
        <stp>EP</stp>
        <stp>BAR</stp>
        <stp/>
        <stp>High</stp>
        <stp>ADC</stp>
        <stp>-360</stp>
        <stp>All</stp>
        <stp/>
        <stp/>
        <stp>TRUE</stp>
        <stp>T</stp>
        <tr r="F362" s="1"/>
      </tp>
      <tp>
        <v>5919.75</v>
        <stp/>
        <stp>StudyData</stp>
        <stp>EP</stp>
        <stp>BAR</stp>
        <stp/>
        <stp>High</stp>
        <stp>ADC</stp>
        <stp>-160</stp>
        <stp>All</stp>
        <stp/>
        <stp/>
        <stp>TRUE</stp>
        <stp>T</stp>
        <tr r="F162" s="1"/>
      </tp>
      <tp>
        <v>4307.75</v>
        <stp/>
        <stp>StudyData</stp>
        <stp>EP</stp>
        <stp>BAR</stp>
        <stp/>
        <stp>High</stp>
        <stp>ADC</stp>
        <stp>-660</stp>
        <stp>All</stp>
        <stp/>
        <stp/>
        <stp>TRUE</stp>
        <stp>T</stp>
        <tr r="F662" s="1"/>
      </tp>
      <tp>
        <v>4710</v>
        <stp/>
        <stp>StudyData</stp>
        <stp>EP</stp>
        <stp>BAR</stp>
        <stp/>
        <stp>High</stp>
        <stp>ADC</stp>
        <stp>-760</stp>
        <stp>All</stp>
        <stp/>
        <stp/>
        <stp>TRUE</stp>
        <stp>T</stp>
        <tr r="F762" s="1"/>
      </tp>
      <tp>
        <v>4937.5</v>
        <stp/>
        <stp>StudyData</stp>
        <stp>EP</stp>
        <stp>BAR</stp>
        <stp/>
        <stp>High</stp>
        <stp>ADC</stp>
        <stp>-460</stp>
        <stp>All</stp>
        <stp/>
        <stp/>
        <stp>TRUE</stp>
        <stp>T</stp>
        <tr r="F462" s="1"/>
      </tp>
      <tp>
        <v>4661</v>
        <stp/>
        <stp>StudyData</stp>
        <stp>EP</stp>
        <stp>BAR</stp>
        <stp/>
        <stp>High</stp>
        <stp>ADC</stp>
        <stp>-560</stp>
        <stp>All</stp>
        <stp/>
        <stp/>
        <stp>TRUE</stp>
        <stp>T</stp>
        <tr r="F562" s="1"/>
      </tp>
      <tp>
        <v>4845.75</v>
        <stp/>
        <stp>StudyData</stp>
        <stp>EP</stp>
        <stp>BAR</stp>
        <stp/>
        <stp>Open</stp>
        <stp>ADC</stp>
        <stp>-807</stp>
        <stp>All</stp>
        <stp/>
        <stp/>
        <stp>TRUE</stp>
        <stp>T</stp>
        <tr r="E809" s="1"/>
      </tp>
      <tp>
        <v>4887.75</v>
        <stp/>
        <stp>StudyData</stp>
        <stp>EP</stp>
        <stp>BAR</stp>
        <stp/>
        <stp>Open</stp>
        <stp>ADC</stp>
        <stp>-907</stp>
        <stp>All</stp>
        <stp/>
        <stp/>
        <stp>TRUE</stp>
        <stp>T</stp>
        <tr r="E909" s="1"/>
      </tp>
      <tp>
        <v>6189.25</v>
        <stp/>
        <stp>StudyData</stp>
        <stp>EP</stp>
        <stp>BAR</stp>
        <stp/>
        <stp>Open</stp>
        <stp>ADC</stp>
        <stp>-107</stp>
        <stp>All</stp>
        <stp/>
        <stp/>
        <stp>TRUE</stp>
        <stp>T</stp>
        <tr r="E109" s="1"/>
      </tp>
      <tp>
        <v>5864.5</v>
        <stp/>
        <stp>StudyData</stp>
        <stp>EP</stp>
        <stp>BAR</stp>
        <stp/>
        <stp>Open</stp>
        <stp>ADC</stp>
        <stp>-207</stp>
        <stp>All</stp>
        <stp/>
        <stp/>
        <stp>TRUE</stp>
        <stp>T</stp>
        <tr r="E209" s="1"/>
      </tp>
      <tp>
        <v>5328.25</v>
        <stp/>
        <stp>StudyData</stp>
        <stp>EP</stp>
        <stp>BAR</stp>
        <stp/>
        <stp>Open</stp>
        <stp>ADC</stp>
        <stp>-307</stp>
        <stp>All</stp>
        <stp/>
        <stp/>
        <stp>TRUE</stp>
        <stp>T</stp>
        <tr r="E309" s="1"/>
      </tp>
      <tp>
        <v>4746.25</v>
        <stp/>
        <stp>StudyData</stp>
        <stp>EP</stp>
        <stp>BAR</stp>
        <stp/>
        <stp>Open</stp>
        <stp>ADC</stp>
        <stp>-407</stp>
        <stp>All</stp>
        <stp/>
        <stp/>
        <stp>TRUE</stp>
        <stp>T</stp>
        <tr r="E409" s="1"/>
      </tp>
      <tp>
        <v>4591</v>
        <stp/>
        <stp>StudyData</stp>
        <stp>EP</stp>
        <stp>BAR</stp>
        <stp/>
        <stp>Open</stp>
        <stp>ADC</stp>
        <stp>-507</stp>
        <stp>All</stp>
        <stp/>
        <stp/>
        <stp>TRUE</stp>
        <stp>T</stp>
        <tr r="E509" s="1"/>
      </tp>
      <tp>
        <v>4460.25</v>
        <stp/>
        <stp>StudyData</stp>
        <stp>EP</stp>
        <stp>BAR</stp>
        <stp/>
        <stp>Open</stp>
        <stp>ADC</stp>
        <stp>-607</stp>
        <stp>All</stp>
        <stp/>
        <stp/>
        <stp>TRUE</stp>
        <stp>T</stp>
        <tr r="E609" s="1"/>
      </tp>
      <tp>
        <v>4381.25</v>
        <stp/>
        <stp>StudyData</stp>
        <stp>EP</stp>
        <stp>BAR</stp>
        <stp/>
        <stp>Open</stp>
        <stp>ADC</stp>
        <stp>-707</stp>
        <stp>All</stp>
        <stp/>
        <stp/>
        <stp>TRUE</stp>
        <stp>T</stp>
        <tr r="E709" s="1"/>
      </tp>
      <tp>
        <v>68.951800000000006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-958</stp>
        <stp>All</stp>
        <stp/>
        <stp/>
        <stp>TRUE</stp>
        <stp>T</stp>
        <tr r="S960" s="1"/>
      </tp>
      <tp>
        <v>49.311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-858</stp>
        <stp>All</stp>
        <stp/>
        <stp/>
        <stp>TRUE</stp>
        <stp>T</stp>
        <tr r="S860" s="1"/>
      </tp>
      <tp>
        <v>89.625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-358</stp>
        <stp>All</stp>
        <stp/>
        <stp/>
        <stp>TRUE</stp>
        <stp>T</stp>
        <tr r="S360" s="1"/>
      </tp>
      <tp>
        <v>37.695999999999998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-258</stp>
        <stp>All</stp>
        <stp/>
        <stp/>
        <stp>TRUE</stp>
        <stp>T</stp>
        <tr r="S260" s="1"/>
      </tp>
      <tp>
        <v>81.641999999999996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-158</stp>
        <stp>All</stp>
        <stp/>
        <stp/>
        <stp>TRUE</stp>
        <stp>T</stp>
        <tr r="S160" s="1"/>
      </tp>
      <tp>
        <v>23.102599999999999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-758</stp>
        <stp>All</stp>
        <stp/>
        <stp/>
        <stp>TRUE</stp>
        <stp>T</stp>
        <tr r="S760" s="1"/>
      </tp>
      <tp>
        <v>8.6820900000000005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-658</stp>
        <stp>All</stp>
        <stp/>
        <stp/>
        <stp>TRUE</stp>
        <stp>T</stp>
        <tr r="S660" s="1"/>
      </tp>
      <tp>
        <v>55.791499999999999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-558</stp>
        <stp>All</stp>
        <stp/>
        <stp/>
        <stp>TRUE</stp>
        <stp>T</stp>
        <tr r="S560" s="1"/>
      </tp>
      <tp>
        <v>79.192599999999999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-458</stp>
        <stp>All</stp>
        <stp/>
        <stp/>
        <stp>TRUE</stp>
        <stp>T</stp>
        <tr r="S460" s="1"/>
      </tp>
      <tp>
        <v>75.581400000000002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-959</stp>
        <stp>All</stp>
        <stp/>
        <stp/>
        <stp>TRUE</stp>
        <stp>T</stp>
        <tr r="S961" s="1"/>
      </tp>
      <tp>
        <v>42.648899999999998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-859</stp>
        <stp>All</stp>
        <stp/>
        <stp/>
        <stp>TRUE</stp>
        <stp>T</stp>
        <tr r="S861" s="1"/>
      </tp>
      <tp>
        <v>91.531700000000001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-359</stp>
        <stp>All</stp>
        <stp/>
        <stp/>
        <stp>TRUE</stp>
        <stp>T</stp>
        <tr r="S361" s="1"/>
      </tp>
      <tp>
        <v>35.442599999999999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-259</stp>
        <stp>All</stp>
        <stp/>
        <stp/>
        <stp>TRUE</stp>
        <stp>T</stp>
        <tr r="S261" s="1"/>
      </tp>
      <tp>
        <v>78.191900000000004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-159</stp>
        <stp>All</stp>
        <stp/>
        <stp/>
        <stp>TRUE</stp>
        <stp>T</stp>
        <tr r="S161" s="1"/>
      </tp>
      <tp>
        <v>18.799399999999999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-759</stp>
        <stp>All</stp>
        <stp/>
        <stp/>
        <stp>TRUE</stp>
        <stp>T</stp>
        <tr r="S761" s="1"/>
      </tp>
      <tp>
        <v>10.189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-659</stp>
        <stp>All</stp>
        <stp/>
        <stp/>
        <stp>TRUE</stp>
        <stp>T</stp>
        <tr r="S661" s="1"/>
      </tp>
      <tp>
        <v>64.576599999999999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-559</stp>
        <stp>All</stp>
        <stp/>
        <stp/>
        <stp>TRUE</stp>
        <stp>T</stp>
        <tr r="S561" s="1"/>
      </tp>
      <tp>
        <v>75.989699999999999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-459</stp>
        <stp>All</stp>
        <stp/>
        <stp/>
        <stp>TRUE</stp>
        <stp>T</stp>
        <tr r="S461" s="1"/>
      </tp>
      <tp>
        <v>86.2179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-950</stp>
        <stp>All</stp>
        <stp/>
        <stp/>
        <stp>TRUE</stp>
        <stp>T</stp>
        <tr r="S952" s="1"/>
      </tp>
      <tp>
        <v>59.968000000000004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-850</stp>
        <stp>All</stp>
        <stp/>
        <stp/>
        <stp>TRUE</stp>
        <stp>T</stp>
        <tr r="S852" s="1"/>
      </tp>
      <tp>
        <v>89.980400000000003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-350</stp>
        <stp>All</stp>
        <stp/>
        <stp/>
        <stp>TRUE</stp>
        <stp>T</stp>
        <tr r="S352" s="1"/>
      </tp>
      <tp>
        <v>80.141199999999998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-250</stp>
        <stp>All</stp>
        <stp/>
        <stp/>
        <stp>TRUE</stp>
        <stp>T</stp>
        <tr r="S252" s="1"/>
      </tp>
      <tp>
        <v>82.508099999999999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-150</stp>
        <stp>All</stp>
        <stp/>
        <stp/>
        <stp>TRUE</stp>
        <stp>T</stp>
        <tr r="S152" s="1"/>
      </tp>
      <tp>
        <v>18.4697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-750</stp>
        <stp>All</stp>
        <stp/>
        <stp/>
        <stp>TRUE</stp>
        <stp>T</stp>
        <tr r="S752" s="1"/>
      </tp>
      <tp>
        <v>30.223500000000001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-650</stp>
        <stp>All</stp>
        <stp/>
        <stp/>
        <stp>TRUE</stp>
        <stp>T</stp>
        <tr r="S652" s="1"/>
      </tp>
      <tp>
        <v>21.821200000000001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-550</stp>
        <stp>All</stp>
        <stp/>
        <stp/>
        <stp>TRUE</stp>
        <stp>T</stp>
        <tr r="S552" s="1"/>
      </tp>
      <tp>
        <v>87.462800000000001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-450</stp>
        <stp>All</stp>
        <stp/>
        <stp/>
        <stp>TRUE</stp>
        <stp>T</stp>
        <tr r="S452" s="1"/>
      </tp>
      <tp>
        <v>85.419600000000003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-951</stp>
        <stp>All</stp>
        <stp/>
        <stp/>
        <stp>TRUE</stp>
        <stp>T</stp>
        <tr r="S953" s="1"/>
      </tp>
      <tp>
        <v>62.493899999999996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-851</stp>
        <stp>All</stp>
        <stp/>
        <stp/>
        <stp>TRUE</stp>
        <stp>T</stp>
        <tr r="S853" s="1"/>
      </tp>
      <tp>
        <v>89.727800000000002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-351</stp>
        <stp>All</stp>
        <stp/>
        <stp/>
        <stp>TRUE</stp>
        <stp>T</stp>
        <tr r="S353" s="1"/>
      </tp>
      <tp>
        <v>75.380099999999999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-251</stp>
        <stp>All</stp>
        <stp/>
        <stp/>
        <stp>TRUE</stp>
        <stp>T</stp>
        <tr r="S253" s="1"/>
      </tp>
      <tp>
        <v>86.853700000000003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-151</stp>
        <stp>All</stp>
        <stp/>
        <stp/>
        <stp>TRUE</stp>
        <stp>T</stp>
        <tr r="S153" s="1"/>
      </tp>
      <tp>
        <v>15.733499999999999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-751</stp>
        <stp>All</stp>
        <stp/>
        <stp/>
        <stp>TRUE</stp>
        <stp>T</stp>
        <tr r="S753" s="1"/>
      </tp>
      <tp>
        <v>28.033799999999999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-651</stp>
        <stp>All</stp>
        <stp/>
        <stp/>
        <stp>TRUE</stp>
        <stp>T</stp>
        <tr r="S653" s="1"/>
      </tp>
      <tp>
        <v>19.099499999999999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-551</stp>
        <stp>All</stp>
        <stp/>
        <stp/>
        <stp>TRUE</stp>
        <stp>T</stp>
        <tr r="S553" s="1"/>
      </tp>
      <tp>
        <v>86.546599999999998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-451</stp>
        <stp>All</stp>
        <stp/>
        <stp/>
        <stp>TRUE</stp>
        <stp>T</stp>
        <tr r="S453" s="1"/>
      </tp>
      <tp>
        <v>83.059700000000007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-952</stp>
        <stp>All</stp>
        <stp/>
        <stp/>
        <stp>TRUE</stp>
        <stp>T</stp>
        <tr r="S954" s="1"/>
      </tp>
      <tp>
        <v>67.669499999999999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-852</stp>
        <stp>All</stp>
        <stp/>
        <stp/>
        <stp>TRUE</stp>
        <stp>T</stp>
        <tr r="S854" s="1"/>
      </tp>
      <tp>
        <v>88.478499999999997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-352</stp>
        <stp>All</stp>
        <stp/>
        <stp/>
        <stp>TRUE</stp>
        <stp>T</stp>
        <tr r="S354" s="1"/>
      </tp>
      <tp>
        <v>68.956000000000003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-252</stp>
        <stp>All</stp>
        <stp/>
        <stp/>
        <stp>TRUE</stp>
        <stp>T</stp>
        <tr r="S254" s="1"/>
      </tp>
      <tp>
        <v>89.729699999999994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-152</stp>
        <stp>All</stp>
        <stp/>
        <stp/>
        <stp>TRUE</stp>
        <stp>T</stp>
        <tr r="S154" s="1"/>
      </tp>
      <tp>
        <v>13.8956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-752</stp>
        <stp>All</stp>
        <stp/>
        <stp/>
        <stp>TRUE</stp>
        <stp>T</stp>
        <tr r="S754" s="1"/>
      </tp>
      <tp>
        <v>22.031199999999998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-652</stp>
        <stp>All</stp>
        <stp/>
        <stp/>
        <stp>TRUE</stp>
        <stp>T</stp>
        <tr r="S654" s="1"/>
      </tp>
      <tp>
        <v>20.474299999999999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-552</stp>
        <stp>All</stp>
        <stp/>
        <stp/>
        <stp>TRUE</stp>
        <stp>T</stp>
        <tr r="S554" s="1"/>
      </tp>
      <tp>
        <v>85.9191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-452</stp>
        <stp>All</stp>
        <stp/>
        <stp/>
        <stp>TRUE</stp>
        <stp>T</stp>
        <tr r="S454" s="1"/>
      </tp>
      <tp>
        <v>80.712000000000003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-953</stp>
        <stp>All</stp>
        <stp/>
        <stp/>
        <stp>TRUE</stp>
        <stp>T</stp>
        <tr r="S955" s="1"/>
      </tp>
      <tp>
        <v>69.339699999999993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-853</stp>
        <stp>All</stp>
        <stp/>
        <stp/>
        <stp>TRUE</stp>
        <stp>T</stp>
        <tr r="S855" s="1"/>
      </tp>
      <tp>
        <v>86.093400000000003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-353</stp>
        <stp>All</stp>
        <stp/>
        <stp/>
        <stp>TRUE</stp>
        <stp>T</stp>
        <tr r="S355" s="1"/>
      </tp>
      <tp>
        <v>61.4786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-253</stp>
        <stp>All</stp>
        <stp/>
        <stp/>
        <stp>TRUE</stp>
        <stp>T</stp>
        <tr r="S255" s="1"/>
      </tp>
      <tp>
        <v>91.0364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-153</stp>
        <stp>All</stp>
        <stp/>
        <stp/>
        <stp>TRUE</stp>
        <stp>T</stp>
        <tr r="S155" s="1"/>
      </tp>
      <tp>
        <v>15.212199999999999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-753</stp>
        <stp>All</stp>
        <stp/>
        <stp/>
        <stp>TRUE</stp>
        <stp>T</stp>
        <tr r="S755" s="1"/>
      </tp>
      <tp>
        <v>15.2799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-653</stp>
        <stp>All</stp>
        <stp/>
        <stp/>
        <stp>TRUE</stp>
        <stp>T</stp>
        <tr r="S655" s="1"/>
      </tp>
      <tp>
        <v>24.332599999999999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-553</stp>
        <stp>All</stp>
        <stp/>
        <stp/>
        <stp>TRUE</stp>
        <stp>T</stp>
        <tr r="S555" s="1"/>
      </tp>
      <tp>
        <v>86.374499999999998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-453</stp>
        <stp>All</stp>
        <stp/>
        <stp/>
        <stp>TRUE</stp>
        <stp>T</stp>
        <tr r="S455" s="1"/>
      </tp>
      <tp>
        <v>77.273600000000002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-954</stp>
        <stp>All</stp>
        <stp/>
        <stp/>
        <stp>TRUE</stp>
        <stp>T</stp>
        <tr r="S956" s="1"/>
      </tp>
      <tp>
        <v>67.680700000000002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-854</stp>
        <stp>All</stp>
        <stp/>
        <stp/>
        <stp>TRUE</stp>
        <stp>T</stp>
        <tr r="S856" s="1"/>
      </tp>
      <tp>
        <v>84.290400000000005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-354</stp>
        <stp>All</stp>
        <stp/>
        <stp/>
        <stp>TRUE</stp>
        <stp>T</stp>
        <tr r="S356" s="1"/>
      </tp>
      <tp>
        <v>53.024500000000003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-254</stp>
        <stp>All</stp>
        <stp/>
        <stp/>
        <stp>TRUE</stp>
        <stp>T</stp>
        <tr r="S256" s="1"/>
      </tp>
      <tp>
        <v>90.092299999999994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-154</stp>
        <stp>All</stp>
        <stp/>
        <stp/>
        <stp>TRUE</stp>
        <stp>T</stp>
        <tr r="S156" s="1"/>
      </tp>
      <tp>
        <v>18.293900000000001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-754</stp>
        <stp>All</stp>
        <stp/>
        <stp/>
        <stp>TRUE</stp>
        <stp>T</stp>
        <tr r="S756" s="1"/>
      </tp>
      <tp>
        <v>10.1067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-654</stp>
        <stp>All</stp>
        <stp/>
        <stp/>
        <stp>TRUE</stp>
        <stp>T</stp>
        <tr r="S656" s="1"/>
      </tp>
      <tp>
        <v>28.235900000000001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-554</stp>
        <stp>All</stp>
        <stp/>
        <stp/>
        <stp>TRUE</stp>
        <stp>T</stp>
        <tr r="S556" s="1"/>
      </tp>
      <tp>
        <v>87.5655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-454</stp>
        <stp>All</stp>
        <stp/>
        <stp/>
        <stp>TRUE</stp>
        <stp>T</stp>
        <tr r="S456" s="1"/>
      </tp>
      <tp>
        <v>72.354100000000003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-955</stp>
        <stp>All</stp>
        <stp/>
        <stp/>
        <stp>TRUE</stp>
        <stp>T</stp>
        <tr r="S957" s="1"/>
      </tp>
      <tp>
        <v>63.806699999999999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-855</stp>
        <stp>All</stp>
        <stp/>
        <stp/>
        <stp>TRUE</stp>
        <stp>T</stp>
        <tr r="S857" s="1"/>
      </tp>
      <tp>
        <v>83.035700000000006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-355</stp>
        <stp>All</stp>
        <stp/>
        <stp/>
        <stp>TRUE</stp>
        <stp>T</stp>
        <tr r="S357" s="1"/>
      </tp>
      <tp>
        <v>44.674500000000002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-255</stp>
        <stp>All</stp>
        <stp/>
        <stp/>
        <stp>TRUE</stp>
        <stp>T</stp>
        <tr r="S257" s="1"/>
      </tp>
      <tp>
        <v>89.356700000000004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-155</stp>
        <stp>All</stp>
        <stp/>
        <stp/>
        <stp>TRUE</stp>
        <stp>T</stp>
        <tr r="S157" s="1"/>
      </tp>
      <tp>
        <v>21.123699999999999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-755</stp>
        <stp>All</stp>
        <stp/>
        <stp/>
        <stp>TRUE</stp>
        <stp>T</stp>
        <tr r="S757" s="1"/>
      </tp>
      <tp>
        <v>8.7345600000000001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-655</stp>
        <stp>All</stp>
        <stp/>
        <stp/>
        <stp>TRUE</stp>
        <stp>T</stp>
        <tr r="S657" s="1"/>
      </tp>
      <tp>
        <v>32.841799999999999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-555</stp>
        <stp>All</stp>
        <stp/>
        <stp/>
        <stp>TRUE</stp>
        <stp>T</stp>
        <tr r="S557" s="1"/>
      </tp>
      <tp>
        <v>87.680099999999996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-455</stp>
        <stp>All</stp>
        <stp/>
        <stp/>
        <stp>TRUE</stp>
        <stp>T</stp>
        <tr r="S457" s="1"/>
      </tp>
      <tp>
        <v>68.325400000000002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-956</stp>
        <stp>All</stp>
        <stp/>
        <stp/>
        <stp>TRUE</stp>
        <stp>T</stp>
        <tr r="S958" s="1"/>
      </tp>
      <tp>
        <v>61.710900000000002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-856</stp>
        <stp>All</stp>
        <stp/>
        <stp/>
        <stp>TRUE</stp>
        <stp>T</stp>
        <tr r="S858" s="1"/>
      </tp>
      <tp>
        <v>83.355699999999999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-356</stp>
        <stp>All</stp>
        <stp/>
        <stp/>
        <stp>TRUE</stp>
        <stp>T</stp>
        <tr r="S358" s="1"/>
      </tp>
      <tp>
        <v>39.195399999999999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-256</stp>
        <stp>All</stp>
        <stp/>
        <stp/>
        <stp>TRUE</stp>
        <stp>T</stp>
        <tr r="S258" s="1"/>
      </tp>
      <tp>
        <v>87.625699999999995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-156</stp>
        <stp>All</stp>
        <stp/>
        <stp/>
        <stp>TRUE</stp>
        <stp>T</stp>
        <tr r="S158" s="1"/>
      </tp>
      <tp>
        <v>23.972899999999999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-756</stp>
        <stp>All</stp>
        <stp/>
        <stp/>
        <stp>TRUE</stp>
        <stp>T</stp>
        <tr r="S758" s="1"/>
      </tp>
      <tp>
        <v>9.7044200000000007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-656</stp>
        <stp>All</stp>
        <stp/>
        <stp/>
        <stp>TRUE</stp>
        <stp>T</stp>
        <tr r="S658" s="1"/>
      </tp>
      <tp>
        <v>39.161000000000001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-556</stp>
        <stp>All</stp>
        <stp/>
        <stp/>
        <stp>TRUE</stp>
        <stp>T</stp>
        <tr r="S558" s="1"/>
      </tp>
      <tp>
        <v>85.371300000000005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-456</stp>
        <stp>All</stp>
        <stp/>
        <stp/>
        <stp>TRUE</stp>
        <stp>T</stp>
        <tr r="S458" s="1"/>
      </tp>
      <tp>
        <v>67.164599999999993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-957</stp>
        <stp>All</stp>
        <stp/>
        <stp/>
        <stp>TRUE</stp>
        <stp>T</stp>
        <tr r="S959" s="1"/>
      </tp>
      <tp>
        <v>56.617199999999997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-857</stp>
        <stp>All</stp>
        <stp/>
        <stp/>
        <stp>TRUE</stp>
        <stp>T</stp>
        <tr r="S859" s="1"/>
      </tp>
      <tp>
        <v>85.730099999999993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-357</stp>
        <stp>All</stp>
        <stp/>
        <stp/>
        <stp>TRUE</stp>
        <stp>T</stp>
        <tr r="S359" s="1"/>
      </tp>
      <tp>
        <v>37.827500000000001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-257</stp>
        <stp>All</stp>
        <stp/>
        <stp/>
        <stp>TRUE</stp>
        <stp>T</stp>
        <tr r="S259" s="1"/>
      </tp>
      <tp>
        <v>85.074299999999994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-157</stp>
        <stp>All</stp>
        <stp/>
        <stp/>
        <stp>TRUE</stp>
        <stp>T</stp>
        <tr r="S159" s="1"/>
      </tp>
      <tp>
        <v>24.538699999999999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-757</stp>
        <stp>All</stp>
        <stp/>
        <stp/>
        <stp>TRUE</stp>
        <stp>T</stp>
        <tr r="S759" s="1"/>
      </tp>
      <tp>
        <v>9.5838000000000001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-657</stp>
        <stp>All</stp>
        <stp/>
        <stp/>
        <stp>TRUE</stp>
        <stp>T</stp>
        <tr r="S659" s="1"/>
      </tp>
      <tp>
        <v>46.288400000000003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-557</stp>
        <stp>All</stp>
        <stp/>
        <stp/>
        <stp>TRUE</stp>
        <stp>T</stp>
        <tr r="S559" s="1"/>
      </tp>
      <tp>
        <v>82.334900000000005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-457</stp>
        <stp>All</stp>
        <stp/>
        <stp/>
        <stp>TRUE</stp>
        <stp>T</stp>
        <tr r="S459" s="1"/>
      </tp>
      <tp>
        <v>5699.875</v>
        <stp/>
        <stp>StudyData</stp>
        <stp>EP</stp>
        <stp>Imoku</stp>
        <stp>Period1=9</stp>
        <stp>Imoku1</stp>
        <stp>ADC</stp>
        <stp>-220</stp>
        <stp>All</stp>
        <stp/>
        <stp/>
        <stp>TRUE</stp>
        <stp>T</stp>
        <tr r="T222" s="1"/>
      </tp>
      <tp>
        <v>5194.625</v>
        <stp/>
        <stp>StudyData</stp>
        <stp>EP</stp>
        <stp>Imoku</stp>
        <stp>Period1=9</stp>
        <stp>Imoku1</stp>
        <stp>ADC</stp>
        <stp>-320</stp>
        <stp>All</stp>
        <stp/>
        <stp/>
        <stp>TRUE</stp>
        <stp>T</stp>
        <tr r="T322" s="1"/>
      </tp>
      <tp>
        <v>6011</v>
        <stp/>
        <stp>StudyData</stp>
        <stp>EP</stp>
        <stp>Imoku</stp>
        <stp>Period1=9</stp>
        <stp>Imoku1</stp>
        <stp>ADC</stp>
        <stp>-120</stp>
        <stp>All</stp>
        <stp/>
        <stp/>
        <stp>TRUE</stp>
        <stp>T</stp>
        <tr r="T122" s="1"/>
      </tp>
      <tp>
        <v>4424.875</v>
        <stp/>
        <stp>StudyData</stp>
        <stp>EP</stp>
        <stp>Imoku</stp>
        <stp>Period1=9</stp>
        <stp>Imoku1</stp>
        <stp>ADC</stp>
        <stp>-620</stp>
        <stp>All</stp>
        <stp/>
        <stp/>
        <stp>TRUE</stp>
        <stp>T</stp>
        <tr r="T622" s="1"/>
      </tp>
      <tp>
        <v>4337.25</v>
        <stp/>
        <stp>StudyData</stp>
        <stp>EP</stp>
        <stp>Imoku</stp>
        <stp>Period1=9</stp>
        <stp>Imoku1</stp>
        <stp>ADC</stp>
        <stp>-720</stp>
        <stp>All</stp>
        <stp/>
        <stp/>
        <stp>TRUE</stp>
        <stp>T</stp>
        <tr r="T722" s="1"/>
      </tp>
      <tp>
        <v>4870.25</v>
        <stp/>
        <stp>StudyData</stp>
        <stp>EP</stp>
        <stp>Imoku</stp>
        <stp>Period1=9</stp>
        <stp>Imoku1</stp>
        <stp>ADC</stp>
        <stp>-420</stp>
        <stp>All</stp>
        <stp/>
        <stp/>
        <stp>TRUE</stp>
        <stp>T</stp>
        <tr r="T422" s="1"/>
      </tp>
      <tp>
        <v>4600.5</v>
        <stp/>
        <stp>StudyData</stp>
        <stp>EP</stp>
        <stp>Imoku</stp>
        <stp>Period1=9</stp>
        <stp>Imoku1</stp>
        <stp>ADC</stp>
        <stp>-520</stp>
        <stp>All</stp>
        <stp/>
        <stp/>
        <stp>TRUE</stp>
        <stp>T</stp>
        <tr r="T522" s="1"/>
      </tp>
      <tp>
        <v>4934.375</v>
        <stp/>
        <stp>StudyData</stp>
        <stp>EP</stp>
        <stp>Imoku</stp>
        <stp>Period1=9</stp>
        <stp>Imoku1</stp>
        <stp>ADC</stp>
        <stp>-820</stp>
        <stp>All</stp>
        <stp/>
        <stp/>
        <stp>TRUE</stp>
        <stp>T</stp>
        <tr r="T822" s="1"/>
      </tp>
      <tp>
        <v>5015.125</v>
        <stp/>
        <stp>StudyData</stp>
        <stp>EP</stp>
        <stp>Imoku</stp>
        <stp>Period1=9</stp>
        <stp>Imoku1</stp>
        <stp>ADC</stp>
        <stp>-920</stp>
        <stp>All</stp>
        <stp/>
        <stp/>
        <stp>TRUE</stp>
        <stp>T</stp>
        <tr r="T922" s="1"/>
      </tp>
      <tp>
        <v>5677.125</v>
        <stp/>
        <stp>StudyData</stp>
        <stp>EP</stp>
        <stp>Imoku</stp>
        <stp>Period1=9</stp>
        <stp>Imoku1</stp>
        <stp>ADC</stp>
        <stp>-221</stp>
        <stp>All</stp>
        <stp/>
        <stp/>
        <stp>TRUE</stp>
        <stp>T</stp>
        <tr r="T223" s="1"/>
      </tp>
      <tp>
        <v>5172.125</v>
        <stp/>
        <stp>StudyData</stp>
        <stp>EP</stp>
        <stp>Imoku</stp>
        <stp>Period1=9</stp>
        <stp>Imoku1</stp>
        <stp>ADC</stp>
        <stp>-321</stp>
        <stp>All</stp>
        <stp/>
        <stp/>
        <stp>TRUE</stp>
        <stp>T</stp>
        <tr r="T323" s="1"/>
      </tp>
      <tp>
        <v>6011</v>
        <stp/>
        <stp>StudyData</stp>
        <stp>EP</stp>
        <stp>Imoku</stp>
        <stp>Period1=9</stp>
        <stp>Imoku1</stp>
        <stp>ADC</stp>
        <stp>-121</stp>
        <stp>All</stp>
        <stp/>
        <stp/>
        <stp>TRUE</stp>
        <stp>T</stp>
        <tr r="T123" s="1"/>
      </tp>
      <tp>
        <v>4419</v>
        <stp/>
        <stp>StudyData</stp>
        <stp>EP</stp>
        <stp>Imoku</stp>
        <stp>Period1=9</stp>
        <stp>Imoku1</stp>
        <stp>ADC</stp>
        <stp>-621</stp>
        <stp>All</stp>
        <stp/>
        <stp/>
        <stp>TRUE</stp>
        <stp>T</stp>
        <tr r="T623" s="1"/>
      </tp>
      <tp>
        <v>4337.25</v>
        <stp/>
        <stp>StudyData</stp>
        <stp>EP</stp>
        <stp>Imoku</stp>
        <stp>Period1=9</stp>
        <stp>Imoku1</stp>
        <stp>ADC</stp>
        <stp>-721</stp>
        <stp>All</stp>
        <stp/>
        <stp/>
        <stp>TRUE</stp>
        <stp>T</stp>
        <tr r="T723" s="1"/>
      </tp>
      <tp>
        <v>4870.25</v>
        <stp/>
        <stp>StudyData</stp>
        <stp>EP</stp>
        <stp>Imoku</stp>
        <stp>Period1=9</stp>
        <stp>Imoku1</stp>
        <stp>ADC</stp>
        <stp>-421</stp>
        <stp>All</stp>
        <stp/>
        <stp/>
        <stp>TRUE</stp>
        <stp>T</stp>
        <tr r="T423" s="1"/>
      </tp>
      <tp>
        <v>4594.875</v>
        <stp/>
        <stp>StudyData</stp>
        <stp>EP</stp>
        <stp>Imoku</stp>
        <stp>Period1=9</stp>
        <stp>Imoku1</stp>
        <stp>ADC</stp>
        <stp>-521</stp>
        <stp>All</stp>
        <stp/>
        <stp/>
        <stp>TRUE</stp>
        <stp>T</stp>
        <tr r="T523" s="1"/>
      </tp>
      <tp>
        <v>4934.375</v>
        <stp/>
        <stp>StudyData</stp>
        <stp>EP</stp>
        <stp>Imoku</stp>
        <stp>Period1=9</stp>
        <stp>Imoku1</stp>
        <stp>ADC</stp>
        <stp>-821</stp>
        <stp>All</stp>
        <stp/>
        <stp/>
        <stp>TRUE</stp>
        <stp>T</stp>
        <tr r="T823" s="1"/>
      </tp>
      <tp>
        <v>5021.5</v>
        <stp/>
        <stp>StudyData</stp>
        <stp>EP</stp>
        <stp>Imoku</stp>
        <stp>Period1=9</stp>
        <stp>Imoku1</stp>
        <stp>ADC</stp>
        <stp>-921</stp>
        <stp>All</stp>
        <stp/>
        <stp/>
        <stp>TRUE</stp>
        <stp>T</stp>
        <tr r="T923" s="1"/>
      </tp>
      <tp>
        <v>5677.125</v>
        <stp/>
        <stp>StudyData</stp>
        <stp>EP</stp>
        <stp>Imoku</stp>
        <stp>Period1=9</stp>
        <stp>Imoku1</stp>
        <stp>ADC</stp>
        <stp>-222</stp>
        <stp>All</stp>
        <stp/>
        <stp/>
        <stp>TRUE</stp>
        <stp>T</stp>
        <tr r="T224" s="1"/>
      </tp>
      <tp>
        <v>5162.875</v>
        <stp/>
        <stp>StudyData</stp>
        <stp>EP</stp>
        <stp>Imoku</stp>
        <stp>Period1=9</stp>
        <stp>Imoku1</stp>
        <stp>ADC</stp>
        <stp>-322</stp>
        <stp>All</stp>
        <stp/>
        <stp/>
        <stp>TRUE</stp>
        <stp>T</stp>
        <tr r="T324" s="1"/>
      </tp>
      <tp>
        <v>6011</v>
        <stp/>
        <stp>StudyData</stp>
        <stp>EP</stp>
        <stp>Imoku</stp>
        <stp>Period1=9</stp>
        <stp>Imoku1</stp>
        <stp>ADC</stp>
        <stp>-122</stp>
        <stp>All</stp>
        <stp/>
        <stp/>
        <stp>TRUE</stp>
        <stp>T</stp>
        <tr r="T124" s="1"/>
      </tp>
      <tp>
        <v>4405.375</v>
        <stp/>
        <stp>StudyData</stp>
        <stp>EP</stp>
        <stp>Imoku</stp>
        <stp>Period1=9</stp>
        <stp>Imoku1</stp>
        <stp>ADC</stp>
        <stp>-622</stp>
        <stp>All</stp>
        <stp/>
        <stp/>
        <stp>TRUE</stp>
        <stp>T</stp>
        <tr r="T624" s="1"/>
      </tp>
      <tp>
        <v>4336.25</v>
        <stp/>
        <stp>StudyData</stp>
        <stp>EP</stp>
        <stp>Imoku</stp>
        <stp>Period1=9</stp>
        <stp>Imoku1</stp>
        <stp>ADC</stp>
        <stp>-722</stp>
        <stp>All</stp>
        <stp/>
        <stp/>
        <stp>TRUE</stp>
        <stp>T</stp>
        <tr r="T724" s="1"/>
      </tp>
      <tp>
        <v>4870.25</v>
        <stp/>
        <stp>StudyData</stp>
        <stp>EP</stp>
        <stp>Imoku</stp>
        <stp>Period1=9</stp>
        <stp>Imoku1</stp>
        <stp>ADC</stp>
        <stp>-422</stp>
        <stp>All</stp>
        <stp/>
        <stp/>
        <stp>TRUE</stp>
        <stp>T</stp>
        <tr r="T424" s="1"/>
      </tp>
      <tp>
        <v>4585.625</v>
        <stp/>
        <stp>StudyData</stp>
        <stp>EP</stp>
        <stp>Imoku</stp>
        <stp>Period1=9</stp>
        <stp>Imoku1</stp>
        <stp>ADC</stp>
        <stp>-522</stp>
        <stp>All</stp>
        <stp/>
        <stp/>
        <stp>TRUE</stp>
        <stp>T</stp>
        <tr r="T524" s="1"/>
      </tp>
      <tp>
        <v>4938.5</v>
        <stp/>
        <stp>StudyData</stp>
        <stp>EP</stp>
        <stp>Imoku</stp>
        <stp>Period1=9</stp>
        <stp>Imoku1</stp>
        <stp>ADC</stp>
        <stp>-822</stp>
        <stp>All</stp>
        <stp/>
        <stp/>
        <stp>TRUE</stp>
        <stp>T</stp>
        <tr r="T824" s="1"/>
      </tp>
      <tp>
        <v>5024.375</v>
        <stp/>
        <stp>StudyData</stp>
        <stp>EP</stp>
        <stp>Imoku</stp>
        <stp>Period1=9</stp>
        <stp>Imoku1</stp>
        <stp>ADC</stp>
        <stp>-922</stp>
        <stp>All</stp>
        <stp/>
        <stp/>
        <stp>TRUE</stp>
        <stp>T</stp>
        <tr r="T924" s="1"/>
      </tp>
      <tp>
        <v>5674.375</v>
        <stp/>
        <stp>StudyData</stp>
        <stp>EP</stp>
        <stp>Imoku</stp>
        <stp>Period1=9</stp>
        <stp>Imoku1</stp>
        <stp>ADC</stp>
        <stp>-223</stp>
        <stp>All</stp>
        <stp/>
        <stp/>
        <stp>TRUE</stp>
        <stp>T</stp>
        <tr r="T225" s="1"/>
      </tp>
      <tp>
        <v>5152</v>
        <stp/>
        <stp>StudyData</stp>
        <stp>EP</stp>
        <stp>Imoku</stp>
        <stp>Period1=9</stp>
        <stp>Imoku1</stp>
        <stp>ADC</stp>
        <stp>-323</stp>
        <stp>All</stp>
        <stp/>
        <stp/>
        <stp>TRUE</stp>
        <stp>T</stp>
        <tr r="T325" s="1"/>
      </tp>
      <tp>
        <v>6011</v>
        <stp/>
        <stp>StudyData</stp>
        <stp>EP</stp>
        <stp>Imoku</stp>
        <stp>Period1=9</stp>
        <stp>Imoku1</stp>
        <stp>ADC</stp>
        <stp>-123</stp>
        <stp>All</stp>
        <stp/>
        <stp/>
        <stp>TRUE</stp>
        <stp>T</stp>
        <tr r="T125" s="1"/>
      </tp>
      <tp>
        <v>4402</v>
        <stp/>
        <stp>StudyData</stp>
        <stp>EP</stp>
        <stp>Imoku</stp>
        <stp>Period1=9</stp>
        <stp>Imoku1</stp>
        <stp>ADC</stp>
        <stp>-623</stp>
        <stp>All</stp>
        <stp/>
        <stp/>
        <stp>TRUE</stp>
        <stp>T</stp>
        <tr r="T625" s="1"/>
      </tp>
      <tp>
        <v>4322.125</v>
        <stp/>
        <stp>StudyData</stp>
        <stp>EP</stp>
        <stp>Imoku</stp>
        <stp>Period1=9</stp>
        <stp>Imoku1</stp>
        <stp>ADC</stp>
        <stp>-723</stp>
        <stp>All</stp>
        <stp/>
        <stp/>
        <stp>TRUE</stp>
        <stp>T</stp>
        <tr r="T725" s="1"/>
      </tp>
      <tp>
        <v>4870.25</v>
        <stp/>
        <stp>StudyData</stp>
        <stp>EP</stp>
        <stp>Imoku</stp>
        <stp>Period1=9</stp>
        <stp>Imoku1</stp>
        <stp>ADC</stp>
        <stp>-423</stp>
        <stp>All</stp>
        <stp/>
        <stp/>
        <stp>TRUE</stp>
        <stp>T</stp>
        <tr r="T425" s="1"/>
      </tp>
      <tp>
        <v>4569.875</v>
        <stp/>
        <stp>StudyData</stp>
        <stp>EP</stp>
        <stp>Imoku</stp>
        <stp>Period1=9</stp>
        <stp>Imoku1</stp>
        <stp>ADC</stp>
        <stp>-523</stp>
        <stp>All</stp>
        <stp/>
        <stp/>
        <stp>TRUE</stp>
        <stp>T</stp>
        <tr r="T525" s="1"/>
      </tp>
      <tp>
        <v>4942.875</v>
        <stp/>
        <stp>StudyData</stp>
        <stp>EP</stp>
        <stp>Imoku</stp>
        <stp>Period1=9</stp>
        <stp>Imoku1</stp>
        <stp>ADC</stp>
        <stp>-823</stp>
        <stp>All</stp>
        <stp/>
        <stp/>
        <stp>TRUE</stp>
        <stp>T</stp>
        <tr r="T825" s="1"/>
      </tp>
      <tp>
        <v>5024.375</v>
        <stp/>
        <stp>StudyData</stp>
        <stp>EP</stp>
        <stp>Imoku</stp>
        <stp>Period1=9</stp>
        <stp>Imoku1</stp>
        <stp>ADC</stp>
        <stp>-923</stp>
        <stp>All</stp>
        <stp/>
        <stp/>
        <stp>TRUE</stp>
        <stp>T</stp>
        <tr r="T925" s="1"/>
      </tp>
      <tp>
        <v>5661.75</v>
        <stp/>
        <stp>StudyData</stp>
        <stp>EP</stp>
        <stp>Imoku</stp>
        <stp>Period1=9</stp>
        <stp>Imoku1</stp>
        <stp>ADC</stp>
        <stp>-224</stp>
        <stp>All</stp>
        <stp/>
        <stp/>
        <stp>TRUE</stp>
        <stp>T</stp>
        <tr r="T226" s="1"/>
      </tp>
      <tp>
        <v>5151.5</v>
        <stp/>
        <stp>StudyData</stp>
        <stp>EP</stp>
        <stp>Imoku</stp>
        <stp>Period1=9</stp>
        <stp>Imoku1</stp>
        <stp>ADC</stp>
        <stp>-324</stp>
        <stp>All</stp>
        <stp/>
        <stp/>
        <stp>TRUE</stp>
        <stp>T</stp>
        <tr r="T326" s="1"/>
      </tp>
      <tp>
        <v>6004.625</v>
        <stp/>
        <stp>StudyData</stp>
        <stp>EP</stp>
        <stp>Imoku</stp>
        <stp>Period1=9</stp>
        <stp>Imoku1</stp>
        <stp>ADC</stp>
        <stp>-124</stp>
        <stp>All</stp>
        <stp/>
        <stp/>
        <stp>TRUE</stp>
        <stp>T</stp>
        <tr r="T126" s="1"/>
      </tp>
      <tp>
        <v>4385.375</v>
        <stp/>
        <stp>StudyData</stp>
        <stp>EP</stp>
        <stp>Imoku</stp>
        <stp>Period1=9</stp>
        <stp>Imoku1</stp>
        <stp>ADC</stp>
        <stp>-624</stp>
        <stp>All</stp>
        <stp/>
        <stp/>
        <stp>TRUE</stp>
        <stp>T</stp>
        <tr r="T626" s="1"/>
      </tp>
      <tp>
        <v>4377.75</v>
        <stp/>
        <stp>StudyData</stp>
        <stp>EP</stp>
        <stp>Imoku</stp>
        <stp>Period1=9</stp>
        <stp>Imoku1</stp>
        <stp>ADC</stp>
        <stp>-724</stp>
        <stp>All</stp>
        <stp/>
        <stp/>
        <stp>TRUE</stp>
        <stp>T</stp>
        <tr r="T726" s="1"/>
      </tp>
      <tp>
        <v>4867</v>
        <stp/>
        <stp>StudyData</stp>
        <stp>EP</stp>
        <stp>Imoku</stp>
        <stp>Period1=9</stp>
        <stp>Imoku1</stp>
        <stp>ADC</stp>
        <stp>-424</stp>
        <stp>All</stp>
        <stp/>
        <stp/>
        <stp>TRUE</stp>
        <stp>T</stp>
        <tr r="T426" s="1"/>
      </tp>
      <tp>
        <v>4546.625</v>
        <stp/>
        <stp>StudyData</stp>
        <stp>EP</stp>
        <stp>Imoku</stp>
        <stp>Period1=9</stp>
        <stp>Imoku1</stp>
        <stp>ADC</stp>
        <stp>-524</stp>
        <stp>All</stp>
        <stp/>
        <stp/>
        <stp>TRUE</stp>
        <stp>T</stp>
        <tr r="T526" s="1"/>
      </tp>
      <tp>
        <v>4977.25</v>
        <stp/>
        <stp>StudyData</stp>
        <stp>EP</stp>
        <stp>Imoku</stp>
        <stp>Period1=9</stp>
        <stp>Imoku1</stp>
        <stp>ADC</stp>
        <stp>-824</stp>
        <stp>All</stp>
        <stp/>
        <stp/>
        <stp>TRUE</stp>
        <stp>T</stp>
        <tr r="T826" s="1"/>
      </tp>
      <tp>
        <v>5024.375</v>
        <stp/>
        <stp>StudyData</stp>
        <stp>EP</stp>
        <stp>Imoku</stp>
        <stp>Period1=9</stp>
        <stp>Imoku1</stp>
        <stp>ADC</stp>
        <stp>-924</stp>
        <stp>All</stp>
        <stp/>
        <stp/>
        <stp>TRUE</stp>
        <stp>T</stp>
        <tr r="T926" s="1"/>
      </tp>
      <tp>
        <v>5647.625</v>
        <stp/>
        <stp>StudyData</stp>
        <stp>EP</stp>
        <stp>Imoku</stp>
        <stp>Period1=9</stp>
        <stp>Imoku1</stp>
        <stp>ADC</stp>
        <stp>-225</stp>
        <stp>All</stp>
        <stp/>
        <stp/>
        <stp>TRUE</stp>
        <stp>T</stp>
        <tr r="T227" s="1"/>
      </tp>
      <tp>
        <v>5151.5</v>
        <stp/>
        <stp>StudyData</stp>
        <stp>EP</stp>
        <stp>Imoku</stp>
        <stp>Period1=9</stp>
        <stp>Imoku1</stp>
        <stp>ADC</stp>
        <stp>-325</stp>
        <stp>All</stp>
        <stp/>
        <stp/>
        <stp>TRUE</stp>
        <stp>T</stp>
        <tr r="T327" s="1"/>
      </tp>
      <tp>
        <v>5990.875</v>
        <stp/>
        <stp>StudyData</stp>
        <stp>EP</stp>
        <stp>Imoku</stp>
        <stp>Period1=9</stp>
        <stp>Imoku1</stp>
        <stp>ADC</stp>
        <stp>-125</stp>
        <stp>All</stp>
        <stp/>
        <stp/>
        <stp>TRUE</stp>
        <stp>T</stp>
        <tr r="T127" s="1"/>
      </tp>
      <tp>
        <v>4381.5</v>
        <stp/>
        <stp>StudyData</stp>
        <stp>EP</stp>
        <stp>Imoku</stp>
        <stp>Period1=9</stp>
        <stp>Imoku1</stp>
        <stp>ADC</stp>
        <stp>-625</stp>
        <stp>All</stp>
        <stp/>
        <stp/>
        <stp>TRUE</stp>
        <stp>T</stp>
        <tr r="T627" s="1"/>
      </tp>
      <tp>
        <v>4435.125</v>
        <stp/>
        <stp>StudyData</stp>
        <stp>EP</stp>
        <stp>Imoku</stp>
        <stp>Period1=9</stp>
        <stp>Imoku1</stp>
        <stp>ADC</stp>
        <stp>-725</stp>
        <stp>All</stp>
        <stp/>
        <stp/>
        <stp>TRUE</stp>
        <stp>T</stp>
        <tr r="T727" s="1"/>
      </tp>
      <tp>
        <v>4854.125</v>
        <stp/>
        <stp>StudyData</stp>
        <stp>EP</stp>
        <stp>Imoku</stp>
        <stp>Period1=9</stp>
        <stp>Imoku1</stp>
        <stp>ADC</stp>
        <stp>-425</stp>
        <stp>All</stp>
        <stp/>
        <stp/>
        <stp>TRUE</stp>
        <stp>T</stp>
        <tr r="T427" s="1"/>
      </tp>
      <tp>
        <v>4534</v>
        <stp/>
        <stp>StudyData</stp>
        <stp>EP</stp>
        <stp>Imoku</stp>
        <stp>Period1=9</stp>
        <stp>Imoku1</stp>
        <stp>ADC</stp>
        <stp>-525</stp>
        <stp>All</stp>
        <stp/>
        <stp/>
        <stp>TRUE</stp>
        <stp>T</stp>
        <tr r="T527" s="1"/>
      </tp>
      <tp>
        <v>4977.25</v>
        <stp/>
        <stp>StudyData</stp>
        <stp>EP</stp>
        <stp>Imoku</stp>
        <stp>Period1=9</stp>
        <stp>Imoku1</stp>
        <stp>ADC</stp>
        <stp>-825</stp>
        <stp>All</stp>
        <stp/>
        <stp/>
        <stp>TRUE</stp>
        <stp>T</stp>
        <tr r="T827" s="1"/>
      </tp>
      <tp>
        <v>5024.375</v>
        <stp/>
        <stp>StudyData</stp>
        <stp>EP</stp>
        <stp>Imoku</stp>
        <stp>Period1=9</stp>
        <stp>Imoku1</stp>
        <stp>ADC</stp>
        <stp>-925</stp>
        <stp>All</stp>
        <stp/>
        <stp/>
        <stp>TRUE</stp>
        <stp>T</stp>
        <tr r="T927" s="1"/>
      </tp>
      <tp>
        <v>5606.5</v>
        <stp/>
        <stp>StudyData</stp>
        <stp>EP</stp>
        <stp>Imoku</stp>
        <stp>Period1=9</stp>
        <stp>Imoku1</stp>
        <stp>ADC</stp>
        <stp>-226</stp>
        <stp>All</stp>
        <stp/>
        <stp/>
        <stp>TRUE</stp>
        <stp>T</stp>
        <tr r="T228" s="1"/>
      </tp>
      <tp>
        <v>5135.875</v>
        <stp/>
        <stp>StudyData</stp>
        <stp>EP</stp>
        <stp>Imoku</stp>
        <stp>Period1=9</stp>
        <stp>Imoku1</stp>
        <stp>ADC</stp>
        <stp>-326</stp>
        <stp>All</stp>
        <stp/>
        <stp/>
        <stp>TRUE</stp>
        <stp>T</stp>
        <tr r="T328" s="1"/>
      </tp>
      <tp>
        <v>5967.875</v>
        <stp/>
        <stp>StudyData</stp>
        <stp>EP</stp>
        <stp>Imoku</stp>
        <stp>Period1=9</stp>
        <stp>Imoku1</stp>
        <stp>ADC</stp>
        <stp>-126</stp>
        <stp>All</stp>
        <stp/>
        <stp/>
        <stp>TRUE</stp>
        <stp>T</stp>
        <tr r="T128" s="1"/>
      </tp>
      <tp>
        <v>4363.375</v>
        <stp/>
        <stp>StudyData</stp>
        <stp>EP</stp>
        <stp>Imoku</stp>
        <stp>Period1=9</stp>
        <stp>Imoku1</stp>
        <stp>ADC</stp>
        <stp>-626</stp>
        <stp>All</stp>
        <stp/>
        <stp/>
        <stp>TRUE</stp>
        <stp>T</stp>
        <tr r="T628" s="1"/>
      </tp>
      <tp>
        <v>4443</v>
        <stp/>
        <stp>StudyData</stp>
        <stp>EP</stp>
        <stp>Imoku</stp>
        <stp>Period1=9</stp>
        <stp>Imoku1</stp>
        <stp>ADC</stp>
        <stp>-726</stp>
        <stp>All</stp>
        <stp/>
        <stp/>
        <stp>TRUE</stp>
        <stp>T</stp>
        <tr r="T728" s="1"/>
      </tp>
      <tp>
        <v>4843.5</v>
        <stp/>
        <stp>StudyData</stp>
        <stp>EP</stp>
        <stp>Imoku</stp>
        <stp>Period1=9</stp>
        <stp>Imoku1</stp>
        <stp>ADC</stp>
        <stp>-426</stp>
        <stp>All</stp>
        <stp/>
        <stp/>
        <stp>TRUE</stp>
        <stp>T</stp>
        <tr r="T428" s="1"/>
      </tp>
      <tp>
        <v>4534</v>
        <stp/>
        <stp>StudyData</stp>
        <stp>EP</stp>
        <stp>Imoku</stp>
        <stp>Period1=9</stp>
        <stp>Imoku1</stp>
        <stp>ADC</stp>
        <stp>-526</stp>
        <stp>All</stp>
        <stp/>
        <stp/>
        <stp>TRUE</stp>
        <stp>T</stp>
        <tr r="T528" s="1"/>
      </tp>
      <tp>
        <v>5009.5</v>
        <stp/>
        <stp>StudyData</stp>
        <stp>EP</stp>
        <stp>Imoku</stp>
        <stp>Period1=9</stp>
        <stp>Imoku1</stp>
        <stp>ADC</stp>
        <stp>-826</stp>
        <stp>All</stp>
        <stp/>
        <stp/>
        <stp>TRUE</stp>
        <stp>T</stp>
        <tr r="T828" s="1"/>
      </tp>
      <tp>
        <v>5007.25</v>
        <stp/>
        <stp>StudyData</stp>
        <stp>EP</stp>
        <stp>Imoku</stp>
        <stp>Period1=9</stp>
        <stp>Imoku1</stp>
        <stp>ADC</stp>
        <stp>-926</stp>
        <stp>All</stp>
        <stp/>
        <stp/>
        <stp>TRUE</stp>
        <stp>T</stp>
        <tr r="T928" s="1"/>
      </tp>
      <tp>
        <v>5598.875</v>
        <stp/>
        <stp>StudyData</stp>
        <stp>EP</stp>
        <stp>Imoku</stp>
        <stp>Period1=9</stp>
        <stp>Imoku1</stp>
        <stp>ADC</stp>
        <stp>-227</stp>
        <stp>All</stp>
        <stp/>
        <stp/>
        <stp>TRUE</stp>
        <stp>T</stp>
        <tr r="T229" s="1"/>
      </tp>
      <tp>
        <v>5134</v>
        <stp/>
        <stp>StudyData</stp>
        <stp>EP</stp>
        <stp>Imoku</stp>
        <stp>Period1=9</stp>
        <stp>Imoku1</stp>
        <stp>ADC</stp>
        <stp>-327</stp>
        <stp>All</stp>
        <stp/>
        <stp/>
        <stp>TRUE</stp>
        <stp>T</stp>
        <tr r="T329" s="1"/>
      </tp>
      <tp>
        <v>5934.75</v>
        <stp/>
        <stp>StudyData</stp>
        <stp>EP</stp>
        <stp>Imoku</stp>
        <stp>Period1=9</stp>
        <stp>Imoku1</stp>
        <stp>ADC</stp>
        <stp>-127</stp>
        <stp>All</stp>
        <stp/>
        <stp/>
        <stp>TRUE</stp>
        <stp>T</stp>
        <tr r="T129" s="1"/>
      </tp>
      <tp>
        <v>4340.625</v>
        <stp/>
        <stp>StudyData</stp>
        <stp>EP</stp>
        <stp>Imoku</stp>
        <stp>Period1=9</stp>
        <stp>Imoku1</stp>
        <stp>ADC</stp>
        <stp>-627</stp>
        <stp>All</stp>
        <stp/>
        <stp/>
        <stp>TRUE</stp>
        <stp>T</stp>
        <tr r="T629" s="1"/>
      </tp>
      <tp>
        <v>4445</v>
        <stp/>
        <stp>StudyData</stp>
        <stp>EP</stp>
        <stp>Imoku</stp>
        <stp>Period1=9</stp>
        <stp>Imoku1</stp>
        <stp>ADC</stp>
        <stp>-727</stp>
        <stp>All</stp>
        <stp/>
        <stp/>
        <stp>TRUE</stp>
        <stp>T</stp>
        <tr r="T729" s="1"/>
      </tp>
      <tp>
        <v>4831.5</v>
        <stp/>
        <stp>StudyData</stp>
        <stp>EP</stp>
        <stp>Imoku</stp>
        <stp>Period1=9</stp>
        <stp>Imoku1</stp>
        <stp>ADC</stp>
        <stp>-427</stp>
        <stp>All</stp>
        <stp/>
        <stp/>
        <stp>TRUE</stp>
        <stp>T</stp>
        <tr r="T429" s="1"/>
      </tp>
      <tp>
        <v>4512.125</v>
        <stp/>
        <stp>StudyData</stp>
        <stp>EP</stp>
        <stp>Imoku</stp>
        <stp>Period1=9</stp>
        <stp>Imoku1</stp>
        <stp>ADC</stp>
        <stp>-527</stp>
        <stp>All</stp>
        <stp/>
        <stp/>
        <stp>TRUE</stp>
        <stp>T</stp>
        <tr r="T529" s="1"/>
      </tp>
      <tp>
        <v>5011.125</v>
        <stp/>
        <stp>StudyData</stp>
        <stp>EP</stp>
        <stp>Imoku</stp>
        <stp>Period1=9</stp>
        <stp>Imoku1</stp>
        <stp>ADC</stp>
        <stp>-827</stp>
        <stp>All</stp>
        <stp/>
        <stp/>
        <stp>TRUE</stp>
        <stp>T</stp>
        <tr r="T829" s="1"/>
      </tp>
      <tp>
        <v>4975.5</v>
        <stp/>
        <stp>StudyData</stp>
        <stp>EP</stp>
        <stp>Imoku</stp>
        <stp>Period1=9</stp>
        <stp>Imoku1</stp>
        <stp>ADC</stp>
        <stp>-927</stp>
        <stp>All</stp>
        <stp/>
        <stp/>
        <stp>TRUE</stp>
        <stp>T</stp>
        <tr r="T929" s="1"/>
      </tp>
      <tp>
        <v>5578.25</v>
        <stp/>
        <stp>StudyData</stp>
        <stp>EP</stp>
        <stp>Imoku</stp>
        <stp>Period1=9</stp>
        <stp>Imoku1</stp>
        <stp>ADC</stp>
        <stp>-228</stp>
        <stp>All</stp>
        <stp/>
        <stp/>
        <stp>TRUE</stp>
        <stp>T</stp>
        <tr r="T230" s="1"/>
      </tp>
      <tp>
        <v>5106.5</v>
        <stp/>
        <stp>StudyData</stp>
        <stp>EP</stp>
        <stp>Imoku</stp>
        <stp>Period1=9</stp>
        <stp>Imoku1</stp>
        <stp>ADC</stp>
        <stp>-328</stp>
        <stp>All</stp>
        <stp/>
        <stp/>
        <stp>TRUE</stp>
        <stp>T</stp>
        <tr r="T330" s="1"/>
      </tp>
      <tp>
        <v>5934.75</v>
        <stp/>
        <stp>StudyData</stp>
        <stp>EP</stp>
        <stp>Imoku</stp>
        <stp>Period1=9</stp>
        <stp>Imoku1</stp>
        <stp>ADC</stp>
        <stp>-128</stp>
        <stp>All</stp>
        <stp/>
        <stp/>
        <stp>TRUE</stp>
        <stp>T</stp>
        <tr r="T130" s="1"/>
      </tp>
      <tp>
        <v>4340.625</v>
        <stp/>
        <stp>StudyData</stp>
        <stp>EP</stp>
        <stp>Imoku</stp>
        <stp>Period1=9</stp>
        <stp>Imoku1</stp>
        <stp>ADC</stp>
        <stp>-628</stp>
        <stp>All</stp>
        <stp/>
        <stp/>
        <stp>TRUE</stp>
        <stp>T</stp>
        <tr r="T630" s="1"/>
      </tp>
      <tp>
        <v>4448.625</v>
        <stp/>
        <stp>StudyData</stp>
        <stp>EP</stp>
        <stp>Imoku</stp>
        <stp>Period1=9</stp>
        <stp>Imoku1</stp>
        <stp>ADC</stp>
        <stp>-728</stp>
        <stp>All</stp>
        <stp/>
        <stp/>
        <stp>TRUE</stp>
        <stp>T</stp>
        <tr r="T730" s="1"/>
      </tp>
      <tp>
        <v>4847.625</v>
        <stp/>
        <stp>StudyData</stp>
        <stp>EP</stp>
        <stp>Imoku</stp>
        <stp>Period1=9</stp>
        <stp>Imoku1</stp>
        <stp>ADC</stp>
        <stp>-428</stp>
        <stp>All</stp>
        <stp/>
        <stp/>
        <stp>TRUE</stp>
        <stp>T</stp>
        <tr r="T430" s="1"/>
      </tp>
      <tp>
        <v>4512.125</v>
        <stp/>
        <stp>StudyData</stp>
        <stp>EP</stp>
        <stp>Imoku</stp>
        <stp>Period1=9</stp>
        <stp>Imoku1</stp>
        <stp>ADC</stp>
        <stp>-528</stp>
        <stp>All</stp>
        <stp/>
        <stp/>
        <stp>TRUE</stp>
        <stp>T</stp>
        <tr r="T530" s="1"/>
      </tp>
      <tp>
        <v>5011.125</v>
        <stp/>
        <stp>StudyData</stp>
        <stp>EP</stp>
        <stp>Imoku</stp>
        <stp>Period1=9</stp>
        <stp>Imoku1</stp>
        <stp>ADC</stp>
        <stp>-828</stp>
        <stp>All</stp>
        <stp/>
        <stp/>
        <stp>TRUE</stp>
        <stp>T</stp>
        <tr r="T830" s="1"/>
      </tp>
      <tp>
        <v>4963.5</v>
        <stp/>
        <stp>StudyData</stp>
        <stp>EP</stp>
        <stp>Imoku</stp>
        <stp>Period1=9</stp>
        <stp>Imoku1</stp>
        <stp>ADC</stp>
        <stp>-928</stp>
        <stp>All</stp>
        <stp/>
        <stp/>
        <stp>TRUE</stp>
        <stp>T</stp>
        <tr r="T930" s="1"/>
      </tp>
      <tp>
        <v>5544.125</v>
        <stp/>
        <stp>StudyData</stp>
        <stp>EP</stp>
        <stp>Imoku</stp>
        <stp>Period1=9</stp>
        <stp>Imoku1</stp>
        <stp>ADC</stp>
        <stp>-229</stp>
        <stp>All</stp>
        <stp/>
        <stp/>
        <stp>TRUE</stp>
        <stp>T</stp>
        <tr r="T231" s="1"/>
      </tp>
      <tp>
        <v>5081.75</v>
        <stp/>
        <stp>StudyData</stp>
        <stp>EP</stp>
        <stp>Imoku</stp>
        <stp>Period1=9</stp>
        <stp>Imoku1</stp>
        <stp>ADC</stp>
        <stp>-329</stp>
        <stp>All</stp>
        <stp/>
        <stp/>
        <stp>TRUE</stp>
        <stp>T</stp>
        <tr r="T331" s="1"/>
      </tp>
      <tp>
        <v>5940.625</v>
        <stp/>
        <stp>StudyData</stp>
        <stp>EP</stp>
        <stp>Imoku</stp>
        <stp>Period1=9</stp>
        <stp>Imoku1</stp>
        <stp>ADC</stp>
        <stp>-129</stp>
        <stp>All</stp>
        <stp/>
        <stp/>
        <stp>TRUE</stp>
        <stp>T</stp>
        <tr r="T131" s="1"/>
      </tp>
      <tp>
        <v>4340.625</v>
        <stp/>
        <stp>StudyData</stp>
        <stp>EP</stp>
        <stp>Imoku</stp>
        <stp>Period1=9</stp>
        <stp>Imoku1</stp>
        <stp>ADC</stp>
        <stp>-629</stp>
        <stp>All</stp>
        <stp/>
        <stp/>
        <stp>TRUE</stp>
        <stp>T</stp>
        <tr r="T631" s="1"/>
      </tp>
      <tp>
        <v>4492.25</v>
        <stp/>
        <stp>StudyData</stp>
        <stp>EP</stp>
        <stp>Imoku</stp>
        <stp>Period1=9</stp>
        <stp>Imoku1</stp>
        <stp>ADC</stp>
        <stp>-729</stp>
        <stp>All</stp>
        <stp/>
        <stp/>
        <stp>TRUE</stp>
        <stp>T</stp>
        <tr r="T731" s="1"/>
      </tp>
      <tp>
        <v>4847.625</v>
        <stp/>
        <stp>StudyData</stp>
        <stp>EP</stp>
        <stp>Imoku</stp>
        <stp>Period1=9</stp>
        <stp>Imoku1</stp>
        <stp>ADC</stp>
        <stp>-429</stp>
        <stp>All</stp>
        <stp/>
        <stp/>
        <stp>TRUE</stp>
        <stp>T</stp>
        <tr r="T431" s="1"/>
      </tp>
      <tp>
        <v>4505.125</v>
        <stp/>
        <stp>StudyData</stp>
        <stp>EP</stp>
        <stp>Imoku</stp>
        <stp>Period1=9</stp>
        <stp>Imoku1</stp>
        <stp>ADC</stp>
        <stp>-529</stp>
        <stp>All</stp>
        <stp/>
        <stp/>
        <stp>TRUE</stp>
        <stp>T</stp>
        <tr r="T531" s="1"/>
      </tp>
      <tp>
        <v>5095.375</v>
        <stp/>
        <stp>StudyData</stp>
        <stp>EP</stp>
        <stp>Imoku</stp>
        <stp>Period1=9</stp>
        <stp>Imoku1</stp>
        <stp>ADC</stp>
        <stp>-829</stp>
        <stp>All</stp>
        <stp/>
        <stp/>
        <stp>TRUE</stp>
        <stp>T</stp>
        <tr r="T831" s="1"/>
      </tp>
      <tp>
        <v>4959.625</v>
        <stp/>
        <stp>StudyData</stp>
        <stp>EP</stp>
        <stp>Imoku</stp>
        <stp>Period1=9</stp>
        <stp>Imoku1</stp>
        <stp>ADC</stp>
        <stp>-929</stp>
        <stp>All</stp>
        <stp/>
        <stp/>
        <stp>TRUE</stp>
        <stp>T</stp>
        <tr r="T931" s="1"/>
      </tp>
      <tp>
        <v>4398.25</v>
        <stp/>
        <stp>StudyData</stp>
        <stp>EP</stp>
        <stp>BAR</stp>
        <stp/>
        <stp>Close</stp>
        <stp>ADC</stp>
        <stp>-598</stp>
        <stp>All</stp>
        <stp/>
        <stp/>
        <stp>TRUE</stp>
        <stp>T</stp>
        <tr r="H600" s="1"/>
      </tp>
      <tp>
        <v>4580.75</v>
        <stp/>
        <stp>StudyData</stp>
        <stp>EP</stp>
        <stp>BAR</stp>
        <stp/>
        <stp>Close</stp>
        <stp>ADC</stp>
        <stp>-498</stp>
        <stp>All</stp>
        <stp/>
        <stp/>
        <stp>TRUE</stp>
        <stp>T</stp>
        <tr r="H500" s="1"/>
      </tp>
      <tp>
        <v>4703.75</v>
        <stp/>
        <stp>StudyData</stp>
        <stp>EP</stp>
        <stp>BAR</stp>
        <stp/>
        <stp>Close</stp>
        <stp>ADC</stp>
        <stp>-798</stp>
        <stp>All</stp>
        <stp/>
        <stp/>
        <stp>TRUE</stp>
        <stp>T</stp>
        <tr r="H800" s="1"/>
      </tp>
      <tp>
        <v>4663.25</v>
        <stp/>
        <stp>StudyData</stp>
        <stp>EP</stp>
        <stp>BAR</stp>
        <stp/>
        <stp>Close</stp>
        <stp>ADC</stp>
        <stp>-698</stp>
        <stp>All</stp>
        <stp/>
        <stp/>
        <stp>TRUE</stp>
        <stp>T</stp>
        <tr r="H700" s="1"/>
      </tp>
      <tp>
        <v>5682.5</v>
        <stp/>
        <stp>StudyData</stp>
        <stp>EP</stp>
        <stp>BAR</stp>
        <stp/>
        <stp>Close</stp>
        <stp>ADC</stp>
        <stp>-198</stp>
        <stp>All</stp>
        <stp/>
        <stp/>
        <stp>TRUE</stp>
        <stp>T</stp>
        <tr r="H200" s="1"/>
      </tp>
      <tp>
        <v>4733</v>
        <stp/>
        <stp>StudyData</stp>
        <stp>EP</stp>
        <stp>BAR</stp>
        <stp/>
        <stp>Close</stp>
        <stp>ADC</stp>
        <stp>-398</stp>
        <stp>All</stp>
        <stp/>
        <stp/>
        <stp>TRUE</stp>
        <stp>T</stp>
        <tr r="H400" s="1"/>
      </tp>
      <tp>
        <v>5450</v>
        <stp/>
        <stp>StudyData</stp>
        <stp>EP</stp>
        <stp>BAR</stp>
        <stp/>
        <stp>Close</stp>
        <stp>ADC</stp>
        <stp>-298</stp>
        <stp>All</stp>
        <stp/>
        <stp/>
        <stp>TRUE</stp>
        <stp>T</stp>
        <tr r="H300" s="1"/>
      </tp>
      <tp>
        <v>4661</v>
        <stp/>
        <stp>StudyData</stp>
        <stp>EP</stp>
        <stp>BAR</stp>
        <stp/>
        <stp>Close</stp>
        <stp>ADC</stp>
        <stp>-998</stp>
        <stp>All</stp>
        <stp/>
        <stp/>
        <stp>TRUE</stp>
        <stp>T</stp>
        <tr r="H1000" s="1"/>
      </tp>
      <tp>
        <v>4882.75</v>
        <stp/>
        <stp>StudyData</stp>
        <stp>EP</stp>
        <stp>BAR</stp>
        <stp/>
        <stp>Close</stp>
        <stp>ADC</stp>
        <stp>-898</stp>
        <stp>All</stp>
        <stp/>
        <stp/>
        <stp>TRUE</stp>
        <stp>T</stp>
        <tr r="H900" s="1"/>
      </tp>
      <tp>
        <v>4341.75</v>
        <stp/>
        <stp>StudyData</stp>
        <stp>EP</stp>
        <stp>BAR</stp>
        <stp/>
        <stp>Close</stp>
        <stp>ADC</stp>
        <stp>-599</stp>
        <stp>All</stp>
        <stp/>
        <stp/>
        <stp>TRUE</stp>
        <stp>T</stp>
        <tr r="H601" s="1"/>
      </tp>
      <tp>
        <v>4607.75</v>
        <stp/>
        <stp>StudyData</stp>
        <stp>EP</stp>
        <stp>BAR</stp>
        <stp/>
        <stp>Close</stp>
        <stp>ADC</stp>
        <stp>-499</stp>
        <stp>All</stp>
        <stp/>
        <stp/>
        <stp>TRUE</stp>
        <stp>T</stp>
        <tr r="H501" s="1"/>
      </tp>
      <tp>
        <v>4733.5</v>
        <stp/>
        <stp>StudyData</stp>
        <stp>EP</stp>
        <stp>BAR</stp>
        <stp/>
        <stp>Close</stp>
        <stp>ADC</stp>
        <stp>-799</stp>
        <stp>All</stp>
        <stp/>
        <stp/>
        <stp>TRUE</stp>
        <stp>T</stp>
        <tr r="H801" s="1"/>
      </tp>
      <tp>
        <v>4676.25</v>
        <stp/>
        <stp>StudyData</stp>
        <stp>EP</stp>
        <stp>BAR</stp>
        <stp/>
        <stp>Close</stp>
        <stp>ADC</stp>
        <stp>-699</stp>
        <stp>All</stp>
        <stp/>
        <stp/>
        <stp>TRUE</stp>
        <stp>T</stp>
        <tr r="H701" s="1"/>
      </tp>
      <tp>
        <v>5624.75</v>
        <stp/>
        <stp>StudyData</stp>
        <stp>EP</stp>
        <stp>BAR</stp>
        <stp/>
        <stp>Close</stp>
        <stp>ADC</stp>
        <stp>-199</stp>
        <stp>All</stp>
        <stp/>
        <stp/>
        <stp>TRUE</stp>
        <stp>T</stp>
        <tr r="H201" s="1"/>
      </tp>
      <tp>
        <v>4705.75</v>
        <stp/>
        <stp>StudyData</stp>
        <stp>EP</stp>
        <stp>BAR</stp>
        <stp/>
        <stp>Close</stp>
        <stp>ADC</stp>
        <stp>-399</stp>
        <stp>All</stp>
        <stp/>
        <stp/>
        <stp>TRUE</stp>
        <stp>T</stp>
        <tr r="H401" s="1"/>
      </tp>
      <tp>
        <v>5457.75</v>
        <stp/>
        <stp>StudyData</stp>
        <stp>EP</stp>
        <stp>BAR</stp>
        <stp/>
        <stp>Close</stp>
        <stp>ADC</stp>
        <stp>-299</stp>
        <stp>All</stp>
        <stp/>
        <stp/>
        <stp>TRUE</stp>
        <stp>T</stp>
        <tr r="H301" s="1"/>
      </tp>
      <tp>
        <v>4663.5</v>
        <stp/>
        <stp>StudyData</stp>
        <stp>EP</stp>
        <stp>BAR</stp>
        <stp/>
        <stp>Close</stp>
        <stp>ADC</stp>
        <stp>-999</stp>
        <stp>All</stp>
        <stp/>
        <stp/>
        <stp>TRUE</stp>
        <stp>T</stp>
        <tr r="H1001" s="1"/>
      </tp>
      <tp>
        <v>4868.5</v>
        <stp/>
        <stp>StudyData</stp>
        <stp>EP</stp>
        <stp>BAR</stp>
        <stp/>
        <stp>Close</stp>
        <stp>ADC</stp>
        <stp>-899</stp>
        <stp>All</stp>
        <stp/>
        <stp/>
        <stp>TRUE</stp>
        <stp>T</stp>
        <tr r="H901" s="1"/>
      </tp>
      <tp>
        <v>4367</v>
        <stp/>
        <stp>StudyData</stp>
        <stp>EP</stp>
        <stp>BAR</stp>
        <stp/>
        <stp>Close</stp>
        <stp>ADC</stp>
        <stp>-590</stp>
        <stp>All</stp>
        <stp/>
        <stp/>
        <stp>TRUE</stp>
        <stp>T</stp>
        <tr r="H592" s="1"/>
      </tp>
      <tp>
        <v>4671</v>
        <stp/>
        <stp>StudyData</stp>
        <stp>EP</stp>
        <stp>BAR</stp>
        <stp/>
        <stp>Close</stp>
        <stp>ADC</stp>
        <stp>-490</stp>
        <stp>All</stp>
        <stp/>
        <stp/>
        <stp>TRUE</stp>
        <stp>T</stp>
        <tr r="H492" s="1"/>
      </tp>
      <tp>
        <v>4997.75</v>
        <stp/>
        <stp>StudyData</stp>
        <stp>EP</stp>
        <stp>BAR</stp>
        <stp/>
        <stp>Close</stp>
        <stp>ADC</stp>
        <stp>-790</stp>
        <stp>All</stp>
        <stp/>
        <stp/>
        <stp>TRUE</stp>
        <stp>T</stp>
        <tr r="H792" s="1"/>
      </tp>
      <tp>
        <v>4752.5</v>
        <stp/>
        <stp>StudyData</stp>
        <stp>EP</stp>
        <stp>BAR</stp>
        <stp/>
        <stp>Close</stp>
        <stp>ADC</stp>
        <stp>-690</stp>
        <stp>All</stp>
        <stp/>
        <stp/>
        <stp>TRUE</stp>
        <stp>T</stp>
        <tr r="H692" s="1"/>
      </tp>
      <tp>
        <v>5411</v>
        <stp/>
        <stp>StudyData</stp>
        <stp>EP</stp>
        <stp>BAR</stp>
        <stp/>
        <stp>Close</stp>
        <stp>ADC</stp>
        <stp>-190</stp>
        <stp>All</stp>
        <stp/>
        <stp/>
        <stp>TRUE</stp>
        <stp>T</stp>
        <tr r="H192" s="1"/>
      </tp>
      <tp>
        <v>4667.25</v>
        <stp/>
        <stp>StudyData</stp>
        <stp>EP</stp>
        <stp>BAR</stp>
        <stp/>
        <stp>Close</stp>
        <stp>ADC</stp>
        <stp>-390</stp>
        <stp>All</stp>
        <stp/>
        <stp/>
        <stp>TRUE</stp>
        <stp>T</stp>
        <tr r="H392" s="1"/>
      </tp>
      <tp>
        <v>5466.25</v>
        <stp/>
        <stp>StudyData</stp>
        <stp>EP</stp>
        <stp>BAR</stp>
        <stp/>
        <stp>Close</stp>
        <stp>ADC</stp>
        <stp>-290</stp>
        <stp>All</stp>
        <stp/>
        <stp/>
        <stp>TRUE</stp>
        <stp>T</stp>
        <tr r="H292" s="1"/>
      </tp>
      <tp>
        <v>4700.5</v>
        <stp/>
        <stp>StudyData</stp>
        <stp>EP</stp>
        <stp>BAR</stp>
        <stp/>
        <stp>Close</stp>
        <stp>ADC</stp>
        <stp>-990</stp>
        <stp>All</stp>
        <stp/>
        <stp/>
        <stp>TRUE</stp>
        <stp>T</stp>
        <tr r="H992" s="1"/>
      </tp>
      <tp>
        <v>5085.75</v>
        <stp/>
        <stp>StudyData</stp>
        <stp>EP</stp>
        <stp>BAR</stp>
        <stp/>
        <stp>Close</stp>
        <stp>ADC</stp>
        <stp>-890</stp>
        <stp>All</stp>
        <stp/>
        <stp/>
        <stp>TRUE</stp>
        <stp>T</stp>
        <tr r="H892" s="1"/>
      </tp>
      <tp>
        <v>4338.5</v>
        <stp/>
        <stp>StudyData</stp>
        <stp>EP</stp>
        <stp>BAR</stp>
        <stp/>
        <stp>Close</stp>
        <stp>ADC</stp>
        <stp>-591</stp>
        <stp>All</stp>
        <stp/>
        <stp/>
        <stp>TRUE</stp>
        <stp>T</stp>
        <tr r="H593" s="1"/>
      </tp>
      <tp>
        <v>4617.5</v>
        <stp/>
        <stp>StudyData</stp>
        <stp>EP</stp>
        <stp>BAR</stp>
        <stp/>
        <stp>Close</stp>
        <stp>ADC</stp>
        <stp>-491</stp>
        <stp>All</stp>
        <stp/>
        <stp/>
        <stp>TRUE</stp>
        <stp>T</stp>
        <tr r="H493" s="1"/>
      </tp>
      <tp>
        <v>4946.25</v>
        <stp/>
        <stp>StudyData</stp>
        <stp>EP</stp>
        <stp>BAR</stp>
        <stp/>
        <stp>Close</stp>
        <stp>ADC</stp>
        <stp>-791</stp>
        <stp>All</stp>
        <stp/>
        <stp/>
        <stp>TRUE</stp>
        <stp>T</stp>
        <tr r="H793" s="1"/>
      </tp>
      <tp>
        <v>4752.75</v>
        <stp/>
        <stp>StudyData</stp>
        <stp>EP</stp>
        <stp>BAR</stp>
        <stp/>
        <stp>Close</stp>
        <stp>ADC</stp>
        <stp>-691</stp>
        <stp>All</stp>
        <stp/>
        <stp/>
        <stp>TRUE</stp>
        <stp>T</stp>
        <tr r="H693" s="1"/>
      </tp>
      <tp>
        <v>5449.75</v>
        <stp/>
        <stp>StudyData</stp>
        <stp>EP</stp>
        <stp>BAR</stp>
        <stp/>
        <stp>Close</stp>
        <stp>ADC</stp>
        <stp>-191</stp>
        <stp>All</stp>
        <stp/>
        <stp/>
        <stp>TRUE</stp>
        <stp>T</stp>
        <tr r="H193" s="1"/>
      </tp>
      <tp>
        <v>4706.5</v>
        <stp/>
        <stp>StudyData</stp>
        <stp>EP</stp>
        <stp>BAR</stp>
        <stp/>
        <stp>Close</stp>
        <stp>ADC</stp>
        <stp>-391</stp>
        <stp>All</stp>
        <stp/>
        <stp/>
        <stp>TRUE</stp>
        <stp>T</stp>
        <tr r="H393" s="1"/>
      </tp>
      <tp>
        <v>5480.75</v>
        <stp/>
        <stp>StudyData</stp>
        <stp>EP</stp>
        <stp>BAR</stp>
        <stp/>
        <stp>Close</stp>
        <stp>ADC</stp>
        <stp>-291</stp>
        <stp>All</stp>
        <stp/>
        <stp/>
        <stp>TRUE</stp>
        <stp>T</stp>
        <tr r="H293" s="1"/>
      </tp>
      <tp>
        <v>4715.5</v>
        <stp/>
        <stp>StudyData</stp>
        <stp>EP</stp>
        <stp>BAR</stp>
        <stp/>
        <stp>Close</stp>
        <stp>ADC</stp>
        <stp>-991</stp>
        <stp>All</stp>
        <stp/>
        <stp/>
        <stp>TRUE</stp>
        <stp>T</stp>
        <tr r="H993" s="1"/>
      </tp>
      <tp>
        <v>5064.25</v>
        <stp/>
        <stp>StudyData</stp>
        <stp>EP</stp>
        <stp>BAR</stp>
        <stp/>
        <stp>Close</stp>
        <stp>ADC</stp>
        <stp>-891</stp>
        <stp>All</stp>
        <stp/>
        <stp/>
        <stp>TRUE</stp>
        <stp>T</stp>
        <tr r="H893" s="1"/>
      </tp>
      <tp>
        <v>4353.5</v>
        <stp/>
        <stp>StudyData</stp>
        <stp>EP</stp>
        <stp>BAR</stp>
        <stp/>
        <stp>Close</stp>
        <stp>ADC</stp>
        <stp>-592</stp>
        <stp>All</stp>
        <stp/>
        <stp/>
        <stp>TRUE</stp>
        <stp>T</stp>
        <tr r="H594" s="1"/>
      </tp>
      <tp>
        <v>4583.75</v>
        <stp/>
        <stp>StudyData</stp>
        <stp>EP</stp>
        <stp>BAR</stp>
        <stp/>
        <stp>Close</stp>
        <stp>ADC</stp>
        <stp>-492</stp>
        <stp>All</stp>
        <stp/>
        <stp/>
        <stp>TRUE</stp>
        <stp>T</stp>
        <tr r="H494" s="1"/>
      </tp>
      <tp>
        <v>4893.75</v>
        <stp/>
        <stp>StudyData</stp>
        <stp>EP</stp>
        <stp>BAR</stp>
        <stp/>
        <stp>Close</stp>
        <stp>ADC</stp>
        <stp>-792</stp>
        <stp>All</stp>
        <stp/>
        <stp/>
        <stp>TRUE</stp>
        <stp>T</stp>
        <tr r="H794" s="1"/>
      </tp>
      <tp>
        <v>4667.25</v>
        <stp/>
        <stp>StudyData</stp>
        <stp>EP</stp>
        <stp>BAR</stp>
        <stp/>
        <stp>Close</stp>
        <stp>ADC</stp>
        <stp>-692</stp>
        <stp>All</stp>
        <stp/>
        <stp/>
        <stp>TRUE</stp>
        <stp>T</stp>
        <tr r="H694" s="1"/>
      </tp>
      <tp>
        <v>5401</v>
        <stp/>
        <stp>StudyData</stp>
        <stp>EP</stp>
        <stp>BAR</stp>
        <stp/>
        <stp>Close</stp>
        <stp>ADC</stp>
        <stp>-192</stp>
        <stp>All</stp>
        <stp/>
        <stp/>
        <stp>TRUE</stp>
        <stp>T</stp>
        <tr r="H194" s="1"/>
      </tp>
      <tp>
        <v>4766</v>
        <stp/>
        <stp>StudyData</stp>
        <stp>EP</stp>
        <stp>BAR</stp>
        <stp/>
        <stp>Close</stp>
        <stp>ADC</stp>
        <stp>-392</stp>
        <stp>All</stp>
        <stp/>
        <stp/>
        <stp>TRUE</stp>
        <stp>T</stp>
        <tr r="H394" s="1"/>
      </tp>
      <tp>
        <v>5489.5</v>
        <stp/>
        <stp>StudyData</stp>
        <stp>EP</stp>
        <stp>BAR</stp>
        <stp/>
        <stp>Close</stp>
        <stp>ADC</stp>
        <stp>-292</stp>
        <stp>All</stp>
        <stp/>
        <stp/>
        <stp>TRUE</stp>
        <stp>T</stp>
        <tr r="H294" s="1"/>
      </tp>
      <tp>
        <v>4707.75</v>
        <stp/>
        <stp>StudyData</stp>
        <stp>EP</stp>
        <stp>BAR</stp>
        <stp/>
        <stp>Close</stp>
        <stp>ADC</stp>
        <stp>-992</stp>
        <stp>All</stp>
        <stp/>
        <stp/>
        <stp>TRUE</stp>
        <stp>T</stp>
        <tr r="H994" s="1"/>
      </tp>
      <tp>
        <v>5069.5</v>
        <stp/>
        <stp>StudyData</stp>
        <stp>EP</stp>
        <stp>BAR</stp>
        <stp/>
        <stp>Close</stp>
        <stp>ADC</stp>
        <stp>-892</stp>
        <stp>All</stp>
        <stp/>
        <stp/>
        <stp>TRUE</stp>
        <stp>T</stp>
        <tr r="H894" s="1"/>
      </tp>
      <tp>
        <v>4364.25</v>
        <stp/>
        <stp>StudyData</stp>
        <stp>EP</stp>
        <stp>BAR</stp>
        <stp/>
        <stp>Close</stp>
        <stp>ADC</stp>
        <stp>-593</stp>
        <stp>All</stp>
        <stp/>
        <stp/>
        <stp>TRUE</stp>
        <stp>T</stp>
        <tr r="H595" s="1"/>
      </tp>
      <tp>
        <v>4616.5</v>
        <stp/>
        <stp>StudyData</stp>
        <stp>EP</stp>
        <stp>BAR</stp>
        <stp/>
        <stp>Close</stp>
        <stp>ADC</stp>
        <stp>-493</stp>
        <stp>All</stp>
        <stp/>
        <stp/>
        <stp>TRUE</stp>
        <stp>T</stp>
        <tr r="H495" s="1"/>
      </tp>
      <tp>
        <v>4798</v>
        <stp/>
        <stp>StudyData</stp>
        <stp>EP</stp>
        <stp>BAR</stp>
        <stp/>
        <stp>Close</stp>
        <stp>ADC</stp>
        <stp>-793</stp>
        <stp>All</stp>
        <stp/>
        <stp/>
        <stp>TRUE</stp>
        <stp>T</stp>
        <tr r="H795" s="1"/>
      </tp>
      <tp>
        <v>4684.5</v>
        <stp/>
        <stp>StudyData</stp>
        <stp>EP</stp>
        <stp>BAR</stp>
        <stp/>
        <stp>Close</stp>
        <stp>ADC</stp>
        <stp>-693</stp>
        <stp>All</stp>
        <stp/>
        <stp/>
        <stp>TRUE</stp>
        <stp>T</stp>
        <tr r="H695" s="1"/>
      </tp>
      <tp>
        <v>5559.5</v>
        <stp/>
        <stp>StudyData</stp>
        <stp>EP</stp>
        <stp>BAR</stp>
        <stp/>
        <stp>Close</stp>
        <stp>ADC</stp>
        <stp>-193</stp>
        <stp>All</stp>
        <stp/>
        <stp/>
        <stp>TRUE</stp>
        <stp>T</stp>
        <tr r="H195" s="1"/>
      </tp>
      <tp>
        <v>4765.25</v>
        <stp/>
        <stp>StudyData</stp>
        <stp>EP</stp>
        <stp>BAR</stp>
        <stp/>
        <stp>Close</stp>
        <stp>ADC</stp>
        <stp>-393</stp>
        <stp>All</stp>
        <stp/>
        <stp/>
        <stp>TRUE</stp>
        <stp>T</stp>
        <tr r="H395" s="1"/>
      </tp>
      <tp>
        <v>5434</v>
        <stp/>
        <stp>StudyData</stp>
        <stp>EP</stp>
        <stp>BAR</stp>
        <stp/>
        <stp>Close</stp>
        <stp>ADC</stp>
        <stp>-293</stp>
        <stp>All</stp>
        <stp/>
        <stp/>
        <stp>TRUE</stp>
        <stp>T</stp>
        <tr r="H295" s="1"/>
      </tp>
      <tp>
        <v>4711.75</v>
        <stp/>
        <stp>StudyData</stp>
        <stp>EP</stp>
        <stp>BAR</stp>
        <stp/>
        <stp>Close</stp>
        <stp>ADC</stp>
        <stp>-993</stp>
        <stp>All</stp>
        <stp/>
        <stp/>
        <stp>TRUE</stp>
        <stp>T</stp>
        <tr r="H995" s="1"/>
      </tp>
      <tp>
        <v>5055.75</v>
        <stp/>
        <stp>StudyData</stp>
        <stp>EP</stp>
        <stp>BAR</stp>
        <stp/>
        <stp>Close</stp>
        <stp>ADC</stp>
        <stp>-893</stp>
        <stp>All</stp>
        <stp/>
        <stp/>
        <stp>TRUE</stp>
        <stp>T</stp>
        <tr r="H895" s="1"/>
      </tp>
      <tp>
        <v>4300</v>
        <stp/>
        <stp>StudyData</stp>
        <stp>EP</stp>
        <stp>BAR</stp>
        <stp/>
        <stp>Close</stp>
        <stp>ADC</stp>
        <stp>-594</stp>
        <stp>All</stp>
        <stp/>
        <stp/>
        <stp>TRUE</stp>
        <stp>T</stp>
        <tr r="H596" s="1"/>
      </tp>
      <tp>
        <v>4662.75</v>
        <stp/>
        <stp>StudyData</stp>
        <stp>EP</stp>
        <stp>BAR</stp>
        <stp/>
        <stp>Close</stp>
        <stp>ADC</stp>
        <stp>-494</stp>
        <stp>All</stp>
        <stp/>
        <stp/>
        <stp>TRUE</stp>
        <stp>T</stp>
        <tr r="H496" s="1"/>
      </tp>
      <tp>
        <v>4707.75</v>
        <stp/>
        <stp>StudyData</stp>
        <stp>EP</stp>
        <stp>BAR</stp>
        <stp/>
        <stp>Close</stp>
        <stp>ADC</stp>
        <stp>-794</stp>
        <stp>All</stp>
        <stp/>
        <stp/>
        <stp>TRUE</stp>
        <stp>T</stp>
        <tr r="H796" s="1"/>
      </tp>
      <tp>
        <v>4689.5</v>
        <stp/>
        <stp>StudyData</stp>
        <stp>EP</stp>
        <stp>BAR</stp>
        <stp/>
        <stp>Close</stp>
        <stp>ADC</stp>
        <stp>-694</stp>
        <stp>All</stp>
        <stp/>
        <stp/>
        <stp>TRUE</stp>
        <stp>T</stp>
        <tr r="H696" s="1"/>
      </tp>
      <tp>
        <v>5663.75</v>
        <stp/>
        <stp>StudyData</stp>
        <stp>EP</stp>
        <stp>BAR</stp>
        <stp/>
        <stp>Close</stp>
        <stp>ADC</stp>
        <stp>-194</stp>
        <stp>All</stp>
        <stp/>
        <stp/>
        <stp>TRUE</stp>
        <stp>T</stp>
        <tr r="H196" s="1"/>
      </tp>
      <tp>
        <v>4721.5</v>
        <stp/>
        <stp>StudyData</stp>
        <stp>EP</stp>
        <stp>BAR</stp>
        <stp/>
        <stp>Close</stp>
        <stp>ADC</stp>
        <stp>-394</stp>
        <stp>All</stp>
        <stp/>
        <stp/>
        <stp>TRUE</stp>
        <stp>T</stp>
        <tr r="H396" s="1"/>
      </tp>
      <tp>
        <v>5440.75</v>
        <stp/>
        <stp>StudyData</stp>
        <stp>EP</stp>
        <stp>BAR</stp>
        <stp/>
        <stp>Close</stp>
        <stp>ADC</stp>
        <stp>-294</stp>
        <stp>All</stp>
        <stp/>
        <stp/>
        <stp>TRUE</stp>
        <stp>T</stp>
        <tr r="H296" s="1"/>
      </tp>
      <tp>
        <v>4708.25</v>
        <stp/>
        <stp>StudyData</stp>
        <stp>EP</stp>
        <stp>BAR</stp>
        <stp/>
        <stp>Close</stp>
        <stp>ADC</stp>
        <stp>-994</stp>
        <stp>All</stp>
        <stp/>
        <stp/>
        <stp>TRUE</stp>
        <stp>T</stp>
        <tr r="H996" s="1"/>
      </tp>
      <tp>
        <v>5039</v>
        <stp/>
        <stp>StudyData</stp>
        <stp>EP</stp>
        <stp>BAR</stp>
        <stp/>
        <stp>Close</stp>
        <stp>ADC</stp>
        <stp>-894</stp>
        <stp>All</stp>
        <stp/>
        <stp/>
        <stp>TRUE</stp>
        <stp>T</stp>
        <tr r="H896" s="1"/>
      </tp>
      <tp>
        <v>4347.5</v>
        <stp/>
        <stp>StudyData</stp>
        <stp>EP</stp>
        <stp>BAR</stp>
        <stp/>
        <stp>Close</stp>
        <stp>ADC</stp>
        <stp>-595</stp>
        <stp>All</stp>
        <stp/>
        <stp/>
        <stp>TRUE</stp>
        <stp>T</stp>
        <tr r="H597" s="1"/>
      </tp>
      <tp>
        <v>4662.5</v>
        <stp/>
        <stp>StudyData</stp>
        <stp>EP</stp>
        <stp>BAR</stp>
        <stp/>
        <stp>Close</stp>
        <stp>ADC</stp>
        <stp>-495</stp>
        <stp>All</stp>
        <stp/>
        <stp/>
        <stp>TRUE</stp>
        <stp>T</stp>
        <tr r="H497" s="1"/>
      </tp>
      <tp>
        <v>4736.75</v>
        <stp/>
        <stp>StudyData</stp>
        <stp>EP</stp>
        <stp>BAR</stp>
        <stp/>
        <stp>Close</stp>
        <stp>ADC</stp>
        <stp>-795</stp>
        <stp>All</stp>
        <stp/>
        <stp/>
        <stp>TRUE</stp>
        <stp>T</stp>
        <tr r="H797" s="1"/>
      </tp>
      <tp>
        <v>4695</v>
        <stp/>
        <stp>StudyData</stp>
        <stp>EP</stp>
        <stp>BAR</stp>
        <stp/>
        <stp>Close</stp>
        <stp>ADC</stp>
        <stp>-695</stp>
        <stp>All</stp>
        <stp/>
        <stp/>
        <stp>TRUE</stp>
        <stp>T</stp>
        <tr r="H697" s="1"/>
      </tp>
      <tp>
        <v>5741.5</v>
        <stp/>
        <stp>StudyData</stp>
        <stp>EP</stp>
        <stp>BAR</stp>
        <stp/>
        <stp>Close</stp>
        <stp>ADC</stp>
        <stp>-195</stp>
        <stp>All</stp>
        <stp/>
        <stp/>
        <stp>TRUE</stp>
        <stp>T</stp>
        <tr r="H197" s="1"/>
      </tp>
      <tp>
        <v>4744.75</v>
        <stp/>
        <stp>StudyData</stp>
        <stp>EP</stp>
        <stp>BAR</stp>
        <stp/>
        <stp>Close</stp>
        <stp>ADC</stp>
        <stp>-395</stp>
        <stp>All</stp>
        <stp/>
        <stp/>
        <stp>TRUE</stp>
        <stp>T</stp>
        <tr r="H397" s="1"/>
      </tp>
      <tp>
        <v>5473.5</v>
        <stp/>
        <stp>StudyData</stp>
        <stp>EP</stp>
        <stp>BAR</stp>
        <stp/>
        <stp>Close</stp>
        <stp>ADC</stp>
        <stp>-295</stp>
        <stp>All</stp>
        <stp/>
        <stp/>
        <stp>TRUE</stp>
        <stp>T</stp>
        <tr r="H297" s="1"/>
      </tp>
      <tp>
        <v>4702.25</v>
        <stp/>
        <stp>StudyData</stp>
        <stp>EP</stp>
        <stp>BAR</stp>
        <stp/>
        <stp>Close</stp>
        <stp>ADC</stp>
        <stp>-995</stp>
        <stp>All</stp>
        <stp/>
        <stp/>
        <stp>TRUE</stp>
        <stp>T</stp>
        <tr r="H997" s="1"/>
      </tp>
      <tp>
        <v>5005.25</v>
        <stp/>
        <stp>StudyData</stp>
        <stp>EP</stp>
        <stp>BAR</stp>
        <stp/>
        <stp>Close</stp>
        <stp>ADC</stp>
        <stp>-895</stp>
        <stp>All</stp>
        <stp/>
        <stp/>
        <stp>TRUE</stp>
        <stp>T</stp>
        <tr r="H897" s="1"/>
      </tp>
      <tp>
        <v>4362.25</v>
        <stp/>
        <stp>StudyData</stp>
        <stp>EP</stp>
        <stp>BAR</stp>
        <stp/>
        <stp>Close</stp>
        <stp>ADC</stp>
        <stp>-596</stp>
        <stp>All</stp>
        <stp/>
        <stp/>
        <stp>TRUE</stp>
        <stp>T</stp>
        <tr r="H598" s="1"/>
      </tp>
      <tp>
        <v>4669.75</v>
        <stp/>
        <stp>StudyData</stp>
        <stp>EP</stp>
        <stp>BAR</stp>
        <stp/>
        <stp>Close</stp>
        <stp>ADC</stp>
        <stp>-496</stp>
        <stp>All</stp>
        <stp/>
        <stp/>
        <stp>TRUE</stp>
        <stp>T</stp>
        <tr r="H498" s="1"/>
      </tp>
      <tp>
        <v>4792.25</v>
        <stp/>
        <stp>StudyData</stp>
        <stp>EP</stp>
        <stp>BAR</stp>
        <stp/>
        <stp>Close</stp>
        <stp>ADC</stp>
        <stp>-796</stp>
        <stp>All</stp>
        <stp/>
        <stp/>
        <stp>TRUE</stp>
        <stp>T</stp>
        <tr r="H798" s="1"/>
      </tp>
      <tp>
        <v>4699</v>
        <stp/>
        <stp>StudyData</stp>
        <stp>EP</stp>
        <stp>BAR</stp>
        <stp/>
        <stp>Close</stp>
        <stp>ADC</stp>
        <stp>-696</stp>
        <stp>All</stp>
        <stp/>
        <stp/>
        <stp>TRUE</stp>
        <stp>T</stp>
        <tr r="H698" s="1"/>
      </tp>
      <tp>
        <v>5656</v>
        <stp/>
        <stp>StudyData</stp>
        <stp>EP</stp>
        <stp>BAR</stp>
        <stp/>
        <stp>Close</stp>
        <stp>ADC</stp>
        <stp>-196</stp>
        <stp>All</stp>
        <stp/>
        <stp/>
        <stp>TRUE</stp>
        <stp>T</stp>
        <tr r="H198" s="1"/>
      </tp>
      <tp>
        <v>4774</v>
        <stp/>
        <stp>StudyData</stp>
        <stp>EP</stp>
        <stp>BAR</stp>
        <stp/>
        <stp>Close</stp>
        <stp>ADC</stp>
        <stp>-396</stp>
        <stp>All</stp>
        <stp/>
        <stp/>
        <stp>TRUE</stp>
        <stp>T</stp>
        <tr r="H398" s="1"/>
      </tp>
      <tp>
        <v>5423.5</v>
        <stp/>
        <stp>StudyData</stp>
        <stp>EP</stp>
        <stp>BAR</stp>
        <stp/>
        <stp>Close</stp>
        <stp>ADC</stp>
        <stp>-296</stp>
        <stp>All</stp>
        <stp/>
        <stp/>
        <stp>TRUE</stp>
        <stp>T</stp>
        <tr r="H298" s="1"/>
      </tp>
      <tp>
        <v>4694.75</v>
        <stp/>
        <stp>StudyData</stp>
        <stp>EP</stp>
        <stp>BAR</stp>
        <stp/>
        <stp>Close</stp>
        <stp>ADC</stp>
        <stp>-996</stp>
        <stp>All</stp>
        <stp/>
        <stp/>
        <stp>TRUE</stp>
        <stp>T</stp>
        <tr r="H998" s="1"/>
      </tp>
      <tp>
        <v>4990.25</v>
        <stp/>
        <stp>StudyData</stp>
        <stp>EP</stp>
        <stp>BAR</stp>
        <stp/>
        <stp>Close</stp>
        <stp>ADC</stp>
        <stp>-896</stp>
        <stp>All</stp>
        <stp/>
        <stp/>
        <stp>TRUE</stp>
        <stp>T</stp>
        <tr r="H898" s="1"/>
      </tp>
      <tp>
        <v>4341.75</v>
        <stp/>
        <stp>StudyData</stp>
        <stp>EP</stp>
        <stp>BAR</stp>
        <stp/>
        <stp>Close</stp>
        <stp>ADC</stp>
        <stp>-597</stp>
        <stp>All</stp>
        <stp/>
        <stp/>
        <stp>TRUE</stp>
        <stp>T</stp>
        <tr r="H599" s="1"/>
      </tp>
      <tp>
        <v>4629.25</v>
        <stp/>
        <stp>StudyData</stp>
        <stp>EP</stp>
        <stp>BAR</stp>
        <stp/>
        <stp>Close</stp>
        <stp>ADC</stp>
        <stp>-497</stp>
        <stp>All</stp>
        <stp/>
        <stp/>
        <stp>TRUE</stp>
        <stp>T</stp>
        <tr r="H499" s="1"/>
      </tp>
      <tp>
        <v>4810.25</v>
        <stp/>
        <stp>StudyData</stp>
        <stp>EP</stp>
        <stp>BAR</stp>
        <stp/>
        <stp>Close</stp>
        <stp>ADC</stp>
        <stp>-797</stp>
        <stp>All</stp>
        <stp/>
        <stp/>
        <stp>TRUE</stp>
        <stp>T</stp>
        <tr r="H799" s="1"/>
      </tp>
      <tp>
        <v>4636.5</v>
        <stp/>
        <stp>StudyData</stp>
        <stp>EP</stp>
        <stp>BAR</stp>
        <stp/>
        <stp>Close</stp>
        <stp>ADC</stp>
        <stp>-697</stp>
        <stp>All</stp>
        <stp/>
        <stp/>
        <stp>TRUE</stp>
        <stp>T</stp>
        <tr r="H699" s="1"/>
      </tp>
      <tp>
        <v>5686.5</v>
        <stp/>
        <stp>StudyData</stp>
        <stp>EP</stp>
        <stp>BAR</stp>
        <stp/>
        <stp>Close</stp>
        <stp>ADC</stp>
        <stp>-197</stp>
        <stp>All</stp>
        <stp/>
        <stp/>
        <stp>TRUE</stp>
        <stp>T</stp>
        <tr r="H199" s="1"/>
      </tp>
      <tp>
        <v>4755.75</v>
        <stp/>
        <stp>StudyData</stp>
        <stp>EP</stp>
        <stp>BAR</stp>
        <stp/>
        <stp>Close</stp>
        <stp>ADC</stp>
        <stp>-397</stp>
        <stp>All</stp>
        <stp/>
        <stp/>
        <stp>TRUE</stp>
        <stp>T</stp>
        <tr r="H399" s="1"/>
      </tp>
      <tp>
        <v>5397.5</v>
        <stp/>
        <stp>StudyData</stp>
        <stp>EP</stp>
        <stp>BAR</stp>
        <stp/>
        <stp>Close</stp>
        <stp>ADC</stp>
        <stp>-297</stp>
        <stp>All</stp>
        <stp/>
        <stp/>
        <stp>TRUE</stp>
        <stp>T</stp>
        <tr r="H299" s="1"/>
      </tp>
      <tp>
        <v>4703</v>
        <stp/>
        <stp>StudyData</stp>
        <stp>EP</stp>
        <stp>BAR</stp>
        <stp/>
        <stp>Close</stp>
        <stp>ADC</stp>
        <stp>-997</stp>
        <stp>All</stp>
        <stp/>
        <stp/>
        <stp>TRUE</stp>
        <stp>T</stp>
        <tr r="H999" s="1"/>
      </tp>
      <tp>
        <v>4956.75</v>
        <stp/>
        <stp>StudyData</stp>
        <stp>EP</stp>
        <stp>BAR</stp>
        <stp/>
        <stp>Close</stp>
        <stp>ADC</stp>
        <stp>-897</stp>
        <stp>All</stp>
        <stp/>
        <stp/>
        <stp>TRUE</stp>
        <stp>T</stp>
        <tr r="H899" s="1"/>
      </tp>
      <tp>
        <v>4892.75</v>
        <stp/>
        <stp>StudyData</stp>
        <stp>EP</stp>
        <stp>BAR</stp>
        <stp/>
        <stp>High</stp>
        <stp>ADC</stp>
        <stp>-899</stp>
        <stp>All</stp>
        <stp/>
        <stp/>
        <stp>TRUE</stp>
        <stp>T</stp>
        <tr r="F901" s="1"/>
      </tp>
      <tp>
        <v>4678.5</v>
        <stp/>
        <stp>StudyData</stp>
        <stp>EP</stp>
        <stp>BAR</stp>
        <stp/>
        <stp>High</stp>
        <stp>ADC</stp>
        <stp>-999</stp>
        <stp>All</stp>
        <stp/>
        <stp/>
        <stp>TRUE</stp>
        <stp>T</stp>
        <tr r="F1001" s="1"/>
      </tp>
      <tp>
        <v>5461</v>
        <stp/>
        <stp>StudyData</stp>
        <stp>EP</stp>
        <stp>BAR</stp>
        <stp/>
        <stp>High</stp>
        <stp>ADC</stp>
        <stp>-299</stp>
        <stp>All</stp>
        <stp/>
        <stp/>
        <stp>TRUE</stp>
        <stp>T</stp>
        <tr r="F301" s="1"/>
      </tp>
      <tp>
        <v>4722.75</v>
        <stp/>
        <stp>StudyData</stp>
        <stp>EP</stp>
        <stp>BAR</stp>
        <stp/>
        <stp>High</stp>
        <stp>ADC</stp>
        <stp>-399</stp>
        <stp>All</stp>
        <stp/>
        <stp/>
        <stp>TRUE</stp>
        <stp>T</stp>
        <tr r="F401" s="1"/>
      </tp>
      <tp>
        <v>5716.75</v>
        <stp/>
        <stp>StudyData</stp>
        <stp>EP</stp>
        <stp>BAR</stp>
        <stp/>
        <stp>High</stp>
        <stp>ADC</stp>
        <stp>-199</stp>
        <stp>All</stp>
        <stp/>
        <stp/>
        <stp>TRUE</stp>
        <stp>T</stp>
        <tr r="F201" s="1"/>
      </tp>
      <tp>
        <v>4686.75</v>
        <stp/>
        <stp>StudyData</stp>
        <stp>EP</stp>
        <stp>BAR</stp>
        <stp/>
        <stp>High</stp>
        <stp>ADC</stp>
        <stp>-699</stp>
        <stp>All</stp>
        <stp/>
        <stp/>
        <stp>TRUE</stp>
        <stp>T</stp>
        <tr r="F701" s="1"/>
      </tp>
      <tp>
        <v>4860.25</v>
        <stp/>
        <stp>StudyData</stp>
        <stp>EP</stp>
        <stp>BAR</stp>
        <stp/>
        <stp>High</stp>
        <stp>ADC</stp>
        <stp>-799</stp>
        <stp>All</stp>
        <stp/>
        <stp/>
        <stp>TRUE</stp>
        <stp>T</stp>
        <tr r="F801" s="1"/>
      </tp>
      <tp>
        <v>4614</v>
        <stp/>
        <stp>StudyData</stp>
        <stp>EP</stp>
        <stp>BAR</stp>
        <stp/>
        <stp>High</stp>
        <stp>ADC</stp>
        <stp>-499</stp>
        <stp>All</stp>
        <stp/>
        <stp/>
        <stp>TRUE</stp>
        <stp>T</stp>
        <tr r="F501" s="1"/>
      </tp>
      <tp>
        <v>4359</v>
        <stp/>
        <stp>StudyData</stp>
        <stp>EP</stp>
        <stp>BAR</stp>
        <stp/>
        <stp>High</stp>
        <stp>ADC</stp>
        <stp>-599</stp>
        <stp>All</stp>
        <stp/>
        <stp/>
        <stp>TRUE</stp>
        <stp>T</stp>
        <tr r="F601" s="1"/>
      </tp>
      <tp>
        <v>4892.5</v>
        <stp/>
        <stp>StudyData</stp>
        <stp>EP</stp>
        <stp>BAR</stp>
        <stp/>
        <stp>High</stp>
        <stp>ADC</stp>
        <stp>-898</stp>
        <stp>All</stp>
        <stp/>
        <stp/>
        <stp>TRUE</stp>
        <stp>T</stp>
        <tr r="F900" s="1"/>
      </tp>
      <tp>
        <v>4694.25</v>
        <stp/>
        <stp>StudyData</stp>
        <stp>EP</stp>
        <stp>BAR</stp>
        <stp/>
        <stp>High</stp>
        <stp>ADC</stp>
        <stp>-998</stp>
        <stp>All</stp>
        <stp/>
        <stp/>
        <stp>TRUE</stp>
        <stp>T</stp>
        <tr r="F1000" s="1"/>
      </tp>
      <tp>
        <v>5469.5</v>
        <stp/>
        <stp>StudyData</stp>
        <stp>EP</stp>
        <stp>BAR</stp>
        <stp/>
        <stp>High</stp>
        <stp>ADC</stp>
        <stp>-298</stp>
        <stp>All</stp>
        <stp/>
        <stp/>
        <stp>TRUE</stp>
        <stp>T</stp>
        <tr r="F300" s="1"/>
      </tp>
      <tp>
        <v>4740</v>
        <stp/>
        <stp>StudyData</stp>
        <stp>EP</stp>
        <stp>BAR</stp>
        <stp/>
        <stp>High</stp>
        <stp>ADC</stp>
        <stp>-398</stp>
        <stp>All</stp>
        <stp/>
        <stp/>
        <stp>TRUE</stp>
        <stp>T</stp>
        <tr r="F400" s="1"/>
      </tp>
      <tp>
        <v>5711.75</v>
        <stp/>
        <stp>StudyData</stp>
        <stp>EP</stp>
        <stp>BAR</stp>
        <stp/>
        <stp>High</stp>
        <stp>ADC</stp>
        <stp>-198</stp>
        <stp>All</stp>
        <stp/>
        <stp/>
        <stp>TRUE</stp>
        <stp>T</stp>
        <tr r="F200" s="1"/>
      </tp>
      <tp>
        <v>4690</v>
        <stp/>
        <stp>StudyData</stp>
        <stp>EP</stp>
        <stp>BAR</stp>
        <stp/>
        <stp>High</stp>
        <stp>ADC</stp>
        <stp>-698</stp>
        <stp>All</stp>
        <stp/>
        <stp/>
        <stp>TRUE</stp>
        <stp>T</stp>
        <tr r="F700" s="1"/>
      </tp>
      <tp>
        <v>4810</v>
        <stp/>
        <stp>StudyData</stp>
        <stp>EP</stp>
        <stp>BAR</stp>
        <stp/>
        <stp>High</stp>
        <stp>ADC</stp>
        <stp>-798</stp>
        <stp>All</stp>
        <stp/>
        <stp/>
        <stp>TRUE</stp>
        <stp>T</stp>
        <tr r="F800" s="1"/>
      </tp>
      <tp>
        <v>4609.25</v>
        <stp/>
        <stp>StudyData</stp>
        <stp>EP</stp>
        <stp>BAR</stp>
        <stp/>
        <stp>High</stp>
        <stp>ADC</stp>
        <stp>-498</stp>
        <stp>All</stp>
        <stp/>
        <stp/>
        <stp>TRUE</stp>
        <stp>T</stp>
        <tr r="F500" s="1"/>
      </tp>
      <tp>
        <v>4411.25</v>
        <stp/>
        <stp>StudyData</stp>
        <stp>EP</stp>
        <stp>BAR</stp>
        <stp/>
        <stp>High</stp>
        <stp>ADC</stp>
        <stp>-598</stp>
        <stp>All</stp>
        <stp/>
        <stp/>
        <stp>TRUE</stp>
        <stp>T</stp>
        <tr r="F600" s="1"/>
      </tp>
      <tp>
        <v>4965</v>
        <stp/>
        <stp>StudyData</stp>
        <stp>EP</stp>
        <stp>BAR</stp>
        <stp/>
        <stp>High</stp>
        <stp>ADC</stp>
        <stp>-897</stp>
        <stp>All</stp>
        <stp/>
        <stp/>
        <stp>TRUE</stp>
        <stp>T</stp>
        <tr r="F899" s="1"/>
      </tp>
      <tp>
        <v>4715.5</v>
        <stp/>
        <stp>StudyData</stp>
        <stp>EP</stp>
        <stp>BAR</stp>
        <stp/>
        <stp>High</stp>
        <stp>ADC</stp>
        <stp>-997</stp>
        <stp>All</stp>
        <stp/>
        <stp/>
        <stp>TRUE</stp>
        <stp>T</stp>
        <tr r="F999" s="1"/>
      </tp>
      <tp>
        <v>5447.25</v>
        <stp/>
        <stp>StudyData</stp>
        <stp>EP</stp>
        <stp>BAR</stp>
        <stp/>
        <stp>High</stp>
        <stp>ADC</stp>
        <stp>-297</stp>
        <stp>All</stp>
        <stp/>
        <stp/>
        <stp>TRUE</stp>
        <stp>T</stp>
        <tr r="F299" s="1"/>
      </tp>
      <tp>
        <v>4783.25</v>
        <stp/>
        <stp>StudyData</stp>
        <stp>EP</stp>
        <stp>BAR</stp>
        <stp/>
        <stp>High</stp>
        <stp>ADC</stp>
        <stp>-397</stp>
        <stp>All</stp>
        <stp/>
        <stp/>
        <stp>TRUE</stp>
        <stp>T</stp>
        <tr r="F399" s="1"/>
      </tp>
      <tp>
        <v>5718</v>
        <stp/>
        <stp>StudyData</stp>
        <stp>EP</stp>
        <stp>BAR</stp>
        <stp/>
        <stp>High</stp>
        <stp>ADC</stp>
        <stp>-197</stp>
        <stp>All</stp>
        <stp/>
        <stp/>
        <stp>TRUE</stp>
        <stp>T</stp>
        <tr r="F199" s="1"/>
      </tp>
      <tp>
        <v>4685.75</v>
        <stp/>
        <stp>StudyData</stp>
        <stp>EP</stp>
        <stp>BAR</stp>
        <stp/>
        <stp>High</stp>
        <stp>ADC</stp>
        <stp>-697</stp>
        <stp>All</stp>
        <stp/>
        <stp/>
        <stp>TRUE</stp>
        <stp>T</stp>
        <tr r="F699" s="1"/>
      </tp>
      <tp>
        <v>4833.25</v>
        <stp/>
        <stp>StudyData</stp>
        <stp>EP</stp>
        <stp>BAR</stp>
        <stp/>
        <stp>High</stp>
        <stp>ADC</stp>
        <stp>-797</stp>
        <stp>All</stp>
        <stp/>
        <stp/>
        <stp>TRUE</stp>
        <stp>T</stp>
        <tr r="F799" s="1"/>
      </tp>
      <tp>
        <v>4636.75</v>
        <stp/>
        <stp>StudyData</stp>
        <stp>EP</stp>
        <stp>BAR</stp>
        <stp/>
        <stp>High</stp>
        <stp>ADC</stp>
        <stp>-497</stp>
        <stp>All</stp>
        <stp/>
        <stp/>
        <stp>TRUE</stp>
        <stp>T</stp>
        <tr r="F499" s="1"/>
      </tp>
      <tp>
        <v>4412.25</v>
        <stp/>
        <stp>StudyData</stp>
        <stp>EP</stp>
        <stp>BAR</stp>
        <stp/>
        <stp>High</stp>
        <stp>ADC</stp>
        <stp>-597</stp>
        <stp>All</stp>
        <stp/>
        <stp/>
        <stp>TRUE</stp>
        <stp>T</stp>
        <tr r="F599" s="1"/>
      </tp>
      <tp>
        <v>4995.25</v>
        <stp/>
        <stp>StudyData</stp>
        <stp>EP</stp>
        <stp>BAR</stp>
        <stp/>
        <stp>High</stp>
        <stp>ADC</stp>
        <stp>-896</stp>
        <stp>All</stp>
        <stp/>
        <stp/>
        <stp>TRUE</stp>
        <stp>T</stp>
        <tr r="F898" s="1"/>
      </tp>
      <tp>
        <v>4722</v>
        <stp/>
        <stp>StudyData</stp>
        <stp>EP</stp>
        <stp>BAR</stp>
        <stp/>
        <stp>High</stp>
        <stp>ADC</stp>
        <stp>-996</stp>
        <stp>All</stp>
        <stp/>
        <stp/>
        <stp>TRUE</stp>
        <stp>T</stp>
        <tr r="F998" s="1"/>
      </tp>
      <tp>
        <v>5446.25</v>
        <stp/>
        <stp>StudyData</stp>
        <stp>EP</stp>
        <stp>BAR</stp>
        <stp/>
        <stp>High</stp>
        <stp>ADC</stp>
        <stp>-296</stp>
        <stp>All</stp>
        <stp/>
        <stp/>
        <stp>TRUE</stp>
        <stp>T</stp>
        <tr r="F298" s="1"/>
      </tp>
      <tp>
        <v>4784</v>
        <stp/>
        <stp>StudyData</stp>
        <stp>EP</stp>
        <stp>BAR</stp>
        <stp/>
        <stp>High</stp>
        <stp>ADC</stp>
        <stp>-396</stp>
        <stp>All</stp>
        <stp/>
        <stp/>
        <stp>TRUE</stp>
        <stp>T</stp>
        <tr r="F398" s="1"/>
      </tp>
      <tp>
        <v>5711</v>
        <stp/>
        <stp>StudyData</stp>
        <stp>EP</stp>
        <stp>BAR</stp>
        <stp/>
        <stp>High</stp>
        <stp>ADC</stp>
        <stp>-196</stp>
        <stp>All</stp>
        <stp/>
        <stp/>
        <stp>TRUE</stp>
        <stp>T</stp>
        <tr r="F198" s="1"/>
      </tp>
      <tp>
        <v>4712.75</v>
        <stp/>
        <stp>StudyData</stp>
        <stp>EP</stp>
        <stp>BAR</stp>
        <stp/>
        <stp>High</stp>
        <stp>ADC</stp>
        <stp>-696</stp>
        <stp>All</stp>
        <stp/>
        <stp/>
        <stp>TRUE</stp>
        <stp>T</stp>
        <tr r="F698" s="1"/>
      </tp>
      <tp>
        <v>4817.25</v>
        <stp/>
        <stp>StudyData</stp>
        <stp>EP</stp>
        <stp>BAR</stp>
        <stp/>
        <stp>High</stp>
        <stp>ADC</stp>
        <stp>-796</stp>
        <stp>All</stp>
        <stp/>
        <stp/>
        <stp>TRUE</stp>
        <stp>T</stp>
        <tr r="F798" s="1"/>
      </tp>
      <tp>
        <v>4673.5</v>
        <stp/>
        <stp>StudyData</stp>
        <stp>EP</stp>
        <stp>BAR</stp>
        <stp/>
        <stp>High</stp>
        <stp>ADC</stp>
        <stp>-496</stp>
        <stp>All</stp>
        <stp/>
        <stp/>
        <stp>TRUE</stp>
        <stp>T</stp>
        <tr r="F498" s="1"/>
      </tp>
      <tp>
        <v>4365</v>
        <stp/>
        <stp>StudyData</stp>
        <stp>EP</stp>
        <stp>BAR</stp>
        <stp/>
        <stp>High</stp>
        <stp>ADC</stp>
        <stp>-596</stp>
        <stp>All</stp>
        <stp/>
        <stp/>
        <stp>TRUE</stp>
        <stp>T</stp>
        <tr r="F598" s="1"/>
      </tp>
      <tp>
        <v>5007.5</v>
        <stp/>
        <stp>StudyData</stp>
        <stp>EP</stp>
        <stp>BAR</stp>
        <stp/>
        <stp>High</stp>
        <stp>ADC</stp>
        <stp>-895</stp>
        <stp>All</stp>
        <stp/>
        <stp/>
        <stp>TRUE</stp>
        <stp>T</stp>
        <tr r="F897" s="1"/>
      </tp>
      <tp>
        <v>4713.5</v>
        <stp/>
        <stp>StudyData</stp>
        <stp>EP</stp>
        <stp>BAR</stp>
        <stp/>
        <stp>High</stp>
        <stp>ADC</stp>
        <stp>-995</stp>
        <stp>All</stp>
        <stp/>
        <stp/>
        <stp>TRUE</stp>
        <stp>T</stp>
        <tr r="F997" s="1"/>
      </tp>
      <tp>
        <v>5482.25</v>
        <stp/>
        <stp>StudyData</stp>
        <stp>EP</stp>
        <stp>BAR</stp>
        <stp/>
        <stp>High</stp>
        <stp>ADC</stp>
        <stp>-295</stp>
        <stp>All</stp>
        <stp/>
        <stp/>
        <stp>TRUE</stp>
        <stp>T</stp>
        <tr r="F297" s="1"/>
      </tp>
      <tp>
        <v>4794.75</v>
        <stp/>
        <stp>StudyData</stp>
        <stp>EP</stp>
        <stp>BAR</stp>
        <stp/>
        <stp>High</stp>
        <stp>ADC</stp>
        <stp>-395</stp>
        <stp>All</stp>
        <stp/>
        <stp/>
        <stp>TRUE</stp>
        <stp>T</stp>
        <tr r="F397" s="1"/>
      </tp>
      <tp>
        <v>5772</v>
        <stp/>
        <stp>StudyData</stp>
        <stp>EP</stp>
        <stp>BAR</stp>
        <stp/>
        <stp>High</stp>
        <stp>ADC</stp>
        <stp>-195</stp>
        <stp>All</stp>
        <stp/>
        <stp/>
        <stp>TRUE</stp>
        <stp>T</stp>
        <tr r="F197" s="1"/>
      </tp>
      <tp>
        <v>4716</v>
        <stp/>
        <stp>StudyData</stp>
        <stp>EP</stp>
        <stp>BAR</stp>
        <stp/>
        <stp>High</stp>
        <stp>ADC</stp>
        <stp>-695</stp>
        <stp>All</stp>
        <stp/>
        <stp/>
        <stp>TRUE</stp>
        <stp>T</stp>
        <tr r="F697" s="1"/>
      </tp>
      <tp>
        <v>4871</v>
        <stp/>
        <stp>StudyData</stp>
        <stp>EP</stp>
        <stp>BAR</stp>
        <stp/>
        <stp>High</stp>
        <stp>ADC</stp>
        <stp>-795</stp>
        <stp>All</stp>
        <stp/>
        <stp/>
        <stp>TRUE</stp>
        <stp>T</stp>
        <tr r="F797" s="1"/>
      </tp>
      <tp>
        <v>4685</v>
        <stp/>
        <stp>StudyData</stp>
        <stp>EP</stp>
        <stp>BAR</stp>
        <stp/>
        <stp>High</stp>
        <stp>ADC</stp>
        <stp>-495</stp>
        <stp>All</stp>
        <stp/>
        <stp/>
        <stp>TRUE</stp>
        <stp>T</stp>
        <tr r="F497" s="1"/>
      </tp>
      <tp>
        <v>4393</v>
        <stp/>
        <stp>StudyData</stp>
        <stp>EP</stp>
        <stp>BAR</stp>
        <stp/>
        <stp>High</stp>
        <stp>ADC</stp>
        <stp>-595</stp>
        <stp>All</stp>
        <stp/>
        <stp/>
        <stp>TRUE</stp>
        <stp>T</stp>
        <tr r="F597" s="1"/>
      </tp>
      <tp>
        <v>5045.25</v>
        <stp/>
        <stp>StudyData</stp>
        <stp>EP</stp>
        <stp>BAR</stp>
        <stp/>
        <stp>High</stp>
        <stp>ADC</stp>
        <stp>-894</stp>
        <stp>All</stp>
        <stp/>
        <stp/>
        <stp>TRUE</stp>
        <stp>T</stp>
        <tr r="F896" s="1"/>
      </tp>
      <tp>
        <v>4720.75</v>
        <stp/>
        <stp>StudyData</stp>
        <stp>EP</stp>
        <stp>BAR</stp>
        <stp/>
        <stp>High</stp>
        <stp>ADC</stp>
        <stp>-994</stp>
        <stp>All</stp>
        <stp/>
        <stp/>
        <stp>TRUE</stp>
        <stp>T</stp>
        <tr r="F996" s="1"/>
      </tp>
      <tp>
        <v>5504.75</v>
        <stp/>
        <stp>StudyData</stp>
        <stp>EP</stp>
        <stp>BAR</stp>
        <stp/>
        <stp>High</stp>
        <stp>ADC</stp>
        <stp>-294</stp>
        <stp>All</stp>
        <stp/>
        <stp/>
        <stp>TRUE</stp>
        <stp>T</stp>
        <tr r="F296" s="1"/>
      </tp>
      <tp>
        <v>4772</v>
        <stp/>
        <stp>StudyData</stp>
        <stp>EP</stp>
        <stp>BAR</stp>
        <stp/>
        <stp>High</stp>
        <stp>ADC</stp>
        <stp>-394</stp>
        <stp>All</stp>
        <stp/>
        <stp/>
        <stp>TRUE</stp>
        <stp>T</stp>
        <tr r="F396" s="1"/>
      </tp>
      <tp>
        <v>5784.25</v>
        <stp/>
        <stp>StudyData</stp>
        <stp>EP</stp>
        <stp>BAR</stp>
        <stp/>
        <stp>High</stp>
        <stp>ADC</stp>
        <stp>-194</stp>
        <stp>All</stp>
        <stp/>
        <stp/>
        <stp>TRUE</stp>
        <stp>T</stp>
        <tr r="F196" s="1"/>
      </tp>
      <tp>
        <v>4709</v>
        <stp/>
        <stp>StudyData</stp>
        <stp>EP</stp>
        <stp>BAR</stp>
        <stp/>
        <stp>High</stp>
        <stp>ADC</stp>
        <stp>-694</stp>
        <stp>All</stp>
        <stp/>
        <stp/>
        <stp>TRUE</stp>
        <stp>T</stp>
        <tr r="F696" s="1"/>
      </tp>
      <tp>
        <v>4789</v>
        <stp/>
        <stp>StudyData</stp>
        <stp>EP</stp>
        <stp>BAR</stp>
        <stp/>
        <stp>High</stp>
        <stp>ADC</stp>
        <stp>-794</stp>
        <stp>All</stp>
        <stp/>
        <stp/>
        <stp>TRUE</stp>
        <stp>T</stp>
        <tr r="F796" s="1"/>
      </tp>
      <tp>
        <v>4679.5</v>
        <stp/>
        <stp>StudyData</stp>
        <stp>EP</stp>
        <stp>BAR</stp>
        <stp/>
        <stp>High</stp>
        <stp>ADC</stp>
        <stp>-494</stp>
        <stp>All</stp>
        <stp/>
        <stp/>
        <stp>TRUE</stp>
        <stp>T</stp>
        <tr r="F496" s="1"/>
      </tp>
      <tp>
        <v>4367.5</v>
        <stp/>
        <stp>StudyData</stp>
        <stp>EP</stp>
        <stp>BAR</stp>
        <stp/>
        <stp>High</stp>
        <stp>ADC</stp>
        <stp>-594</stp>
        <stp>All</stp>
        <stp/>
        <stp/>
        <stp>TRUE</stp>
        <stp>T</stp>
        <tr r="F596" s="1"/>
      </tp>
      <tp>
        <v>5060</v>
        <stp/>
        <stp>StudyData</stp>
        <stp>EP</stp>
        <stp>BAR</stp>
        <stp/>
        <stp>High</stp>
        <stp>ADC</stp>
        <stp>-893</stp>
        <stp>All</stp>
        <stp/>
        <stp/>
        <stp>TRUE</stp>
        <stp>T</stp>
        <tr r="F895" s="1"/>
      </tp>
      <tp>
        <v>4726.75</v>
        <stp/>
        <stp>StudyData</stp>
        <stp>EP</stp>
        <stp>BAR</stp>
        <stp/>
        <stp>High</stp>
        <stp>ADC</stp>
        <stp>-993</stp>
        <stp>All</stp>
        <stp/>
        <stp/>
        <stp>TRUE</stp>
        <stp>T</stp>
        <tr r="F995" s="1"/>
      </tp>
      <tp>
        <v>5444.25</v>
        <stp/>
        <stp>StudyData</stp>
        <stp>EP</stp>
        <stp>BAR</stp>
        <stp/>
        <stp>High</stp>
        <stp>ADC</stp>
        <stp>-293</stp>
        <stp>All</stp>
        <stp/>
        <stp/>
        <stp>TRUE</stp>
        <stp>T</stp>
        <tr r="F295" s="1"/>
      </tp>
      <tp>
        <v>4778.5</v>
        <stp/>
        <stp>StudyData</stp>
        <stp>EP</stp>
        <stp>BAR</stp>
        <stp/>
        <stp>High</stp>
        <stp>ADC</stp>
        <stp>-393</stp>
        <stp>All</stp>
        <stp/>
        <stp/>
        <stp>TRUE</stp>
        <stp>T</stp>
        <tr r="F395" s="1"/>
      </tp>
      <tp>
        <v>5656.75</v>
        <stp/>
        <stp>StudyData</stp>
        <stp>EP</stp>
        <stp>BAR</stp>
        <stp/>
        <stp>High</stp>
        <stp>ADC</stp>
        <stp>-193</stp>
        <stp>All</stp>
        <stp/>
        <stp/>
        <stp>TRUE</stp>
        <stp>T</stp>
        <tr r="F195" s="1"/>
      </tp>
      <tp>
        <v>4730.75</v>
        <stp/>
        <stp>StudyData</stp>
        <stp>EP</stp>
        <stp>BAR</stp>
        <stp/>
        <stp>High</stp>
        <stp>ADC</stp>
        <stp>-693</stp>
        <stp>All</stp>
        <stp/>
        <stp/>
        <stp>TRUE</stp>
        <stp>T</stp>
        <tr r="F695" s="1"/>
      </tp>
      <tp>
        <v>4807.5</v>
        <stp/>
        <stp>StudyData</stp>
        <stp>EP</stp>
        <stp>BAR</stp>
        <stp/>
        <stp>High</stp>
        <stp>ADC</stp>
        <stp>-793</stp>
        <stp>All</stp>
        <stp/>
        <stp/>
        <stp>TRUE</stp>
        <stp>T</stp>
        <tr r="F795" s="1"/>
      </tp>
      <tp>
        <v>4680.5</v>
        <stp/>
        <stp>StudyData</stp>
        <stp>EP</stp>
        <stp>BAR</stp>
        <stp/>
        <stp>High</stp>
        <stp>ADC</stp>
        <stp>-493</stp>
        <stp>All</stp>
        <stp/>
        <stp/>
        <stp>TRUE</stp>
        <stp>T</stp>
        <tr r="F495" s="1"/>
      </tp>
      <tp>
        <v>4375.25</v>
        <stp/>
        <stp>StudyData</stp>
        <stp>EP</stp>
        <stp>BAR</stp>
        <stp/>
        <stp>High</stp>
        <stp>ADC</stp>
        <stp>-593</stp>
        <stp>All</stp>
        <stp/>
        <stp/>
        <stp>TRUE</stp>
        <stp>T</stp>
        <tr r="F595" s="1"/>
      </tp>
      <tp>
        <v>5071</v>
        <stp/>
        <stp>StudyData</stp>
        <stp>EP</stp>
        <stp>BAR</stp>
        <stp/>
        <stp>High</stp>
        <stp>ADC</stp>
        <stp>-892</stp>
        <stp>All</stp>
        <stp/>
        <stp/>
        <stp>TRUE</stp>
        <stp>T</stp>
        <tr r="F894" s="1"/>
      </tp>
      <tp>
        <v>4739.25</v>
        <stp/>
        <stp>StudyData</stp>
        <stp>EP</stp>
        <stp>BAR</stp>
        <stp/>
        <stp>High</stp>
        <stp>ADC</stp>
        <stp>-992</stp>
        <stp>All</stp>
        <stp/>
        <stp/>
        <stp>TRUE</stp>
        <stp>T</stp>
        <tr r="F994" s="1"/>
      </tp>
      <tp>
        <v>5495</v>
        <stp/>
        <stp>StudyData</stp>
        <stp>EP</stp>
        <stp>BAR</stp>
        <stp/>
        <stp>High</stp>
        <stp>ADC</stp>
        <stp>-292</stp>
        <stp>All</stp>
        <stp/>
        <stp/>
        <stp>TRUE</stp>
        <stp>T</stp>
        <tr r="F294" s="1"/>
      </tp>
      <tp>
        <v>4787.5</v>
        <stp/>
        <stp>StudyData</stp>
        <stp>EP</stp>
        <stp>BAR</stp>
        <stp/>
        <stp>High</stp>
        <stp>ADC</stp>
        <stp>-392</stp>
        <stp>All</stp>
        <stp/>
        <stp/>
        <stp>TRUE</stp>
        <stp>T</stp>
        <tr r="F394" s="1"/>
      </tp>
      <tp>
        <v>5529</v>
        <stp/>
        <stp>StudyData</stp>
        <stp>EP</stp>
        <stp>BAR</stp>
        <stp/>
        <stp>High</stp>
        <stp>ADC</stp>
        <stp>-192</stp>
        <stp>All</stp>
        <stp/>
        <stp/>
        <stp>TRUE</stp>
        <stp>T</stp>
        <tr r="F194" s="1"/>
      </tp>
      <tp>
        <v>4697.75</v>
        <stp/>
        <stp>StudyData</stp>
        <stp>EP</stp>
        <stp>BAR</stp>
        <stp/>
        <stp>High</stp>
        <stp>ADC</stp>
        <stp>-692</stp>
        <stp>All</stp>
        <stp/>
        <stp/>
        <stp>TRUE</stp>
        <stp>T</stp>
        <tr r="F694" s="1"/>
      </tp>
      <tp>
        <v>4911.75</v>
        <stp/>
        <stp>StudyData</stp>
        <stp>EP</stp>
        <stp>BAR</stp>
        <stp/>
        <stp>High</stp>
        <stp>ADC</stp>
        <stp>-792</stp>
        <stp>All</stp>
        <stp/>
        <stp/>
        <stp>TRUE</stp>
        <stp>T</stp>
        <tr r="F794" s="1"/>
      </tp>
      <tp>
        <v>4624</v>
        <stp/>
        <stp>StudyData</stp>
        <stp>EP</stp>
        <stp>BAR</stp>
        <stp/>
        <stp>High</stp>
        <stp>ADC</stp>
        <stp>-492</stp>
        <stp>All</stp>
        <stp/>
        <stp/>
        <stp>TRUE</stp>
        <stp>T</stp>
        <tr r="F494" s="1"/>
      </tp>
      <tp>
        <v>4363.5</v>
        <stp/>
        <stp>StudyData</stp>
        <stp>EP</stp>
        <stp>BAR</stp>
        <stp/>
        <stp>High</stp>
        <stp>ADC</stp>
        <stp>-592</stp>
        <stp>All</stp>
        <stp/>
        <stp/>
        <stp>TRUE</stp>
        <stp>T</stp>
        <tr r="F594" s="1"/>
      </tp>
      <tp>
        <v>5079.25</v>
        <stp/>
        <stp>StudyData</stp>
        <stp>EP</stp>
        <stp>BAR</stp>
        <stp/>
        <stp>High</stp>
        <stp>ADC</stp>
        <stp>-891</stp>
        <stp>All</stp>
        <stp/>
        <stp/>
        <stp>TRUE</stp>
        <stp>T</stp>
        <tr r="F893" s="1"/>
      </tp>
      <tp>
        <v>4724.25</v>
        <stp/>
        <stp>StudyData</stp>
        <stp>EP</stp>
        <stp>BAR</stp>
        <stp/>
        <stp>High</stp>
        <stp>ADC</stp>
        <stp>-991</stp>
        <stp>All</stp>
        <stp/>
        <stp/>
        <stp>TRUE</stp>
        <stp>T</stp>
        <tr r="F993" s="1"/>
      </tp>
      <tp>
        <v>5495.75</v>
        <stp/>
        <stp>StudyData</stp>
        <stp>EP</stp>
        <stp>BAR</stp>
        <stp/>
        <stp>High</stp>
        <stp>ADC</stp>
        <stp>-291</stp>
        <stp>All</stp>
        <stp/>
        <stp/>
        <stp>TRUE</stp>
        <stp>T</stp>
        <tr r="F293" s="1"/>
      </tp>
      <tp>
        <v>4763.5</v>
        <stp/>
        <stp>StudyData</stp>
        <stp>EP</stp>
        <stp>BAR</stp>
        <stp/>
        <stp>High</stp>
        <stp>ADC</stp>
        <stp>-391</stp>
        <stp>All</stp>
        <stp/>
        <stp/>
        <stp>TRUE</stp>
        <stp>T</stp>
        <tr r="F393" s="1"/>
      </tp>
      <tp>
        <v>5525.5</v>
        <stp/>
        <stp>StudyData</stp>
        <stp>EP</stp>
        <stp>BAR</stp>
        <stp/>
        <stp>High</stp>
        <stp>ADC</stp>
        <stp>-191</stp>
        <stp>All</stp>
        <stp/>
        <stp/>
        <stp>TRUE</stp>
        <stp>T</stp>
        <tr r="F193" s="1"/>
      </tp>
      <tp>
        <v>4756.25</v>
        <stp/>
        <stp>StudyData</stp>
        <stp>EP</stp>
        <stp>BAR</stp>
        <stp/>
        <stp>High</stp>
        <stp>ADC</stp>
        <stp>-691</stp>
        <stp>All</stp>
        <stp/>
        <stp/>
        <stp>TRUE</stp>
        <stp>T</stp>
        <tr r="F693" s="1"/>
      </tp>
      <tp>
        <v>4951</v>
        <stp/>
        <stp>StudyData</stp>
        <stp>EP</stp>
        <stp>BAR</stp>
        <stp/>
        <stp>High</stp>
        <stp>ADC</stp>
        <stp>-791</stp>
        <stp>All</stp>
        <stp/>
        <stp/>
        <stp>TRUE</stp>
        <stp>T</stp>
        <tr r="F793" s="1"/>
      </tp>
      <tp>
        <v>4633.25</v>
        <stp/>
        <stp>StudyData</stp>
        <stp>EP</stp>
        <stp>BAR</stp>
        <stp/>
        <stp>High</stp>
        <stp>ADC</stp>
        <stp>-491</stp>
        <stp>All</stp>
        <stp/>
        <stp/>
        <stp>TRUE</stp>
        <stp>T</stp>
        <tr r="F493" s="1"/>
      </tp>
      <tp>
        <v>4399.25</v>
        <stp/>
        <stp>StudyData</stp>
        <stp>EP</stp>
        <stp>BAR</stp>
        <stp/>
        <stp>High</stp>
        <stp>ADC</stp>
        <stp>-591</stp>
        <stp>All</stp>
        <stp/>
        <stp/>
        <stp>TRUE</stp>
        <stp>T</stp>
        <tr r="F593" s="1"/>
      </tp>
      <tp>
        <v>5094</v>
        <stp/>
        <stp>StudyData</stp>
        <stp>EP</stp>
        <stp>BAR</stp>
        <stp/>
        <stp>High</stp>
        <stp>ADC</stp>
        <stp>-890</stp>
        <stp>All</stp>
        <stp/>
        <stp/>
        <stp>TRUE</stp>
        <stp>T</stp>
        <tr r="F892" s="1"/>
      </tp>
      <tp>
        <v>4722.5</v>
        <stp/>
        <stp>StudyData</stp>
        <stp>EP</stp>
        <stp>BAR</stp>
        <stp/>
        <stp>High</stp>
        <stp>ADC</stp>
        <stp>-990</stp>
        <stp>All</stp>
        <stp/>
        <stp/>
        <stp>TRUE</stp>
        <stp>T</stp>
        <tr r="F992" s="1"/>
      </tp>
      <tp>
        <v>5501.75</v>
        <stp/>
        <stp>StudyData</stp>
        <stp>EP</stp>
        <stp>BAR</stp>
        <stp/>
        <stp>High</stp>
        <stp>ADC</stp>
        <stp>-290</stp>
        <stp>All</stp>
        <stp/>
        <stp/>
        <stp>TRUE</stp>
        <stp>T</stp>
        <tr r="F292" s="1"/>
      </tp>
      <tp>
        <v>4730.75</v>
        <stp/>
        <stp>StudyData</stp>
        <stp>EP</stp>
        <stp>BAR</stp>
        <stp/>
        <stp>High</stp>
        <stp>ADC</stp>
        <stp>-390</stp>
        <stp>All</stp>
        <stp/>
        <stp/>
        <stp>TRUE</stp>
        <stp>T</stp>
        <tr r="F392" s="1"/>
      </tp>
      <tp>
        <v>5542.75</v>
        <stp/>
        <stp>StudyData</stp>
        <stp>EP</stp>
        <stp>BAR</stp>
        <stp/>
        <stp>High</stp>
        <stp>ADC</stp>
        <stp>-190</stp>
        <stp>All</stp>
        <stp/>
        <stp/>
        <stp>TRUE</stp>
        <stp>T</stp>
        <tr r="F192" s="1"/>
      </tp>
      <tp>
        <v>4803.25</v>
        <stp/>
        <stp>StudyData</stp>
        <stp>EP</stp>
        <stp>BAR</stp>
        <stp/>
        <stp>High</stp>
        <stp>ADC</stp>
        <stp>-690</stp>
        <stp>All</stp>
        <stp/>
        <stp/>
        <stp>TRUE</stp>
        <stp>T</stp>
        <tr r="F692" s="1"/>
      </tp>
      <tp>
        <v>5010</v>
        <stp/>
        <stp>StudyData</stp>
        <stp>EP</stp>
        <stp>BAR</stp>
        <stp/>
        <stp>High</stp>
        <stp>ADC</stp>
        <stp>-790</stp>
        <stp>All</stp>
        <stp/>
        <stp/>
        <stp>TRUE</stp>
        <stp>T</stp>
        <tr r="F792" s="1"/>
      </tp>
      <tp>
        <v>4679</v>
        <stp/>
        <stp>StudyData</stp>
        <stp>EP</stp>
        <stp>BAR</stp>
        <stp/>
        <stp>High</stp>
        <stp>ADC</stp>
        <stp>-490</stp>
        <stp>All</stp>
        <stp/>
        <stp/>
        <stp>TRUE</stp>
        <stp>T</stp>
        <tr r="F492" s="1"/>
      </tp>
      <tp>
        <v>4388.75</v>
        <stp/>
        <stp>StudyData</stp>
        <stp>EP</stp>
        <stp>BAR</stp>
        <stp/>
        <stp>High</stp>
        <stp>ADC</stp>
        <stp>-590</stp>
        <stp>All</stp>
        <stp/>
        <stp/>
        <stp>TRUE</stp>
        <stp>T</stp>
        <tr r="F592" s="1"/>
      </tp>
      <tp>
        <v>86.642799999999994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-948</stp>
        <stp>All</stp>
        <stp/>
        <stp/>
        <stp>TRUE</stp>
        <stp>T</stp>
        <tr r="S950" s="1"/>
      </tp>
      <tp>
        <v>63.979799999999997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-848</stp>
        <stp>All</stp>
        <stp/>
        <stp/>
        <stp>TRUE</stp>
        <stp>T</stp>
        <tr r="S850" s="1"/>
      </tp>
      <tp>
        <v>92.230599999999995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-348</stp>
        <stp>All</stp>
        <stp/>
        <stp/>
        <stp>TRUE</stp>
        <stp>T</stp>
        <tr r="S350" s="1"/>
      </tp>
      <tp>
        <v>86.773300000000006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-248</stp>
        <stp>All</stp>
        <stp/>
        <stp/>
        <stp>TRUE</stp>
        <stp>T</stp>
        <tr r="S250" s="1"/>
      </tp>
      <tp>
        <v>75.831199999999995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-148</stp>
        <stp>All</stp>
        <stp/>
        <stp/>
        <stp>TRUE</stp>
        <stp>T</stp>
        <tr r="S150" s="1"/>
      </tp>
      <tp>
        <v>24.523399999999999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-748</stp>
        <stp>All</stp>
        <stp/>
        <stp/>
        <stp>TRUE</stp>
        <stp>T</stp>
        <tr r="S750" s="1"/>
      </tp>
      <tp>
        <v>27.777699999999999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-648</stp>
        <stp>All</stp>
        <stp/>
        <stp/>
        <stp>TRUE</stp>
        <stp>T</stp>
        <tr r="S650" s="1"/>
      </tp>
      <tp>
        <v>28.072600000000001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-548</stp>
        <stp>All</stp>
        <stp/>
        <stp/>
        <stp>TRUE</stp>
        <stp>T</stp>
        <tr r="S550" s="1"/>
      </tp>
      <tp>
        <v>84.728999999999999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-448</stp>
        <stp>All</stp>
        <stp/>
        <stp/>
        <stp>TRUE</stp>
        <stp>T</stp>
        <tr r="S450" s="1"/>
      </tp>
      <tp>
        <v>85.689800000000005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-949</stp>
        <stp>All</stp>
        <stp/>
        <stp/>
        <stp>TRUE</stp>
        <stp>T</stp>
        <tr r="S951" s="1"/>
      </tp>
      <tp>
        <v>60.856499999999997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-849</stp>
        <stp>All</stp>
        <stp/>
        <stp/>
        <stp>TRUE</stp>
        <stp>T</stp>
        <tr r="S851" s="1"/>
      </tp>
      <tp>
        <v>90.787199999999999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-349</stp>
        <stp>All</stp>
        <stp/>
        <stp/>
        <stp>TRUE</stp>
        <stp>T</stp>
        <tr r="S351" s="1"/>
      </tp>
      <tp>
        <v>83.607900000000001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-249</stp>
        <stp>All</stp>
        <stp/>
        <stp/>
        <stp>TRUE</stp>
        <stp>T</stp>
        <tr r="S251" s="1"/>
      </tp>
      <tp>
        <v>80.182199999999995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-149</stp>
        <stp>All</stp>
        <stp/>
        <stp/>
        <stp>TRUE</stp>
        <stp>T</stp>
        <tr r="S151" s="1"/>
      </tp>
      <tp>
        <v>23.269500000000001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-749</stp>
        <stp>All</stp>
        <stp/>
        <stp/>
        <stp>TRUE</stp>
        <stp>T</stp>
        <tr r="S751" s="1"/>
      </tp>
      <tp>
        <v>29.677700000000002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-649</stp>
        <stp>All</stp>
        <stp/>
        <stp/>
        <stp>TRUE</stp>
        <stp>T</stp>
        <tr r="S651" s="1"/>
      </tp>
      <tp>
        <v>26.093299999999999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-549</stp>
        <stp>All</stp>
        <stp/>
        <stp/>
        <stp>TRUE</stp>
        <stp>T</stp>
        <tr r="S551" s="1"/>
      </tp>
      <tp>
        <v>85.572299999999998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-449</stp>
        <stp>All</stp>
        <stp/>
        <stp/>
        <stp>TRUE</stp>
        <stp>T</stp>
        <tr r="S451" s="1"/>
      </tp>
      <tp>
        <v>94.383300000000006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-940</stp>
        <stp>All</stp>
        <stp/>
        <stp/>
        <stp>TRUE</stp>
        <stp>T</stp>
        <tr r="S942" s="1"/>
      </tp>
      <tp>
        <v>85.222300000000004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-840</stp>
        <stp>All</stp>
        <stp/>
        <stp/>
        <stp>TRUE</stp>
        <stp>T</stp>
        <tr r="S842" s="1"/>
      </tp>
      <tp>
        <v>89.415599999999998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-340</stp>
        <stp>All</stp>
        <stp/>
        <stp/>
        <stp>TRUE</stp>
        <stp>T</stp>
        <tr r="S342" s="1"/>
      </tp>
      <tp>
        <v>88.069299999999998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-240</stp>
        <stp>All</stp>
        <stp/>
        <stp/>
        <stp>TRUE</stp>
        <stp>T</stp>
        <tr r="S242" s="1"/>
      </tp>
      <tp>
        <v>82.153400000000005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-140</stp>
        <stp>All</stp>
        <stp/>
        <stp/>
        <stp>TRUE</stp>
        <stp>T</stp>
        <tr r="S142" s="1"/>
      </tp>
      <tp>
        <v>51.0092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-740</stp>
        <stp>All</stp>
        <stp/>
        <stp/>
        <stp>TRUE</stp>
        <stp>T</stp>
        <tr r="S742" s="1"/>
      </tp>
      <tp>
        <v>53.502899999999997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-640</stp>
        <stp>All</stp>
        <stp/>
        <stp/>
        <stp>TRUE</stp>
        <stp>T</stp>
        <tr r="S642" s="1"/>
      </tp>
      <tp>
        <v>32.115699999999997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-540</stp>
        <stp>All</stp>
        <stp/>
        <stp/>
        <stp>TRUE</stp>
        <stp>T</stp>
        <tr r="S542" s="1"/>
      </tp>
      <tp>
        <v>35.037599999999998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-440</stp>
        <stp>All</stp>
        <stp/>
        <stp/>
        <stp>TRUE</stp>
        <stp>T</stp>
        <tr r="S442" s="1"/>
      </tp>
      <tp>
        <v>93.418599999999998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-941</stp>
        <stp>All</stp>
        <stp/>
        <stp/>
        <stp>TRUE</stp>
        <stp>T</stp>
        <tr r="S943" s="1"/>
      </tp>
      <tp>
        <v>87.727000000000004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-841</stp>
        <stp>All</stp>
        <stp/>
        <stp/>
        <stp>TRUE</stp>
        <stp>T</stp>
        <tr r="S843" s="1"/>
      </tp>
      <tp>
        <v>91.3215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-341</stp>
        <stp>All</stp>
        <stp/>
        <stp/>
        <stp>TRUE</stp>
        <stp>T</stp>
        <tr r="S343" s="1"/>
      </tp>
      <tp>
        <v>90.9131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-241</stp>
        <stp>All</stp>
        <stp/>
        <stp/>
        <stp>TRUE</stp>
        <stp>T</stp>
        <tr r="S243" s="1"/>
      </tp>
      <tp>
        <v>82.338200000000001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-141</stp>
        <stp>All</stp>
        <stp/>
        <stp/>
        <stp>TRUE</stp>
        <stp>T</stp>
        <tr r="S143" s="1"/>
      </tp>
      <tp>
        <v>42.2821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-741</stp>
        <stp>All</stp>
        <stp/>
        <stp/>
        <stp>TRUE</stp>
        <stp>T</stp>
        <tr r="S743" s="1"/>
      </tp>
      <tp>
        <v>48.080800000000004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-641</stp>
        <stp>All</stp>
        <stp/>
        <stp/>
        <stp>TRUE</stp>
        <stp>T</stp>
        <tr r="S643" s="1"/>
      </tp>
      <tp>
        <v>29.193899999999999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-541</stp>
        <stp>All</stp>
        <stp/>
        <stp/>
        <stp>TRUE</stp>
        <stp>T</stp>
        <tr r="S543" s="1"/>
      </tp>
      <tp>
        <v>42.099699999999999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-441</stp>
        <stp>All</stp>
        <stp/>
        <stp/>
        <stp>TRUE</stp>
        <stp>T</stp>
        <tr r="S443" s="1"/>
      </tp>
      <tp>
        <v>92.613399999999999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-942</stp>
        <stp>All</stp>
        <stp/>
        <stp/>
        <stp>TRUE</stp>
        <stp>T</stp>
        <tr r="S944" s="1"/>
      </tp>
      <tp>
        <v>86.231099999999998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-842</stp>
        <stp>All</stp>
        <stp/>
        <stp/>
        <stp>TRUE</stp>
        <stp>T</stp>
        <tr r="S844" s="1"/>
      </tp>
      <tp>
        <v>90.869600000000005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-342</stp>
        <stp>All</stp>
        <stp/>
        <stp/>
        <stp>TRUE</stp>
        <stp>T</stp>
        <tr r="S344" s="1"/>
      </tp>
      <tp>
        <v>93.7316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-242</stp>
        <stp>All</stp>
        <stp/>
        <stp/>
        <stp>TRUE</stp>
        <stp>T</stp>
        <tr r="S244" s="1"/>
      </tp>
      <tp>
        <v>82.166799999999995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-142</stp>
        <stp>All</stp>
        <stp/>
        <stp/>
        <stp>TRUE</stp>
        <stp>T</stp>
        <tr r="S144" s="1"/>
      </tp>
      <tp>
        <v>32.719499999999996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-742</stp>
        <stp>All</stp>
        <stp/>
        <stp/>
        <stp>TRUE</stp>
        <stp>T</stp>
        <tr r="S744" s="1"/>
      </tp>
      <tp>
        <v>44.4681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-642</stp>
        <stp>All</stp>
        <stp/>
        <stp/>
        <stp>TRUE</stp>
        <stp>T</stp>
        <tr r="S644" s="1"/>
      </tp>
      <tp>
        <v>25.017399999999999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-542</stp>
        <stp>All</stp>
        <stp/>
        <stp/>
        <stp>TRUE</stp>
        <stp>T</stp>
        <tr r="S544" s="1"/>
      </tp>
      <tp>
        <v>48.347799999999999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-442</stp>
        <stp>All</stp>
        <stp/>
        <stp/>
        <stp>TRUE</stp>
        <stp>T</stp>
        <tr r="S444" s="1"/>
      </tp>
      <tp>
        <v>91.9756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-943</stp>
        <stp>All</stp>
        <stp/>
        <stp/>
        <stp>TRUE</stp>
        <stp>T</stp>
        <tr r="S945" s="1"/>
      </tp>
      <tp>
        <v>84.234800000000007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-843</stp>
        <stp>All</stp>
        <stp/>
        <stp/>
        <stp>TRUE</stp>
        <stp>T</stp>
        <tr r="S845" s="1"/>
      </tp>
      <tp>
        <v>89.448300000000003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-343</stp>
        <stp>All</stp>
        <stp/>
        <stp/>
        <stp>TRUE</stp>
        <stp>T</stp>
        <tr r="S345" s="1"/>
      </tp>
      <tp>
        <v>93.433499999999995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-243</stp>
        <stp>All</stp>
        <stp/>
        <stp/>
        <stp>TRUE</stp>
        <stp>T</stp>
        <tr r="S245" s="1"/>
      </tp>
      <tp>
        <v>82.226799999999997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-143</stp>
        <stp>All</stp>
        <stp/>
        <stp/>
        <stp>TRUE</stp>
        <stp>T</stp>
        <tr r="S145" s="1"/>
      </tp>
      <tp>
        <v>26.537500000000001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-743</stp>
        <stp>All</stp>
        <stp/>
        <stp/>
        <stp>TRUE</stp>
        <stp>T</stp>
        <tr r="S745" s="1"/>
      </tp>
      <tp>
        <v>38.842100000000002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-643</stp>
        <stp>All</stp>
        <stp/>
        <stp/>
        <stp>TRUE</stp>
        <stp>T</stp>
        <tr r="S645" s="1"/>
      </tp>
      <tp>
        <v>23.559100000000001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-543</stp>
        <stp>All</stp>
        <stp/>
        <stp/>
        <stp>TRUE</stp>
        <stp>T</stp>
        <tr r="S545" s="1"/>
      </tp>
      <tp>
        <v>56.187899999999999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-443</stp>
        <stp>All</stp>
        <stp/>
        <stp/>
        <stp>TRUE</stp>
        <stp>T</stp>
        <tr r="S445" s="1"/>
      </tp>
      <tp>
        <v>91.371899999999997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-944</stp>
        <stp>All</stp>
        <stp/>
        <stp/>
        <stp>TRUE</stp>
        <stp>T</stp>
        <tr r="S946" s="1"/>
      </tp>
      <tp>
        <v>82.481399999999994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-844</stp>
        <stp>All</stp>
        <stp/>
        <stp/>
        <stp>TRUE</stp>
        <stp>T</stp>
        <tr r="S846" s="1"/>
      </tp>
      <tp>
        <v>87.869699999999995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-344</stp>
        <stp>All</stp>
        <stp/>
        <stp/>
        <stp>TRUE</stp>
        <stp>T</stp>
        <tr r="S346" s="1"/>
      </tp>
      <tp>
        <v>92.4041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-244</stp>
        <stp>All</stp>
        <stp/>
        <stp/>
        <stp>TRUE</stp>
        <stp>T</stp>
        <tr r="S246" s="1"/>
      </tp>
      <tp>
        <v>79.082999999999998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-144</stp>
        <stp>All</stp>
        <stp/>
        <stp/>
        <stp>TRUE</stp>
        <stp>T</stp>
        <tr r="S146" s="1"/>
      </tp>
      <tp>
        <v>23.956199999999999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-744</stp>
        <stp>All</stp>
        <stp/>
        <stp/>
        <stp>TRUE</stp>
        <stp>T</stp>
        <tr r="S746" s="1"/>
      </tp>
      <tp>
        <v>32.619799999999998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-644</stp>
        <stp>All</stp>
        <stp/>
        <stp/>
        <stp>TRUE</stp>
        <stp>T</stp>
        <tr r="S646" s="1"/>
      </tp>
      <tp>
        <v>22.156300000000002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-544</stp>
        <stp>All</stp>
        <stp/>
        <stp/>
        <stp>TRUE</stp>
        <stp>T</stp>
        <tr r="S546" s="1"/>
      </tp>
      <tp>
        <v>67.597499999999997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-444</stp>
        <stp>All</stp>
        <stp/>
        <stp/>
        <stp>TRUE</stp>
        <stp>T</stp>
        <tr r="S446" s="1"/>
      </tp>
      <tp>
        <v>90.221699999999998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-945</stp>
        <stp>All</stp>
        <stp/>
        <stp/>
        <stp>TRUE</stp>
        <stp>T</stp>
        <tr r="S947" s="1"/>
      </tp>
      <tp>
        <v>79.205399999999997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-845</stp>
        <stp>All</stp>
        <stp/>
        <stp/>
        <stp>TRUE</stp>
        <stp>T</stp>
        <tr r="S847" s="1"/>
      </tp>
      <tp>
        <v>87.110900000000001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-345</stp>
        <stp>All</stp>
        <stp/>
        <stp/>
        <stp>TRUE</stp>
        <stp>T</stp>
        <tr r="S347" s="1"/>
      </tp>
      <tp>
        <v>91.725499999999997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-245</stp>
        <stp>All</stp>
        <stp/>
        <stp/>
        <stp>TRUE</stp>
        <stp>T</stp>
        <tr r="S247" s="1"/>
      </tp>
      <tp>
        <v>76.461699999999993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-145</stp>
        <stp>All</stp>
        <stp/>
        <stp/>
        <stp>TRUE</stp>
        <stp>T</stp>
        <tr r="S147" s="1"/>
      </tp>
      <tp>
        <v>23.178899999999999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-745</stp>
        <stp>All</stp>
        <stp/>
        <stp/>
        <stp>TRUE</stp>
        <stp>T</stp>
        <tr r="S747" s="1"/>
      </tp>
      <tp>
        <v>28.644100000000002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-645</stp>
        <stp>All</stp>
        <stp/>
        <stp/>
        <stp>TRUE</stp>
        <stp>T</stp>
        <tr r="S647" s="1"/>
      </tp>
      <tp>
        <v>24.259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-545</stp>
        <stp>All</stp>
        <stp/>
        <stp/>
        <stp>TRUE</stp>
        <stp>T</stp>
        <tr r="S547" s="1"/>
      </tp>
      <tp>
        <v>77.160799999999995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-445</stp>
        <stp>All</stp>
        <stp/>
        <stp/>
        <stp>TRUE</stp>
        <stp>T</stp>
        <tr r="S447" s="1"/>
      </tp>
      <tp>
        <v>88.5351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-946</stp>
        <stp>All</stp>
        <stp/>
        <stp/>
        <stp>TRUE</stp>
        <stp>T</stp>
        <tr r="S948" s="1"/>
      </tp>
      <tp>
        <v>74.587299999999999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-846</stp>
        <stp>All</stp>
        <stp/>
        <stp/>
        <stp>TRUE</stp>
        <stp>T</stp>
        <tr r="S848" s="1"/>
      </tp>
      <tp>
        <v>87.714600000000004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-346</stp>
        <stp>All</stp>
        <stp/>
        <stp/>
        <stp>TRUE</stp>
        <stp>T</stp>
        <tr r="S348" s="1"/>
      </tp>
      <tp>
        <v>90.901200000000003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-246</stp>
        <stp>All</stp>
        <stp/>
        <stp/>
        <stp>TRUE</stp>
        <stp>T</stp>
        <tr r="S248" s="1"/>
      </tp>
      <tp>
        <v>74.973399999999998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-146</stp>
        <stp>All</stp>
        <stp/>
        <stp/>
        <stp>TRUE</stp>
        <stp>T</stp>
        <tr r="S148" s="1"/>
      </tp>
      <tp>
        <v>22.389399999999998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-746</stp>
        <stp>All</stp>
        <stp/>
        <stp/>
        <stp>TRUE</stp>
        <stp>T</stp>
        <tr r="S748" s="1"/>
      </tp>
      <tp>
        <v>27.308599999999998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-646</stp>
        <stp>All</stp>
        <stp/>
        <stp/>
        <stp>TRUE</stp>
        <stp>T</stp>
        <tr r="S648" s="1"/>
      </tp>
      <tp>
        <v>27.369700000000002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-546</stp>
        <stp>All</stp>
        <stp/>
        <stp/>
        <stp>TRUE</stp>
        <stp>T</stp>
        <tr r="S548" s="1"/>
      </tp>
      <tp>
        <v>83.654700000000005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-446</stp>
        <stp>All</stp>
        <stp/>
        <stp/>
        <stp>TRUE</stp>
        <stp>T</stp>
        <tr r="S448" s="1"/>
      </tp>
      <tp>
        <v>86.994600000000005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-947</stp>
        <stp>All</stp>
        <stp/>
        <stp/>
        <stp>TRUE</stp>
        <stp>T</stp>
        <tr r="S949" s="1"/>
      </tp>
      <tp>
        <v>69.447900000000004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-847</stp>
        <stp>All</stp>
        <stp/>
        <stp/>
        <stp>TRUE</stp>
        <stp>T</stp>
        <tr r="S849" s="1"/>
      </tp>
      <tp>
        <v>89.4221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-347</stp>
        <stp>All</stp>
        <stp/>
        <stp/>
        <stp>TRUE</stp>
        <stp>T</stp>
        <tr r="S349" s="1"/>
      </tp>
      <tp>
        <v>89.573400000000007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-247</stp>
        <stp>All</stp>
        <stp/>
        <stp/>
        <stp>TRUE</stp>
        <stp>T</stp>
        <tr r="S249" s="1"/>
      </tp>
      <tp>
        <v>73.978499999999997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-147</stp>
        <stp>All</stp>
        <stp/>
        <stp/>
        <stp>TRUE</stp>
        <stp>T</stp>
        <tr r="S149" s="1"/>
      </tp>
      <tp>
        <v>23.433199999999999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-747</stp>
        <stp>All</stp>
        <stp/>
        <stp/>
        <stp>TRUE</stp>
        <stp>T</stp>
        <tr r="S749" s="1"/>
      </tp>
      <tp>
        <v>24.979199999999999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-647</stp>
        <stp>All</stp>
        <stp/>
        <stp/>
        <stp>TRUE</stp>
        <stp>T</stp>
        <tr r="S649" s="1"/>
      </tp>
      <tp>
        <v>29.034199999999998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-547</stp>
        <stp>All</stp>
        <stp/>
        <stp/>
        <stp>TRUE</stp>
        <stp>T</stp>
        <tr r="S549" s="1"/>
      </tp>
      <tp>
        <v>84.629099999999994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-447</stp>
        <stp>All</stp>
        <stp/>
        <stp/>
        <stp>TRUE</stp>
        <stp>T</stp>
        <tr r="S449" s="1"/>
      </tp>
      <tp>
        <v>5543.75</v>
        <stp/>
        <stp>StudyData</stp>
        <stp>EP</stp>
        <stp>Imoku</stp>
        <stp>Period1=9</stp>
        <stp>Imoku1</stp>
        <stp>ADC</stp>
        <stp>-230</stp>
        <stp>All</stp>
        <stp/>
        <stp/>
        <stp>TRUE</stp>
        <stp>T</stp>
        <tr r="T232" s="1"/>
      </tp>
      <tp>
        <v>5081.75</v>
        <stp/>
        <stp>StudyData</stp>
        <stp>EP</stp>
        <stp>Imoku</stp>
        <stp>Period1=9</stp>
        <stp>Imoku1</stp>
        <stp>ADC</stp>
        <stp>-330</stp>
        <stp>All</stp>
        <stp/>
        <stp/>
        <stp>TRUE</stp>
        <stp>T</stp>
        <tr r="T332" s="1"/>
      </tp>
      <tp>
        <v>5946.625</v>
        <stp/>
        <stp>StudyData</stp>
        <stp>EP</stp>
        <stp>Imoku</stp>
        <stp>Period1=9</stp>
        <stp>Imoku1</stp>
        <stp>ADC</stp>
        <stp>-130</stp>
        <stp>All</stp>
        <stp/>
        <stp/>
        <stp>TRUE</stp>
        <stp>T</stp>
        <tr r="T132" s="1"/>
      </tp>
      <tp>
        <v>4340.625</v>
        <stp/>
        <stp>StudyData</stp>
        <stp>EP</stp>
        <stp>Imoku</stp>
        <stp>Period1=9</stp>
        <stp>Imoku1</stp>
        <stp>ADC</stp>
        <stp>-630</stp>
        <stp>All</stp>
        <stp/>
        <stp/>
        <stp>TRUE</stp>
        <stp>T</stp>
        <tr r="T632" s="1"/>
      </tp>
      <tp>
        <v>4492.25</v>
        <stp/>
        <stp>StudyData</stp>
        <stp>EP</stp>
        <stp>Imoku</stp>
        <stp>Period1=9</stp>
        <stp>Imoku1</stp>
        <stp>ADC</stp>
        <stp>-730</stp>
        <stp>All</stp>
        <stp/>
        <stp/>
        <stp>TRUE</stp>
        <stp>T</stp>
        <tr r="T732" s="1"/>
      </tp>
      <tp>
        <v>4847.625</v>
        <stp/>
        <stp>StudyData</stp>
        <stp>EP</stp>
        <stp>Imoku</stp>
        <stp>Period1=9</stp>
        <stp>Imoku1</stp>
        <stp>ADC</stp>
        <stp>-430</stp>
        <stp>All</stp>
        <stp/>
        <stp/>
        <stp>TRUE</stp>
        <stp>T</stp>
        <tr r="T432" s="1"/>
      </tp>
      <tp>
        <v>4497.5</v>
        <stp/>
        <stp>StudyData</stp>
        <stp>EP</stp>
        <stp>Imoku</stp>
        <stp>Period1=9</stp>
        <stp>Imoku1</stp>
        <stp>ADC</stp>
        <stp>-530</stp>
        <stp>All</stp>
        <stp/>
        <stp/>
        <stp>TRUE</stp>
        <stp>T</stp>
        <tr r="T532" s="1"/>
      </tp>
      <tp>
        <v>5123.625</v>
        <stp/>
        <stp>StudyData</stp>
        <stp>EP</stp>
        <stp>Imoku</stp>
        <stp>Period1=9</stp>
        <stp>Imoku1</stp>
        <stp>ADC</stp>
        <stp>-830</stp>
        <stp>All</stp>
        <stp/>
        <stp/>
        <stp>TRUE</stp>
        <stp>T</stp>
        <tr r="T832" s="1"/>
      </tp>
      <tp>
        <v>4947.375</v>
        <stp/>
        <stp>StudyData</stp>
        <stp>EP</stp>
        <stp>Imoku</stp>
        <stp>Period1=9</stp>
        <stp>Imoku1</stp>
        <stp>ADC</stp>
        <stp>-930</stp>
        <stp>All</stp>
        <stp/>
        <stp/>
        <stp>TRUE</stp>
        <stp>T</stp>
        <tr r="T932" s="1"/>
      </tp>
      <tp>
        <v>5543.75</v>
        <stp/>
        <stp>StudyData</stp>
        <stp>EP</stp>
        <stp>Imoku</stp>
        <stp>Period1=9</stp>
        <stp>Imoku1</stp>
        <stp>ADC</stp>
        <stp>-231</stp>
        <stp>All</stp>
        <stp/>
        <stp/>
        <stp>TRUE</stp>
        <stp>T</stp>
        <tr r="T233" s="1"/>
      </tp>
      <tp>
        <v>5081.75</v>
        <stp/>
        <stp>StudyData</stp>
        <stp>EP</stp>
        <stp>Imoku</stp>
        <stp>Period1=9</stp>
        <stp>Imoku1</stp>
        <stp>ADC</stp>
        <stp>-331</stp>
        <stp>All</stp>
        <stp/>
        <stp/>
        <stp>TRUE</stp>
        <stp>T</stp>
        <tr r="T333" s="1"/>
      </tp>
      <tp>
        <v>5980.5</v>
        <stp/>
        <stp>StudyData</stp>
        <stp>EP</stp>
        <stp>Imoku</stp>
        <stp>Period1=9</stp>
        <stp>Imoku1</stp>
        <stp>ADC</stp>
        <stp>-131</stp>
        <stp>All</stp>
        <stp/>
        <stp/>
        <stp>TRUE</stp>
        <stp>T</stp>
        <tr r="T133" s="1"/>
      </tp>
      <tp>
        <v>4340.625</v>
        <stp/>
        <stp>StudyData</stp>
        <stp>EP</stp>
        <stp>Imoku</stp>
        <stp>Period1=9</stp>
        <stp>Imoku1</stp>
        <stp>ADC</stp>
        <stp>-631</stp>
        <stp>All</stp>
        <stp/>
        <stp/>
        <stp>TRUE</stp>
        <stp>T</stp>
        <tr r="T633" s="1"/>
      </tp>
      <tp>
        <v>4505.625</v>
        <stp/>
        <stp>StudyData</stp>
        <stp>EP</stp>
        <stp>Imoku</stp>
        <stp>Period1=9</stp>
        <stp>Imoku1</stp>
        <stp>ADC</stp>
        <stp>-731</stp>
        <stp>All</stp>
        <stp/>
        <stp/>
        <stp>TRUE</stp>
        <stp>T</stp>
        <tr r="T733" s="1"/>
      </tp>
      <tp>
        <v>4861.125</v>
        <stp/>
        <stp>StudyData</stp>
        <stp>EP</stp>
        <stp>Imoku</stp>
        <stp>Period1=9</stp>
        <stp>Imoku1</stp>
        <stp>ADC</stp>
        <stp>-431</stp>
        <stp>All</stp>
        <stp/>
        <stp/>
        <stp>TRUE</stp>
        <stp>T</stp>
        <tr r="T433" s="1"/>
      </tp>
      <tp>
        <v>4450.25</v>
        <stp/>
        <stp>StudyData</stp>
        <stp>EP</stp>
        <stp>Imoku</stp>
        <stp>Period1=9</stp>
        <stp>Imoku1</stp>
        <stp>ADC</stp>
        <stp>-531</stp>
        <stp>All</stp>
        <stp/>
        <stp/>
        <stp>TRUE</stp>
        <stp>T</stp>
        <tr r="T533" s="1"/>
      </tp>
      <tp>
        <v>5163.375</v>
        <stp/>
        <stp>StudyData</stp>
        <stp>EP</stp>
        <stp>Imoku</stp>
        <stp>Period1=9</stp>
        <stp>Imoku1</stp>
        <stp>ADC</stp>
        <stp>-831</stp>
        <stp>All</stp>
        <stp/>
        <stp/>
        <stp>TRUE</stp>
        <stp>T</stp>
        <tr r="T833" s="1"/>
      </tp>
      <tp>
        <v>4941.375</v>
        <stp/>
        <stp>StudyData</stp>
        <stp>EP</stp>
        <stp>Imoku</stp>
        <stp>Period1=9</stp>
        <stp>Imoku1</stp>
        <stp>ADC</stp>
        <stp>-931</stp>
        <stp>All</stp>
        <stp/>
        <stp/>
        <stp>TRUE</stp>
        <stp>T</stp>
        <tr r="T933" s="1"/>
      </tp>
      <tp>
        <v>5537.625</v>
        <stp/>
        <stp>StudyData</stp>
        <stp>EP</stp>
        <stp>Imoku</stp>
        <stp>Period1=9</stp>
        <stp>Imoku1</stp>
        <stp>ADC</stp>
        <stp>-232</stp>
        <stp>All</stp>
        <stp/>
        <stp/>
        <stp>TRUE</stp>
        <stp>T</stp>
        <tr r="T234" s="1"/>
      </tp>
      <tp>
        <v>5081.75</v>
        <stp/>
        <stp>StudyData</stp>
        <stp>EP</stp>
        <stp>Imoku</stp>
        <stp>Period1=9</stp>
        <stp>Imoku1</stp>
        <stp>ADC</stp>
        <stp>-332</stp>
        <stp>All</stp>
        <stp/>
        <stp/>
        <stp>TRUE</stp>
        <stp>T</stp>
        <tr r="T334" s="1"/>
      </tp>
      <tp>
        <v>5986.375</v>
        <stp/>
        <stp>StudyData</stp>
        <stp>EP</stp>
        <stp>Imoku</stp>
        <stp>Period1=9</stp>
        <stp>Imoku1</stp>
        <stp>ADC</stp>
        <stp>-132</stp>
        <stp>All</stp>
        <stp/>
        <stp/>
        <stp>TRUE</stp>
        <stp>T</stp>
        <tr r="T134" s="1"/>
      </tp>
      <tp>
        <v>4309.25</v>
        <stp/>
        <stp>StudyData</stp>
        <stp>EP</stp>
        <stp>Imoku</stp>
        <stp>Period1=9</stp>
        <stp>Imoku1</stp>
        <stp>ADC</stp>
        <stp>-632</stp>
        <stp>All</stp>
        <stp/>
        <stp/>
        <stp>TRUE</stp>
        <stp>T</stp>
        <tr r="T634" s="1"/>
      </tp>
      <tp>
        <v>4593</v>
        <stp/>
        <stp>StudyData</stp>
        <stp>EP</stp>
        <stp>Imoku</stp>
        <stp>Period1=9</stp>
        <stp>Imoku1</stp>
        <stp>ADC</stp>
        <stp>-732</stp>
        <stp>All</stp>
        <stp/>
        <stp/>
        <stp>TRUE</stp>
        <stp>T</stp>
        <tr r="T734" s="1"/>
      </tp>
      <tp>
        <v>4861.125</v>
        <stp/>
        <stp>StudyData</stp>
        <stp>EP</stp>
        <stp>Imoku</stp>
        <stp>Period1=9</stp>
        <stp>Imoku1</stp>
        <stp>ADC</stp>
        <stp>-432</stp>
        <stp>All</stp>
        <stp/>
        <stp/>
        <stp>TRUE</stp>
        <stp>T</stp>
        <tr r="T434" s="1"/>
      </tp>
      <tp>
        <v>4443.25</v>
        <stp/>
        <stp>StudyData</stp>
        <stp>EP</stp>
        <stp>Imoku</stp>
        <stp>Period1=9</stp>
        <stp>Imoku1</stp>
        <stp>ADC</stp>
        <stp>-532</stp>
        <stp>All</stp>
        <stp/>
        <stp/>
        <stp>TRUE</stp>
        <stp>T</stp>
        <tr r="T534" s="1"/>
      </tp>
      <tp>
        <v>5209.125</v>
        <stp/>
        <stp>StudyData</stp>
        <stp>EP</stp>
        <stp>Imoku</stp>
        <stp>Period1=9</stp>
        <stp>Imoku1</stp>
        <stp>ADC</stp>
        <stp>-832</stp>
        <stp>All</stp>
        <stp/>
        <stp/>
        <stp>TRUE</stp>
        <stp>T</stp>
        <tr r="T834" s="1"/>
      </tp>
      <tp>
        <v>4941.375</v>
        <stp/>
        <stp>StudyData</stp>
        <stp>EP</stp>
        <stp>Imoku</stp>
        <stp>Period1=9</stp>
        <stp>Imoku1</stp>
        <stp>ADC</stp>
        <stp>-932</stp>
        <stp>All</stp>
        <stp/>
        <stp/>
        <stp>TRUE</stp>
        <stp>T</stp>
        <tr r="T934" s="1"/>
      </tp>
      <tp>
        <v>5535.125</v>
        <stp/>
        <stp>StudyData</stp>
        <stp>EP</stp>
        <stp>Imoku</stp>
        <stp>Period1=9</stp>
        <stp>Imoku1</stp>
        <stp>ADC</stp>
        <stp>-233</stp>
        <stp>All</stp>
        <stp/>
        <stp/>
        <stp>TRUE</stp>
        <stp>T</stp>
        <tr r="T235" s="1"/>
      </tp>
      <tp>
        <v>5083.25</v>
        <stp/>
        <stp>StudyData</stp>
        <stp>EP</stp>
        <stp>Imoku</stp>
        <stp>Period1=9</stp>
        <stp>Imoku1</stp>
        <stp>ADC</stp>
        <stp>-333</stp>
        <stp>All</stp>
        <stp/>
        <stp/>
        <stp>TRUE</stp>
        <stp>T</stp>
        <tr r="T335" s="1"/>
      </tp>
      <tp>
        <v>5986.375</v>
        <stp/>
        <stp>StudyData</stp>
        <stp>EP</stp>
        <stp>Imoku</stp>
        <stp>Period1=9</stp>
        <stp>Imoku1</stp>
        <stp>ADC</stp>
        <stp>-133</stp>
        <stp>All</stp>
        <stp/>
        <stp/>
        <stp>TRUE</stp>
        <stp>T</stp>
        <tr r="T135" s="1"/>
      </tp>
      <tp>
        <v>4309.25</v>
        <stp/>
        <stp>StudyData</stp>
        <stp>EP</stp>
        <stp>Imoku</stp>
        <stp>Period1=9</stp>
        <stp>Imoku1</stp>
        <stp>ADC</stp>
        <stp>-633</stp>
        <stp>All</stp>
        <stp/>
        <stp/>
        <stp>TRUE</stp>
        <stp>T</stp>
        <tr r="T635" s="1"/>
      </tp>
      <tp>
        <v>4652.75</v>
        <stp/>
        <stp>StudyData</stp>
        <stp>EP</stp>
        <stp>Imoku</stp>
        <stp>Period1=9</stp>
        <stp>Imoku1</stp>
        <stp>ADC</stp>
        <stp>-733</stp>
        <stp>All</stp>
        <stp/>
        <stp/>
        <stp>TRUE</stp>
        <stp>T</stp>
        <tr r="T735" s="1"/>
      </tp>
      <tp>
        <v>4861.125</v>
        <stp/>
        <stp>StudyData</stp>
        <stp>EP</stp>
        <stp>Imoku</stp>
        <stp>Period1=9</stp>
        <stp>Imoku1</stp>
        <stp>ADC</stp>
        <stp>-433</stp>
        <stp>All</stp>
        <stp/>
        <stp/>
        <stp>TRUE</stp>
        <stp>T</stp>
        <tr r="T435" s="1"/>
      </tp>
      <tp>
        <v>4442.125</v>
        <stp/>
        <stp>StudyData</stp>
        <stp>EP</stp>
        <stp>Imoku</stp>
        <stp>Period1=9</stp>
        <stp>Imoku1</stp>
        <stp>ADC</stp>
        <stp>-533</stp>
        <stp>All</stp>
        <stp/>
        <stp/>
        <stp>TRUE</stp>
        <stp>T</stp>
        <tr r="T535" s="1"/>
      </tp>
      <tp>
        <v>5225.5</v>
        <stp/>
        <stp>StudyData</stp>
        <stp>EP</stp>
        <stp>Imoku</stp>
        <stp>Period1=9</stp>
        <stp>Imoku1</stp>
        <stp>ADC</stp>
        <stp>-833</stp>
        <stp>All</stp>
        <stp/>
        <stp/>
        <stp>TRUE</stp>
        <stp>T</stp>
        <tr r="T835" s="1"/>
      </tp>
      <tp>
        <v>4938.375</v>
        <stp/>
        <stp>StudyData</stp>
        <stp>EP</stp>
        <stp>Imoku</stp>
        <stp>Period1=9</stp>
        <stp>Imoku1</stp>
        <stp>ADC</stp>
        <stp>-933</stp>
        <stp>All</stp>
        <stp/>
        <stp/>
        <stp>TRUE</stp>
        <stp>T</stp>
        <tr r="T935" s="1"/>
      </tp>
      <tp>
        <v>5535.125</v>
        <stp/>
        <stp>StudyData</stp>
        <stp>EP</stp>
        <stp>Imoku</stp>
        <stp>Period1=9</stp>
        <stp>Imoku1</stp>
        <stp>ADC</stp>
        <stp>-234</stp>
        <stp>All</stp>
        <stp/>
        <stp/>
        <stp>TRUE</stp>
        <stp>T</stp>
        <tr r="T236" s="1"/>
      </tp>
      <tp>
        <v>5083.5</v>
        <stp/>
        <stp>StudyData</stp>
        <stp>EP</stp>
        <stp>Imoku</stp>
        <stp>Period1=9</stp>
        <stp>Imoku1</stp>
        <stp>ADC</stp>
        <stp>-334</stp>
        <stp>All</stp>
        <stp/>
        <stp/>
        <stp>TRUE</stp>
        <stp>T</stp>
        <tr r="T336" s="1"/>
      </tp>
      <tp>
        <v>5986.375</v>
        <stp/>
        <stp>StudyData</stp>
        <stp>EP</stp>
        <stp>Imoku</stp>
        <stp>Period1=9</stp>
        <stp>Imoku1</stp>
        <stp>ADC</stp>
        <stp>-134</stp>
        <stp>All</stp>
        <stp/>
        <stp/>
        <stp>TRUE</stp>
        <stp>T</stp>
        <tr r="T136" s="1"/>
      </tp>
      <tp>
        <v>4307.375</v>
        <stp/>
        <stp>StudyData</stp>
        <stp>EP</stp>
        <stp>Imoku</stp>
        <stp>Period1=9</stp>
        <stp>Imoku1</stp>
        <stp>ADC</stp>
        <stp>-634</stp>
        <stp>All</stp>
        <stp/>
        <stp/>
        <stp>TRUE</stp>
        <stp>T</stp>
        <tr r="T636" s="1"/>
      </tp>
      <tp>
        <v>4625.625</v>
        <stp/>
        <stp>StudyData</stp>
        <stp>EP</stp>
        <stp>Imoku</stp>
        <stp>Period1=9</stp>
        <stp>Imoku1</stp>
        <stp>ADC</stp>
        <stp>-734</stp>
        <stp>All</stp>
        <stp/>
        <stp/>
        <stp>TRUE</stp>
        <stp>T</stp>
        <tr r="T736" s="1"/>
      </tp>
      <tp>
        <v>4875</v>
        <stp/>
        <stp>StudyData</stp>
        <stp>EP</stp>
        <stp>Imoku</stp>
        <stp>Period1=9</stp>
        <stp>Imoku1</stp>
        <stp>ADC</stp>
        <stp>-434</stp>
        <stp>All</stp>
        <stp/>
        <stp/>
        <stp>TRUE</stp>
        <stp>T</stp>
        <tr r="T436" s="1"/>
      </tp>
      <tp>
        <v>4427.125</v>
        <stp/>
        <stp>StudyData</stp>
        <stp>EP</stp>
        <stp>Imoku</stp>
        <stp>Period1=9</stp>
        <stp>Imoku1</stp>
        <stp>ADC</stp>
        <stp>-534</stp>
        <stp>All</stp>
        <stp/>
        <stp/>
        <stp>TRUE</stp>
        <stp>T</stp>
        <tr r="T536" s="1"/>
      </tp>
      <tp>
        <v>5225.5</v>
        <stp/>
        <stp>StudyData</stp>
        <stp>EP</stp>
        <stp>Imoku</stp>
        <stp>Period1=9</stp>
        <stp>Imoku1</stp>
        <stp>ADC</stp>
        <stp>-834</stp>
        <stp>All</stp>
        <stp/>
        <stp/>
        <stp>TRUE</stp>
        <stp>T</stp>
        <tr r="T836" s="1"/>
      </tp>
      <tp>
        <v>4935.25</v>
        <stp/>
        <stp>StudyData</stp>
        <stp>EP</stp>
        <stp>Imoku</stp>
        <stp>Period1=9</stp>
        <stp>Imoku1</stp>
        <stp>ADC</stp>
        <stp>-934</stp>
        <stp>All</stp>
        <stp/>
        <stp/>
        <stp>TRUE</stp>
        <stp>T</stp>
        <tr r="T936" s="1"/>
      </tp>
      <tp>
        <v>5535.125</v>
        <stp/>
        <stp>StudyData</stp>
        <stp>EP</stp>
        <stp>Imoku</stp>
        <stp>Period1=9</stp>
        <stp>Imoku1</stp>
        <stp>ADC</stp>
        <stp>-235</stp>
        <stp>All</stp>
        <stp/>
        <stp/>
        <stp>TRUE</stp>
        <stp>T</stp>
        <tr r="T237" s="1"/>
      </tp>
      <tp>
        <v>5083.5</v>
        <stp/>
        <stp>StudyData</stp>
        <stp>EP</stp>
        <stp>Imoku</stp>
        <stp>Period1=9</stp>
        <stp>Imoku1</stp>
        <stp>ADC</stp>
        <stp>-335</stp>
        <stp>All</stp>
        <stp/>
        <stp/>
        <stp>TRUE</stp>
        <stp>T</stp>
        <tr r="T337" s="1"/>
      </tp>
      <tp>
        <v>5986.375</v>
        <stp/>
        <stp>StudyData</stp>
        <stp>EP</stp>
        <stp>Imoku</stp>
        <stp>Period1=9</stp>
        <stp>Imoku1</stp>
        <stp>ADC</stp>
        <stp>-135</stp>
        <stp>All</stp>
        <stp/>
        <stp/>
        <stp>TRUE</stp>
        <stp>T</stp>
        <tr r="T137" s="1"/>
      </tp>
      <tp>
        <v>4307.375</v>
        <stp/>
        <stp>StudyData</stp>
        <stp>EP</stp>
        <stp>Imoku</stp>
        <stp>Period1=9</stp>
        <stp>Imoku1</stp>
        <stp>ADC</stp>
        <stp>-635</stp>
        <stp>All</stp>
        <stp/>
        <stp/>
        <stp>TRUE</stp>
        <stp>T</stp>
        <tr r="T637" s="1"/>
      </tp>
      <tp>
        <v>4602.125</v>
        <stp/>
        <stp>StudyData</stp>
        <stp>EP</stp>
        <stp>Imoku</stp>
        <stp>Period1=9</stp>
        <stp>Imoku1</stp>
        <stp>ADC</stp>
        <stp>-735</stp>
        <stp>All</stp>
        <stp/>
        <stp/>
        <stp>TRUE</stp>
        <stp>T</stp>
        <tr r="T737" s="1"/>
      </tp>
      <tp>
        <v>4902.625</v>
        <stp/>
        <stp>StudyData</stp>
        <stp>EP</stp>
        <stp>Imoku</stp>
        <stp>Period1=9</stp>
        <stp>Imoku1</stp>
        <stp>ADC</stp>
        <stp>-435</stp>
        <stp>All</stp>
        <stp/>
        <stp/>
        <stp>TRUE</stp>
        <stp>T</stp>
        <tr r="T437" s="1"/>
      </tp>
      <tp>
        <v>4427.125</v>
        <stp/>
        <stp>StudyData</stp>
        <stp>EP</stp>
        <stp>Imoku</stp>
        <stp>Period1=9</stp>
        <stp>Imoku1</stp>
        <stp>ADC</stp>
        <stp>-535</stp>
        <stp>All</stp>
        <stp/>
        <stp/>
        <stp>TRUE</stp>
        <stp>T</stp>
        <tr r="T537" s="1"/>
      </tp>
      <tp>
        <v>5225.5</v>
        <stp/>
        <stp>StudyData</stp>
        <stp>EP</stp>
        <stp>Imoku</stp>
        <stp>Period1=9</stp>
        <stp>Imoku1</stp>
        <stp>ADC</stp>
        <stp>-835</stp>
        <stp>All</stp>
        <stp/>
        <stp/>
        <stp>TRUE</stp>
        <stp>T</stp>
        <tr r="T837" s="1"/>
      </tp>
      <tp>
        <v>4930.625</v>
        <stp/>
        <stp>StudyData</stp>
        <stp>EP</stp>
        <stp>Imoku</stp>
        <stp>Period1=9</stp>
        <stp>Imoku1</stp>
        <stp>ADC</stp>
        <stp>-935</stp>
        <stp>All</stp>
        <stp/>
        <stp/>
        <stp>TRUE</stp>
        <stp>T</stp>
        <tr r="T937" s="1"/>
      </tp>
      <tp>
        <v>5535.125</v>
        <stp/>
        <stp>StudyData</stp>
        <stp>EP</stp>
        <stp>Imoku</stp>
        <stp>Period1=9</stp>
        <stp>Imoku1</stp>
        <stp>ADC</stp>
        <stp>-236</stp>
        <stp>All</stp>
        <stp/>
        <stp/>
        <stp>TRUE</stp>
        <stp>T</stp>
        <tr r="T238" s="1"/>
      </tp>
      <tp>
        <v>5083.5</v>
        <stp/>
        <stp>StudyData</stp>
        <stp>EP</stp>
        <stp>Imoku</stp>
        <stp>Period1=9</stp>
        <stp>Imoku1</stp>
        <stp>ADC</stp>
        <stp>-336</stp>
        <stp>All</stp>
        <stp/>
        <stp/>
        <stp>TRUE</stp>
        <stp>T</stp>
        <tr r="T338" s="1"/>
      </tp>
      <tp>
        <v>5986.375</v>
        <stp/>
        <stp>StudyData</stp>
        <stp>EP</stp>
        <stp>Imoku</stp>
        <stp>Period1=9</stp>
        <stp>Imoku1</stp>
        <stp>ADC</stp>
        <stp>-136</stp>
        <stp>All</stp>
        <stp/>
        <stp/>
        <stp>TRUE</stp>
        <stp>T</stp>
        <tr r="T138" s="1"/>
      </tp>
      <tp>
        <v>4268.5</v>
        <stp/>
        <stp>StudyData</stp>
        <stp>EP</stp>
        <stp>Imoku</stp>
        <stp>Period1=9</stp>
        <stp>Imoku1</stp>
        <stp>ADC</stp>
        <stp>-636</stp>
        <stp>All</stp>
        <stp/>
        <stp/>
        <stp>TRUE</stp>
        <stp>T</stp>
        <tr r="T638" s="1"/>
      </tp>
      <tp>
        <v>4581.375</v>
        <stp/>
        <stp>StudyData</stp>
        <stp>EP</stp>
        <stp>Imoku</stp>
        <stp>Period1=9</stp>
        <stp>Imoku1</stp>
        <stp>ADC</stp>
        <stp>-736</stp>
        <stp>All</stp>
        <stp/>
        <stp/>
        <stp>TRUE</stp>
        <stp>T</stp>
        <tr r="T738" s="1"/>
      </tp>
      <tp>
        <v>4917.625</v>
        <stp/>
        <stp>StudyData</stp>
        <stp>EP</stp>
        <stp>Imoku</stp>
        <stp>Period1=9</stp>
        <stp>Imoku1</stp>
        <stp>ADC</stp>
        <stp>-436</stp>
        <stp>All</stp>
        <stp/>
        <stp/>
        <stp>TRUE</stp>
        <stp>T</stp>
        <tr r="T438" s="1"/>
      </tp>
      <tp>
        <v>4414.25</v>
        <stp/>
        <stp>StudyData</stp>
        <stp>EP</stp>
        <stp>Imoku</stp>
        <stp>Period1=9</stp>
        <stp>Imoku1</stp>
        <stp>ADC</stp>
        <stp>-536</stp>
        <stp>All</stp>
        <stp/>
        <stp/>
        <stp>TRUE</stp>
        <stp>T</stp>
        <tr r="T538" s="1"/>
      </tp>
      <tp>
        <v>5225.5</v>
        <stp/>
        <stp>StudyData</stp>
        <stp>EP</stp>
        <stp>Imoku</stp>
        <stp>Period1=9</stp>
        <stp>Imoku1</stp>
        <stp>ADC</stp>
        <stp>-836</stp>
        <stp>All</stp>
        <stp/>
        <stp/>
        <stp>TRUE</stp>
        <stp>T</stp>
        <tr r="T838" s="1"/>
      </tp>
      <tp>
        <v>4930.625</v>
        <stp/>
        <stp>StudyData</stp>
        <stp>EP</stp>
        <stp>Imoku</stp>
        <stp>Period1=9</stp>
        <stp>Imoku1</stp>
        <stp>ADC</stp>
        <stp>-936</stp>
        <stp>All</stp>
        <stp/>
        <stp/>
        <stp>TRUE</stp>
        <stp>T</stp>
        <tr r="T938" s="1"/>
      </tp>
      <tp>
        <v>5551.5</v>
        <stp/>
        <stp>StudyData</stp>
        <stp>EP</stp>
        <stp>Imoku</stp>
        <stp>Period1=9</stp>
        <stp>Imoku1</stp>
        <stp>ADC</stp>
        <stp>-237</stp>
        <stp>All</stp>
        <stp/>
        <stp/>
        <stp>TRUE</stp>
        <stp>T</stp>
        <tr r="T239" s="1"/>
      </tp>
      <tp>
        <v>5083.5</v>
        <stp/>
        <stp>StudyData</stp>
        <stp>EP</stp>
        <stp>Imoku</stp>
        <stp>Period1=9</stp>
        <stp>Imoku1</stp>
        <stp>ADC</stp>
        <stp>-337</stp>
        <stp>All</stp>
        <stp/>
        <stp/>
        <stp>TRUE</stp>
        <stp>T</stp>
        <tr r="T339" s="1"/>
      </tp>
      <tp>
        <v>5991.625</v>
        <stp/>
        <stp>StudyData</stp>
        <stp>EP</stp>
        <stp>Imoku</stp>
        <stp>Period1=9</stp>
        <stp>Imoku1</stp>
        <stp>ADC</stp>
        <stp>-137</stp>
        <stp>All</stp>
        <stp/>
        <stp/>
        <stp>TRUE</stp>
        <stp>T</stp>
        <tr r="T139" s="1"/>
      </tp>
      <tp>
        <v>4268.5</v>
        <stp/>
        <stp>StudyData</stp>
        <stp>EP</stp>
        <stp>Imoku</stp>
        <stp>Period1=9</stp>
        <stp>Imoku1</stp>
        <stp>ADC</stp>
        <stp>-637</stp>
        <stp>All</stp>
        <stp/>
        <stp/>
        <stp>TRUE</stp>
        <stp>T</stp>
        <tr r="T639" s="1"/>
      </tp>
      <tp>
        <v>4581.375</v>
        <stp/>
        <stp>StudyData</stp>
        <stp>EP</stp>
        <stp>Imoku</stp>
        <stp>Period1=9</stp>
        <stp>Imoku1</stp>
        <stp>ADC</stp>
        <stp>-737</stp>
        <stp>All</stp>
        <stp/>
        <stp/>
        <stp>TRUE</stp>
        <stp>T</stp>
        <tr r="T739" s="1"/>
      </tp>
      <tp>
        <v>4940</v>
        <stp/>
        <stp>StudyData</stp>
        <stp>EP</stp>
        <stp>Imoku</stp>
        <stp>Period1=9</stp>
        <stp>Imoku1</stp>
        <stp>ADC</stp>
        <stp>-437</stp>
        <stp>All</stp>
        <stp/>
        <stp/>
        <stp>TRUE</stp>
        <stp>T</stp>
        <tr r="T439" s="1"/>
      </tp>
      <tp>
        <v>4414.25</v>
        <stp/>
        <stp>StudyData</stp>
        <stp>EP</stp>
        <stp>Imoku</stp>
        <stp>Period1=9</stp>
        <stp>Imoku1</stp>
        <stp>ADC</stp>
        <stp>-537</stp>
        <stp>All</stp>
        <stp/>
        <stp/>
        <stp>TRUE</stp>
        <stp>T</stp>
        <tr r="T539" s="1"/>
      </tp>
      <tp>
        <v>5225.5</v>
        <stp/>
        <stp>StudyData</stp>
        <stp>EP</stp>
        <stp>Imoku</stp>
        <stp>Period1=9</stp>
        <stp>Imoku1</stp>
        <stp>ADC</stp>
        <stp>-837</stp>
        <stp>All</stp>
        <stp/>
        <stp/>
        <stp>TRUE</stp>
        <stp>T</stp>
        <tr r="T839" s="1"/>
      </tp>
      <tp>
        <v>4947.5</v>
        <stp/>
        <stp>StudyData</stp>
        <stp>EP</stp>
        <stp>Imoku</stp>
        <stp>Period1=9</stp>
        <stp>Imoku1</stp>
        <stp>ADC</stp>
        <stp>-937</stp>
        <stp>All</stp>
        <stp/>
        <stp/>
        <stp>TRUE</stp>
        <stp>T</stp>
        <tr r="T939" s="1"/>
      </tp>
      <tp>
        <v>5566.5</v>
        <stp/>
        <stp>StudyData</stp>
        <stp>EP</stp>
        <stp>Imoku</stp>
        <stp>Period1=9</stp>
        <stp>Imoku1</stp>
        <stp>ADC</stp>
        <stp>-238</stp>
        <stp>All</stp>
        <stp/>
        <stp/>
        <stp>TRUE</stp>
        <stp>T</stp>
        <tr r="T240" s="1"/>
      </tp>
      <tp>
        <v>5096</v>
        <stp/>
        <stp>StudyData</stp>
        <stp>EP</stp>
        <stp>Imoku</stp>
        <stp>Period1=9</stp>
        <stp>Imoku1</stp>
        <stp>ADC</stp>
        <stp>-338</stp>
        <stp>All</stp>
        <stp/>
        <stp/>
        <stp>TRUE</stp>
        <stp>T</stp>
        <tr r="T340" s="1"/>
      </tp>
      <tp>
        <v>5976.25</v>
        <stp/>
        <stp>StudyData</stp>
        <stp>EP</stp>
        <stp>Imoku</stp>
        <stp>Period1=9</stp>
        <stp>Imoku1</stp>
        <stp>ADC</stp>
        <stp>-138</stp>
        <stp>All</stp>
        <stp/>
        <stp/>
        <stp>TRUE</stp>
        <stp>T</stp>
        <tr r="T140" s="1"/>
      </tp>
      <tp>
        <v>4212.625</v>
        <stp/>
        <stp>StudyData</stp>
        <stp>EP</stp>
        <stp>Imoku</stp>
        <stp>Period1=9</stp>
        <stp>Imoku1</stp>
        <stp>ADC</stp>
        <stp>-638</stp>
        <stp>All</stp>
        <stp/>
        <stp/>
        <stp>TRUE</stp>
        <stp>T</stp>
        <tr r="T640" s="1"/>
      </tp>
      <tp>
        <v>4549.125</v>
        <stp/>
        <stp>StudyData</stp>
        <stp>EP</stp>
        <stp>Imoku</stp>
        <stp>Period1=9</stp>
        <stp>Imoku1</stp>
        <stp>ADC</stp>
        <stp>-738</stp>
        <stp>All</stp>
        <stp/>
        <stp/>
        <stp>TRUE</stp>
        <stp>T</stp>
        <tr r="T740" s="1"/>
      </tp>
      <tp>
        <v>4954.125</v>
        <stp/>
        <stp>StudyData</stp>
        <stp>EP</stp>
        <stp>Imoku</stp>
        <stp>Period1=9</stp>
        <stp>Imoku1</stp>
        <stp>ADC</stp>
        <stp>-438</stp>
        <stp>All</stp>
        <stp/>
        <stp/>
        <stp>TRUE</stp>
        <stp>T</stp>
        <tr r="T440" s="1"/>
      </tp>
      <tp>
        <v>4404.625</v>
        <stp/>
        <stp>StudyData</stp>
        <stp>EP</stp>
        <stp>Imoku</stp>
        <stp>Period1=9</stp>
        <stp>Imoku1</stp>
        <stp>ADC</stp>
        <stp>-538</stp>
        <stp>All</stp>
        <stp/>
        <stp/>
        <stp>TRUE</stp>
        <stp>T</stp>
        <tr r="T540" s="1"/>
      </tp>
      <tp>
        <v>5266</v>
        <stp/>
        <stp>StudyData</stp>
        <stp>EP</stp>
        <stp>Imoku</stp>
        <stp>Period1=9</stp>
        <stp>Imoku1</stp>
        <stp>ADC</stp>
        <stp>-838</stp>
        <stp>All</stp>
        <stp/>
        <stp/>
        <stp>TRUE</stp>
        <stp>T</stp>
        <tr r="T840" s="1"/>
      </tp>
      <tp>
        <v>4953.625</v>
        <stp/>
        <stp>StudyData</stp>
        <stp>EP</stp>
        <stp>Imoku</stp>
        <stp>Period1=9</stp>
        <stp>Imoku1</stp>
        <stp>ADC</stp>
        <stp>-938</stp>
        <stp>All</stp>
        <stp/>
        <stp/>
        <stp>TRUE</stp>
        <stp>T</stp>
        <tr r="T940" s="1"/>
      </tp>
      <tp>
        <v>5565.5</v>
        <stp/>
        <stp>StudyData</stp>
        <stp>EP</stp>
        <stp>Imoku</stp>
        <stp>Period1=9</stp>
        <stp>Imoku1</stp>
        <stp>ADC</stp>
        <stp>-239</stp>
        <stp>All</stp>
        <stp/>
        <stp/>
        <stp>TRUE</stp>
        <stp>T</stp>
        <tr r="T241" s="1"/>
      </tp>
      <tp>
        <v>5103</v>
        <stp/>
        <stp>StudyData</stp>
        <stp>EP</stp>
        <stp>Imoku</stp>
        <stp>Period1=9</stp>
        <stp>Imoku1</stp>
        <stp>ADC</stp>
        <stp>-339</stp>
        <stp>All</stp>
        <stp/>
        <stp/>
        <stp>TRUE</stp>
        <stp>T</stp>
        <tr r="T341" s="1"/>
      </tp>
      <tp>
        <v>5948.5</v>
        <stp/>
        <stp>StudyData</stp>
        <stp>EP</stp>
        <stp>Imoku</stp>
        <stp>Period1=9</stp>
        <stp>Imoku1</stp>
        <stp>ADC</stp>
        <stp>-139</stp>
        <stp>All</stp>
        <stp/>
        <stp/>
        <stp>TRUE</stp>
        <stp>T</stp>
        <tr r="T141" s="1"/>
      </tp>
      <tp>
        <v>4186.5</v>
        <stp/>
        <stp>StudyData</stp>
        <stp>EP</stp>
        <stp>Imoku</stp>
        <stp>Period1=9</stp>
        <stp>Imoku1</stp>
        <stp>ADC</stp>
        <stp>-639</stp>
        <stp>All</stp>
        <stp/>
        <stp/>
        <stp>TRUE</stp>
        <stp>T</stp>
        <tr r="T641" s="1"/>
      </tp>
      <tp>
        <v>4549.125</v>
        <stp/>
        <stp>StudyData</stp>
        <stp>EP</stp>
        <stp>Imoku</stp>
        <stp>Period1=9</stp>
        <stp>Imoku1</stp>
        <stp>ADC</stp>
        <stp>-739</stp>
        <stp>All</stp>
        <stp/>
        <stp/>
        <stp>TRUE</stp>
        <stp>T</stp>
        <tr r="T741" s="1"/>
      </tp>
      <tp>
        <v>4961.375</v>
        <stp/>
        <stp>StudyData</stp>
        <stp>EP</stp>
        <stp>Imoku</stp>
        <stp>Period1=9</stp>
        <stp>Imoku1</stp>
        <stp>ADC</stp>
        <stp>-439</stp>
        <stp>All</stp>
        <stp/>
        <stp/>
        <stp>TRUE</stp>
        <stp>T</stp>
        <tr r="T441" s="1"/>
      </tp>
      <tp>
        <v>4404.625</v>
        <stp/>
        <stp>StudyData</stp>
        <stp>EP</stp>
        <stp>Imoku</stp>
        <stp>Period1=9</stp>
        <stp>Imoku1</stp>
        <stp>ADC</stp>
        <stp>-539</stp>
        <stp>All</stp>
        <stp/>
        <stp/>
        <stp>TRUE</stp>
        <stp>T</stp>
        <tr r="T541" s="1"/>
      </tp>
      <tp>
        <v>5270.125</v>
        <stp/>
        <stp>StudyData</stp>
        <stp>EP</stp>
        <stp>Imoku</stp>
        <stp>Period1=9</stp>
        <stp>Imoku1</stp>
        <stp>ADC</stp>
        <stp>-839</stp>
        <stp>All</stp>
        <stp/>
        <stp/>
        <stp>TRUE</stp>
        <stp>T</stp>
        <tr r="T841" s="1"/>
      </tp>
      <tp>
        <v>4952.375</v>
        <stp/>
        <stp>StudyData</stp>
        <stp>EP</stp>
        <stp>Imoku</stp>
        <stp>Period1=9</stp>
        <stp>Imoku1</stp>
        <stp>ADC</stp>
        <stp>-939</stp>
        <stp>All</stp>
        <stp/>
        <stp/>
        <stp>TRUE</stp>
        <stp>T</stp>
        <tr r="T941" s="1"/>
      </tp>
      <tp>
        <v>4408</v>
        <stp/>
        <stp>StudyData</stp>
        <stp>EP</stp>
        <stp>BAR</stp>
        <stp/>
        <stp>Close</stp>
        <stp>ADC</stp>
        <stp>-588</stp>
        <stp>All</stp>
        <stp/>
        <stp/>
        <stp>TRUE</stp>
        <stp>T</stp>
        <tr r="H590" s="1"/>
      </tp>
      <tp>
        <v>4648.25</v>
        <stp/>
        <stp>StudyData</stp>
        <stp>EP</stp>
        <stp>BAR</stp>
        <stp/>
        <stp>Close</stp>
        <stp>ADC</stp>
        <stp>-488</stp>
        <stp>All</stp>
        <stp/>
        <stp/>
        <stp>TRUE</stp>
        <stp>T</stp>
        <tr r="H490" s="1"/>
      </tp>
      <tp>
        <v>5049.25</v>
        <stp/>
        <stp>StudyData</stp>
        <stp>EP</stp>
        <stp>BAR</stp>
        <stp/>
        <stp>Close</stp>
        <stp>ADC</stp>
        <stp>-788</stp>
        <stp>All</stp>
        <stp/>
        <stp/>
        <stp>TRUE</stp>
        <stp>T</stp>
        <tr r="H790" s="1"/>
      </tp>
      <tp>
        <v>4841</v>
        <stp/>
        <stp>StudyData</stp>
        <stp>EP</stp>
        <stp>BAR</stp>
        <stp/>
        <stp>Close</stp>
        <stp>ADC</stp>
        <stp>-688</stp>
        <stp>All</stp>
        <stp/>
        <stp/>
        <stp>TRUE</stp>
        <stp>T</stp>
        <tr r="H690" s="1"/>
      </tp>
      <tp>
        <v>5553.75</v>
        <stp/>
        <stp>StudyData</stp>
        <stp>EP</stp>
        <stp>BAR</stp>
        <stp/>
        <stp>Close</stp>
        <stp>ADC</stp>
        <stp>-188</stp>
        <stp>All</stp>
        <stp/>
        <stp/>
        <stp>TRUE</stp>
        <stp>T</stp>
        <tr r="H190" s="1"/>
      </tp>
      <tp>
        <v>4606</v>
        <stp/>
        <stp>StudyData</stp>
        <stp>EP</stp>
        <stp>BAR</stp>
        <stp/>
        <stp>Close</stp>
        <stp>ADC</stp>
        <stp>-388</stp>
        <stp>All</stp>
        <stp/>
        <stp/>
        <stp>TRUE</stp>
        <stp>T</stp>
        <tr r="H390" s="1"/>
      </tp>
      <tp>
        <v>5463</v>
        <stp/>
        <stp>StudyData</stp>
        <stp>EP</stp>
        <stp>BAR</stp>
        <stp/>
        <stp>Close</stp>
        <stp>ADC</stp>
        <stp>-288</stp>
        <stp>All</stp>
        <stp/>
        <stp/>
        <stp>TRUE</stp>
        <stp>T</stp>
        <tr r="H290" s="1"/>
      </tp>
      <tp>
        <v>4734.75</v>
        <stp/>
        <stp>StudyData</stp>
        <stp>EP</stp>
        <stp>BAR</stp>
        <stp/>
        <stp>Close</stp>
        <stp>ADC</stp>
        <stp>-988</stp>
        <stp>All</stp>
        <stp/>
        <stp/>
        <stp>TRUE</stp>
        <stp>T</stp>
        <tr r="H990" s="1"/>
      </tp>
      <tp>
        <v>5072.25</v>
        <stp/>
        <stp>StudyData</stp>
        <stp>EP</stp>
        <stp>BAR</stp>
        <stp/>
        <stp>Close</stp>
        <stp>ADC</stp>
        <stp>-888</stp>
        <stp>All</stp>
        <stp/>
        <stp/>
        <stp>TRUE</stp>
        <stp>T</stp>
        <tr r="H890" s="1"/>
      </tp>
      <tp>
        <v>4321.5</v>
        <stp/>
        <stp>StudyData</stp>
        <stp>EP</stp>
        <stp>BAR</stp>
        <stp/>
        <stp>Close</stp>
        <stp>ADC</stp>
        <stp>-589</stp>
        <stp>All</stp>
        <stp/>
        <stp/>
        <stp>TRUE</stp>
        <stp>T</stp>
        <tr r="H591" s="1"/>
      </tp>
      <tp>
        <v>4672.75</v>
        <stp/>
        <stp>StudyData</stp>
        <stp>EP</stp>
        <stp>BAR</stp>
        <stp/>
        <stp>Close</stp>
        <stp>ADC</stp>
        <stp>-489</stp>
        <stp>All</stp>
        <stp/>
        <stp/>
        <stp>TRUE</stp>
        <stp>T</stp>
        <tr r="H491" s="1"/>
      </tp>
      <tp>
        <v>4996.5</v>
        <stp/>
        <stp>StudyData</stp>
        <stp>EP</stp>
        <stp>BAR</stp>
        <stp/>
        <stp>Close</stp>
        <stp>ADC</stp>
        <stp>-789</stp>
        <stp>All</stp>
        <stp/>
        <stp/>
        <stp>TRUE</stp>
        <stp>T</stp>
        <tr r="H791" s="1"/>
      </tp>
      <tp>
        <v>4823.75</v>
        <stp/>
        <stp>StudyData</stp>
        <stp>EP</stp>
        <stp>BAR</stp>
        <stp/>
        <stp>Close</stp>
        <stp>ADC</stp>
        <stp>-689</stp>
        <stp>All</stp>
        <stp/>
        <stp/>
        <stp>TRUE</stp>
        <stp>T</stp>
        <tr r="H691" s="1"/>
      </tp>
      <tp>
        <v>5531.75</v>
        <stp/>
        <stp>StudyData</stp>
        <stp>EP</stp>
        <stp>BAR</stp>
        <stp/>
        <stp>Close</stp>
        <stp>ADC</stp>
        <stp>-189</stp>
        <stp>All</stp>
        <stp/>
        <stp/>
        <stp>TRUE</stp>
        <stp>T</stp>
        <tr r="H191" s="1"/>
      </tp>
      <tp>
        <v>4612.75</v>
        <stp/>
        <stp>StudyData</stp>
        <stp>EP</stp>
        <stp>BAR</stp>
        <stp/>
        <stp>Close</stp>
        <stp>ADC</stp>
        <stp>-389</stp>
        <stp>All</stp>
        <stp/>
        <stp/>
        <stp>TRUE</stp>
        <stp>T</stp>
        <tr r="H391" s="1"/>
      </tp>
      <tp>
        <v>5431</v>
        <stp/>
        <stp>StudyData</stp>
        <stp>EP</stp>
        <stp>BAR</stp>
        <stp/>
        <stp>Close</stp>
        <stp>ADC</stp>
        <stp>-289</stp>
        <stp>All</stp>
        <stp/>
        <stp/>
        <stp>TRUE</stp>
        <stp>T</stp>
        <tr r="H291" s="1"/>
      </tp>
      <tp>
        <v>4737.5</v>
        <stp/>
        <stp>StudyData</stp>
        <stp>EP</stp>
        <stp>BAR</stp>
        <stp/>
        <stp>Close</stp>
        <stp>ADC</stp>
        <stp>-989</stp>
        <stp>All</stp>
        <stp/>
        <stp/>
        <stp>TRUE</stp>
        <stp>T</stp>
        <tr r="H991" s="1"/>
      </tp>
      <tp>
        <v>5093</v>
        <stp/>
        <stp>StudyData</stp>
        <stp>EP</stp>
        <stp>BAR</stp>
        <stp/>
        <stp>Close</stp>
        <stp>ADC</stp>
        <stp>-889</stp>
        <stp>All</stp>
        <stp/>
        <stp/>
        <stp>TRUE</stp>
        <stp>T</stp>
        <tr r="H891" s="1"/>
      </tp>
      <tp>
        <v>4408</v>
        <stp/>
        <stp>StudyData</stp>
        <stp>EP</stp>
        <stp>BAR</stp>
        <stp/>
        <stp>Close</stp>
        <stp>ADC</stp>
        <stp>-580</stp>
        <stp>All</stp>
        <stp/>
        <stp/>
        <stp>TRUE</stp>
        <stp>T</stp>
        <tr r="H582" s="1"/>
      </tp>
      <tp>
        <v>4801.75</v>
        <stp/>
        <stp>StudyData</stp>
        <stp>EP</stp>
        <stp>BAR</stp>
        <stp/>
        <stp>Close</stp>
        <stp>ADC</stp>
        <stp>-480</stp>
        <stp>All</stp>
        <stp/>
        <stp/>
        <stp>TRUE</stp>
        <stp>T</stp>
        <tr r="H482" s="1"/>
      </tp>
      <tp>
        <v>5083.5</v>
        <stp/>
        <stp>StudyData</stp>
        <stp>EP</stp>
        <stp>BAR</stp>
        <stp/>
        <stp>Close</stp>
        <stp>ADC</stp>
        <stp>-780</stp>
        <stp>All</stp>
        <stp/>
        <stp/>
        <stp>TRUE</stp>
        <stp>T</stp>
        <tr r="H782" s="1"/>
      </tp>
      <tp>
        <v>4743.75</v>
        <stp/>
        <stp>StudyData</stp>
        <stp>EP</stp>
        <stp>BAR</stp>
        <stp/>
        <stp>Close</stp>
        <stp>ADC</stp>
        <stp>-680</stp>
        <stp>All</stp>
        <stp/>
        <stp/>
        <stp>TRUE</stp>
        <stp>T</stp>
        <tr r="H682" s="1"/>
      </tp>
      <tp>
        <v>5825</v>
        <stp/>
        <stp>StudyData</stp>
        <stp>EP</stp>
        <stp>BAR</stp>
        <stp/>
        <stp>Close</stp>
        <stp>ADC</stp>
        <stp>-180</stp>
        <stp>All</stp>
        <stp/>
        <stp/>
        <stp>TRUE</stp>
        <stp>T</stp>
        <tr r="H182" s="1"/>
      </tp>
      <tp>
        <v>4700</v>
        <stp/>
        <stp>StudyData</stp>
        <stp>EP</stp>
        <stp>BAR</stp>
        <stp/>
        <stp>Close</stp>
        <stp>ADC</stp>
        <stp>-380</stp>
        <stp>All</stp>
        <stp/>
        <stp/>
        <stp>TRUE</stp>
        <stp>T</stp>
        <tr r="H382" s="1"/>
      </tp>
      <tp>
        <v>5556.75</v>
        <stp/>
        <stp>StudyData</stp>
        <stp>EP</stp>
        <stp>BAR</stp>
        <stp/>
        <stp>Close</stp>
        <stp>ADC</stp>
        <stp>-280</stp>
        <stp>All</stp>
        <stp/>
        <stp/>
        <stp>TRUE</stp>
        <stp>T</stp>
        <tr r="H282" s="1"/>
      </tp>
      <tp>
        <v>4730.75</v>
        <stp/>
        <stp>StudyData</stp>
        <stp>EP</stp>
        <stp>BAR</stp>
        <stp/>
        <stp>Close</stp>
        <stp>ADC</stp>
        <stp>-980</stp>
        <stp>All</stp>
        <stp/>
        <stp/>
        <stp>TRUE</stp>
        <stp>T</stp>
        <tr r="H982" s="1"/>
      </tp>
      <tp>
        <v>5221.75</v>
        <stp/>
        <stp>StudyData</stp>
        <stp>EP</stp>
        <stp>BAR</stp>
        <stp/>
        <stp>Close</stp>
        <stp>ADC</stp>
        <stp>-880</stp>
        <stp>All</stp>
        <stp/>
        <stp/>
        <stp>TRUE</stp>
        <stp>T</stp>
        <tr r="H882" s="1"/>
      </tp>
      <tp>
        <v>4438.25</v>
        <stp/>
        <stp>StudyData</stp>
        <stp>EP</stp>
        <stp>BAR</stp>
        <stp/>
        <stp>Close</stp>
        <stp>ADC</stp>
        <stp>-581</stp>
        <stp>All</stp>
        <stp/>
        <stp/>
        <stp>TRUE</stp>
        <stp>T</stp>
        <tr r="H583" s="1"/>
      </tp>
      <tp>
        <v>4762.5</v>
        <stp/>
        <stp>StudyData</stp>
        <stp>EP</stp>
        <stp>BAR</stp>
        <stp/>
        <stp>Close</stp>
        <stp>ADC</stp>
        <stp>-481</stp>
        <stp>All</stp>
        <stp/>
        <stp/>
        <stp>TRUE</stp>
        <stp>T</stp>
        <tr r="H483" s="1"/>
      </tp>
      <tp>
        <v>5075</v>
        <stp/>
        <stp>StudyData</stp>
        <stp>EP</stp>
        <stp>BAR</stp>
        <stp/>
        <stp>Close</stp>
        <stp>ADC</stp>
        <stp>-781</stp>
        <stp>All</stp>
        <stp/>
        <stp/>
        <stp>TRUE</stp>
        <stp>T</stp>
        <tr r="H783" s="1"/>
      </tp>
      <tp>
        <v>4685.5</v>
        <stp/>
        <stp>StudyData</stp>
        <stp>EP</stp>
        <stp>BAR</stp>
        <stp/>
        <stp>Close</stp>
        <stp>ADC</stp>
        <stp>-681</stp>
        <stp>All</stp>
        <stp/>
        <stp/>
        <stp>TRUE</stp>
        <stp>T</stp>
        <tr r="H683" s="1"/>
      </tp>
      <tp>
        <v>5803.25</v>
        <stp/>
        <stp>StudyData</stp>
        <stp>EP</stp>
        <stp>BAR</stp>
        <stp/>
        <stp>Close</stp>
        <stp>ADC</stp>
        <stp>-181</stp>
        <stp>All</stp>
        <stp/>
        <stp/>
        <stp>TRUE</stp>
        <stp>T</stp>
        <tr r="H183" s="1"/>
      </tp>
      <tp>
        <v>4620.25</v>
        <stp/>
        <stp>StudyData</stp>
        <stp>EP</stp>
        <stp>BAR</stp>
        <stp/>
        <stp>Close</stp>
        <stp>ADC</stp>
        <stp>-381</stp>
        <stp>All</stp>
        <stp/>
        <stp/>
        <stp>TRUE</stp>
        <stp>T</stp>
        <tr r="H383" s="1"/>
      </tp>
      <tp>
        <v>5556.5</v>
        <stp/>
        <stp>StudyData</stp>
        <stp>EP</stp>
        <stp>BAR</stp>
        <stp/>
        <stp>Close</stp>
        <stp>ADC</stp>
        <stp>-281</stp>
        <stp>All</stp>
        <stp/>
        <stp/>
        <stp>TRUE</stp>
        <stp>T</stp>
        <tr r="H283" s="1"/>
      </tp>
      <tp>
        <v>4731.5</v>
        <stp/>
        <stp>StudyData</stp>
        <stp>EP</stp>
        <stp>BAR</stp>
        <stp/>
        <stp>Close</stp>
        <stp>ADC</stp>
        <stp>-981</stp>
        <stp>All</stp>
        <stp/>
        <stp/>
        <stp>TRUE</stp>
        <stp>T</stp>
        <tr r="H983" s="1"/>
      </tp>
      <tp>
        <v>5218</v>
        <stp/>
        <stp>StudyData</stp>
        <stp>EP</stp>
        <stp>BAR</stp>
        <stp/>
        <stp>Close</stp>
        <stp>ADC</stp>
        <stp>-881</stp>
        <stp>All</stp>
        <stp/>
        <stp/>
        <stp>TRUE</stp>
        <stp>T</stp>
        <tr r="H883" s="1"/>
      </tp>
      <tp>
        <v>5701.75</v>
        <stp/>
        <stp>StudyData</stp>
        <stp>EP</stp>
        <stp>BAR</stp>
        <stp/>
        <stp>Close</stp>
        <stp>ADC</stp>
        <stp>0</stp>
        <stp>All</stp>
        <stp/>
        <stp/>
        <stp>TRUE</stp>
        <stp>T</stp>
        <tr r="H2" s="1"/>
      </tp>
      <tp>
        <v>4502</v>
        <stp/>
        <stp>StudyData</stp>
        <stp>EP</stp>
        <stp>BAR</stp>
        <stp/>
        <stp>Close</stp>
        <stp>ADC</stp>
        <stp>-582</stp>
        <stp>All</stp>
        <stp/>
        <stp/>
        <stp>TRUE</stp>
        <stp>T</stp>
        <tr r="H584" s="1"/>
      </tp>
      <tp>
        <v>4756</v>
        <stp/>
        <stp>StudyData</stp>
        <stp>EP</stp>
        <stp>BAR</stp>
        <stp/>
        <stp>Close</stp>
        <stp>ADC</stp>
        <stp>-482</stp>
        <stp>All</stp>
        <stp/>
        <stp/>
        <stp>TRUE</stp>
        <stp>T</stp>
        <tr r="H484" s="1"/>
      </tp>
      <tp>
        <v>5140.25</v>
        <stp/>
        <stp>StudyData</stp>
        <stp>EP</stp>
        <stp>BAR</stp>
        <stp/>
        <stp>Close</stp>
        <stp>ADC</stp>
        <stp>-782</stp>
        <stp>All</stp>
        <stp/>
        <stp/>
        <stp>TRUE</stp>
        <stp>T</stp>
        <tr r="H784" s="1"/>
      </tp>
      <tp>
        <v>4673.25</v>
        <stp/>
        <stp>StudyData</stp>
        <stp>EP</stp>
        <stp>BAR</stp>
        <stp/>
        <stp>Close</stp>
        <stp>ADC</stp>
        <stp>-682</stp>
        <stp>All</stp>
        <stp/>
        <stp/>
        <stp>TRUE</stp>
        <stp>T</stp>
        <tr r="H684" s="1"/>
      </tp>
      <tp>
        <v>5813.5</v>
        <stp/>
        <stp>StudyData</stp>
        <stp>EP</stp>
        <stp>BAR</stp>
        <stp/>
        <stp>Close</stp>
        <stp>ADC</stp>
        <stp>-182</stp>
        <stp>All</stp>
        <stp/>
        <stp/>
        <stp>TRUE</stp>
        <stp>T</stp>
        <tr r="H184" s="1"/>
      </tp>
      <tp>
        <v>4576.5</v>
        <stp/>
        <stp>StudyData</stp>
        <stp>EP</stp>
        <stp>BAR</stp>
        <stp/>
        <stp>Close</stp>
        <stp>ADC</stp>
        <stp>-382</stp>
        <stp>All</stp>
        <stp/>
        <stp/>
        <stp>TRUE</stp>
        <stp>T</stp>
        <tr r="H384" s="1"/>
      </tp>
      <tp>
        <v>5513.5</v>
        <stp/>
        <stp>StudyData</stp>
        <stp>EP</stp>
        <stp>BAR</stp>
        <stp/>
        <stp>Close</stp>
        <stp>ADC</stp>
        <stp>-282</stp>
        <stp>All</stp>
        <stp/>
        <stp/>
        <stp>TRUE</stp>
        <stp>T</stp>
        <tr r="H284" s="1"/>
      </tp>
      <tp>
        <v>4755</v>
        <stp/>
        <stp>StudyData</stp>
        <stp>EP</stp>
        <stp>BAR</stp>
        <stp/>
        <stp>Close</stp>
        <stp>ADC</stp>
        <stp>-982</stp>
        <stp>All</stp>
        <stp/>
        <stp/>
        <stp>TRUE</stp>
        <stp>T</stp>
        <tr r="H984" s="1"/>
      </tp>
      <tp>
        <v>5201</v>
        <stp/>
        <stp>StudyData</stp>
        <stp>EP</stp>
        <stp>BAR</stp>
        <stp/>
        <stp>Close</stp>
        <stp>ADC</stp>
        <stp>-882</stp>
        <stp>All</stp>
        <stp/>
        <stp/>
        <stp>TRUE</stp>
        <stp>T</stp>
        <tr r="H884" s="1"/>
      </tp>
      <tp>
        <v>4510.75</v>
        <stp/>
        <stp>StudyData</stp>
        <stp>EP</stp>
        <stp>BAR</stp>
        <stp/>
        <stp>Close</stp>
        <stp>ADC</stp>
        <stp>-583</stp>
        <stp>All</stp>
        <stp/>
        <stp/>
        <stp>TRUE</stp>
        <stp>T</stp>
        <tr r="H585" s="1"/>
      </tp>
      <tp>
        <v>4732</v>
        <stp/>
        <stp>StudyData</stp>
        <stp>EP</stp>
        <stp>BAR</stp>
        <stp/>
        <stp>Close</stp>
        <stp>ADC</stp>
        <stp>-483</stp>
        <stp>All</stp>
        <stp/>
        <stp/>
        <stp>TRUE</stp>
        <stp>T</stp>
        <tr r="H485" s="1"/>
      </tp>
      <tp>
        <v>5169.75</v>
        <stp/>
        <stp>StudyData</stp>
        <stp>EP</stp>
        <stp>BAR</stp>
        <stp/>
        <stp>Close</stp>
        <stp>ADC</stp>
        <stp>-783</stp>
        <stp>All</stp>
        <stp/>
        <stp/>
        <stp>TRUE</stp>
        <stp>T</stp>
        <tr r="H785" s="1"/>
      </tp>
      <tp>
        <v>4684</v>
        <stp/>
        <stp>StudyData</stp>
        <stp>EP</stp>
        <stp>BAR</stp>
        <stp/>
        <stp>Close</stp>
        <stp>ADC</stp>
        <stp>-683</stp>
        <stp>All</stp>
        <stp/>
        <stp/>
        <stp>TRUE</stp>
        <stp>T</stp>
        <tr r="H685" s="1"/>
      </tp>
      <tp>
        <v>5761.75</v>
        <stp/>
        <stp>StudyData</stp>
        <stp>EP</stp>
        <stp>BAR</stp>
        <stp/>
        <stp>Close</stp>
        <stp>ADC</stp>
        <stp>-183</stp>
        <stp>All</stp>
        <stp/>
        <stp/>
        <stp>TRUE</stp>
        <stp>T</stp>
        <tr r="H185" s="1"/>
      </tp>
      <tp>
        <v>4550</v>
        <stp/>
        <stp>StudyData</stp>
        <stp>EP</stp>
        <stp>BAR</stp>
        <stp/>
        <stp>Close</stp>
        <stp>ADC</stp>
        <stp>-383</stp>
        <stp>All</stp>
        <stp/>
        <stp/>
        <stp>TRUE</stp>
        <stp>T</stp>
        <tr r="H385" s="1"/>
      </tp>
      <tp>
        <v>5526.5</v>
        <stp/>
        <stp>StudyData</stp>
        <stp>EP</stp>
        <stp>BAR</stp>
        <stp/>
        <stp>Close</stp>
        <stp>ADC</stp>
        <stp>-283</stp>
        <stp>All</stp>
        <stp/>
        <stp/>
        <stp>TRUE</stp>
        <stp>T</stp>
        <tr r="H285" s="1"/>
      </tp>
      <tp>
        <v>4764.25</v>
        <stp/>
        <stp>StudyData</stp>
        <stp>EP</stp>
        <stp>BAR</stp>
        <stp/>
        <stp>Close</stp>
        <stp>ADC</stp>
        <stp>-983</stp>
        <stp>All</stp>
        <stp/>
        <stp/>
        <stp>TRUE</stp>
        <stp>T</stp>
        <tr r="H985" s="1"/>
      </tp>
      <tp>
        <v>5180</v>
        <stp/>
        <stp>StudyData</stp>
        <stp>EP</stp>
        <stp>BAR</stp>
        <stp/>
        <stp>Close</stp>
        <stp>ADC</stp>
        <stp>-883</stp>
        <stp>All</stp>
        <stp/>
        <stp/>
        <stp>TRUE</stp>
        <stp>T</stp>
        <tr r="H885" s="1"/>
      </tp>
      <tp>
        <v>4496</v>
        <stp/>
        <stp>StudyData</stp>
        <stp>EP</stp>
        <stp>BAR</stp>
        <stp/>
        <stp>Close</stp>
        <stp>ADC</stp>
        <stp>-584</stp>
        <stp>All</stp>
        <stp/>
        <stp/>
        <stp>TRUE</stp>
        <stp>T</stp>
        <tr r="H586" s="1"/>
      </tp>
      <tp>
        <v>4747.5</v>
        <stp/>
        <stp>StudyData</stp>
        <stp>EP</stp>
        <stp>BAR</stp>
        <stp/>
        <stp>Close</stp>
        <stp>ADC</stp>
        <stp>-484</stp>
        <stp>All</stp>
        <stp/>
        <stp/>
        <stp>TRUE</stp>
        <stp>T</stp>
        <tr r="H486" s="1"/>
      </tp>
      <tp>
        <v>5112.25</v>
        <stp/>
        <stp>StudyData</stp>
        <stp>EP</stp>
        <stp>BAR</stp>
        <stp/>
        <stp>Close</stp>
        <stp>ADC</stp>
        <stp>-784</stp>
        <stp>All</stp>
        <stp/>
        <stp/>
        <stp>TRUE</stp>
        <stp>T</stp>
        <tr r="H786" s="1"/>
      </tp>
      <tp>
        <v>4774.25</v>
        <stp/>
        <stp>StudyData</stp>
        <stp>EP</stp>
        <stp>BAR</stp>
        <stp/>
        <stp>Close</stp>
        <stp>ADC</stp>
        <stp>-684</stp>
        <stp>All</stp>
        <stp/>
        <stp/>
        <stp>TRUE</stp>
        <stp>T</stp>
        <tr r="H686" s="1"/>
      </tp>
      <tp>
        <v>5751</v>
        <stp/>
        <stp>StudyData</stp>
        <stp>EP</stp>
        <stp>BAR</stp>
        <stp/>
        <stp>Close</stp>
        <stp>ADC</stp>
        <stp>-184</stp>
        <stp>All</stp>
        <stp/>
        <stp/>
        <stp>TRUE</stp>
        <stp>T</stp>
        <tr r="H186" s="1"/>
      </tp>
      <tp>
        <v>4502</v>
        <stp/>
        <stp>StudyData</stp>
        <stp>EP</stp>
        <stp>BAR</stp>
        <stp/>
        <stp>Close</stp>
        <stp>ADC</stp>
        <stp>-384</stp>
        <stp>All</stp>
        <stp/>
        <stp/>
        <stp>TRUE</stp>
        <stp>T</stp>
        <tr r="H386" s="1"/>
      </tp>
      <tp>
        <v>5541.5</v>
        <stp/>
        <stp>StudyData</stp>
        <stp>EP</stp>
        <stp>BAR</stp>
        <stp/>
        <stp>Close</stp>
        <stp>ADC</stp>
        <stp>-284</stp>
        <stp>All</stp>
        <stp/>
        <stp/>
        <stp>TRUE</stp>
        <stp>T</stp>
        <tr r="H286" s="1"/>
      </tp>
      <tp>
        <v>4755</v>
        <stp/>
        <stp>StudyData</stp>
        <stp>EP</stp>
        <stp>BAR</stp>
        <stp/>
        <stp>Close</stp>
        <stp>ADC</stp>
        <stp>-984</stp>
        <stp>All</stp>
        <stp/>
        <stp/>
        <stp>TRUE</stp>
        <stp>T</stp>
        <tr r="H986" s="1"/>
      </tp>
      <tp>
        <v>5151.25</v>
        <stp/>
        <stp>StudyData</stp>
        <stp>EP</stp>
        <stp>BAR</stp>
        <stp/>
        <stp>Close</stp>
        <stp>ADC</stp>
        <stp>-884</stp>
        <stp>All</stp>
        <stp/>
        <stp/>
        <stp>TRUE</stp>
        <stp>T</stp>
        <tr r="H886" s="1"/>
      </tp>
      <tp>
        <v>4482.5</v>
        <stp/>
        <stp>StudyData</stp>
        <stp>EP</stp>
        <stp>BAR</stp>
        <stp/>
        <stp>Close</stp>
        <stp>ADC</stp>
        <stp>-585</stp>
        <stp>All</stp>
        <stp/>
        <stp/>
        <stp>TRUE</stp>
        <stp>T</stp>
        <tr r="H587" s="1"/>
      </tp>
      <tp>
        <v>4738.75</v>
        <stp/>
        <stp>StudyData</stp>
        <stp>EP</stp>
        <stp>BAR</stp>
        <stp/>
        <stp>Close</stp>
        <stp>ADC</stp>
        <stp>-485</stp>
        <stp>All</stp>
        <stp/>
        <stp/>
        <stp>TRUE</stp>
        <stp>T</stp>
        <tr r="H487" s="1"/>
      </tp>
      <tp>
        <v>5080.75</v>
        <stp/>
        <stp>StudyData</stp>
        <stp>EP</stp>
        <stp>BAR</stp>
        <stp/>
        <stp>Close</stp>
        <stp>ADC</stp>
        <stp>-785</stp>
        <stp>All</stp>
        <stp/>
        <stp/>
        <stp>TRUE</stp>
        <stp>T</stp>
        <tr r="H787" s="1"/>
      </tp>
      <tp>
        <v>4829.25</v>
        <stp/>
        <stp>StudyData</stp>
        <stp>EP</stp>
        <stp>BAR</stp>
        <stp/>
        <stp>Close</stp>
        <stp>ADC</stp>
        <stp>-685</stp>
        <stp>All</stp>
        <stp/>
        <stp/>
        <stp>TRUE</stp>
        <stp>T</stp>
        <tr r="H687" s="1"/>
      </tp>
      <tp>
        <v>5660.5</v>
        <stp/>
        <stp>StudyData</stp>
        <stp>EP</stp>
        <stp>BAR</stp>
        <stp/>
        <stp>Close</stp>
        <stp>ADC</stp>
        <stp>-185</stp>
        <stp>All</stp>
        <stp/>
        <stp/>
        <stp>TRUE</stp>
        <stp>T</stp>
        <tr r="H187" s="1"/>
      </tp>
      <tp>
        <v>4520.75</v>
        <stp/>
        <stp>StudyData</stp>
        <stp>EP</stp>
        <stp>BAR</stp>
        <stp/>
        <stp>Close</stp>
        <stp>ADC</stp>
        <stp>-385</stp>
        <stp>All</stp>
        <stp/>
        <stp/>
        <stp>TRUE</stp>
        <stp>T</stp>
        <tr r="H387" s="1"/>
      </tp>
      <tp>
        <v>5550.75</v>
        <stp/>
        <stp>StudyData</stp>
        <stp>EP</stp>
        <stp>BAR</stp>
        <stp/>
        <stp>Close</stp>
        <stp>ADC</stp>
        <stp>-285</stp>
        <stp>All</stp>
        <stp/>
        <stp/>
        <stp>TRUE</stp>
        <stp>T</stp>
        <tr r="H287" s="1"/>
      </tp>
      <tp>
        <v>4747.25</v>
        <stp/>
        <stp>StudyData</stp>
        <stp>EP</stp>
        <stp>BAR</stp>
        <stp/>
        <stp>Close</stp>
        <stp>ADC</stp>
        <stp>-985</stp>
        <stp>All</stp>
        <stp/>
        <stp/>
        <stp>TRUE</stp>
        <stp>T</stp>
        <tr r="H987" s="1"/>
      </tp>
      <tp>
        <v>5133.5</v>
        <stp/>
        <stp>StudyData</stp>
        <stp>EP</stp>
        <stp>BAR</stp>
        <stp/>
        <stp>Close</stp>
        <stp>ADC</stp>
        <stp>-885</stp>
        <stp>All</stp>
        <stp/>
        <stp/>
        <stp>TRUE</stp>
        <stp>T</stp>
        <tr r="H887" s="1"/>
      </tp>
      <tp>
        <v>4433.25</v>
        <stp/>
        <stp>StudyData</stp>
        <stp>EP</stp>
        <stp>BAR</stp>
        <stp/>
        <stp>Close</stp>
        <stp>ADC</stp>
        <stp>-586</stp>
        <stp>All</stp>
        <stp/>
        <stp/>
        <stp>TRUE</stp>
        <stp>T</stp>
        <tr r="H588" s="1"/>
      </tp>
      <tp>
        <v>4745.75</v>
        <stp/>
        <stp>StudyData</stp>
        <stp>EP</stp>
        <stp>BAR</stp>
        <stp/>
        <stp>Close</stp>
        <stp>ADC</stp>
        <stp>-486</stp>
        <stp>All</stp>
        <stp/>
        <stp/>
        <stp>TRUE</stp>
        <stp>T</stp>
        <tr r="H488" s="1"/>
      </tp>
      <tp>
        <v>5056.75</v>
        <stp/>
        <stp>StudyData</stp>
        <stp>EP</stp>
        <stp>BAR</stp>
        <stp/>
        <stp>Close</stp>
        <stp>ADC</stp>
        <stp>-786</stp>
        <stp>All</stp>
        <stp/>
        <stp/>
        <stp>TRUE</stp>
        <stp>T</stp>
        <tr r="H788" s="1"/>
      </tp>
      <tp>
        <v>4819.5</v>
        <stp/>
        <stp>StudyData</stp>
        <stp>EP</stp>
        <stp>BAR</stp>
        <stp/>
        <stp>Close</stp>
        <stp>ADC</stp>
        <stp>-686</stp>
        <stp>All</stp>
        <stp/>
        <stp/>
        <stp>TRUE</stp>
        <stp>T</stp>
        <tr r="H688" s="1"/>
      </tp>
      <tp>
        <v>5642.5</v>
        <stp/>
        <stp>StudyData</stp>
        <stp>EP</stp>
        <stp>BAR</stp>
        <stp/>
        <stp>Close</stp>
        <stp>ADC</stp>
        <stp>-186</stp>
        <stp>All</stp>
        <stp/>
        <stp/>
        <stp>TRUE</stp>
        <stp>T</stp>
        <tr r="H188" s="1"/>
      </tp>
      <tp>
        <v>4574</v>
        <stp/>
        <stp>StudyData</stp>
        <stp>EP</stp>
        <stp>BAR</stp>
        <stp/>
        <stp>Close</stp>
        <stp>ADC</stp>
        <stp>-386</stp>
        <stp>All</stp>
        <stp/>
        <stp/>
        <stp>TRUE</stp>
        <stp>T</stp>
        <tr r="H388" s="1"/>
      </tp>
      <tp>
        <v>5535</v>
        <stp/>
        <stp>StudyData</stp>
        <stp>EP</stp>
        <stp>BAR</stp>
        <stp/>
        <stp>Close</stp>
        <stp>ADC</stp>
        <stp>-286</stp>
        <stp>All</stp>
        <stp/>
        <stp/>
        <stp>TRUE</stp>
        <stp>T</stp>
        <tr r="H288" s="1"/>
      </tp>
      <tp>
        <v>4727.75</v>
        <stp/>
        <stp>StudyData</stp>
        <stp>EP</stp>
        <stp>BAR</stp>
        <stp/>
        <stp>Close</stp>
        <stp>ADC</stp>
        <stp>-986</stp>
        <stp>All</stp>
        <stp/>
        <stp/>
        <stp>TRUE</stp>
        <stp>T</stp>
        <tr r="H988" s="1"/>
      </tp>
      <tp>
        <v>5124.75</v>
        <stp/>
        <stp>StudyData</stp>
        <stp>EP</stp>
        <stp>BAR</stp>
        <stp/>
        <stp>Close</stp>
        <stp>ADC</stp>
        <stp>-886</stp>
        <stp>All</stp>
        <stp/>
        <stp/>
        <stp>TRUE</stp>
        <stp>T</stp>
        <tr r="H888" s="1"/>
      </tp>
      <tp>
        <v>4406.25</v>
        <stp/>
        <stp>StudyData</stp>
        <stp>EP</stp>
        <stp>BAR</stp>
        <stp/>
        <stp>Close</stp>
        <stp>ADC</stp>
        <stp>-587</stp>
        <stp>All</stp>
        <stp/>
        <stp/>
        <stp>TRUE</stp>
        <stp>T</stp>
        <tr r="H589" s="1"/>
      </tp>
      <tp>
        <v>4685.75</v>
        <stp/>
        <stp>StudyData</stp>
        <stp>EP</stp>
        <stp>BAR</stp>
        <stp/>
        <stp>Close</stp>
        <stp>ADC</stp>
        <stp>-487</stp>
        <stp>All</stp>
        <stp/>
        <stp/>
        <stp>TRUE</stp>
        <stp>T</stp>
        <tr r="H489" s="1"/>
      </tp>
      <tp>
        <v>4991.75</v>
        <stp/>
        <stp>StudyData</stp>
        <stp>EP</stp>
        <stp>BAR</stp>
        <stp/>
        <stp>Close</stp>
        <stp>ADC</stp>
        <stp>-787</stp>
        <stp>All</stp>
        <stp/>
        <stp/>
        <stp>TRUE</stp>
        <stp>T</stp>
        <tr r="H789" s="1"/>
      </tp>
      <tp>
        <v>4850.5</v>
        <stp/>
        <stp>StudyData</stp>
        <stp>EP</stp>
        <stp>BAR</stp>
        <stp/>
        <stp>Close</stp>
        <stp>ADC</stp>
        <stp>-687</stp>
        <stp>All</stp>
        <stp/>
        <stp/>
        <stp>TRUE</stp>
        <stp>T</stp>
        <tr r="H689" s="1"/>
      </tp>
      <tp>
        <v>5553.25</v>
        <stp/>
        <stp>StudyData</stp>
        <stp>EP</stp>
        <stp>BAR</stp>
        <stp/>
        <stp>Close</stp>
        <stp>ADC</stp>
        <stp>-187</stp>
        <stp>All</stp>
        <stp/>
        <stp/>
        <stp>TRUE</stp>
        <stp>T</stp>
        <tr r="H189" s="1"/>
      </tp>
      <tp>
        <v>4635.5</v>
        <stp/>
        <stp>StudyData</stp>
        <stp>EP</stp>
        <stp>BAR</stp>
        <stp/>
        <stp>Close</stp>
        <stp>ADC</stp>
        <stp>-387</stp>
        <stp>All</stp>
        <stp/>
        <stp/>
        <stp>TRUE</stp>
        <stp>T</stp>
        <tr r="H389" s="1"/>
      </tp>
      <tp>
        <v>5490</v>
        <stp/>
        <stp>StudyData</stp>
        <stp>EP</stp>
        <stp>BAR</stp>
        <stp/>
        <stp>Close</stp>
        <stp>ADC</stp>
        <stp>-287</stp>
        <stp>All</stp>
        <stp/>
        <stp/>
        <stp>TRUE</stp>
        <stp>T</stp>
        <tr r="H289" s="1"/>
      </tp>
      <tp>
        <v>4735</v>
        <stp/>
        <stp>StudyData</stp>
        <stp>EP</stp>
        <stp>BAR</stp>
        <stp/>
        <stp>Close</stp>
        <stp>ADC</stp>
        <stp>-987</stp>
        <stp>All</stp>
        <stp/>
        <stp/>
        <stp>TRUE</stp>
        <stp>T</stp>
        <tr r="H989" s="1"/>
      </tp>
      <tp>
        <v>5115.25</v>
        <stp/>
        <stp>StudyData</stp>
        <stp>EP</stp>
        <stp>BAR</stp>
        <stp/>
        <stp>Close</stp>
        <stp>ADC</stp>
        <stp>-887</stp>
        <stp>All</stp>
        <stp/>
        <stp/>
        <stp>TRUE</stp>
        <stp>T</stp>
        <tr r="H889" s="1"/>
      </tp>
      <tp>
        <v>5117.75</v>
        <stp/>
        <stp>StudyData</stp>
        <stp>EP</stp>
        <stp>BAR</stp>
        <stp/>
        <stp>High</stp>
        <stp>ADC</stp>
        <stp>-889</stp>
        <stp>All</stp>
        <stp/>
        <stp/>
        <stp>TRUE</stp>
        <stp>T</stp>
        <tr r="F891" s="1"/>
      </tp>
      <tp>
        <v>4741.25</v>
        <stp/>
        <stp>StudyData</stp>
        <stp>EP</stp>
        <stp>BAR</stp>
        <stp/>
        <stp>High</stp>
        <stp>ADC</stp>
        <stp>-989</stp>
        <stp>All</stp>
        <stp/>
        <stp/>
        <stp>TRUE</stp>
        <stp>T</stp>
        <tr r="F991" s="1"/>
      </tp>
      <tp>
        <v>5479</v>
        <stp/>
        <stp>StudyData</stp>
        <stp>EP</stp>
        <stp>BAR</stp>
        <stp/>
        <stp>High</stp>
        <stp>ADC</stp>
        <stp>-289</stp>
        <stp>All</stp>
        <stp/>
        <stp/>
        <stp>TRUE</stp>
        <stp>T</stp>
        <tr r="F291" s="1"/>
      </tp>
      <tp>
        <v>4668.5</v>
        <stp/>
        <stp>StudyData</stp>
        <stp>EP</stp>
        <stp>BAR</stp>
        <stp/>
        <stp>High</stp>
        <stp>ADC</stp>
        <stp>-389</stp>
        <stp>All</stp>
        <stp/>
        <stp/>
        <stp>TRUE</stp>
        <stp>T</stp>
        <tr r="F391" s="1"/>
      </tp>
      <tp>
        <v>5544.5</v>
        <stp/>
        <stp>StudyData</stp>
        <stp>EP</stp>
        <stp>BAR</stp>
        <stp/>
        <stp>High</stp>
        <stp>ADC</stp>
        <stp>-189</stp>
        <stp>All</stp>
        <stp/>
        <stp/>
        <stp>TRUE</stp>
        <stp>T</stp>
        <tr r="F191" s="1"/>
      </tp>
      <tp>
        <v>4825.5</v>
        <stp/>
        <stp>StudyData</stp>
        <stp>EP</stp>
        <stp>BAR</stp>
        <stp/>
        <stp>High</stp>
        <stp>ADC</stp>
        <stp>-689</stp>
        <stp>All</stp>
        <stp/>
        <stp/>
        <stp>TRUE</stp>
        <stp>T</stp>
        <tr r="F691" s="1"/>
      </tp>
      <tp>
        <v>5017.25</v>
        <stp/>
        <stp>StudyData</stp>
        <stp>EP</stp>
        <stp>BAR</stp>
        <stp/>
        <stp>High</stp>
        <stp>ADC</stp>
        <stp>-789</stp>
        <stp>All</stp>
        <stp/>
        <stp/>
        <stp>TRUE</stp>
        <stp>T</stp>
        <tr r="F791" s="1"/>
      </tp>
      <tp>
        <v>4701</v>
        <stp/>
        <stp>StudyData</stp>
        <stp>EP</stp>
        <stp>BAR</stp>
        <stp/>
        <stp>High</stp>
        <stp>ADC</stp>
        <stp>-489</stp>
        <stp>All</stp>
        <stp/>
        <stp/>
        <stp>TRUE</stp>
        <stp>T</stp>
        <tr r="F491" s="1"/>
      </tp>
      <tp>
        <v>4378</v>
        <stp/>
        <stp>StudyData</stp>
        <stp>EP</stp>
        <stp>BAR</stp>
        <stp/>
        <stp>High</stp>
        <stp>ADC</stp>
        <stp>-589</stp>
        <stp>All</stp>
        <stp/>
        <stp/>
        <stp>TRUE</stp>
        <stp>T</stp>
        <tr r="F591" s="1"/>
      </tp>
      <tp>
        <v>5104.5</v>
        <stp/>
        <stp>StudyData</stp>
        <stp>EP</stp>
        <stp>BAR</stp>
        <stp/>
        <stp>High</stp>
        <stp>ADC</stp>
        <stp>-888</stp>
        <stp>All</stp>
        <stp/>
        <stp/>
        <stp>TRUE</stp>
        <stp>T</stp>
        <tr r="F890" s="1"/>
      </tp>
      <tp>
        <v>4741.75</v>
        <stp/>
        <stp>StudyData</stp>
        <stp>EP</stp>
        <stp>BAR</stp>
        <stp/>
        <stp>High</stp>
        <stp>ADC</stp>
        <stp>-988</stp>
        <stp>All</stp>
        <stp/>
        <stp/>
        <stp>TRUE</stp>
        <stp>T</stp>
        <tr r="F990" s="1"/>
      </tp>
      <tp>
        <v>5488.5</v>
        <stp/>
        <stp>StudyData</stp>
        <stp>EP</stp>
        <stp>BAR</stp>
        <stp/>
        <stp>High</stp>
        <stp>ADC</stp>
        <stp>-288</stp>
        <stp>All</stp>
        <stp/>
        <stp/>
        <stp>TRUE</stp>
        <stp>T</stp>
        <tr r="F290" s="1"/>
      </tp>
      <tp>
        <v>4645</v>
        <stp/>
        <stp>StudyData</stp>
        <stp>EP</stp>
        <stp>BAR</stp>
        <stp/>
        <stp>High</stp>
        <stp>ADC</stp>
        <stp>-388</stp>
        <stp>All</stp>
        <stp/>
        <stp/>
        <stp>TRUE</stp>
        <stp>T</stp>
        <tr r="F390" s="1"/>
      </tp>
      <tp>
        <v>5568.75</v>
        <stp/>
        <stp>StudyData</stp>
        <stp>EP</stp>
        <stp>BAR</stp>
        <stp/>
        <stp>High</stp>
        <stp>ADC</stp>
        <stp>-188</stp>
        <stp>All</stp>
        <stp/>
        <stp/>
        <stp>TRUE</stp>
        <stp>T</stp>
        <tr r="F190" s="1"/>
      </tp>
      <tp>
        <v>4847.5</v>
        <stp/>
        <stp>StudyData</stp>
        <stp>EP</stp>
        <stp>BAR</stp>
        <stp/>
        <stp>High</stp>
        <stp>ADC</stp>
        <stp>-688</stp>
        <stp>All</stp>
        <stp/>
        <stp/>
        <stp>TRUE</stp>
        <stp>T</stp>
        <tr r="F690" s="1"/>
      </tp>
      <tp>
        <v>5059</v>
        <stp/>
        <stp>StudyData</stp>
        <stp>EP</stp>
        <stp>BAR</stp>
        <stp/>
        <stp>High</stp>
        <stp>ADC</stp>
        <stp>-788</stp>
        <stp>All</stp>
        <stp/>
        <stp/>
        <stp>TRUE</stp>
        <stp>T</stp>
        <tr r="F790" s="1"/>
      </tp>
      <tp>
        <v>4675.5</v>
        <stp/>
        <stp>StudyData</stp>
        <stp>EP</stp>
        <stp>BAR</stp>
        <stp/>
        <stp>High</stp>
        <stp>ADC</stp>
        <stp>-488</stp>
        <stp>All</stp>
        <stp/>
        <stp/>
        <stp>TRUE</stp>
        <stp>T</stp>
        <tr r="F490" s="1"/>
      </tp>
      <tp>
        <v>4421.25</v>
        <stp/>
        <stp>StudyData</stp>
        <stp>EP</stp>
        <stp>BAR</stp>
        <stp/>
        <stp>High</stp>
        <stp>ADC</stp>
        <stp>-588</stp>
        <stp>All</stp>
        <stp/>
        <stp/>
        <stp>TRUE</stp>
        <stp>T</stp>
        <tr r="F590" s="1"/>
      </tp>
      <tp>
        <v>5117.5</v>
        <stp/>
        <stp>StudyData</stp>
        <stp>EP</stp>
        <stp>BAR</stp>
        <stp/>
        <stp>High</stp>
        <stp>ADC</stp>
        <stp>-887</stp>
        <stp>All</stp>
        <stp/>
        <stp/>
        <stp>TRUE</stp>
        <stp>T</stp>
        <tr r="F889" s="1"/>
      </tp>
      <tp>
        <v>4746</v>
        <stp/>
        <stp>StudyData</stp>
        <stp>EP</stp>
        <stp>BAR</stp>
        <stp/>
        <stp>High</stp>
        <stp>ADC</stp>
        <stp>-987</stp>
        <stp>All</stp>
        <stp/>
        <stp/>
        <stp>TRUE</stp>
        <stp>T</stp>
        <tr r="F989" s="1"/>
      </tp>
      <tp>
        <v>5493</v>
        <stp/>
        <stp>StudyData</stp>
        <stp>EP</stp>
        <stp>BAR</stp>
        <stp/>
        <stp>High</stp>
        <stp>ADC</stp>
        <stp>-287</stp>
        <stp>All</stp>
        <stp/>
        <stp/>
        <stp>TRUE</stp>
        <stp>T</stp>
        <tr r="F289" s="1"/>
      </tp>
      <tp>
        <v>4654.75</v>
        <stp/>
        <stp>StudyData</stp>
        <stp>EP</stp>
        <stp>BAR</stp>
        <stp/>
        <stp>High</stp>
        <stp>ADC</stp>
        <stp>-387</stp>
        <stp>All</stp>
        <stp/>
        <stp/>
        <stp>TRUE</stp>
        <stp>T</stp>
        <tr r="F389" s="1"/>
      </tp>
      <tp>
        <v>5580.25</v>
        <stp/>
        <stp>StudyData</stp>
        <stp>EP</stp>
        <stp>BAR</stp>
        <stp/>
        <stp>High</stp>
        <stp>ADC</stp>
        <stp>-187</stp>
        <stp>All</stp>
        <stp/>
        <stp/>
        <stp>TRUE</stp>
        <stp>T</stp>
        <tr r="F189" s="1"/>
      </tp>
      <tp>
        <v>4870.25</v>
        <stp/>
        <stp>StudyData</stp>
        <stp>EP</stp>
        <stp>BAR</stp>
        <stp/>
        <stp>High</stp>
        <stp>ADC</stp>
        <stp>-687</stp>
        <stp>All</stp>
        <stp/>
        <stp/>
        <stp>TRUE</stp>
        <stp>T</stp>
        <tr r="F689" s="1"/>
      </tp>
      <tp>
        <v>5058.25</v>
        <stp/>
        <stp>StudyData</stp>
        <stp>EP</stp>
        <stp>BAR</stp>
        <stp/>
        <stp>High</stp>
        <stp>ADC</stp>
        <stp>-787</stp>
        <stp>All</stp>
        <stp/>
        <stp/>
        <stp>TRUE</stp>
        <stp>T</stp>
        <tr r="F789" s="1"/>
      </tp>
      <tp>
        <v>4697.5</v>
        <stp/>
        <stp>StudyData</stp>
        <stp>EP</stp>
        <stp>BAR</stp>
        <stp/>
        <stp>High</stp>
        <stp>ADC</stp>
        <stp>-487</stp>
        <stp>All</stp>
        <stp/>
        <stp/>
        <stp>TRUE</stp>
        <stp>T</stp>
        <tr r="F489" s="1"/>
      </tp>
      <tp>
        <v>4465.75</v>
        <stp/>
        <stp>StudyData</stp>
        <stp>EP</stp>
        <stp>BAR</stp>
        <stp/>
        <stp>High</stp>
        <stp>ADC</stp>
        <stp>-587</stp>
        <stp>All</stp>
        <stp/>
        <stp/>
        <stp>TRUE</stp>
        <stp>T</stp>
        <tr r="F589" s="1"/>
      </tp>
      <tp>
        <v>5131.25</v>
        <stp/>
        <stp>StudyData</stp>
        <stp>EP</stp>
        <stp>BAR</stp>
        <stp/>
        <stp>High</stp>
        <stp>ADC</stp>
        <stp>-886</stp>
        <stp>All</stp>
        <stp/>
        <stp/>
        <stp>TRUE</stp>
        <stp>T</stp>
        <tr r="F888" s="1"/>
      </tp>
      <tp>
        <v>4744.25</v>
        <stp/>
        <stp>StudyData</stp>
        <stp>EP</stp>
        <stp>BAR</stp>
        <stp/>
        <stp>High</stp>
        <stp>ADC</stp>
        <stp>-986</stp>
        <stp>All</stp>
        <stp/>
        <stp/>
        <stp>TRUE</stp>
        <stp>T</stp>
        <tr r="F988" s="1"/>
      </tp>
      <tp>
        <v>5546</v>
        <stp/>
        <stp>StudyData</stp>
        <stp>EP</stp>
        <stp>BAR</stp>
        <stp/>
        <stp>High</stp>
        <stp>ADC</stp>
        <stp>-286</stp>
        <stp>All</stp>
        <stp/>
        <stp/>
        <stp>TRUE</stp>
        <stp>T</stp>
        <tr r="F288" s="1"/>
      </tp>
      <tp>
        <v>4637.75</v>
        <stp/>
        <stp>StudyData</stp>
        <stp>EP</stp>
        <stp>BAR</stp>
        <stp/>
        <stp>High</stp>
        <stp>ADC</stp>
        <stp>-386</stp>
        <stp>All</stp>
        <stp/>
        <stp/>
        <stp>TRUE</stp>
        <stp>T</stp>
        <tr r="F388" s="1"/>
      </tp>
      <tp>
        <v>5644.75</v>
        <stp/>
        <stp>StudyData</stp>
        <stp>EP</stp>
        <stp>BAR</stp>
        <stp/>
        <stp>High</stp>
        <stp>ADC</stp>
        <stp>-186</stp>
        <stp>All</stp>
        <stp/>
        <stp/>
        <stp>TRUE</stp>
        <stp>T</stp>
        <tr r="F188" s="1"/>
      </tp>
      <tp>
        <v>4857.75</v>
        <stp/>
        <stp>StudyData</stp>
        <stp>EP</stp>
        <stp>BAR</stp>
        <stp/>
        <stp>High</stp>
        <stp>ADC</stp>
        <stp>-686</stp>
        <stp>All</stp>
        <stp/>
        <stp/>
        <stp>TRUE</stp>
        <stp>T</stp>
        <tr r="F688" s="1"/>
      </tp>
      <tp>
        <v>5061.75</v>
        <stp/>
        <stp>StudyData</stp>
        <stp>EP</stp>
        <stp>BAR</stp>
        <stp/>
        <stp>High</stp>
        <stp>ADC</stp>
        <stp>-786</stp>
        <stp>All</stp>
        <stp/>
        <stp/>
        <stp>TRUE</stp>
        <stp>T</stp>
        <tr r="F788" s="1"/>
      </tp>
      <tp>
        <v>4755.5</v>
        <stp/>
        <stp>StudyData</stp>
        <stp>EP</stp>
        <stp>BAR</stp>
        <stp/>
        <stp>High</stp>
        <stp>ADC</stp>
        <stp>-486</stp>
        <stp>All</stp>
        <stp/>
        <stp/>
        <stp>TRUE</stp>
        <stp>T</stp>
        <tr r="F488" s="1"/>
      </tp>
      <tp>
        <v>4436.25</v>
        <stp/>
        <stp>StudyData</stp>
        <stp>EP</stp>
        <stp>BAR</stp>
        <stp/>
        <stp>High</stp>
        <stp>ADC</stp>
        <stp>-586</stp>
        <stp>All</stp>
        <stp/>
        <stp/>
        <stp>TRUE</stp>
        <stp>T</stp>
        <tr r="F588" s="1"/>
      </tp>
      <tp>
        <v>5147.25</v>
        <stp/>
        <stp>StudyData</stp>
        <stp>EP</stp>
        <stp>BAR</stp>
        <stp/>
        <stp>High</stp>
        <stp>ADC</stp>
        <stp>-885</stp>
        <stp>All</stp>
        <stp/>
        <stp/>
        <stp>TRUE</stp>
        <stp>T</stp>
        <tr r="F887" s="1"/>
      </tp>
      <tp>
        <v>4758.25</v>
        <stp/>
        <stp>StudyData</stp>
        <stp>EP</stp>
        <stp>BAR</stp>
        <stp/>
        <stp>High</stp>
        <stp>ADC</stp>
        <stp>-985</stp>
        <stp>All</stp>
        <stp/>
        <stp/>
        <stp>TRUE</stp>
        <stp>T</stp>
        <tr r="F987" s="1"/>
      </tp>
      <tp>
        <v>5571</v>
        <stp/>
        <stp>StudyData</stp>
        <stp>EP</stp>
        <stp>BAR</stp>
        <stp/>
        <stp>High</stp>
        <stp>ADC</stp>
        <stp>-285</stp>
        <stp>All</stp>
        <stp/>
        <stp/>
        <stp>TRUE</stp>
        <stp>T</stp>
        <tr r="F287" s="1"/>
      </tp>
      <tp>
        <v>4569.25</v>
        <stp/>
        <stp>StudyData</stp>
        <stp>EP</stp>
        <stp>BAR</stp>
        <stp/>
        <stp>High</stp>
        <stp>ADC</stp>
        <stp>-385</stp>
        <stp>All</stp>
        <stp/>
        <stp/>
        <stp>TRUE</stp>
        <stp>T</stp>
        <tr r="F387" s="1"/>
      </tp>
      <tp>
        <v>5671.25</v>
        <stp/>
        <stp>StudyData</stp>
        <stp>EP</stp>
        <stp>BAR</stp>
        <stp/>
        <stp>High</stp>
        <stp>ADC</stp>
        <stp>-185</stp>
        <stp>All</stp>
        <stp/>
        <stp/>
        <stp>TRUE</stp>
        <stp>T</stp>
        <tr r="F187" s="1"/>
      </tp>
      <tp>
        <v>4838.25</v>
        <stp/>
        <stp>StudyData</stp>
        <stp>EP</stp>
        <stp>BAR</stp>
        <stp/>
        <stp>High</stp>
        <stp>ADC</stp>
        <stp>-685</stp>
        <stp>All</stp>
        <stp/>
        <stp/>
        <stp>TRUE</stp>
        <stp>T</stp>
        <tr r="F687" s="1"/>
      </tp>
      <tp>
        <v>5083.25</v>
        <stp/>
        <stp>StudyData</stp>
        <stp>EP</stp>
        <stp>BAR</stp>
        <stp/>
        <stp>High</stp>
        <stp>ADC</stp>
        <stp>-785</stp>
        <stp>All</stp>
        <stp/>
        <stp/>
        <stp>TRUE</stp>
        <stp>T</stp>
        <tr r="F787" s="1"/>
      </tp>
      <tp>
        <v>4763.5</v>
        <stp/>
        <stp>StudyData</stp>
        <stp>EP</stp>
        <stp>BAR</stp>
        <stp/>
        <stp>High</stp>
        <stp>ADC</stp>
        <stp>-485</stp>
        <stp>All</stp>
        <stp/>
        <stp/>
        <stp>TRUE</stp>
        <stp>T</stp>
        <tr r="F487" s="1"/>
      </tp>
      <tp>
        <v>4485</v>
        <stp/>
        <stp>StudyData</stp>
        <stp>EP</stp>
        <stp>BAR</stp>
        <stp/>
        <stp>High</stp>
        <stp>ADC</stp>
        <stp>-585</stp>
        <stp>All</stp>
        <stp/>
        <stp/>
        <stp>TRUE</stp>
        <stp>T</stp>
        <tr r="F587" s="1"/>
      </tp>
      <tp>
        <v>5154.75</v>
        <stp/>
        <stp>StudyData</stp>
        <stp>EP</stp>
        <stp>BAR</stp>
        <stp/>
        <stp>High</stp>
        <stp>ADC</stp>
        <stp>-884</stp>
        <stp>All</stp>
        <stp/>
        <stp/>
        <stp>TRUE</stp>
        <stp>T</stp>
        <tr r="F886" s="1"/>
      </tp>
      <tp>
        <v>4757</v>
        <stp/>
        <stp>StudyData</stp>
        <stp>EP</stp>
        <stp>BAR</stp>
        <stp/>
        <stp>High</stp>
        <stp>ADC</stp>
        <stp>-984</stp>
        <stp>All</stp>
        <stp/>
        <stp/>
        <stp>TRUE</stp>
        <stp>T</stp>
        <tr r="F986" s="1"/>
      </tp>
      <tp>
        <v>5560</v>
        <stp/>
        <stp>StudyData</stp>
        <stp>EP</stp>
        <stp>BAR</stp>
        <stp/>
        <stp>High</stp>
        <stp>ADC</stp>
        <stp>-284</stp>
        <stp>All</stp>
        <stp/>
        <stp/>
        <stp>TRUE</stp>
        <stp>T</stp>
        <tr r="F286" s="1"/>
      </tp>
      <tp>
        <v>4549.25</v>
        <stp/>
        <stp>StudyData</stp>
        <stp>EP</stp>
        <stp>BAR</stp>
        <stp/>
        <stp>High</stp>
        <stp>ADC</stp>
        <stp>-384</stp>
        <stp>All</stp>
        <stp/>
        <stp/>
        <stp>TRUE</stp>
        <stp>T</stp>
        <tr r="F386" s="1"/>
      </tp>
      <tp>
        <v>5755.25</v>
        <stp/>
        <stp>StudyData</stp>
        <stp>EP</stp>
        <stp>BAR</stp>
        <stp/>
        <stp>High</stp>
        <stp>ADC</stp>
        <stp>-184</stp>
        <stp>All</stp>
        <stp/>
        <stp/>
        <stp>TRUE</stp>
        <stp>T</stp>
        <tr r="F186" s="1"/>
      </tp>
      <tp>
        <v>4830.75</v>
        <stp/>
        <stp>StudyData</stp>
        <stp>EP</stp>
        <stp>BAR</stp>
        <stp/>
        <stp>High</stp>
        <stp>ADC</stp>
        <stp>-684</stp>
        <stp>All</stp>
        <stp/>
        <stp/>
        <stp>TRUE</stp>
        <stp>T</stp>
        <tr r="F686" s="1"/>
      </tp>
      <tp>
        <v>5116.5</v>
        <stp/>
        <stp>StudyData</stp>
        <stp>EP</stp>
        <stp>BAR</stp>
        <stp/>
        <stp>High</stp>
        <stp>ADC</stp>
        <stp>-784</stp>
        <stp>All</stp>
        <stp/>
        <stp/>
        <stp>TRUE</stp>
        <stp>T</stp>
        <tr r="F786" s="1"/>
      </tp>
      <tp>
        <v>4752.5</v>
        <stp/>
        <stp>StudyData</stp>
        <stp>EP</stp>
        <stp>BAR</stp>
        <stp/>
        <stp>High</stp>
        <stp>ADC</stp>
        <stp>-484</stp>
        <stp>All</stp>
        <stp/>
        <stp/>
        <stp>TRUE</stp>
        <stp>T</stp>
        <tr r="F486" s="1"/>
      </tp>
      <tp>
        <v>4514</v>
        <stp/>
        <stp>StudyData</stp>
        <stp>EP</stp>
        <stp>BAR</stp>
        <stp/>
        <stp>High</stp>
        <stp>ADC</stp>
        <stp>-584</stp>
        <stp>All</stp>
        <stp/>
        <stp/>
        <stp>TRUE</stp>
        <stp>T</stp>
        <tr r="F586" s="1"/>
      </tp>
      <tp>
        <v>5184.75</v>
        <stp/>
        <stp>StudyData</stp>
        <stp>EP</stp>
        <stp>BAR</stp>
        <stp/>
        <stp>High</stp>
        <stp>ADC</stp>
        <stp>-883</stp>
        <stp>All</stp>
        <stp/>
        <stp/>
        <stp>TRUE</stp>
        <stp>T</stp>
        <tr r="F885" s="1"/>
      </tp>
      <tp>
        <v>4767</v>
        <stp/>
        <stp>StudyData</stp>
        <stp>EP</stp>
        <stp>BAR</stp>
        <stp/>
        <stp>High</stp>
        <stp>ADC</stp>
        <stp>-983</stp>
        <stp>All</stp>
        <stp/>
        <stp/>
        <stp>TRUE</stp>
        <stp>T</stp>
        <tr r="F985" s="1"/>
      </tp>
      <tp>
        <v>5543.25</v>
        <stp/>
        <stp>StudyData</stp>
        <stp>EP</stp>
        <stp>BAR</stp>
        <stp/>
        <stp>High</stp>
        <stp>ADC</stp>
        <stp>-283</stp>
        <stp>All</stp>
        <stp/>
        <stp/>
        <stp>TRUE</stp>
        <stp>T</stp>
        <tr r="F285" s="1"/>
      </tp>
      <tp>
        <v>4561.75</v>
        <stp/>
        <stp>StudyData</stp>
        <stp>EP</stp>
        <stp>BAR</stp>
        <stp/>
        <stp>High</stp>
        <stp>ADC</stp>
        <stp>-383</stp>
        <stp>All</stp>
        <stp/>
        <stp/>
        <stp>TRUE</stp>
        <stp>T</stp>
        <tr r="F385" s="1"/>
      </tp>
      <tp>
        <v>5769.75</v>
        <stp/>
        <stp>StudyData</stp>
        <stp>EP</stp>
        <stp>BAR</stp>
        <stp/>
        <stp>High</stp>
        <stp>ADC</stp>
        <stp>-183</stp>
        <stp>All</stp>
        <stp/>
        <stp/>
        <stp>TRUE</stp>
        <stp>T</stp>
        <tr r="F185" s="1"/>
      </tp>
      <tp>
        <v>4764.25</v>
        <stp/>
        <stp>StudyData</stp>
        <stp>EP</stp>
        <stp>BAR</stp>
        <stp/>
        <stp>High</stp>
        <stp>ADC</stp>
        <stp>-683</stp>
        <stp>All</stp>
        <stp/>
        <stp/>
        <stp>TRUE</stp>
        <stp>T</stp>
        <tr r="F685" s="1"/>
      </tp>
      <tp>
        <v>5175.25</v>
        <stp/>
        <stp>StudyData</stp>
        <stp>EP</stp>
        <stp>BAR</stp>
        <stp/>
        <stp>High</stp>
        <stp>ADC</stp>
        <stp>-783</stp>
        <stp>All</stp>
        <stp/>
        <stp/>
        <stp>TRUE</stp>
        <stp>T</stp>
        <tr r="F785" s="1"/>
      </tp>
      <tp>
        <v>4762.5</v>
        <stp/>
        <stp>StudyData</stp>
        <stp>EP</stp>
        <stp>BAR</stp>
        <stp/>
        <stp>High</stp>
        <stp>ADC</stp>
        <stp>-483</stp>
        <stp>All</stp>
        <stp/>
        <stp/>
        <stp>TRUE</stp>
        <stp>T</stp>
        <tr r="F485" s="1"/>
      </tp>
      <tp>
        <v>4516.75</v>
        <stp/>
        <stp>StudyData</stp>
        <stp>EP</stp>
        <stp>BAR</stp>
        <stp/>
        <stp>High</stp>
        <stp>ADC</stp>
        <stp>-583</stp>
        <stp>All</stp>
        <stp/>
        <stp/>
        <stp>TRUE</stp>
        <stp>T</stp>
        <tr r="F585" s="1"/>
      </tp>
      <tp>
        <v>5204</v>
        <stp/>
        <stp>StudyData</stp>
        <stp>EP</stp>
        <stp>BAR</stp>
        <stp/>
        <stp>High</stp>
        <stp>ADC</stp>
        <stp>-882</stp>
        <stp>All</stp>
        <stp/>
        <stp/>
        <stp>TRUE</stp>
        <stp>T</stp>
        <tr r="F884" s="1"/>
      </tp>
      <tp>
        <v>4776.75</v>
        <stp/>
        <stp>StudyData</stp>
        <stp>EP</stp>
        <stp>BAR</stp>
        <stp/>
        <stp>High</stp>
        <stp>ADC</stp>
        <stp>-982</stp>
        <stp>All</stp>
        <stp/>
        <stp/>
        <stp>TRUE</stp>
        <stp>T</stp>
        <tr r="F984" s="1"/>
      </tp>
      <tp>
        <v>5548.75</v>
        <stp/>
        <stp>StudyData</stp>
        <stp>EP</stp>
        <stp>BAR</stp>
        <stp/>
        <stp>High</stp>
        <stp>ADC</stp>
        <stp>-282</stp>
        <stp>All</stp>
        <stp/>
        <stp/>
        <stp>TRUE</stp>
        <stp>T</stp>
        <tr r="F284" s="1"/>
      </tp>
      <tp>
        <v>4579.25</v>
        <stp/>
        <stp>StudyData</stp>
        <stp>EP</stp>
        <stp>BAR</stp>
        <stp/>
        <stp>High</stp>
        <stp>ADC</stp>
        <stp>-382</stp>
        <stp>All</stp>
        <stp/>
        <stp/>
        <stp>TRUE</stp>
        <stp>T</stp>
        <tr r="F384" s="1"/>
      </tp>
      <tp>
        <v>5815.25</v>
        <stp/>
        <stp>StudyData</stp>
        <stp>EP</stp>
        <stp>BAR</stp>
        <stp/>
        <stp>High</stp>
        <stp>ADC</stp>
        <stp>-182</stp>
        <stp>All</stp>
        <stp/>
        <stp/>
        <stp>TRUE</stp>
        <stp>T</stp>
        <tr r="F184" s="1"/>
      </tp>
      <tp>
        <v>4704.5</v>
        <stp/>
        <stp>StudyData</stp>
        <stp>EP</stp>
        <stp>BAR</stp>
        <stp/>
        <stp>High</stp>
        <stp>ADC</stp>
        <stp>-682</stp>
        <stp>All</stp>
        <stp/>
        <stp/>
        <stp>TRUE</stp>
        <stp>T</stp>
        <tr r="F684" s="1"/>
      </tp>
      <tp>
        <v>5171.75</v>
        <stp/>
        <stp>StudyData</stp>
        <stp>EP</stp>
        <stp>BAR</stp>
        <stp/>
        <stp>High</stp>
        <stp>ADC</stp>
        <stp>-782</stp>
        <stp>All</stp>
        <stp/>
        <stp/>
        <stp>TRUE</stp>
        <stp>T</stp>
        <tr r="F784" s="1"/>
      </tp>
      <tp>
        <v>4760.25</v>
        <stp/>
        <stp>StudyData</stp>
        <stp>EP</stp>
        <stp>BAR</stp>
        <stp/>
        <stp>High</stp>
        <stp>ADC</stp>
        <stp>-482</stp>
        <stp>All</stp>
        <stp/>
        <stp/>
        <stp>TRUE</stp>
        <stp>T</stp>
        <tr r="F484" s="1"/>
      </tp>
      <tp>
        <v>4527.75</v>
        <stp/>
        <stp>StudyData</stp>
        <stp>EP</stp>
        <stp>BAR</stp>
        <stp/>
        <stp>High</stp>
        <stp>ADC</stp>
        <stp>-582</stp>
        <stp>All</stp>
        <stp/>
        <stp/>
        <stp>TRUE</stp>
        <stp>T</stp>
        <tr r="F584" s="1"/>
      </tp>
      <tp>
        <v>5239.5</v>
        <stp/>
        <stp>StudyData</stp>
        <stp>EP</stp>
        <stp>BAR</stp>
        <stp/>
        <stp>High</stp>
        <stp>ADC</stp>
        <stp>-881</stp>
        <stp>All</stp>
        <stp/>
        <stp/>
        <stp>TRUE</stp>
        <stp>T</stp>
        <tr r="F883" s="1"/>
      </tp>
      <tp>
        <v>4760</v>
        <stp/>
        <stp>StudyData</stp>
        <stp>EP</stp>
        <stp>BAR</stp>
        <stp/>
        <stp>High</stp>
        <stp>ADC</stp>
        <stp>-981</stp>
        <stp>All</stp>
        <stp/>
        <stp/>
        <stp>TRUE</stp>
        <stp>T</stp>
        <tr r="F983" s="1"/>
      </tp>
      <tp>
        <v>5562</v>
        <stp/>
        <stp>StudyData</stp>
        <stp>EP</stp>
        <stp>BAR</stp>
        <stp/>
        <stp>High</stp>
        <stp>ADC</stp>
        <stp>-281</stp>
        <stp>All</stp>
        <stp/>
        <stp/>
        <stp>TRUE</stp>
        <stp>T</stp>
        <tr r="F283" s="1"/>
      </tp>
      <tp>
        <v>4629</v>
        <stp/>
        <stp>StudyData</stp>
        <stp>EP</stp>
        <stp>BAR</stp>
        <stp/>
        <stp>High</stp>
        <stp>ADC</stp>
        <stp>-381</stp>
        <stp>All</stp>
        <stp/>
        <stp/>
        <stp>TRUE</stp>
        <stp>T</stp>
        <tr r="F383" s="1"/>
      </tp>
      <tp>
        <v>5827.25</v>
        <stp/>
        <stp>StudyData</stp>
        <stp>EP</stp>
        <stp>BAR</stp>
        <stp/>
        <stp>High</stp>
        <stp>ADC</stp>
        <stp>-181</stp>
        <stp>All</stp>
        <stp/>
        <stp/>
        <stp>TRUE</stp>
        <stp>T</stp>
        <tr r="F183" s="1"/>
      </tp>
      <tp>
        <v>4701.25</v>
        <stp/>
        <stp>StudyData</stp>
        <stp>EP</stp>
        <stp>BAR</stp>
        <stp/>
        <stp>High</stp>
        <stp>ADC</stp>
        <stp>-681</stp>
        <stp>All</stp>
        <stp/>
        <stp/>
        <stp>TRUE</stp>
        <stp>T</stp>
        <tr r="F683" s="1"/>
      </tp>
      <tp>
        <v>5158.5</v>
        <stp/>
        <stp>StudyData</stp>
        <stp>EP</stp>
        <stp>BAR</stp>
        <stp/>
        <stp>High</stp>
        <stp>ADC</stp>
        <stp>-781</stp>
        <stp>All</stp>
        <stp/>
        <stp/>
        <stp>TRUE</stp>
        <stp>T</stp>
        <tr r="F783" s="1"/>
      </tp>
      <tp>
        <v>4783.25</v>
        <stp/>
        <stp>StudyData</stp>
        <stp>EP</stp>
        <stp>BAR</stp>
        <stp/>
        <stp>High</stp>
        <stp>ADC</stp>
        <stp>-481</stp>
        <stp>All</stp>
        <stp/>
        <stp/>
        <stp>TRUE</stp>
        <stp>T</stp>
        <tr r="F483" s="1"/>
      </tp>
      <tp>
        <v>4526</v>
        <stp/>
        <stp>StudyData</stp>
        <stp>EP</stp>
        <stp>BAR</stp>
        <stp/>
        <stp>High</stp>
        <stp>ADC</stp>
        <stp>-581</stp>
        <stp>All</stp>
        <stp/>
        <stp/>
        <stp>TRUE</stp>
        <stp>T</stp>
        <tr r="F583" s="1"/>
      </tp>
      <tp>
        <v>5234.75</v>
        <stp/>
        <stp>StudyData</stp>
        <stp>EP</stp>
        <stp>BAR</stp>
        <stp/>
        <stp>High</stp>
        <stp>ADC</stp>
        <stp>-880</stp>
        <stp>All</stp>
        <stp/>
        <stp/>
        <stp>TRUE</stp>
        <stp>T</stp>
        <tr r="F882" s="1"/>
      </tp>
      <tp>
        <v>4741.25</v>
        <stp/>
        <stp>StudyData</stp>
        <stp>EP</stp>
        <stp>BAR</stp>
        <stp/>
        <stp>High</stp>
        <stp>ADC</stp>
        <stp>-980</stp>
        <stp>All</stp>
        <stp/>
        <stp/>
        <stp>TRUE</stp>
        <stp>T</stp>
        <tr r="F982" s="1"/>
      </tp>
      <tp>
        <v>5569.25</v>
        <stp/>
        <stp>StudyData</stp>
        <stp>EP</stp>
        <stp>BAR</stp>
        <stp/>
        <stp>High</stp>
        <stp>ADC</stp>
        <stp>-280</stp>
        <stp>All</stp>
        <stp/>
        <stp/>
        <stp>TRUE</stp>
        <stp>T</stp>
        <tr r="F282" s="1"/>
      </tp>
      <tp>
        <v>4704</v>
        <stp/>
        <stp>StudyData</stp>
        <stp>EP</stp>
        <stp>BAR</stp>
        <stp/>
        <stp>High</stp>
        <stp>ADC</stp>
        <stp>-380</stp>
        <stp>All</stp>
        <stp/>
        <stp/>
        <stp>TRUE</stp>
        <stp>T</stp>
        <tr r="F382" s="1"/>
      </tp>
      <tp>
        <v>5838.75</v>
        <stp/>
        <stp>StudyData</stp>
        <stp>EP</stp>
        <stp>BAR</stp>
        <stp/>
        <stp>High</stp>
        <stp>ADC</stp>
        <stp>-180</stp>
        <stp>All</stp>
        <stp/>
        <stp/>
        <stp>TRUE</stp>
        <stp>T</stp>
        <tr r="F182" s="1"/>
      </tp>
      <tp>
        <v>4745.5</v>
        <stp/>
        <stp>StudyData</stp>
        <stp>EP</stp>
        <stp>BAR</stp>
        <stp/>
        <stp>High</stp>
        <stp>ADC</stp>
        <stp>-680</stp>
        <stp>All</stp>
        <stp/>
        <stp/>
        <stp>TRUE</stp>
        <stp>T</stp>
        <tr r="F682" s="1"/>
      </tp>
      <tp>
        <v>5099.75</v>
        <stp/>
        <stp>StudyData</stp>
        <stp>EP</stp>
        <stp>BAR</stp>
        <stp/>
        <stp>High</stp>
        <stp>ADC</stp>
        <stp>-780</stp>
        <stp>All</stp>
        <stp/>
        <stp/>
        <stp>TRUE</stp>
        <stp>T</stp>
        <tr r="F782" s="1"/>
      </tp>
      <tp>
        <v>4805</v>
        <stp/>
        <stp>StudyData</stp>
        <stp>EP</stp>
        <stp>BAR</stp>
        <stp/>
        <stp>High</stp>
        <stp>ADC</stp>
        <stp>-480</stp>
        <stp>All</stp>
        <stp/>
        <stp/>
        <stp>TRUE</stp>
        <stp>T</stp>
        <tr r="F482" s="1"/>
      </tp>
      <tp>
        <v>4441.25</v>
        <stp/>
        <stp>StudyData</stp>
        <stp>EP</stp>
        <stp>BAR</stp>
        <stp/>
        <stp>High</stp>
        <stp>ADC</stp>
        <stp>-580</stp>
        <stp>All</stp>
        <stp/>
        <stp/>
        <stp>TRUE</stp>
        <stp>T</stp>
        <tr r="F582" s="1"/>
      </tp>
      <tp>
        <v>65.898200000000003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-978</stp>
        <stp>All</stp>
        <stp/>
        <stp/>
        <stp>TRUE</stp>
        <stp>T</stp>
        <tr r="S980" s="1"/>
      </tp>
      <tp>
        <v>89.794462744699999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-988</stp>
        <stp>All</stp>
        <stp/>
        <stp/>
        <stp>TRUE</stp>
        <stp>T</stp>
        <tr r="R990" s="1"/>
      </tp>
      <tp>
        <v>90.166300000000007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-878</stp>
        <stp>All</stp>
        <stp/>
        <stp/>
        <stp>TRUE</stp>
        <stp>T</stp>
        <tr r="S880" s="1"/>
      </tp>
      <tp>
        <v>90.330984599499999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-888</stp>
        <stp>All</stp>
        <stp/>
        <stp/>
        <stp>TRUE</stp>
        <stp>T</stp>
        <tr r="R890" s="1"/>
      </tp>
      <tp>
        <v>48.381900000000002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-378</stp>
        <stp>All</stp>
        <stp/>
        <stp/>
        <stp>TRUE</stp>
        <stp>T</stp>
        <tr r="S380" s="1"/>
      </tp>
      <tp>
        <v>30.741730491999999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-388</stp>
        <stp>All</stp>
        <stp/>
        <stp/>
        <stp>TRUE</stp>
        <stp>T</stp>
        <tr r="R390" s="1"/>
      </tp>
      <tp>
        <v>79.079300000000003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-278</stp>
        <stp>All</stp>
        <stp/>
        <stp/>
        <stp>TRUE</stp>
        <stp>T</stp>
        <tr r="S280" s="1"/>
      </tp>
      <tp>
        <v>68.732885069000005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-288</stp>
        <stp>All</stp>
        <stp/>
        <stp/>
        <stp>TRUE</stp>
        <stp>T</stp>
        <tr r="R290" s="1"/>
      </tp>
      <tp>
        <v>87.125600000000006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-178</stp>
        <stp>All</stp>
        <stp/>
        <stp/>
        <stp>TRUE</stp>
        <stp>T</stp>
        <tr r="S180" s="1"/>
      </tp>
      <tp>
        <v>36.2072213119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-188</stp>
        <stp>All</stp>
        <stp/>
        <stp/>
        <stp>TRUE</stp>
        <stp>T</stp>
        <tr r="R190" s="1"/>
      </tp>
      <tp>
        <v>86.538899999999998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-778</stp>
        <stp>All</stp>
        <stp/>
        <stp/>
        <stp>TRUE</stp>
        <stp>T</stp>
        <tr r="S780" s="1"/>
      </tp>
      <tp>
        <v>88.126669764200003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-788</stp>
        <stp>All</stp>
        <stp/>
        <stp/>
        <stp>TRUE</stp>
        <stp>T</stp>
        <tr r="R790" s="1"/>
      </tp>
      <tp>
        <v>35.538899999999998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-678</stp>
        <stp>All</stp>
        <stp/>
        <stp/>
        <stp>TRUE</stp>
        <stp>T</stp>
        <tr r="S680" s="1"/>
      </tp>
      <tp>
        <v>94.535063081299995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-688</stp>
        <stp>All</stp>
        <stp/>
        <stp/>
        <stp>TRUE</stp>
        <stp>T</stp>
        <tr r="R690" s="1"/>
      </tp>
      <tp>
        <v>73.546300000000002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-578</stp>
        <stp>All</stp>
        <stp/>
        <stp/>
        <stp>TRUE</stp>
        <stp>T</stp>
        <tr r="S580" s="1"/>
      </tp>
      <tp>
        <v>31.1876112737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-588</stp>
        <stp>All</stp>
        <stp/>
        <stp/>
        <stp>TRUE</stp>
        <stp>T</stp>
        <tr r="R590" s="1"/>
      </tp>
      <tp>
        <v>91.636499999999998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-478</stp>
        <stp>All</stp>
        <stp/>
        <stp/>
        <stp>TRUE</stp>
        <stp>T</stp>
        <tr r="S480" s="1"/>
      </tp>
      <tp>
        <v>66.102315262000005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-488</stp>
        <stp>All</stp>
        <stp/>
        <stp/>
        <stp>TRUE</stp>
        <stp>T</stp>
        <tr r="R490" s="1"/>
      </tp>
      <tp>
        <v>70.861000000000004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-979</stp>
        <stp>All</stp>
        <stp/>
        <stp/>
        <stp>TRUE</stp>
        <stp>T</stp>
        <tr r="S981" s="1"/>
      </tp>
      <tp>
        <v>86.836687219599995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-989</stp>
        <stp>All</stp>
        <stp/>
        <stp/>
        <stp>TRUE</stp>
        <stp>T</stp>
        <tr r="R991" s="1"/>
      </tp>
      <tp>
        <v>93.790199999999999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-879</stp>
        <stp>All</stp>
        <stp/>
        <stp/>
        <stp>TRUE</stp>
        <stp>T</stp>
        <tr r="S881" s="1"/>
      </tp>
      <tp>
        <v>93.833953002800001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-889</stp>
        <stp>All</stp>
        <stp/>
        <stp/>
        <stp>TRUE</stp>
        <stp>T</stp>
        <tr r="R891" s="1"/>
      </tp>
      <tp>
        <v>38.195799999999998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-379</stp>
        <stp>All</stp>
        <stp/>
        <stp/>
        <stp>TRUE</stp>
        <stp>T</stp>
        <tr r="S381" s="1"/>
      </tp>
      <tp>
        <v>40.4450876135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-389</stp>
        <stp>All</stp>
        <stp/>
        <stp/>
        <stp>TRUE</stp>
        <stp>T</stp>
        <tr r="R391" s="1"/>
      </tp>
      <tp>
        <v>81.878299999999996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-279</stp>
        <stp>All</stp>
        <stp/>
        <stp/>
        <stp>TRUE</stp>
        <stp>T</stp>
        <tr r="S281" s="1"/>
      </tp>
      <tp>
        <v>68.785772425999994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-289</stp>
        <stp>All</stp>
        <stp/>
        <stp/>
        <stp>TRUE</stp>
        <stp>T</stp>
        <tr r="R291" s="1"/>
      </tp>
      <tp>
        <v>84.438699999999997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-179</stp>
        <stp>All</stp>
        <stp/>
        <stp/>
        <stp>TRUE</stp>
        <stp>T</stp>
        <tr r="S181" s="1"/>
      </tp>
      <tp>
        <v>29.445734614700001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-189</stp>
        <stp>All</stp>
        <stp/>
        <stp/>
        <stp>TRUE</stp>
        <stp>T</stp>
        <tr r="R191" s="1"/>
      </tp>
      <tp>
        <v>89.233800000000002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-779</stp>
        <stp>All</stp>
        <stp/>
        <stp/>
        <stp>TRUE</stp>
        <stp>T</stp>
        <tr r="S781" s="1"/>
      </tp>
      <tp>
        <v>82.571044872900003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-789</stp>
        <stp>All</stp>
        <stp/>
        <stp/>
        <stp>TRUE</stp>
        <stp>T</stp>
        <tr r="R791" s="1"/>
      </tp>
      <tp>
        <v>43.678600000000003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-679</stp>
        <stp>All</stp>
        <stp/>
        <stp/>
        <stp>TRUE</stp>
        <stp>T</stp>
        <tr r="S681" s="1"/>
      </tp>
      <tp>
        <v>92.539144729100002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-689</stp>
        <stp>All</stp>
        <stp/>
        <stp/>
        <stp>TRUE</stp>
        <stp>T</stp>
        <tr r="R691" s="1"/>
      </tp>
      <tp>
        <v>71.230199999999996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-579</stp>
        <stp>All</stp>
        <stp/>
        <stp/>
        <stp>TRUE</stp>
        <stp>T</stp>
        <tr r="S581" s="1"/>
      </tp>
      <tp>
        <v>18.641508736599999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-589</stp>
        <stp>All</stp>
        <stp/>
        <stp/>
        <stp>TRUE</stp>
        <stp>T</stp>
        <tr r="R591" s="1"/>
      </tp>
      <tp>
        <v>90.564599999999999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-479</stp>
        <stp>All</stp>
        <stp/>
        <stp/>
        <stp>TRUE</stp>
        <stp>T</stp>
        <tr r="S481" s="1"/>
      </tp>
      <tp>
        <v>69.175518918600005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-489</stp>
        <stp>All</stp>
        <stp/>
        <stp/>
        <stp>TRUE</stp>
        <stp>T</stp>
        <tr r="R491" s="1"/>
      </tp>
      <tp>
        <v>90.224599999999995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-970</stp>
        <stp>All</stp>
        <stp/>
        <stp/>
        <stp>TRUE</stp>
        <stp>T</stp>
        <tr r="S972" s="1"/>
      </tp>
      <tp>
        <v>71.223328855299997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-980</stp>
        <stp>All</stp>
        <stp/>
        <stp/>
        <stp>TRUE</stp>
        <stp>T</stp>
        <tr r="R982" s="1"/>
      </tp>
      <tp>
        <v>79.938100000000006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-870</stp>
        <stp>All</stp>
        <stp/>
        <stp/>
        <stp>TRUE</stp>
        <stp>T</stp>
        <tr r="S872" s="1"/>
      </tp>
      <tp>
        <v>94.201384630299998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-880</stp>
        <stp>All</stp>
        <stp/>
        <stp/>
        <stp>TRUE</stp>
        <stp>T</stp>
        <tr r="R882" s="1"/>
      </tp>
      <tp>
        <v>90.724900000000005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-370</stp>
        <stp>All</stp>
        <stp/>
        <stp/>
        <stp>TRUE</stp>
        <stp>T</stp>
        <tr r="S372" s="1"/>
      </tp>
      <tp>
        <v>42.625229709300001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-380</stp>
        <stp>All</stp>
        <stp/>
        <stp/>
        <stp>TRUE</stp>
        <stp>T</stp>
        <tr r="R382" s="1"/>
      </tp>
      <tp>
        <v>40.637999999999998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-270</stp>
        <stp>All</stp>
        <stp/>
        <stp/>
        <stp>TRUE</stp>
        <stp>T</stp>
        <tr r="S272" s="1"/>
      </tp>
      <tp>
        <v>84.623443275200003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-280</stp>
        <stp>All</stp>
        <stp/>
        <stp/>
        <stp>TRUE</stp>
        <stp>T</stp>
        <tr r="R282" s="1"/>
      </tp>
      <tp>
        <v>71.884799999999998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-170</stp>
        <stp>All</stp>
        <stp/>
        <stp/>
        <stp>TRUE</stp>
        <stp>T</stp>
        <tr r="S172" s="1"/>
      </tp>
      <tp>
        <v>92.023887641599998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-180</stp>
        <stp>All</stp>
        <stp/>
        <stp/>
        <stp>TRUE</stp>
        <stp>T</stp>
        <tr r="R182" s="1"/>
      </tp>
      <tp>
        <v>28.618200000000002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-770</stp>
        <stp>All</stp>
        <stp/>
        <stp/>
        <stp>TRUE</stp>
        <stp>T</stp>
        <tr r="S772" s="1"/>
      </tp>
      <tp>
        <v>87.126691057599999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-780</stp>
        <stp>All</stp>
        <stp/>
        <stp/>
        <stp>TRUE</stp>
        <stp>T</stp>
        <tr r="R782" s="1"/>
      </tp>
      <tp>
        <v>19.729299999999999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-670</stp>
        <stp>All</stp>
        <stp/>
        <stp/>
        <stp>TRUE</stp>
        <stp>T</stp>
        <tr r="S672" s="1"/>
      </tp>
      <tp>
        <v>39.388032152900003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-680</stp>
        <stp>All</stp>
        <stp/>
        <stp/>
        <stp>TRUE</stp>
        <stp>T</stp>
        <tr r="R682" s="1"/>
      </tp>
      <tp>
        <v>86.184200000000004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-570</stp>
        <stp>All</stp>
        <stp/>
        <stp/>
        <stp>TRUE</stp>
        <stp>T</stp>
        <tr r="S572" s="1"/>
      </tp>
      <tp>
        <v>67.097657505399994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-580</stp>
        <stp>All</stp>
        <stp/>
        <stp/>
        <stp>TRUE</stp>
        <stp>T</stp>
        <tr r="R582" s="1"/>
      </tp>
      <tp>
        <v>67.527299999999997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-470</stp>
        <stp>All</stp>
        <stp/>
        <stp/>
        <stp>TRUE</stp>
        <stp>T</stp>
        <tr r="S472" s="1"/>
      </tp>
      <tp>
        <v>93.022094438300002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-480</stp>
        <stp>All</stp>
        <stp/>
        <stp/>
        <stp>TRUE</stp>
        <stp>T</stp>
        <tr r="R482" s="1"/>
      </tp>
      <tp>
        <v>87.4863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-971</stp>
        <stp>All</stp>
        <stp/>
        <stp/>
        <stp>TRUE</stp>
        <stp>T</stp>
        <tr r="S973" s="1"/>
      </tp>
      <tp>
        <v>78.705326917999997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-981</stp>
        <stp>All</stp>
        <stp/>
        <stp/>
        <stp>TRUE</stp>
        <stp>T</stp>
        <tr r="R983" s="1"/>
      </tp>
      <tp>
        <v>83.069500000000005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-871</stp>
        <stp>All</stp>
        <stp/>
        <stp/>
        <stp>TRUE</stp>
        <stp>T</stp>
        <tr r="S873" s="1"/>
      </tp>
      <tp>
        <v>95.3385910911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-881</stp>
        <stp>All</stp>
        <stp/>
        <stp/>
        <stp>TRUE</stp>
        <stp>T</stp>
        <tr r="R883" s="1"/>
      </tp>
      <tp>
        <v>88.817300000000003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-371</stp>
        <stp>All</stp>
        <stp/>
        <stp/>
        <stp>TRUE</stp>
        <stp>T</stp>
        <tr r="S373" s="1"/>
      </tp>
      <tp>
        <v>28.031640105800001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-381</stp>
        <stp>All</stp>
        <stp/>
        <stp/>
        <stp>TRUE</stp>
        <stp>T</stp>
        <tr r="R383" s="1"/>
      </tp>
      <tp>
        <v>46.441099999999999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-271</stp>
        <stp>All</stp>
        <stp/>
        <stp/>
        <stp>TRUE</stp>
        <stp>T</stp>
        <tr r="S273" s="1"/>
      </tp>
      <tp>
        <v>81.356149011300005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-281</stp>
        <stp>All</stp>
        <stp/>
        <stp/>
        <stp>TRUE</stp>
        <stp>T</stp>
        <tr r="R283" s="1"/>
      </tp>
      <tp>
        <v>80.521299999999997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-171</stp>
        <stp>All</stp>
        <stp/>
        <stp/>
        <stp>TRUE</stp>
        <stp>T</stp>
        <tr r="S173" s="1"/>
      </tp>
      <tp>
        <v>89.145111112899997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-181</stp>
        <stp>All</stp>
        <stp/>
        <stp/>
        <stp>TRUE</stp>
        <stp>T</stp>
        <tr r="R183" s="1"/>
      </tp>
      <tp>
        <v>34.429200000000002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-771</stp>
        <stp>All</stp>
        <stp/>
        <stp/>
        <stp>TRUE</stp>
        <stp>T</stp>
        <tr r="S773" s="1"/>
      </tp>
      <tp>
        <v>90.006757629899994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-781</stp>
        <stp>All</stp>
        <stp/>
        <stp/>
        <stp>TRUE</stp>
        <stp>T</stp>
        <tr r="R783" s="1"/>
      </tp>
      <tp>
        <v>14.92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-671</stp>
        <stp>All</stp>
        <stp/>
        <stp/>
        <stp>TRUE</stp>
        <stp>T</stp>
        <tr r="S673" s="1"/>
      </tp>
      <tp>
        <v>38.379959402899999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-681</stp>
        <stp>All</stp>
        <stp/>
        <stp/>
        <stp>TRUE</stp>
        <stp>T</stp>
        <tr r="R683" s="1"/>
      </tp>
      <tp>
        <v>84.656700000000001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-571</stp>
        <stp>All</stp>
        <stp/>
        <stp/>
        <stp>TRUE</stp>
        <stp>T</stp>
        <tr r="S573" s="1"/>
      </tp>
      <tp>
        <v>76.911686049899998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-581</stp>
        <stp>All</stp>
        <stp/>
        <stp/>
        <stp>TRUE</stp>
        <stp>T</stp>
        <tr r="R583" s="1"/>
      </tp>
      <tp>
        <v>71.882499999999993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-471</stp>
        <stp>All</stp>
        <stp/>
        <stp/>
        <stp>TRUE</stp>
        <stp>T</stp>
        <tr r="S473" s="1"/>
      </tp>
      <tp>
        <v>89.643168423700004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-481</stp>
        <stp>All</stp>
        <stp/>
        <stp/>
        <stp>TRUE</stp>
        <stp>T</stp>
        <tr r="R483" s="1"/>
      </tp>
      <tp>
        <v>84.456599999999995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-972</stp>
        <stp>All</stp>
        <stp/>
        <stp/>
        <stp>TRUE</stp>
        <stp>T</stp>
        <tr r="S974" s="1"/>
      </tp>
      <tp>
        <v>88.909075104300001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-982</stp>
        <stp>All</stp>
        <stp/>
        <stp/>
        <stp>TRUE</stp>
        <stp>T</stp>
        <tr r="R984" s="1"/>
      </tp>
      <tp>
        <v>83.138900000000007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-872</stp>
        <stp>All</stp>
        <stp/>
        <stp/>
        <stp>TRUE</stp>
        <stp>T</stp>
        <tr r="S874" s="1"/>
      </tp>
      <tp>
        <v>97.3509597746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-882</stp>
        <stp>All</stp>
        <stp/>
        <stp/>
        <stp>TRUE</stp>
        <stp>T</stp>
        <tr r="R884" s="1"/>
      </tp>
      <tp>
        <v>86.211500000000001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-372</stp>
        <stp>All</stp>
        <stp/>
        <stp/>
        <stp>TRUE</stp>
        <stp>T</stp>
        <tr r="S374" s="1"/>
      </tp>
      <tp>
        <v>19.440668705899999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-382</stp>
        <stp>All</stp>
        <stp/>
        <stp/>
        <stp>TRUE</stp>
        <stp>T</stp>
        <tr r="R384" s="1"/>
      </tp>
      <tp>
        <v>49.403500000000001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-272</stp>
        <stp>All</stp>
        <stp/>
        <stp/>
        <stp>TRUE</stp>
        <stp>T</stp>
        <tr r="S274" s="1"/>
      </tp>
      <tp>
        <v>76.672986648099993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-282</stp>
        <stp>All</stp>
        <stp/>
        <stp/>
        <stp>TRUE</stp>
        <stp>T</stp>
        <tr r="R284" s="1"/>
      </tp>
      <tp>
        <v>86.751999999999995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-172</stp>
        <stp>All</stp>
        <stp/>
        <stp/>
        <stp>TRUE</stp>
        <stp>T</stp>
        <tr r="S174" s="1"/>
      </tp>
      <tp>
        <v>85.808058542599994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-182</stp>
        <stp>All</stp>
        <stp/>
        <stp/>
        <stp>TRUE</stp>
        <stp>T</stp>
        <tr r="R184" s="1"/>
      </tp>
      <tp>
        <v>41.626300000000001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-772</stp>
        <stp>All</stp>
        <stp/>
        <stp/>
        <stp>TRUE</stp>
        <stp>T</stp>
        <tr r="S774" s="1"/>
      </tp>
      <tp>
        <v>95.487801144900004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-782</stp>
        <stp>All</stp>
        <stp/>
        <stp/>
        <stp>TRUE</stp>
        <stp>T</stp>
        <tr r="R784" s="1"/>
      </tp>
      <tp>
        <v>12.954800000000001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-672</stp>
        <stp>All</stp>
        <stp/>
        <stp/>
        <stp>TRUE</stp>
        <stp>T</stp>
        <tr r="S674" s="1"/>
      </tp>
      <tp>
        <v>47.719140254499997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-682</stp>
        <stp>All</stp>
        <stp/>
        <stp/>
        <stp>TRUE</stp>
        <stp>T</stp>
        <tr r="R684" s="1"/>
      </tp>
      <tp>
        <v>84.069100000000006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-572</stp>
        <stp>All</stp>
        <stp/>
        <stp/>
        <stp>TRUE</stp>
        <stp>T</stp>
        <tr r="S574" s="1"/>
      </tp>
      <tp>
        <v>84.998615861299996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-582</stp>
        <stp>All</stp>
        <stp/>
        <stp/>
        <stp>TRUE</stp>
        <stp>T</stp>
        <tr r="R584" s="1"/>
      </tp>
      <tp>
        <v>78.6477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-472</stp>
        <stp>All</stp>
        <stp/>
        <stp/>
        <stp>TRUE</stp>
        <stp>T</stp>
        <tr r="S474" s="1"/>
      </tp>
      <tp>
        <v>89.328054619400007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-482</stp>
        <stp>All</stp>
        <stp/>
        <stp/>
        <stp>TRUE</stp>
        <stp>T</stp>
        <tr r="R484" s="1"/>
      </tp>
      <tp>
        <v>80.757000000000005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-973</stp>
        <stp>All</stp>
        <stp/>
        <stp/>
        <stp>TRUE</stp>
        <stp>T</stp>
        <tr r="S975" s="1"/>
      </tp>
      <tp>
        <v>93.1955367069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-983</stp>
        <stp>All</stp>
        <stp/>
        <stp/>
        <stp>TRUE</stp>
        <stp>T</stp>
        <tr r="R985" s="1"/>
      </tp>
      <tp>
        <v>82.153199999999998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-873</stp>
        <stp>All</stp>
        <stp/>
        <stp/>
        <stp>TRUE</stp>
        <stp>T</stp>
        <tr r="S875" s="1"/>
      </tp>
      <tp>
        <v>96.715965025800003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-883</stp>
        <stp>All</stp>
        <stp/>
        <stp/>
        <stp>TRUE</stp>
        <stp>T</stp>
        <tr r="R885" s="1"/>
      </tp>
      <tp>
        <v>82.527500000000003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-373</stp>
        <stp>All</stp>
        <stp/>
        <stp/>
        <stp>TRUE</stp>
        <stp>T</stp>
        <tr r="S375" s="1"/>
      </tp>
      <tp>
        <v>14.010443562500001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-383</stp>
        <stp>All</stp>
        <stp/>
        <stp/>
        <stp>TRUE</stp>
        <stp>T</stp>
        <tr r="R385" s="1"/>
      </tp>
      <tp>
        <v>54.648499999999999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-273</stp>
        <stp>All</stp>
        <stp/>
        <stp/>
        <stp>TRUE</stp>
        <stp>T</stp>
        <tr r="S275" s="1"/>
      </tp>
      <tp>
        <v>81.5519275714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-283</stp>
        <stp>All</stp>
        <stp/>
        <stp/>
        <stp>TRUE</stp>
        <stp>T</stp>
        <tr r="R285" s="1"/>
      </tp>
      <tp>
        <v>90.201300000000003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-173</stp>
        <stp>All</stp>
        <stp/>
        <stp/>
        <stp>TRUE</stp>
        <stp>T</stp>
        <tr r="S175" s="1"/>
      </tp>
      <tp>
        <v>78.462670480499995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-183</stp>
        <stp>All</stp>
        <stp/>
        <stp/>
        <stp>TRUE</stp>
        <stp>T</stp>
        <tr r="R185" s="1"/>
      </tp>
      <tp>
        <v>48.604900000000001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-773</stp>
        <stp>All</stp>
        <stp/>
        <stp/>
        <stp>TRUE</stp>
        <stp>T</stp>
        <tr r="S775" s="1"/>
      </tp>
      <tp>
        <v>96.908952641799999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-783</stp>
        <stp>All</stp>
        <stp/>
        <stp/>
        <stp>TRUE</stp>
        <stp>T</stp>
        <tr r="R785" s="1"/>
      </tp>
      <tp>
        <v>12.853300000000001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-673</stp>
        <stp>All</stp>
        <stp/>
        <stp/>
        <stp>TRUE</stp>
        <stp>T</stp>
        <tr r="S675" s="1"/>
      </tp>
      <tp>
        <v>62.842736296200002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-683</stp>
        <stp>All</stp>
        <stp/>
        <stp/>
        <stp>TRUE</stp>
        <stp>T</stp>
        <tr r="R685" s="1"/>
      </tp>
      <tp>
        <v>83.870099999999994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-573</stp>
        <stp>All</stp>
        <stp/>
        <stp/>
        <stp>TRUE</stp>
        <stp>T</stp>
        <tr r="S575" s="1"/>
      </tp>
      <tp>
        <v>82.989305127999998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-583</stp>
        <stp>All</stp>
        <stp/>
        <stp/>
        <stp>TRUE</stp>
        <stp>T</stp>
        <tr r="R585" s="1"/>
      </tp>
      <tp>
        <v>83.857500000000002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-473</stp>
        <stp>All</stp>
        <stp/>
        <stp/>
        <stp>TRUE</stp>
        <stp>T</stp>
        <tr r="S475" s="1"/>
      </tp>
      <tp>
        <v>85.710857627600006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-483</stp>
        <stp>All</stp>
        <stp/>
        <stp/>
        <stp>TRUE</stp>
        <stp>T</stp>
        <tr r="R485" s="1"/>
      </tp>
      <tp>
        <v>75.975099999999998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-974</stp>
        <stp>All</stp>
        <stp/>
        <stp/>
        <stp>TRUE</stp>
        <stp>T</stp>
        <tr r="S976" s="1"/>
      </tp>
      <tp>
        <v>91.891275394999994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-984</stp>
        <stp>All</stp>
        <stp/>
        <stp/>
        <stp>TRUE</stp>
        <stp>T</stp>
        <tr r="R986" s="1"/>
      </tp>
      <tp>
        <v>81.908699999999996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-874</stp>
        <stp>All</stp>
        <stp/>
        <stp/>
        <stp>TRUE</stp>
        <stp>T</stp>
        <tr r="S876" s="1"/>
      </tp>
      <tp>
        <v>96.2129297587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-884</stp>
        <stp>All</stp>
        <stp/>
        <stp/>
        <stp>TRUE</stp>
        <stp>T</stp>
        <tr r="R886" s="1"/>
      </tp>
      <tp>
        <v>78.040099999999995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-374</stp>
        <stp>All</stp>
        <stp/>
        <stp/>
        <stp>TRUE</stp>
        <stp>T</stp>
        <tr r="S376" s="1"/>
      </tp>
      <tp>
        <v>10.122832065700001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-384</stp>
        <stp>All</stp>
        <stp/>
        <stp/>
        <stp>TRUE</stp>
        <stp>T</stp>
        <tr r="R386" s="1"/>
      </tp>
      <tp>
        <v>57.605699999999999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-274</stp>
        <stp>All</stp>
        <stp/>
        <stp/>
        <stp>TRUE</stp>
        <stp>T</stp>
        <tr r="S276" s="1"/>
      </tp>
      <tp>
        <v>84.982680160300006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-284</stp>
        <stp>All</stp>
        <stp/>
        <stp/>
        <stp>TRUE</stp>
        <stp>T</stp>
        <tr r="R286" s="1"/>
      </tp>
      <tp>
        <v>89.887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-174</stp>
        <stp>All</stp>
        <stp/>
        <stp/>
        <stp>TRUE</stp>
        <stp>T</stp>
        <tr r="S176" s="1"/>
      </tp>
      <tp>
        <v>70.078727124099998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-184</stp>
        <stp>All</stp>
        <stp/>
        <stp/>
        <stp>TRUE</stp>
        <stp>T</stp>
        <tr r="R186" s="1"/>
      </tp>
      <tp>
        <v>58.689500000000002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-774</stp>
        <stp>All</stp>
        <stp/>
        <stp/>
        <stp>TRUE</stp>
        <stp>T</stp>
        <tr r="S776" s="1"/>
      </tp>
      <tp>
        <v>95.665396781200002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-784</stp>
        <stp>All</stp>
        <stp/>
        <stp/>
        <stp>TRUE</stp>
        <stp>T</stp>
        <tr r="R786" s="1"/>
      </tp>
      <tp>
        <v>15.3659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-674</stp>
        <stp>All</stp>
        <stp/>
        <stp/>
        <stp>TRUE</stp>
        <stp>T</stp>
        <tr r="S676" s="1"/>
      </tp>
      <tp>
        <v>80.267884057299995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-684</stp>
        <stp>All</stp>
        <stp/>
        <stp/>
        <stp>TRUE</stp>
        <stp>T</stp>
        <tr r="R686" s="1"/>
      </tp>
      <tp>
        <v>84.990499999999997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-574</stp>
        <stp>All</stp>
        <stp/>
        <stp/>
        <stp>TRUE</stp>
        <stp>T</stp>
        <tr r="S576" s="1"/>
      </tp>
      <tp>
        <v>75.888861234900006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-584</stp>
        <stp>All</stp>
        <stp/>
        <stp/>
        <stp>TRUE</stp>
        <stp>T</stp>
        <tr r="R586" s="1"/>
      </tp>
      <tp>
        <v>87.191400000000002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-474</stp>
        <stp>All</stp>
        <stp/>
        <stp/>
        <stp>TRUE</stp>
        <stp>T</stp>
        <tr r="S476" s="1"/>
      </tp>
      <tp>
        <v>86.896878777200001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-484</stp>
        <stp>All</stp>
        <stp/>
        <stp/>
        <stp>TRUE</stp>
        <stp>T</stp>
        <tr r="R486" s="1"/>
      </tp>
      <tp>
        <v>71.2851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-975</stp>
        <stp>All</stp>
        <stp/>
        <stp/>
        <stp>TRUE</stp>
        <stp>T</stp>
        <tr r="S977" s="1"/>
      </tp>
      <tp>
        <v>90.103184510399998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-985</stp>
        <stp>All</stp>
        <stp/>
        <stp/>
        <stp>TRUE</stp>
        <stp>T</stp>
        <tr r="R987" s="1"/>
      </tp>
      <tp>
        <v>81.677300000000002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-875</stp>
        <stp>All</stp>
        <stp/>
        <stp/>
        <stp>TRUE</stp>
        <stp>T</stp>
        <tr r="S877" s="1"/>
      </tp>
      <tp>
        <v>95.013888304399998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-885</stp>
        <stp>All</stp>
        <stp/>
        <stp/>
        <stp>TRUE</stp>
        <stp>T</stp>
        <tr r="R887" s="1"/>
      </tp>
      <tp>
        <v>72.593000000000004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-375</stp>
        <stp>All</stp>
        <stp/>
        <stp/>
        <stp>TRUE</stp>
        <stp>T</stp>
        <tr r="S377" s="1"/>
      </tp>
      <tp>
        <v>13.4253904295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-385</stp>
        <stp>All</stp>
        <stp/>
        <stp/>
        <stp>TRUE</stp>
        <stp>T</stp>
        <tr r="R387" s="1"/>
      </tp>
      <tp>
        <v>61.969499999999996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-275</stp>
        <stp>All</stp>
        <stp/>
        <stp/>
        <stp>TRUE</stp>
        <stp>T</stp>
        <tr r="S277" s="1"/>
      </tp>
      <tp>
        <v>84.991820910900003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-285</stp>
        <stp>All</stp>
        <stp/>
        <stp/>
        <stp>TRUE</stp>
        <stp>T</stp>
        <tr r="R287" s="1"/>
      </tp>
      <tp>
        <v>90.625699999999995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-175</stp>
        <stp>All</stp>
        <stp/>
        <stp/>
        <stp>TRUE</stp>
        <stp>T</stp>
        <tr r="S177" s="1"/>
      </tp>
      <tp>
        <v>58.667511354799998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-185</stp>
        <stp>All</stp>
        <stp/>
        <stp/>
        <stp>TRUE</stp>
        <stp>T</stp>
        <tr r="R187" s="1"/>
      </tp>
      <tp>
        <v>68.474699999999999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-775</stp>
        <stp>All</stp>
        <stp/>
        <stp/>
        <stp>TRUE</stp>
        <stp>T</stp>
        <tr r="S777" s="1"/>
      </tp>
      <tp>
        <v>93.708702063000004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-785</stp>
        <stp>All</stp>
        <stp/>
        <stp/>
        <stp>TRUE</stp>
        <stp>T</stp>
        <tr r="R787" s="1"/>
      </tp>
      <tp>
        <v>18.493400000000001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-675</stp>
        <stp>All</stp>
        <stp/>
        <stp/>
        <stp>TRUE</stp>
        <stp>T</stp>
        <tr r="S677" s="1"/>
      </tp>
      <tp>
        <v>88.429960451100001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-685</stp>
        <stp>All</stp>
        <stp/>
        <stp/>
        <stp>TRUE</stp>
        <stp>T</stp>
        <tr r="R687" s="1"/>
      </tp>
      <tp>
        <v>82.748500000000007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-575</stp>
        <stp>All</stp>
        <stp/>
        <stp/>
        <stp>TRUE</stp>
        <stp>T</stp>
        <tr r="S577" s="1"/>
      </tp>
      <tp>
        <v>67.008717171100002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-585</stp>
        <stp>All</stp>
        <stp/>
        <stp/>
        <stp>TRUE</stp>
        <stp>T</stp>
        <tr r="R587" s="1"/>
      </tp>
      <tp>
        <v>90.366399999999999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-475</stp>
        <stp>All</stp>
        <stp/>
        <stp/>
        <stp>TRUE</stp>
        <stp>T</stp>
        <tr r="S477" s="1"/>
      </tp>
      <tp>
        <v>84.106450389599999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-485</stp>
        <stp>All</stp>
        <stp/>
        <stp/>
        <stp>TRUE</stp>
        <stp>T</stp>
        <tr r="R487" s="1"/>
      </tp>
      <tp>
        <v>67.433199999999999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-976</stp>
        <stp>All</stp>
        <stp/>
        <stp/>
        <stp>TRUE</stp>
        <stp>T</stp>
        <tr r="S978" s="1"/>
      </tp>
      <tp>
        <v>90.235553727899998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-986</stp>
        <stp>All</stp>
        <stp/>
        <stp/>
        <stp>TRUE</stp>
        <stp>T</stp>
        <tr r="R988" s="1"/>
      </tp>
      <tp>
        <v>83.166399999999996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-876</stp>
        <stp>All</stp>
        <stp/>
        <stp/>
        <stp>TRUE</stp>
        <stp>T</stp>
        <tr r="S878" s="1"/>
      </tp>
      <tp>
        <v>94.789108728800002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-886</stp>
        <stp>All</stp>
        <stp/>
        <stp/>
        <stp>TRUE</stp>
        <stp>T</stp>
        <tr r="R888" s="1"/>
      </tp>
      <tp>
        <v>66.997200000000007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-376</stp>
        <stp>All</stp>
        <stp/>
        <stp/>
        <stp>TRUE</stp>
        <stp>T</stp>
        <tr r="S378" s="1"/>
      </tp>
      <tp>
        <v>19.931515790100001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-386</stp>
        <stp>All</stp>
        <stp/>
        <stp/>
        <stp>TRUE</stp>
        <stp>T</stp>
        <tr r="R388" s="1"/>
      </tp>
      <tp>
        <v>67.765699999999995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-276</stp>
        <stp>All</stp>
        <stp/>
        <stp/>
        <stp>TRUE</stp>
        <stp>T</stp>
        <tr r="S278" s="1"/>
      </tp>
      <tp>
        <v>81.967557765999999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-286</stp>
        <stp>All</stp>
        <stp/>
        <stp/>
        <stp>TRUE</stp>
        <stp>T</stp>
        <tr r="R288" s="1"/>
      </tp>
      <tp>
        <v>90.519499999999994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-176</stp>
        <stp>All</stp>
        <stp/>
        <stp/>
        <stp>TRUE</stp>
        <stp>T</stp>
        <tr r="S178" s="1"/>
      </tp>
      <tp>
        <v>50.964400230199999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-186</stp>
        <stp>All</stp>
        <stp/>
        <stp/>
        <stp>TRUE</stp>
        <stp>T</stp>
        <tr r="R188" s="1"/>
      </tp>
      <tp>
        <v>75.518500000000003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-776</stp>
        <stp>All</stp>
        <stp/>
        <stp/>
        <stp>TRUE</stp>
        <stp>T</stp>
        <tr r="S778" s="1"/>
      </tp>
      <tp>
        <v>90.547918030999995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-786</stp>
        <stp>All</stp>
        <stp/>
        <stp/>
        <stp>TRUE</stp>
        <stp>T</stp>
        <tr r="R788" s="1"/>
      </tp>
      <tp>
        <v>21.958600000000001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-676</stp>
        <stp>All</stp>
        <stp/>
        <stp/>
        <stp>TRUE</stp>
        <stp>T</stp>
        <tr r="S678" s="1"/>
      </tp>
      <tp>
        <v>90.428383418099997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-686</stp>
        <stp>All</stp>
        <stp/>
        <stp/>
        <stp>TRUE</stp>
        <stp>T</stp>
        <tr r="R688" s="1"/>
      </tp>
      <tp>
        <v>79.170599999999993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-576</stp>
        <stp>All</stp>
        <stp/>
        <stp/>
        <stp>TRUE</stp>
        <stp>T</stp>
        <tr r="S578" s="1"/>
      </tp>
      <tp>
        <v>52.312137417400002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-586</stp>
        <stp>All</stp>
        <stp/>
        <stp/>
        <stp>TRUE</stp>
        <stp>T</stp>
        <tr r="R588" s="1"/>
      </tp>
      <tp>
        <v>92.099299999999999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-476</stp>
        <stp>All</stp>
        <stp/>
        <stp/>
        <stp>TRUE</stp>
        <stp>T</stp>
        <tr r="S478" s="1"/>
      </tp>
      <tp>
        <v>82.190056639399998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-486</stp>
        <stp>All</stp>
        <stp/>
        <stp/>
        <stp>TRUE</stp>
        <stp>T</stp>
        <tr r="R488" s="1"/>
      </tp>
      <tp>
        <v>65.846900000000005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-977</stp>
        <stp>All</stp>
        <stp/>
        <stp/>
        <stp>TRUE</stp>
        <stp>T</stp>
        <tr r="S979" s="1"/>
      </tp>
      <tp>
        <v>91.160997484399999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-987</stp>
        <stp>All</stp>
        <stp/>
        <stp/>
        <stp>TRUE</stp>
        <stp>T</stp>
        <tr r="R989" s="1"/>
      </tp>
      <tp>
        <v>85.792100000000005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-877</stp>
        <stp>All</stp>
        <stp/>
        <stp/>
        <stp>TRUE</stp>
        <stp>T</stp>
        <tr r="S879" s="1"/>
      </tp>
      <tp>
        <v>93.247061669199994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-887</stp>
        <stp>All</stp>
        <stp/>
        <stp/>
        <stp>TRUE</stp>
        <stp>T</stp>
        <tr r="R889" s="1"/>
      </tp>
      <tp>
        <v>58.288899999999998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-377</stp>
        <stp>All</stp>
        <stp/>
        <stp/>
        <stp>TRUE</stp>
        <stp>T</stp>
        <tr r="S379" s="1"/>
      </tp>
      <tp>
        <v>29.336206317399999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-387</stp>
        <stp>All</stp>
        <stp/>
        <stp/>
        <stp>TRUE</stp>
        <stp>T</stp>
        <tr r="R389" s="1"/>
      </tp>
      <tp>
        <v>75.679900000000004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-277</stp>
        <stp>All</stp>
        <stp/>
        <stp/>
        <stp>TRUE</stp>
        <stp>T</stp>
        <tr r="S279" s="1"/>
      </tp>
      <tp>
        <v>75.001401659600006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-287</stp>
        <stp>All</stp>
        <stp/>
        <stp/>
        <stp>TRUE</stp>
        <stp>T</stp>
        <tr r="R289" s="1"/>
      </tp>
      <tp>
        <v>89.016999999999996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-177</stp>
        <stp>All</stp>
        <stp/>
        <stp/>
        <stp>TRUE</stp>
        <stp>T</stp>
        <tr r="S179" s="1"/>
      </tp>
      <tp>
        <v>41.362062095799999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-187</stp>
        <stp>All</stp>
        <stp/>
        <stp/>
        <stp>TRUE</stp>
        <stp>T</stp>
        <tr r="R189" s="1"/>
      </tp>
      <tp>
        <v>81.489800000000002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-777</stp>
        <stp>All</stp>
        <stp/>
        <stp/>
        <stp>TRUE</stp>
        <stp>T</stp>
        <tr r="S779" s="1"/>
      </tp>
      <tp>
        <v>86.124193413200004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-787</stp>
        <stp>All</stp>
        <stp/>
        <stp/>
        <stp>TRUE</stp>
        <stp>T</stp>
        <tr r="R789" s="1"/>
      </tp>
      <tp>
        <v>28.395800000000001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-677</stp>
        <stp>All</stp>
        <stp/>
        <stp/>
        <stp>TRUE</stp>
        <stp>T</stp>
        <tr r="S679" s="1"/>
      </tp>
      <tp>
        <v>94.383921040999994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-687</stp>
        <stp>All</stp>
        <stp/>
        <stp/>
        <stp>TRUE</stp>
        <stp>T</stp>
        <tr r="R689" s="1"/>
      </tp>
      <tp>
        <v>76.419399999999996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-577</stp>
        <stp>All</stp>
        <stp/>
        <stp/>
        <stp>TRUE</stp>
        <stp>T</stp>
        <tr r="S579" s="1"/>
      </tp>
      <tp>
        <v>40.646763872900003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-587</stp>
        <stp>All</stp>
        <stp/>
        <stp/>
        <stp>TRUE</stp>
        <stp>T</stp>
        <tr r="R589" s="1"/>
      </tp>
      <tp>
        <v>92.529300000000006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-477</stp>
        <stp>All</stp>
        <stp/>
        <stp/>
        <stp>TRUE</stp>
        <stp>T</stp>
        <tr r="S479" s="1"/>
      </tp>
      <tp>
        <v>73.498343093200006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-487</stp>
        <stp>All</stp>
        <stp/>
        <stp/>
        <stp>TRUE</stp>
        <stp>T</stp>
        <tr r="R489" s="1"/>
      </tp>
      <tp>
        <v>4897.8125</v>
        <stp/>
        <stp>StudyData</stp>
        <stp>EP</stp>
        <stp>Imoku</stp>
        <stp>Period1=9,Period2=26,Period4=1,MAType4=Sim</stp>
        <stp>Imoku4</stp>
        <stp>ADC</stp>
        <stp>-899</stp>
        <stp>All</stp>
        <stp/>
        <stp/>
        <stp>TRUE</stp>
        <stp>T</stp>
        <tr r="W875" s="1"/>
      </tp>
      <tp>
        <v>4643</v>
        <stp/>
        <stp>StudyData</stp>
        <stp>EP</stp>
        <stp>Imoku</stp>
        <stp>Period1=9,Period2=26,Period4=1,MAType4=Sim</stp>
        <stp>Imoku4</stp>
        <stp>ADC</stp>
        <stp>-999</stp>
        <stp>All</stp>
        <stp/>
        <stp/>
        <stp>TRUE</stp>
        <stp>T</stp>
        <tr r="W975" s="1"/>
      </tp>
      <tp>
        <v>5760.375</v>
        <stp/>
        <stp>StudyData</stp>
        <stp>EP</stp>
        <stp>Imoku</stp>
        <stp>Period1=9,Period2=26,Period4=1,MAType4=Sim</stp>
        <stp>Imoku4</stp>
        <stp>ADC</stp>
        <stp>-199</stp>
        <stp>All</stp>
        <stp/>
        <stp/>
        <stp>TRUE</stp>
        <stp>T</stp>
        <tr r="W175" s="1"/>
      </tp>
      <tp>
        <v>5342.625</v>
        <stp/>
        <stp>StudyData</stp>
        <stp>EP</stp>
        <stp>Imoku</stp>
        <stp>Period1=9,Period2=26,Period4=1,MAType4=Sim</stp>
        <stp>Imoku4</stp>
        <stp>ADC</stp>
        <stp>-299</stp>
        <stp>All</stp>
        <stp/>
        <stp/>
        <stp>TRUE</stp>
        <stp>T</stp>
        <tr r="W275" s="1"/>
      </tp>
      <tp>
        <v>4726.8125</v>
        <stp/>
        <stp>StudyData</stp>
        <stp>EP</stp>
        <stp>Imoku</stp>
        <stp>Period1=9,Period2=26,Period4=1,MAType4=Sim</stp>
        <stp>Imoku4</stp>
        <stp>ADC</stp>
        <stp>-399</stp>
        <stp>All</stp>
        <stp/>
        <stp/>
        <stp>TRUE</stp>
        <stp>T</stp>
        <tr r="W375" s="1"/>
      </tp>
      <tp>
        <v>4583.75</v>
        <stp/>
        <stp>StudyData</stp>
        <stp>EP</stp>
        <stp>Imoku</stp>
        <stp>Period1=9,Period2=26,Period4=1,MAType4=Sim</stp>
        <stp>Imoku4</stp>
        <stp>ADC</stp>
        <stp>-499</stp>
        <stp>All</stp>
        <stp/>
        <stp/>
        <stp>TRUE</stp>
        <stp>T</stp>
        <tr r="W475" s="1"/>
      </tp>
      <tp>
        <v>4484.25</v>
        <stp/>
        <stp>StudyData</stp>
        <stp>EP</stp>
        <stp>Imoku</stp>
        <stp>Period1=9,Period2=26,Period4=1,MAType4=Sim</stp>
        <stp>Imoku4</stp>
        <stp>ADC</stp>
        <stp>-599</stp>
        <stp>All</stp>
        <stp/>
        <stp/>
        <stp>TRUE</stp>
        <stp>T</stp>
        <tr r="W575" s="1"/>
      </tp>
      <tp>
        <v>4504.1875</v>
        <stp/>
        <stp>StudyData</stp>
        <stp>EP</stp>
        <stp>Imoku</stp>
        <stp>Period1=9,Period2=26,Period4=1,MAType4=Sim</stp>
        <stp>Imoku4</stp>
        <stp>ADC</stp>
        <stp>-699</stp>
        <stp>All</stp>
        <stp/>
        <stp/>
        <stp>TRUE</stp>
        <stp>T</stp>
        <tr r="W675" s="1"/>
      </tp>
      <tp>
        <v>4837.0625</v>
        <stp/>
        <stp>StudyData</stp>
        <stp>EP</stp>
        <stp>Imoku</stp>
        <stp>Period1=9,Period2=26,Period4=1,MAType4=Sim</stp>
        <stp>Imoku4</stp>
        <stp>ADC</stp>
        <stp>-799</stp>
        <stp>All</stp>
        <stp/>
        <stp/>
        <stp>TRUE</stp>
        <stp>T</stp>
        <tr r="W775" s="1"/>
      </tp>
      <tp>
        <v>4893.1875</v>
        <stp/>
        <stp>StudyData</stp>
        <stp>EP</stp>
        <stp>Imoku</stp>
        <stp>Period1=9,Period2=26,Period4=1,MAType4=Sim</stp>
        <stp>Imoku4</stp>
        <stp>ADC</stp>
        <stp>-898</stp>
        <stp>All</stp>
        <stp/>
        <stp/>
        <stp>TRUE</stp>
        <stp>T</stp>
        <tr r="W874" s="1"/>
      </tp>
      <tp>
        <v>4629.8125</v>
        <stp/>
        <stp>StudyData</stp>
        <stp>EP</stp>
        <stp>Imoku</stp>
        <stp>Period1=9,Period2=26,Period4=1,MAType4=Sim</stp>
        <stp>Imoku4</stp>
        <stp>ADC</stp>
        <stp>-998</stp>
        <stp>All</stp>
        <stp/>
        <stp/>
        <stp>TRUE</stp>
        <stp>T</stp>
        <tr r="W974" s="1"/>
      </tp>
      <tp>
        <v>5760.375</v>
        <stp/>
        <stp>StudyData</stp>
        <stp>EP</stp>
        <stp>Imoku</stp>
        <stp>Period1=9,Period2=26,Period4=1,MAType4=Sim</stp>
        <stp>Imoku4</stp>
        <stp>ADC</stp>
        <stp>-198</stp>
        <stp>All</stp>
        <stp/>
        <stp/>
        <stp>TRUE</stp>
        <stp>T</stp>
        <tr r="W174" s="1"/>
      </tp>
      <tp>
        <v>5346.875</v>
        <stp/>
        <stp>StudyData</stp>
        <stp>EP</stp>
        <stp>Imoku</stp>
        <stp>Period1=9,Period2=26,Period4=1,MAType4=Sim</stp>
        <stp>Imoku4</stp>
        <stp>ADC</stp>
        <stp>-298</stp>
        <stp>All</stp>
        <stp/>
        <stp/>
        <stp>TRUE</stp>
        <stp>T</stp>
        <tr r="W274" s="1"/>
      </tp>
      <tp>
        <v>4725.25</v>
        <stp/>
        <stp>StudyData</stp>
        <stp>EP</stp>
        <stp>Imoku</stp>
        <stp>Period1=9,Period2=26,Period4=1,MAType4=Sim</stp>
        <stp>Imoku4</stp>
        <stp>ADC</stp>
        <stp>-398</stp>
        <stp>All</stp>
        <stp/>
        <stp/>
        <stp>TRUE</stp>
        <stp>T</stp>
        <tr r="W374" s="1"/>
      </tp>
      <tp>
        <v>4583.75</v>
        <stp/>
        <stp>StudyData</stp>
        <stp>EP</stp>
        <stp>Imoku</stp>
        <stp>Period1=9,Period2=26,Period4=1,MAType4=Sim</stp>
        <stp>Imoku4</stp>
        <stp>ADC</stp>
        <stp>-498</stp>
        <stp>All</stp>
        <stp/>
        <stp/>
        <stp>TRUE</stp>
        <stp>T</stp>
        <tr r="W474" s="1"/>
      </tp>
      <tp>
        <v>4484.25</v>
        <stp/>
        <stp>StudyData</stp>
        <stp>EP</stp>
        <stp>Imoku</stp>
        <stp>Period1=9,Period2=26,Period4=1,MAType4=Sim</stp>
        <stp>Imoku4</stp>
        <stp>ADC</stp>
        <stp>-598</stp>
        <stp>All</stp>
        <stp/>
        <stp/>
        <stp>TRUE</stp>
        <stp>T</stp>
        <tr r="W574" s="1"/>
      </tp>
      <tp>
        <v>4525.625</v>
        <stp/>
        <stp>StudyData</stp>
        <stp>EP</stp>
        <stp>Imoku</stp>
        <stp>Period1=9,Period2=26,Period4=1,MAType4=Sim</stp>
        <stp>Imoku4</stp>
        <stp>ADC</stp>
        <stp>-698</stp>
        <stp>All</stp>
        <stp/>
        <stp/>
        <stp>TRUE</stp>
        <stp>T</stp>
        <tr r="W674" s="1"/>
      </tp>
      <tp>
        <v>4837.0625</v>
        <stp/>
        <stp>StudyData</stp>
        <stp>EP</stp>
        <stp>Imoku</stp>
        <stp>Period1=9,Period2=26,Period4=1,MAType4=Sim</stp>
        <stp>Imoku4</stp>
        <stp>ADC</stp>
        <stp>-798</stp>
        <stp>All</stp>
        <stp/>
        <stp/>
        <stp>TRUE</stp>
        <stp>T</stp>
        <tr r="W774" s="1"/>
      </tp>
      <tp>
        <v>4938.1875</v>
        <stp/>
        <stp>StudyData</stp>
        <stp>EP</stp>
        <stp>Imoku</stp>
        <stp>Period1=9,Period2=26,Period4=1,MAType4=Sim</stp>
        <stp>Imoku4</stp>
        <stp>ADC</stp>
        <stp>-893</stp>
        <stp>All</stp>
        <stp/>
        <stp/>
        <stp>TRUE</stp>
        <stp>T</stp>
        <tr r="W869" s="1"/>
      </tp>
      <tp>
        <v>4644.375</v>
        <stp/>
        <stp>StudyData</stp>
        <stp>EP</stp>
        <stp>Imoku</stp>
        <stp>Period1=9,Period2=26,Period4=1,MAType4=Sim</stp>
        <stp>Imoku4</stp>
        <stp>ADC</stp>
        <stp>-993</stp>
        <stp>All</stp>
        <stp/>
        <stp/>
        <stp>TRUE</stp>
        <stp>T</stp>
        <tr r="W969" s="1"/>
      </tp>
      <tp>
        <v>5687.125</v>
        <stp/>
        <stp>StudyData</stp>
        <stp>EP</stp>
        <stp>Imoku</stp>
        <stp>Period1=9,Period2=26,Period4=1,MAType4=Sim</stp>
        <stp>Imoku4</stp>
        <stp>ADC</stp>
        <stp>-193</stp>
        <stp>All</stp>
        <stp/>
        <stp/>
        <stp>TRUE</stp>
        <stp>T</stp>
        <tr r="W169" s="1"/>
      </tp>
      <tp>
        <v>5404.6875</v>
        <stp/>
        <stp>StudyData</stp>
        <stp>EP</stp>
        <stp>Imoku</stp>
        <stp>Period1=9,Period2=26,Period4=1,MAType4=Sim</stp>
        <stp>Imoku4</stp>
        <stp>ADC</stp>
        <stp>-293</stp>
        <stp>All</stp>
        <stp/>
        <stp/>
        <stp>TRUE</stp>
        <stp>T</stp>
        <tr r="W269" s="1"/>
      </tp>
      <tp>
        <v>4731.125</v>
        <stp/>
        <stp>StudyData</stp>
        <stp>EP</stp>
        <stp>Imoku</stp>
        <stp>Period1=9,Period2=26,Period4=1,MAType4=Sim</stp>
        <stp>Imoku4</stp>
        <stp>ADC</stp>
        <stp>-393</stp>
        <stp>All</stp>
        <stp/>
        <stp/>
        <stp>TRUE</stp>
        <stp>T</stp>
        <tr r="W369" s="1"/>
      </tp>
      <tp>
        <v>4614.875</v>
        <stp/>
        <stp>StudyData</stp>
        <stp>EP</stp>
        <stp>Imoku</stp>
        <stp>Period1=9,Period2=26,Period4=1,MAType4=Sim</stp>
        <stp>Imoku4</stp>
        <stp>ADC</stp>
        <stp>-493</stp>
        <stp>All</stp>
        <stp/>
        <stp/>
        <stp>TRUE</stp>
        <stp>T</stp>
        <tr r="W469" s="1"/>
      </tp>
      <tp>
        <v>4415.375</v>
        <stp/>
        <stp>StudyData</stp>
        <stp>EP</stp>
        <stp>Imoku</stp>
        <stp>Period1=9,Period2=26,Period4=1,MAType4=Sim</stp>
        <stp>Imoku4</stp>
        <stp>ADC</stp>
        <stp>-593</stp>
        <stp>All</stp>
        <stp/>
        <stp/>
        <stp>TRUE</stp>
        <stp>T</stp>
        <tr r="W569" s="1"/>
      </tp>
      <tp>
        <v>4552.375</v>
        <stp/>
        <stp>StudyData</stp>
        <stp>EP</stp>
        <stp>Imoku</stp>
        <stp>Period1=9,Period2=26,Period4=1,MAType4=Sim</stp>
        <stp>Imoku4</stp>
        <stp>ADC</stp>
        <stp>-693</stp>
        <stp>All</stp>
        <stp/>
        <stp/>
        <stp>TRUE</stp>
        <stp>T</stp>
        <tr r="W669" s="1"/>
      </tp>
      <tp>
        <v>4846.0625</v>
        <stp/>
        <stp>StudyData</stp>
        <stp>EP</stp>
        <stp>Imoku</stp>
        <stp>Period1=9,Period2=26,Period4=1,MAType4=Sim</stp>
        <stp>Imoku4</stp>
        <stp>ADC</stp>
        <stp>-793</stp>
        <stp>All</stp>
        <stp/>
        <stp/>
        <stp>TRUE</stp>
        <stp>T</stp>
        <tr r="W769" s="1"/>
      </tp>
      <tp>
        <v>4943.6875</v>
        <stp/>
        <stp>StudyData</stp>
        <stp>EP</stp>
        <stp>Imoku</stp>
        <stp>Period1=9,Period2=26,Period4=1,MAType4=Sim</stp>
        <stp>Imoku4</stp>
        <stp>ADC</stp>
        <stp>-892</stp>
        <stp>All</stp>
        <stp/>
        <stp/>
        <stp>TRUE</stp>
        <stp>T</stp>
        <tr r="W868" s="1"/>
      </tp>
      <tp>
        <v>4647.5</v>
        <stp/>
        <stp>StudyData</stp>
        <stp>EP</stp>
        <stp>Imoku</stp>
        <stp>Period1=9,Period2=26,Period4=1,MAType4=Sim</stp>
        <stp>Imoku4</stp>
        <stp>ADC</stp>
        <stp>-992</stp>
        <stp>All</stp>
        <stp/>
        <stp/>
        <stp>TRUE</stp>
        <stp>T</stp>
        <tr r="W968" s="1"/>
      </tp>
      <tp>
        <v>5574</v>
        <stp/>
        <stp>StudyData</stp>
        <stp>EP</stp>
        <stp>Imoku</stp>
        <stp>Period1=9,Period2=26,Period4=1,MAType4=Sim</stp>
        <stp>Imoku4</stp>
        <stp>ADC</stp>
        <stp>-192</stp>
        <stp>All</stp>
        <stp/>
        <stp/>
        <stp>TRUE</stp>
        <stp>T</stp>
        <tr r="W168" s="1"/>
      </tp>
      <tp>
        <v>5407.375</v>
        <stp/>
        <stp>StudyData</stp>
        <stp>EP</stp>
        <stp>Imoku</stp>
        <stp>Period1=9,Period2=26,Period4=1,MAType4=Sim</stp>
        <stp>Imoku4</stp>
        <stp>ADC</stp>
        <stp>-292</stp>
        <stp>All</stp>
        <stp/>
        <stp/>
        <stp>TRUE</stp>
        <stp>T</stp>
        <tr r="W268" s="1"/>
      </tp>
      <tp>
        <v>4732.8125</v>
        <stp/>
        <stp>StudyData</stp>
        <stp>EP</stp>
        <stp>Imoku</stp>
        <stp>Period1=9,Period2=26,Period4=1,MAType4=Sim</stp>
        <stp>Imoku4</stp>
        <stp>ADC</stp>
        <stp>-392</stp>
        <stp>All</stp>
        <stp/>
        <stp/>
        <stp>TRUE</stp>
        <stp>T</stp>
        <tr r="W368" s="1"/>
      </tp>
      <tp>
        <v>4614.875</v>
        <stp/>
        <stp>StudyData</stp>
        <stp>EP</stp>
        <stp>Imoku</stp>
        <stp>Period1=9,Period2=26,Period4=1,MAType4=Sim</stp>
        <stp>Imoku4</stp>
        <stp>ADC</stp>
        <stp>-492</stp>
        <stp>All</stp>
        <stp/>
        <stp/>
        <stp>TRUE</stp>
        <stp>T</stp>
        <tr r="W468" s="1"/>
      </tp>
      <tp>
        <v>4411.6875</v>
        <stp/>
        <stp>StudyData</stp>
        <stp>EP</stp>
        <stp>Imoku</stp>
        <stp>Period1=9,Period2=26,Period4=1,MAType4=Sim</stp>
        <stp>Imoku4</stp>
        <stp>ADC</stp>
        <stp>-592</stp>
        <stp>All</stp>
        <stp/>
        <stp/>
        <stp>TRUE</stp>
        <stp>T</stp>
        <tr r="W568" s="1"/>
      </tp>
      <tp>
        <v>4566.3125</v>
        <stp/>
        <stp>StudyData</stp>
        <stp>EP</stp>
        <stp>Imoku</stp>
        <stp>Period1=9,Period2=26,Period4=1,MAType4=Sim</stp>
        <stp>Imoku4</stp>
        <stp>ADC</stp>
        <stp>-692</stp>
        <stp>All</stp>
        <stp/>
        <stp/>
        <stp>TRUE</stp>
        <stp>T</stp>
        <tr r="W668" s="1"/>
      </tp>
      <tp>
        <v>4835.5625</v>
        <stp/>
        <stp>StudyData</stp>
        <stp>EP</stp>
        <stp>Imoku</stp>
        <stp>Period1=9,Period2=26,Period4=1,MAType4=Sim</stp>
        <stp>Imoku4</stp>
        <stp>ADC</stp>
        <stp>-792</stp>
        <stp>All</stp>
        <stp/>
        <stp/>
        <stp>TRUE</stp>
        <stp>T</stp>
        <tr r="W768" s="1"/>
      </tp>
      <tp>
        <v>4947.8125</v>
        <stp/>
        <stp>StudyData</stp>
        <stp>EP</stp>
        <stp>Imoku</stp>
        <stp>Period1=9,Period2=26,Period4=1,MAType4=Sim</stp>
        <stp>Imoku4</stp>
        <stp>ADC</stp>
        <stp>-891</stp>
        <stp>All</stp>
        <stp/>
        <stp/>
        <stp>TRUE</stp>
        <stp>T</stp>
        <tr r="W867" s="1"/>
      </tp>
      <tp>
        <v>4654.75</v>
        <stp/>
        <stp>StudyData</stp>
        <stp>EP</stp>
        <stp>Imoku</stp>
        <stp>Period1=9,Period2=26,Period4=1,MAType4=Sim</stp>
        <stp>Imoku4</stp>
        <stp>ADC</stp>
        <stp>-991</stp>
        <stp>All</stp>
        <stp/>
        <stp/>
        <stp>TRUE</stp>
        <stp>T</stp>
        <tr r="W967" s="1"/>
      </tp>
      <tp>
        <v>5574</v>
        <stp/>
        <stp>StudyData</stp>
        <stp>EP</stp>
        <stp>Imoku</stp>
        <stp>Period1=9,Period2=26,Period4=1,MAType4=Sim</stp>
        <stp>Imoku4</stp>
        <stp>ADC</stp>
        <stp>-191</stp>
        <stp>All</stp>
        <stp/>
        <stp/>
        <stp>TRUE</stp>
        <stp>T</stp>
        <tr r="W167" s="1"/>
      </tp>
      <tp>
        <v>5408.125</v>
        <stp/>
        <stp>StudyData</stp>
        <stp>EP</stp>
        <stp>Imoku</stp>
        <stp>Period1=9,Period2=26,Period4=1,MAType4=Sim</stp>
        <stp>Imoku4</stp>
        <stp>ADC</stp>
        <stp>-291</stp>
        <stp>All</stp>
        <stp/>
        <stp/>
        <stp>TRUE</stp>
        <stp>T</stp>
        <tr r="W267" s="1"/>
      </tp>
      <tp>
        <v>4732.8125</v>
        <stp/>
        <stp>StudyData</stp>
        <stp>EP</stp>
        <stp>Imoku</stp>
        <stp>Period1=9,Period2=26,Period4=1,MAType4=Sim</stp>
        <stp>Imoku4</stp>
        <stp>ADC</stp>
        <stp>-391</stp>
        <stp>All</stp>
        <stp/>
        <stp/>
        <stp>TRUE</stp>
        <stp>T</stp>
        <tr r="W367" s="1"/>
      </tp>
      <tp>
        <v>4615.4375</v>
        <stp/>
        <stp>StudyData</stp>
        <stp>EP</stp>
        <stp>Imoku</stp>
        <stp>Period1=9,Period2=26,Period4=1,MAType4=Sim</stp>
        <stp>Imoku4</stp>
        <stp>ADC</stp>
        <stp>-491</stp>
        <stp>All</stp>
        <stp/>
        <stp/>
        <stp>TRUE</stp>
        <stp>T</stp>
        <tr r="W467" s="1"/>
      </tp>
      <tp>
        <v>4411.6875</v>
        <stp/>
        <stp>StudyData</stp>
        <stp>EP</stp>
        <stp>Imoku</stp>
        <stp>Period1=9,Period2=26,Period4=1,MAType4=Sim</stp>
        <stp>Imoku4</stp>
        <stp>ADC</stp>
        <stp>-591</stp>
        <stp>All</stp>
        <stp/>
        <stp/>
        <stp>TRUE</stp>
        <stp>T</stp>
        <tr r="W567" s="1"/>
      </tp>
      <tp>
        <v>4600.5625</v>
        <stp/>
        <stp>StudyData</stp>
        <stp>EP</stp>
        <stp>Imoku</stp>
        <stp>Period1=9,Period2=26,Period4=1,MAType4=Sim</stp>
        <stp>Imoku4</stp>
        <stp>ADC</stp>
        <stp>-691</stp>
        <stp>All</stp>
        <stp/>
        <stp/>
        <stp>TRUE</stp>
        <stp>T</stp>
        <tr r="W667" s="1"/>
      </tp>
      <tp>
        <v>4845.375</v>
        <stp/>
        <stp>StudyData</stp>
        <stp>EP</stp>
        <stp>Imoku</stp>
        <stp>Period1=9,Period2=26,Period4=1,MAType4=Sim</stp>
        <stp>Imoku4</stp>
        <stp>ADC</stp>
        <stp>-791</stp>
        <stp>All</stp>
        <stp/>
        <stp/>
        <stp>TRUE</stp>
        <stp>T</stp>
        <tr r="W767" s="1"/>
      </tp>
      <tp>
        <v>4955.5625</v>
        <stp/>
        <stp>StudyData</stp>
        <stp>EP</stp>
        <stp>Imoku</stp>
        <stp>Period1=9,Period2=26,Period4=1,MAType4=Sim</stp>
        <stp>Imoku4</stp>
        <stp>ADC</stp>
        <stp>-890</stp>
        <stp>All</stp>
        <stp/>
        <stp/>
        <stp>TRUE</stp>
        <stp>T</stp>
        <tr r="W866" s="1"/>
      </tp>
      <tp>
        <v>4669.25</v>
        <stp/>
        <stp>StudyData</stp>
        <stp>EP</stp>
        <stp>Imoku</stp>
        <stp>Period1=9,Period2=26,Period4=1,MAType4=Sim</stp>
        <stp>Imoku4</stp>
        <stp>ADC</stp>
        <stp>-990</stp>
        <stp>All</stp>
        <stp/>
        <stp/>
        <stp>TRUE</stp>
        <stp>T</stp>
        <tr r="W966" s="1"/>
      </tp>
      <tp>
        <v>5574</v>
        <stp/>
        <stp>StudyData</stp>
        <stp>EP</stp>
        <stp>Imoku</stp>
        <stp>Period1=9,Period2=26,Period4=1,MAType4=Sim</stp>
        <stp>Imoku4</stp>
        <stp>ADC</stp>
        <stp>-190</stp>
        <stp>All</stp>
        <stp/>
        <stp/>
        <stp>TRUE</stp>
        <stp>T</stp>
        <tr r="W166" s="1"/>
      </tp>
      <tp>
        <v>5408.125</v>
        <stp/>
        <stp>StudyData</stp>
        <stp>EP</stp>
        <stp>Imoku</stp>
        <stp>Period1=9,Period2=26,Period4=1,MAType4=Sim</stp>
        <stp>Imoku4</stp>
        <stp>ADC</stp>
        <stp>-290</stp>
        <stp>All</stp>
        <stp/>
        <stp/>
        <stp>TRUE</stp>
        <stp>T</stp>
        <tr r="W266" s="1"/>
      </tp>
      <tp>
        <v>4745.4375</v>
        <stp/>
        <stp>StudyData</stp>
        <stp>EP</stp>
        <stp>Imoku</stp>
        <stp>Period1=9,Period2=26,Period4=1,MAType4=Sim</stp>
        <stp>Imoku4</stp>
        <stp>ADC</stp>
        <stp>-390</stp>
        <stp>All</stp>
        <stp/>
        <stp/>
        <stp>TRUE</stp>
        <stp>T</stp>
        <tr r="W366" s="1"/>
      </tp>
      <tp>
        <v>4615.4375</v>
        <stp/>
        <stp>StudyData</stp>
        <stp>EP</stp>
        <stp>Imoku</stp>
        <stp>Period1=9,Period2=26,Period4=1,MAType4=Sim</stp>
        <stp>Imoku4</stp>
        <stp>ADC</stp>
        <stp>-490</stp>
        <stp>All</stp>
        <stp/>
        <stp/>
        <stp>TRUE</stp>
        <stp>T</stp>
        <tr r="W466" s="1"/>
      </tp>
      <tp>
        <v>4411.6875</v>
        <stp/>
        <stp>StudyData</stp>
        <stp>EP</stp>
        <stp>Imoku</stp>
        <stp>Period1=9,Period2=26,Period4=1,MAType4=Sim</stp>
        <stp>Imoku4</stp>
        <stp>ADC</stp>
        <stp>-590</stp>
        <stp>All</stp>
        <stp/>
        <stp/>
        <stp>TRUE</stp>
        <stp>T</stp>
        <tr r="W566" s="1"/>
      </tp>
      <tp>
        <v>4624.0625</v>
        <stp/>
        <stp>StudyData</stp>
        <stp>EP</stp>
        <stp>Imoku</stp>
        <stp>Period1=9,Period2=26,Period4=1,MAType4=Sim</stp>
        <stp>Imoku4</stp>
        <stp>ADC</stp>
        <stp>-690</stp>
        <stp>All</stp>
        <stp/>
        <stp/>
        <stp>TRUE</stp>
        <stp>T</stp>
        <tr r="W666" s="1"/>
      </tp>
      <tp>
        <v>4859.8125</v>
        <stp/>
        <stp>StudyData</stp>
        <stp>EP</stp>
        <stp>Imoku</stp>
        <stp>Period1=9,Period2=26,Period4=1,MAType4=Sim</stp>
        <stp>Imoku4</stp>
        <stp>ADC</stp>
        <stp>-790</stp>
        <stp>All</stp>
        <stp/>
        <stp/>
        <stp>TRUE</stp>
        <stp>T</stp>
        <tr r="W766" s="1"/>
      </tp>
      <tp>
        <v>4899</v>
        <stp/>
        <stp>StudyData</stp>
        <stp>EP</stp>
        <stp>Imoku</stp>
        <stp>Period1=9,Period2=26,Period4=1,MAType4=Sim</stp>
        <stp>Imoku4</stp>
        <stp>ADC</stp>
        <stp>-897</stp>
        <stp>All</stp>
        <stp/>
        <stp/>
        <stp>TRUE</stp>
        <stp>T</stp>
        <tr r="W873" s="1"/>
      </tp>
      <tp>
        <v>4635</v>
        <stp/>
        <stp>StudyData</stp>
        <stp>EP</stp>
        <stp>Imoku</stp>
        <stp>Period1=9,Period2=26,Period4=1,MAType4=Sim</stp>
        <stp>Imoku4</stp>
        <stp>ADC</stp>
        <stp>-997</stp>
        <stp>All</stp>
        <stp/>
        <stp/>
        <stp>TRUE</stp>
        <stp>T</stp>
        <tr r="W973" s="1"/>
      </tp>
      <tp>
        <v>5759.5</v>
        <stp/>
        <stp>StudyData</stp>
        <stp>EP</stp>
        <stp>Imoku</stp>
        <stp>Period1=9,Period2=26,Period4=1,MAType4=Sim</stp>
        <stp>Imoku4</stp>
        <stp>ADC</stp>
        <stp>-197</stp>
        <stp>All</stp>
        <stp/>
        <stp/>
        <stp>TRUE</stp>
        <stp>T</stp>
        <tr r="W173" s="1"/>
      </tp>
      <tp>
        <v>5360.9375</v>
        <stp/>
        <stp>StudyData</stp>
        <stp>EP</stp>
        <stp>Imoku</stp>
        <stp>Period1=9,Period2=26,Period4=1,MAType4=Sim</stp>
        <stp>Imoku4</stp>
        <stp>ADC</stp>
        <stp>-297</stp>
        <stp>All</stp>
        <stp/>
        <stp/>
        <stp>TRUE</stp>
        <stp>T</stp>
        <tr r="W273" s="1"/>
      </tp>
      <tp>
        <v>4731.9375</v>
        <stp/>
        <stp>StudyData</stp>
        <stp>EP</stp>
        <stp>Imoku</stp>
        <stp>Period1=9,Period2=26,Period4=1,MAType4=Sim</stp>
        <stp>Imoku4</stp>
        <stp>ADC</stp>
        <stp>-397</stp>
        <stp>All</stp>
        <stp/>
        <stp/>
        <stp>TRUE</stp>
        <stp>T</stp>
        <tr r="W373" s="1"/>
      </tp>
      <tp>
        <v>4588.8125</v>
        <stp/>
        <stp>StudyData</stp>
        <stp>EP</stp>
        <stp>Imoku</stp>
        <stp>Period1=9,Period2=26,Period4=1,MAType4=Sim</stp>
        <stp>Imoku4</stp>
        <stp>ADC</stp>
        <stp>-497</stp>
        <stp>All</stp>
        <stp/>
        <stp/>
        <stp>TRUE</stp>
        <stp>T</stp>
        <tr r="W473" s="1"/>
      </tp>
      <tp>
        <v>4476.75</v>
        <stp/>
        <stp>StudyData</stp>
        <stp>EP</stp>
        <stp>Imoku</stp>
        <stp>Period1=9,Period2=26,Period4=1,MAType4=Sim</stp>
        <stp>Imoku4</stp>
        <stp>ADC</stp>
        <stp>-597</stp>
        <stp>All</stp>
        <stp/>
        <stp/>
        <stp>TRUE</stp>
        <stp>T</stp>
        <tr r="W573" s="1"/>
      </tp>
      <tp>
        <v>4525.625</v>
        <stp/>
        <stp>StudyData</stp>
        <stp>EP</stp>
        <stp>Imoku</stp>
        <stp>Period1=9,Period2=26,Period4=1,MAType4=Sim</stp>
        <stp>Imoku4</stp>
        <stp>ADC</stp>
        <stp>-697</stp>
        <stp>All</stp>
        <stp/>
        <stp/>
        <stp>TRUE</stp>
        <stp>T</stp>
        <tr r="W673" s="1"/>
      </tp>
      <tp>
        <v>4846.3125</v>
        <stp/>
        <stp>StudyData</stp>
        <stp>EP</stp>
        <stp>Imoku</stp>
        <stp>Period1=9,Period2=26,Period4=1,MAType4=Sim</stp>
        <stp>Imoku4</stp>
        <stp>ADC</stp>
        <stp>-797</stp>
        <stp>All</stp>
        <stp/>
        <stp/>
        <stp>TRUE</stp>
        <stp>T</stp>
        <tr r="W773" s="1"/>
      </tp>
      <tp>
        <v>4904.1875</v>
        <stp/>
        <stp>StudyData</stp>
        <stp>EP</stp>
        <stp>Imoku</stp>
        <stp>Period1=9,Period2=26,Period4=1,MAType4=Sim</stp>
        <stp>Imoku4</stp>
        <stp>ADC</stp>
        <stp>-896</stp>
        <stp>All</stp>
        <stp/>
        <stp/>
        <stp>TRUE</stp>
        <stp>T</stp>
        <tr r="W872" s="1"/>
      </tp>
      <tp>
        <v>4636.625</v>
        <stp/>
        <stp>StudyData</stp>
        <stp>EP</stp>
        <stp>Imoku</stp>
        <stp>Period1=9,Period2=26,Period4=1,MAType4=Sim</stp>
        <stp>Imoku4</stp>
        <stp>ADC</stp>
        <stp>-996</stp>
        <stp>All</stp>
        <stp/>
        <stp/>
        <stp>TRUE</stp>
        <stp>T</stp>
        <tr r="W972" s="1"/>
      </tp>
      <tp>
        <v>5746.0625</v>
        <stp/>
        <stp>StudyData</stp>
        <stp>EP</stp>
        <stp>Imoku</stp>
        <stp>Period1=9,Period2=26,Period4=1,MAType4=Sim</stp>
        <stp>Imoku4</stp>
        <stp>ADC</stp>
        <stp>-196</stp>
        <stp>All</stp>
        <stp/>
        <stp/>
        <stp>TRUE</stp>
        <stp>T</stp>
        <tr r="W172" s="1"/>
      </tp>
      <tp>
        <v>5372.125</v>
        <stp/>
        <stp>StudyData</stp>
        <stp>EP</stp>
        <stp>Imoku</stp>
        <stp>Period1=9,Period2=26,Period4=1,MAType4=Sim</stp>
        <stp>Imoku4</stp>
        <stp>ADC</stp>
        <stp>-296</stp>
        <stp>All</stp>
        <stp/>
        <stp/>
        <stp>TRUE</stp>
        <stp>T</stp>
        <tr r="W272" s="1"/>
      </tp>
      <tp>
        <v>4728.4375</v>
        <stp/>
        <stp>StudyData</stp>
        <stp>EP</stp>
        <stp>Imoku</stp>
        <stp>Period1=9,Period2=26,Period4=1,MAType4=Sim</stp>
        <stp>Imoku4</stp>
        <stp>ADC</stp>
        <stp>-396</stp>
        <stp>All</stp>
        <stp/>
        <stp/>
        <stp>TRUE</stp>
        <stp>T</stp>
        <tr r="W372" s="1"/>
      </tp>
      <tp>
        <v>4609.125</v>
        <stp/>
        <stp>StudyData</stp>
        <stp>EP</stp>
        <stp>Imoku</stp>
        <stp>Period1=9,Period2=26,Period4=1,MAType4=Sim</stp>
        <stp>Imoku4</stp>
        <stp>ADC</stp>
        <stp>-496</stp>
        <stp>All</stp>
        <stp/>
        <stp/>
        <stp>TRUE</stp>
        <stp>T</stp>
        <tr r="W472" s="1"/>
      </tp>
      <tp>
        <v>4476.75</v>
        <stp/>
        <stp>StudyData</stp>
        <stp>EP</stp>
        <stp>Imoku</stp>
        <stp>Period1=9,Period2=26,Period4=1,MAType4=Sim</stp>
        <stp>Imoku4</stp>
        <stp>ADC</stp>
        <stp>-596</stp>
        <stp>All</stp>
        <stp/>
        <stp/>
        <stp>TRUE</stp>
        <stp>T</stp>
        <tr r="W572" s="1"/>
      </tp>
      <tp>
        <v>4537</v>
        <stp/>
        <stp>StudyData</stp>
        <stp>EP</stp>
        <stp>Imoku</stp>
        <stp>Period1=9,Period2=26,Period4=1,MAType4=Sim</stp>
        <stp>Imoku4</stp>
        <stp>ADC</stp>
        <stp>-696</stp>
        <stp>All</stp>
        <stp/>
        <stp/>
        <stp>TRUE</stp>
        <stp>T</stp>
        <tr r="W672" s="1"/>
      </tp>
      <tp>
        <v>4846.3125</v>
        <stp/>
        <stp>StudyData</stp>
        <stp>EP</stp>
        <stp>Imoku</stp>
        <stp>Period1=9,Period2=26,Period4=1,MAType4=Sim</stp>
        <stp>Imoku4</stp>
        <stp>ADC</stp>
        <stp>-796</stp>
        <stp>All</stp>
        <stp/>
        <stp/>
        <stp>TRUE</stp>
        <stp>T</stp>
        <tr r="W772" s="1"/>
      </tp>
      <tp>
        <v>4902</v>
        <stp/>
        <stp>StudyData</stp>
        <stp>EP</stp>
        <stp>Imoku</stp>
        <stp>Period1=9,Period2=26,Period4=1,MAType4=Sim</stp>
        <stp>Imoku4</stp>
        <stp>ADC</stp>
        <stp>-895</stp>
        <stp>All</stp>
        <stp/>
        <stp/>
        <stp>TRUE</stp>
        <stp>T</stp>
        <tr r="W871" s="1"/>
      </tp>
      <tp>
        <v>4643.1875</v>
        <stp/>
        <stp>StudyData</stp>
        <stp>EP</stp>
        <stp>Imoku</stp>
        <stp>Period1=9,Period2=26,Period4=1,MAType4=Sim</stp>
        <stp>Imoku4</stp>
        <stp>ADC</stp>
        <stp>-995</stp>
        <stp>All</stp>
        <stp/>
        <stp/>
        <stp>TRUE</stp>
        <stp>T</stp>
        <tr r="W971" s="1"/>
      </tp>
      <tp>
        <v>5737.5</v>
        <stp/>
        <stp>StudyData</stp>
        <stp>EP</stp>
        <stp>Imoku</stp>
        <stp>Period1=9,Period2=26,Period4=1,MAType4=Sim</stp>
        <stp>Imoku4</stp>
        <stp>ADC</stp>
        <stp>-195</stp>
        <stp>All</stp>
        <stp/>
        <stp/>
        <stp>TRUE</stp>
        <stp>T</stp>
        <tr r="W171" s="1"/>
      </tp>
      <tp>
        <v>5378.5</v>
        <stp/>
        <stp>StudyData</stp>
        <stp>EP</stp>
        <stp>Imoku</stp>
        <stp>Period1=9,Period2=26,Period4=1,MAType4=Sim</stp>
        <stp>Imoku4</stp>
        <stp>ADC</stp>
        <stp>-295</stp>
        <stp>All</stp>
        <stp/>
        <stp/>
        <stp>TRUE</stp>
        <stp>T</stp>
        <tr r="W271" s="1"/>
      </tp>
      <tp>
        <v>4731.125</v>
        <stp/>
        <stp>StudyData</stp>
        <stp>EP</stp>
        <stp>Imoku</stp>
        <stp>Period1=9,Period2=26,Period4=1,MAType4=Sim</stp>
        <stp>Imoku4</stp>
        <stp>ADC</stp>
        <stp>-395</stp>
        <stp>All</stp>
        <stp/>
        <stp/>
        <stp>TRUE</stp>
        <stp>T</stp>
        <tr r="W371" s="1"/>
      </tp>
      <tp>
        <v>4614.875</v>
        <stp/>
        <stp>StudyData</stp>
        <stp>EP</stp>
        <stp>Imoku</stp>
        <stp>Period1=9,Period2=26,Period4=1,MAType4=Sim</stp>
        <stp>Imoku4</stp>
        <stp>ADC</stp>
        <stp>-495</stp>
        <stp>All</stp>
        <stp/>
        <stp/>
        <stp>TRUE</stp>
        <stp>T</stp>
        <tr r="W471" s="1"/>
      </tp>
      <tp>
        <v>4454.4375</v>
        <stp/>
        <stp>StudyData</stp>
        <stp>EP</stp>
        <stp>Imoku</stp>
        <stp>Period1=9,Period2=26,Period4=1,MAType4=Sim</stp>
        <stp>Imoku4</stp>
        <stp>ADC</stp>
        <stp>-595</stp>
        <stp>All</stp>
        <stp/>
        <stp/>
        <stp>TRUE</stp>
        <stp>T</stp>
        <tr r="W571" s="1"/>
      </tp>
      <tp>
        <v>4538.625</v>
        <stp/>
        <stp>StudyData</stp>
        <stp>EP</stp>
        <stp>Imoku</stp>
        <stp>Period1=9,Period2=26,Period4=1,MAType4=Sim</stp>
        <stp>Imoku4</stp>
        <stp>ADC</stp>
        <stp>-695</stp>
        <stp>All</stp>
        <stp/>
        <stp/>
        <stp>TRUE</stp>
        <stp>T</stp>
        <tr r="W671" s="1"/>
      </tp>
      <tp>
        <v>4846.0625</v>
        <stp/>
        <stp>StudyData</stp>
        <stp>EP</stp>
        <stp>Imoku</stp>
        <stp>Period1=9,Period2=26,Period4=1,MAType4=Sim</stp>
        <stp>Imoku4</stp>
        <stp>ADC</stp>
        <stp>-795</stp>
        <stp>All</stp>
        <stp/>
        <stp/>
        <stp>TRUE</stp>
        <stp>T</stp>
        <tr r="W771" s="1"/>
      </tp>
      <tp>
        <v>4930.8125</v>
        <stp/>
        <stp>StudyData</stp>
        <stp>EP</stp>
        <stp>Imoku</stp>
        <stp>Period1=9,Period2=26,Period4=1,MAType4=Sim</stp>
        <stp>Imoku4</stp>
        <stp>ADC</stp>
        <stp>-894</stp>
        <stp>All</stp>
        <stp/>
        <stp/>
        <stp>TRUE</stp>
        <stp>T</stp>
        <tr r="W870" s="1"/>
      </tp>
      <tp>
        <v>4643.1875</v>
        <stp/>
        <stp>StudyData</stp>
        <stp>EP</stp>
        <stp>Imoku</stp>
        <stp>Period1=9,Period2=26,Period4=1,MAType4=Sim</stp>
        <stp>Imoku4</stp>
        <stp>ADC</stp>
        <stp>-994</stp>
        <stp>All</stp>
        <stp/>
        <stp/>
        <stp>TRUE</stp>
        <stp>T</stp>
        <tr r="W970" s="1"/>
      </tp>
      <tp>
        <v>5737.5</v>
        <stp/>
        <stp>StudyData</stp>
        <stp>EP</stp>
        <stp>Imoku</stp>
        <stp>Period1=9,Period2=26,Period4=1,MAType4=Sim</stp>
        <stp>Imoku4</stp>
        <stp>ADC</stp>
        <stp>-194</stp>
        <stp>All</stp>
        <stp/>
        <stp/>
        <stp>TRUE</stp>
        <stp>T</stp>
        <tr r="W170" s="1"/>
      </tp>
      <tp>
        <v>5391.375</v>
        <stp/>
        <stp>StudyData</stp>
        <stp>EP</stp>
        <stp>Imoku</stp>
        <stp>Period1=9,Period2=26,Period4=1,MAType4=Sim</stp>
        <stp>Imoku4</stp>
        <stp>ADC</stp>
        <stp>-294</stp>
        <stp>All</stp>
        <stp/>
        <stp/>
        <stp>TRUE</stp>
        <stp>T</stp>
        <tr r="W270" s="1"/>
      </tp>
      <tp>
        <v>4731.125</v>
        <stp/>
        <stp>StudyData</stp>
        <stp>EP</stp>
        <stp>Imoku</stp>
        <stp>Period1=9,Period2=26,Period4=1,MAType4=Sim</stp>
        <stp>Imoku4</stp>
        <stp>ADC</stp>
        <stp>-394</stp>
        <stp>All</stp>
        <stp/>
        <stp/>
        <stp>TRUE</stp>
        <stp>T</stp>
        <tr r="W370" s="1"/>
      </tp>
      <tp>
        <v>4614.875</v>
        <stp/>
        <stp>StudyData</stp>
        <stp>EP</stp>
        <stp>Imoku</stp>
        <stp>Period1=9,Period2=26,Period4=1,MAType4=Sim</stp>
        <stp>Imoku4</stp>
        <stp>ADC</stp>
        <stp>-494</stp>
        <stp>All</stp>
        <stp/>
        <stp/>
        <stp>TRUE</stp>
        <stp>T</stp>
        <tr r="W470" s="1"/>
      </tp>
      <tp>
        <v>4442.5</v>
        <stp/>
        <stp>StudyData</stp>
        <stp>EP</stp>
        <stp>Imoku</stp>
        <stp>Period1=9,Period2=26,Period4=1,MAType4=Sim</stp>
        <stp>Imoku4</stp>
        <stp>ADC</stp>
        <stp>-594</stp>
        <stp>All</stp>
        <stp/>
        <stp/>
        <stp>TRUE</stp>
        <stp>T</stp>
        <tr r="W570" s="1"/>
      </tp>
      <tp>
        <v>4538.625</v>
        <stp/>
        <stp>StudyData</stp>
        <stp>EP</stp>
        <stp>Imoku</stp>
        <stp>Period1=9,Period2=26,Period4=1,MAType4=Sim</stp>
        <stp>Imoku4</stp>
        <stp>ADC</stp>
        <stp>-694</stp>
        <stp>All</stp>
        <stp/>
        <stp/>
        <stp>TRUE</stp>
        <stp>T</stp>
        <tr r="W670" s="1"/>
      </tp>
      <tp>
        <v>4846.0625</v>
        <stp/>
        <stp>StudyData</stp>
        <stp>EP</stp>
        <stp>Imoku</stp>
        <stp>Period1=9,Period2=26,Period4=1,MAType4=Sim</stp>
        <stp>Imoku4</stp>
        <stp>ADC</stp>
        <stp>-794</stp>
        <stp>All</stp>
        <stp/>
        <stp/>
        <stp>TRUE</stp>
        <stp>T</stp>
        <tr r="W770" s="1"/>
      </tp>
      <tp>
        <v>5775.125</v>
        <stp/>
        <stp>StudyData</stp>
        <stp>EP</stp>
        <stp>Imoku</stp>
        <stp>Period1=9</stp>
        <stp>Imoku1</stp>
        <stp>ADC</stp>
        <stp>-200</stp>
        <stp>All</stp>
        <stp/>
        <stp/>
        <stp>TRUE</stp>
        <stp>T</stp>
        <tr r="T202" s="1"/>
      </tp>
      <tp>
        <v>5353</v>
        <stp/>
        <stp>StudyData</stp>
        <stp>EP</stp>
        <stp>Imoku</stp>
        <stp>Period1=9</stp>
        <stp>Imoku1</stp>
        <stp>ADC</stp>
        <stp>-300</stp>
        <stp>All</stp>
        <stp/>
        <stp/>
        <stp>TRUE</stp>
        <stp>T</stp>
        <tr r="T302" s="1"/>
      </tp>
      <tp>
        <v>6197.625</v>
        <stp/>
        <stp>StudyData</stp>
        <stp>EP</stp>
        <stp>Imoku</stp>
        <stp>Period1=9</stp>
        <stp>Imoku1</stp>
        <stp>ADC</stp>
        <stp>-100</stp>
        <stp>All</stp>
        <stp/>
        <stp/>
        <stp>TRUE</stp>
        <stp>T</stp>
        <tr r="T102" s="1"/>
      </tp>
      <tp>
        <v>4496.125</v>
        <stp/>
        <stp>StudyData</stp>
        <stp>EP</stp>
        <stp>Imoku</stp>
        <stp>Period1=9</stp>
        <stp>Imoku1</stp>
        <stp>ADC</stp>
        <stp>-600</stp>
        <stp>All</stp>
        <stp/>
        <stp/>
        <stp>TRUE</stp>
        <stp>T</stp>
        <tr r="T602" s="1"/>
      </tp>
      <tp>
        <v>4508.375</v>
        <stp/>
        <stp>StudyData</stp>
        <stp>EP</stp>
        <stp>Imoku</stp>
        <stp>Period1=9</stp>
        <stp>Imoku1</stp>
        <stp>ADC</stp>
        <stp>-700</stp>
        <stp>All</stp>
        <stp/>
        <stp/>
        <stp>TRUE</stp>
        <stp>T</stp>
        <tr r="T702" s="1"/>
      </tp>
      <tp>
        <v>4673.75</v>
        <stp/>
        <stp>StudyData</stp>
        <stp>EP</stp>
        <stp>Imoku</stp>
        <stp>Period1=9</stp>
        <stp>Imoku1</stp>
        <stp>ADC</stp>
        <stp>-400</stp>
        <stp>All</stp>
        <stp/>
        <stp/>
        <stp>TRUE</stp>
        <stp>T</stp>
        <tr r="T402" s="1"/>
      </tp>
      <tp>
        <v>4584.625</v>
        <stp/>
        <stp>StudyData</stp>
        <stp>EP</stp>
        <stp>Imoku</stp>
        <stp>Period1=9</stp>
        <stp>Imoku1</stp>
        <stp>ADC</stp>
        <stp>-500</stp>
        <stp>All</stp>
        <stp/>
        <stp/>
        <stp>TRUE</stp>
        <stp>T</stp>
        <tr r="T502" s="1"/>
      </tp>
      <tp>
        <v>4795.25</v>
        <stp/>
        <stp>StudyData</stp>
        <stp>EP</stp>
        <stp>Imoku</stp>
        <stp>Period1=9</stp>
        <stp>Imoku1</stp>
        <stp>ADC</stp>
        <stp>-800</stp>
        <stp>All</stp>
        <stp/>
        <stp/>
        <stp>TRUE</stp>
        <stp>T</stp>
        <tr r="T802" s="1"/>
      </tp>
      <tp>
        <v>4868.5</v>
        <stp/>
        <stp>StudyData</stp>
        <stp>EP</stp>
        <stp>Imoku</stp>
        <stp>Period1=9</stp>
        <stp>Imoku1</stp>
        <stp>ADC</stp>
        <stp>-900</stp>
        <stp>All</stp>
        <stp/>
        <stp/>
        <stp>TRUE</stp>
        <stp>T</stp>
        <tr r="T902" s="1"/>
      </tp>
      <tp>
        <v>5815.125</v>
        <stp/>
        <stp>StudyData</stp>
        <stp>EP</stp>
        <stp>Imoku</stp>
        <stp>Period1=9</stp>
        <stp>Imoku1</stp>
        <stp>ADC</stp>
        <stp>-201</stp>
        <stp>All</stp>
        <stp/>
        <stp/>
        <stp>TRUE</stp>
        <stp>T</stp>
        <tr r="T203" s="1"/>
      </tp>
      <tp>
        <v>5353</v>
        <stp/>
        <stp>StudyData</stp>
        <stp>EP</stp>
        <stp>Imoku</stp>
        <stp>Period1=9</stp>
        <stp>Imoku1</stp>
        <stp>ADC</stp>
        <stp>-301</stp>
        <stp>All</stp>
        <stp/>
        <stp/>
        <stp>TRUE</stp>
        <stp>T</stp>
        <tr r="T303" s="1"/>
      </tp>
      <tp>
        <v>6195.75</v>
        <stp/>
        <stp>StudyData</stp>
        <stp>EP</stp>
        <stp>Imoku</stp>
        <stp>Period1=9</stp>
        <stp>Imoku1</stp>
        <stp>ADC</stp>
        <stp>-101</stp>
        <stp>All</stp>
        <stp/>
        <stp/>
        <stp>TRUE</stp>
        <stp>T</stp>
        <tr r="T103" s="1"/>
      </tp>
      <tp>
        <v>4510.125</v>
        <stp/>
        <stp>StudyData</stp>
        <stp>EP</stp>
        <stp>Imoku</stp>
        <stp>Period1=9</stp>
        <stp>Imoku1</stp>
        <stp>ADC</stp>
        <stp>-601</stp>
        <stp>All</stp>
        <stp/>
        <stp/>
        <stp>TRUE</stp>
        <stp>T</stp>
        <tr r="T603" s="1"/>
      </tp>
      <tp>
        <v>4454.25</v>
        <stp/>
        <stp>StudyData</stp>
        <stp>EP</stp>
        <stp>Imoku</stp>
        <stp>Period1=9</stp>
        <stp>Imoku1</stp>
        <stp>ADC</stp>
        <stp>-701</stp>
        <stp>All</stp>
        <stp/>
        <stp/>
        <stp>TRUE</stp>
        <stp>T</stp>
        <tr r="T703" s="1"/>
      </tp>
      <tp>
        <v>4681.5</v>
        <stp/>
        <stp>StudyData</stp>
        <stp>EP</stp>
        <stp>Imoku</stp>
        <stp>Period1=9</stp>
        <stp>Imoku1</stp>
        <stp>ADC</stp>
        <stp>-401</stp>
        <stp>All</stp>
        <stp/>
        <stp/>
        <stp>TRUE</stp>
        <stp>T</stp>
        <tr r="T403" s="1"/>
      </tp>
      <tp>
        <v>4592</v>
        <stp/>
        <stp>StudyData</stp>
        <stp>EP</stp>
        <stp>Imoku</stp>
        <stp>Period1=9</stp>
        <stp>Imoku1</stp>
        <stp>ADC</stp>
        <stp>-501</stp>
        <stp>All</stp>
        <stp/>
        <stp/>
        <stp>TRUE</stp>
        <stp>T</stp>
        <tr r="T503" s="1"/>
      </tp>
      <tp>
        <v>4795.25</v>
        <stp/>
        <stp>StudyData</stp>
        <stp>EP</stp>
        <stp>Imoku</stp>
        <stp>Period1=9</stp>
        <stp>Imoku1</stp>
        <stp>ADC</stp>
        <stp>-801</stp>
        <stp>All</stp>
        <stp/>
        <stp/>
        <stp>TRUE</stp>
        <stp>T</stp>
        <tr r="T803" s="1"/>
      </tp>
      <tp>
        <v>4878.75</v>
        <stp/>
        <stp>StudyData</stp>
        <stp>EP</stp>
        <stp>Imoku</stp>
        <stp>Period1=9</stp>
        <stp>Imoku1</stp>
        <stp>ADC</stp>
        <stp>-901</stp>
        <stp>All</stp>
        <stp/>
        <stp/>
        <stp>TRUE</stp>
        <stp>T</stp>
        <tr r="T903" s="1"/>
      </tp>
      <tp>
        <v>5815.125</v>
        <stp/>
        <stp>StudyData</stp>
        <stp>EP</stp>
        <stp>Imoku</stp>
        <stp>Period1=9</stp>
        <stp>Imoku1</stp>
        <stp>ADC</stp>
        <stp>-202</stp>
        <stp>All</stp>
        <stp/>
        <stp/>
        <stp>TRUE</stp>
        <stp>T</stp>
        <tr r="T204" s="1"/>
      </tp>
      <tp>
        <v>5353</v>
        <stp/>
        <stp>StudyData</stp>
        <stp>EP</stp>
        <stp>Imoku</stp>
        <stp>Period1=9</stp>
        <stp>Imoku1</stp>
        <stp>ADC</stp>
        <stp>-302</stp>
        <stp>All</stp>
        <stp/>
        <stp/>
        <stp>TRUE</stp>
        <stp>T</stp>
        <tr r="T304" s="1"/>
      </tp>
      <tp>
        <v>6185.125</v>
        <stp/>
        <stp>StudyData</stp>
        <stp>EP</stp>
        <stp>Imoku</stp>
        <stp>Period1=9</stp>
        <stp>Imoku1</stp>
        <stp>ADC</stp>
        <stp>-102</stp>
        <stp>All</stp>
        <stp/>
        <stp/>
        <stp>TRUE</stp>
        <stp>T</stp>
        <tr r="T104" s="1"/>
      </tp>
      <tp>
        <v>4536.5</v>
        <stp/>
        <stp>StudyData</stp>
        <stp>EP</stp>
        <stp>Imoku</stp>
        <stp>Period1=9</stp>
        <stp>Imoku1</stp>
        <stp>ADC</stp>
        <stp>-602</stp>
        <stp>All</stp>
        <stp/>
        <stp/>
        <stp>TRUE</stp>
        <stp>T</stp>
        <tr r="T604" s="1"/>
      </tp>
      <tp>
        <v>4412.75</v>
        <stp/>
        <stp>StudyData</stp>
        <stp>EP</stp>
        <stp>Imoku</stp>
        <stp>Period1=9</stp>
        <stp>Imoku1</stp>
        <stp>ADC</stp>
        <stp>-702</stp>
        <stp>All</stp>
        <stp/>
        <stp/>
        <stp>TRUE</stp>
        <stp>T</stp>
        <tr r="T704" s="1"/>
      </tp>
      <tp>
        <v>4713.375</v>
        <stp/>
        <stp>StudyData</stp>
        <stp>EP</stp>
        <stp>Imoku</stp>
        <stp>Period1=9</stp>
        <stp>Imoku1</stp>
        <stp>ADC</stp>
        <stp>-402</stp>
        <stp>All</stp>
        <stp/>
        <stp/>
        <stp>TRUE</stp>
        <stp>T</stp>
        <tr r="T404" s="1"/>
      </tp>
      <tp>
        <v>4592</v>
        <stp/>
        <stp>StudyData</stp>
        <stp>EP</stp>
        <stp>Imoku</stp>
        <stp>Period1=9</stp>
        <stp>Imoku1</stp>
        <stp>ADC</stp>
        <stp>-502</stp>
        <stp>All</stp>
        <stp/>
        <stp/>
        <stp>TRUE</stp>
        <stp>T</stp>
        <tr r="T504" s="1"/>
      </tp>
      <tp>
        <v>4823.25</v>
        <stp/>
        <stp>StudyData</stp>
        <stp>EP</stp>
        <stp>Imoku</stp>
        <stp>Period1=9</stp>
        <stp>Imoku1</stp>
        <stp>ADC</stp>
        <stp>-802</stp>
        <stp>All</stp>
        <stp/>
        <stp/>
        <stp>TRUE</stp>
        <stp>T</stp>
        <tr r="T804" s="1"/>
      </tp>
      <tp>
        <v>4893.75</v>
        <stp/>
        <stp>StudyData</stp>
        <stp>EP</stp>
        <stp>Imoku</stp>
        <stp>Period1=9</stp>
        <stp>Imoku1</stp>
        <stp>ADC</stp>
        <stp>-902</stp>
        <stp>All</stp>
        <stp/>
        <stp/>
        <stp>TRUE</stp>
        <stp>T</stp>
        <tr r="T904" s="1"/>
      </tp>
      <tp>
        <v>5815.125</v>
        <stp/>
        <stp>StudyData</stp>
        <stp>EP</stp>
        <stp>Imoku</stp>
        <stp>Period1=9</stp>
        <stp>Imoku1</stp>
        <stp>ADC</stp>
        <stp>-203</stp>
        <stp>All</stp>
        <stp/>
        <stp/>
        <stp>TRUE</stp>
        <stp>T</stp>
        <tr r="T205" s="1"/>
      </tp>
      <tp>
        <v>5341.75</v>
        <stp/>
        <stp>StudyData</stp>
        <stp>EP</stp>
        <stp>Imoku</stp>
        <stp>Period1=9</stp>
        <stp>Imoku1</stp>
        <stp>ADC</stp>
        <stp>-303</stp>
        <stp>All</stp>
        <stp/>
        <stp/>
        <stp>TRUE</stp>
        <stp>T</stp>
        <tr r="T305" s="1"/>
      </tp>
      <tp>
        <v>6177.875</v>
        <stp/>
        <stp>StudyData</stp>
        <stp>EP</stp>
        <stp>Imoku</stp>
        <stp>Period1=9</stp>
        <stp>Imoku1</stp>
        <stp>ADC</stp>
        <stp>-103</stp>
        <stp>All</stp>
        <stp/>
        <stp/>
        <stp>TRUE</stp>
        <stp>T</stp>
        <tr r="T105" s="1"/>
      </tp>
      <tp>
        <v>4555.5</v>
        <stp/>
        <stp>StudyData</stp>
        <stp>EP</stp>
        <stp>Imoku</stp>
        <stp>Period1=9</stp>
        <stp>Imoku1</stp>
        <stp>ADC</stp>
        <stp>-603</stp>
        <stp>All</stp>
        <stp/>
        <stp/>
        <stp>TRUE</stp>
        <stp>T</stp>
        <tr r="T605" s="1"/>
      </tp>
      <tp>
        <v>4412.75</v>
        <stp/>
        <stp>StudyData</stp>
        <stp>EP</stp>
        <stp>Imoku</stp>
        <stp>Period1=9</stp>
        <stp>Imoku1</stp>
        <stp>ADC</stp>
        <stp>-703</stp>
        <stp>All</stp>
        <stp/>
        <stp/>
        <stp>TRUE</stp>
        <stp>T</stp>
        <tr r="T705" s="1"/>
      </tp>
      <tp>
        <v>4756.75</v>
        <stp/>
        <stp>StudyData</stp>
        <stp>EP</stp>
        <stp>Imoku</stp>
        <stp>Period1=9</stp>
        <stp>Imoku1</stp>
        <stp>ADC</stp>
        <stp>-403</stp>
        <stp>All</stp>
        <stp/>
        <stp/>
        <stp>TRUE</stp>
        <stp>T</stp>
        <tr r="T405" s="1"/>
      </tp>
      <tp>
        <v>4592</v>
        <stp/>
        <stp>StudyData</stp>
        <stp>EP</stp>
        <stp>Imoku</stp>
        <stp>Period1=9</stp>
        <stp>Imoku1</stp>
        <stp>ADC</stp>
        <stp>-503</stp>
        <stp>All</stp>
        <stp/>
        <stp/>
        <stp>TRUE</stp>
        <stp>T</stp>
        <tr r="T505" s="1"/>
      </tp>
      <tp>
        <v>4828.125</v>
        <stp/>
        <stp>StudyData</stp>
        <stp>EP</stp>
        <stp>Imoku</stp>
        <stp>Period1=9</stp>
        <stp>Imoku1</stp>
        <stp>ADC</stp>
        <stp>-803</stp>
        <stp>All</stp>
        <stp/>
        <stp/>
        <stp>TRUE</stp>
        <stp>T</stp>
        <tr r="T805" s="1"/>
      </tp>
      <tp>
        <v>4893.75</v>
        <stp/>
        <stp>StudyData</stp>
        <stp>EP</stp>
        <stp>Imoku</stp>
        <stp>Period1=9</stp>
        <stp>Imoku1</stp>
        <stp>ADC</stp>
        <stp>-903</stp>
        <stp>All</stp>
        <stp/>
        <stp/>
        <stp>TRUE</stp>
        <stp>T</stp>
        <tr r="T905" s="1"/>
      </tp>
      <tp>
        <v>5829.25</v>
        <stp/>
        <stp>StudyData</stp>
        <stp>EP</stp>
        <stp>Imoku</stp>
        <stp>Period1=9</stp>
        <stp>Imoku1</stp>
        <stp>ADC</stp>
        <stp>-204</stp>
        <stp>All</stp>
        <stp/>
        <stp/>
        <stp>TRUE</stp>
        <stp>T</stp>
        <tr r="T206" s="1"/>
      </tp>
      <tp>
        <v>5341.75</v>
        <stp/>
        <stp>StudyData</stp>
        <stp>EP</stp>
        <stp>Imoku</stp>
        <stp>Period1=9</stp>
        <stp>Imoku1</stp>
        <stp>ADC</stp>
        <stp>-304</stp>
        <stp>All</stp>
        <stp/>
        <stp/>
        <stp>TRUE</stp>
        <stp>T</stp>
        <tr r="T306" s="1"/>
      </tp>
      <tp>
        <v>6165.875</v>
        <stp/>
        <stp>StudyData</stp>
        <stp>EP</stp>
        <stp>Imoku</stp>
        <stp>Period1=9</stp>
        <stp>Imoku1</stp>
        <stp>ADC</stp>
        <stp>-104</stp>
        <stp>All</stp>
        <stp/>
        <stp/>
        <stp>TRUE</stp>
        <stp>T</stp>
        <tr r="T106" s="1"/>
      </tp>
      <tp>
        <v>4555.5</v>
        <stp/>
        <stp>StudyData</stp>
        <stp>EP</stp>
        <stp>Imoku</stp>
        <stp>Period1=9</stp>
        <stp>Imoku1</stp>
        <stp>ADC</stp>
        <stp>-604</stp>
        <stp>All</stp>
        <stp/>
        <stp/>
        <stp>TRUE</stp>
        <stp>T</stp>
        <tr r="T606" s="1"/>
      </tp>
      <tp>
        <v>4412.75</v>
        <stp/>
        <stp>StudyData</stp>
        <stp>EP</stp>
        <stp>Imoku</stp>
        <stp>Period1=9</stp>
        <stp>Imoku1</stp>
        <stp>ADC</stp>
        <stp>-704</stp>
        <stp>All</stp>
        <stp/>
        <stp/>
        <stp>TRUE</stp>
        <stp>T</stp>
        <tr r="T706" s="1"/>
      </tp>
      <tp>
        <v>4757.5</v>
        <stp/>
        <stp>StudyData</stp>
        <stp>EP</stp>
        <stp>Imoku</stp>
        <stp>Period1=9</stp>
        <stp>Imoku1</stp>
        <stp>ADC</stp>
        <stp>-404</stp>
        <stp>All</stp>
        <stp/>
        <stp/>
        <stp>TRUE</stp>
        <stp>T</stp>
        <tr r="T406" s="1"/>
      </tp>
      <tp>
        <v>4592</v>
        <stp/>
        <stp>StudyData</stp>
        <stp>EP</stp>
        <stp>Imoku</stp>
        <stp>Period1=9</stp>
        <stp>Imoku1</stp>
        <stp>ADC</stp>
        <stp>-504</stp>
        <stp>All</stp>
        <stp/>
        <stp/>
        <stp>TRUE</stp>
        <stp>T</stp>
        <tr r="T506" s="1"/>
      </tp>
      <tp>
        <v>4828.125</v>
        <stp/>
        <stp>StudyData</stp>
        <stp>EP</stp>
        <stp>Imoku</stp>
        <stp>Period1=9</stp>
        <stp>Imoku1</stp>
        <stp>ADC</stp>
        <stp>-804</stp>
        <stp>All</stp>
        <stp/>
        <stp/>
        <stp>TRUE</stp>
        <stp>T</stp>
        <tr r="T806" s="1"/>
      </tp>
      <tp>
        <v>4893.75</v>
        <stp/>
        <stp>StudyData</stp>
        <stp>EP</stp>
        <stp>Imoku</stp>
        <stp>Period1=9</stp>
        <stp>Imoku1</stp>
        <stp>ADC</stp>
        <stp>-904</stp>
        <stp>All</stp>
        <stp/>
        <stp/>
        <stp>TRUE</stp>
        <stp>T</stp>
        <tr r="T906" s="1"/>
      </tp>
      <tp>
        <v>5836.625</v>
        <stp/>
        <stp>StudyData</stp>
        <stp>EP</stp>
        <stp>Imoku</stp>
        <stp>Period1=9</stp>
        <stp>Imoku1</stp>
        <stp>ADC</stp>
        <stp>-205</stp>
        <stp>All</stp>
        <stp/>
        <stp/>
        <stp>TRUE</stp>
        <stp>T</stp>
        <tr r="T207" s="1"/>
      </tp>
      <tp>
        <v>5333.875</v>
        <stp/>
        <stp>StudyData</stp>
        <stp>EP</stp>
        <stp>Imoku</stp>
        <stp>Period1=9</stp>
        <stp>Imoku1</stp>
        <stp>ADC</stp>
        <stp>-305</stp>
        <stp>All</stp>
        <stp/>
        <stp/>
        <stp>TRUE</stp>
        <stp>T</stp>
        <tr r="T307" s="1"/>
      </tp>
      <tp>
        <v>6165.875</v>
        <stp/>
        <stp>StudyData</stp>
        <stp>EP</stp>
        <stp>Imoku</stp>
        <stp>Period1=9</stp>
        <stp>Imoku1</stp>
        <stp>ADC</stp>
        <stp>-105</stp>
        <stp>All</stp>
        <stp/>
        <stp/>
        <stp>TRUE</stp>
        <stp>T</stp>
        <tr r="T107" s="1"/>
      </tp>
      <tp>
        <v>4536.5</v>
        <stp/>
        <stp>StudyData</stp>
        <stp>EP</stp>
        <stp>Imoku</stp>
        <stp>Period1=9</stp>
        <stp>Imoku1</stp>
        <stp>ADC</stp>
        <stp>-605</stp>
        <stp>All</stp>
        <stp/>
        <stp/>
        <stp>TRUE</stp>
        <stp>T</stp>
        <tr r="T607" s="1"/>
      </tp>
      <tp>
        <v>4407</v>
        <stp/>
        <stp>StudyData</stp>
        <stp>EP</stp>
        <stp>Imoku</stp>
        <stp>Period1=9</stp>
        <stp>Imoku1</stp>
        <stp>ADC</stp>
        <stp>-705</stp>
        <stp>All</stp>
        <stp/>
        <stp/>
        <stp>TRUE</stp>
        <stp>T</stp>
        <tr r="T707" s="1"/>
      </tp>
      <tp>
        <v>4760</v>
        <stp/>
        <stp>StudyData</stp>
        <stp>EP</stp>
        <stp>Imoku</stp>
        <stp>Period1=9</stp>
        <stp>Imoku1</stp>
        <stp>ADC</stp>
        <stp>-405</stp>
        <stp>All</stp>
        <stp/>
        <stp/>
        <stp>TRUE</stp>
        <stp>T</stp>
        <tr r="T407" s="1"/>
      </tp>
      <tp>
        <v>4592</v>
        <stp/>
        <stp>StudyData</stp>
        <stp>EP</stp>
        <stp>Imoku</stp>
        <stp>Period1=9</stp>
        <stp>Imoku1</stp>
        <stp>ADC</stp>
        <stp>-505</stp>
        <stp>All</stp>
        <stp/>
        <stp/>
        <stp>TRUE</stp>
        <stp>T</stp>
        <tr r="T507" s="1"/>
      </tp>
      <tp>
        <v>4828.125</v>
        <stp/>
        <stp>StudyData</stp>
        <stp>EP</stp>
        <stp>Imoku</stp>
        <stp>Period1=9</stp>
        <stp>Imoku1</stp>
        <stp>ADC</stp>
        <stp>-805</stp>
        <stp>All</stp>
        <stp/>
        <stp/>
        <stp>TRUE</stp>
        <stp>T</stp>
        <tr r="T807" s="1"/>
      </tp>
      <tp>
        <v>4893.75</v>
        <stp/>
        <stp>StudyData</stp>
        <stp>EP</stp>
        <stp>Imoku</stp>
        <stp>Period1=9</stp>
        <stp>Imoku1</stp>
        <stp>ADC</stp>
        <stp>-905</stp>
        <stp>All</stp>
        <stp/>
        <stp/>
        <stp>TRUE</stp>
        <stp>T</stp>
        <tr r="T907" s="1"/>
      </tp>
      <tp>
        <v>5824</v>
        <stp/>
        <stp>StudyData</stp>
        <stp>EP</stp>
        <stp>Imoku</stp>
        <stp>Period1=9</stp>
        <stp>Imoku1</stp>
        <stp>ADC</stp>
        <stp>-206</stp>
        <stp>All</stp>
        <stp/>
        <stp/>
        <stp>TRUE</stp>
        <stp>T</stp>
        <tr r="T208" s="1"/>
      </tp>
      <tp>
        <v>5313.25</v>
        <stp/>
        <stp>StudyData</stp>
        <stp>EP</stp>
        <stp>Imoku</stp>
        <stp>Period1=9</stp>
        <stp>Imoku1</stp>
        <stp>ADC</stp>
        <stp>-306</stp>
        <stp>All</stp>
        <stp/>
        <stp/>
        <stp>TRUE</stp>
        <stp>T</stp>
        <tr r="T308" s="1"/>
      </tp>
      <tp>
        <v>6146.25</v>
        <stp/>
        <stp>StudyData</stp>
        <stp>EP</stp>
        <stp>Imoku</stp>
        <stp>Period1=9</stp>
        <stp>Imoku1</stp>
        <stp>ADC</stp>
        <stp>-106</stp>
        <stp>All</stp>
        <stp/>
        <stp/>
        <stp>TRUE</stp>
        <stp>T</stp>
        <tr r="T108" s="1"/>
      </tp>
      <tp>
        <v>4536.5</v>
        <stp/>
        <stp>StudyData</stp>
        <stp>EP</stp>
        <stp>Imoku</stp>
        <stp>Period1=9</stp>
        <stp>Imoku1</stp>
        <stp>ADC</stp>
        <stp>-606</stp>
        <stp>All</stp>
        <stp/>
        <stp/>
        <stp>TRUE</stp>
        <stp>T</stp>
        <tr r="T608" s="1"/>
      </tp>
      <tp>
        <v>4393.25</v>
        <stp/>
        <stp>StudyData</stp>
        <stp>EP</stp>
        <stp>Imoku</stp>
        <stp>Period1=9</stp>
        <stp>Imoku1</stp>
        <stp>ADC</stp>
        <stp>-706</stp>
        <stp>All</stp>
        <stp/>
        <stp/>
        <stp>TRUE</stp>
        <stp>T</stp>
        <tr r="T708" s="1"/>
      </tp>
      <tp>
        <v>4785.75</v>
        <stp/>
        <stp>StudyData</stp>
        <stp>EP</stp>
        <stp>Imoku</stp>
        <stp>Period1=9</stp>
        <stp>Imoku1</stp>
        <stp>ADC</stp>
        <stp>-406</stp>
        <stp>All</stp>
        <stp/>
        <stp/>
        <stp>TRUE</stp>
        <stp>T</stp>
        <tr r="T408" s="1"/>
      </tp>
      <tp>
        <v>4592</v>
        <stp/>
        <stp>StudyData</stp>
        <stp>EP</stp>
        <stp>Imoku</stp>
        <stp>Period1=9</stp>
        <stp>Imoku1</stp>
        <stp>ADC</stp>
        <stp>-506</stp>
        <stp>All</stp>
        <stp/>
        <stp/>
        <stp>TRUE</stp>
        <stp>T</stp>
        <tr r="T508" s="1"/>
      </tp>
      <tp>
        <v>4846.125</v>
        <stp/>
        <stp>StudyData</stp>
        <stp>EP</stp>
        <stp>Imoku</stp>
        <stp>Period1=9</stp>
        <stp>Imoku1</stp>
        <stp>ADC</stp>
        <stp>-806</stp>
        <stp>All</stp>
        <stp/>
        <stp/>
        <stp>TRUE</stp>
        <stp>T</stp>
        <tr r="T808" s="1"/>
      </tp>
      <tp>
        <v>4893.75</v>
        <stp/>
        <stp>StudyData</stp>
        <stp>EP</stp>
        <stp>Imoku</stp>
        <stp>Period1=9</stp>
        <stp>Imoku1</stp>
        <stp>ADC</stp>
        <stp>-906</stp>
        <stp>All</stp>
        <stp/>
        <stp/>
        <stp>TRUE</stp>
        <stp>T</stp>
        <tr r="T908" s="1"/>
      </tp>
      <tp>
        <v>5794.25</v>
        <stp/>
        <stp>StudyData</stp>
        <stp>EP</stp>
        <stp>Imoku</stp>
        <stp>Period1=9</stp>
        <stp>Imoku1</stp>
        <stp>ADC</stp>
        <stp>-207</stp>
        <stp>All</stp>
        <stp/>
        <stp/>
        <stp>TRUE</stp>
        <stp>T</stp>
        <tr r="T209" s="1"/>
      </tp>
      <tp>
        <v>5313.25</v>
        <stp/>
        <stp>StudyData</stp>
        <stp>EP</stp>
        <stp>Imoku</stp>
        <stp>Period1=9</stp>
        <stp>Imoku1</stp>
        <stp>ADC</stp>
        <stp>-307</stp>
        <stp>All</stp>
        <stp/>
        <stp/>
        <stp>TRUE</stp>
        <stp>T</stp>
        <tr r="T309" s="1"/>
      </tp>
      <tp>
        <v>6126</v>
        <stp/>
        <stp>StudyData</stp>
        <stp>EP</stp>
        <stp>Imoku</stp>
        <stp>Period1=9</stp>
        <stp>Imoku1</stp>
        <stp>ADC</stp>
        <stp>-107</stp>
        <stp>All</stp>
        <stp/>
        <stp/>
        <stp>TRUE</stp>
        <stp>T</stp>
        <tr r="T109" s="1"/>
      </tp>
      <tp>
        <v>4536.5</v>
        <stp/>
        <stp>StudyData</stp>
        <stp>EP</stp>
        <stp>Imoku</stp>
        <stp>Period1=9</stp>
        <stp>Imoku1</stp>
        <stp>ADC</stp>
        <stp>-607</stp>
        <stp>All</stp>
        <stp/>
        <stp/>
        <stp>TRUE</stp>
        <stp>T</stp>
        <tr r="T609" s="1"/>
      </tp>
      <tp>
        <v>4378.625</v>
        <stp/>
        <stp>StudyData</stp>
        <stp>EP</stp>
        <stp>Imoku</stp>
        <stp>Period1=9</stp>
        <stp>Imoku1</stp>
        <stp>ADC</stp>
        <stp>-707</stp>
        <stp>All</stp>
        <stp/>
        <stp/>
        <stp>TRUE</stp>
        <stp>T</stp>
        <tr r="T709" s="1"/>
      </tp>
      <tp>
        <v>4800</v>
        <stp/>
        <stp>StudyData</stp>
        <stp>EP</stp>
        <stp>Imoku</stp>
        <stp>Period1=9</stp>
        <stp>Imoku1</stp>
        <stp>ADC</stp>
        <stp>-407</stp>
        <stp>All</stp>
        <stp/>
        <stp/>
        <stp>TRUE</stp>
        <stp>T</stp>
        <tr r="T409" s="1"/>
      </tp>
      <tp>
        <v>4595.25</v>
        <stp/>
        <stp>StudyData</stp>
        <stp>EP</stp>
        <stp>Imoku</stp>
        <stp>Period1=9</stp>
        <stp>Imoku1</stp>
        <stp>ADC</stp>
        <stp>-507</stp>
        <stp>All</stp>
        <stp/>
        <stp/>
        <stp>TRUE</stp>
        <stp>T</stp>
        <tr r="T509" s="1"/>
      </tp>
      <tp>
        <v>4933.125</v>
        <stp/>
        <stp>StudyData</stp>
        <stp>EP</stp>
        <stp>Imoku</stp>
        <stp>Period1=9</stp>
        <stp>Imoku1</stp>
        <stp>ADC</stp>
        <stp>-807</stp>
        <stp>All</stp>
        <stp/>
        <stp/>
        <stp>TRUE</stp>
        <stp>T</stp>
        <tr r="T809" s="1"/>
      </tp>
      <tp>
        <v>4910.625</v>
        <stp/>
        <stp>StudyData</stp>
        <stp>EP</stp>
        <stp>Imoku</stp>
        <stp>Period1=9</stp>
        <stp>Imoku1</stp>
        <stp>ADC</stp>
        <stp>-907</stp>
        <stp>All</stp>
        <stp/>
        <stp/>
        <stp>TRUE</stp>
        <stp>T</stp>
        <tr r="T909" s="1"/>
      </tp>
      <tp>
        <v>5789</v>
        <stp/>
        <stp>StudyData</stp>
        <stp>EP</stp>
        <stp>Imoku</stp>
        <stp>Period1=9</stp>
        <stp>Imoku1</stp>
        <stp>ADC</stp>
        <stp>-208</stp>
        <stp>All</stp>
        <stp/>
        <stp/>
        <stp>TRUE</stp>
        <stp>T</stp>
        <tr r="T210" s="1"/>
      </tp>
      <tp>
        <v>5313.25</v>
        <stp/>
        <stp>StudyData</stp>
        <stp>EP</stp>
        <stp>Imoku</stp>
        <stp>Period1=9</stp>
        <stp>Imoku1</stp>
        <stp>ADC</stp>
        <stp>-308</stp>
        <stp>All</stp>
        <stp/>
        <stp/>
        <stp>TRUE</stp>
        <stp>T</stp>
        <tr r="T310" s="1"/>
      </tp>
      <tp>
        <v>6097.625</v>
        <stp/>
        <stp>StudyData</stp>
        <stp>EP</stp>
        <stp>Imoku</stp>
        <stp>Period1=9</stp>
        <stp>Imoku1</stp>
        <stp>ADC</stp>
        <stp>-108</stp>
        <stp>All</stp>
        <stp/>
        <stp/>
        <stp>TRUE</stp>
        <stp>T</stp>
        <tr r="T110" s="1"/>
      </tp>
      <tp>
        <v>4536.5</v>
        <stp/>
        <stp>StudyData</stp>
        <stp>EP</stp>
        <stp>Imoku</stp>
        <stp>Period1=9</stp>
        <stp>Imoku1</stp>
        <stp>ADC</stp>
        <stp>-608</stp>
        <stp>All</stp>
        <stp/>
        <stp/>
        <stp>TRUE</stp>
        <stp>T</stp>
        <tr r="T610" s="1"/>
      </tp>
      <tp>
        <v>4365.625</v>
        <stp/>
        <stp>StudyData</stp>
        <stp>EP</stp>
        <stp>Imoku</stp>
        <stp>Period1=9</stp>
        <stp>Imoku1</stp>
        <stp>ADC</stp>
        <stp>-708</stp>
        <stp>All</stp>
        <stp/>
        <stp/>
        <stp>TRUE</stp>
        <stp>T</stp>
        <tr r="T710" s="1"/>
      </tp>
      <tp>
        <v>4816.375</v>
        <stp/>
        <stp>StudyData</stp>
        <stp>EP</stp>
        <stp>Imoku</stp>
        <stp>Period1=9</stp>
        <stp>Imoku1</stp>
        <stp>ADC</stp>
        <stp>-408</stp>
        <stp>All</stp>
        <stp/>
        <stp/>
        <stp>TRUE</stp>
        <stp>T</stp>
        <tr r="T410" s="1"/>
      </tp>
      <tp>
        <v>4595.25</v>
        <stp/>
        <stp>StudyData</stp>
        <stp>EP</stp>
        <stp>Imoku</stp>
        <stp>Period1=9</stp>
        <stp>Imoku1</stp>
        <stp>ADC</stp>
        <stp>-508</stp>
        <stp>All</stp>
        <stp/>
        <stp/>
        <stp>TRUE</stp>
        <stp>T</stp>
        <tr r="T510" s="1"/>
      </tp>
      <tp>
        <v>4952.5</v>
        <stp/>
        <stp>StudyData</stp>
        <stp>EP</stp>
        <stp>Imoku</stp>
        <stp>Period1=9</stp>
        <stp>Imoku1</stp>
        <stp>ADC</stp>
        <stp>-808</stp>
        <stp>All</stp>
        <stp/>
        <stp/>
        <stp>TRUE</stp>
        <stp>T</stp>
        <tr r="T810" s="1"/>
      </tp>
      <tp>
        <v>4910.875</v>
        <stp/>
        <stp>StudyData</stp>
        <stp>EP</stp>
        <stp>Imoku</stp>
        <stp>Period1=9</stp>
        <stp>Imoku1</stp>
        <stp>ADC</stp>
        <stp>-908</stp>
        <stp>All</stp>
        <stp/>
        <stp/>
        <stp>TRUE</stp>
        <stp>T</stp>
        <tr r="T910" s="1"/>
      </tp>
      <tp>
        <v>5788.75</v>
        <stp/>
        <stp>StudyData</stp>
        <stp>EP</stp>
        <stp>Imoku</stp>
        <stp>Period1=9</stp>
        <stp>Imoku1</stp>
        <stp>ADC</stp>
        <stp>-209</stp>
        <stp>All</stp>
        <stp/>
        <stp/>
        <stp>TRUE</stp>
        <stp>T</stp>
        <tr r="T211" s="1"/>
      </tp>
      <tp>
        <v>5313.25</v>
        <stp/>
        <stp>StudyData</stp>
        <stp>EP</stp>
        <stp>Imoku</stp>
        <stp>Period1=9</stp>
        <stp>Imoku1</stp>
        <stp>ADC</stp>
        <stp>-309</stp>
        <stp>All</stp>
        <stp/>
        <stp/>
        <stp>TRUE</stp>
        <stp>T</stp>
        <tr r="T311" s="1"/>
      </tp>
      <tp>
        <v>6084</v>
        <stp/>
        <stp>StudyData</stp>
        <stp>EP</stp>
        <stp>Imoku</stp>
        <stp>Period1=9</stp>
        <stp>Imoku1</stp>
        <stp>ADC</stp>
        <stp>-109</stp>
        <stp>All</stp>
        <stp/>
        <stp/>
        <stp>TRUE</stp>
        <stp>T</stp>
        <tr r="T111" s="1"/>
      </tp>
      <tp>
        <v>4540.25</v>
        <stp/>
        <stp>StudyData</stp>
        <stp>EP</stp>
        <stp>Imoku</stp>
        <stp>Period1=9</stp>
        <stp>Imoku1</stp>
        <stp>ADC</stp>
        <stp>-609</stp>
        <stp>All</stp>
        <stp/>
        <stp/>
        <stp>TRUE</stp>
        <stp>T</stp>
        <tr r="T611" s="1"/>
      </tp>
      <tp>
        <v>4365.625</v>
        <stp/>
        <stp>StudyData</stp>
        <stp>EP</stp>
        <stp>Imoku</stp>
        <stp>Period1=9</stp>
        <stp>Imoku1</stp>
        <stp>ADC</stp>
        <stp>-709</stp>
        <stp>All</stp>
        <stp/>
        <stp/>
        <stp>TRUE</stp>
        <stp>T</stp>
        <tr r="T711" s="1"/>
      </tp>
      <tp>
        <v>4825.875</v>
        <stp/>
        <stp>StudyData</stp>
        <stp>EP</stp>
        <stp>Imoku</stp>
        <stp>Period1=9</stp>
        <stp>Imoku1</stp>
        <stp>ADC</stp>
        <stp>-409</stp>
        <stp>All</stp>
        <stp/>
        <stp/>
        <stp>TRUE</stp>
        <stp>T</stp>
        <tr r="T411" s="1"/>
      </tp>
      <tp>
        <v>4595.25</v>
        <stp/>
        <stp>StudyData</stp>
        <stp>EP</stp>
        <stp>Imoku</stp>
        <stp>Period1=9</stp>
        <stp>Imoku1</stp>
        <stp>ADC</stp>
        <stp>-509</stp>
        <stp>All</stp>
        <stp/>
        <stp/>
        <stp>TRUE</stp>
        <stp>T</stp>
        <tr r="T511" s="1"/>
      </tp>
      <tp>
        <v>4988</v>
        <stp/>
        <stp>StudyData</stp>
        <stp>EP</stp>
        <stp>Imoku</stp>
        <stp>Period1=9</stp>
        <stp>Imoku1</stp>
        <stp>ADC</stp>
        <stp>-809</stp>
        <stp>All</stp>
        <stp/>
        <stp/>
        <stp>TRUE</stp>
        <stp>T</stp>
        <tr r="T811" s="1"/>
      </tp>
      <tp>
        <v>4913.875</v>
        <stp/>
        <stp>StudyData</stp>
        <stp>EP</stp>
        <stp>Imoku</stp>
        <stp>Period1=9</stp>
        <stp>Imoku1</stp>
        <stp>ADC</stp>
        <stp>-909</stp>
        <stp>All</stp>
        <stp/>
        <stp/>
        <stp>TRUE</stp>
        <stp>T</stp>
        <tr r="T911" s="1"/>
      </tp>
      <tp>
        <v>93.420599999999993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-968</stp>
        <stp>All</stp>
        <stp/>
        <stp/>
        <stp>TRUE</stp>
        <stp>T</stp>
        <tr r="S970" s="1"/>
      </tp>
      <tp>
        <v>53.4917385583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-998</stp>
        <stp>All</stp>
        <stp/>
        <stp/>
        <stp>TRUE</stp>
        <stp>T</stp>
        <tr r="R1000" s="1"/>
      </tp>
      <tp>
        <v>72.993399999999994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-868</stp>
        <stp>All</stp>
        <stp/>
        <stp/>
        <stp>TRUE</stp>
        <stp>T</stp>
        <tr r="S870" s="1"/>
      </tp>
      <tp>
        <v>43.863196690099997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-898</stp>
        <stp>All</stp>
        <stp/>
        <stp/>
        <stp>TRUE</stp>
        <stp>T</stp>
        <tr r="R900" s="1"/>
      </tp>
      <tp>
        <v>93.462400000000002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-368</stp>
        <stp>All</stp>
        <stp/>
        <stp/>
        <stp>TRUE</stp>
        <stp>T</stp>
        <tr r="S370" s="1"/>
      </tp>
      <tp>
        <v>31.432921545799999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-398</stp>
        <stp>All</stp>
        <stp/>
        <stp/>
        <stp>TRUE</stp>
        <stp>T</stp>
        <tr r="R400" s="1"/>
      </tp>
      <tp>
        <v>26.618600000000001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-268</stp>
        <stp>All</stp>
        <stp/>
        <stp/>
        <stp>TRUE</stp>
        <stp>T</stp>
        <tr r="S270" s="1"/>
      </tp>
      <tp>
        <v>89.464134629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-298</stp>
        <stp>All</stp>
        <stp/>
        <stp/>
        <stp>TRUE</stp>
        <stp>T</stp>
        <tr r="R300" s="1"/>
      </tp>
      <tp>
        <v>52.424999999999997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-168</stp>
        <stp>All</stp>
        <stp/>
        <stp/>
        <stp>TRUE</stp>
        <stp>T</stp>
        <tr r="S170" s="1"/>
      </tp>
      <tp>
        <v>20.428858102100001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-198</stp>
        <stp>All</stp>
        <stp/>
        <stp/>
        <stp>TRUE</stp>
        <stp>T</stp>
        <tr r="R200" s="1"/>
      </tp>
      <tp>
        <v>27.744800000000001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-768</stp>
        <stp>All</stp>
        <stp/>
        <stp/>
        <stp>TRUE</stp>
        <stp>T</stp>
        <tr r="S770" s="1"/>
      </tp>
      <tp>
        <v>36.598561279899997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-798</stp>
        <stp>All</stp>
        <stp/>
        <stp/>
        <stp>TRUE</stp>
        <stp>T</stp>
        <tr r="R800" s="1"/>
      </tp>
      <tp>
        <v>28.886600000000001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-668</stp>
        <stp>All</stp>
        <stp/>
        <stp/>
        <stp>TRUE</stp>
        <stp>T</stp>
        <tr r="S670" s="1"/>
      </tp>
      <tp>
        <v>91.916888983899995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-698</stp>
        <stp>All</stp>
        <stp/>
        <stp/>
        <stp>TRUE</stp>
        <stp>T</stp>
        <tr r="R700" s="1"/>
      </tp>
      <tp>
        <v>84.390299999999996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-568</stp>
        <stp>All</stp>
        <stp/>
        <stp/>
        <stp>TRUE</stp>
        <stp>T</stp>
        <tr r="S570" s="1"/>
      </tp>
      <tp>
        <v>18.031794073099999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-598</stp>
        <stp>All</stp>
        <stp/>
        <stp/>
        <stp>TRUE</stp>
        <stp>T</stp>
        <tr r="R600" s="1"/>
      </tp>
      <tp>
        <v>63.350999999999999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-468</stp>
        <stp>All</stp>
        <stp/>
        <stp/>
        <stp>TRUE</stp>
        <stp>T</stp>
        <tr r="S470" s="1"/>
      </tp>
      <tp>
        <v>51.756807524800003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-498</stp>
        <stp>All</stp>
        <stp/>
        <stp/>
        <stp>TRUE</stp>
        <stp>T</stp>
        <tr r="R500" s="1"/>
      </tp>
      <tp>
        <v>92.365799999999993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-969</stp>
        <stp>All</stp>
        <stp/>
        <stp/>
        <stp>TRUE</stp>
        <stp>T</stp>
        <tr r="S971" s="1"/>
      </tp>
      <tp>
        <v>50.859265454700001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-999</stp>
        <stp>All</stp>
        <stp/>
        <stp/>
        <stp>TRUE</stp>
        <stp>T</stp>
        <tr r="R1001" s="1"/>
      </tp>
      <tp>
        <v>76.0274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-869</stp>
        <stp>All</stp>
        <stp/>
        <stp/>
        <stp>TRUE</stp>
        <stp>T</stp>
        <tr r="S871" s="1"/>
      </tp>
      <tp>
        <v>43.390540584999997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-899</stp>
        <stp>All</stp>
        <stp/>
        <stp/>
        <stp>TRUE</stp>
        <stp>T</stp>
        <tr r="R901" s="1"/>
      </tp>
      <tp>
        <v>92.1952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-369</stp>
        <stp>All</stp>
        <stp/>
        <stp/>
        <stp>TRUE</stp>
        <stp>T</stp>
        <tr r="S371" s="1"/>
      </tp>
      <tp>
        <v>23.166363295299998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-399</stp>
        <stp>All</stp>
        <stp/>
        <stp/>
        <stp>TRUE</stp>
        <stp>T</stp>
        <tr r="R401" s="1"/>
      </tp>
      <tp>
        <v>33.284999999999997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-269</stp>
        <stp>All</stp>
        <stp/>
        <stp/>
        <stp>TRUE</stp>
        <stp>T</stp>
        <tr r="S271" s="1"/>
      </tp>
      <tp>
        <v>88.493196793199999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-299</stp>
        <stp>All</stp>
        <stp/>
        <stp/>
        <stp>TRUE</stp>
        <stp>T</stp>
        <tr r="R301" s="1"/>
      </tp>
      <tp>
        <v>60.725299999999997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-169</stp>
        <stp>All</stp>
        <stp/>
        <stp/>
        <stp>TRUE</stp>
        <stp>T</stp>
        <tr r="S171" s="1"/>
      </tp>
      <tp>
        <v>18.891694874300001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-199</stp>
        <stp>All</stp>
        <stp/>
        <stp/>
        <stp>TRUE</stp>
        <stp>T</stp>
        <tr r="R201" s="1"/>
      </tp>
      <tp>
        <v>27.148800000000001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-769</stp>
        <stp>All</stp>
        <stp/>
        <stp/>
        <stp>TRUE</stp>
        <stp>T</stp>
        <tr r="S771" s="1"/>
      </tp>
      <tp>
        <v>45.4747960093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-799</stp>
        <stp>All</stp>
        <stp/>
        <stp/>
        <stp>TRUE</stp>
        <stp>T</stp>
        <tr r="R801" s="1"/>
      </tp>
      <tp>
        <v>26.898299999999999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-669</stp>
        <stp>All</stp>
        <stp/>
        <stp/>
        <stp>TRUE</stp>
        <stp>T</stp>
        <tr r="S671" s="1"/>
      </tp>
      <tp>
        <v>90.868108608200004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-699</stp>
        <stp>All</stp>
        <stp/>
        <stp/>
        <stp>TRUE</stp>
        <stp>T</stp>
        <tr r="R701" s="1"/>
      </tp>
      <tp>
        <v>86.081000000000003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-569</stp>
        <stp>All</stp>
        <stp/>
        <stp/>
        <stp>TRUE</stp>
        <stp>T</stp>
        <tr r="S571" s="1"/>
      </tp>
      <tp>
        <v>12.700063931100001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-599</stp>
        <stp>All</stp>
        <stp/>
        <stp/>
        <stp>TRUE</stp>
        <stp>T</stp>
        <tr r="R601" s="1"/>
      </tp>
      <tp>
        <v>64.666300000000007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-469</stp>
        <stp>All</stp>
        <stp/>
        <stp/>
        <stp>TRUE</stp>
        <stp>T</stp>
        <tr r="S471" s="1"/>
      </tp>
      <tp>
        <v>56.554161328100001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-499</stp>
        <stp>All</stp>
        <stp/>
        <stp/>
        <stp>TRUE</stp>
        <stp>T</stp>
        <tr r="R501" s="1"/>
      </tp>
      <tp>
        <v>85.873599999999996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-960</stp>
        <stp>All</stp>
        <stp/>
        <stp/>
        <stp>TRUE</stp>
        <stp>T</stp>
        <tr r="S962" s="1"/>
      </tp>
      <tp>
        <v>81.768671389800005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-990</stp>
        <stp>All</stp>
        <stp/>
        <stp/>
        <stp>TRUE</stp>
        <stp>T</stp>
        <tr r="R992" s="1"/>
      </tp>
      <tp>
        <v>34.671599999999998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-860</stp>
        <stp>All</stp>
        <stp/>
        <stp/>
        <stp>TRUE</stp>
        <stp>T</stp>
        <tr r="S862" s="1"/>
      </tp>
      <tp>
        <v>95.286269254600001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-890</stp>
        <stp>All</stp>
        <stp/>
        <stp/>
        <stp>TRUE</stp>
        <stp>T</stp>
        <tr r="R892" s="1"/>
      </tp>
      <tp>
        <v>92.354299999999995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-360</stp>
        <stp>All</stp>
        <stp/>
        <stp/>
        <stp>TRUE</stp>
        <stp>T</stp>
        <tr r="S362" s="1"/>
      </tp>
      <tp>
        <v>57.041994446399997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-390</stp>
        <stp>All</stp>
        <stp/>
        <stp/>
        <stp>TRUE</stp>
        <stp>T</stp>
        <tr r="R392" s="1"/>
      </tp>
      <tp>
        <v>30.459800000000001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-260</stp>
        <stp>All</stp>
        <stp/>
        <stp/>
        <stp>TRUE</stp>
        <stp>T</stp>
        <tr r="S262" s="1"/>
      </tp>
      <tp>
        <v>78.513189737900007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-290</stp>
        <stp>All</stp>
        <stp/>
        <stp/>
        <stp>TRUE</stp>
        <stp>T</stp>
        <tr r="R292" s="1"/>
      </tp>
      <tp>
        <v>74.474599999999995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-160</stp>
        <stp>All</stp>
        <stp/>
        <stp/>
        <stp>TRUE</stp>
        <stp>T</stp>
        <tr r="S162" s="1"/>
      </tp>
      <tp>
        <v>21.197056439400001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-190</stp>
        <stp>All</stp>
        <stp/>
        <stp/>
        <stp>TRUE</stp>
        <stp>T</stp>
        <tr r="R192" s="1"/>
      </tp>
      <tp>
        <v>18.0656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-760</stp>
        <stp>All</stp>
        <stp/>
        <stp/>
        <stp>TRUE</stp>
        <stp>T</stp>
        <tr r="S762" s="1"/>
      </tp>
      <tp>
        <v>76.344298252599998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-790</stp>
        <stp>All</stp>
        <stp/>
        <stp/>
        <stp>TRUE</stp>
        <stp>T</stp>
        <tr r="R792" s="1"/>
      </tp>
      <tp>
        <v>12.181100000000001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-660</stp>
        <stp>All</stp>
        <stp/>
        <stp/>
        <stp>TRUE</stp>
        <stp>T</stp>
        <tr r="S662" s="1"/>
      </tp>
      <tp>
        <v>88.537472217800001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-690</stp>
        <stp>All</stp>
        <stp/>
        <stp/>
        <stp>TRUE</stp>
        <stp>T</stp>
        <tr r="R692" s="1"/>
      </tp>
      <tp>
        <v>68.913799999999995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-560</stp>
        <stp>All</stp>
        <stp/>
        <stp/>
        <stp>TRUE</stp>
        <stp>T</stp>
        <tr r="S562" s="1"/>
      </tp>
      <tp>
        <v>19.606424407900001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-590</stp>
        <stp>All</stp>
        <stp/>
        <stp/>
        <stp>TRUE</stp>
        <stp>T</stp>
        <tr r="R592" s="1"/>
      </tp>
      <tp>
        <v>71.815299999999993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-460</stp>
        <stp>All</stp>
        <stp/>
        <stp/>
        <stp>TRUE</stp>
        <stp>T</stp>
        <tr r="S462" s="1"/>
      </tp>
      <tp>
        <v>64.584006099700005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-490</stp>
        <stp>All</stp>
        <stp/>
        <stp/>
        <stp>TRUE</stp>
        <stp>T</stp>
        <tr r="R492" s="1"/>
      </tp>
      <tp>
        <v>90.969800000000006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-961</stp>
        <stp>All</stp>
        <stp/>
        <stp/>
        <stp>TRUE</stp>
        <stp>T</stp>
        <tr r="S963" s="1"/>
      </tp>
      <tp>
        <v>83.493769826700003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-991</stp>
        <stp>All</stp>
        <stp/>
        <stp/>
        <stp>TRUE</stp>
        <stp>T</stp>
        <tr r="R993" s="1"/>
      </tp>
      <tp>
        <v>29.212700000000002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-861</stp>
        <stp>All</stp>
        <stp/>
        <stp/>
        <stp>TRUE</stp>
        <stp>T</stp>
        <tr r="S863" s="1"/>
      </tp>
      <tp>
        <v>94.234813571900006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-891</stp>
        <stp>All</stp>
        <stp/>
        <stp/>
        <stp>TRUE</stp>
        <stp>T</stp>
        <tr r="R893" s="1"/>
      </tp>
      <tp>
        <v>92.265100000000004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-361</stp>
        <stp>All</stp>
        <stp/>
        <stp/>
        <stp>TRUE</stp>
        <stp>T</stp>
        <tr r="S363" s="1"/>
      </tp>
      <tp>
        <v>67.967044222499993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-391</stp>
        <stp>All</stp>
        <stp/>
        <stp/>
        <stp>TRUE</stp>
        <stp>T</stp>
        <tr r="R393" s="1"/>
      </tp>
      <tp>
        <v>25.910299999999999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-261</stp>
        <stp>All</stp>
        <stp/>
        <stp/>
        <stp>TRUE</stp>
        <stp>T</stp>
        <tr r="S263" s="1"/>
      </tp>
      <tp>
        <v>81.238155401100002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-291</stp>
        <stp>All</stp>
        <stp/>
        <stp/>
        <stp>TRUE</stp>
        <stp>T</stp>
        <tr r="R293" s="1"/>
      </tp>
      <tp>
        <v>70.025099999999995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-161</stp>
        <stp>All</stp>
        <stp/>
        <stp/>
        <stp>TRUE</stp>
        <stp>T</stp>
        <tr r="S163" s="1"/>
      </tp>
      <tp>
        <v>21.257537986199999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-191</stp>
        <stp>All</stp>
        <stp/>
        <stp/>
        <stp>TRUE</stp>
        <stp>T</stp>
        <tr r="R193" s="1"/>
      </tp>
      <tp>
        <v>18.304400000000001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-761</stp>
        <stp>All</stp>
        <stp/>
        <stp/>
        <stp>TRUE</stp>
        <stp>T</stp>
        <tr r="S763" s="1"/>
      </tp>
      <tp>
        <v>65.242081574899998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-791</stp>
        <stp>All</stp>
        <stp/>
        <stp/>
        <stp>TRUE</stp>
        <stp>T</stp>
        <tr r="R793" s="1"/>
      </tp>
      <tp>
        <v>13.9976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-661</stp>
        <stp>All</stp>
        <stp/>
        <stp/>
        <stp>TRUE</stp>
        <stp>T</stp>
        <tr r="S663" s="1"/>
      </tp>
      <tp>
        <v>90.301444212000007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-691</stp>
        <stp>All</stp>
        <stp/>
        <stp/>
        <stp>TRUE</stp>
        <stp>T</stp>
        <tr r="R693" s="1"/>
      </tp>
      <tp>
        <v>71.714500000000001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-561</stp>
        <stp>All</stp>
        <stp/>
        <stp/>
        <stp>TRUE</stp>
        <stp>T</stp>
        <tr r="S563" s="1"/>
      </tp>
      <tp>
        <v>16.165110269100001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-591</stp>
        <stp>All</stp>
        <stp/>
        <stp/>
        <stp>TRUE</stp>
        <stp>T</stp>
        <tr r="R593" s="1"/>
      </tp>
      <tp>
        <v>69.222800000000007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-461</stp>
        <stp>All</stp>
        <stp/>
        <stp/>
        <stp>TRUE</stp>
        <stp>T</stp>
        <tr r="S463" s="1"/>
      </tp>
      <tp>
        <v>55.170802020799997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-491</stp>
        <stp>All</stp>
        <stp/>
        <stp/>
        <stp>TRUE</stp>
        <stp>T</stp>
        <tr r="R493" s="1"/>
      </tp>
      <tp>
        <v>92.9114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-962</stp>
        <stp>All</stp>
        <stp/>
        <stp/>
        <stp>TRUE</stp>
        <stp>T</stp>
        <tr r="S964" s="1"/>
      </tp>
      <tp>
        <v>81.162228084000006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-992</stp>
        <stp>All</stp>
        <stp/>
        <stp/>
        <stp>TRUE</stp>
        <stp>T</stp>
        <tr r="R994" s="1"/>
      </tp>
      <tp>
        <v>29.710599999999999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-862</stp>
        <stp>All</stp>
        <stp/>
        <stp/>
        <stp>TRUE</stp>
        <stp>T</stp>
        <tr r="S864" s="1"/>
      </tp>
      <tp>
        <v>93.981992059500001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-892</stp>
        <stp>All</stp>
        <stp/>
        <stp/>
        <stp>TRUE</stp>
        <stp>T</stp>
        <tr r="R894" s="1"/>
      </tp>
      <tp>
        <v>92.934700000000007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-362</stp>
        <stp>All</stp>
        <stp/>
        <stp/>
        <stp>TRUE</stp>
        <stp>T</stp>
        <tr r="S364" s="1"/>
      </tp>
      <tp>
        <v>74.327150749799998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-392</stp>
        <stp>All</stp>
        <stp/>
        <stp/>
        <stp>TRUE</stp>
        <stp>T</stp>
        <tr r="R394" s="1"/>
      </tp>
      <tp>
        <v>22.2729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-262</stp>
        <stp>All</stp>
        <stp/>
        <stp/>
        <stp>TRUE</stp>
        <stp>T</stp>
        <tr r="S264" s="1"/>
      </tp>
      <tp>
        <v>81.007614962700004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-292</stp>
        <stp>All</stp>
        <stp/>
        <stp/>
        <stp>TRUE</stp>
        <stp>T</stp>
        <tr r="R294" s="1"/>
      </tp>
      <tp>
        <v>66.636600000000001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-162</stp>
        <stp>All</stp>
        <stp/>
        <stp/>
        <stp>TRUE</stp>
        <stp>T</stp>
        <tr r="S164" s="1"/>
      </tp>
      <tp>
        <v>17.538672005999999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-192</stp>
        <stp>All</stp>
        <stp/>
        <stp/>
        <stp>TRUE</stp>
        <stp>T</stp>
        <tr r="R194" s="1"/>
      </tp>
      <tp>
        <v>19.6877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-762</stp>
        <stp>All</stp>
        <stp/>
        <stp/>
        <stp>TRUE</stp>
        <stp>T</stp>
        <tr r="S764" s="1"/>
      </tp>
      <tp>
        <v>50.965863396400003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-792</stp>
        <stp>All</stp>
        <stp/>
        <stp/>
        <stp>TRUE</stp>
        <stp>T</stp>
        <tr r="R794" s="1"/>
      </tp>
      <tp>
        <v>17.042999999999999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-662</stp>
        <stp>All</stp>
        <stp/>
        <stp/>
        <stp>TRUE</stp>
        <stp>T</stp>
        <tr r="S664" s="1"/>
      </tp>
      <tp>
        <v>86.238756168999998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-692</stp>
        <stp>All</stp>
        <stp/>
        <stp/>
        <stp>TRUE</stp>
        <stp>T</stp>
        <tr r="R694" s="1"/>
      </tp>
      <tp>
        <v>72.061499999999995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-562</stp>
        <stp>All</stp>
        <stp/>
        <stp/>
        <stp>TRUE</stp>
        <stp>T</stp>
        <tr r="S564" s="1"/>
      </tp>
      <tp>
        <v>16.912709363699999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-592</stp>
        <stp>All</stp>
        <stp/>
        <stp/>
        <stp>TRUE</stp>
        <stp>T</stp>
        <tr r="R594" s="1"/>
      </tp>
      <tp>
        <v>68.976699999999994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-462</stp>
        <stp>All</stp>
        <stp/>
        <stp/>
        <stp>TRUE</stp>
        <stp>T</stp>
        <tr r="S464" s="1"/>
      </tp>
      <tp>
        <v>60.190012833499999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-492</stp>
        <stp>All</stp>
        <stp/>
        <stp/>
        <stp>TRUE</stp>
        <stp>T</stp>
        <tr r="R494" s="1"/>
      </tp>
      <tp>
        <v>93.612300000000005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-963</stp>
        <stp>All</stp>
        <stp/>
        <stp/>
        <stp>TRUE</stp>
        <stp>T</stp>
        <tr r="S965" s="1"/>
      </tp>
      <tp>
        <v>79.595096711500005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-993</stp>
        <stp>All</stp>
        <stp/>
        <stp/>
        <stp>TRUE</stp>
        <stp>T</stp>
        <tr r="R995" s="1"/>
      </tp>
      <tp>
        <v>33.627400000000002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-863</stp>
        <stp>All</stp>
        <stp/>
        <stp/>
        <stp>TRUE</stp>
        <stp>T</stp>
        <tr r="S865" s="1"/>
      </tp>
      <tp>
        <v>90.874966043499995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-893</stp>
        <stp>All</stp>
        <stp/>
        <stp/>
        <stp>TRUE</stp>
        <stp>T</stp>
        <tr r="R895" s="1"/>
      </tp>
      <tp>
        <v>94.116500000000002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-363</stp>
        <stp>All</stp>
        <stp/>
        <stp/>
        <stp>TRUE</stp>
        <stp>T</stp>
        <tr r="S365" s="1"/>
      </tp>
      <tp>
        <v>69.168844999499996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-393</stp>
        <stp>All</stp>
        <stp/>
        <stp/>
        <stp>TRUE</stp>
        <stp>T</stp>
        <tr r="R395" s="1"/>
      </tp>
      <tp>
        <v>17.760100000000001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-263</stp>
        <stp>All</stp>
        <stp/>
        <stp/>
        <stp>TRUE</stp>
        <stp>T</stp>
        <tr r="S265" s="1"/>
      </tp>
      <tp>
        <v>76.819654623100007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-293</stp>
        <stp>All</stp>
        <stp/>
        <stp/>
        <stp>TRUE</stp>
        <stp>T</stp>
        <tr r="R295" s="1"/>
      </tp>
      <tp>
        <v>61.007899999999999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-163</stp>
        <stp>All</stp>
        <stp/>
        <stp/>
        <stp>TRUE</stp>
        <stp>T</stp>
        <tr r="S165" s="1"/>
      </tp>
      <tp>
        <v>18.690744991900001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-193</stp>
        <stp>All</stp>
        <stp/>
        <stp/>
        <stp>TRUE</stp>
        <stp>T</stp>
        <tr r="R195" s="1"/>
      </tp>
      <tp>
        <v>18.214099999999998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-763</stp>
        <stp>All</stp>
        <stp/>
        <stp/>
        <stp>TRUE</stp>
        <stp>T</stp>
        <tr r="S765" s="1"/>
      </tp>
      <tp>
        <v>39.320967566999997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-793</stp>
        <stp>All</stp>
        <stp/>
        <stp/>
        <stp>TRUE</stp>
        <stp>T</stp>
        <tr r="R795" s="1"/>
      </tp>
      <tp>
        <v>19.892600000000002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-663</stp>
        <stp>All</stp>
        <stp/>
        <stp/>
        <stp>TRUE</stp>
        <stp>T</stp>
        <tr r="S665" s="1"/>
      </tp>
      <tp>
        <v>90.066815277499998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-693</stp>
        <stp>All</stp>
        <stp/>
        <stp/>
        <stp>TRUE</stp>
        <stp>T</stp>
        <tr r="R695" s="1"/>
      </tp>
      <tp>
        <v>73.4148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-563</stp>
        <stp>All</stp>
        <stp/>
        <stp/>
        <stp>TRUE</stp>
        <stp>T</stp>
        <tr r="S565" s="1"/>
      </tp>
      <tp>
        <v>16.095670028099999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-593</stp>
        <stp>All</stp>
        <stp/>
        <stp/>
        <stp>TRUE</stp>
        <stp>T</stp>
        <tr r="R595" s="1"/>
      </tp>
      <tp>
        <v>71.321899999999999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-463</stp>
        <stp>All</stp>
        <stp/>
        <stp/>
        <stp>TRUE</stp>
        <stp>T</stp>
        <tr r="S465" s="1"/>
      </tp>
      <tp>
        <v>73.132851542400005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-493</stp>
        <stp>All</stp>
        <stp/>
        <stp/>
        <stp>TRUE</stp>
        <stp>T</stp>
        <tr r="R495" s="1"/>
      </tp>
      <tp>
        <v>94.160799999999995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-964</stp>
        <stp>All</stp>
        <stp/>
        <stp/>
        <stp>TRUE</stp>
        <stp>T</stp>
        <tr r="S966" s="1"/>
      </tp>
      <tp>
        <v>73.9741551937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-994</stp>
        <stp>All</stp>
        <stp/>
        <stp/>
        <stp>TRUE</stp>
        <stp>T</stp>
        <tr r="R996" s="1"/>
      </tp>
      <tp>
        <v>38.424700000000001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-864</stp>
        <stp>All</stp>
        <stp/>
        <stp/>
        <stp>TRUE</stp>
        <stp>T</stp>
        <tr r="S866" s="1"/>
      </tp>
      <tp>
        <v>86.365527723100001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-894</stp>
        <stp>All</stp>
        <stp/>
        <stp/>
        <stp>TRUE</stp>
        <stp>T</stp>
        <tr r="R896" s="1"/>
      </tp>
      <tp>
        <v>94.43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-364</stp>
        <stp>All</stp>
        <stp/>
        <stp/>
        <stp>TRUE</stp>
        <stp>T</stp>
        <tr r="S366" s="1"/>
      </tp>
      <tp>
        <v>61.959495411299997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-394</stp>
        <stp>All</stp>
        <stp/>
        <stp/>
        <stp>TRUE</stp>
        <stp>T</stp>
        <tr r="R396" s="1"/>
      </tp>
      <tp>
        <v>14.3942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-264</stp>
        <stp>All</stp>
        <stp/>
        <stp/>
        <stp>TRUE</stp>
        <stp>T</stp>
        <tr r="S266" s="1"/>
      </tp>
      <tp>
        <v>80.668550432700002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-294</stp>
        <stp>All</stp>
        <stp/>
        <stp/>
        <stp>TRUE</stp>
        <stp>T</stp>
        <tr r="R296" s="1"/>
      </tp>
      <tp>
        <v>54.893700000000003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-164</stp>
        <stp>All</stp>
        <stp/>
        <stp/>
        <stp>TRUE</stp>
        <stp>T</stp>
        <tr r="S166" s="1"/>
      </tp>
      <tp>
        <v>23.736810663899998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-194</stp>
        <stp>All</stp>
        <stp/>
        <stp/>
        <stp>TRUE</stp>
        <stp>T</stp>
        <tr r="R196" s="1"/>
      </tp>
      <tp>
        <v>20.211500000000001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-764</stp>
        <stp>All</stp>
        <stp/>
        <stp/>
        <stp>TRUE</stp>
        <stp>T</stp>
        <tr r="S766" s="1"/>
      </tp>
      <tp>
        <v>33.927550497200002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-794</stp>
        <stp>All</stp>
        <stp/>
        <stp/>
        <stp>TRUE</stp>
        <stp>T</stp>
        <tr r="R796" s="1"/>
      </tp>
      <tp>
        <v>21.975200000000001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-664</stp>
        <stp>All</stp>
        <stp/>
        <stp/>
        <stp>TRUE</stp>
        <stp>T</stp>
        <tr r="S666" s="1"/>
      </tp>
      <tp>
        <v>92.656980541199999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-694</stp>
        <stp>All</stp>
        <stp/>
        <stp/>
        <stp>TRUE</stp>
        <stp>T</stp>
        <tr r="R696" s="1"/>
      </tp>
      <tp>
        <v>75.309899999999999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-564</stp>
        <stp>All</stp>
        <stp/>
        <stp/>
        <stp>TRUE</stp>
        <stp>T</stp>
        <tr r="S566" s="1"/>
      </tp>
      <tp>
        <v>13.4428627989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-594</stp>
        <stp>All</stp>
        <stp/>
        <stp/>
        <stp>TRUE</stp>
        <stp>T</stp>
        <tr r="R596" s="1"/>
      </tp>
      <tp>
        <v>73.486699999999999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-464</stp>
        <stp>All</stp>
        <stp/>
        <stp/>
        <stp>TRUE</stp>
        <stp>T</stp>
        <tr r="S466" s="1"/>
      </tp>
      <tp>
        <v>80.829437913199996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-494</stp>
        <stp>All</stp>
        <stp/>
        <stp/>
        <stp>TRUE</stp>
        <stp>T</stp>
        <tr r="R496" s="1"/>
      </tp>
      <tp>
        <v>93.640299999999996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-965</stp>
        <stp>All</stp>
        <stp/>
        <stp/>
        <stp>TRUE</stp>
        <stp>T</stp>
        <tr r="S967" s="1"/>
      </tp>
      <tp>
        <v>70.3312245929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-995</stp>
        <stp>All</stp>
        <stp/>
        <stp/>
        <stp>TRUE</stp>
        <stp>T</stp>
        <tr r="R997" s="1"/>
      </tp>
      <tp>
        <v>48.249200000000002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-865</stp>
        <stp>All</stp>
        <stp/>
        <stp/>
        <stp>TRUE</stp>
        <stp>T</stp>
        <tr r="S867" s="1"/>
      </tp>
      <tp>
        <v>79.613694745900006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-895</stp>
        <stp>All</stp>
        <stp/>
        <stp/>
        <stp>TRUE</stp>
        <stp>T</stp>
        <tr r="R897" s="1"/>
      </tp>
      <tp>
        <v>94.642399999999995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-365</stp>
        <stp>All</stp>
        <stp/>
        <stp/>
        <stp>TRUE</stp>
        <stp>T</stp>
        <tr r="S367" s="1"/>
      </tp>
      <tp>
        <v>61.749511435999999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-395</stp>
        <stp>All</stp>
        <stp/>
        <stp/>
        <stp>TRUE</stp>
        <stp>T</stp>
        <tr r="R397" s="1"/>
      </tp>
      <tp>
        <v>14.133800000000001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-265</stp>
        <stp>All</stp>
        <stp/>
        <stp/>
        <stp>TRUE</stp>
        <stp>T</stp>
        <tr r="S267" s="1"/>
      </tp>
      <tp>
        <v>85.251788017400003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-295</stp>
        <stp>All</stp>
        <stp/>
        <stp/>
        <stp>TRUE</stp>
        <stp>T</stp>
        <tr r="R297" s="1"/>
      </tp>
      <tp>
        <v>49.568399999999997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-165</stp>
        <stp>All</stp>
        <stp/>
        <stp/>
        <stp>TRUE</stp>
        <stp>T</stp>
        <tr r="S167" s="1"/>
      </tp>
      <tp>
        <v>27.449620321899999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-195</stp>
        <stp>All</stp>
        <stp/>
        <stp/>
        <stp>TRUE</stp>
        <stp>T</stp>
        <tr r="R197" s="1"/>
      </tp>
      <tp>
        <v>22.410599999999999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-765</stp>
        <stp>All</stp>
        <stp/>
        <stp/>
        <stp>TRUE</stp>
        <stp>T</stp>
        <tr r="S767" s="1"/>
      </tp>
      <tp>
        <v>39.141884624100001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-795</stp>
        <stp>All</stp>
        <stp/>
        <stp/>
        <stp>TRUE</stp>
        <stp>T</stp>
        <tr r="R797" s="1"/>
      </tp>
      <tp>
        <v>23.399799999999999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-665</stp>
        <stp>All</stp>
        <stp/>
        <stp/>
        <stp>TRUE</stp>
        <stp>T</stp>
        <tr r="S667" s="1"/>
      </tp>
      <tp>
        <v>92.866407947200003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-695</stp>
        <stp>All</stp>
        <stp/>
        <stp/>
        <stp>TRUE</stp>
        <stp>T</stp>
        <tr r="R697" s="1"/>
      </tp>
      <tp>
        <v>79.393000000000001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-565</stp>
        <stp>All</stp>
        <stp/>
        <stp/>
        <stp>TRUE</stp>
        <stp>T</stp>
        <tr r="S567" s="1"/>
      </tp>
      <tp>
        <v>17.910792009200001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-595</stp>
        <stp>All</stp>
        <stp/>
        <stp/>
        <stp>TRUE</stp>
        <stp>T</stp>
        <tr r="R597" s="1"/>
      </tp>
      <tp>
        <v>73.021299999999997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-465</stp>
        <stp>All</stp>
        <stp/>
        <stp/>
        <stp>TRUE</stp>
        <stp>T</stp>
        <tr r="S467" s="1"/>
      </tp>
      <tp>
        <v>77.764418364500003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-495</stp>
        <stp>All</stp>
        <stp/>
        <stp/>
        <stp>TRUE</stp>
        <stp>T</stp>
        <tr r="R497" s="1"/>
      </tp>
      <tp>
        <v>93.489500000000007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-966</stp>
        <stp>All</stp>
        <stp/>
        <stp/>
        <stp>TRUE</stp>
        <stp>T</stp>
        <tr r="S968" s="1"/>
      </tp>
      <tp>
        <v>66.289110362900004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-996</stp>
        <stp>All</stp>
        <stp/>
        <stp/>
        <stp>TRUE</stp>
        <stp>T</stp>
        <tr r="R998" s="1"/>
      </tp>
      <tp>
        <v>57.512999999999998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-866</stp>
        <stp>All</stp>
        <stp/>
        <stp/>
        <stp>TRUE</stp>
        <stp>T</stp>
        <tr r="S868" s="1"/>
      </tp>
      <tp>
        <v>69.516848599900001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-896</stp>
        <stp>All</stp>
        <stp/>
        <stp/>
        <stp>TRUE</stp>
        <stp>T</stp>
        <tr r="R898" s="1"/>
      </tp>
      <tp>
        <v>94.449299999999994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-366</stp>
        <stp>All</stp>
        <stp/>
        <stp/>
        <stp>TRUE</stp>
        <stp>T</stp>
        <tr r="S368" s="1"/>
      </tp>
      <tp>
        <v>56.497240306899997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-396</stp>
        <stp>All</stp>
        <stp/>
        <stp/>
        <stp>TRUE</stp>
        <stp>T</stp>
        <tr r="R398" s="1"/>
      </tp>
      <tp>
        <v>16.5913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-266</stp>
        <stp>All</stp>
        <stp/>
        <stp/>
        <stp>TRUE</stp>
        <stp>T</stp>
        <tr r="S268" s="1"/>
      </tp>
      <tp>
        <v>79.677486661299994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-296</stp>
        <stp>All</stp>
        <stp/>
        <stp/>
        <stp>TRUE</stp>
        <stp>T</stp>
        <tr r="R298" s="1"/>
      </tp>
      <tp>
        <v>46.634700000000002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-166</stp>
        <stp>All</stp>
        <stp/>
        <stp/>
        <stp>TRUE</stp>
        <stp>T</stp>
        <tr r="S168" s="1"/>
      </tp>
      <tp>
        <v>19.060435074499999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-196</stp>
        <stp>All</stp>
        <stp/>
        <stp/>
        <stp>TRUE</stp>
        <stp>T</stp>
        <tr r="R198" s="1"/>
      </tp>
      <tp>
        <v>23.500299999999999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-766</stp>
        <stp>All</stp>
        <stp/>
        <stp/>
        <stp>TRUE</stp>
        <stp>T</stp>
        <tr r="S768" s="1"/>
      </tp>
      <tp>
        <v>42.420479641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-796</stp>
        <stp>All</stp>
        <stp/>
        <stp/>
        <stp>TRUE</stp>
        <stp>T</stp>
        <tr r="R798" s="1"/>
      </tp>
      <tp>
        <v>26.140899999999998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-666</stp>
        <stp>All</stp>
        <stp/>
        <stp/>
        <stp>TRUE</stp>
        <stp>T</stp>
        <tr r="S668" s="1"/>
      </tp>
      <tp>
        <v>92.333662881999999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-696</stp>
        <stp>All</stp>
        <stp/>
        <stp/>
        <stp>TRUE</stp>
        <stp>T</stp>
        <tr r="R698" s="1"/>
      </tp>
      <tp>
        <v>82.982100000000003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-566</stp>
        <stp>All</stp>
        <stp/>
        <stp/>
        <stp>TRUE</stp>
        <stp>T</stp>
        <tr r="S568" s="1"/>
      </tp>
      <tp>
        <v>18.4017399275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-596</stp>
        <stp>All</stp>
        <stp/>
        <stp/>
        <stp>TRUE</stp>
        <stp>T</stp>
        <tr r="R598" s="1"/>
      </tp>
      <tp>
        <v>69.343400000000003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-466</stp>
        <stp>All</stp>
        <stp/>
        <stp/>
        <stp>TRUE</stp>
        <stp>T</stp>
        <tr r="S468" s="1"/>
      </tp>
      <tp>
        <v>72.940496429800007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-496</stp>
        <stp>All</stp>
        <stp/>
        <stp/>
        <stp>TRUE</stp>
        <stp>T</stp>
        <tr r="R498" s="1"/>
      </tp>
      <tp>
        <v>94.4803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-967</stp>
        <stp>All</stp>
        <stp/>
        <stp/>
        <stp>TRUE</stp>
        <stp>T</stp>
        <tr r="S969" s="1"/>
      </tp>
      <tp>
        <v>62.001685670800001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-997</stp>
        <stp>All</stp>
        <stp/>
        <stp/>
        <stp>TRUE</stp>
        <stp>T</stp>
        <tr r="R999" s="1"/>
      </tp>
      <tp>
        <v>63.700699999999998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-867</stp>
        <stp>All</stp>
        <stp/>
        <stp/>
        <stp>TRUE</stp>
        <stp>T</stp>
        <tr r="S869" s="1"/>
      </tp>
      <tp>
        <v>55.797664636500002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-897</stp>
        <stp>All</stp>
        <stp/>
        <stp/>
        <stp>TRUE</stp>
        <stp>T</stp>
        <tr r="R899" s="1"/>
      </tp>
      <tp>
        <v>94.081800000000001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-367</stp>
        <stp>All</stp>
        <stp/>
        <stp/>
        <stp>TRUE</stp>
        <stp>T</stp>
        <tr r="S369" s="1"/>
      </tp>
      <tp>
        <v>42.953888208899997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-397</stp>
        <stp>All</stp>
        <stp/>
        <stp/>
        <stp>TRUE</stp>
        <stp>T</stp>
        <tr r="R399" s="1"/>
      </tp>
      <tp>
        <v>21.102499999999999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-267</stp>
        <stp>All</stp>
        <stp/>
        <stp/>
        <stp>TRUE</stp>
        <stp>T</stp>
        <tr r="S269" s="1"/>
      </tp>
      <tp>
        <v>81.062375040099994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-297</stp>
        <stp>All</stp>
        <stp/>
        <stp/>
        <stp>TRUE</stp>
        <stp>T</stp>
        <tr r="R299" s="1"/>
      </tp>
      <tp>
        <v>47.357199999999999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-167</stp>
        <stp>All</stp>
        <stp/>
        <stp/>
        <stp>TRUE</stp>
        <stp>T</stp>
        <tr r="S169" s="1"/>
      </tp>
      <tp>
        <v>21.8553324684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-197</stp>
        <stp>All</stp>
        <stp/>
        <stp/>
        <stp>TRUE</stp>
        <stp>T</stp>
        <tr r="R199" s="1"/>
      </tp>
      <tp>
        <v>26.717099999999999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-767</stp>
        <stp>All</stp>
        <stp/>
        <stp/>
        <stp>TRUE</stp>
        <stp>T</stp>
        <tr r="S769" s="1"/>
      </tp>
      <tp>
        <v>39.740893948999997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-797</stp>
        <stp>All</stp>
        <stp/>
        <stp/>
        <stp>TRUE</stp>
        <stp>T</stp>
        <tr r="R799" s="1"/>
      </tp>
      <tp>
        <v>28.744800000000001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-667</stp>
        <stp>All</stp>
        <stp/>
        <stp/>
        <stp>TRUE</stp>
        <stp>T</stp>
        <tr r="S669" s="1"/>
      </tp>
      <tp>
        <v>90.285900017499998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-697</stp>
        <stp>All</stp>
        <stp/>
        <stp/>
        <stp>TRUE</stp>
        <stp>T</stp>
        <tr r="R699" s="1"/>
      </tp>
      <tp>
        <v>84.231800000000007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-567</stp>
        <stp>All</stp>
        <stp/>
        <stp/>
        <stp>TRUE</stp>
        <stp>T</stp>
        <tr r="S569" s="1"/>
      </tp>
      <tp>
        <v>17.113628223500001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-597</stp>
        <stp>All</stp>
        <stp/>
        <stp/>
        <stp>TRUE</stp>
        <stp>T</stp>
        <tr r="R599" s="1"/>
      </tp>
      <tp>
        <v>65.568899999999999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-467</stp>
        <stp>All</stp>
        <stp/>
        <stp/>
        <stp>TRUE</stp>
        <stp>T</stp>
        <tr r="S469" s="1"/>
      </tp>
      <tp>
        <v>59.803373520800001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-497</stp>
        <stp>All</stp>
        <stp/>
        <stp/>
        <stp>TRUE</stp>
        <stp>T</stp>
        <tr r="R499" s="1"/>
      </tp>
      <tp>
        <v>4976.25</v>
        <stp/>
        <stp>StudyData</stp>
        <stp>EP</stp>
        <stp>Imoku</stp>
        <stp>Period1=9,Period2=26,Period4=1,MAType4=Sim</stp>
        <stp>Imoku4</stp>
        <stp>ADC</stp>
        <stp>-889</stp>
        <stp>All</stp>
        <stp/>
        <stp/>
        <stp>TRUE</stp>
        <stp>T</stp>
        <tr r="W865" s="1"/>
      </tp>
      <tp>
        <v>4669.75</v>
        <stp/>
        <stp>StudyData</stp>
        <stp>EP</stp>
        <stp>Imoku</stp>
        <stp>Period1=9,Period2=26,Period4=1,MAType4=Sim</stp>
        <stp>Imoku4</stp>
        <stp>ADC</stp>
        <stp>-989</stp>
        <stp>All</stp>
        <stp/>
        <stp/>
        <stp>TRUE</stp>
        <stp>T</stp>
        <tr r="W965" s="1"/>
      </tp>
      <tp>
        <v>5574</v>
        <stp/>
        <stp>StudyData</stp>
        <stp>EP</stp>
        <stp>Imoku</stp>
        <stp>Period1=9,Period2=26,Period4=1,MAType4=Sim</stp>
        <stp>Imoku4</stp>
        <stp>ADC</stp>
        <stp>-189</stp>
        <stp>All</stp>
        <stp/>
        <stp/>
        <stp>TRUE</stp>
        <stp>T</stp>
        <tr r="W165" s="1"/>
      </tp>
      <tp>
        <v>5408.125</v>
        <stp/>
        <stp>StudyData</stp>
        <stp>EP</stp>
        <stp>Imoku</stp>
        <stp>Period1=9,Period2=26,Period4=1,MAType4=Sim</stp>
        <stp>Imoku4</stp>
        <stp>ADC</stp>
        <stp>-289</stp>
        <stp>All</stp>
        <stp/>
        <stp/>
        <stp>TRUE</stp>
        <stp>T</stp>
        <tr r="W265" s="1"/>
      </tp>
      <tp>
        <v>4733.125</v>
        <stp/>
        <stp>StudyData</stp>
        <stp>EP</stp>
        <stp>Imoku</stp>
        <stp>Period1=9,Period2=26,Period4=1,MAType4=Sim</stp>
        <stp>Imoku4</stp>
        <stp>ADC</stp>
        <stp>-389</stp>
        <stp>All</stp>
        <stp/>
        <stp/>
        <stp>TRUE</stp>
        <stp>T</stp>
        <tr r="W365" s="1"/>
      </tp>
      <tp>
        <v>4623.4375</v>
        <stp/>
        <stp>StudyData</stp>
        <stp>EP</stp>
        <stp>Imoku</stp>
        <stp>Period1=9,Period2=26,Period4=1,MAType4=Sim</stp>
        <stp>Imoku4</stp>
        <stp>ADC</stp>
        <stp>-489</stp>
        <stp>All</stp>
        <stp/>
        <stp/>
        <stp>TRUE</stp>
        <stp>T</stp>
        <tr r="W465" s="1"/>
      </tp>
      <tp>
        <v>4411.6875</v>
        <stp/>
        <stp>StudyData</stp>
        <stp>EP</stp>
        <stp>Imoku</stp>
        <stp>Period1=9,Period2=26,Period4=1,MAType4=Sim</stp>
        <stp>Imoku4</stp>
        <stp>ADC</stp>
        <stp>-589</stp>
        <stp>All</stp>
        <stp/>
        <stp/>
        <stp>TRUE</stp>
        <stp>T</stp>
        <tr r="W565" s="1"/>
      </tp>
      <tp>
        <v>4635.1875</v>
        <stp/>
        <stp>StudyData</stp>
        <stp>EP</stp>
        <stp>Imoku</stp>
        <stp>Period1=9,Period2=26,Period4=1,MAType4=Sim</stp>
        <stp>Imoku4</stp>
        <stp>ADC</stp>
        <stp>-689</stp>
        <stp>All</stp>
        <stp/>
        <stp/>
        <stp>TRUE</stp>
        <stp>T</stp>
        <tr r="W665" s="1"/>
      </tp>
      <tp>
        <v>4845.8125</v>
        <stp/>
        <stp>StudyData</stp>
        <stp>EP</stp>
        <stp>Imoku</stp>
        <stp>Period1=9,Period2=26,Period4=1,MAType4=Sim</stp>
        <stp>Imoku4</stp>
        <stp>ADC</stp>
        <stp>-789</stp>
        <stp>All</stp>
        <stp/>
        <stp/>
        <stp>TRUE</stp>
        <stp>T</stp>
        <tr r="W765" s="1"/>
      </tp>
      <tp>
        <v>4994.3125</v>
        <stp/>
        <stp>StudyData</stp>
        <stp>EP</stp>
        <stp>Imoku</stp>
        <stp>Period1=9,Period2=26,Period4=1,MAType4=Sim</stp>
        <stp>Imoku4</stp>
        <stp>ADC</stp>
        <stp>-888</stp>
        <stp>All</stp>
        <stp/>
        <stp/>
        <stp>TRUE</stp>
        <stp>T</stp>
        <tr r="W864" s="1"/>
      </tp>
      <tp>
        <v>4675.5625</v>
        <stp/>
        <stp>StudyData</stp>
        <stp>EP</stp>
        <stp>Imoku</stp>
        <stp>Period1=9,Period2=26,Period4=1,MAType4=Sim</stp>
        <stp>Imoku4</stp>
        <stp>ADC</stp>
        <stp>-988</stp>
        <stp>All</stp>
        <stp/>
        <stp/>
        <stp>TRUE</stp>
        <stp>T</stp>
        <tr r="W964" s="1"/>
      </tp>
      <tp>
        <v>5574</v>
        <stp/>
        <stp>StudyData</stp>
        <stp>EP</stp>
        <stp>Imoku</stp>
        <stp>Period1=9,Period2=26,Period4=1,MAType4=Sim</stp>
        <stp>Imoku4</stp>
        <stp>ADC</stp>
        <stp>-188</stp>
        <stp>All</stp>
        <stp/>
        <stp/>
        <stp>TRUE</stp>
        <stp>T</stp>
        <tr r="W164" s="1"/>
      </tp>
      <tp>
        <v>5413.3125</v>
        <stp/>
        <stp>StudyData</stp>
        <stp>EP</stp>
        <stp>Imoku</stp>
        <stp>Period1=9,Period2=26,Period4=1,MAType4=Sim</stp>
        <stp>Imoku4</stp>
        <stp>ADC</stp>
        <stp>-288</stp>
        <stp>All</stp>
        <stp/>
        <stp/>
        <stp>TRUE</stp>
        <stp>T</stp>
        <tr r="W264" s="1"/>
      </tp>
      <tp>
        <v>4707.125</v>
        <stp/>
        <stp>StudyData</stp>
        <stp>EP</stp>
        <stp>Imoku</stp>
        <stp>Period1=9,Period2=26,Period4=1,MAType4=Sim</stp>
        <stp>Imoku4</stp>
        <stp>ADC</stp>
        <stp>-388</stp>
        <stp>All</stp>
        <stp/>
        <stp/>
        <stp>TRUE</stp>
        <stp>T</stp>
        <tr r="W364" s="1"/>
      </tp>
      <tp>
        <v>4623.4375</v>
        <stp/>
        <stp>StudyData</stp>
        <stp>EP</stp>
        <stp>Imoku</stp>
        <stp>Period1=9,Period2=26,Period4=1,MAType4=Sim</stp>
        <stp>Imoku4</stp>
        <stp>ADC</stp>
        <stp>-488</stp>
        <stp>All</stp>
        <stp/>
        <stp/>
        <stp>TRUE</stp>
        <stp>T</stp>
        <tr r="W464" s="1"/>
      </tp>
      <tp>
        <v>4417.9375</v>
        <stp/>
        <stp>StudyData</stp>
        <stp>EP</stp>
        <stp>Imoku</stp>
        <stp>Period1=9,Period2=26,Period4=1,MAType4=Sim</stp>
        <stp>Imoku4</stp>
        <stp>ADC</stp>
        <stp>-588</stp>
        <stp>All</stp>
        <stp/>
        <stp/>
        <stp>TRUE</stp>
        <stp>T</stp>
        <tr r="W564" s="1"/>
      </tp>
      <tp>
        <v>4647.1875</v>
        <stp/>
        <stp>StudyData</stp>
        <stp>EP</stp>
        <stp>Imoku</stp>
        <stp>Period1=9,Period2=26,Period4=1,MAType4=Sim</stp>
        <stp>Imoku4</stp>
        <stp>ADC</stp>
        <stp>-688</stp>
        <stp>All</stp>
        <stp/>
        <stp/>
        <stp>TRUE</stp>
        <stp>T</stp>
        <tr r="W664" s="1"/>
      </tp>
      <tp>
        <v>4857.125</v>
        <stp/>
        <stp>StudyData</stp>
        <stp>EP</stp>
        <stp>Imoku</stp>
        <stp>Period1=9,Period2=26,Period4=1,MAType4=Sim</stp>
        <stp>Imoku4</stp>
        <stp>ADC</stp>
        <stp>-788</stp>
        <stp>All</stp>
        <stp/>
        <stp/>
        <stp>TRUE</stp>
        <stp>T</stp>
        <tr r="W764" s="1"/>
      </tp>
      <tp>
        <v>5050.0625</v>
        <stp/>
        <stp>StudyData</stp>
        <stp>EP</stp>
        <stp>Imoku</stp>
        <stp>Period1=9,Period2=26,Period4=1,MAType4=Sim</stp>
        <stp>Imoku4</stp>
        <stp>ADC</stp>
        <stp>-883</stp>
        <stp>All</stp>
        <stp/>
        <stp/>
        <stp>TRUE</stp>
        <stp>T</stp>
        <tr r="W859" s="1"/>
      </tp>
      <tp>
        <v>4686.75</v>
        <stp/>
        <stp>StudyData</stp>
        <stp>EP</stp>
        <stp>Imoku</stp>
        <stp>Period1=9,Period2=26,Period4=1,MAType4=Sim</stp>
        <stp>Imoku4</stp>
        <stp>ADC</stp>
        <stp>-983</stp>
        <stp>All</stp>
        <stp/>
        <stp/>
        <stp>TRUE</stp>
        <stp>T</stp>
        <tr r="W959" s="1"/>
      </tp>
      <tp>
        <v>5585.875</v>
        <stp/>
        <stp>StudyData</stp>
        <stp>EP</stp>
        <stp>Imoku</stp>
        <stp>Period1=9,Period2=26,Period4=1,MAType4=Sim</stp>
        <stp>Imoku4</stp>
        <stp>ADC</stp>
        <stp>-183</stp>
        <stp>All</stp>
        <stp/>
        <stp/>
        <stp>TRUE</stp>
        <stp>T</stp>
        <tr r="W159" s="1"/>
      </tp>
      <tp>
        <v>5457.1875</v>
        <stp/>
        <stp>StudyData</stp>
        <stp>EP</stp>
        <stp>Imoku</stp>
        <stp>Period1=9,Period2=26,Period4=1,MAType4=Sim</stp>
        <stp>Imoku4</stp>
        <stp>ADC</stp>
        <stp>-283</stp>
        <stp>All</stp>
        <stp/>
        <stp/>
        <stp>TRUE</stp>
        <stp>T</stp>
        <tr r="W259" s="1"/>
      </tp>
      <tp>
        <v>4632.8125</v>
        <stp/>
        <stp>StudyData</stp>
        <stp>EP</stp>
        <stp>Imoku</stp>
        <stp>Period1=9,Period2=26,Period4=1,MAType4=Sim</stp>
        <stp>Imoku4</stp>
        <stp>ADC</stp>
        <stp>-383</stp>
        <stp>All</stp>
        <stp/>
        <stp/>
        <stp>TRUE</stp>
        <stp>T</stp>
        <tr r="W359" s="1"/>
      </tp>
      <tp>
        <v>4659.0625</v>
        <stp/>
        <stp>StudyData</stp>
        <stp>EP</stp>
        <stp>Imoku</stp>
        <stp>Period1=9,Period2=26,Period4=1,MAType4=Sim</stp>
        <stp>Imoku4</stp>
        <stp>ADC</stp>
        <stp>-483</stp>
        <stp>All</stp>
        <stp/>
        <stp/>
        <stp>TRUE</stp>
        <stp>T</stp>
        <tr r="W459" s="1"/>
      </tp>
      <tp>
        <v>4444.3125</v>
        <stp/>
        <stp>StudyData</stp>
        <stp>EP</stp>
        <stp>Imoku</stp>
        <stp>Period1=9,Period2=26,Period4=1,MAType4=Sim</stp>
        <stp>Imoku4</stp>
        <stp>ADC</stp>
        <stp>-583</stp>
        <stp>All</stp>
        <stp/>
        <stp/>
        <stp>TRUE</stp>
        <stp>T</stp>
        <tr r="W559" s="1"/>
      </tp>
      <tp>
        <v>4690</v>
        <stp/>
        <stp>StudyData</stp>
        <stp>EP</stp>
        <stp>Imoku</stp>
        <stp>Period1=9,Period2=26,Period4=1,MAType4=Sim</stp>
        <stp>Imoku4</stp>
        <stp>ADC</stp>
        <stp>-683</stp>
        <stp>All</stp>
        <stp/>
        <stp/>
        <stp>TRUE</stp>
        <stp>T</stp>
        <tr r="W659" s="1"/>
      </tp>
      <tp>
        <v>4962.9375</v>
        <stp/>
        <stp>StudyData</stp>
        <stp>EP</stp>
        <stp>Imoku</stp>
        <stp>Period1=9,Period2=26,Period4=1,MAType4=Sim</stp>
        <stp>Imoku4</stp>
        <stp>ADC</stp>
        <stp>-783</stp>
        <stp>All</stp>
        <stp/>
        <stp/>
        <stp>TRUE</stp>
        <stp>T</stp>
        <tr r="W759" s="1"/>
      </tp>
      <tp>
        <v>5061.5</v>
        <stp/>
        <stp>StudyData</stp>
        <stp>EP</stp>
        <stp>Imoku</stp>
        <stp>Period1=9,Period2=26,Period4=1,MAType4=Sim</stp>
        <stp>Imoku4</stp>
        <stp>ADC</stp>
        <stp>-882</stp>
        <stp>All</stp>
        <stp/>
        <stp/>
        <stp>TRUE</stp>
        <stp>T</stp>
        <tr r="W858" s="1"/>
      </tp>
      <tp>
        <v>4691.625</v>
        <stp/>
        <stp>StudyData</stp>
        <stp>EP</stp>
        <stp>Imoku</stp>
        <stp>Period1=9,Period2=26,Period4=1,MAType4=Sim</stp>
        <stp>Imoku4</stp>
        <stp>ADC</stp>
        <stp>-982</stp>
        <stp>All</stp>
        <stp/>
        <stp/>
        <stp>TRUE</stp>
        <stp>T</stp>
        <tr r="W958" s="1"/>
      </tp>
      <tp>
        <v>5597.25</v>
        <stp/>
        <stp>StudyData</stp>
        <stp>EP</stp>
        <stp>Imoku</stp>
        <stp>Period1=9,Period2=26,Period4=1,MAType4=Sim</stp>
        <stp>Imoku4</stp>
        <stp>ADC</stp>
        <stp>-182</stp>
        <stp>All</stp>
        <stp/>
        <stp/>
        <stp>TRUE</stp>
        <stp>T</stp>
        <tr r="W158" s="1"/>
      </tp>
      <tp>
        <v>5457.1875</v>
        <stp/>
        <stp>StudyData</stp>
        <stp>EP</stp>
        <stp>Imoku</stp>
        <stp>Period1=9,Period2=26,Period4=1,MAType4=Sim</stp>
        <stp>Imoku4</stp>
        <stp>ADC</stp>
        <stp>-282</stp>
        <stp>All</stp>
        <stp/>
        <stp/>
        <stp>TRUE</stp>
        <stp>T</stp>
        <tr r="W258" s="1"/>
      </tp>
      <tp>
        <v>4624.625</v>
        <stp/>
        <stp>StudyData</stp>
        <stp>EP</stp>
        <stp>Imoku</stp>
        <stp>Period1=9,Period2=26,Period4=1,MAType4=Sim</stp>
        <stp>Imoku4</stp>
        <stp>ADC</stp>
        <stp>-382</stp>
        <stp>All</stp>
        <stp/>
        <stp/>
        <stp>TRUE</stp>
        <stp>T</stp>
        <tr r="W358" s="1"/>
      </tp>
      <tp>
        <v>4662.6875</v>
        <stp/>
        <stp>StudyData</stp>
        <stp>EP</stp>
        <stp>Imoku</stp>
        <stp>Period1=9,Period2=26,Period4=1,MAType4=Sim</stp>
        <stp>Imoku4</stp>
        <stp>ADC</stp>
        <stp>-482</stp>
        <stp>All</stp>
        <stp/>
        <stp/>
        <stp>TRUE</stp>
        <stp>T</stp>
        <tr r="W458" s="1"/>
      </tp>
      <tp>
        <v>4448.1875</v>
        <stp/>
        <stp>StudyData</stp>
        <stp>EP</stp>
        <stp>Imoku</stp>
        <stp>Period1=9,Period2=26,Period4=1,MAType4=Sim</stp>
        <stp>Imoku4</stp>
        <stp>ADC</stp>
        <stp>-582</stp>
        <stp>All</stp>
        <stp/>
        <stp/>
        <stp>TRUE</stp>
        <stp>T</stp>
        <tr r="W558" s="1"/>
      </tp>
      <tp>
        <v>4694.5</v>
        <stp/>
        <stp>StudyData</stp>
        <stp>EP</stp>
        <stp>Imoku</stp>
        <stp>Period1=9,Period2=26,Period4=1,MAType4=Sim</stp>
        <stp>Imoku4</stp>
        <stp>ADC</stp>
        <stp>-682</stp>
        <stp>All</stp>
        <stp/>
        <stp/>
        <stp>TRUE</stp>
        <stp>T</stp>
        <tr r="W658" s="1"/>
      </tp>
      <tp>
        <v>4974</v>
        <stp/>
        <stp>StudyData</stp>
        <stp>EP</stp>
        <stp>Imoku</stp>
        <stp>Period1=9,Period2=26,Period4=1,MAType4=Sim</stp>
        <stp>Imoku4</stp>
        <stp>ADC</stp>
        <stp>-782</stp>
        <stp>All</stp>
        <stp/>
        <stp/>
        <stp>TRUE</stp>
        <stp>T</stp>
        <tr r="W758" s="1"/>
      </tp>
      <tp>
        <v>5084.5625</v>
        <stp/>
        <stp>StudyData</stp>
        <stp>EP</stp>
        <stp>Imoku</stp>
        <stp>Period1=9,Period2=26,Period4=1,MAType4=Sim</stp>
        <stp>Imoku4</stp>
        <stp>ADC</stp>
        <stp>-881</stp>
        <stp>All</stp>
        <stp/>
        <stp/>
        <stp>TRUE</stp>
        <stp>T</stp>
        <tr r="W857" s="1"/>
      </tp>
      <tp>
        <v>4694.5625</v>
        <stp/>
        <stp>StudyData</stp>
        <stp>EP</stp>
        <stp>Imoku</stp>
        <stp>Period1=9,Period2=26,Period4=1,MAType4=Sim</stp>
        <stp>Imoku4</stp>
        <stp>ADC</stp>
        <stp>-981</stp>
        <stp>All</stp>
        <stp/>
        <stp/>
        <stp>TRUE</stp>
        <stp>T</stp>
        <tr r="W957" s="1"/>
      </tp>
      <tp>
        <v>5600.25</v>
        <stp/>
        <stp>StudyData</stp>
        <stp>EP</stp>
        <stp>Imoku</stp>
        <stp>Period1=9,Period2=26,Period4=1,MAType4=Sim</stp>
        <stp>Imoku4</stp>
        <stp>ADC</stp>
        <stp>-181</stp>
        <stp>All</stp>
        <stp/>
        <stp/>
        <stp>TRUE</stp>
        <stp>T</stp>
        <tr r="W157" s="1"/>
      </tp>
      <tp>
        <v>5457.1875</v>
        <stp/>
        <stp>StudyData</stp>
        <stp>EP</stp>
        <stp>Imoku</stp>
        <stp>Period1=9,Period2=26,Period4=1,MAType4=Sim</stp>
        <stp>Imoku4</stp>
        <stp>ADC</stp>
        <stp>-281</stp>
        <stp>All</stp>
        <stp/>
        <stp/>
        <stp>TRUE</stp>
        <stp>T</stp>
        <tr r="W257" s="1"/>
      </tp>
      <tp>
        <v>4609.0625</v>
        <stp/>
        <stp>StudyData</stp>
        <stp>EP</stp>
        <stp>Imoku</stp>
        <stp>Period1=9,Period2=26,Period4=1,MAType4=Sim</stp>
        <stp>Imoku4</stp>
        <stp>ADC</stp>
        <stp>-381</stp>
        <stp>All</stp>
        <stp/>
        <stp/>
        <stp>TRUE</stp>
        <stp>T</stp>
        <tr r="W357" s="1"/>
      </tp>
      <tp>
        <v>4679.5625</v>
        <stp/>
        <stp>StudyData</stp>
        <stp>EP</stp>
        <stp>Imoku</stp>
        <stp>Period1=9,Period2=26,Period4=1,MAType4=Sim</stp>
        <stp>Imoku4</stp>
        <stp>ADC</stp>
        <stp>-481</stp>
        <stp>All</stp>
        <stp/>
        <stp/>
        <stp>TRUE</stp>
        <stp>T</stp>
        <tr r="W457" s="1"/>
      </tp>
      <tp>
        <v>4448.1875</v>
        <stp/>
        <stp>StudyData</stp>
        <stp>EP</stp>
        <stp>Imoku</stp>
        <stp>Period1=9,Period2=26,Period4=1,MAType4=Sim</stp>
        <stp>Imoku4</stp>
        <stp>ADC</stp>
        <stp>-581</stp>
        <stp>All</stp>
        <stp/>
        <stp/>
        <stp>TRUE</stp>
        <stp>T</stp>
        <tr r="W557" s="1"/>
      </tp>
      <tp>
        <v>4712.5</v>
        <stp/>
        <stp>StudyData</stp>
        <stp>EP</stp>
        <stp>Imoku</stp>
        <stp>Period1=9,Period2=26,Period4=1,MAType4=Sim</stp>
        <stp>Imoku4</stp>
        <stp>ADC</stp>
        <stp>-681</stp>
        <stp>All</stp>
        <stp/>
        <stp/>
        <stp>TRUE</stp>
        <stp>T</stp>
        <tr r="W657" s="1"/>
      </tp>
      <tp>
        <v>4986.625</v>
        <stp/>
        <stp>StudyData</stp>
        <stp>EP</stp>
        <stp>Imoku</stp>
        <stp>Period1=9,Period2=26,Period4=1,MAType4=Sim</stp>
        <stp>Imoku4</stp>
        <stp>ADC</stp>
        <stp>-781</stp>
        <stp>All</stp>
        <stp/>
        <stp/>
        <stp>TRUE</stp>
        <stp>T</stp>
        <tr r="W757" s="1"/>
      </tp>
      <tp>
        <v>5086.4375</v>
        <stp/>
        <stp>StudyData</stp>
        <stp>EP</stp>
        <stp>Imoku</stp>
        <stp>Period1=9,Period2=26,Period4=1,MAType4=Sim</stp>
        <stp>Imoku4</stp>
        <stp>ADC</stp>
        <stp>-880</stp>
        <stp>All</stp>
        <stp/>
        <stp/>
        <stp>TRUE</stp>
        <stp>T</stp>
        <tr r="W856" s="1"/>
      </tp>
      <tp>
        <v>4698.375</v>
        <stp/>
        <stp>StudyData</stp>
        <stp>EP</stp>
        <stp>Imoku</stp>
        <stp>Period1=9,Period2=26,Period4=1,MAType4=Sim</stp>
        <stp>Imoku4</stp>
        <stp>ADC</stp>
        <stp>-980</stp>
        <stp>All</stp>
        <stp/>
        <stp/>
        <stp>TRUE</stp>
        <stp>T</stp>
        <tr r="W956" s="1"/>
      </tp>
      <tp>
        <v>5636.625</v>
        <stp/>
        <stp>StudyData</stp>
        <stp>EP</stp>
        <stp>Imoku</stp>
        <stp>Period1=9,Period2=26,Period4=1,MAType4=Sim</stp>
        <stp>Imoku4</stp>
        <stp>ADC</stp>
        <stp>-180</stp>
        <stp>All</stp>
        <stp/>
        <stp/>
        <stp>TRUE</stp>
        <stp>T</stp>
        <tr r="W156" s="1"/>
      </tp>
      <tp>
        <v>5474.75</v>
        <stp/>
        <stp>StudyData</stp>
        <stp>EP</stp>
        <stp>Imoku</stp>
        <stp>Period1=9,Period2=26,Period4=1,MAType4=Sim</stp>
        <stp>Imoku4</stp>
        <stp>ADC</stp>
        <stp>-280</stp>
        <stp>All</stp>
        <stp/>
        <stp/>
        <stp>TRUE</stp>
        <stp>T</stp>
        <tr r="W256" s="1"/>
      </tp>
      <tp>
        <v>4617.9375</v>
        <stp/>
        <stp>StudyData</stp>
        <stp>EP</stp>
        <stp>Imoku</stp>
        <stp>Period1=9,Period2=26,Period4=1,MAType4=Sim</stp>
        <stp>Imoku4</stp>
        <stp>ADC</stp>
        <stp>-380</stp>
        <stp>All</stp>
        <stp/>
        <stp/>
        <stp>TRUE</stp>
        <stp>T</stp>
        <tr r="W356" s="1"/>
      </tp>
      <tp>
        <v>4694.0625</v>
        <stp/>
        <stp>StudyData</stp>
        <stp>EP</stp>
        <stp>Imoku</stp>
        <stp>Period1=9,Period2=26,Period4=1,MAType4=Sim</stp>
        <stp>Imoku4</stp>
        <stp>ADC</stp>
        <stp>-480</stp>
        <stp>All</stp>
        <stp/>
        <stp/>
        <stp>TRUE</stp>
        <stp>T</stp>
        <tr r="W456" s="1"/>
      </tp>
      <tp>
        <v>4448.1875</v>
        <stp/>
        <stp>StudyData</stp>
        <stp>EP</stp>
        <stp>Imoku</stp>
        <stp>Period1=9,Period2=26,Period4=1,MAType4=Sim</stp>
        <stp>Imoku4</stp>
        <stp>ADC</stp>
        <stp>-580</stp>
        <stp>All</stp>
        <stp/>
        <stp/>
        <stp>TRUE</stp>
        <stp>T</stp>
        <tr r="W556" s="1"/>
      </tp>
      <tp>
        <v>4712.5</v>
        <stp/>
        <stp>StudyData</stp>
        <stp>EP</stp>
        <stp>Imoku</stp>
        <stp>Period1=9,Period2=26,Period4=1,MAType4=Sim</stp>
        <stp>Imoku4</stp>
        <stp>ADC</stp>
        <stp>-680</stp>
        <stp>All</stp>
        <stp/>
        <stp/>
        <stp>TRUE</stp>
        <stp>T</stp>
        <tr r="W656" s="1"/>
      </tp>
      <tp>
        <v>5000.375</v>
        <stp/>
        <stp>StudyData</stp>
        <stp>EP</stp>
        <stp>Imoku</stp>
        <stp>Period1=9,Period2=26,Period4=1,MAType4=Sim</stp>
        <stp>Imoku4</stp>
        <stp>ADC</stp>
        <stp>-780</stp>
        <stp>All</stp>
        <stp/>
        <stp/>
        <stp>TRUE</stp>
        <stp>T</stp>
        <tr r="W756" s="1"/>
      </tp>
      <tp>
        <v>4996.8125</v>
        <stp/>
        <stp>StudyData</stp>
        <stp>EP</stp>
        <stp>Imoku</stp>
        <stp>Period1=9,Period2=26,Period4=1,MAType4=Sim</stp>
        <stp>Imoku4</stp>
        <stp>ADC</stp>
        <stp>-887</stp>
        <stp>All</stp>
        <stp/>
        <stp/>
        <stp>TRUE</stp>
        <stp>T</stp>
        <tr r="W863" s="1"/>
      </tp>
      <tp>
        <v>4676.625</v>
        <stp/>
        <stp>StudyData</stp>
        <stp>EP</stp>
        <stp>Imoku</stp>
        <stp>Period1=9,Period2=26,Period4=1,MAType4=Sim</stp>
        <stp>Imoku4</stp>
        <stp>ADC</stp>
        <stp>-987</stp>
        <stp>All</stp>
        <stp/>
        <stp/>
        <stp>TRUE</stp>
        <stp>T</stp>
        <tr r="W963" s="1"/>
      </tp>
      <tp>
        <v>5574</v>
        <stp/>
        <stp>StudyData</stp>
        <stp>EP</stp>
        <stp>Imoku</stp>
        <stp>Period1=9,Period2=26,Period4=1,MAType4=Sim</stp>
        <stp>Imoku4</stp>
        <stp>ADC</stp>
        <stp>-187</stp>
        <stp>All</stp>
        <stp/>
        <stp/>
        <stp>TRUE</stp>
        <stp>T</stp>
        <tr r="W163" s="1"/>
      </tp>
      <tp>
        <v>5414</v>
        <stp/>
        <stp>StudyData</stp>
        <stp>EP</stp>
        <stp>Imoku</stp>
        <stp>Period1=9,Period2=26,Period4=1,MAType4=Sim</stp>
        <stp>Imoku4</stp>
        <stp>ADC</stp>
        <stp>-287</stp>
        <stp>All</stp>
        <stp/>
        <stp/>
        <stp>TRUE</stp>
        <stp>T</stp>
        <tr r="W263" s="1"/>
      </tp>
      <tp>
        <v>4705.875</v>
        <stp/>
        <stp>StudyData</stp>
        <stp>EP</stp>
        <stp>Imoku</stp>
        <stp>Period1=9,Period2=26,Period4=1,MAType4=Sim</stp>
        <stp>Imoku4</stp>
        <stp>ADC</stp>
        <stp>-387</stp>
        <stp>All</stp>
        <stp/>
        <stp/>
        <stp>TRUE</stp>
        <stp>T</stp>
        <tr r="W363" s="1"/>
      </tp>
      <tp>
        <v>4623.4375</v>
        <stp/>
        <stp>StudyData</stp>
        <stp>EP</stp>
        <stp>Imoku</stp>
        <stp>Period1=9,Period2=26,Period4=1,MAType4=Sim</stp>
        <stp>Imoku4</stp>
        <stp>ADC</stp>
        <stp>-487</stp>
        <stp>All</stp>
        <stp/>
        <stp/>
        <stp>TRUE</stp>
        <stp>T</stp>
        <tr r="W463" s="1"/>
      </tp>
      <tp>
        <v>4429.0625</v>
        <stp/>
        <stp>StudyData</stp>
        <stp>EP</stp>
        <stp>Imoku</stp>
        <stp>Period1=9,Period2=26,Period4=1,MAType4=Sim</stp>
        <stp>Imoku4</stp>
        <stp>ADC</stp>
        <stp>-587</stp>
        <stp>All</stp>
        <stp/>
        <stp/>
        <stp>TRUE</stp>
        <stp>T</stp>
        <tr r="W563" s="1"/>
      </tp>
      <tp>
        <v>4663.375</v>
        <stp/>
        <stp>StudyData</stp>
        <stp>EP</stp>
        <stp>Imoku</stp>
        <stp>Period1=9,Period2=26,Period4=1,MAType4=Sim</stp>
        <stp>Imoku4</stp>
        <stp>ADC</stp>
        <stp>-687</stp>
        <stp>All</stp>
        <stp/>
        <stp/>
        <stp>TRUE</stp>
        <stp>T</stp>
        <tr r="W663" s="1"/>
      </tp>
      <tp>
        <v>4857.125</v>
        <stp/>
        <stp>StudyData</stp>
        <stp>EP</stp>
        <stp>Imoku</stp>
        <stp>Period1=9,Period2=26,Period4=1,MAType4=Sim</stp>
        <stp>Imoku4</stp>
        <stp>ADC</stp>
        <stp>-787</stp>
        <stp>All</stp>
        <stp/>
        <stp/>
        <stp>TRUE</stp>
        <stp>T</stp>
        <tr r="W763" s="1"/>
      </tp>
      <tp>
        <v>5012.4375</v>
        <stp/>
        <stp>StudyData</stp>
        <stp>EP</stp>
        <stp>Imoku</stp>
        <stp>Period1=9,Period2=26,Period4=1,MAType4=Sim</stp>
        <stp>Imoku4</stp>
        <stp>ADC</stp>
        <stp>-886</stp>
        <stp>All</stp>
        <stp/>
        <stp/>
        <stp>TRUE</stp>
        <stp>T</stp>
        <tr r="W862" s="1"/>
      </tp>
      <tp>
        <v>4676.625</v>
        <stp/>
        <stp>StudyData</stp>
        <stp>EP</stp>
        <stp>Imoku</stp>
        <stp>Period1=9,Period2=26,Period4=1,MAType4=Sim</stp>
        <stp>Imoku4</stp>
        <stp>ADC</stp>
        <stp>-986</stp>
        <stp>All</stp>
        <stp/>
        <stp/>
        <stp>TRUE</stp>
        <stp>T</stp>
        <tr r="W962" s="1"/>
      </tp>
      <tp>
        <v>5574</v>
        <stp/>
        <stp>StudyData</stp>
        <stp>EP</stp>
        <stp>Imoku</stp>
        <stp>Period1=9,Period2=26,Period4=1,MAType4=Sim</stp>
        <stp>Imoku4</stp>
        <stp>ADC</stp>
        <stp>-186</stp>
        <stp>All</stp>
        <stp/>
        <stp/>
        <stp>TRUE</stp>
        <stp>T</stp>
        <tr r="W162" s="1"/>
      </tp>
      <tp>
        <v>5436.375</v>
        <stp/>
        <stp>StudyData</stp>
        <stp>EP</stp>
        <stp>Imoku</stp>
        <stp>Period1=9,Period2=26,Period4=1,MAType4=Sim</stp>
        <stp>Imoku4</stp>
        <stp>ADC</stp>
        <stp>-286</stp>
        <stp>All</stp>
        <stp/>
        <stp/>
        <stp>TRUE</stp>
        <stp>T</stp>
        <tr r="W262" s="1"/>
      </tp>
      <tp>
        <v>4698.9375</v>
        <stp/>
        <stp>StudyData</stp>
        <stp>EP</stp>
        <stp>Imoku</stp>
        <stp>Period1=9,Period2=26,Period4=1,MAType4=Sim</stp>
        <stp>Imoku4</stp>
        <stp>ADC</stp>
        <stp>-386</stp>
        <stp>All</stp>
        <stp/>
        <stp/>
        <stp>TRUE</stp>
        <stp>T</stp>
        <tr r="W362" s="1"/>
      </tp>
      <tp>
        <v>4650.6875</v>
        <stp/>
        <stp>StudyData</stp>
        <stp>EP</stp>
        <stp>Imoku</stp>
        <stp>Period1=9,Period2=26,Period4=1,MAType4=Sim</stp>
        <stp>Imoku4</stp>
        <stp>ADC</stp>
        <stp>-486</stp>
        <stp>All</stp>
        <stp/>
        <stp/>
        <stp>TRUE</stp>
        <stp>T</stp>
        <tr r="W462" s="1"/>
      </tp>
      <tp>
        <v>4429.0625</v>
        <stp/>
        <stp>StudyData</stp>
        <stp>EP</stp>
        <stp>Imoku</stp>
        <stp>Period1=9,Period2=26,Period4=1,MAType4=Sim</stp>
        <stp>Imoku4</stp>
        <stp>ADC</stp>
        <stp>-586</stp>
        <stp>All</stp>
        <stp/>
        <stp/>
        <stp>TRUE</stp>
        <stp>T</stp>
        <tr r="W562" s="1"/>
      </tp>
      <tp>
        <v>4663.375</v>
        <stp/>
        <stp>StudyData</stp>
        <stp>EP</stp>
        <stp>Imoku</stp>
        <stp>Period1=9,Period2=26,Period4=1,MAType4=Sim</stp>
        <stp>Imoku4</stp>
        <stp>ADC</stp>
        <stp>-686</stp>
        <stp>All</stp>
        <stp/>
        <stp/>
        <stp>TRUE</stp>
        <stp>T</stp>
        <tr r="W662" s="1"/>
      </tp>
      <tp>
        <v>4858.5</v>
        <stp/>
        <stp>StudyData</stp>
        <stp>EP</stp>
        <stp>Imoku</stp>
        <stp>Period1=9,Period2=26,Period4=1,MAType4=Sim</stp>
        <stp>Imoku4</stp>
        <stp>ADC</stp>
        <stp>-786</stp>
        <stp>All</stp>
        <stp/>
        <stp/>
        <stp>TRUE</stp>
        <stp>T</stp>
        <tr r="W762" s="1"/>
      </tp>
      <tp>
        <v>5028.5</v>
        <stp/>
        <stp>StudyData</stp>
        <stp>EP</stp>
        <stp>Imoku</stp>
        <stp>Period1=9,Period2=26,Period4=1,MAType4=Sim</stp>
        <stp>Imoku4</stp>
        <stp>ADC</stp>
        <stp>-885</stp>
        <stp>All</stp>
        <stp/>
        <stp/>
        <stp>TRUE</stp>
        <stp>T</stp>
        <tr r="W861" s="1"/>
      </tp>
      <tp>
        <v>4682.375</v>
        <stp/>
        <stp>StudyData</stp>
        <stp>EP</stp>
        <stp>Imoku</stp>
        <stp>Period1=9,Period2=26,Period4=1,MAType4=Sim</stp>
        <stp>Imoku4</stp>
        <stp>ADC</stp>
        <stp>-985</stp>
        <stp>All</stp>
        <stp/>
        <stp/>
        <stp>TRUE</stp>
        <stp>T</stp>
        <tr r="W961" s="1"/>
      </tp>
      <tp>
        <v>5545.75</v>
        <stp/>
        <stp>StudyData</stp>
        <stp>EP</stp>
        <stp>Imoku</stp>
        <stp>Period1=9,Period2=26,Period4=1,MAType4=Sim</stp>
        <stp>Imoku4</stp>
        <stp>ADC</stp>
        <stp>-185</stp>
        <stp>All</stp>
        <stp/>
        <stp/>
        <stp>TRUE</stp>
        <stp>T</stp>
        <tr r="W161" s="1"/>
      </tp>
      <tp>
        <v>5454.5</v>
        <stp/>
        <stp>StudyData</stp>
        <stp>EP</stp>
        <stp>Imoku</stp>
        <stp>Period1=9,Period2=26,Period4=1,MAType4=Sim</stp>
        <stp>Imoku4</stp>
        <stp>ADC</stp>
        <stp>-285</stp>
        <stp>All</stp>
        <stp/>
        <stp/>
        <stp>TRUE</stp>
        <stp>T</stp>
        <tr r="W261" s="1"/>
      </tp>
      <tp>
        <v>4654.9375</v>
        <stp/>
        <stp>StudyData</stp>
        <stp>EP</stp>
        <stp>Imoku</stp>
        <stp>Period1=9,Period2=26,Period4=1,MAType4=Sim</stp>
        <stp>Imoku4</stp>
        <stp>ADC</stp>
        <stp>-385</stp>
        <stp>All</stp>
        <stp/>
        <stp/>
        <stp>TRUE</stp>
        <stp>T</stp>
        <tr r="W361" s="1"/>
      </tp>
      <tp>
        <v>4654.6875</v>
        <stp/>
        <stp>StudyData</stp>
        <stp>EP</stp>
        <stp>Imoku</stp>
        <stp>Period1=9,Period2=26,Period4=1,MAType4=Sim</stp>
        <stp>Imoku4</stp>
        <stp>ADC</stp>
        <stp>-485</stp>
        <stp>All</stp>
        <stp/>
        <stp/>
        <stp>TRUE</stp>
        <stp>T</stp>
        <tr r="W461" s="1"/>
      </tp>
      <tp>
        <v>4434.3125</v>
        <stp/>
        <stp>StudyData</stp>
        <stp>EP</stp>
        <stp>Imoku</stp>
        <stp>Period1=9,Period2=26,Period4=1,MAType4=Sim</stp>
        <stp>Imoku4</stp>
        <stp>ADC</stp>
        <stp>-585</stp>
        <stp>All</stp>
        <stp/>
        <stp/>
        <stp>TRUE</stp>
        <stp>T</stp>
        <tr r="W561" s="1"/>
      </tp>
      <tp>
        <v>4665.6875</v>
        <stp/>
        <stp>StudyData</stp>
        <stp>EP</stp>
        <stp>Imoku</stp>
        <stp>Period1=9,Period2=26,Period4=1,MAType4=Sim</stp>
        <stp>Imoku4</stp>
        <stp>ADC</stp>
        <stp>-685</stp>
        <stp>All</stp>
        <stp/>
        <stp/>
        <stp>TRUE</stp>
        <stp>T</stp>
        <tr r="W661" s="1"/>
      </tp>
      <tp>
        <v>4869.25</v>
        <stp/>
        <stp>StudyData</stp>
        <stp>EP</stp>
        <stp>Imoku</stp>
        <stp>Period1=9,Period2=26,Period4=1,MAType4=Sim</stp>
        <stp>Imoku4</stp>
        <stp>ADC</stp>
        <stp>-785</stp>
        <stp>All</stp>
        <stp/>
        <stp/>
        <stp>TRUE</stp>
        <stp>T</stp>
        <tr r="W761" s="1"/>
      </tp>
      <tp>
        <v>5033.8125</v>
        <stp/>
        <stp>StudyData</stp>
        <stp>EP</stp>
        <stp>Imoku</stp>
        <stp>Period1=9,Period2=26,Period4=1,MAType4=Sim</stp>
        <stp>Imoku4</stp>
        <stp>ADC</stp>
        <stp>-884</stp>
        <stp>All</stp>
        <stp/>
        <stp/>
        <stp>TRUE</stp>
        <stp>T</stp>
        <tr r="W860" s="1"/>
      </tp>
      <tp>
        <v>4682.375</v>
        <stp/>
        <stp>StudyData</stp>
        <stp>EP</stp>
        <stp>Imoku</stp>
        <stp>Period1=9,Period2=26,Period4=1,MAType4=Sim</stp>
        <stp>Imoku4</stp>
        <stp>ADC</stp>
        <stp>-984</stp>
        <stp>All</stp>
        <stp/>
        <stp/>
        <stp>TRUE</stp>
        <stp>T</stp>
        <tr r="W960" s="1"/>
      </tp>
      <tp>
        <v>5566.75</v>
        <stp/>
        <stp>StudyData</stp>
        <stp>EP</stp>
        <stp>Imoku</stp>
        <stp>Period1=9,Period2=26,Period4=1,MAType4=Sim</stp>
        <stp>Imoku4</stp>
        <stp>ADC</stp>
        <stp>-184</stp>
        <stp>All</stp>
        <stp/>
        <stp/>
        <stp>TRUE</stp>
        <stp>T</stp>
        <tr r="W160" s="1"/>
      </tp>
      <tp>
        <v>5457.1875</v>
        <stp/>
        <stp>StudyData</stp>
        <stp>EP</stp>
        <stp>Imoku</stp>
        <stp>Period1=9,Period2=26,Period4=1,MAType4=Sim</stp>
        <stp>Imoku4</stp>
        <stp>ADC</stp>
        <stp>-284</stp>
        <stp>All</stp>
        <stp/>
        <stp/>
        <stp>TRUE</stp>
        <stp>T</stp>
        <tr r="W260" s="1"/>
      </tp>
      <tp>
        <v>4638.8125</v>
        <stp/>
        <stp>StudyData</stp>
        <stp>EP</stp>
        <stp>Imoku</stp>
        <stp>Period1=9,Period2=26,Period4=1,MAType4=Sim</stp>
        <stp>Imoku4</stp>
        <stp>ADC</stp>
        <stp>-384</stp>
        <stp>All</stp>
        <stp/>
        <stp/>
        <stp>TRUE</stp>
        <stp>T</stp>
        <tr r="W360" s="1"/>
      </tp>
      <tp>
        <v>4654.6875</v>
        <stp/>
        <stp>StudyData</stp>
        <stp>EP</stp>
        <stp>Imoku</stp>
        <stp>Period1=9,Period2=26,Period4=1,MAType4=Sim</stp>
        <stp>Imoku4</stp>
        <stp>ADC</stp>
        <stp>-484</stp>
        <stp>All</stp>
        <stp/>
        <stp/>
        <stp>TRUE</stp>
        <stp>T</stp>
        <tr r="W460" s="1"/>
      </tp>
      <tp>
        <v>4443.625</v>
        <stp/>
        <stp>StudyData</stp>
        <stp>EP</stp>
        <stp>Imoku</stp>
        <stp>Period1=9,Period2=26,Period4=1,MAType4=Sim</stp>
        <stp>Imoku4</stp>
        <stp>ADC</stp>
        <stp>-584</stp>
        <stp>All</stp>
        <stp/>
        <stp/>
        <stp>TRUE</stp>
        <stp>T</stp>
        <tr r="W560" s="1"/>
      </tp>
      <tp>
        <v>4679.8125</v>
        <stp/>
        <stp>StudyData</stp>
        <stp>EP</stp>
        <stp>Imoku</stp>
        <stp>Period1=9,Period2=26,Period4=1,MAType4=Sim</stp>
        <stp>Imoku4</stp>
        <stp>ADC</stp>
        <stp>-684</stp>
        <stp>All</stp>
        <stp/>
        <stp/>
        <stp>TRUE</stp>
        <stp>T</stp>
        <tr r="W660" s="1"/>
      </tp>
      <tp>
        <v>4913.25</v>
        <stp/>
        <stp>StudyData</stp>
        <stp>EP</stp>
        <stp>Imoku</stp>
        <stp>Period1=9,Period2=26,Period4=1,MAType4=Sim</stp>
        <stp>Imoku4</stp>
        <stp>ADC</stp>
        <stp>-784</stp>
        <stp>All</stp>
        <stp/>
        <stp/>
        <stp>TRUE</stp>
        <stp>T</stp>
        <tr r="W760" s="1"/>
      </tp>
      <tp>
        <v>5780.125</v>
        <stp/>
        <stp>StudyData</stp>
        <stp>EP</stp>
        <stp>Imoku</stp>
        <stp>Period1=9</stp>
        <stp>Imoku1</stp>
        <stp>ADC</stp>
        <stp>-210</stp>
        <stp>All</stp>
        <stp/>
        <stp/>
        <stp>TRUE</stp>
        <stp>T</stp>
        <tr r="T212" s="1"/>
      </tp>
      <tp>
        <v>5307.875</v>
        <stp/>
        <stp>StudyData</stp>
        <stp>EP</stp>
        <stp>Imoku</stp>
        <stp>Period1=9</stp>
        <stp>Imoku1</stp>
        <stp>ADC</stp>
        <stp>-310</stp>
        <stp>All</stp>
        <stp/>
        <stp/>
        <stp>TRUE</stp>
        <stp>T</stp>
        <tr r="T312" s="1"/>
      </tp>
      <tp>
        <v>6079.75</v>
        <stp/>
        <stp>StudyData</stp>
        <stp>EP</stp>
        <stp>Imoku</stp>
        <stp>Period1=9</stp>
        <stp>Imoku1</stp>
        <stp>ADC</stp>
        <stp>-110</stp>
        <stp>All</stp>
        <stp/>
        <stp/>
        <stp>TRUE</stp>
        <stp>T</stp>
        <tr r="T112" s="1"/>
      </tp>
      <tp>
        <v>4550.125</v>
        <stp/>
        <stp>StudyData</stp>
        <stp>EP</stp>
        <stp>Imoku</stp>
        <stp>Period1=9</stp>
        <stp>Imoku1</stp>
        <stp>ADC</stp>
        <stp>-610</stp>
        <stp>All</stp>
        <stp/>
        <stp/>
        <stp>TRUE</stp>
        <stp>T</stp>
        <tr r="T612" s="1"/>
      </tp>
      <tp>
        <v>4365.625</v>
        <stp/>
        <stp>StudyData</stp>
        <stp>EP</stp>
        <stp>Imoku</stp>
        <stp>Period1=9</stp>
        <stp>Imoku1</stp>
        <stp>ADC</stp>
        <stp>-710</stp>
        <stp>All</stp>
        <stp/>
        <stp/>
        <stp>TRUE</stp>
        <stp>T</stp>
        <tr r="T712" s="1"/>
      </tp>
      <tp>
        <v>4830.5</v>
        <stp/>
        <stp>StudyData</stp>
        <stp>EP</stp>
        <stp>Imoku</stp>
        <stp>Period1=9</stp>
        <stp>Imoku1</stp>
        <stp>ADC</stp>
        <stp>-410</stp>
        <stp>All</stp>
        <stp/>
        <stp/>
        <stp>TRUE</stp>
        <stp>T</stp>
        <tr r="T412" s="1"/>
      </tp>
      <tp>
        <v>4591.25</v>
        <stp/>
        <stp>StudyData</stp>
        <stp>EP</stp>
        <stp>Imoku</stp>
        <stp>Period1=9</stp>
        <stp>Imoku1</stp>
        <stp>ADC</stp>
        <stp>-510</stp>
        <stp>All</stp>
        <stp/>
        <stp/>
        <stp>TRUE</stp>
        <stp>T</stp>
        <tr r="T512" s="1"/>
      </tp>
      <tp>
        <v>5004.5</v>
        <stp/>
        <stp>StudyData</stp>
        <stp>EP</stp>
        <stp>Imoku</stp>
        <stp>Period1=9</stp>
        <stp>Imoku1</stp>
        <stp>ADC</stp>
        <stp>-810</stp>
        <stp>All</stp>
        <stp/>
        <stp/>
        <stp>TRUE</stp>
        <stp>T</stp>
        <tr r="T812" s="1"/>
      </tp>
      <tp>
        <v>4913.875</v>
        <stp/>
        <stp>StudyData</stp>
        <stp>EP</stp>
        <stp>Imoku</stp>
        <stp>Period1=9</stp>
        <stp>Imoku1</stp>
        <stp>ADC</stp>
        <stp>-910</stp>
        <stp>All</stp>
        <stp/>
        <stp/>
        <stp>TRUE</stp>
        <stp>T</stp>
        <tr r="T912" s="1"/>
      </tp>
      <tp>
        <v>5757.75</v>
        <stp/>
        <stp>StudyData</stp>
        <stp>EP</stp>
        <stp>Imoku</stp>
        <stp>Period1=9</stp>
        <stp>Imoku1</stp>
        <stp>ADC</stp>
        <stp>-211</stp>
        <stp>All</stp>
        <stp/>
        <stp/>
        <stp>TRUE</stp>
        <stp>T</stp>
        <tr r="T213" s="1"/>
      </tp>
      <tp>
        <v>5281.25</v>
        <stp/>
        <stp>StudyData</stp>
        <stp>EP</stp>
        <stp>Imoku</stp>
        <stp>Period1=9</stp>
        <stp>Imoku1</stp>
        <stp>ADC</stp>
        <stp>-311</stp>
        <stp>All</stp>
        <stp/>
        <stp/>
        <stp>TRUE</stp>
        <stp>T</stp>
        <tr r="T313" s="1"/>
      </tp>
      <tp>
        <v>6073.25</v>
        <stp/>
        <stp>StudyData</stp>
        <stp>EP</stp>
        <stp>Imoku</stp>
        <stp>Period1=9</stp>
        <stp>Imoku1</stp>
        <stp>ADC</stp>
        <stp>-111</stp>
        <stp>All</stp>
        <stp/>
        <stp/>
        <stp>TRUE</stp>
        <stp>T</stp>
        <tr r="T113" s="1"/>
      </tp>
      <tp>
        <v>4548.25</v>
        <stp/>
        <stp>StudyData</stp>
        <stp>EP</stp>
        <stp>Imoku</stp>
        <stp>Period1=9</stp>
        <stp>Imoku1</stp>
        <stp>ADC</stp>
        <stp>-611</stp>
        <stp>All</stp>
        <stp/>
        <stp/>
        <stp>TRUE</stp>
        <stp>T</stp>
        <tr r="T613" s="1"/>
      </tp>
      <tp>
        <v>4374.375</v>
        <stp/>
        <stp>StudyData</stp>
        <stp>EP</stp>
        <stp>Imoku</stp>
        <stp>Period1=9</stp>
        <stp>Imoku1</stp>
        <stp>ADC</stp>
        <stp>-711</stp>
        <stp>All</stp>
        <stp/>
        <stp/>
        <stp>TRUE</stp>
        <stp>T</stp>
        <tr r="T713" s="1"/>
      </tp>
      <tp>
        <v>4868.875</v>
        <stp/>
        <stp>StudyData</stp>
        <stp>EP</stp>
        <stp>Imoku</stp>
        <stp>Period1=9</stp>
        <stp>Imoku1</stp>
        <stp>ADC</stp>
        <stp>-411</stp>
        <stp>All</stp>
        <stp/>
        <stp/>
        <stp>TRUE</stp>
        <stp>T</stp>
        <tr r="T413" s="1"/>
      </tp>
      <tp>
        <v>4591.25</v>
        <stp/>
        <stp>StudyData</stp>
        <stp>EP</stp>
        <stp>Imoku</stp>
        <stp>Period1=9</stp>
        <stp>Imoku1</stp>
        <stp>ADC</stp>
        <stp>-511</stp>
        <stp>All</stp>
        <stp/>
        <stp/>
        <stp>TRUE</stp>
        <stp>T</stp>
        <tr r="T513" s="1"/>
      </tp>
      <tp>
        <v>5004.5</v>
        <stp/>
        <stp>StudyData</stp>
        <stp>EP</stp>
        <stp>Imoku</stp>
        <stp>Period1=9</stp>
        <stp>Imoku1</stp>
        <stp>ADC</stp>
        <stp>-811</stp>
        <stp>All</stp>
        <stp/>
        <stp/>
        <stp>TRUE</stp>
        <stp>T</stp>
        <tr r="T813" s="1"/>
      </tp>
      <tp>
        <v>4914.375</v>
        <stp/>
        <stp>StudyData</stp>
        <stp>EP</stp>
        <stp>Imoku</stp>
        <stp>Period1=9</stp>
        <stp>Imoku1</stp>
        <stp>ADC</stp>
        <stp>-911</stp>
        <stp>All</stp>
        <stp/>
        <stp/>
        <stp>TRUE</stp>
        <stp>T</stp>
        <tr r="T913" s="1"/>
      </tp>
      <tp>
        <v>5753.625</v>
        <stp/>
        <stp>StudyData</stp>
        <stp>EP</stp>
        <stp>Imoku</stp>
        <stp>Period1=9</stp>
        <stp>Imoku1</stp>
        <stp>ADC</stp>
        <stp>-212</stp>
        <stp>All</stp>
        <stp/>
        <stp/>
        <stp>TRUE</stp>
        <stp>T</stp>
        <tr r="T214" s="1"/>
      </tp>
      <tp>
        <v>5278</v>
        <stp/>
        <stp>StudyData</stp>
        <stp>EP</stp>
        <stp>Imoku</stp>
        <stp>Period1=9</stp>
        <stp>Imoku1</stp>
        <stp>ADC</stp>
        <stp>-312</stp>
        <stp>All</stp>
        <stp/>
        <stp/>
        <stp>TRUE</stp>
        <stp>T</stp>
        <tr r="T314" s="1"/>
      </tp>
      <tp>
        <v>6071.75</v>
        <stp/>
        <stp>StudyData</stp>
        <stp>EP</stp>
        <stp>Imoku</stp>
        <stp>Period1=9</stp>
        <stp>Imoku1</stp>
        <stp>ADC</stp>
        <stp>-112</stp>
        <stp>All</stp>
        <stp/>
        <stp/>
        <stp>TRUE</stp>
        <stp>T</stp>
        <tr r="T114" s="1"/>
      </tp>
      <tp>
        <v>4548.25</v>
        <stp/>
        <stp>StudyData</stp>
        <stp>EP</stp>
        <stp>Imoku</stp>
        <stp>Period1=9</stp>
        <stp>Imoku1</stp>
        <stp>ADC</stp>
        <stp>-612</stp>
        <stp>All</stp>
        <stp/>
        <stp/>
        <stp>TRUE</stp>
        <stp>T</stp>
        <tr r="T614" s="1"/>
      </tp>
      <tp>
        <v>4374.375</v>
        <stp/>
        <stp>StudyData</stp>
        <stp>EP</stp>
        <stp>Imoku</stp>
        <stp>Period1=9</stp>
        <stp>Imoku1</stp>
        <stp>ADC</stp>
        <stp>-712</stp>
        <stp>All</stp>
        <stp/>
        <stp/>
        <stp>TRUE</stp>
        <stp>T</stp>
        <tr r="T714" s="1"/>
      </tp>
      <tp>
        <v>4878.375</v>
        <stp/>
        <stp>StudyData</stp>
        <stp>EP</stp>
        <stp>Imoku</stp>
        <stp>Period1=9</stp>
        <stp>Imoku1</stp>
        <stp>ADC</stp>
        <stp>-412</stp>
        <stp>All</stp>
        <stp/>
        <stp/>
        <stp>TRUE</stp>
        <stp>T</stp>
        <tr r="T414" s="1"/>
      </tp>
      <tp>
        <v>4591.25</v>
        <stp/>
        <stp>StudyData</stp>
        <stp>EP</stp>
        <stp>Imoku</stp>
        <stp>Period1=9</stp>
        <stp>Imoku1</stp>
        <stp>ADC</stp>
        <stp>-512</stp>
        <stp>All</stp>
        <stp/>
        <stp/>
        <stp>TRUE</stp>
        <stp>T</stp>
        <tr r="T514" s="1"/>
      </tp>
      <tp>
        <v>5004.5</v>
        <stp/>
        <stp>StudyData</stp>
        <stp>EP</stp>
        <stp>Imoku</stp>
        <stp>Period1=9</stp>
        <stp>Imoku1</stp>
        <stp>ADC</stp>
        <stp>-812</stp>
        <stp>All</stp>
        <stp/>
        <stp/>
        <stp>TRUE</stp>
        <stp>T</stp>
        <tr r="T814" s="1"/>
      </tp>
      <tp>
        <v>4916.375</v>
        <stp/>
        <stp>StudyData</stp>
        <stp>EP</stp>
        <stp>Imoku</stp>
        <stp>Period1=9</stp>
        <stp>Imoku1</stp>
        <stp>ADC</stp>
        <stp>-912</stp>
        <stp>All</stp>
        <stp/>
        <stp/>
        <stp>TRUE</stp>
        <stp>T</stp>
        <tr r="T914" s="1"/>
      </tp>
      <tp>
        <v>5747.875</v>
        <stp/>
        <stp>StudyData</stp>
        <stp>EP</stp>
        <stp>Imoku</stp>
        <stp>Period1=9</stp>
        <stp>Imoku1</stp>
        <stp>ADC</stp>
        <stp>-213</stp>
        <stp>All</stp>
        <stp/>
        <stp/>
        <stp>TRUE</stp>
        <stp>T</stp>
        <tr r="T215" s="1"/>
      </tp>
      <tp>
        <v>5269</v>
        <stp/>
        <stp>StudyData</stp>
        <stp>EP</stp>
        <stp>Imoku</stp>
        <stp>Period1=9</stp>
        <stp>Imoku1</stp>
        <stp>ADC</stp>
        <stp>-313</stp>
        <stp>All</stp>
        <stp/>
        <stp/>
        <stp>TRUE</stp>
        <stp>T</stp>
        <tr r="T315" s="1"/>
      </tp>
      <tp>
        <v>6069.75</v>
        <stp/>
        <stp>StudyData</stp>
        <stp>EP</stp>
        <stp>Imoku</stp>
        <stp>Period1=9</stp>
        <stp>Imoku1</stp>
        <stp>ADC</stp>
        <stp>-113</stp>
        <stp>All</stp>
        <stp/>
        <stp/>
        <stp>TRUE</stp>
        <stp>T</stp>
        <tr r="T115" s="1"/>
      </tp>
      <tp>
        <v>4527.5</v>
        <stp/>
        <stp>StudyData</stp>
        <stp>EP</stp>
        <stp>Imoku</stp>
        <stp>Period1=9</stp>
        <stp>Imoku1</stp>
        <stp>ADC</stp>
        <stp>-613</stp>
        <stp>All</stp>
        <stp/>
        <stp/>
        <stp>TRUE</stp>
        <stp>T</stp>
        <tr r="T615" s="1"/>
      </tp>
      <tp>
        <v>4388.375</v>
        <stp/>
        <stp>StudyData</stp>
        <stp>EP</stp>
        <stp>Imoku</stp>
        <stp>Period1=9</stp>
        <stp>Imoku1</stp>
        <stp>ADC</stp>
        <stp>-713</stp>
        <stp>All</stp>
        <stp/>
        <stp/>
        <stp>TRUE</stp>
        <stp>T</stp>
        <tr r="T715" s="1"/>
      </tp>
      <tp>
        <v>4889.125</v>
        <stp/>
        <stp>StudyData</stp>
        <stp>EP</stp>
        <stp>Imoku</stp>
        <stp>Period1=9</stp>
        <stp>Imoku1</stp>
        <stp>ADC</stp>
        <stp>-413</stp>
        <stp>All</stp>
        <stp/>
        <stp/>
        <stp>TRUE</stp>
        <stp>T</stp>
        <tr r="T415" s="1"/>
      </tp>
      <tp>
        <v>4602.625</v>
        <stp/>
        <stp>StudyData</stp>
        <stp>EP</stp>
        <stp>Imoku</stp>
        <stp>Period1=9</stp>
        <stp>Imoku1</stp>
        <stp>ADC</stp>
        <stp>-513</stp>
        <stp>All</stp>
        <stp/>
        <stp/>
        <stp>TRUE</stp>
        <stp>T</stp>
        <tr r="T515" s="1"/>
      </tp>
      <tp>
        <v>5005</v>
        <stp/>
        <stp>StudyData</stp>
        <stp>EP</stp>
        <stp>Imoku</stp>
        <stp>Period1=9</stp>
        <stp>Imoku1</stp>
        <stp>ADC</stp>
        <stp>-813</stp>
        <stp>All</stp>
        <stp/>
        <stp/>
        <stp>TRUE</stp>
        <stp>T</stp>
        <tr r="T815" s="1"/>
      </tp>
      <tp>
        <v>4929.25</v>
        <stp/>
        <stp>StudyData</stp>
        <stp>EP</stp>
        <stp>Imoku</stp>
        <stp>Period1=9</stp>
        <stp>Imoku1</stp>
        <stp>ADC</stp>
        <stp>-913</stp>
        <stp>All</stp>
        <stp/>
        <stp/>
        <stp>TRUE</stp>
        <stp>T</stp>
        <tr r="T915" s="1"/>
      </tp>
      <tp>
        <v>5732.75</v>
        <stp/>
        <stp>StudyData</stp>
        <stp>EP</stp>
        <stp>Imoku</stp>
        <stp>Period1=9</stp>
        <stp>Imoku1</stp>
        <stp>ADC</stp>
        <stp>-214</stp>
        <stp>All</stp>
        <stp/>
        <stp/>
        <stp>TRUE</stp>
        <stp>T</stp>
        <tr r="T216" s="1"/>
      </tp>
      <tp>
        <v>5254.75</v>
        <stp/>
        <stp>StudyData</stp>
        <stp>EP</stp>
        <stp>Imoku</stp>
        <stp>Period1=9</stp>
        <stp>Imoku1</stp>
        <stp>ADC</stp>
        <stp>-314</stp>
        <stp>All</stp>
        <stp/>
        <stp/>
        <stp>TRUE</stp>
        <stp>T</stp>
        <tr r="T316" s="1"/>
      </tp>
      <tp>
        <v>6068</v>
        <stp/>
        <stp>StudyData</stp>
        <stp>EP</stp>
        <stp>Imoku</stp>
        <stp>Period1=9</stp>
        <stp>Imoku1</stp>
        <stp>ADC</stp>
        <stp>-114</stp>
        <stp>All</stp>
        <stp/>
        <stp/>
        <stp>TRUE</stp>
        <stp>T</stp>
        <tr r="T116" s="1"/>
      </tp>
      <tp>
        <v>4505.375</v>
        <stp/>
        <stp>StudyData</stp>
        <stp>EP</stp>
        <stp>Imoku</stp>
        <stp>Period1=9</stp>
        <stp>Imoku1</stp>
        <stp>ADC</stp>
        <stp>-614</stp>
        <stp>All</stp>
        <stp/>
        <stp/>
        <stp>TRUE</stp>
        <stp>T</stp>
        <tr r="T616" s="1"/>
      </tp>
      <tp>
        <v>4388.375</v>
        <stp/>
        <stp>StudyData</stp>
        <stp>EP</stp>
        <stp>Imoku</stp>
        <stp>Period1=9</stp>
        <stp>Imoku1</stp>
        <stp>ADC</stp>
        <stp>-714</stp>
        <stp>All</stp>
        <stp/>
        <stp/>
        <stp>TRUE</stp>
        <stp>T</stp>
        <tr r="T716" s="1"/>
      </tp>
      <tp>
        <v>4896.5</v>
        <stp/>
        <stp>StudyData</stp>
        <stp>EP</stp>
        <stp>Imoku</stp>
        <stp>Period1=9</stp>
        <stp>Imoku1</stp>
        <stp>ADC</stp>
        <stp>-414</stp>
        <stp>All</stp>
        <stp/>
        <stp/>
        <stp>TRUE</stp>
        <stp>T</stp>
        <tr r="T416" s="1"/>
      </tp>
      <tp>
        <v>4612</v>
        <stp/>
        <stp>StudyData</stp>
        <stp>EP</stp>
        <stp>Imoku</stp>
        <stp>Period1=9</stp>
        <stp>Imoku1</stp>
        <stp>ADC</stp>
        <stp>-514</stp>
        <stp>All</stp>
        <stp/>
        <stp/>
        <stp>TRUE</stp>
        <stp>T</stp>
        <tr r="T516" s="1"/>
      </tp>
      <tp>
        <v>5024.625</v>
        <stp/>
        <stp>StudyData</stp>
        <stp>EP</stp>
        <stp>Imoku</stp>
        <stp>Period1=9</stp>
        <stp>Imoku1</stp>
        <stp>ADC</stp>
        <stp>-814</stp>
        <stp>All</stp>
        <stp/>
        <stp/>
        <stp>TRUE</stp>
        <stp>T</stp>
        <tr r="T816" s="1"/>
      </tp>
      <tp>
        <v>4934.75</v>
        <stp/>
        <stp>StudyData</stp>
        <stp>EP</stp>
        <stp>Imoku</stp>
        <stp>Period1=9</stp>
        <stp>Imoku1</stp>
        <stp>ADC</stp>
        <stp>-914</stp>
        <stp>All</stp>
        <stp/>
        <stp/>
        <stp>TRUE</stp>
        <stp>T</stp>
        <tr r="T916" s="1"/>
      </tp>
      <tp>
        <v>5728.875</v>
        <stp/>
        <stp>StudyData</stp>
        <stp>EP</stp>
        <stp>Imoku</stp>
        <stp>Period1=9</stp>
        <stp>Imoku1</stp>
        <stp>ADC</stp>
        <stp>-215</stp>
        <stp>All</stp>
        <stp/>
        <stp/>
        <stp>TRUE</stp>
        <stp>T</stp>
        <tr r="T217" s="1"/>
      </tp>
      <tp>
        <v>5254.75</v>
        <stp/>
        <stp>StudyData</stp>
        <stp>EP</stp>
        <stp>Imoku</stp>
        <stp>Period1=9</stp>
        <stp>Imoku1</stp>
        <stp>ADC</stp>
        <stp>-315</stp>
        <stp>All</stp>
        <stp/>
        <stp/>
        <stp>TRUE</stp>
        <stp>T</stp>
        <tr r="T317" s="1"/>
      </tp>
      <tp>
        <v>6076.375</v>
        <stp/>
        <stp>StudyData</stp>
        <stp>EP</stp>
        <stp>Imoku</stp>
        <stp>Period1=9</stp>
        <stp>Imoku1</stp>
        <stp>ADC</stp>
        <stp>-115</stp>
        <stp>All</stp>
        <stp/>
        <stp/>
        <stp>TRUE</stp>
        <stp>T</stp>
        <tr r="T117" s="1"/>
      </tp>
      <tp>
        <v>4506.125</v>
        <stp/>
        <stp>StudyData</stp>
        <stp>EP</stp>
        <stp>Imoku</stp>
        <stp>Period1=9</stp>
        <stp>Imoku1</stp>
        <stp>ADC</stp>
        <stp>-615</stp>
        <stp>All</stp>
        <stp/>
        <stp/>
        <stp>TRUE</stp>
        <stp>T</stp>
        <tr r="T617" s="1"/>
      </tp>
      <tp>
        <v>4388.375</v>
        <stp/>
        <stp>StudyData</stp>
        <stp>EP</stp>
        <stp>Imoku</stp>
        <stp>Period1=9</stp>
        <stp>Imoku1</stp>
        <stp>ADC</stp>
        <stp>-715</stp>
        <stp>All</stp>
        <stp/>
        <stp/>
        <stp>TRUE</stp>
        <stp>T</stp>
        <tr r="T717" s="1"/>
      </tp>
      <tp>
        <v>4904.75</v>
        <stp/>
        <stp>StudyData</stp>
        <stp>EP</stp>
        <stp>Imoku</stp>
        <stp>Period1=9</stp>
        <stp>Imoku1</stp>
        <stp>ADC</stp>
        <stp>-415</stp>
        <stp>All</stp>
        <stp/>
        <stp/>
        <stp>TRUE</stp>
        <stp>T</stp>
        <tr r="T417" s="1"/>
      </tp>
      <tp>
        <v>4612</v>
        <stp/>
        <stp>StudyData</stp>
        <stp>EP</stp>
        <stp>Imoku</stp>
        <stp>Period1=9</stp>
        <stp>Imoku1</stp>
        <stp>ADC</stp>
        <stp>-515</stp>
        <stp>All</stp>
        <stp/>
        <stp/>
        <stp>TRUE</stp>
        <stp>T</stp>
        <tr r="T517" s="1"/>
      </tp>
      <tp>
        <v>5025.75</v>
        <stp/>
        <stp>StudyData</stp>
        <stp>EP</stp>
        <stp>Imoku</stp>
        <stp>Period1=9</stp>
        <stp>Imoku1</stp>
        <stp>ADC</stp>
        <stp>-815</stp>
        <stp>All</stp>
        <stp/>
        <stp/>
        <stp>TRUE</stp>
        <stp>T</stp>
        <tr r="T817" s="1"/>
      </tp>
      <tp>
        <v>4934.75</v>
        <stp/>
        <stp>StudyData</stp>
        <stp>EP</stp>
        <stp>Imoku</stp>
        <stp>Period1=9</stp>
        <stp>Imoku1</stp>
        <stp>ADC</stp>
        <stp>-915</stp>
        <stp>All</stp>
        <stp/>
        <stp/>
        <stp>TRUE</stp>
        <stp>T</stp>
        <tr r="T917" s="1"/>
      </tp>
      <tp>
        <v>5729.75</v>
        <stp/>
        <stp>StudyData</stp>
        <stp>EP</stp>
        <stp>Imoku</stp>
        <stp>Period1=9</stp>
        <stp>Imoku1</stp>
        <stp>ADC</stp>
        <stp>-216</stp>
        <stp>All</stp>
        <stp/>
        <stp/>
        <stp>TRUE</stp>
        <stp>T</stp>
        <tr r="T218" s="1"/>
      </tp>
      <tp>
        <v>5243.625</v>
        <stp/>
        <stp>StudyData</stp>
        <stp>EP</stp>
        <stp>Imoku</stp>
        <stp>Period1=9</stp>
        <stp>Imoku1</stp>
        <stp>ADC</stp>
        <stp>-316</stp>
        <stp>All</stp>
        <stp/>
        <stp/>
        <stp>TRUE</stp>
        <stp>T</stp>
        <tr r="T318" s="1"/>
      </tp>
      <tp>
        <v>6076.375</v>
        <stp/>
        <stp>StudyData</stp>
        <stp>EP</stp>
        <stp>Imoku</stp>
        <stp>Period1=9</stp>
        <stp>Imoku1</stp>
        <stp>ADC</stp>
        <stp>-116</stp>
        <stp>All</stp>
        <stp/>
        <stp/>
        <stp>TRUE</stp>
        <stp>T</stp>
        <tr r="T118" s="1"/>
      </tp>
      <tp>
        <v>4506.125</v>
        <stp/>
        <stp>StudyData</stp>
        <stp>EP</stp>
        <stp>Imoku</stp>
        <stp>Period1=9</stp>
        <stp>Imoku1</stp>
        <stp>ADC</stp>
        <stp>-616</stp>
        <stp>All</stp>
        <stp/>
        <stp/>
        <stp>TRUE</stp>
        <stp>T</stp>
        <tr r="T618" s="1"/>
      </tp>
      <tp>
        <v>4385.25</v>
        <stp/>
        <stp>StudyData</stp>
        <stp>EP</stp>
        <stp>Imoku</stp>
        <stp>Period1=9</stp>
        <stp>Imoku1</stp>
        <stp>ADC</stp>
        <stp>-716</stp>
        <stp>All</stp>
        <stp/>
        <stp/>
        <stp>TRUE</stp>
        <stp>T</stp>
        <tr r="T718" s="1"/>
      </tp>
      <tp>
        <v>4904.75</v>
        <stp/>
        <stp>StudyData</stp>
        <stp>EP</stp>
        <stp>Imoku</stp>
        <stp>Period1=9</stp>
        <stp>Imoku1</stp>
        <stp>ADC</stp>
        <stp>-416</stp>
        <stp>All</stp>
        <stp/>
        <stp/>
        <stp>TRUE</stp>
        <stp>T</stp>
        <tr r="T418" s="1"/>
      </tp>
      <tp>
        <v>4606.25</v>
        <stp/>
        <stp>StudyData</stp>
        <stp>EP</stp>
        <stp>Imoku</stp>
        <stp>Period1=9</stp>
        <stp>Imoku1</stp>
        <stp>ADC</stp>
        <stp>-516</stp>
        <stp>All</stp>
        <stp/>
        <stp/>
        <stp>TRUE</stp>
        <stp>T</stp>
        <tr r="T518" s="1"/>
      </tp>
      <tp>
        <v>4961.125</v>
        <stp/>
        <stp>StudyData</stp>
        <stp>EP</stp>
        <stp>Imoku</stp>
        <stp>Period1=9</stp>
        <stp>Imoku1</stp>
        <stp>ADC</stp>
        <stp>-816</stp>
        <stp>All</stp>
        <stp/>
        <stp/>
        <stp>TRUE</stp>
        <stp>T</stp>
        <tr r="T818" s="1"/>
      </tp>
      <tp>
        <v>5000.375</v>
        <stp/>
        <stp>StudyData</stp>
        <stp>EP</stp>
        <stp>Imoku</stp>
        <stp>Period1=9</stp>
        <stp>Imoku1</stp>
        <stp>ADC</stp>
        <stp>-916</stp>
        <stp>All</stp>
        <stp/>
        <stp/>
        <stp>TRUE</stp>
        <stp>T</stp>
        <tr r="T918" s="1"/>
      </tp>
      <tp>
        <v>5722.375</v>
        <stp/>
        <stp>StudyData</stp>
        <stp>EP</stp>
        <stp>Imoku</stp>
        <stp>Period1=9</stp>
        <stp>Imoku1</stp>
        <stp>ADC</stp>
        <stp>-217</stp>
        <stp>All</stp>
        <stp/>
        <stp/>
        <stp>TRUE</stp>
        <stp>T</stp>
        <tr r="T219" s="1"/>
      </tp>
      <tp>
        <v>5243.625</v>
        <stp/>
        <stp>StudyData</stp>
        <stp>EP</stp>
        <stp>Imoku</stp>
        <stp>Period1=9</stp>
        <stp>Imoku1</stp>
        <stp>ADC</stp>
        <stp>-317</stp>
        <stp>All</stp>
        <stp/>
        <stp/>
        <stp>TRUE</stp>
        <stp>T</stp>
        <tr r="T319" s="1"/>
      </tp>
      <tp>
        <v>6076.375</v>
        <stp/>
        <stp>StudyData</stp>
        <stp>EP</stp>
        <stp>Imoku</stp>
        <stp>Period1=9</stp>
        <stp>Imoku1</stp>
        <stp>ADC</stp>
        <stp>-117</stp>
        <stp>All</stp>
        <stp/>
        <stp/>
        <stp>TRUE</stp>
        <stp>T</stp>
        <tr r="T119" s="1"/>
      </tp>
      <tp>
        <v>4506.125</v>
        <stp/>
        <stp>StudyData</stp>
        <stp>EP</stp>
        <stp>Imoku</stp>
        <stp>Period1=9</stp>
        <stp>Imoku1</stp>
        <stp>ADC</stp>
        <stp>-617</stp>
        <stp>All</stp>
        <stp/>
        <stp/>
        <stp>TRUE</stp>
        <stp>T</stp>
        <tr r="T619" s="1"/>
      </tp>
      <tp>
        <v>4364.375</v>
        <stp/>
        <stp>StudyData</stp>
        <stp>EP</stp>
        <stp>Imoku</stp>
        <stp>Period1=9</stp>
        <stp>Imoku1</stp>
        <stp>ADC</stp>
        <stp>-717</stp>
        <stp>All</stp>
        <stp/>
        <stp/>
        <stp>TRUE</stp>
        <stp>T</stp>
        <tr r="T719" s="1"/>
      </tp>
      <tp>
        <v>4904.75</v>
        <stp/>
        <stp>StudyData</stp>
        <stp>EP</stp>
        <stp>Imoku</stp>
        <stp>Period1=9</stp>
        <stp>Imoku1</stp>
        <stp>ADC</stp>
        <stp>-417</stp>
        <stp>All</stp>
        <stp/>
        <stp/>
        <stp>TRUE</stp>
        <stp>T</stp>
        <tr r="T419" s="1"/>
      </tp>
      <tp>
        <v>4606.25</v>
        <stp/>
        <stp>StudyData</stp>
        <stp>EP</stp>
        <stp>Imoku</stp>
        <stp>Period1=9</stp>
        <stp>Imoku1</stp>
        <stp>ADC</stp>
        <stp>-517</stp>
        <stp>All</stp>
        <stp/>
        <stp/>
        <stp>TRUE</stp>
        <stp>T</stp>
        <tr r="T519" s="1"/>
      </tp>
      <tp>
        <v>4959.625</v>
        <stp/>
        <stp>StudyData</stp>
        <stp>EP</stp>
        <stp>Imoku</stp>
        <stp>Period1=9</stp>
        <stp>Imoku1</stp>
        <stp>ADC</stp>
        <stp>-817</stp>
        <stp>All</stp>
        <stp/>
        <stp/>
        <stp>TRUE</stp>
        <stp>T</stp>
        <tr r="T819" s="1"/>
      </tp>
      <tp>
        <v>5010.5</v>
        <stp/>
        <stp>StudyData</stp>
        <stp>EP</stp>
        <stp>Imoku</stp>
        <stp>Period1=9</stp>
        <stp>Imoku1</stp>
        <stp>ADC</stp>
        <stp>-917</stp>
        <stp>All</stp>
        <stp/>
        <stp/>
        <stp>TRUE</stp>
        <stp>T</stp>
        <tr r="T919" s="1"/>
      </tp>
      <tp>
        <v>5708.75</v>
        <stp/>
        <stp>StudyData</stp>
        <stp>EP</stp>
        <stp>Imoku</stp>
        <stp>Period1=9</stp>
        <stp>Imoku1</stp>
        <stp>ADC</stp>
        <stp>-218</stp>
        <stp>All</stp>
        <stp/>
        <stp/>
        <stp>TRUE</stp>
        <stp>T</stp>
        <tr r="T220" s="1"/>
      </tp>
      <tp>
        <v>5243.625</v>
        <stp/>
        <stp>StudyData</stp>
        <stp>EP</stp>
        <stp>Imoku</stp>
        <stp>Period1=9</stp>
        <stp>Imoku1</stp>
        <stp>ADC</stp>
        <stp>-318</stp>
        <stp>All</stp>
        <stp/>
        <stp/>
        <stp>TRUE</stp>
        <stp>T</stp>
        <tr r="T320" s="1"/>
      </tp>
      <tp>
        <v>6056.25</v>
        <stp/>
        <stp>StudyData</stp>
        <stp>EP</stp>
        <stp>Imoku</stp>
        <stp>Period1=9</stp>
        <stp>Imoku1</stp>
        <stp>ADC</stp>
        <stp>-118</stp>
        <stp>All</stp>
        <stp/>
        <stp/>
        <stp>TRUE</stp>
        <stp>T</stp>
        <tr r="T120" s="1"/>
      </tp>
      <tp>
        <v>4425.625</v>
        <stp/>
        <stp>StudyData</stp>
        <stp>EP</stp>
        <stp>Imoku</stp>
        <stp>Period1=9</stp>
        <stp>Imoku1</stp>
        <stp>ADC</stp>
        <stp>-618</stp>
        <stp>All</stp>
        <stp/>
        <stp/>
        <stp>TRUE</stp>
        <stp>T</stp>
        <tr r="T620" s="1"/>
      </tp>
      <tp>
        <v>4348.5</v>
        <stp/>
        <stp>StudyData</stp>
        <stp>EP</stp>
        <stp>Imoku</stp>
        <stp>Period1=9</stp>
        <stp>Imoku1</stp>
        <stp>ADC</stp>
        <stp>-718</stp>
        <stp>All</stp>
        <stp/>
        <stp/>
        <stp>TRUE</stp>
        <stp>T</stp>
        <tr r="T720" s="1"/>
      </tp>
      <tp>
        <v>4904.375</v>
        <stp/>
        <stp>StudyData</stp>
        <stp>EP</stp>
        <stp>Imoku</stp>
        <stp>Period1=9</stp>
        <stp>Imoku1</stp>
        <stp>ADC</stp>
        <stp>-418</stp>
        <stp>All</stp>
        <stp/>
        <stp/>
        <stp>TRUE</stp>
        <stp>T</stp>
        <tr r="T420" s="1"/>
      </tp>
      <tp>
        <v>4605.125</v>
        <stp/>
        <stp>StudyData</stp>
        <stp>EP</stp>
        <stp>Imoku</stp>
        <stp>Period1=9</stp>
        <stp>Imoku1</stp>
        <stp>ADC</stp>
        <stp>-518</stp>
        <stp>All</stp>
        <stp/>
        <stp/>
        <stp>TRUE</stp>
        <stp>T</stp>
        <tr r="T520" s="1"/>
      </tp>
      <tp>
        <v>4959.625</v>
        <stp/>
        <stp>StudyData</stp>
        <stp>EP</stp>
        <stp>Imoku</stp>
        <stp>Period1=9</stp>
        <stp>Imoku1</stp>
        <stp>ADC</stp>
        <stp>-818</stp>
        <stp>All</stp>
        <stp/>
        <stp/>
        <stp>TRUE</stp>
        <stp>T</stp>
        <tr r="T820" s="1"/>
      </tp>
      <tp>
        <v>5010.5</v>
        <stp/>
        <stp>StudyData</stp>
        <stp>EP</stp>
        <stp>Imoku</stp>
        <stp>Period1=9</stp>
        <stp>Imoku1</stp>
        <stp>ADC</stp>
        <stp>-918</stp>
        <stp>All</stp>
        <stp/>
        <stp/>
        <stp>TRUE</stp>
        <stp>T</stp>
        <tr r="T920" s="1"/>
      </tp>
      <tp>
        <v>5708.75</v>
        <stp/>
        <stp>StudyData</stp>
        <stp>EP</stp>
        <stp>Imoku</stp>
        <stp>Period1=9</stp>
        <stp>Imoku1</stp>
        <stp>ADC</stp>
        <stp>-219</stp>
        <stp>All</stp>
        <stp/>
        <stp/>
        <stp>TRUE</stp>
        <stp>T</stp>
        <tr r="T221" s="1"/>
      </tp>
      <tp>
        <v>5226.625</v>
        <stp/>
        <stp>StudyData</stp>
        <stp>EP</stp>
        <stp>Imoku</stp>
        <stp>Period1=9</stp>
        <stp>Imoku1</stp>
        <stp>ADC</stp>
        <stp>-319</stp>
        <stp>All</stp>
        <stp/>
        <stp/>
        <stp>TRUE</stp>
        <stp>T</stp>
        <tr r="T321" s="1"/>
      </tp>
      <tp>
        <v>6016.375</v>
        <stp/>
        <stp>StudyData</stp>
        <stp>EP</stp>
        <stp>Imoku</stp>
        <stp>Period1=9</stp>
        <stp>Imoku1</stp>
        <stp>ADC</stp>
        <stp>-119</stp>
        <stp>All</stp>
        <stp/>
        <stp/>
        <stp>TRUE</stp>
        <stp>T</stp>
        <tr r="T121" s="1"/>
      </tp>
      <tp>
        <v>4424.875</v>
        <stp/>
        <stp>StudyData</stp>
        <stp>EP</stp>
        <stp>Imoku</stp>
        <stp>Period1=9</stp>
        <stp>Imoku1</stp>
        <stp>ADC</stp>
        <stp>-619</stp>
        <stp>All</stp>
        <stp/>
        <stp/>
        <stp>TRUE</stp>
        <stp>T</stp>
        <tr r="T621" s="1"/>
      </tp>
      <tp>
        <v>4337.25</v>
        <stp/>
        <stp>StudyData</stp>
        <stp>EP</stp>
        <stp>Imoku</stp>
        <stp>Period1=9</stp>
        <stp>Imoku1</stp>
        <stp>ADC</stp>
        <stp>-719</stp>
        <stp>All</stp>
        <stp/>
        <stp/>
        <stp>TRUE</stp>
        <stp>T</stp>
        <tr r="T721" s="1"/>
      </tp>
      <tp>
        <v>4894.875</v>
        <stp/>
        <stp>StudyData</stp>
        <stp>EP</stp>
        <stp>Imoku</stp>
        <stp>Period1=9</stp>
        <stp>Imoku1</stp>
        <stp>ADC</stp>
        <stp>-419</stp>
        <stp>All</stp>
        <stp/>
        <stp/>
        <stp>TRUE</stp>
        <stp>T</stp>
        <tr r="T421" s="1"/>
      </tp>
      <tp>
        <v>4600.5</v>
        <stp/>
        <stp>StudyData</stp>
        <stp>EP</stp>
        <stp>Imoku</stp>
        <stp>Period1=9</stp>
        <stp>Imoku1</stp>
        <stp>ADC</stp>
        <stp>-519</stp>
        <stp>All</stp>
        <stp/>
        <stp/>
        <stp>TRUE</stp>
        <stp>T</stp>
        <tr r="T521" s="1"/>
      </tp>
      <tp>
        <v>4959.625</v>
        <stp/>
        <stp>StudyData</stp>
        <stp>EP</stp>
        <stp>Imoku</stp>
        <stp>Period1=9</stp>
        <stp>Imoku1</stp>
        <stp>ADC</stp>
        <stp>-819</stp>
        <stp>All</stp>
        <stp/>
        <stp/>
        <stp>TRUE</stp>
        <stp>T</stp>
        <tr r="T821" s="1"/>
      </tp>
      <tp>
        <v>5010.5</v>
        <stp/>
        <stp>StudyData</stp>
        <stp>EP</stp>
        <stp>Imoku</stp>
        <stp>Period1=9</stp>
        <stp>Imoku1</stp>
        <stp>ADC</stp>
        <stp>-919</stp>
        <stp>All</stp>
        <stp/>
        <stp/>
        <stp>TRUE</stp>
        <stp>T</stp>
        <tr r="T921" s="1"/>
      </tp>
      <tp>
        <v>55.660200000000003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-918</stp>
        <stp>All</stp>
        <stp/>
        <stp/>
        <stp>TRUE</stp>
        <stp>T</stp>
        <tr r="S920" s="1"/>
      </tp>
      <tp>
        <v>52.405099999999997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-818</stp>
        <stp>All</stp>
        <stp/>
        <stp/>
        <stp>TRUE</stp>
        <stp>T</stp>
        <tr r="S820" s="1"/>
      </tp>
      <tp>
        <v>86.707499999999996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-318</stp>
        <stp>All</stp>
        <stp/>
        <stp/>
        <stp>TRUE</stp>
        <stp>T</stp>
        <tr r="S320" s="1"/>
      </tp>
      <tp>
        <v>82.557900000000004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-218</stp>
        <stp>All</stp>
        <stp/>
        <stp/>
        <stp>TRUE</stp>
        <stp>T</stp>
        <tr r="S220" s="1"/>
      </tp>
      <tp>
        <v>74.980400000000003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-118</stp>
        <stp>All</stp>
        <stp/>
        <stp/>
        <stp>TRUE</stp>
        <stp>T</stp>
        <tr r="S120" s="1"/>
      </tp>
      <tp>
        <v>37.433300000000003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-718</stp>
        <stp>All</stp>
        <stp/>
        <stp/>
        <stp>TRUE</stp>
        <stp>T</stp>
        <tr r="S720" s="1"/>
      </tp>
      <tp>
        <v>77.953000000000003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-618</stp>
        <stp>All</stp>
        <stp/>
        <stp/>
        <stp>TRUE</stp>
        <stp>T</stp>
        <tr r="S620" s="1"/>
      </tp>
      <tp>
        <v>87.142499999999998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-518</stp>
        <stp>All</stp>
        <stp/>
        <stp/>
        <stp>TRUE</stp>
        <stp>T</stp>
        <tr r="S520" s="1"/>
      </tp>
      <tp>
        <v>64.770700000000005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-418</stp>
        <stp>All</stp>
        <stp/>
        <stp/>
        <stp>TRUE</stp>
        <stp>T</stp>
        <tr r="S420" s="1"/>
      </tp>
      <tp>
        <v>62.38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-919</stp>
        <stp>All</stp>
        <stp/>
        <stp/>
        <stp>TRUE</stp>
        <stp>T</stp>
        <tr r="S921" s="1"/>
      </tp>
      <tp>
        <v>48.862499999999997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-819</stp>
        <stp>All</stp>
        <stp/>
        <stp/>
        <stp>TRUE</stp>
        <stp>T</stp>
        <tr r="S821" s="1"/>
      </tp>
      <tp>
        <v>86.65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-319</stp>
        <stp>All</stp>
        <stp/>
        <stp/>
        <stp>TRUE</stp>
        <stp>T</stp>
        <tr r="S321" s="1"/>
      </tp>
      <tp>
        <v>83.9893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-219</stp>
        <stp>All</stp>
        <stp/>
        <stp/>
        <stp>TRUE</stp>
        <stp>T</stp>
        <tr r="S221" s="1"/>
      </tp>
      <tp>
        <v>78.241299999999995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-119</stp>
        <stp>All</stp>
        <stp/>
        <stp/>
        <stp>TRUE</stp>
        <stp>T</stp>
        <tr r="S121" s="1"/>
      </tp>
      <tp>
        <v>34.677999999999997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-719</stp>
        <stp>All</stp>
        <stp/>
        <stp/>
        <stp>TRUE</stp>
        <stp>T</stp>
        <tr r="S721" s="1"/>
      </tp>
      <tp>
        <v>76.842500000000001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-619</stp>
        <stp>All</stp>
        <stp/>
        <stp/>
        <stp>TRUE</stp>
        <stp>T</stp>
        <tr r="S621" s="1"/>
      </tp>
      <tp>
        <v>86.512100000000004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-519</stp>
        <stp>All</stp>
        <stp/>
        <stp/>
        <stp>TRUE</stp>
        <stp>T</stp>
        <tr r="S521" s="1"/>
      </tp>
      <tp>
        <v>65.277900000000002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-419</stp>
        <stp>All</stp>
        <stp/>
        <stp/>
        <stp>TRUE</stp>
        <stp>T</stp>
        <tr r="S421" s="1"/>
      </tp>
      <tp>
        <v>43.154499999999999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-910</stp>
        <stp>All</stp>
        <stp/>
        <stp/>
        <stp>TRUE</stp>
        <stp>T</stp>
        <tr r="S912" s="1"/>
      </tp>
      <tp>
        <v>57.394300000000001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-810</stp>
        <stp>All</stp>
        <stp/>
        <stp/>
        <stp>TRUE</stp>
        <stp>T</stp>
        <tr r="S812" s="1"/>
      </tp>
      <tp>
        <v>84.038499999999999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-310</stp>
        <stp>All</stp>
        <stp/>
        <stp/>
        <stp>TRUE</stp>
        <stp>T</stp>
        <tr r="S312" s="1"/>
      </tp>
      <tp>
        <v>88.045500000000004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-210</stp>
        <stp>All</stp>
        <stp/>
        <stp/>
        <stp>TRUE</stp>
        <stp>T</stp>
        <tr r="S212" s="1"/>
      </tp>
      <tp>
        <v>78.916600000000003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-110</stp>
        <stp>All</stp>
        <stp/>
        <stp/>
        <stp>TRUE</stp>
        <stp>T</stp>
        <tr r="S112" s="1"/>
      </tp>
      <tp>
        <v>56.064599999999999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-710</stp>
        <stp>All</stp>
        <stp/>
        <stp/>
        <stp>TRUE</stp>
        <stp>T</stp>
        <tr r="S712" s="1"/>
      </tp>
      <tp>
        <v>80.625299999999996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-610</stp>
        <stp>All</stp>
        <stp/>
        <stp/>
        <stp>TRUE</stp>
        <stp>T</stp>
        <tr r="S612" s="1"/>
      </tp>
      <tp>
        <v>55.693100000000001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-510</stp>
        <stp>All</stp>
        <stp/>
        <stp/>
        <stp>TRUE</stp>
        <stp>T</stp>
        <tr r="S512" s="1"/>
      </tp>
      <tp>
        <v>32.485399999999998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-410</stp>
        <stp>All</stp>
        <stp/>
        <stp/>
        <stp>TRUE</stp>
        <stp>T</stp>
        <tr r="S412" s="1"/>
      </tp>
      <tp>
        <v>4622.2124999999996</v>
        <stp/>
        <stp>StudyData</stp>
        <stp>EP</stp>
        <stp>MA</stp>
        <stp>InputChoice=Close,MAType=Sim,Period=40</stp>
        <stp>MA</stp>
        <stp>ADC</stp>
        <stp>-1000</stp>
        <stp>All</stp>
        <stp/>
        <stp/>
        <stp>TRUE</stp>
        <stp>T</stp>
        <tr r="J1002" s="1"/>
      </tp>
      <tp>
        <v>38.653799999999997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-911</stp>
        <stp>All</stp>
        <stp/>
        <stp/>
        <stp>TRUE</stp>
        <stp>T</stp>
        <tr r="S913" s="1"/>
      </tp>
      <tp>
        <v>62.227899999999998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-811</stp>
        <stp>All</stp>
        <stp/>
        <stp/>
        <stp>TRUE</stp>
        <stp>T</stp>
        <tr r="S813" s="1"/>
      </tp>
      <tp>
        <v>87.208699999999993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-311</stp>
        <stp>All</stp>
        <stp/>
        <stp/>
        <stp>TRUE</stp>
        <stp>T</stp>
        <tr r="S313" s="1"/>
      </tp>
      <tp>
        <v>85.747200000000007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-211</stp>
        <stp>All</stp>
        <stp/>
        <stp/>
        <stp>TRUE</stp>
        <stp>T</stp>
        <tr r="S213" s="1"/>
      </tp>
      <tp>
        <v>76.169600000000003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-111</stp>
        <stp>All</stp>
        <stp/>
        <stp/>
        <stp>TRUE</stp>
        <stp>T</stp>
        <tr r="S113" s="1"/>
      </tp>
      <tp>
        <v>59.9923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-711</stp>
        <stp>All</stp>
        <stp/>
        <stp/>
        <stp>TRUE</stp>
        <stp>T</stp>
        <tr r="S713" s="1"/>
      </tp>
      <tp>
        <v>84.039699999999996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-611</stp>
        <stp>All</stp>
        <stp/>
        <stp/>
        <stp>TRUE</stp>
        <stp>T</stp>
        <tr r="S613" s="1"/>
      </tp>
      <tp>
        <v>52.890599999999999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-511</stp>
        <stp>All</stp>
        <stp/>
        <stp/>
        <stp>TRUE</stp>
        <stp>T</stp>
        <tr r="S513" s="1"/>
      </tp>
      <tp>
        <v>41.138599999999997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-411</stp>
        <stp>All</stp>
        <stp/>
        <stp/>
        <stp>TRUE</stp>
        <stp>T</stp>
        <tr r="S413" s="1"/>
      </tp>
      <tp>
        <v>34.194899999999997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-912</stp>
        <stp>All</stp>
        <stp/>
        <stp/>
        <stp>TRUE</stp>
        <stp>T</stp>
        <tr r="S914" s="1"/>
      </tp>
      <tp>
        <v>62.779299999999999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-812</stp>
        <stp>All</stp>
        <stp/>
        <stp/>
        <stp>TRUE</stp>
        <stp>T</stp>
        <tr r="S814" s="1"/>
      </tp>
      <tp>
        <v>91.487399999999994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-312</stp>
        <stp>All</stp>
        <stp/>
        <stp/>
        <stp>TRUE</stp>
        <stp>T</stp>
        <tr r="S314" s="1"/>
      </tp>
      <tp>
        <v>84.134799999999998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-212</stp>
        <stp>All</stp>
        <stp/>
        <stp/>
        <stp>TRUE</stp>
        <stp>T</stp>
        <tr r="S214" s="1"/>
      </tp>
      <tp>
        <v>74.477400000000003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-112</stp>
        <stp>All</stp>
        <stp/>
        <stp/>
        <stp>TRUE</stp>
        <stp>T</stp>
        <tr r="S114" s="1"/>
      </tp>
      <tp>
        <v>62.221699999999998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-712</stp>
        <stp>All</stp>
        <stp/>
        <stp/>
        <stp>TRUE</stp>
        <stp>T</stp>
        <tr r="S714" s="1"/>
      </tp>
      <tp>
        <v>83.739800000000002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-612</stp>
        <stp>All</stp>
        <stp/>
        <stp/>
        <stp>TRUE</stp>
        <stp>T</stp>
        <tr r="S614" s="1"/>
      </tp>
      <tp>
        <v>56.859699999999997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-512</stp>
        <stp>All</stp>
        <stp/>
        <stp/>
        <stp>TRUE</stp>
        <stp>T</stp>
        <tr r="S514" s="1"/>
      </tp>
      <tp>
        <v>49.125399999999999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-412</stp>
        <stp>All</stp>
        <stp/>
        <stp/>
        <stp>TRUE</stp>
        <stp>T</stp>
        <tr r="S414" s="1"/>
      </tp>
      <tp>
        <v>31.4815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-913</stp>
        <stp>All</stp>
        <stp/>
        <stp/>
        <stp>TRUE</stp>
        <stp>T</stp>
        <tr r="S915" s="1"/>
      </tp>
      <tp>
        <v>64.207800000000006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-813</stp>
        <stp>All</stp>
        <stp/>
        <stp/>
        <stp>TRUE</stp>
        <stp>T</stp>
        <tr r="S815" s="1"/>
      </tp>
      <tp>
        <v>91.262799999999999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-313</stp>
        <stp>All</stp>
        <stp/>
        <stp/>
        <stp>TRUE</stp>
        <stp>T</stp>
        <tr r="S315" s="1"/>
      </tp>
      <tp>
        <v>81.915800000000004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-213</stp>
        <stp>All</stp>
        <stp/>
        <stp/>
        <stp>TRUE</stp>
        <stp>T</stp>
        <tr r="S215" s="1"/>
      </tp>
      <tp>
        <v>72.156099999999995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-113</stp>
        <stp>All</stp>
        <stp/>
        <stp/>
        <stp>TRUE</stp>
        <stp>T</stp>
        <tr r="S115" s="1"/>
      </tp>
      <tp>
        <v>61.376399999999997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-713</stp>
        <stp>All</stp>
        <stp/>
        <stp/>
        <stp>TRUE</stp>
        <stp>T</stp>
        <tr r="S715" s="1"/>
      </tp>
      <tp>
        <v>82.920199999999994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-613</stp>
        <stp>All</stp>
        <stp/>
        <stp/>
        <stp>TRUE</stp>
        <stp>T</stp>
        <tr r="S615" s="1"/>
      </tp>
      <tp>
        <v>68.371700000000004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-513</stp>
        <stp>All</stp>
        <stp/>
        <stp/>
        <stp>TRUE</stp>
        <stp>T</stp>
        <tr r="S515" s="1"/>
      </tp>
      <tp>
        <v>55.060499999999998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-413</stp>
        <stp>All</stp>
        <stp/>
        <stp/>
        <stp>TRUE</stp>
        <stp>T</stp>
        <tr r="S415" s="1"/>
      </tp>
      <tp>
        <v>32.925800000000002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-914</stp>
        <stp>All</stp>
        <stp/>
        <stp/>
        <stp>TRUE</stp>
        <stp>T</stp>
        <tr r="S916" s="1"/>
      </tp>
      <tp>
        <v>66.900999999999996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-814</stp>
        <stp>All</stp>
        <stp/>
        <stp/>
        <stp>TRUE</stp>
        <stp>T</stp>
        <tr r="S816" s="1"/>
      </tp>
      <tp>
        <v>89.766300000000001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-314</stp>
        <stp>All</stp>
        <stp/>
        <stp/>
        <stp>TRUE</stp>
        <stp>T</stp>
        <tr r="S316" s="1"/>
      </tp>
      <tp>
        <v>79.286199999999994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-214</stp>
        <stp>All</stp>
        <stp/>
        <stp/>
        <stp>TRUE</stp>
        <stp>T</stp>
        <tr r="S216" s="1"/>
      </tp>
      <tp>
        <v>70.905699999999996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-114</stp>
        <stp>All</stp>
        <stp/>
        <stp/>
        <stp>TRUE</stp>
        <stp>T</stp>
        <tr r="S116" s="1"/>
      </tp>
      <tp>
        <v>57.469000000000001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-714</stp>
        <stp>All</stp>
        <stp/>
        <stp/>
        <stp>TRUE</stp>
        <stp>T</stp>
        <tr r="S716" s="1"/>
      </tp>
      <tp>
        <v>81.739099999999993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-614</stp>
        <stp>All</stp>
        <stp/>
        <stp/>
        <stp>TRUE</stp>
        <stp>T</stp>
        <tr r="S616" s="1"/>
      </tp>
      <tp>
        <v>77.756600000000006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-514</stp>
        <stp>All</stp>
        <stp/>
        <stp/>
        <stp>TRUE</stp>
        <stp>T</stp>
        <tr r="S516" s="1"/>
      </tp>
      <tp>
        <v>60.1967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-414</stp>
        <stp>All</stp>
        <stp/>
        <stp/>
        <stp>TRUE</stp>
        <stp>T</stp>
        <tr r="S416" s="1"/>
      </tp>
      <tp>
        <v>37.645899999999997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-915</stp>
        <stp>All</stp>
        <stp/>
        <stp/>
        <stp>TRUE</stp>
        <stp>T</stp>
        <tr r="S917" s="1"/>
      </tp>
      <tp>
        <v>66.983099999999993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-815</stp>
        <stp>All</stp>
        <stp/>
        <stp/>
        <stp>TRUE</stp>
        <stp>T</stp>
        <tr r="S817" s="1"/>
      </tp>
      <tp>
        <v>88.260400000000004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-315</stp>
        <stp>All</stp>
        <stp/>
        <stp/>
        <stp>TRUE</stp>
        <stp>T</stp>
        <tr r="S317" s="1"/>
      </tp>
      <tp>
        <v>77.812899999999999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-215</stp>
        <stp>All</stp>
        <stp/>
        <stp/>
        <stp>TRUE</stp>
        <stp>T</stp>
        <tr r="S217" s="1"/>
      </tp>
      <tp>
        <v>70.085899999999995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-115</stp>
        <stp>All</stp>
        <stp/>
        <stp/>
        <stp>TRUE</stp>
        <stp>T</stp>
        <tr r="S117" s="1"/>
      </tp>
      <tp>
        <v>51.2804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-715</stp>
        <stp>All</stp>
        <stp/>
        <stp/>
        <stp>TRUE</stp>
        <stp>T</stp>
        <tr r="S717" s="1"/>
      </tp>
      <tp>
        <v>82.993899999999996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-615</stp>
        <stp>All</stp>
        <stp/>
        <stp/>
        <stp>TRUE</stp>
        <stp>T</stp>
        <tr r="S617" s="1"/>
      </tp>
      <tp>
        <v>81.218599999999995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-515</stp>
        <stp>All</stp>
        <stp/>
        <stp/>
        <stp>TRUE</stp>
        <stp>T</stp>
        <tr r="S517" s="1"/>
      </tp>
      <tp>
        <v>63.02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-415</stp>
        <stp>All</stp>
        <stp/>
        <stp/>
        <stp>TRUE</stp>
        <stp>T</stp>
        <tr r="S417" s="1"/>
      </tp>
      <tp>
        <v>43.470300000000002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-916</stp>
        <stp>All</stp>
        <stp/>
        <stp/>
        <stp>TRUE</stp>
        <stp>T</stp>
        <tr r="S918" s="1"/>
      </tp>
      <tp>
        <v>62.768999999999998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-816</stp>
        <stp>All</stp>
        <stp/>
        <stp/>
        <stp>TRUE</stp>
        <stp>T</stp>
        <tr r="S818" s="1"/>
      </tp>
      <tp>
        <v>86.979500000000002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-316</stp>
        <stp>All</stp>
        <stp/>
        <stp/>
        <stp>TRUE</stp>
        <stp>T</stp>
        <tr r="S318" s="1"/>
      </tp>
      <tp>
        <v>78.0809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-216</stp>
        <stp>All</stp>
        <stp/>
        <stp/>
        <stp>TRUE</stp>
        <stp>T</stp>
        <tr r="S218" s="1"/>
      </tp>
      <tp>
        <v>70.47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-116</stp>
        <stp>All</stp>
        <stp/>
        <stp/>
        <stp>TRUE</stp>
        <stp>T</stp>
        <tr r="S118" s="1"/>
      </tp>
      <tp>
        <v>45.268300000000004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-716</stp>
        <stp>All</stp>
        <stp/>
        <stp/>
        <stp>TRUE</stp>
        <stp>T</stp>
        <tr r="S718" s="1"/>
      </tp>
      <tp>
        <v>82.832599999999999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-616</stp>
        <stp>All</stp>
        <stp/>
        <stp/>
        <stp>TRUE</stp>
        <stp>T</stp>
        <tr r="S618" s="1"/>
      </tp>
      <tp>
        <v>84.667000000000002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-516</stp>
        <stp>All</stp>
        <stp/>
        <stp/>
        <stp>TRUE</stp>
        <stp>T</stp>
        <tr r="S518" s="1"/>
      </tp>
      <tp>
        <v>62.009099999999997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-416</stp>
        <stp>All</stp>
        <stp/>
        <stp/>
        <stp>TRUE</stp>
        <stp>T</stp>
        <tr r="S418" s="1"/>
      </tp>
      <tp>
        <v>50.325000000000003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-917</stp>
        <stp>All</stp>
        <stp/>
        <stp/>
        <stp>TRUE</stp>
        <stp>T</stp>
        <tr r="S919" s="1"/>
      </tp>
      <tp>
        <v>56.647199999999998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-817</stp>
        <stp>All</stp>
        <stp/>
        <stp/>
        <stp>TRUE</stp>
        <stp>T</stp>
        <tr r="S819" s="1"/>
      </tp>
      <tp>
        <v>86.622200000000007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-317</stp>
        <stp>All</stp>
        <stp/>
        <stp/>
        <stp>TRUE</stp>
        <stp>T</stp>
        <tr r="S319" s="1"/>
      </tp>
      <tp>
        <v>80.117999999999995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-217</stp>
        <stp>All</stp>
        <stp/>
        <stp/>
        <stp>TRUE</stp>
        <stp>T</stp>
        <tr r="S219" s="1"/>
      </tp>
      <tp>
        <v>72.439800000000005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-117</stp>
        <stp>All</stp>
        <stp/>
        <stp/>
        <stp>TRUE</stp>
        <stp>T</stp>
        <tr r="S119" s="1"/>
      </tp>
      <tp>
        <v>41.040700000000001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-717</stp>
        <stp>All</stp>
        <stp/>
        <stp/>
        <stp>TRUE</stp>
        <stp>T</stp>
        <tr r="S719" s="1"/>
      </tp>
      <tp>
        <v>80.306700000000006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-617</stp>
        <stp>All</stp>
        <stp/>
        <stp/>
        <stp>TRUE</stp>
        <stp>T</stp>
        <tr r="S619" s="1"/>
      </tp>
      <tp>
        <v>87.172600000000003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-517</stp>
        <stp>All</stp>
        <stp/>
        <stp/>
        <stp>TRUE</stp>
        <stp>T</stp>
        <tr r="S519" s="1"/>
      </tp>
      <tp>
        <v>63.399900000000002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-417</stp>
        <stp>All</stp>
        <stp/>
        <stp/>
        <stp>TRUE</stp>
        <stp>T</stp>
        <tr r="S419" s="1"/>
      </tp>
      <tp>
        <v>5303.25</v>
        <stp/>
        <stp>StudyData</stp>
        <stp>EP</stp>
        <stp>Imoku</stp>
        <stp>Period1=9</stp>
        <stp>Imoku1</stp>
        <stp>ADC</stp>
        <stp>-260</stp>
        <stp>All</stp>
        <stp/>
        <stp/>
        <stp>TRUE</stp>
        <stp>T</stp>
        <tr r="T262" s="1"/>
      </tp>
      <tp>
        <v>4928.125</v>
        <stp/>
        <stp>StudyData</stp>
        <stp>EP</stp>
        <stp>Imoku</stp>
        <stp>Period1=9</stp>
        <stp>Imoku1</stp>
        <stp>ADC</stp>
        <stp>-360</stp>
        <stp>All</stp>
        <stp/>
        <stp/>
        <stp>TRUE</stp>
        <stp>T</stp>
        <tr r="T362" s="1"/>
      </tp>
      <tp>
        <v>5754.25</v>
        <stp/>
        <stp>StudyData</stp>
        <stp>EP</stp>
        <stp>Imoku</stp>
        <stp>Period1=9</stp>
        <stp>Imoku1</stp>
        <stp>ADC</stp>
        <stp>-160</stp>
        <stp>All</stp>
        <stp/>
        <stp/>
        <stp>TRUE</stp>
        <stp>T</stp>
        <tr r="T162" s="1"/>
      </tp>
      <tp>
        <v>4442.125</v>
        <stp/>
        <stp>StudyData</stp>
        <stp>EP</stp>
        <stp>Imoku</stp>
        <stp>Period1=9</stp>
        <stp>Imoku1</stp>
        <stp>ADC</stp>
        <stp>-660</stp>
        <stp>All</stp>
        <stp/>
        <stp/>
        <stp>TRUE</stp>
        <stp>T</stp>
        <tr r="T662" s="1"/>
      </tp>
      <tp>
        <v>4826.75</v>
        <stp/>
        <stp>StudyData</stp>
        <stp>EP</stp>
        <stp>Imoku</stp>
        <stp>Period1=9</stp>
        <stp>Imoku1</stp>
        <stp>ADC</stp>
        <stp>-760</stp>
        <stp>All</stp>
        <stp/>
        <stp/>
        <stp>TRUE</stp>
        <stp>T</stp>
        <tr r="T762" s="1"/>
      </tp>
      <tp>
        <v>4880.5</v>
        <stp/>
        <stp>StudyData</stp>
        <stp>EP</stp>
        <stp>Imoku</stp>
        <stp>Period1=9</stp>
        <stp>Imoku1</stp>
        <stp>ADC</stp>
        <stp>-460</stp>
        <stp>All</stp>
        <stp/>
        <stp/>
        <stp>TRUE</stp>
        <stp>T</stp>
        <tr r="T462" s="1"/>
      </tp>
      <tp>
        <v>4617</v>
        <stp/>
        <stp>StudyData</stp>
        <stp>EP</stp>
        <stp>Imoku</stp>
        <stp>Period1=9</stp>
        <stp>Imoku1</stp>
        <stp>ADC</stp>
        <stp>-560</stp>
        <stp>All</stp>
        <stp/>
        <stp/>
        <stp>TRUE</stp>
        <stp>T</stp>
        <tr r="T562" s="1"/>
      </tp>
      <tp>
        <v>5132.25</v>
        <stp/>
        <stp>StudyData</stp>
        <stp>EP</stp>
        <stp>Imoku</stp>
        <stp>Period1=9</stp>
        <stp>Imoku1</stp>
        <stp>ADC</stp>
        <stp>-860</stp>
        <stp>All</stp>
        <stp/>
        <stp/>
        <stp>TRUE</stp>
        <stp>T</stp>
        <tr r="T862" s="1"/>
      </tp>
      <tp>
        <v>4850.375</v>
        <stp/>
        <stp>StudyData</stp>
        <stp>EP</stp>
        <stp>Imoku</stp>
        <stp>Period1=9</stp>
        <stp>Imoku1</stp>
        <stp>ADC</stp>
        <stp>-960</stp>
        <stp>All</stp>
        <stp/>
        <stp/>
        <stp>TRUE</stp>
        <stp>T</stp>
        <tr r="T962" s="1"/>
      </tp>
      <tp>
        <v>5336.625</v>
        <stp/>
        <stp>StudyData</stp>
        <stp>EP</stp>
        <stp>Imoku</stp>
        <stp>Period1=9</stp>
        <stp>Imoku1</stp>
        <stp>ADC</stp>
        <stp>-261</stp>
        <stp>All</stp>
        <stp/>
        <stp/>
        <stp>TRUE</stp>
        <stp>T</stp>
        <tr r="T263" s="1"/>
      </tp>
      <tp>
        <v>4919.125</v>
        <stp/>
        <stp>StudyData</stp>
        <stp>EP</stp>
        <stp>Imoku</stp>
        <stp>Period1=9</stp>
        <stp>Imoku1</stp>
        <stp>ADC</stp>
        <stp>-361</stp>
        <stp>All</stp>
        <stp/>
        <stp/>
        <stp>TRUE</stp>
        <stp>T</stp>
        <tr r="T363" s="1"/>
      </tp>
      <tp>
        <v>5727.75</v>
        <stp/>
        <stp>StudyData</stp>
        <stp>EP</stp>
        <stp>Imoku</stp>
        <stp>Period1=9</stp>
        <stp>Imoku1</stp>
        <stp>ADC</stp>
        <stp>-161</stp>
        <stp>All</stp>
        <stp/>
        <stp/>
        <stp>TRUE</stp>
        <stp>T</stp>
        <tr r="T163" s="1"/>
      </tp>
      <tp>
        <v>4493.75</v>
        <stp/>
        <stp>StudyData</stp>
        <stp>EP</stp>
        <stp>Imoku</stp>
        <stp>Period1=9</stp>
        <stp>Imoku1</stp>
        <stp>ADC</stp>
        <stp>-661</stp>
        <stp>All</stp>
        <stp/>
        <stp/>
        <stp>TRUE</stp>
        <stp>T</stp>
        <tr r="T663" s="1"/>
      </tp>
      <tp>
        <v>4858.125</v>
        <stp/>
        <stp>StudyData</stp>
        <stp>EP</stp>
        <stp>Imoku</stp>
        <stp>Period1=9</stp>
        <stp>Imoku1</stp>
        <stp>ADC</stp>
        <stp>-761</stp>
        <stp>All</stp>
        <stp/>
        <stp/>
        <stp>TRUE</stp>
        <stp>T</stp>
        <tr r="T763" s="1"/>
      </tp>
      <tp>
        <v>4862.375</v>
        <stp/>
        <stp>StudyData</stp>
        <stp>EP</stp>
        <stp>Imoku</stp>
        <stp>Period1=9</stp>
        <stp>Imoku1</stp>
        <stp>ADC</stp>
        <stp>-461</stp>
        <stp>All</stp>
        <stp/>
        <stp/>
        <stp>TRUE</stp>
        <stp>T</stp>
        <tr r="T463" s="1"/>
      </tp>
      <tp>
        <v>4619.875</v>
        <stp/>
        <stp>StudyData</stp>
        <stp>EP</stp>
        <stp>Imoku</stp>
        <stp>Period1=9</stp>
        <stp>Imoku1</stp>
        <stp>ADC</stp>
        <stp>-561</stp>
        <stp>All</stp>
        <stp/>
        <stp/>
        <stp>TRUE</stp>
        <stp>T</stp>
        <tr r="T563" s="1"/>
      </tp>
      <tp>
        <v>5132.25</v>
        <stp/>
        <stp>StudyData</stp>
        <stp>EP</stp>
        <stp>Imoku</stp>
        <stp>Period1=9</stp>
        <stp>Imoku1</stp>
        <stp>ADC</stp>
        <stp>-861</stp>
        <stp>All</stp>
        <stp/>
        <stp/>
        <stp>TRUE</stp>
        <stp>T</stp>
        <tr r="T863" s="1"/>
      </tp>
      <tp>
        <v>4850.375</v>
        <stp/>
        <stp>StudyData</stp>
        <stp>EP</stp>
        <stp>Imoku</stp>
        <stp>Period1=9</stp>
        <stp>Imoku1</stp>
        <stp>ADC</stp>
        <stp>-961</stp>
        <stp>All</stp>
        <stp/>
        <stp/>
        <stp>TRUE</stp>
        <stp>T</stp>
        <tr r="T963" s="1"/>
      </tp>
      <tp>
        <v>5354.375</v>
        <stp/>
        <stp>StudyData</stp>
        <stp>EP</stp>
        <stp>Imoku</stp>
        <stp>Period1=9</stp>
        <stp>Imoku1</stp>
        <stp>ADC</stp>
        <stp>-262</stp>
        <stp>All</stp>
        <stp/>
        <stp/>
        <stp>TRUE</stp>
        <stp>T</stp>
        <tr r="T264" s="1"/>
      </tp>
      <tp>
        <v>4913.625</v>
        <stp/>
        <stp>StudyData</stp>
        <stp>EP</stp>
        <stp>Imoku</stp>
        <stp>Period1=9</stp>
        <stp>Imoku1</stp>
        <stp>ADC</stp>
        <stp>-362</stp>
        <stp>All</stp>
        <stp/>
        <stp/>
        <stp>TRUE</stp>
        <stp>T</stp>
        <tr r="T364" s="1"/>
      </tp>
      <tp>
        <v>5718.375</v>
        <stp/>
        <stp>StudyData</stp>
        <stp>EP</stp>
        <stp>Imoku</stp>
        <stp>Period1=9</stp>
        <stp>Imoku1</stp>
        <stp>ADC</stp>
        <stp>-162</stp>
        <stp>All</stp>
        <stp/>
        <stp/>
        <stp>TRUE</stp>
        <stp>T</stp>
        <tr r="T164" s="1"/>
      </tp>
      <tp>
        <v>4508</v>
        <stp/>
        <stp>StudyData</stp>
        <stp>EP</stp>
        <stp>Imoku</stp>
        <stp>Period1=9</stp>
        <stp>Imoku1</stp>
        <stp>ADC</stp>
        <stp>-662</stp>
        <stp>All</stp>
        <stp/>
        <stp/>
        <stp>TRUE</stp>
        <stp>T</stp>
        <tr r="T664" s="1"/>
      </tp>
      <tp>
        <v>4867.125</v>
        <stp/>
        <stp>StudyData</stp>
        <stp>EP</stp>
        <stp>Imoku</stp>
        <stp>Period1=9</stp>
        <stp>Imoku1</stp>
        <stp>ADC</stp>
        <stp>-762</stp>
        <stp>All</stp>
        <stp/>
        <stp/>
        <stp>TRUE</stp>
        <stp>T</stp>
        <tr r="T764" s="1"/>
      </tp>
      <tp>
        <v>4848.5</v>
        <stp/>
        <stp>StudyData</stp>
        <stp>EP</stp>
        <stp>Imoku</stp>
        <stp>Period1=9</stp>
        <stp>Imoku1</stp>
        <stp>ADC</stp>
        <stp>-462</stp>
        <stp>All</stp>
        <stp/>
        <stp/>
        <stp>TRUE</stp>
        <stp>T</stp>
        <tr r="T464" s="1"/>
      </tp>
      <tp>
        <v>4627.125</v>
        <stp/>
        <stp>StudyData</stp>
        <stp>EP</stp>
        <stp>Imoku</stp>
        <stp>Period1=9</stp>
        <stp>Imoku1</stp>
        <stp>ADC</stp>
        <stp>-562</stp>
        <stp>All</stp>
        <stp/>
        <stp/>
        <stp>TRUE</stp>
        <stp>T</stp>
        <tr r="T564" s="1"/>
      </tp>
      <tp>
        <v>5144</v>
        <stp/>
        <stp>StudyData</stp>
        <stp>EP</stp>
        <stp>Imoku</stp>
        <stp>Period1=9</stp>
        <stp>Imoku1</stp>
        <stp>ADC</stp>
        <stp>-862</stp>
        <stp>All</stp>
        <stp/>
        <stp/>
        <stp>TRUE</stp>
        <stp>T</stp>
        <tr r="T864" s="1"/>
      </tp>
      <tp>
        <v>4850.375</v>
        <stp/>
        <stp>StudyData</stp>
        <stp>EP</stp>
        <stp>Imoku</stp>
        <stp>Period1=9</stp>
        <stp>Imoku1</stp>
        <stp>ADC</stp>
        <stp>-962</stp>
        <stp>All</stp>
        <stp/>
        <stp/>
        <stp>TRUE</stp>
        <stp>T</stp>
        <tr r="T964" s="1"/>
      </tp>
      <tp>
        <v>5358.75</v>
        <stp/>
        <stp>StudyData</stp>
        <stp>EP</stp>
        <stp>Imoku</stp>
        <stp>Period1=9</stp>
        <stp>Imoku1</stp>
        <stp>ADC</stp>
        <stp>-263</stp>
        <stp>All</stp>
        <stp/>
        <stp/>
        <stp>TRUE</stp>
        <stp>T</stp>
        <tr r="T265" s="1"/>
      </tp>
      <tp>
        <v>4905.375</v>
        <stp/>
        <stp>StudyData</stp>
        <stp>EP</stp>
        <stp>Imoku</stp>
        <stp>Period1=9</stp>
        <stp>Imoku1</stp>
        <stp>ADC</stp>
        <stp>-363</stp>
        <stp>All</stp>
        <stp/>
        <stp/>
        <stp>TRUE</stp>
        <stp>T</stp>
        <tr r="T365" s="1"/>
      </tp>
      <tp>
        <v>5701.25</v>
        <stp/>
        <stp>StudyData</stp>
        <stp>EP</stp>
        <stp>Imoku</stp>
        <stp>Period1=9</stp>
        <stp>Imoku1</stp>
        <stp>ADC</stp>
        <stp>-163</stp>
        <stp>All</stp>
        <stp/>
        <stp/>
        <stp>TRUE</stp>
        <stp>T</stp>
        <tr r="T165" s="1"/>
      </tp>
      <tp>
        <v>4533.625</v>
        <stp/>
        <stp>StudyData</stp>
        <stp>EP</stp>
        <stp>Imoku</stp>
        <stp>Period1=9</stp>
        <stp>Imoku1</stp>
        <stp>ADC</stp>
        <stp>-663</stp>
        <stp>All</stp>
        <stp/>
        <stp/>
        <stp>TRUE</stp>
        <stp>T</stp>
        <tr r="T665" s="1"/>
      </tp>
      <tp>
        <v>4867.125</v>
        <stp/>
        <stp>StudyData</stp>
        <stp>EP</stp>
        <stp>Imoku</stp>
        <stp>Period1=9</stp>
        <stp>Imoku1</stp>
        <stp>ADC</stp>
        <stp>-763</stp>
        <stp>All</stp>
        <stp/>
        <stp/>
        <stp>TRUE</stp>
        <stp>T</stp>
        <tr r="T765" s="1"/>
      </tp>
      <tp>
        <v>4847</v>
        <stp/>
        <stp>StudyData</stp>
        <stp>EP</stp>
        <stp>Imoku</stp>
        <stp>Period1=9</stp>
        <stp>Imoku1</stp>
        <stp>ADC</stp>
        <stp>-463</stp>
        <stp>All</stp>
        <stp/>
        <stp/>
        <stp>TRUE</stp>
        <stp>T</stp>
        <tr r="T465" s="1"/>
      </tp>
      <tp>
        <v>4621</v>
        <stp/>
        <stp>StudyData</stp>
        <stp>EP</stp>
        <stp>Imoku</stp>
        <stp>Period1=9</stp>
        <stp>Imoku1</stp>
        <stp>ADC</stp>
        <stp>-563</stp>
        <stp>All</stp>
        <stp/>
        <stp/>
        <stp>TRUE</stp>
        <stp>T</stp>
        <tr r="T565" s="1"/>
      </tp>
      <tp>
        <v>5146.875</v>
        <stp/>
        <stp>StudyData</stp>
        <stp>EP</stp>
        <stp>Imoku</stp>
        <stp>Period1=9</stp>
        <stp>Imoku1</stp>
        <stp>ADC</stp>
        <stp>-863</stp>
        <stp>All</stp>
        <stp/>
        <stp/>
        <stp>TRUE</stp>
        <stp>T</stp>
        <tr r="T865" s="1"/>
      </tp>
      <tp>
        <v>4845</v>
        <stp/>
        <stp>StudyData</stp>
        <stp>EP</stp>
        <stp>Imoku</stp>
        <stp>Period1=9</stp>
        <stp>Imoku1</stp>
        <stp>ADC</stp>
        <stp>-963</stp>
        <stp>All</stp>
        <stp/>
        <stp/>
        <stp>TRUE</stp>
        <stp>T</stp>
        <tr r="T965" s="1"/>
      </tp>
      <tp>
        <v>5372.5</v>
        <stp/>
        <stp>StudyData</stp>
        <stp>EP</stp>
        <stp>Imoku</stp>
        <stp>Period1=9</stp>
        <stp>Imoku1</stp>
        <stp>ADC</stp>
        <stp>-264</stp>
        <stp>All</stp>
        <stp/>
        <stp/>
        <stp>TRUE</stp>
        <stp>T</stp>
        <tr r="T266" s="1"/>
      </tp>
      <tp>
        <v>4864.625</v>
        <stp/>
        <stp>StudyData</stp>
        <stp>EP</stp>
        <stp>Imoku</stp>
        <stp>Period1=9</stp>
        <stp>Imoku1</stp>
        <stp>ADC</stp>
        <stp>-364</stp>
        <stp>All</stp>
        <stp/>
        <stp/>
        <stp>TRUE</stp>
        <stp>T</stp>
        <tr r="T366" s="1"/>
      </tp>
      <tp>
        <v>5715.375</v>
        <stp/>
        <stp>StudyData</stp>
        <stp>EP</stp>
        <stp>Imoku</stp>
        <stp>Period1=9</stp>
        <stp>Imoku1</stp>
        <stp>ADC</stp>
        <stp>-164</stp>
        <stp>All</stp>
        <stp/>
        <stp/>
        <stp>TRUE</stp>
        <stp>T</stp>
        <tr r="T166" s="1"/>
      </tp>
      <tp>
        <v>4535.125</v>
        <stp/>
        <stp>StudyData</stp>
        <stp>EP</stp>
        <stp>Imoku</stp>
        <stp>Period1=9</stp>
        <stp>Imoku1</stp>
        <stp>ADC</stp>
        <stp>-664</stp>
        <stp>All</stp>
        <stp/>
        <stp/>
        <stp>TRUE</stp>
        <stp>T</stp>
        <tr r="T666" s="1"/>
      </tp>
      <tp>
        <v>4867.125</v>
        <stp/>
        <stp>StudyData</stp>
        <stp>EP</stp>
        <stp>Imoku</stp>
        <stp>Period1=9</stp>
        <stp>Imoku1</stp>
        <stp>ADC</stp>
        <stp>-764</stp>
        <stp>All</stp>
        <stp/>
        <stp/>
        <stp>TRUE</stp>
        <stp>T</stp>
        <tr r="T766" s="1"/>
      </tp>
      <tp>
        <v>4847</v>
        <stp/>
        <stp>StudyData</stp>
        <stp>EP</stp>
        <stp>Imoku</stp>
        <stp>Period1=9</stp>
        <stp>Imoku1</stp>
        <stp>ADC</stp>
        <stp>-464</stp>
        <stp>All</stp>
        <stp/>
        <stp/>
        <stp>TRUE</stp>
        <stp>T</stp>
        <tr r="T466" s="1"/>
      </tp>
      <tp>
        <v>4600.5</v>
        <stp/>
        <stp>StudyData</stp>
        <stp>EP</stp>
        <stp>Imoku</stp>
        <stp>Period1=9</stp>
        <stp>Imoku1</stp>
        <stp>ADC</stp>
        <stp>-564</stp>
        <stp>All</stp>
        <stp/>
        <stp/>
        <stp>TRUE</stp>
        <stp>T</stp>
        <tr r="T566" s="1"/>
      </tp>
      <tp>
        <v>5146.875</v>
        <stp/>
        <stp>StudyData</stp>
        <stp>EP</stp>
        <stp>Imoku</stp>
        <stp>Period1=9</stp>
        <stp>Imoku1</stp>
        <stp>ADC</stp>
        <stp>-864</stp>
        <stp>All</stp>
        <stp/>
        <stp/>
        <stp>TRUE</stp>
        <stp>T</stp>
        <tr r="T866" s="1"/>
      </tp>
      <tp>
        <v>4842.75</v>
        <stp/>
        <stp>StudyData</stp>
        <stp>EP</stp>
        <stp>Imoku</stp>
        <stp>Period1=9</stp>
        <stp>Imoku1</stp>
        <stp>ADC</stp>
        <stp>-964</stp>
        <stp>All</stp>
        <stp/>
        <stp/>
        <stp>TRUE</stp>
        <stp>T</stp>
        <tr r="T966" s="1"/>
      </tp>
      <tp>
        <v>5372.5</v>
        <stp/>
        <stp>StudyData</stp>
        <stp>EP</stp>
        <stp>Imoku</stp>
        <stp>Period1=9</stp>
        <stp>Imoku1</stp>
        <stp>ADC</stp>
        <stp>-265</stp>
        <stp>All</stp>
        <stp/>
        <stp/>
        <stp>TRUE</stp>
        <stp>T</stp>
        <tr r="T267" s="1"/>
      </tp>
      <tp>
        <v>4858.125</v>
        <stp/>
        <stp>StudyData</stp>
        <stp>EP</stp>
        <stp>Imoku</stp>
        <stp>Period1=9</stp>
        <stp>Imoku1</stp>
        <stp>ADC</stp>
        <stp>-365</stp>
        <stp>All</stp>
        <stp/>
        <stp/>
        <stp>TRUE</stp>
        <stp>T</stp>
        <tr r="T367" s="1"/>
      </tp>
      <tp>
        <v>5715.375</v>
        <stp/>
        <stp>StudyData</stp>
        <stp>EP</stp>
        <stp>Imoku</stp>
        <stp>Period1=9</stp>
        <stp>Imoku1</stp>
        <stp>ADC</stp>
        <stp>-165</stp>
        <stp>All</stp>
        <stp/>
        <stp/>
        <stp>TRUE</stp>
        <stp>T</stp>
        <tr r="T167" s="1"/>
      </tp>
      <tp>
        <v>4538.5</v>
        <stp/>
        <stp>StudyData</stp>
        <stp>EP</stp>
        <stp>Imoku</stp>
        <stp>Period1=9</stp>
        <stp>Imoku1</stp>
        <stp>ADC</stp>
        <stp>-665</stp>
        <stp>All</stp>
        <stp/>
        <stp/>
        <stp>TRUE</stp>
        <stp>T</stp>
        <tr r="T667" s="1"/>
      </tp>
      <tp>
        <v>4896.375</v>
        <stp/>
        <stp>StudyData</stp>
        <stp>EP</stp>
        <stp>Imoku</stp>
        <stp>Period1=9</stp>
        <stp>Imoku1</stp>
        <stp>ADC</stp>
        <stp>-765</stp>
        <stp>All</stp>
        <stp/>
        <stp/>
        <stp>TRUE</stp>
        <stp>T</stp>
        <tr r="T767" s="1"/>
      </tp>
      <tp>
        <v>4847</v>
        <stp/>
        <stp>StudyData</stp>
        <stp>EP</stp>
        <stp>Imoku</stp>
        <stp>Period1=9</stp>
        <stp>Imoku1</stp>
        <stp>ADC</stp>
        <stp>-465</stp>
        <stp>All</stp>
        <stp/>
        <stp/>
        <stp>TRUE</stp>
        <stp>T</stp>
        <tr r="T467" s="1"/>
      </tp>
      <tp>
        <v>4600.5</v>
        <stp/>
        <stp>StudyData</stp>
        <stp>EP</stp>
        <stp>Imoku</stp>
        <stp>Period1=9</stp>
        <stp>Imoku1</stp>
        <stp>ADC</stp>
        <stp>-565</stp>
        <stp>All</stp>
        <stp/>
        <stp/>
        <stp>TRUE</stp>
        <stp>T</stp>
        <tr r="T567" s="1"/>
      </tp>
      <tp>
        <v>5176.5</v>
        <stp/>
        <stp>StudyData</stp>
        <stp>EP</stp>
        <stp>Imoku</stp>
        <stp>Period1=9</stp>
        <stp>Imoku1</stp>
        <stp>ADC</stp>
        <stp>-865</stp>
        <stp>All</stp>
        <stp/>
        <stp/>
        <stp>TRUE</stp>
        <stp>T</stp>
        <tr r="T867" s="1"/>
      </tp>
      <tp>
        <v>4832.625</v>
        <stp/>
        <stp>StudyData</stp>
        <stp>EP</stp>
        <stp>Imoku</stp>
        <stp>Period1=9</stp>
        <stp>Imoku1</stp>
        <stp>ADC</stp>
        <stp>-965</stp>
        <stp>All</stp>
        <stp/>
        <stp/>
        <stp>TRUE</stp>
        <stp>T</stp>
        <tr r="T967" s="1"/>
      </tp>
      <tp>
        <v>5410</v>
        <stp/>
        <stp>StudyData</stp>
        <stp>EP</stp>
        <stp>Imoku</stp>
        <stp>Period1=9</stp>
        <stp>Imoku1</stp>
        <stp>ADC</stp>
        <stp>-266</stp>
        <stp>All</stp>
        <stp/>
        <stp/>
        <stp>TRUE</stp>
        <stp>T</stp>
        <tr r="T268" s="1"/>
      </tp>
      <tp>
        <v>4831.625</v>
        <stp/>
        <stp>StudyData</stp>
        <stp>EP</stp>
        <stp>Imoku</stp>
        <stp>Period1=9</stp>
        <stp>Imoku1</stp>
        <stp>ADC</stp>
        <stp>-366</stp>
        <stp>All</stp>
        <stp/>
        <stp/>
        <stp>TRUE</stp>
        <stp>T</stp>
        <tr r="T368" s="1"/>
      </tp>
      <tp>
        <v>5715.375</v>
        <stp/>
        <stp>StudyData</stp>
        <stp>EP</stp>
        <stp>Imoku</stp>
        <stp>Period1=9</stp>
        <stp>Imoku1</stp>
        <stp>ADC</stp>
        <stp>-166</stp>
        <stp>All</stp>
        <stp/>
        <stp/>
        <stp>TRUE</stp>
        <stp>T</stp>
        <tr r="T168" s="1"/>
      </tp>
      <tp>
        <v>4562.875</v>
        <stp/>
        <stp>StudyData</stp>
        <stp>EP</stp>
        <stp>Imoku</stp>
        <stp>Period1=9</stp>
        <stp>Imoku1</stp>
        <stp>ADC</stp>
        <stp>-666</stp>
        <stp>All</stp>
        <stp/>
        <stp/>
        <stp>TRUE</stp>
        <stp>T</stp>
        <tr r="T668" s="1"/>
      </tp>
      <tp>
        <v>4922.5</v>
        <stp/>
        <stp>StudyData</stp>
        <stp>EP</stp>
        <stp>Imoku</stp>
        <stp>Period1=9</stp>
        <stp>Imoku1</stp>
        <stp>ADC</stp>
        <stp>-766</stp>
        <stp>All</stp>
        <stp/>
        <stp/>
        <stp>TRUE</stp>
        <stp>T</stp>
        <tr r="T768" s="1"/>
      </tp>
      <tp>
        <v>4847</v>
        <stp/>
        <stp>StudyData</stp>
        <stp>EP</stp>
        <stp>Imoku</stp>
        <stp>Period1=9</stp>
        <stp>Imoku1</stp>
        <stp>ADC</stp>
        <stp>-466</stp>
        <stp>All</stp>
        <stp/>
        <stp/>
        <stp>TRUE</stp>
        <stp>T</stp>
        <tr r="T468" s="1"/>
      </tp>
      <tp>
        <v>4600.5</v>
        <stp/>
        <stp>StudyData</stp>
        <stp>EP</stp>
        <stp>Imoku</stp>
        <stp>Period1=9</stp>
        <stp>Imoku1</stp>
        <stp>ADC</stp>
        <stp>-566</stp>
        <stp>All</stp>
        <stp/>
        <stp/>
        <stp>TRUE</stp>
        <stp>T</stp>
        <tr r="T568" s="1"/>
      </tp>
      <tp>
        <v>5186.625</v>
        <stp/>
        <stp>StudyData</stp>
        <stp>EP</stp>
        <stp>Imoku</stp>
        <stp>Period1=9</stp>
        <stp>Imoku1</stp>
        <stp>ADC</stp>
        <stp>-866</stp>
        <stp>All</stp>
        <stp/>
        <stp/>
        <stp>TRUE</stp>
        <stp>T</stp>
        <tr r="T868" s="1"/>
      </tp>
      <tp>
        <v>4821.875</v>
        <stp/>
        <stp>StudyData</stp>
        <stp>EP</stp>
        <stp>Imoku</stp>
        <stp>Period1=9</stp>
        <stp>Imoku1</stp>
        <stp>ADC</stp>
        <stp>-966</stp>
        <stp>All</stp>
        <stp/>
        <stp/>
        <stp>TRUE</stp>
        <stp>T</stp>
        <tr r="T968" s="1"/>
      </tp>
      <tp>
        <v>5414.25</v>
        <stp/>
        <stp>StudyData</stp>
        <stp>EP</stp>
        <stp>Imoku</stp>
        <stp>Period1=9</stp>
        <stp>Imoku1</stp>
        <stp>ADC</stp>
        <stp>-267</stp>
        <stp>All</stp>
        <stp/>
        <stp/>
        <stp>TRUE</stp>
        <stp>T</stp>
        <tr r="T269" s="1"/>
      </tp>
      <tp>
        <v>4826.875</v>
        <stp/>
        <stp>StudyData</stp>
        <stp>EP</stp>
        <stp>Imoku</stp>
        <stp>Period1=9</stp>
        <stp>Imoku1</stp>
        <stp>ADC</stp>
        <stp>-367</stp>
        <stp>All</stp>
        <stp/>
        <stp/>
        <stp>TRUE</stp>
        <stp>T</stp>
        <tr r="T369" s="1"/>
      </tp>
      <tp>
        <v>5715.375</v>
        <stp/>
        <stp>StudyData</stp>
        <stp>EP</stp>
        <stp>Imoku</stp>
        <stp>Period1=9</stp>
        <stp>Imoku1</stp>
        <stp>ADC</stp>
        <stp>-167</stp>
        <stp>All</stp>
        <stp/>
        <stp/>
        <stp>TRUE</stp>
        <stp>T</stp>
        <tr r="T169" s="1"/>
      </tp>
      <tp>
        <v>4562.875</v>
        <stp/>
        <stp>StudyData</stp>
        <stp>EP</stp>
        <stp>Imoku</stp>
        <stp>Period1=9</stp>
        <stp>Imoku1</stp>
        <stp>ADC</stp>
        <stp>-667</stp>
        <stp>All</stp>
        <stp/>
        <stp/>
        <stp>TRUE</stp>
        <stp>T</stp>
        <tr r="T669" s="1"/>
      </tp>
      <tp>
        <v>4981.875</v>
        <stp/>
        <stp>StudyData</stp>
        <stp>EP</stp>
        <stp>Imoku</stp>
        <stp>Period1=9</stp>
        <stp>Imoku1</stp>
        <stp>ADC</stp>
        <stp>-767</stp>
        <stp>All</stp>
        <stp/>
        <stp/>
        <stp>TRUE</stp>
        <stp>T</stp>
        <tr r="T769" s="1"/>
      </tp>
      <tp>
        <v>4847</v>
        <stp/>
        <stp>StudyData</stp>
        <stp>EP</stp>
        <stp>Imoku</stp>
        <stp>Period1=9</stp>
        <stp>Imoku1</stp>
        <stp>ADC</stp>
        <stp>-467</stp>
        <stp>All</stp>
        <stp/>
        <stp/>
        <stp>TRUE</stp>
        <stp>T</stp>
        <tr r="T469" s="1"/>
      </tp>
      <tp>
        <v>4600.5</v>
        <stp/>
        <stp>StudyData</stp>
        <stp>EP</stp>
        <stp>Imoku</stp>
        <stp>Period1=9</stp>
        <stp>Imoku1</stp>
        <stp>ADC</stp>
        <stp>-567</stp>
        <stp>All</stp>
        <stp/>
        <stp/>
        <stp>TRUE</stp>
        <stp>T</stp>
        <tr r="T569" s="1"/>
      </tp>
      <tp>
        <v>5186.625</v>
        <stp/>
        <stp>StudyData</stp>
        <stp>EP</stp>
        <stp>Imoku</stp>
        <stp>Period1=9</stp>
        <stp>Imoku1</stp>
        <stp>ADC</stp>
        <stp>-867</stp>
        <stp>All</stp>
        <stp/>
        <stp/>
        <stp>TRUE</stp>
        <stp>T</stp>
        <tr r="T869" s="1"/>
      </tp>
      <tp>
        <v>4811</v>
        <stp/>
        <stp>StudyData</stp>
        <stp>EP</stp>
        <stp>Imoku</stp>
        <stp>Period1=9</stp>
        <stp>Imoku1</stp>
        <stp>ADC</stp>
        <stp>-967</stp>
        <stp>All</stp>
        <stp/>
        <stp/>
        <stp>TRUE</stp>
        <stp>T</stp>
        <tr r="T969" s="1"/>
      </tp>
      <tp>
        <v>5441.875</v>
        <stp/>
        <stp>StudyData</stp>
        <stp>EP</stp>
        <stp>Imoku</stp>
        <stp>Period1=9</stp>
        <stp>Imoku1</stp>
        <stp>ADC</stp>
        <stp>-268</stp>
        <stp>All</stp>
        <stp/>
        <stp/>
        <stp>TRUE</stp>
        <stp>T</stp>
        <tr r="T270" s="1"/>
      </tp>
      <tp>
        <v>4826.875</v>
        <stp/>
        <stp>StudyData</stp>
        <stp>EP</stp>
        <stp>Imoku</stp>
        <stp>Period1=9</stp>
        <stp>Imoku1</stp>
        <stp>ADC</stp>
        <stp>-368</stp>
        <stp>All</stp>
        <stp/>
        <stp/>
        <stp>TRUE</stp>
        <stp>T</stp>
        <tr r="T370" s="1"/>
      </tp>
      <tp>
        <v>5715.375</v>
        <stp/>
        <stp>StudyData</stp>
        <stp>EP</stp>
        <stp>Imoku</stp>
        <stp>Period1=9</stp>
        <stp>Imoku1</stp>
        <stp>ADC</stp>
        <stp>-168</stp>
        <stp>All</stp>
        <stp/>
        <stp/>
        <stp>TRUE</stp>
        <stp>T</stp>
        <tr r="T170" s="1"/>
      </tp>
      <tp>
        <v>4562.875</v>
        <stp/>
        <stp>StudyData</stp>
        <stp>EP</stp>
        <stp>Imoku</stp>
        <stp>Period1=9</stp>
        <stp>Imoku1</stp>
        <stp>ADC</stp>
        <stp>-668</stp>
        <stp>All</stp>
        <stp/>
        <stp/>
        <stp>TRUE</stp>
        <stp>T</stp>
        <tr r="T670" s="1"/>
      </tp>
      <tp>
        <v>4981.875</v>
        <stp/>
        <stp>StudyData</stp>
        <stp>EP</stp>
        <stp>Imoku</stp>
        <stp>Period1=9</stp>
        <stp>Imoku1</stp>
        <stp>ADC</stp>
        <stp>-768</stp>
        <stp>All</stp>
        <stp/>
        <stp/>
        <stp>TRUE</stp>
        <stp>T</stp>
        <tr r="T770" s="1"/>
      </tp>
      <tp>
        <v>4844.875</v>
        <stp/>
        <stp>StudyData</stp>
        <stp>EP</stp>
        <stp>Imoku</stp>
        <stp>Period1=9</stp>
        <stp>Imoku1</stp>
        <stp>ADC</stp>
        <stp>-468</stp>
        <stp>All</stp>
        <stp/>
        <stp/>
        <stp>TRUE</stp>
        <stp>T</stp>
        <tr r="T470" s="1"/>
      </tp>
      <tp>
        <v>4578.375</v>
        <stp/>
        <stp>StudyData</stp>
        <stp>EP</stp>
        <stp>Imoku</stp>
        <stp>Period1=9</stp>
        <stp>Imoku1</stp>
        <stp>ADC</stp>
        <stp>-568</stp>
        <stp>All</stp>
        <stp/>
        <stp/>
        <stp>TRUE</stp>
        <stp>T</stp>
        <tr r="T570" s="1"/>
      </tp>
      <tp>
        <v>5219.875</v>
        <stp/>
        <stp>StudyData</stp>
        <stp>EP</stp>
        <stp>Imoku</stp>
        <stp>Period1=9</stp>
        <stp>Imoku1</stp>
        <stp>ADC</stp>
        <stp>-868</stp>
        <stp>All</stp>
        <stp/>
        <stp/>
        <stp>TRUE</stp>
        <stp>T</stp>
        <tr r="T870" s="1"/>
      </tp>
      <tp>
        <v>4807.75</v>
        <stp/>
        <stp>StudyData</stp>
        <stp>EP</stp>
        <stp>Imoku</stp>
        <stp>Period1=9</stp>
        <stp>Imoku1</stp>
        <stp>ADC</stp>
        <stp>-968</stp>
        <stp>All</stp>
        <stp/>
        <stp/>
        <stp>TRUE</stp>
        <stp>T</stp>
        <tr r="T970" s="1"/>
      </tp>
      <tp>
        <v>5449.5</v>
        <stp/>
        <stp>StudyData</stp>
        <stp>EP</stp>
        <stp>Imoku</stp>
        <stp>Period1=9</stp>
        <stp>Imoku1</stp>
        <stp>ADC</stp>
        <stp>-269</stp>
        <stp>All</stp>
        <stp/>
        <stp/>
        <stp>TRUE</stp>
        <stp>T</stp>
        <tr r="T271" s="1"/>
      </tp>
      <tp>
        <v>4812</v>
        <stp/>
        <stp>StudyData</stp>
        <stp>EP</stp>
        <stp>Imoku</stp>
        <stp>Period1=9</stp>
        <stp>Imoku1</stp>
        <stp>ADC</stp>
        <stp>-369</stp>
        <stp>All</stp>
        <stp/>
        <stp/>
        <stp>TRUE</stp>
        <stp>T</stp>
        <tr r="T371" s="1"/>
      </tp>
      <tp>
        <v>5715.375</v>
        <stp/>
        <stp>StudyData</stp>
        <stp>EP</stp>
        <stp>Imoku</stp>
        <stp>Period1=9</stp>
        <stp>Imoku1</stp>
        <stp>ADC</stp>
        <stp>-169</stp>
        <stp>All</stp>
        <stp/>
        <stp/>
        <stp>TRUE</stp>
        <stp>T</stp>
        <tr r="T171" s="1"/>
      </tp>
      <tp>
        <v>4544.25</v>
        <stp/>
        <stp>StudyData</stp>
        <stp>EP</stp>
        <stp>Imoku</stp>
        <stp>Period1=9</stp>
        <stp>Imoku1</stp>
        <stp>ADC</stp>
        <stp>-669</stp>
        <stp>All</stp>
        <stp/>
        <stp/>
        <stp>TRUE</stp>
        <stp>T</stp>
        <tr r="T671" s="1"/>
      </tp>
      <tp>
        <v>4986.375</v>
        <stp/>
        <stp>StudyData</stp>
        <stp>EP</stp>
        <stp>Imoku</stp>
        <stp>Period1=9</stp>
        <stp>Imoku1</stp>
        <stp>ADC</stp>
        <stp>-769</stp>
        <stp>All</stp>
        <stp/>
        <stp/>
        <stp>TRUE</stp>
        <stp>T</stp>
        <tr r="T771" s="1"/>
      </tp>
      <tp>
        <v>4844.875</v>
        <stp/>
        <stp>StudyData</stp>
        <stp>EP</stp>
        <stp>Imoku</stp>
        <stp>Period1=9</stp>
        <stp>Imoku1</stp>
        <stp>ADC</stp>
        <stp>-469</stp>
        <stp>All</stp>
        <stp/>
        <stp/>
        <stp>TRUE</stp>
        <stp>T</stp>
        <tr r="T471" s="1"/>
      </tp>
      <tp>
        <v>4578.375</v>
        <stp/>
        <stp>StudyData</stp>
        <stp>EP</stp>
        <stp>Imoku</stp>
        <stp>Period1=9</stp>
        <stp>Imoku1</stp>
        <stp>ADC</stp>
        <stp>-569</stp>
        <stp>All</stp>
        <stp/>
        <stp/>
        <stp>TRUE</stp>
        <stp>T</stp>
        <tr r="T571" s="1"/>
      </tp>
      <tp>
        <v>5217</v>
        <stp/>
        <stp>StudyData</stp>
        <stp>EP</stp>
        <stp>Imoku</stp>
        <stp>Period1=9</stp>
        <stp>Imoku1</stp>
        <stp>ADC</stp>
        <stp>-869</stp>
        <stp>All</stp>
        <stp/>
        <stp/>
        <stp>TRUE</stp>
        <stp>T</stp>
        <tr r="T871" s="1"/>
      </tp>
      <tp>
        <v>4794.875</v>
        <stp/>
        <stp>StudyData</stp>
        <stp>EP</stp>
        <stp>Imoku</stp>
        <stp>Period1=9</stp>
        <stp>Imoku1</stp>
        <stp>ADC</stp>
        <stp>-969</stp>
        <stp>All</stp>
        <stp/>
        <stp/>
        <stp>TRUE</stp>
        <stp>T</stp>
        <tr r="T971" s="1"/>
      </tp>
      <tp>
        <v>40.875799999999998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-908</stp>
        <stp>All</stp>
        <stp/>
        <stp/>
        <stp>TRUE</stp>
        <stp>T</stp>
        <tr r="S910" s="1"/>
      </tp>
      <tp>
        <v>42.8185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-808</stp>
        <stp>All</stp>
        <stp/>
        <stp/>
        <stp>TRUE</stp>
        <stp>T</stp>
        <tr r="S810" s="1"/>
      </tp>
      <tp>
        <v>82.236099999999993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-308</stp>
        <stp>All</stp>
        <stp/>
        <stp/>
        <stp>TRUE</stp>
        <stp>T</stp>
        <tr r="S310" s="1"/>
      </tp>
      <tp>
        <v>84.632099999999994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-208</stp>
        <stp>All</stp>
        <stp/>
        <stp/>
        <stp>TRUE</stp>
        <stp>T</stp>
        <tr r="S210" s="1"/>
      </tp>
      <tp>
        <v>85.046099999999996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-108</stp>
        <stp>All</stp>
        <stp/>
        <stp/>
        <stp>TRUE</stp>
        <stp>T</stp>
        <tr r="S110" s="1"/>
      </tp>
      <tp>
        <v>53.709499999999998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-708</stp>
        <stp>All</stp>
        <stp/>
        <stp/>
        <stp>TRUE</stp>
        <stp>T</stp>
        <tr r="S710" s="1"/>
      </tp>
      <tp>
        <v>62.837899999999998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-608</stp>
        <stp>All</stp>
        <stp/>
        <stp/>
        <stp>TRUE</stp>
        <stp>T</stp>
        <tr r="S610" s="1"/>
      </tp>
      <tp>
        <v>61.142800000000001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-508</stp>
        <stp>All</stp>
        <stp/>
        <stp/>
        <stp>TRUE</stp>
        <stp>T</stp>
        <tr r="S510" s="1"/>
      </tp>
      <tp>
        <v>20.929200000000002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-408</stp>
        <stp>All</stp>
        <stp/>
        <stp/>
        <stp>TRUE</stp>
        <stp>T</stp>
        <tr r="S410" s="1"/>
      </tp>
      <tp>
        <v>42.825299999999999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-909</stp>
        <stp>All</stp>
        <stp/>
        <stp/>
        <stp>TRUE</stp>
        <stp>T</stp>
        <tr r="S911" s="1"/>
      </tp>
      <tp>
        <v>50.181899999999999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-809</stp>
        <stp>All</stp>
        <stp/>
        <stp/>
        <stp>TRUE</stp>
        <stp>T</stp>
        <tr r="S811" s="1"/>
      </tp>
      <tp>
        <v>83.300899999999999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-309</stp>
        <stp>All</stp>
        <stp/>
        <stp/>
        <stp>TRUE</stp>
        <stp>T</stp>
        <tr r="S311" s="1"/>
      </tp>
      <tp>
        <v>86.284599999999998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-209</stp>
        <stp>All</stp>
        <stp/>
        <stp/>
        <stp>TRUE</stp>
        <stp>T</stp>
        <tr r="S211" s="1"/>
      </tp>
      <tp>
        <v>82.063400000000001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-109</stp>
        <stp>All</stp>
        <stp/>
        <stp/>
        <stp>TRUE</stp>
        <stp>T</stp>
        <tr r="S111" s="1"/>
      </tp>
      <tp>
        <v>54.900799999999997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-709</stp>
        <stp>All</stp>
        <stp/>
        <stp/>
        <stp>TRUE</stp>
        <stp>T</stp>
        <tr r="S711" s="1"/>
      </tp>
      <tp>
        <v>72.692099999999996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-609</stp>
        <stp>All</stp>
        <stp/>
        <stp/>
        <stp>TRUE</stp>
        <stp>T</stp>
        <tr r="S611" s="1"/>
      </tp>
      <tp>
        <v>60.368499999999997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-509</stp>
        <stp>All</stp>
        <stp/>
        <stp/>
        <stp>TRUE</stp>
        <stp>T</stp>
        <tr r="S511" s="1"/>
      </tp>
      <tp>
        <v>24.965699999999998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-409</stp>
        <stp>All</stp>
        <stp/>
        <stp/>
        <stp>TRUE</stp>
        <stp>T</stp>
        <tr r="S411" s="1"/>
      </tp>
      <tp>
        <v>41.467799999999997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-900</stp>
        <stp>All</stp>
        <stp/>
        <stp/>
        <stp>TRUE</stp>
        <stp>T</stp>
        <tr r="S902" s="1"/>
      </tp>
      <tp>
        <v>48.863900000000001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-800</stp>
        <stp>All</stp>
        <stp/>
        <stp/>
        <stp>TRUE</stp>
        <stp>T</stp>
        <tr r="S802" s="1"/>
      </tp>
      <tp>
        <v>80.6845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-300</stp>
        <stp>All</stp>
        <stp/>
        <stp/>
        <stp>TRUE</stp>
        <stp>T</stp>
        <tr r="S302" s="1"/>
      </tp>
      <tp>
        <v>47.759799999999998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-200</stp>
        <stp>All</stp>
        <stp/>
        <stp/>
        <stp>TRUE</stp>
        <stp>T</stp>
        <tr r="S202" s="1"/>
      </tp>
      <tp>
        <v>82.734099999999998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-100</stp>
        <stp>All</stp>
        <stp/>
        <stp/>
        <stp>TRUE</stp>
        <stp>T</stp>
        <tr r="S102" s="1"/>
      </tp>
      <tp>
        <v>82.194800000000001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-700</stp>
        <stp>All</stp>
        <stp/>
        <stp/>
        <stp>TRUE</stp>
        <stp>T</stp>
        <tr r="S702" s="1"/>
      </tp>
      <tp>
        <v>23.9145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-600</stp>
        <stp>All</stp>
        <stp/>
        <stp/>
        <stp>TRUE</stp>
        <stp>T</stp>
        <tr r="S602" s="1"/>
      </tp>
      <tp>
        <v>53.241399999999999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-500</stp>
        <stp>All</stp>
        <stp/>
        <stp/>
        <stp>TRUE</stp>
        <stp>T</stp>
        <tr r="S502" s="1"/>
      </tp>
      <tp>
        <v>14.664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-400</stp>
        <stp>All</stp>
        <stp/>
        <stp/>
        <stp>TRUE</stp>
        <stp>T</stp>
        <tr r="S402" s="1"/>
      </tp>
      <tp>
        <v>39.1875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-901</stp>
        <stp>All</stp>
        <stp/>
        <stp/>
        <stp>TRUE</stp>
        <stp>T</stp>
        <tr r="S903" s="1"/>
      </tp>
      <tp>
        <v>46.023000000000003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-801</stp>
        <stp>All</stp>
        <stp/>
        <stp/>
        <stp>TRUE</stp>
        <stp>T</stp>
        <tr r="S803" s="1"/>
      </tp>
      <tp>
        <v>79.607299999999995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-301</stp>
        <stp>All</stp>
        <stp/>
        <stp/>
        <stp>TRUE</stp>
        <stp>T</stp>
        <tr r="S303" s="1"/>
      </tp>
      <tp>
        <v>57.038600000000002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-201</stp>
        <stp>All</stp>
        <stp/>
        <stp/>
        <stp>TRUE</stp>
        <stp>T</stp>
        <tr r="S203" s="1"/>
      </tp>
      <tp>
        <v>85.902900000000002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-101</stp>
        <stp>All</stp>
        <stp/>
        <stp/>
        <stp>TRUE</stp>
        <stp>T</stp>
        <tr r="S103" s="1"/>
      </tp>
      <tp>
        <v>80.002899999999997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-701</stp>
        <stp>All</stp>
        <stp/>
        <stp/>
        <stp>TRUE</stp>
        <stp>T</stp>
        <tr r="S703" s="1"/>
      </tp>
      <tp>
        <v>29.346800000000002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-601</stp>
        <stp>All</stp>
        <stp/>
        <stp/>
        <stp>TRUE</stp>
        <stp>T</stp>
        <tr r="S603" s="1"/>
      </tp>
      <tp>
        <v>52.685200000000002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-501</stp>
        <stp>All</stp>
        <stp/>
        <stp/>
        <stp>TRUE</stp>
        <stp>T</stp>
        <tr r="S503" s="1"/>
      </tp>
      <tp>
        <v>14.0189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-401</stp>
        <stp>All</stp>
        <stp/>
        <stp/>
        <stp>TRUE</stp>
        <stp>T</stp>
        <tr r="S403" s="1"/>
      </tp>
      <tp>
        <v>34.996600000000001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-902</stp>
        <stp>All</stp>
        <stp/>
        <stp/>
        <stp>TRUE</stp>
        <stp>T</stp>
        <tr r="S904" s="1"/>
      </tp>
      <tp>
        <v>42.695599999999999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-802</stp>
        <stp>All</stp>
        <stp/>
        <stp/>
        <stp>TRUE</stp>
        <stp>T</stp>
        <tr r="S804" s="1"/>
      </tp>
      <tp>
        <v>79.631399999999999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-302</stp>
        <stp>All</stp>
        <stp/>
        <stp/>
        <stp>TRUE</stp>
        <stp>T</stp>
        <tr r="S304" s="1"/>
      </tp>
      <tp>
        <v>62.886099999999999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-202</stp>
        <stp>All</stp>
        <stp/>
        <stp/>
        <stp>TRUE</stp>
        <stp>T</stp>
        <tr r="S204" s="1"/>
      </tp>
      <tp>
        <v>87.837000000000003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-102</stp>
        <stp>All</stp>
        <stp/>
        <stp/>
        <stp>TRUE</stp>
        <stp>T</stp>
        <tr r="S104" s="1"/>
      </tp>
      <tp>
        <v>77.947400000000002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-702</stp>
        <stp>All</stp>
        <stp/>
        <stp/>
        <stp>TRUE</stp>
        <stp>T</stp>
        <tr r="S704" s="1"/>
      </tp>
      <tp>
        <v>34.886200000000002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-602</stp>
        <stp>All</stp>
        <stp/>
        <stp/>
        <stp>TRUE</stp>
        <stp>T</stp>
        <tr r="S604" s="1"/>
      </tp>
      <tp>
        <v>51.410800000000002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-502</stp>
        <stp>All</stp>
        <stp/>
        <stp/>
        <stp>TRUE</stp>
        <stp>T</stp>
        <tr r="S504" s="1"/>
      </tp>
      <tp>
        <v>13.938000000000001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-402</stp>
        <stp>All</stp>
        <stp/>
        <stp/>
        <stp>TRUE</stp>
        <stp>T</stp>
        <tr r="S404" s="1"/>
      </tp>
      <tp>
        <v>31.2072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-903</stp>
        <stp>All</stp>
        <stp/>
        <stp/>
        <stp>TRUE</stp>
        <stp>T</stp>
        <tr r="S905" s="1"/>
      </tp>
      <tp>
        <v>39.700400000000002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-803</stp>
        <stp>All</stp>
        <stp/>
        <stp/>
        <stp>TRUE</stp>
        <stp>T</stp>
        <tr r="S805" s="1"/>
      </tp>
      <tp>
        <v>79.101299999999995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-303</stp>
        <stp>All</stp>
        <stp/>
        <stp/>
        <stp>TRUE</stp>
        <stp>T</stp>
        <tr r="S305" s="1"/>
      </tp>
      <tp>
        <v>68.871799999999993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-203</stp>
        <stp>All</stp>
        <stp/>
        <stp/>
        <stp>TRUE</stp>
        <stp>T</stp>
        <tr r="S205" s="1"/>
      </tp>
      <tp>
        <v>88.600700000000003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-103</stp>
        <stp>All</stp>
        <stp/>
        <stp/>
        <stp>TRUE</stp>
        <stp>T</stp>
        <tr r="S105" s="1"/>
      </tp>
      <tp>
        <v>77.747500000000002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-703</stp>
        <stp>All</stp>
        <stp/>
        <stp/>
        <stp>TRUE</stp>
        <stp>T</stp>
        <tr r="S705" s="1"/>
      </tp>
      <tp>
        <v>39.442799999999998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-603</stp>
        <stp>All</stp>
        <stp/>
        <stp/>
        <stp>TRUE</stp>
        <stp>T</stp>
        <tr r="S605" s="1"/>
      </tp>
      <tp>
        <v>49.8431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-503</stp>
        <stp>All</stp>
        <stp/>
        <stp/>
        <stp>TRUE</stp>
        <stp>T</stp>
        <tr r="S505" s="1"/>
      </tp>
      <tp>
        <v>15.148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-403</stp>
        <stp>All</stp>
        <stp/>
        <stp/>
        <stp>TRUE</stp>
        <stp>T</stp>
        <tr r="S405" s="1"/>
      </tp>
      <tp>
        <v>30.135000000000002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-904</stp>
        <stp>All</stp>
        <stp/>
        <stp/>
        <stp>TRUE</stp>
        <stp>T</stp>
        <tr r="S906" s="1"/>
      </tp>
      <tp>
        <v>37.712200000000003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-804</stp>
        <stp>All</stp>
        <stp/>
        <stp/>
        <stp>TRUE</stp>
        <stp>T</stp>
        <tr r="S806" s="1"/>
      </tp>
      <tp>
        <v>78.650099999999995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-304</stp>
        <stp>All</stp>
        <stp/>
        <stp/>
        <stp>TRUE</stp>
        <stp>T</stp>
        <tr r="S306" s="1"/>
      </tp>
      <tp>
        <v>77.471699999999998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-204</stp>
        <stp>All</stp>
        <stp/>
        <stp/>
        <stp>TRUE</stp>
        <stp>T</stp>
        <tr r="S206" s="1"/>
      </tp>
      <tp>
        <v>90.770300000000006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-104</stp>
        <stp>All</stp>
        <stp/>
        <stp/>
        <stp>TRUE</stp>
        <stp>T</stp>
        <tr r="S106" s="1"/>
      </tp>
      <tp>
        <v>74.755200000000002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-704</stp>
        <stp>All</stp>
        <stp/>
        <stp/>
        <stp>TRUE</stp>
        <stp>T</stp>
        <tr r="S706" s="1"/>
      </tp>
      <tp>
        <v>40.485700000000001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-604</stp>
        <stp>All</stp>
        <stp/>
        <stp/>
        <stp>TRUE</stp>
        <stp>T</stp>
        <tr r="S606" s="1"/>
      </tp>
      <tp>
        <v>49.463999999999999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-504</stp>
        <stp>All</stp>
        <stp/>
        <stp/>
        <stp>TRUE</stp>
        <stp>T</stp>
        <tr r="S506" s="1"/>
      </tp>
      <tp>
        <v>14.901300000000001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-404</stp>
        <stp>All</stp>
        <stp/>
        <stp/>
        <stp>TRUE</stp>
        <stp>T</stp>
        <tr r="S406" s="1"/>
      </tp>
      <tp>
        <v>31.192499999999999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-905</stp>
        <stp>All</stp>
        <stp/>
        <stp/>
        <stp>TRUE</stp>
        <stp>T</stp>
        <tr r="S907" s="1"/>
      </tp>
      <tp>
        <v>34.211300000000001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-805</stp>
        <stp>All</stp>
        <stp/>
        <stp/>
        <stp>TRUE</stp>
        <stp>T</stp>
        <tr r="S807" s="1"/>
      </tp>
      <tp>
        <v>77.205799999999996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-305</stp>
        <stp>All</stp>
        <stp/>
        <stp/>
        <stp>TRUE</stp>
        <stp>T</stp>
        <tr r="S307" s="1"/>
      </tp>
      <tp>
        <v>83.075999999999993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-205</stp>
        <stp>All</stp>
        <stp/>
        <stp/>
        <stp>TRUE</stp>
        <stp>T</stp>
        <tr r="S207" s="1"/>
      </tp>
      <tp>
        <v>91.158900000000003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-105</stp>
        <stp>All</stp>
        <stp/>
        <stp/>
        <stp>TRUE</stp>
        <stp>T</stp>
        <tr r="S107" s="1"/>
      </tp>
      <tp>
        <v>70.391400000000004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-705</stp>
        <stp>All</stp>
        <stp/>
        <stp/>
        <stp>TRUE</stp>
        <stp>T</stp>
        <tr r="S707" s="1"/>
      </tp>
      <tp>
        <v>41.736199999999997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-605</stp>
        <stp>All</stp>
        <stp/>
        <stp/>
        <stp>TRUE</stp>
        <stp>T</stp>
        <tr r="S607" s="1"/>
      </tp>
      <tp>
        <v>48.697600000000001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-505</stp>
        <stp>All</stp>
        <stp/>
        <stp/>
        <stp>TRUE</stp>
        <stp>T</stp>
        <tr r="S507" s="1"/>
      </tp>
      <tp>
        <v>14.721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-405</stp>
        <stp>All</stp>
        <stp/>
        <stp/>
        <stp>TRUE</stp>
        <stp>T</stp>
        <tr r="S407" s="1"/>
      </tp>
      <tp>
        <v>34.256900000000002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-906</stp>
        <stp>All</stp>
        <stp/>
        <stp/>
        <stp>TRUE</stp>
        <stp>T</stp>
        <tr r="S908" s="1"/>
      </tp>
      <tp>
        <v>31.9894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-806</stp>
        <stp>All</stp>
        <stp/>
        <stp/>
        <stp>TRUE</stp>
        <stp>T</stp>
        <tr r="S808" s="1"/>
      </tp>
      <tp>
        <v>76.664000000000001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-306</stp>
        <stp>All</stp>
        <stp/>
        <stp/>
        <stp>TRUE</stp>
        <stp>T</stp>
        <tr r="S308" s="1"/>
      </tp>
      <tp>
        <v>85.137200000000007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-206</stp>
        <stp>All</stp>
        <stp/>
        <stp/>
        <stp>TRUE</stp>
        <stp>T</stp>
        <tr r="S208" s="1"/>
      </tp>
      <tp>
        <v>89.727000000000004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-106</stp>
        <stp>All</stp>
        <stp/>
        <stp/>
        <stp>TRUE</stp>
        <stp>T</stp>
        <tr r="S108" s="1"/>
      </tp>
      <tp>
        <v>63.556899999999999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-706</stp>
        <stp>All</stp>
        <stp/>
        <stp/>
        <stp>TRUE</stp>
        <stp>T</stp>
        <tr r="S708" s="1"/>
      </tp>
      <tp>
        <v>46.1402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-606</stp>
        <stp>All</stp>
        <stp/>
        <stp/>
        <stp>TRUE</stp>
        <stp>T</stp>
        <tr r="S608" s="1"/>
      </tp>
      <tp>
        <v>50.605499999999999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-506</stp>
        <stp>All</stp>
        <stp/>
        <stp/>
        <stp>TRUE</stp>
        <stp>T</stp>
        <tr r="S508" s="1"/>
      </tp>
      <tp>
        <v>14.873799999999999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-406</stp>
        <stp>All</stp>
        <stp/>
        <stp/>
        <stp>TRUE</stp>
        <stp>T</stp>
        <tr r="S408" s="1"/>
      </tp>
      <tp>
        <v>36.117600000000003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-907</stp>
        <stp>All</stp>
        <stp/>
        <stp/>
        <stp>TRUE</stp>
        <stp>T</stp>
        <tr r="S909" s="1"/>
      </tp>
      <tp>
        <v>34.681899999999999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-807</stp>
        <stp>All</stp>
        <stp/>
        <stp/>
        <stp>TRUE</stp>
        <stp>T</stp>
        <tr r="S809" s="1"/>
      </tp>
      <tp>
        <v>79.576400000000007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-307</stp>
        <stp>All</stp>
        <stp/>
        <stp/>
        <stp>TRUE</stp>
        <stp>T</stp>
        <tr r="S309" s="1"/>
      </tp>
      <tp>
        <v>83.789000000000001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-207</stp>
        <stp>All</stp>
        <stp/>
        <stp/>
        <stp>TRUE</stp>
        <stp>T</stp>
        <tr r="S209" s="1"/>
      </tp>
      <tp>
        <v>87.927099999999996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-107</stp>
        <stp>All</stp>
        <stp/>
        <stp/>
        <stp>TRUE</stp>
        <stp>T</stp>
        <tr r="S109" s="1"/>
      </tp>
      <tp>
        <v>57.5944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-707</stp>
        <stp>All</stp>
        <stp/>
        <stp/>
        <stp>TRUE</stp>
        <stp>T</stp>
        <tr r="S709" s="1"/>
      </tp>
      <tp>
        <v>54.517800000000001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-607</stp>
        <stp>All</stp>
        <stp/>
        <stp/>
        <stp>TRUE</stp>
        <stp>T</stp>
        <tr r="S609" s="1"/>
      </tp>
      <tp>
        <v>57.722700000000003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-507</stp>
        <stp>All</stp>
        <stp/>
        <stp/>
        <stp>TRUE</stp>
        <stp>T</stp>
        <tr r="S509" s="1"/>
      </tp>
      <tp>
        <v>17.027899999999999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-407</stp>
        <stp>All</stp>
        <stp/>
        <stp/>
        <stp>TRUE</stp>
        <stp>T</stp>
        <tr r="S409" s="1"/>
      </tp>
      <tp>
        <v>5477.5</v>
        <stp/>
        <stp>StudyData</stp>
        <stp>EP</stp>
        <stp>Imoku</stp>
        <stp>Period1=9</stp>
        <stp>Imoku1</stp>
        <stp>ADC</stp>
        <stp>-270</stp>
        <stp>All</stp>
        <stp/>
        <stp/>
        <stp>TRUE</stp>
        <stp>T</stp>
        <tr r="T272" s="1"/>
      </tp>
      <tp>
        <v>4812</v>
        <stp/>
        <stp>StudyData</stp>
        <stp>EP</stp>
        <stp>Imoku</stp>
        <stp>Period1=9</stp>
        <stp>Imoku1</stp>
        <stp>ADC</stp>
        <stp>-370</stp>
        <stp>All</stp>
        <stp/>
        <stp/>
        <stp>TRUE</stp>
        <stp>T</stp>
        <tr r="T372" s="1"/>
      </tp>
      <tp>
        <v>5763.375</v>
        <stp/>
        <stp>StudyData</stp>
        <stp>EP</stp>
        <stp>Imoku</stp>
        <stp>Period1=9</stp>
        <stp>Imoku1</stp>
        <stp>ADC</stp>
        <stp>-170</stp>
        <stp>All</stp>
        <stp/>
        <stp/>
        <stp>TRUE</stp>
        <stp>T</stp>
        <tr r="T172" s="1"/>
      </tp>
      <tp>
        <v>4523.125</v>
        <stp/>
        <stp>StudyData</stp>
        <stp>EP</stp>
        <stp>Imoku</stp>
        <stp>Period1=9</stp>
        <stp>Imoku1</stp>
        <stp>ADC</stp>
        <stp>-670</stp>
        <stp>All</stp>
        <stp/>
        <stp/>
        <stp>TRUE</stp>
        <stp>T</stp>
        <tr r="T672" s="1"/>
      </tp>
      <tp>
        <v>5016.375</v>
        <stp/>
        <stp>StudyData</stp>
        <stp>EP</stp>
        <stp>Imoku</stp>
        <stp>Period1=9</stp>
        <stp>Imoku1</stp>
        <stp>ADC</stp>
        <stp>-770</stp>
        <stp>All</stp>
        <stp/>
        <stp/>
        <stp>TRUE</stp>
        <stp>T</stp>
        <tr r="T772" s="1"/>
      </tp>
      <tp>
        <v>4844.875</v>
        <stp/>
        <stp>StudyData</stp>
        <stp>EP</stp>
        <stp>Imoku</stp>
        <stp>Period1=9</stp>
        <stp>Imoku1</stp>
        <stp>ADC</stp>
        <stp>-470</stp>
        <stp>All</stp>
        <stp/>
        <stp/>
        <stp>TRUE</stp>
        <stp>T</stp>
        <tr r="T472" s="1"/>
      </tp>
      <tp>
        <v>4578.375</v>
        <stp/>
        <stp>StudyData</stp>
        <stp>EP</stp>
        <stp>Imoku</stp>
        <stp>Period1=9</stp>
        <stp>Imoku1</stp>
        <stp>ADC</stp>
        <stp>-570</stp>
        <stp>All</stp>
        <stp/>
        <stp/>
        <stp>TRUE</stp>
        <stp>T</stp>
        <tr r="T572" s="1"/>
      </tp>
      <tp>
        <v>5210.625</v>
        <stp/>
        <stp>StudyData</stp>
        <stp>EP</stp>
        <stp>Imoku</stp>
        <stp>Period1=9</stp>
        <stp>Imoku1</stp>
        <stp>ADC</stp>
        <stp>-870</stp>
        <stp>All</stp>
        <stp/>
        <stp/>
        <stp>TRUE</stp>
        <stp>T</stp>
        <tr r="T872" s="1"/>
      </tp>
      <tp>
        <v>4737.875</v>
        <stp/>
        <stp>StudyData</stp>
        <stp>EP</stp>
        <stp>Imoku</stp>
        <stp>Period1=9</stp>
        <stp>Imoku1</stp>
        <stp>ADC</stp>
        <stp>-970</stp>
        <stp>All</stp>
        <stp/>
        <stp/>
        <stp>TRUE</stp>
        <stp>T</stp>
        <tr r="T972" s="1"/>
      </tp>
      <tp>
        <v>5501.75</v>
        <stp/>
        <stp>StudyData</stp>
        <stp>EP</stp>
        <stp>Imoku</stp>
        <stp>Period1=9</stp>
        <stp>Imoku1</stp>
        <stp>ADC</stp>
        <stp>-271</stp>
        <stp>All</stp>
        <stp/>
        <stp/>
        <stp>TRUE</stp>
        <stp>T</stp>
        <tr r="T273" s="1"/>
      </tp>
      <tp>
        <v>4797.625</v>
        <stp/>
        <stp>StudyData</stp>
        <stp>EP</stp>
        <stp>Imoku</stp>
        <stp>Period1=9</stp>
        <stp>Imoku1</stp>
        <stp>ADC</stp>
        <stp>-371</stp>
        <stp>All</stp>
        <stp/>
        <stp/>
        <stp>TRUE</stp>
        <stp>T</stp>
        <tr r="T373" s="1"/>
      </tp>
      <tp>
        <v>5771.75</v>
        <stp/>
        <stp>StudyData</stp>
        <stp>EP</stp>
        <stp>Imoku</stp>
        <stp>Period1=9</stp>
        <stp>Imoku1</stp>
        <stp>ADC</stp>
        <stp>-171</stp>
        <stp>All</stp>
        <stp/>
        <stp/>
        <stp>TRUE</stp>
        <stp>T</stp>
        <tr r="T173" s="1"/>
      </tp>
      <tp>
        <v>4593.125</v>
        <stp/>
        <stp>StudyData</stp>
        <stp>EP</stp>
        <stp>Imoku</stp>
        <stp>Period1=9</stp>
        <stp>Imoku1</stp>
        <stp>ADC</stp>
        <stp>-671</stp>
        <stp>All</stp>
        <stp/>
        <stp/>
        <stp>TRUE</stp>
        <stp>T</stp>
        <tr r="T673" s="1"/>
      </tp>
      <tp>
        <v>5026.375</v>
        <stp/>
        <stp>StudyData</stp>
        <stp>EP</stp>
        <stp>Imoku</stp>
        <stp>Period1=9</stp>
        <stp>Imoku1</stp>
        <stp>ADC</stp>
        <stp>-771</stp>
        <stp>All</stp>
        <stp/>
        <stp/>
        <stp>TRUE</stp>
        <stp>T</stp>
        <tr r="T773" s="1"/>
      </tp>
      <tp>
        <v>4844.875</v>
        <stp/>
        <stp>StudyData</stp>
        <stp>EP</stp>
        <stp>Imoku</stp>
        <stp>Period1=9</stp>
        <stp>Imoku1</stp>
        <stp>ADC</stp>
        <stp>-471</stp>
        <stp>All</stp>
        <stp/>
        <stp/>
        <stp>TRUE</stp>
        <stp>T</stp>
        <tr r="T473" s="1"/>
      </tp>
      <tp>
        <v>4530</v>
        <stp/>
        <stp>StudyData</stp>
        <stp>EP</stp>
        <stp>Imoku</stp>
        <stp>Period1=9</stp>
        <stp>Imoku1</stp>
        <stp>ADC</stp>
        <stp>-571</stp>
        <stp>All</stp>
        <stp/>
        <stp/>
        <stp>TRUE</stp>
        <stp>T</stp>
        <tr r="T573" s="1"/>
      </tp>
      <tp>
        <v>5202.125</v>
        <stp/>
        <stp>StudyData</stp>
        <stp>EP</stp>
        <stp>Imoku</stp>
        <stp>Period1=9</stp>
        <stp>Imoku1</stp>
        <stp>ADC</stp>
        <stp>-871</stp>
        <stp>All</stp>
        <stp/>
        <stp/>
        <stp>TRUE</stp>
        <stp>T</stp>
        <tr r="T873" s="1"/>
      </tp>
      <tp>
        <v>4729</v>
        <stp/>
        <stp>StudyData</stp>
        <stp>EP</stp>
        <stp>Imoku</stp>
        <stp>Period1=9</stp>
        <stp>Imoku1</stp>
        <stp>ADC</stp>
        <stp>-971</stp>
        <stp>All</stp>
        <stp/>
        <stp/>
        <stp>TRUE</stp>
        <stp>T</stp>
        <tr r="T973" s="1"/>
      </tp>
      <tp>
        <v>5503.25</v>
        <stp/>
        <stp>StudyData</stp>
        <stp>EP</stp>
        <stp>Imoku</stp>
        <stp>Period1=9</stp>
        <stp>Imoku1</stp>
        <stp>ADC</stp>
        <stp>-272</stp>
        <stp>All</stp>
        <stp/>
        <stp/>
        <stp>TRUE</stp>
        <stp>T</stp>
        <tr r="T274" s="1"/>
      </tp>
      <tp>
        <v>4755.25</v>
        <stp/>
        <stp>StudyData</stp>
        <stp>EP</stp>
        <stp>Imoku</stp>
        <stp>Period1=9</stp>
        <stp>Imoku1</stp>
        <stp>ADC</stp>
        <stp>-372</stp>
        <stp>All</stp>
        <stp/>
        <stp/>
        <stp>TRUE</stp>
        <stp>T</stp>
        <tr r="T374" s="1"/>
      </tp>
      <tp>
        <v>5776.75</v>
        <stp/>
        <stp>StudyData</stp>
        <stp>EP</stp>
        <stp>Imoku</stp>
        <stp>Period1=9</stp>
        <stp>Imoku1</stp>
        <stp>ADC</stp>
        <stp>-172</stp>
        <stp>All</stp>
        <stp/>
        <stp/>
        <stp>TRUE</stp>
        <stp>T</stp>
        <tr r="T174" s="1"/>
      </tp>
      <tp>
        <v>4593.125</v>
        <stp/>
        <stp>StudyData</stp>
        <stp>EP</stp>
        <stp>Imoku</stp>
        <stp>Period1=9</stp>
        <stp>Imoku1</stp>
        <stp>ADC</stp>
        <stp>-672</stp>
        <stp>All</stp>
        <stp/>
        <stp/>
        <stp>TRUE</stp>
        <stp>T</stp>
        <tr r="T674" s="1"/>
      </tp>
      <tp>
        <v>5026.375</v>
        <stp/>
        <stp>StudyData</stp>
        <stp>EP</stp>
        <stp>Imoku</stp>
        <stp>Period1=9</stp>
        <stp>Imoku1</stp>
        <stp>ADC</stp>
        <stp>-772</stp>
        <stp>All</stp>
        <stp/>
        <stp/>
        <stp>TRUE</stp>
        <stp>T</stp>
        <tr r="T774" s="1"/>
      </tp>
      <tp>
        <v>4835</v>
        <stp/>
        <stp>StudyData</stp>
        <stp>EP</stp>
        <stp>Imoku</stp>
        <stp>Period1=9</stp>
        <stp>Imoku1</stp>
        <stp>ADC</stp>
        <stp>-472</stp>
        <stp>All</stp>
        <stp/>
        <stp/>
        <stp>TRUE</stp>
        <stp>T</stp>
        <tr r="T474" s="1"/>
      </tp>
      <tp>
        <v>4498</v>
        <stp/>
        <stp>StudyData</stp>
        <stp>EP</stp>
        <stp>Imoku</stp>
        <stp>Period1=9</stp>
        <stp>Imoku1</stp>
        <stp>ADC</stp>
        <stp>-572</stp>
        <stp>All</stp>
        <stp/>
        <stp/>
        <stp>TRUE</stp>
        <stp>T</stp>
        <tr r="T574" s="1"/>
      </tp>
      <tp>
        <v>5195.25</v>
        <stp/>
        <stp>StudyData</stp>
        <stp>EP</stp>
        <stp>Imoku</stp>
        <stp>Period1=9</stp>
        <stp>Imoku1</stp>
        <stp>ADC</stp>
        <stp>-872</stp>
        <stp>All</stp>
        <stp/>
        <stp/>
        <stp>TRUE</stp>
        <stp>T</stp>
        <tr r="T874" s="1"/>
      </tp>
      <tp>
        <v>4727.375</v>
        <stp/>
        <stp>StudyData</stp>
        <stp>EP</stp>
        <stp>Imoku</stp>
        <stp>Period1=9</stp>
        <stp>Imoku1</stp>
        <stp>ADC</stp>
        <stp>-972</stp>
        <stp>All</stp>
        <stp/>
        <stp/>
        <stp>TRUE</stp>
        <stp>T</stp>
        <tr r="T974" s="1"/>
      </tp>
      <tp>
        <v>5510.75</v>
        <stp/>
        <stp>StudyData</stp>
        <stp>EP</stp>
        <stp>Imoku</stp>
        <stp>Period1=9</stp>
        <stp>Imoku1</stp>
        <stp>ADC</stp>
        <stp>-273</stp>
        <stp>All</stp>
        <stp/>
        <stp/>
        <stp>TRUE</stp>
        <stp>T</stp>
        <tr r="T275" s="1"/>
      </tp>
      <tp>
        <v>4678.25</v>
        <stp/>
        <stp>StudyData</stp>
        <stp>EP</stp>
        <stp>Imoku</stp>
        <stp>Period1=9</stp>
        <stp>Imoku1</stp>
        <stp>ADC</stp>
        <stp>-373</stp>
        <stp>All</stp>
        <stp/>
        <stp/>
        <stp>TRUE</stp>
        <stp>T</stp>
        <tr r="T375" s="1"/>
      </tp>
      <tp>
        <v>5798.625</v>
        <stp/>
        <stp>StudyData</stp>
        <stp>EP</stp>
        <stp>Imoku</stp>
        <stp>Period1=9</stp>
        <stp>Imoku1</stp>
        <stp>ADC</stp>
        <stp>-173</stp>
        <stp>All</stp>
        <stp/>
        <stp/>
        <stp>TRUE</stp>
        <stp>T</stp>
        <tr r="T175" s="1"/>
      </tp>
      <tp>
        <v>4594.75</v>
        <stp/>
        <stp>StudyData</stp>
        <stp>EP</stp>
        <stp>Imoku</stp>
        <stp>Period1=9</stp>
        <stp>Imoku1</stp>
        <stp>ADC</stp>
        <stp>-673</stp>
        <stp>All</stp>
        <stp/>
        <stp/>
        <stp>TRUE</stp>
        <stp>T</stp>
        <tr r="T675" s="1"/>
      </tp>
      <tp>
        <v>5039.125</v>
        <stp/>
        <stp>StudyData</stp>
        <stp>EP</stp>
        <stp>Imoku</stp>
        <stp>Period1=9</stp>
        <stp>Imoku1</stp>
        <stp>ADC</stp>
        <stp>-773</stp>
        <stp>All</stp>
        <stp/>
        <stp/>
        <stp>TRUE</stp>
        <stp>T</stp>
        <tr r="T775" s="1"/>
      </tp>
      <tp>
        <v>4824.625</v>
        <stp/>
        <stp>StudyData</stp>
        <stp>EP</stp>
        <stp>Imoku</stp>
        <stp>Period1=9</stp>
        <stp>Imoku1</stp>
        <stp>ADC</stp>
        <stp>-473</stp>
        <stp>All</stp>
        <stp/>
        <stp/>
        <stp>TRUE</stp>
        <stp>T</stp>
        <tr r="T475" s="1"/>
      </tp>
      <tp>
        <v>4498</v>
        <stp/>
        <stp>StudyData</stp>
        <stp>EP</stp>
        <stp>Imoku</stp>
        <stp>Period1=9</stp>
        <stp>Imoku1</stp>
        <stp>ADC</stp>
        <stp>-573</stp>
        <stp>All</stp>
        <stp/>
        <stp/>
        <stp>TRUE</stp>
        <stp>T</stp>
        <tr r="T575" s="1"/>
      </tp>
      <tp>
        <v>5196.25</v>
        <stp/>
        <stp>StudyData</stp>
        <stp>EP</stp>
        <stp>Imoku</stp>
        <stp>Period1=9</stp>
        <stp>Imoku1</stp>
        <stp>ADC</stp>
        <stp>-873</stp>
        <stp>All</stp>
        <stp/>
        <stp/>
        <stp>TRUE</stp>
        <stp>T</stp>
        <tr r="T875" s="1"/>
      </tp>
      <tp>
        <v>4722.875</v>
        <stp/>
        <stp>StudyData</stp>
        <stp>EP</stp>
        <stp>Imoku</stp>
        <stp>Period1=9</stp>
        <stp>Imoku1</stp>
        <stp>ADC</stp>
        <stp>-973</stp>
        <stp>All</stp>
        <stp/>
        <stp/>
        <stp>TRUE</stp>
        <stp>T</stp>
        <tr r="T975" s="1"/>
      </tp>
      <tp>
        <v>5510.75</v>
        <stp/>
        <stp>StudyData</stp>
        <stp>EP</stp>
        <stp>Imoku</stp>
        <stp>Period1=9</stp>
        <stp>Imoku1</stp>
        <stp>ADC</stp>
        <stp>-274</stp>
        <stp>All</stp>
        <stp/>
        <stp/>
        <stp>TRUE</stp>
        <stp>T</stp>
        <tr r="T276" s="1"/>
      </tp>
      <tp>
        <v>4665.375</v>
        <stp/>
        <stp>StudyData</stp>
        <stp>EP</stp>
        <stp>Imoku</stp>
        <stp>Period1=9</stp>
        <stp>Imoku1</stp>
        <stp>ADC</stp>
        <stp>-374</stp>
        <stp>All</stp>
        <stp/>
        <stp/>
        <stp>TRUE</stp>
        <stp>T</stp>
        <tr r="T376" s="1"/>
      </tp>
      <tp>
        <v>5798.625</v>
        <stp/>
        <stp>StudyData</stp>
        <stp>EP</stp>
        <stp>Imoku</stp>
        <stp>Period1=9</stp>
        <stp>Imoku1</stp>
        <stp>ADC</stp>
        <stp>-174</stp>
        <stp>All</stp>
        <stp/>
        <stp/>
        <stp>TRUE</stp>
        <stp>T</stp>
        <tr r="T176" s="1"/>
      </tp>
      <tp>
        <v>4603.125</v>
        <stp/>
        <stp>StudyData</stp>
        <stp>EP</stp>
        <stp>Imoku</stp>
        <stp>Period1=9</stp>
        <stp>Imoku1</stp>
        <stp>ADC</stp>
        <stp>-674</stp>
        <stp>All</stp>
        <stp/>
        <stp/>
        <stp>TRUE</stp>
        <stp>T</stp>
        <tr r="T676" s="1"/>
      </tp>
      <tp>
        <v>5059.75</v>
        <stp/>
        <stp>StudyData</stp>
        <stp>EP</stp>
        <stp>Imoku</stp>
        <stp>Period1=9</stp>
        <stp>Imoku1</stp>
        <stp>ADC</stp>
        <stp>-774</stp>
        <stp>All</stp>
        <stp/>
        <stp/>
        <stp>TRUE</stp>
        <stp>T</stp>
        <tr r="T776" s="1"/>
      </tp>
      <tp>
        <v>4814</v>
        <stp/>
        <stp>StudyData</stp>
        <stp>EP</stp>
        <stp>Imoku</stp>
        <stp>Period1=9</stp>
        <stp>Imoku1</stp>
        <stp>ADC</stp>
        <stp>-474</stp>
        <stp>All</stp>
        <stp/>
        <stp/>
        <stp>TRUE</stp>
        <stp>T</stp>
        <tr r="T476" s="1"/>
      </tp>
      <tp>
        <v>4498</v>
        <stp/>
        <stp>StudyData</stp>
        <stp>EP</stp>
        <stp>Imoku</stp>
        <stp>Period1=9</stp>
        <stp>Imoku1</stp>
        <stp>ADC</stp>
        <stp>-574</stp>
        <stp>All</stp>
        <stp/>
        <stp/>
        <stp>TRUE</stp>
        <stp>T</stp>
        <tr r="T576" s="1"/>
      </tp>
      <tp>
        <v>5196.25</v>
        <stp/>
        <stp>StudyData</stp>
        <stp>EP</stp>
        <stp>Imoku</stp>
        <stp>Period1=9</stp>
        <stp>Imoku1</stp>
        <stp>ADC</stp>
        <stp>-874</stp>
        <stp>All</stp>
        <stp/>
        <stp/>
        <stp>TRUE</stp>
        <stp>T</stp>
        <tr r="T876" s="1"/>
      </tp>
      <tp>
        <v>4720.25</v>
        <stp/>
        <stp>StudyData</stp>
        <stp>EP</stp>
        <stp>Imoku</stp>
        <stp>Period1=9</stp>
        <stp>Imoku1</stp>
        <stp>ADC</stp>
        <stp>-974</stp>
        <stp>All</stp>
        <stp/>
        <stp/>
        <stp>TRUE</stp>
        <stp>T</stp>
        <tr r="T976" s="1"/>
      </tp>
      <tp>
        <v>5510.75</v>
        <stp/>
        <stp>StudyData</stp>
        <stp>EP</stp>
        <stp>Imoku</stp>
        <stp>Period1=9</stp>
        <stp>Imoku1</stp>
        <stp>ADC</stp>
        <stp>-275</stp>
        <stp>All</stp>
        <stp/>
        <stp/>
        <stp>TRUE</stp>
        <stp>T</stp>
        <tr r="T277" s="1"/>
      </tp>
      <tp>
        <v>4642.5</v>
        <stp/>
        <stp>StudyData</stp>
        <stp>EP</stp>
        <stp>Imoku</stp>
        <stp>Period1=9</stp>
        <stp>Imoku1</stp>
        <stp>ADC</stp>
        <stp>-375</stp>
        <stp>All</stp>
        <stp/>
        <stp/>
        <stp>TRUE</stp>
        <stp>T</stp>
        <tr r="T377" s="1"/>
      </tp>
      <tp>
        <v>5786.25</v>
        <stp/>
        <stp>StudyData</stp>
        <stp>EP</stp>
        <stp>Imoku</stp>
        <stp>Period1=9</stp>
        <stp>Imoku1</stp>
        <stp>ADC</stp>
        <stp>-175</stp>
        <stp>All</stp>
        <stp/>
        <stp/>
        <stp>TRUE</stp>
        <stp>T</stp>
        <tr r="T177" s="1"/>
      </tp>
      <tp>
        <v>4605.25</v>
        <stp/>
        <stp>StudyData</stp>
        <stp>EP</stp>
        <stp>Imoku</stp>
        <stp>Period1=9</stp>
        <stp>Imoku1</stp>
        <stp>ADC</stp>
        <stp>-675</stp>
        <stp>All</stp>
        <stp/>
        <stp/>
        <stp>TRUE</stp>
        <stp>T</stp>
        <tr r="T677" s="1"/>
      </tp>
      <tp>
        <v>5082</v>
        <stp/>
        <stp>StudyData</stp>
        <stp>EP</stp>
        <stp>Imoku</stp>
        <stp>Period1=9</stp>
        <stp>Imoku1</stp>
        <stp>ADC</stp>
        <stp>-775</stp>
        <stp>All</stp>
        <stp/>
        <stp/>
        <stp>TRUE</stp>
        <stp>T</stp>
        <tr r="T777" s="1"/>
      </tp>
      <tp>
        <v>4814</v>
        <stp/>
        <stp>StudyData</stp>
        <stp>EP</stp>
        <stp>Imoku</stp>
        <stp>Period1=9</stp>
        <stp>Imoku1</stp>
        <stp>ADC</stp>
        <stp>-475</stp>
        <stp>All</stp>
        <stp/>
        <stp/>
        <stp>TRUE</stp>
        <stp>T</stp>
        <tr r="T477" s="1"/>
      </tp>
      <tp>
        <v>4481.875</v>
        <stp/>
        <stp>StudyData</stp>
        <stp>EP</stp>
        <stp>Imoku</stp>
        <stp>Period1=9</stp>
        <stp>Imoku1</stp>
        <stp>ADC</stp>
        <stp>-575</stp>
        <stp>All</stp>
        <stp/>
        <stp/>
        <stp>TRUE</stp>
        <stp>T</stp>
        <tr r="T577" s="1"/>
      </tp>
      <tp>
        <v>5190.125</v>
        <stp/>
        <stp>StudyData</stp>
        <stp>EP</stp>
        <stp>Imoku</stp>
        <stp>Period1=9</stp>
        <stp>Imoku1</stp>
        <stp>ADC</stp>
        <stp>-875</stp>
        <stp>All</stp>
        <stp/>
        <stp/>
        <stp>TRUE</stp>
        <stp>T</stp>
        <tr r="T877" s="1"/>
      </tp>
      <tp>
        <v>4713.75</v>
        <stp/>
        <stp>StudyData</stp>
        <stp>EP</stp>
        <stp>Imoku</stp>
        <stp>Period1=9</stp>
        <stp>Imoku1</stp>
        <stp>ADC</stp>
        <stp>-975</stp>
        <stp>All</stp>
        <stp/>
        <stp/>
        <stp>TRUE</stp>
        <stp>T</stp>
        <tr r="T977" s="1"/>
      </tp>
      <tp>
        <v>5511.25</v>
        <stp/>
        <stp>StudyData</stp>
        <stp>EP</stp>
        <stp>Imoku</stp>
        <stp>Period1=9</stp>
        <stp>Imoku1</stp>
        <stp>ADC</stp>
        <stp>-276</stp>
        <stp>All</stp>
        <stp/>
        <stp/>
        <stp>TRUE</stp>
        <stp>T</stp>
        <tr r="T278" s="1"/>
      </tp>
      <tp>
        <v>4629.25</v>
        <stp/>
        <stp>StudyData</stp>
        <stp>EP</stp>
        <stp>Imoku</stp>
        <stp>Period1=9</stp>
        <stp>Imoku1</stp>
        <stp>ADC</stp>
        <stp>-376</stp>
        <stp>All</stp>
        <stp/>
        <stp/>
        <stp>TRUE</stp>
        <stp>T</stp>
        <tr r="T378" s="1"/>
      </tp>
      <tp>
        <v>5753.875</v>
        <stp/>
        <stp>StudyData</stp>
        <stp>EP</stp>
        <stp>Imoku</stp>
        <stp>Period1=9</stp>
        <stp>Imoku1</stp>
        <stp>ADC</stp>
        <stp>-176</stp>
        <stp>All</stp>
        <stp/>
        <stp/>
        <stp>TRUE</stp>
        <stp>T</stp>
        <tr r="T178" s="1"/>
      </tp>
      <tp>
        <v>4663.25</v>
        <stp/>
        <stp>StudyData</stp>
        <stp>EP</stp>
        <stp>Imoku</stp>
        <stp>Period1=9</stp>
        <stp>Imoku1</stp>
        <stp>ADC</stp>
        <stp>-676</stp>
        <stp>All</stp>
        <stp/>
        <stp/>
        <stp>TRUE</stp>
        <stp>T</stp>
        <tr r="T678" s="1"/>
      </tp>
      <tp>
        <v>5082</v>
        <stp/>
        <stp>StudyData</stp>
        <stp>EP</stp>
        <stp>Imoku</stp>
        <stp>Period1=9</stp>
        <stp>Imoku1</stp>
        <stp>ADC</stp>
        <stp>-776</stp>
        <stp>All</stp>
        <stp/>
        <stp/>
        <stp>TRUE</stp>
        <stp>T</stp>
        <tr r="T778" s="1"/>
      </tp>
      <tp>
        <v>4814</v>
        <stp/>
        <stp>StudyData</stp>
        <stp>EP</stp>
        <stp>Imoku</stp>
        <stp>Period1=9</stp>
        <stp>Imoku1</stp>
        <stp>ADC</stp>
        <stp>-476</stp>
        <stp>All</stp>
        <stp/>
        <stp/>
        <stp>TRUE</stp>
        <stp>T</stp>
        <tr r="T478" s="1"/>
      </tp>
      <tp>
        <v>4471.75</v>
        <stp/>
        <stp>StudyData</stp>
        <stp>EP</stp>
        <stp>Imoku</stp>
        <stp>Period1=9</stp>
        <stp>Imoku1</stp>
        <stp>ADC</stp>
        <stp>-576</stp>
        <stp>All</stp>
        <stp/>
        <stp/>
        <stp>TRUE</stp>
        <stp>T</stp>
        <tr r="T578" s="1"/>
      </tp>
      <tp>
        <v>5180.25</v>
        <stp/>
        <stp>StudyData</stp>
        <stp>EP</stp>
        <stp>Imoku</stp>
        <stp>Period1=9</stp>
        <stp>Imoku1</stp>
        <stp>ADC</stp>
        <stp>-876</stp>
        <stp>All</stp>
        <stp/>
        <stp/>
        <stp>TRUE</stp>
        <stp>T</stp>
        <tr r="T878" s="1"/>
      </tp>
      <tp>
        <v>4711</v>
        <stp/>
        <stp>StudyData</stp>
        <stp>EP</stp>
        <stp>Imoku</stp>
        <stp>Period1=9</stp>
        <stp>Imoku1</stp>
        <stp>ADC</stp>
        <stp>-976</stp>
        <stp>All</stp>
        <stp/>
        <stp/>
        <stp>TRUE</stp>
        <stp>T</stp>
        <tr r="T978" s="1"/>
      </tp>
      <tp>
        <v>5532.5</v>
        <stp/>
        <stp>StudyData</stp>
        <stp>EP</stp>
        <stp>Imoku</stp>
        <stp>Period1=9</stp>
        <stp>Imoku1</stp>
        <stp>ADC</stp>
        <stp>-277</stp>
        <stp>All</stp>
        <stp/>
        <stp/>
        <stp>TRUE</stp>
        <stp>T</stp>
        <tr r="T279" s="1"/>
      </tp>
      <tp>
        <v>4627</v>
        <stp/>
        <stp>StudyData</stp>
        <stp>EP</stp>
        <stp>Imoku</stp>
        <stp>Period1=9</stp>
        <stp>Imoku1</stp>
        <stp>ADC</stp>
        <stp>-377</stp>
        <stp>All</stp>
        <stp/>
        <stp/>
        <stp>TRUE</stp>
        <stp>T</stp>
        <tr r="T379" s="1"/>
      </tp>
      <tp>
        <v>5737.375</v>
        <stp/>
        <stp>StudyData</stp>
        <stp>EP</stp>
        <stp>Imoku</stp>
        <stp>Period1=9</stp>
        <stp>Imoku1</stp>
        <stp>ADC</stp>
        <stp>-177</stp>
        <stp>All</stp>
        <stp/>
        <stp/>
        <stp>TRUE</stp>
        <stp>T</stp>
        <tr r="T179" s="1"/>
      </tp>
      <tp>
        <v>4672.75</v>
        <stp/>
        <stp>StudyData</stp>
        <stp>EP</stp>
        <stp>Imoku</stp>
        <stp>Period1=9</stp>
        <stp>Imoku1</stp>
        <stp>ADC</stp>
        <stp>-677</stp>
        <stp>All</stp>
        <stp/>
        <stp/>
        <stp>TRUE</stp>
        <stp>T</stp>
        <tr r="T679" s="1"/>
      </tp>
      <tp>
        <v>5082</v>
        <stp/>
        <stp>StudyData</stp>
        <stp>EP</stp>
        <stp>Imoku</stp>
        <stp>Period1=9</stp>
        <stp>Imoku1</stp>
        <stp>ADC</stp>
        <stp>-777</stp>
        <stp>All</stp>
        <stp/>
        <stp/>
        <stp>TRUE</stp>
        <stp>T</stp>
        <tr r="T779" s="1"/>
      </tp>
      <tp>
        <v>4809.875</v>
        <stp/>
        <stp>StudyData</stp>
        <stp>EP</stp>
        <stp>Imoku</stp>
        <stp>Period1=9</stp>
        <stp>Imoku1</stp>
        <stp>ADC</stp>
        <stp>-477</stp>
        <stp>All</stp>
        <stp/>
        <stp/>
        <stp>TRUE</stp>
        <stp>T</stp>
        <tr r="T479" s="1"/>
      </tp>
      <tp>
        <v>4471.75</v>
        <stp/>
        <stp>StudyData</stp>
        <stp>EP</stp>
        <stp>Imoku</stp>
        <stp>Period1=9</stp>
        <stp>Imoku1</stp>
        <stp>ADC</stp>
        <stp>-577</stp>
        <stp>All</stp>
        <stp/>
        <stp/>
        <stp>TRUE</stp>
        <stp>T</stp>
        <tr r="T579" s="1"/>
      </tp>
      <tp>
        <v>5176.875</v>
        <stp/>
        <stp>StudyData</stp>
        <stp>EP</stp>
        <stp>Imoku</stp>
        <stp>Period1=9</stp>
        <stp>Imoku1</stp>
        <stp>ADC</stp>
        <stp>-877</stp>
        <stp>All</stp>
        <stp/>
        <stp/>
        <stp>TRUE</stp>
        <stp>T</stp>
        <tr r="T879" s="1"/>
      </tp>
      <tp>
        <v>4711</v>
        <stp/>
        <stp>StudyData</stp>
        <stp>EP</stp>
        <stp>Imoku</stp>
        <stp>Period1=9</stp>
        <stp>Imoku1</stp>
        <stp>ADC</stp>
        <stp>-977</stp>
        <stp>All</stp>
        <stp/>
        <stp/>
        <stp>TRUE</stp>
        <stp>T</stp>
        <tr r="T979" s="1"/>
      </tp>
      <tp>
        <v>5531.5</v>
        <stp/>
        <stp>StudyData</stp>
        <stp>EP</stp>
        <stp>Imoku</stp>
        <stp>Period1=9</stp>
        <stp>Imoku1</stp>
        <stp>ADC</stp>
        <stp>-278</stp>
        <stp>All</stp>
        <stp/>
        <stp/>
        <stp>TRUE</stp>
        <stp>T</stp>
        <tr r="T280" s="1"/>
      </tp>
      <tp>
        <v>4621.25</v>
        <stp/>
        <stp>StudyData</stp>
        <stp>EP</stp>
        <stp>Imoku</stp>
        <stp>Period1=9</stp>
        <stp>Imoku1</stp>
        <stp>ADC</stp>
        <stp>-378</stp>
        <stp>All</stp>
        <stp/>
        <stp/>
        <stp>TRUE</stp>
        <stp>T</stp>
        <tr r="T380" s="1"/>
      </tp>
      <tp>
        <v>5699.875</v>
        <stp/>
        <stp>StudyData</stp>
        <stp>EP</stp>
        <stp>Imoku</stp>
        <stp>Period1=9</stp>
        <stp>Imoku1</stp>
        <stp>ADC</stp>
        <stp>-178</stp>
        <stp>All</stp>
        <stp/>
        <stp/>
        <stp>TRUE</stp>
        <stp>T</stp>
        <tr r="T180" s="1"/>
      </tp>
      <tp>
        <v>4703.625</v>
        <stp/>
        <stp>StudyData</stp>
        <stp>EP</stp>
        <stp>Imoku</stp>
        <stp>Period1=9</stp>
        <stp>Imoku1</stp>
        <stp>ADC</stp>
        <stp>-678</stp>
        <stp>All</stp>
        <stp/>
        <stp/>
        <stp>TRUE</stp>
        <stp>T</stp>
        <tr r="T680" s="1"/>
      </tp>
      <tp>
        <v>5082.625</v>
        <stp/>
        <stp>StudyData</stp>
        <stp>EP</stp>
        <stp>Imoku</stp>
        <stp>Period1=9</stp>
        <stp>Imoku1</stp>
        <stp>ADC</stp>
        <stp>-778</stp>
        <stp>All</stp>
        <stp/>
        <stp/>
        <stp>TRUE</stp>
        <stp>T</stp>
        <tr r="T780" s="1"/>
      </tp>
      <tp>
        <v>4770</v>
        <stp/>
        <stp>StudyData</stp>
        <stp>EP</stp>
        <stp>Imoku</stp>
        <stp>Period1=9</stp>
        <stp>Imoku1</stp>
        <stp>ADC</stp>
        <stp>-478</stp>
        <stp>All</stp>
        <stp/>
        <stp/>
        <stp>TRUE</stp>
        <stp>T</stp>
        <tr r="T480" s="1"/>
      </tp>
      <tp>
        <v>4466.625</v>
        <stp/>
        <stp>StudyData</stp>
        <stp>EP</stp>
        <stp>Imoku</stp>
        <stp>Period1=9</stp>
        <stp>Imoku1</stp>
        <stp>ADC</stp>
        <stp>-578</stp>
        <stp>All</stp>
        <stp/>
        <stp/>
        <stp>TRUE</stp>
        <stp>T</stp>
        <tr r="T580" s="1"/>
      </tp>
      <tp>
        <v>5163.25</v>
        <stp/>
        <stp>StudyData</stp>
        <stp>EP</stp>
        <stp>Imoku</stp>
        <stp>Period1=9</stp>
        <stp>Imoku1</stp>
        <stp>ADC</stp>
        <stp>-878</stp>
        <stp>All</stp>
        <stp/>
        <stp/>
        <stp>TRUE</stp>
        <stp>T</stp>
        <tr r="T880" s="1"/>
      </tp>
      <tp>
        <v>4711</v>
        <stp/>
        <stp>StudyData</stp>
        <stp>EP</stp>
        <stp>Imoku</stp>
        <stp>Period1=9</stp>
        <stp>Imoku1</stp>
        <stp>ADC</stp>
        <stp>-978</stp>
        <stp>All</stp>
        <stp/>
        <stp/>
        <stp>TRUE</stp>
        <stp>T</stp>
        <tr r="T980" s="1"/>
      </tp>
      <tp>
        <v>5508</v>
        <stp/>
        <stp>StudyData</stp>
        <stp>EP</stp>
        <stp>Imoku</stp>
        <stp>Period1=9</stp>
        <stp>Imoku1</stp>
        <stp>ADC</stp>
        <stp>-279</stp>
        <stp>All</stp>
        <stp/>
        <stp/>
        <stp>TRUE</stp>
        <stp>T</stp>
        <tr r="T281" s="1"/>
      </tp>
      <tp>
        <v>4621.25</v>
        <stp/>
        <stp>StudyData</stp>
        <stp>EP</stp>
        <stp>Imoku</stp>
        <stp>Period1=9</stp>
        <stp>Imoku1</stp>
        <stp>ADC</stp>
        <stp>-379</stp>
        <stp>All</stp>
        <stp/>
        <stp/>
        <stp>TRUE</stp>
        <stp>T</stp>
        <tr r="T381" s="1"/>
      </tp>
      <tp>
        <v>5690</v>
        <stp/>
        <stp>StudyData</stp>
        <stp>EP</stp>
        <stp>Imoku</stp>
        <stp>Period1=9</stp>
        <stp>Imoku1</stp>
        <stp>ADC</stp>
        <stp>-179</stp>
        <stp>All</stp>
        <stp/>
        <stp/>
        <stp>TRUE</stp>
        <stp>T</stp>
        <tr r="T181" s="1"/>
      </tp>
      <tp>
        <v>4727.875</v>
        <stp/>
        <stp>StudyData</stp>
        <stp>EP</stp>
        <stp>Imoku</stp>
        <stp>Period1=9</stp>
        <stp>Imoku1</stp>
        <stp>ADC</stp>
        <stp>-679</stp>
        <stp>All</stp>
        <stp/>
        <stp/>
        <stp>TRUE</stp>
        <stp>T</stp>
        <tr r="T681" s="1"/>
      </tp>
      <tp>
        <v>5082.125</v>
        <stp/>
        <stp>StudyData</stp>
        <stp>EP</stp>
        <stp>Imoku</stp>
        <stp>Period1=9</stp>
        <stp>Imoku1</stp>
        <stp>ADC</stp>
        <stp>-779</stp>
        <stp>All</stp>
        <stp/>
        <stp/>
        <stp>TRUE</stp>
        <stp>T</stp>
        <tr r="T781" s="1"/>
      </tp>
      <tp>
        <v>4736.375</v>
        <stp/>
        <stp>StudyData</stp>
        <stp>EP</stp>
        <stp>Imoku</stp>
        <stp>Period1=9</stp>
        <stp>Imoku1</stp>
        <stp>ADC</stp>
        <stp>-479</stp>
        <stp>All</stp>
        <stp/>
        <stp/>
        <stp>TRUE</stp>
        <stp>T</stp>
        <tr r="T481" s="1"/>
      </tp>
      <tp>
        <v>4455.875</v>
        <stp/>
        <stp>StudyData</stp>
        <stp>EP</stp>
        <stp>Imoku</stp>
        <stp>Period1=9</stp>
        <stp>Imoku1</stp>
        <stp>ADC</stp>
        <stp>-579</stp>
        <stp>All</stp>
        <stp/>
        <stp/>
        <stp>TRUE</stp>
        <stp>T</stp>
        <tr r="T581" s="1"/>
      </tp>
      <tp>
        <v>5156.25</v>
        <stp/>
        <stp>StudyData</stp>
        <stp>EP</stp>
        <stp>Imoku</stp>
        <stp>Period1=9</stp>
        <stp>Imoku1</stp>
        <stp>ADC</stp>
        <stp>-879</stp>
        <stp>All</stp>
        <stp/>
        <stp/>
        <stp>TRUE</stp>
        <stp>T</stp>
        <tr r="T881" s="1"/>
      </tp>
      <tp>
        <v>4718</v>
        <stp/>
        <stp>StudyData</stp>
        <stp>EP</stp>
        <stp>Imoku</stp>
        <stp>Period1=9</stp>
        <stp>Imoku1</stp>
        <stp>ADC</stp>
        <stp>-979</stp>
        <stp>All</stp>
        <stp/>
        <stp/>
        <stp>TRUE</stp>
        <stp>T</stp>
        <tr r="T981" s="1"/>
      </tp>
      <tp>
        <v>92.744799999999998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-938</stp>
        <stp>All</stp>
        <stp/>
        <stp/>
        <stp>TRUE</stp>
        <stp>T</stp>
        <tr r="S940" s="1"/>
      </tp>
      <tp>
        <v>75.873999999999995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-838</stp>
        <stp>All</stp>
        <stp/>
        <stp/>
        <stp>TRUE</stp>
        <stp>T</stp>
        <tr r="S840" s="1"/>
      </tp>
      <tp>
        <v>74.271900000000002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-338</stp>
        <stp>All</stp>
        <stp/>
        <stp/>
        <stp>TRUE</stp>
        <stp>T</stp>
        <tr r="S340" s="1"/>
      </tp>
      <tp>
        <v>81.1053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-238</stp>
        <stp>All</stp>
        <stp/>
        <stp/>
        <stp>TRUE</stp>
        <stp>T</stp>
        <tr r="S240" s="1"/>
      </tp>
      <tp>
        <v>83.490700000000004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-138</stp>
        <stp>All</stp>
        <stp/>
        <stp/>
        <stp>TRUE</stp>
        <stp>T</stp>
        <tr r="S140" s="1"/>
      </tp>
      <tp>
        <v>64.292100000000005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-738</stp>
        <stp>All</stp>
        <stp/>
        <stp/>
        <stp>TRUE</stp>
        <stp>T</stp>
        <tr r="S740" s="1"/>
      </tp>
      <tp>
        <v>68.369699999999995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-638</stp>
        <stp>All</stp>
        <stp/>
        <stp/>
        <stp>TRUE</stp>
        <stp>T</stp>
        <tr r="S640" s="1"/>
      </tp>
      <tp>
        <v>41.094799999999999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-538</stp>
        <stp>All</stp>
        <stp/>
        <stp/>
        <stp>TRUE</stp>
        <stp>T</stp>
        <tr r="S540" s="1"/>
      </tp>
      <tp>
        <v>24.1266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-438</stp>
        <stp>All</stp>
        <stp/>
        <stp/>
        <stp>TRUE</stp>
        <stp>T</stp>
        <tr r="S440" s="1"/>
      </tp>
      <tp>
        <v>95.189700000000002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-939</stp>
        <stp>All</stp>
        <stp/>
        <stp/>
        <stp>TRUE</stp>
        <stp>T</stp>
        <tr r="S941" s="1"/>
      </tp>
      <tp>
        <v>81.060500000000005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-839</stp>
        <stp>All</stp>
        <stp/>
        <stp/>
        <stp>TRUE</stp>
        <stp>T</stp>
        <tr r="S841" s="1"/>
      </tp>
      <tp>
        <v>83.655699999999996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-339</stp>
        <stp>All</stp>
        <stp/>
        <stp/>
        <stp>TRUE</stp>
        <stp>T</stp>
        <tr r="S341" s="1"/>
      </tp>
      <tp>
        <v>85.562200000000004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-239</stp>
        <stp>All</stp>
        <stp/>
        <stp/>
        <stp>TRUE</stp>
        <stp>T</stp>
        <tr r="S241" s="1"/>
      </tp>
      <tp>
        <v>82.939400000000006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-139</stp>
        <stp>All</stp>
        <stp/>
        <stp/>
        <stp>TRUE</stp>
        <stp>T</stp>
        <tr r="S141" s="1"/>
      </tp>
      <tp>
        <v>57.436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-739</stp>
        <stp>All</stp>
        <stp/>
        <stp/>
        <stp>TRUE</stp>
        <stp>T</stp>
        <tr r="S741" s="1"/>
      </tp>
      <tp>
        <v>60.654400000000003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-639</stp>
        <stp>All</stp>
        <stp/>
        <stp/>
        <stp>TRUE</stp>
        <stp>T</stp>
        <tr r="S641" s="1"/>
      </tp>
      <tp>
        <v>35.613500000000002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-539</stp>
        <stp>All</stp>
        <stp/>
        <stp/>
        <stp>TRUE</stp>
        <stp>T</stp>
        <tr r="S541" s="1"/>
      </tp>
      <tp>
        <v>28.771699999999999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-439</stp>
        <stp>All</stp>
        <stp/>
        <stp/>
        <stp>TRUE</stp>
        <stp>T</stp>
        <tr r="S441" s="1"/>
      </tp>
      <tp>
        <v>83.046599999999998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-930</stp>
        <stp>All</stp>
        <stp/>
        <stp/>
        <stp>TRUE</stp>
        <stp>T</stp>
        <tr r="S932" s="1"/>
      </tp>
      <tp>
        <v>30.848500000000001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-830</stp>
        <stp>All</stp>
        <stp/>
        <stp/>
        <stp>TRUE</stp>
        <stp>T</stp>
        <tr r="S832" s="1"/>
      </tp>
      <tp>
        <v>68.2804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-330</stp>
        <stp>All</stp>
        <stp/>
        <stp/>
        <stp>TRUE</stp>
        <stp>T</stp>
        <tr r="S332" s="1"/>
      </tp>
      <tp>
        <v>77.281400000000005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-230</stp>
        <stp>All</stp>
        <stp/>
        <stp/>
        <stp>TRUE</stp>
        <stp>T</stp>
        <tr r="S232" s="1"/>
      </tp>
      <tp>
        <v>53.9056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-130</stp>
        <stp>All</stp>
        <stp/>
        <stp/>
        <stp>TRUE</stp>
        <stp>T</stp>
        <tr r="S132" s="1"/>
      </tp>
      <tp>
        <v>45.287300000000002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-730</stp>
        <stp>All</stp>
        <stp/>
        <stp/>
        <stp>TRUE</stp>
        <stp>T</stp>
        <tr r="S732" s="1"/>
      </tp>
      <tp>
        <v>71.701400000000007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-630</stp>
        <stp>All</stp>
        <stp/>
        <stp/>
        <stp>TRUE</stp>
        <stp>T</stp>
        <tr r="S632" s="1"/>
      </tp>
      <tp>
        <v>74.067499999999995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-530</stp>
        <stp>All</stp>
        <stp/>
        <stp/>
        <stp>TRUE</stp>
        <stp>T</stp>
        <tr r="S532" s="1"/>
      </tp>
      <tp>
        <v>18.271899999999999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-430</stp>
        <stp>All</stp>
        <stp/>
        <stp/>
        <stp>TRUE</stp>
        <stp>T</stp>
        <tr r="S432" s="1"/>
      </tp>
      <tp>
        <v>80.244200000000006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-931</stp>
        <stp>All</stp>
        <stp/>
        <stp/>
        <stp>TRUE</stp>
        <stp>T</stp>
        <tr r="S933" s="1"/>
      </tp>
      <tp>
        <v>38.149500000000003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-831</stp>
        <stp>All</stp>
        <stp/>
        <stp/>
        <stp>TRUE</stp>
        <stp>T</stp>
        <tr r="S833" s="1"/>
      </tp>
      <tp>
        <v>69.8202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-331</stp>
        <stp>All</stp>
        <stp/>
        <stp/>
        <stp>TRUE</stp>
        <stp>T</stp>
        <tr r="S333" s="1"/>
      </tp>
      <tp>
        <v>73.625799999999998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-231</stp>
        <stp>All</stp>
        <stp/>
        <stp/>
        <stp>TRUE</stp>
        <stp>T</stp>
        <tr r="S233" s="1"/>
      </tp>
      <tp>
        <v>63.390300000000003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-131</stp>
        <stp>All</stp>
        <stp/>
        <stp/>
        <stp>TRUE</stp>
        <stp>T</stp>
        <tr r="S133" s="1"/>
      </tp>
      <tp>
        <v>56.235100000000003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-731</stp>
        <stp>All</stp>
        <stp/>
        <stp/>
        <stp>TRUE</stp>
        <stp>T</stp>
        <tr r="S733" s="1"/>
      </tp>
      <tp>
        <v>76.963700000000003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-631</stp>
        <stp>All</stp>
        <stp/>
        <stp/>
        <stp>TRUE</stp>
        <stp>T</stp>
        <tr r="S633" s="1"/>
      </tp>
      <tp>
        <v>67.647300000000001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-531</stp>
        <stp>All</stp>
        <stp/>
        <stp/>
        <stp>TRUE</stp>
        <stp>T</stp>
        <tr r="S533" s="1"/>
      </tp>
      <tp>
        <v>14.1487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-431</stp>
        <stp>All</stp>
        <stp/>
        <stp/>
        <stp>TRUE</stp>
        <stp>T</stp>
        <tr r="S433" s="1"/>
      </tp>
      <tp>
        <v>78.485399999999998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-932</stp>
        <stp>All</stp>
        <stp/>
        <stp/>
        <stp>TRUE</stp>
        <stp>T</stp>
        <tr r="S934" s="1"/>
      </tp>
      <tp>
        <v>46.8705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-832</stp>
        <stp>All</stp>
        <stp/>
        <stp/>
        <stp>TRUE</stp>
        <stp>T</stp>
        <tr r="S834" s="1"/>
      </tp>
      <tp>
        <v>68.274299999999997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-332</stp>
        <stp>All</stp>
        <stp/>
        <stp/>
        <stp>TRUE</stp>
        <stp>T</stp>
        <tr r="S334" s="1"/>
      </tp>
      <tp>
        <v>70.107100000000003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-232</stp>
        <stp>All</stp>
        <stp/>
        <stp/>
        <stp>TRUE</stp>
        <stp>T</stp>
        <tr r="S234" s="1"/>
      </tp>
      <tp>
        <v>67.289900000000003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-132</stp>
        <stp>All</stp>
        <stp/>
        <stp/>
        <stp>TRUE</stp>
        <stp>T</stp>
        <tr r="S134" s="1"/>
      </tp>
      <tp>
        <v>67.462100000000007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-732</stp>
        <stp>All</stp>
        <stp/>
        <stp/>
        <stp>TRUE</stp>
        <stp>T</stp>
        <tr r="S734" s="1"/>
      </tp>
      <tp>
        <v>82.330200000000005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-632</stp>
        <stp>All</stp>
        <stp/>
        <stp/>
        <stp>TRUE</stp>
        <stp>T</stp>
        <tr r="S634" s="1"/>
      </tp>
      <tp>
        <v>61.220999999999997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-532</stp>
        <stp>All</stp>
        <stp/>
        <stp/>
        <stp>TRUE</stp>
        <stp>T</stp>
        <tr r="S534" s="1"/>
      </tp>
      <tp>
        <v>12.532999999999999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-432</stp>
        <stp>All</stp>
        <stp/>
        <stp/>
        <stp>TRUE</stp>
        <stp>T</stp>
        <tr r="S434" s="1"/>
      </tp>
      <tp>
        <v>74.563400000000001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-933</stp>
        <stp>All</stp>
        <stp/>
        <stp/>
        <stp>TRUE</stp>
        <stp>T</stp>
        <tr r="S935" s="1"/>
      </tp>
      <tp>
        <v>54.505099999999999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-833</stp>
        <stp>All</stp>
        <stp/>
        <stp/>
        <stp>TRUE</stp>
        <stp>T</stp>
        <tr r="S835" s="1"/>
      </tp>
      <tp>
        <v>65.033299999999997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-333</stp>
        <stp>All</stp>
        <stp/>
        <stp/>
        <stp>TRUE</stp>
        <stp>T</stp>
        <tr r="S335" s="1"/>
      </tp>
      <tp>
        <v>65.584500000000006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-233</stp>
        <stp>All</stp>
        <stp/>
        <stp/>
        <stp>TRUE</stp>
        <stp>T</stp>
        <tr r="S235" s="1"/>
      </tp>
      <tp>
        <v>70.213099999999997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-133</stp>
        <stp>All</stp>
        <stp/>
        <stp/>
        <stp>TRUE</stp>
        <stp>T</stp>
        <tr r="S135" s="1"/>
      </tp>
      <tp>
        <v>74.914299999999997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-733</stp>
        <stp>All</stp>
        <stp/>
        <stp/>
        <stp>TRUE</stp>
        <stp>T</stp>
        <tr r="S735" s="1"/>
      </tp>
      <tp>
        <v>84.768100000000004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-633</stp>
        <stp>All</stp>
        <stp/>
        <stp/>
        <stp>TRUE</stp>
        <stp>T</stp>
        <tr r="S635" s="1"/>
      </tp>
      <tp>
        <v>55.728999999999999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-533</stp>
        <stp>All</stp>
        <stp/>
        <stp/>
        <stp>TRUE</stp>
        <stp>T</stp>
        <tr r="S535" s="1"/>
      </tp>
      <tp>
        <v>11.4693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-433</stp>
        <stp>All</stp>
        <stp/>
        <stp/>
        <stp>TRUE</stp>
        <stp>T</stp>
        <tr r="S435" s="1"/>
      </tp>
      <tp>
        <v>71.616600000000005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-934</stp>
        <stp>All</stp>
        <stp/>
        <stp/>
        <stp>TRUE</stp>
        <stp>T</stp>
        <tr r="S936" s="1"/>
      </tp>
      <tp>
        <v>59.030799999999999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-834</stp>
        <stp>All</stp>
        <stp/>
        <stp/>
        <stp>TRUE</stp>
        <stp>T</stp>
        <tr r="S836" s="1"/>
      </tp>
      <tp>
        <v>61.966799999999999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-334</stp>
        <stp>All</stp>
        <stp/>
        <stp/>
        <stp>TRUE</stp>
        <stp>T</stp>
        <tr r="S336" s="1"/>
      </tp>
      <tp>
        <v>62.648200000000003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-234</stp>
        <stp>All</stp>
        <stp/>
        <stp/>
        <stp>TRUE</stp>
        <stp>T</stp>
        <tr r="S236" s="1"/>
      </tp>
      <tp>
        <v>73.562200000000004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-134</stp>
        <stp>All</stp>
        <stp/>
        <stp/>
        <stp>TRUE</stp>
        <stp>T</stp>
        <tr r="S136" s="1"/>
      </tp>
      <tp>
        <v>76.795400000000001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-734</stp>
        <stp>All</stp>
        <stp/>
        <stp/>
        <stp>TRUE</stp>
        <stp>T</stp>
        <tr r="S736" s="1"/>
      </tp>
      <tp>
        <v>83.326800000000006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-634</stp>
        <stp>All</stp>
        <stp/>
        <stp/>
        <stp>TRUE</stp>
        <stp>T</stp>
        <tr r="S636" s="1"/>
      </tp>
      <tp>
        <v>52.368000000000002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-534</stp>
        <stp>All</stp>
        <stp/>
        <stp/>
        <stp>TRUE</stp>
        <stp>T</stp>
        <tr r="S536" s="1"/>
      </tp>
      <tp>
        <v>12.834300000000001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-434</stp>
        <stp>All</stp>
        <stp/>
        <stp/>
        <stp>TRUE</stp>
        <stp>T</stp>
        <tr r="S436" s="1"/>
      </tp>
      <tp>
        <v>70.894800000000004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-935</stp>
        <stp>All</stp>
        <stp/>
        <stp/>
        <stp>TRUE</stp>
        <stp>T</stp>
        <tr r="S937" s="1"/>
      </tp>
      <tp>
        <v>63.274799999999999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-835</stp>
        <stp>All</stp>
        <stp/>
        <stp/>
        <stp>TRUE</stp>
        <stp>T</stp>
        <tr r="S837" s="1"/>
      </tp>
      <tp>
        <v>59.842399999999998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-335</stp>
        <stp>All</stp>
        <stp/>
        <stp/>
        <stp>TRUE</stp>
        <stp>T</stp>
        <tr r="S337" s="1"/>
      </tp>
      <tp>
        <v>64.770399999999995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-235</stp>
        <stp>All</stp>
        <stp/>
        <stp/>
        <stp>TRUE</stp>
        <stp>T</stp>
        <tr r="S237" s="1"/>
      </tp>
      <tp>
        <v>77.055300000000003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-135</stp>
        <stp>All</stp>
        <stp/>
        <stp/>
        <stp>TRUE</stp>
        <stp>T</stp>
        <tr r="S137" s="1"/>
      </tp>
      <tp>
        <v>75.038799999999995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-735</stp>
        <stp>All</stp>
        <stp/>
        <stp/>
        <stp>TRUE</stp>
        <stp>T</stp>
        <tr r="S737" s="1"/>
      </tp>
      <tp>
        <v>80.575999999999993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-635</stp>
        <stp>All</stp>
        <stp/>
        <stp/>
        <stp>TRUE</stp>
        <stp>T</stp>
        <tr r="S637" s="1"/>
      </tp>
      <tp>
        <v>48.851900000000001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-535</stp>
        <stp>All</stp>
        <stp/>
        <stp/>
        <stp>TRUE</stp>
        <stp>T</stp>
        <tr r="S537" s="1"/>
      </tp>
      <tp>
        <v>15.986700000000001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-435</stp>
        <stp>All</stp>
        <stp/>
        <stp/>
        <stp>TRUE</stp>
        <stp>T</stp>
        <tr r="S437" s="1"/>
      </tp>
      <tp>
        <v>75.398499999999999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-936</stp>
        <stp>All</stp>
        <stp/>
        <stp/>
        <stp>TRUE</stp>
        <stp>T</stp>
        <tr r="S938" s="1"/>
      </tp>
      <tp>
        <v>65.684600000000003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-836</stp>
        <stp>All</stp>
        <stp/>
        <stp/>
        <stp>TRUE</stp>
        <stp>T</stp>
        <tr r="S838" s="1"/>
      </tp>
      <tp>
        <v>61.095300000000002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-336</stp>
        <stp>All</stp>
        <stp/>
        <stp/>
        <stp>TRUE</stp>
        <stp>T</stp>
        <tr r="S338" s="1"/>
      </tp>
      <tp>
        <v>68.453100000000006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-236</stp>
        <stp>All</stp>
        <stp/>
        <stp/>
        <stp>TRUE</stp>
        <stp>T</stp>
        <tr r="S238" s="1"/>
      </tp>
      <tp>
        <v>80.580500000000001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-136</stp>
        <stp>All</stp>
        <stp/>
        <stp/>
        <stp>TRUE</stp>
        <stp>T</stp>
        <tr r="S138" s="1"/>
      </tp>
      <tp>
        <v>71.735500000000002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-736</stp>
        <stp>All</stp>
        <stp/>
        <stp/>
        <stp>TRUE</stp>
        <stp>T</stp>
        <tr r="S738" s="1"/>
      </tp>
      <tp>
        <v>76.832300000000004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-636</stp>
        <stp>All</stp>
        <stp/>
        <stp/>
        <stp>TRUE</stp>
        <stp>T</stp>
        <tr r="S638" s="1"/>
      </tp>
      <tp>
        <v>46.2239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-536</stp>
        <stp>All</stp>
        <stp/>
        <stp/>
        <stp>TRUE</stp>
        <stp>T</stp>
        <tr r="S538" s="1"/>
      </tp>
      <tp>
        <v>19.463999999999999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-436</stp>
        <stp>All</stp>
        <stp/>
        <stp/>
        <stp>TRUE</stp>
        <stp>T</stp>
        <tr r="S438" s="1"/>
      </tp>
      <tp>
        <v>84.209599999999995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-937</stp>
        <stp>All</stp>
        <stp/>
        <stp/>
        <stp>TRUE</stp>
        <stp>T</stp>
        <tr r="S939" s="1"/>
      </tp>
      <tp>
        <v>69.862200000000001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-837</stp>
        <stp>All</stp>
        <stp/>
        <stp/>
        <stp>TRUE</stp>
        <stp>T</stp>
        <tr r="S839" s="1"/>
      </tp>
      <tp>
        <v>64.782499999999999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-337</stp>
        <stp>All</stp>
        <stp/>
        <stp/>
        <stp>TRUE</stp>
        <stp>T</stp>
        <tr r="S339" s="1"/>
      </tp>
      <tp>
        <v>73.740899999999996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-237</stp>
        <stp>All</stp>
        <stp/>
        <stp/>
        <stp>TRUE</stp>
        <stp>T</stp>
        <tr r="S239" s="1"/>
      </tp>
      <tp>
        <v>83.654700000000005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-137</stp>
        <stp>All</stp>
        <stp/>
        <stp/>
        <stp>TRUE</stp>
        <stp>T</stp>
        <tr r="S139" s="1"/>
      </tp>
      <tp>
        <v>68.623900000000006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-737</stp>
        <stp>All</stp>
        <stp/>
        <stp/>
        <stp>TRUE</stp>
        <stp>T</stp>
        <tr r="S739" s="1"/>
      </tp>
      <tp>
        <v>73.749399999999994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-637</stp>
        <stp>All</stp>
        <stp/>
        <stp/>
        <stp>TRUE</stp>
        <stp>T</stp>
        <tr r="S639" s="1"/>
      </tp>
      <tp>
        <v>44.207099999999997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-537</stp>
        <stp>All</stp>
        <stp/>
        <stp/>
        <stp>TRUE</stp>
        <stp>T</stp>
        <tr r="S539" s="1"/>
      </tp>
      <tp>
        <v>22.437999999999999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-437</stp>
        <stp>All</stp>
        <stp/>
        <stp/>
        <stp>TRUE</stp>
        <stp>T</stp>
        <tr r="S439" s="1"/>
      </tp>
      <tp>
        <v>5540.75</v>
        <stp/>
        <stp>StudyData</stp>
        <stp>EP</stp>
        <stp>Imoku</stp>
        <stp>Period1=9</stp>
        <stp>Imoku1</stp>
        <stp>ADC</stp>
        <stp>-240</stp>
        <stp>All</stp>
        <stp/>
        <stp/>
        <stp>TRUE</stp>
        <stp>T</stp>
        <tr r="T242" s="1"/>
      </tp>
      <tp>
        <v>5104.125</v>
        <stp/>
        <stp>StudyData</stp>
        <stp>EP</stp>
        <stp>Imoku</stp>
        <stp>Period1=9</stp>
        <stp>Imoku1</stp>
        <stp>ADC</stp>
        <stp>-340</stp>
        <stp>All</stp>
        <stp/>
        <stp/>
        <stp>TRUE</stp>
        <stp>T</stp>
        <tr r="T342" s="1"/>
      </tp>
      <tp>
        <v>5948.5</v>
        <stp/>
        <stp>StudyData</stp>
        <stp>EP</stp>
        <stp>Imoku</stp>
        <stp>Period1=9</stp>
        <stp>Imoku1</stp>
        <stp>ADC</stp>
        <stp>-140</stp>
        <stp>All</stp>
        <stp/>
        <stp/>
        <stp>TRUE</stp>
        <stp>T</stp>
        <tr r="T142" s="1"/>
      </tp>
      <tp>
        <v>4164.125</v>
        <stp/>
        <stp>StudyData</stp>
        <stp>EP</stp>
        <stp>Imoku</stp>
        <stp>Period1=9</stp>
        <stp>Imoku1</stp>
        <stp>ADC</stp>
        <stp>-640</stp>
        <stp>All</stp>
        <stp/>
        <stp/>
        <stp>TRUE</stp>
        <stp>T</stp>
        <tr r="T642" s="1"/>
      </tp>
      <tp>
        <v>4549.125</v>
        <stp/>
        <stp>StudyData</stp>
        <stp>EP</stp>
        <stp>Imoku</stp>
        <stp>Period1=9</stp>
        <stp>Imoku1</stp>
        <stp>ADC</stp>
        <stp>-740</stp>
        <stp>All</stp>
        <stp/>
        <stp/>
        <stp>TRUE</stp>
        <stp>T</stp>
        <tr r="T742" s="1"/>
      </tp>
      <tp>
        <v>4963.75</v>
        <stp/>
        <stp>StudyData</stp>
        <stp>EP</stp>
        <stp>Imoku</stp>
        <stp>Period1=9</stp>
        <stp>Imoku1</stp>
        <stp>ADC</stp>
        <stp>-440</stp>
        <stp>All</stp>
        <stp/>
        <stp/>
        <stp>TRUE</stp>
        <stp>T</stp>
        <tr r="T442" s="1"/>
      </tp>
      <tp>
        <v>4427</v>
        <stp/>
        <stp>StudyData</stp>
        <stp>EP</stp>
        <stp>Imoku</stp>
        <stp>Period1=9</stp>
        <stp>Imoku1</stp>
        <stp>ADC</stp>
        <stp>-540</stp>
        <stp>All</stp>
        <stp/>
        <stp/>
        <stp>TRUE</stp>
        <stp>T</stp>
        <tr r="T542" s="1"/>
      </tp>
      <tp>
        <v>5281.25</v>
        <stp/>
        <stp>StudyData</stp>
        <stp>EP</stp>
        <stp>Imoku</stp>
        <stp>Period1=9</stp>
        <stp>Imoku1</stp>
        <stp>ADC</stp>
        <stp>-840</stp>
        <stp>All</stp>
        <stp/>
        <stp/>
        <stp>TRUE</stp>
        <stp>T</stp>
        <tr r="T842" s="1"/>
      </tp>
      <tp>
        <v>4932.75</v>
        <stp/>
        <stp>StudyData</stp>
        <stp>EP</stp>
        <stp>Imoku</stp>
        <stp>Period1=9</stp>
        <stp>Imoku1</stp>
        <stp>ADC</stp>
        <stp>-940</stp>
        <stp>All</stp>
        <stp/>
        <stp/>
        <stp>TRUE</stp>
        <stp>T</stp>
        <tr r="T942" s="1"/>
      </tp>
      <tp>
        <v>5540.75</v>
        <stp/>
        <stp>StudyData</stp>
        <stp>EP</stp>
        <stp>Imoku</stp>
        <stp>Period1=9</stp>
        <stp>Imoku1</stp>
        <stp>ADC</stp>
        <stp>-241</stp>
        <stp>All</stp>
        <stp/>
        <stp/>
        <stp>TRUE</stp>
        <stp>T</stp>
        <tr r="T243" s="1"/>
      </tp>
      <tp>
        <v>5104.125</v>
        <stp/>
        <stp>StudyData</stp>
        <stp>EP</stp>
        <stp>Imoku</stp>
        <stp>Period1=9</stp>
        <stp>Imoku1</stp>
        <stp>ADC</stp>
        <stp>-341</stp>
        <stp>All</stp>
        <stp/>
        <stp/>
        <stp>TRUE</stp>
        <stp>T</stp>
        <tr r="T343" s="1"/>
      </tp>
      <tp>
        <v>5944.125</v>
        <stp/>
        <stp>StudyData</stp>
        <stp>EP</stp>
        <stp>Imoku</stp>
        <stp>Period1=9</stp>
        <stp>Imoku1</stp>
        <stp>ADC</stp>
        <stp>-141</stp>
        <stp>All</stp>
        <stp/>
        <stp/>
        <stp>TRUE</stp>
        <stp>T</stp>
        <tr r="T143" s="1"/>
      </tp>
      <tp>
        <v>4164.125</v>
        <stp/>
        <stp>StudyData</stp>
        <stp>EP</stp>
        <stp>Imoku</stp>
        <stp>Period1=9</stp>
        <stp>Imoku1</stp>
        <stp>ADC</stp>
        <stp>-641</stp>
        <stp>All</stp>
        <stp/>
        <stp/>
        <stp>TRUE</stp>
        <stp>T</stp>
        <tr r="T643" s="1"/>
      </tp>
      <tp>
        <v>4532.125</v>
        <stp/>
        <stp>StudyData</stp>
        <stp>EP</stp>
        <stp>Imoku</stp>
        <stp>Period1=9</stp>
        <stp>Imoku1</stp>
        <stp>ADC</stp>
        <stp>-741</stp>
        <stp>All</stp>
        <stp/>
        <stp/>
        <stp>TRUE</stp>
        <stp>T</stp>
        <tr r="T743" s="1"/>
      </tp>
      <tp>
        <v>4972</v>
        <stp/>
        <stp>StudyData</stp>
        <stp>EP</stp>
        <stp>Imoku</stp>
        <stp>Period1=9</stp>
        <stp>Imoku1</stp>
        <stp>ADC</stp>
        <stp>-441</stp>
        <stp>All</stp>
        <stp/>
        <stp/>
        <stp>TRUE</stp>
        <stp>T</stp>
        <tr r="T443" s="1"/>
      </tp>
      <tp>
        <v>4436</v>
        <stp/>
        <stp>StudyData</stp>
        <stp>EP</stp>
        <stp>Imoku</stp>
        <stp>Period1=9</stp>
        <stp>Imoku1</stp>
        <stp>ADC</stp>
        <stp>-541</stp>
        <stp>All</stp>
        <stp/>
        <stp/>
        <stp>TRUE</stp>
        <stp>T</stp>
        <tr r="T543" s="1"/>
      </tp>
      <tp>
        <v>5250.25</v>
        <stp/>
        <stp>StudyData</stp>
        <stp>EP</stp>
        <stp>Imoku</stp>
        <stp>Period1=9</stp>
        <stp>Imoku1</stp>
        <stp>ADC</stp>
        <stp>-841</stp>
        <stp>All</stp>
        <stp/>
        <stp/>
        <stp>TRUE</stp>
        <stp>T</stp>
        <tr r="T843" s="1"/>
      </tp>
      <tp>
        <v>4929.25</v>
        <stp/>
        <stp>StudyData</stp>
        <stp>EP</stp>
        <stp>Imoku</stp>
        <stp>Period1=9</stp>
        <stp>Imoku1</stp>
        <stp>ADC</stp>
        <stp>-941</stp>
        <stp>All</stp>
        <stp/>
        <stp/>
        <stp>TRUE</stp>
        <stp>T</stp>
        <tr r="T943" s="1"/>
      </tp>
      <tp>
        <v>5531.25</v>
        <stp/>
        <stp>StudyData</stp>
        <stp>EP</stp>
        <stp>Imoku</stp>
        <stp>Period1=9</stp>
        <stp>Imoku1</stp>
        <stp>ADC</stp>
        <stp>-242</stp>
        <stp>All</stp>
        <stp/>
        <stp/>
        <stp>TRUE</stp>
        <stp>T</stp>
        <tr r="T244" s="1"/>
      </tp>
      <tp>
        <v>5104.125</v>
        <stp/>
        <stp>StudyData</stp>
        <stp>EP</stp>
        <stp>Imoku</stp>
        <stp>Period1=9</stp>
        <stp>Imoku1</stp>
        <stp>ADC</stp>
        <stp>-342</stp>
        <stp>All</stp>
        <stp/>
        <stp/>
        <stp>TRUE</stp>
        <stp>T</stp>
        <tr r="T344" s="1"/>
      </tp>
      <tp>
        <v>5944.125</v>
        <stp/>
        <stp>StudyData</stp>
        <stp>EP</stp>
        <stp>Imoku</stp>
        <stp>Period1=9</stp>
        <stp>Imoku1</stp>
        <stp>ADC</stp>
        <stp>-142</stp>
        <stp>All</stp>
        <stp/>
        <stp/>
        <stp>TRUE</stp>
        <stp>T</stp>
        <tr r="T144" s="1"/>
      </tp>
      <tp>
        <v>4164.125</v>
        <stp/>
        <stp>StudyData</stp>
        <stp>EP</stp>
        <stp>Imoku</stp>
        <stp>Period1=9</stp>
        <stp>Imoku1</stp>
        <stp>ADC</stp>
        <stp>-642</stp>
        <stp>All</stp>
        <stp/>
        <stp/>
        <stp>TRUE</stp>
        <stp>T</stp>
        <tr r="T644" s="1"/>
      </tp>
      <tp>
        <v>4495.5</v>
        <stp/>
        <stp>StudyData</stp>
        <stp>EP</stp>
        <stp>Imoku</stp>
        <stp>Period1=9</stp>
        <stp>Imoku1</stp>
        <stp>ADC</stp>
        <stp>-742</stp>
        <stp>All</stp>
        <stp/>
        <stp/>
        <stp>TRUE</stp>
        <stp>T</stp>
        <tr r="T744" s="1"/>
      </tp>
      <tp>
        <v>4977.875</v>
        <stp/>
        <stp>StudyData</stp>
        <stp>EP</stp>
        <stp>Imoku</stp>
        <stp>Period1=9</stp>
        <stp>Imoku1</stp>
        <stp>ADC</stp>
        <stp>-442</stp>
        <stp>All</stp>
        <stp/>
        <stp/>
        <stp>TRUE</stp>
        <stp>T</stp>
        <tr r="T444" s="1"/>
      </tp>
      <tp>
        <v>4436</v>
        <stp/>
        <stp>StudyData</stp>
        <stp>EP</stp>
        <stp>Imoku</stp>
        <stp>Period1=9</stp>
        <stp>Imoku1</stp>
        <stp>ADC</stp>
        <stp>-542</stp>
        <stp>All</stp>
        <stp/>
        <stp/>
        <stp>TRUE</stp>
        <stp>T</stp>
        <tr r="T544" s="1"/>
      </tp>
      <tp>
        <v>5217.75</v>
        <stp/>
        <stp>StudyData</stp>
        <stp>EP</stp>
        <stp>Imoku</stp>
        <stp>Period1=9</stp>
        <stp>Imoku1</stp>
        <stp>ADC</stp>
        <stp>-842</stp>
        <stp>All</stp>
        <stp/>
        <stp/>
        <stp>TRUE</stp>
        <stp>T</stp>
        <tr r="T844" s="1"/>
      </tp>
      <tp>
        <v>4922.75</v>
        <stp/>
        <stp>StudyData</stp>
        <stp>EP</stp>
        <stp>Imoku</stp>
        <stp>Period1=9</stp>
        <stp>Imoku1</stp>
        <stp>ADC</stp>
        <stp>-942</stp>
        <stp>All</stp>
        <stp/>
        <stp/>
        <stp>TRUE</stp>
        <stp>T</stp>
        <tr r="T944" s="1"/>
      </tp>
      <tp>
        <v>5520.25</v>
        <stp/>
        <stp>StudyData</stp>
        <stp>EP</stp>
        <stp>Imoku</stp>
        <stp>Period1=9</stp>
        <stp>Imoku1</stp>
        <stp>ADC</stp>
        <stp>-243</stp>
        <stp>All</stp>
        <stp/>
        <stp/>
        <stp>TRUE</stp>
        <stp>T</stp>
        <tr r="T245" s="1"/>
      </tp>
      <tp>
        <v>5101.625</v>
        <stp/>
        <stp>StudyData</stp>
        <stp>EP</stp>
        <stp>Imoku</stp>
        <stp>Period1=9</stp>
        <stp>Imoku1</stp>
        <stp>ADC</stp>
        <stp>-343</stp>
        <stp>All</stp>
        <stp/>
        <stp/>
        <stp>TRUE</stp>
        <stp>T</stp>
        <tr r="T345" s="1"/>
      </tp>
      <tp>
        <v>5943.5</v>
        <stp/>
        <stp>StudyData</stp>
        <stp>EP</stp>
        <stp>Imoku</stp>
        <stp>Period1=9</stp>
        <stp>Imoku1</stp>
        <stp>ADC</stp>
        <stp>-143</stp>
        <stp>All</stp>
        <stp/>
        <stp/>
        <stp>TRUE</stp>
        <stp>T</stp>
        <tr r="T145" s="1"/>
      </tp>
      <tp>
        <v>4185.25</v>
        <stp/>
        <stp>StudyData</stp>
        <stp>EP</stp>
        <stp>Imoku</stp>
        <stp>Period1=9</stp>
        <stp>Imoku1</stp>
        <stp>ADC</stp>
        <stp>-643</stp>
        <stp>All</stp>
        <stp/>
        <stp/>
        <stp>TRUE</stp>
        <stp>T</stp>
        <tr r="T645" s="1"/>
      </tp>
      <tp>
        <v>4495.5</v>
        <stp/>
        <stp>StudyData</stp>
        <stp>EP</stp>
        <stp>Imoku</stp>
        <stp>Period1=9</stp>
        <stp>Imoku1</stp>
        <stp>ADC</stp>
        <stp>-743</stp>
        <stp>All</stp>
        <stp/>
        <stp/>
        <stp>TRUE</stp>
        <stp>T</stp>
        <tr r="T745" s="1"/>
      </tp>
      <tp>
        <v>4977.875</v>
        <stp/>
        <stp>StudyData</stp>
        <stp>EP</stp>
        <stp>Imoku</stp>
        <stp>Period1=9</stp>
        <stp>Imoku1</stp>
        <stp>ADC</stp>
        <stp>-443</stp>
        <stp>All</stp>
        <stp/>
        <stp/>
        <stp>TRUE</stp>
        <stp>T</stp>
        <tr r="T445" s="1"/>
      </tp>
      <tp>
        <v>4436</v>
        <stp/>
        <stp>StudyData</stp>
        <stp>EP</stp>
        <stp>Imoku</stp>
        <stp>Period1=9</stp>
        <stp>Imoku1</stp>
        <stp>ADC</stp>
        <stp>-543</stp>
        <stp>All</stp>
        <stp/>
        <stp/>
        <stp>TRUE</stp>
        <stp>T</stp>
        <tr r="T545" s="1"/>
      </tp>
      <tp>
        <v>5195</v>
        <stp/>
        <stp>StudyData</stp>
        <stp>EP</stp>
        <stp>Imoku</stp>
        <stp>Period1=9</stp>
        <stp>Imoku1</stp>
        <stp>ADC</stp>
        <stp>-843</stp>
        <stp>All</stp>
        <stp/>
        <stp/>
        <stp>TRUE</stp>
        <stp>T</stp>
        <tr r="T845" s="1"/>
      </tp>
      <tp>
        <v>4920.25</v>
        <stp/>
        <stp>StudyData</stp>
        <stp>EP</stp>
        <stp>Imoku</stp>
        <stp>Period1=9</stp>
        <stp>Imoku1</stp>
        <stp>ADC</stp>
        <stp>-943</stp>
        <stp>All</stp>
        <stp/>
        <stp/>
        <stp>TRUE</stp>
        <stp>T</stp>
        <tr r="T945" s="1"/>
      </tp>
      <tp>
        <v>5517.125</v>
        <stp/>
        <stp>StudyData</stp>
        <stp>EP</stp>
        <stp>Imoku</stp>
        <stp>Period1=9</stp>
        <stp>Imoku1</stp>
        <stp>ADC</stp>
        <stp>-244</stp>
        <stp>All</stp>
        <stp/>
        <stp/>
        <stp>TRUE</stp>
        <stp>T</stp>
        <tr r="T246" s="1"/>
      </tp>
      <tp>
        <v>5077.375</v>
        <stp/>
        <stp>StudyData</stp>
        <stp>EP</stp>
        <stp>Imoku</stp>
        <stp>Period1=9</stp>
        <stp>Imoku1</stp>
        <stp>ADC</stp>
        <stp>-344</stp>
        <stp>All</stp>
        <stp/>
        <stp/>
        <stp>TRUE</stp>
        <stp>T</stp>
        <tr r="T346" s="1"/>
      </tp>
      <tp>
        <v>5918.375</v>
        <stp/>
        <stp>StudyData</stp>
        <stp>EP</stp>
        <stp>Imoku</stp>
        <stp>Period1=9</stp>
        <stp>Imoku1</stp>
        <stp>ADC</stp>
        <stp>-144</stp>
        <stp>All</stp>
        <stp/>
        <stp/>
        <stp>TRUE</stp>
        <stp>T</stp>
        <tr r="T146" s="1"/>
      </tp>
      <tp>
        <v>4185.5</v>
        <stp/>
        <stp>StudyData</stp>
        <stp>EP</stp>
        <stp>Imoku</stp>
        <stp>Period1=9</stp>
        <stp>Imoku1</stp>
        <stp>ADC</stp>
        <stp>-644</stp>
        <stp>All</stp>
        <stp/>
        <stp/>
        <stp>TRUE</stp>
        <stp>T</stp>
        <tr r="T646" s="1"/>
      </tp>
      <tp>
        <v>4495.5</v>
        <stp/>
        <stp>StudyData</stp>
        <stp>EP</stp>
        <stp>Imoku</stp>
        <stp>Period1=9</stp>
        <stp>Imoku1</stp>
        <stp>ADC</stp>
        <stp>-744</stp>
        <stp>All</stp>
        <stp/>
        <stp/>
        <stp>TRUE</stp>
        <stp>T</stp>
        <tr r="T746" s="1"/>
      </tp>
      <tp>
        <v>4983.875</v>
        <stp/>
        <stp>StudyData</stp>
        <stp>EP</stp>
        <stp>Imoku</stp>
        <stp>Period1=9</stp>
        <stp>Imoku1</stp>
        <stp>ADC</stp>
        <stp>-444</stp>
        <stp>All</stp>
        <stp/>
        <stp/>
        <stp>TRUE</stp>
        <stp>T</stp>
        <tr r="T446" s="1"/>
      </tp>
      <tp>
        <v>4436</v>
        <stp/>
        <stp>StudyData</stp>
        <stp>EP</stp>
        <stp>Imoku</stp>
        <stp>Period1=9</stp>
        <stp>Imoku1</stp>
        <stp>ADC</stp>
        <stp>-544</stp>
        <stp>All</stp>
        <stp/>
        <stp/>
        <stp>TRUE</stp>
        <stp>T</stp>
        <tr r="T546" s="1"/>
      </tp>
      <tp>
        <v>5195</v>
        <stp/>
        <stp>StudyData</stp>
        <stp>EP</stp>
        <stp>Imoku</stp>
        <stp>Period1=9</stp>
        <stp>Imoku1</stp>
        <stp>ADC</stp>
        <stp>-844</stp>
        <stp>All</stp>
        <stp/>
        <stp/>
        <stp>TRUE</stp>
        <stp>T</stp>
        <tr r="T846" s="1"/>
      </tp>
      <tp>
        <v>4917.75</v>
        <stp/>
        <stp>StudyData</stp>
        <stp>EP</stp>
        <stp>Imoku</stp>
        <stp>Period1=9</stp>
        <stp>Imoku1</stp>
        <stp>ADC</stp>
        <stp>-944</stp>
        <stp>All</stp>
        <stp/>
        <stp/>
        <stp>TRUE</stp>
        <stp>T</stp>
        <tr r="T946" s="1"/>
      </tp>
      <tp>
        <v>5517.125</v>
        <stp/>
        <stp>StudyData</stp>
        <stp>EP</stp>
        <stp>Imoku</stp>
        <stp>Period1=9</stp>
        <stp>Imoku1</stp>
        <stp>ADC</stp>
        <stp>-245</stp>
        <stp>All</stp>
        <stp/>
        <stp/>
        <stp>TRUE</stp>
        <stp>T</stp>
        <tr r="T247" s="1"/>
      </tp>
      <tp>
        <v>5058.25</v>
        <stp/>
        <stp>StudyData</stp>
        <stp>EP</stp>
        <stp>Imoku</stp>
        <stp>Period1=9</stp>
        <stp>Imoku1</stp>
        <stp>ADC</stp>
        <stp>-345</stp>
        <stp>All</stp>
        <stp/>
        <stp/>
        <stp>TRUE</stp>
        <stp>T</stp>
        <tr r="T347" s="1"/>
      </tp>
      <tp>
        <v>5907.5</v>
        <stp/>
        <stp>StudyData</stp>
        <stp>EP</stp>
        <stp>Imoku</stp>
        <stp>Period1=9</stp>
        <stp>Imoku1</stp>
        <stp>ADC</stp>
        <stp>-145</stp>
        <stp>All</stp>
        <stp/>
        <stp/>
        <stp>TRUE</stp>
        <stp>T</stp>
        <tr r="T147" s="1"/>
      </tp>
      <tp>
        <v>4185.5</v>
        <stp/>
        <stp>StudyData</stp>
        <stp>EP</stp>
        <stp>Imoku</stp>
        <stp>Period1=9</stp>
        <stp>Imoku1</stp>
        <stp>ADC</stp>
        <stp>-645</stp>
        <stp>All</stp>
        <stp/>
        <stp/>
        <stp>TRUE</stp>
        <stp>T</stp>
        <tr r="T647" s="1"/>
      </tp>
      <tp>
        <v>4495.5</v>
        <stp/>
        <stp>StudyData</stp>
        <stp>EP</stp>
        <stp>Imoku</stp>
        <stp>Period1=9</stp>
        <stp>Imoku1</stp>
        <stp>ADC</stp>
        <stp>-745</stp>
        <stp>All</stp>
        <stp/>
        <stp/>
        <stp>TRUE</stp>
        <stp>T</stp>
        <tr r="T747" s="1"/>
      </tp>
      <tp>
        <v>4994.875</v>
        <stp/>
        <stp>StudyData</stp>
        <stp>EP</stp>
        <stp>Imoku</stp>
        <stp>Period1=9</stp>
        <stp>Imoku1</stp>
        <stp>ADC</stp>
        <stp>-445</stp>
        <stp>All</stp>
        <stp/>
        <stp/>
        <stp>TRUE</stp>
        <stp>T</stp>
        <tr r="T447" s="1"/>
      </tp>
      <tp>
        <v>4456.875</v>
        <stp/>
        <stp>StudyData</stp>
        <stp>EP</stp>
        <stp>Imoku</stp>
        <stp>Period1=9</stp>
        <stp>Imoku1</stp>
        <stp>ADC</stp>
        <stp>-545</stp>
        <stp>All</stp>
        <stp/>
        <stp/>
        <stp>TRUE</stp>
        <stp>T</stp>
        <tr r="T547" s="1"/>
      </tp>
      <tp>
        <v>5194.125</v>
        <stp/>
        <stp>StudyData</stp>
        <stp>EP</stp>
        <stp>Imoku</stp>
        <stp>Period1=9</stp>
        <stp>Imoku1</stp>
        <stp>ADC</stp>
        <stp>-845</stp>
        <stp>All</stp>
        <stp/>
        <stp/>
        <stp>TRUE</stp>
        <stp>T</stp>
        <tr r="T847" s="1"/>
      </tp>
      <tp>
        <v>4917.5</v>
        <stp/>
        <stp>StudyData</stp>
        <stp>EP</stp>
        <stp>Imoku</stp>
        <stp>Period1=9</stp>
        <stp>Imoku1</stp>
        <stp>ADC</stp>
        <stp>-945</stp>
        <stp>All</stp>
        <stp/>
        <stp/>
        <stp>TRUE</stp>
        <stp>T</stp>
        <tr r="T947" s="1"/>
      </tp>
      <tp>
        <v>5500.625</v>
        <stp/>
        <stp>StudyData</stp>
        <stp>EP</stp>
        <stp>Imoku</stp>
        <stp>Period1=9</stp>
        <stp>Imoku1</stp>
        <stp>ADC</stp>
        <stp>-246</stp>
        <stp>All</stp>
        <stp/>
        <stp/>
        <stp>TRUE</stp>
        <stp>T</stp>
        <tr r="T248" s="1"/>
      </tp>
      <tp>
        <v>5053.125</v>
        <stp/>
        <stp>StudyData</stp>
        <stp>EP</stp>
        <stp>Imoku</stp>
        <stp>Period1=9</stp>
        <stp>Imoku1</stp>
        <stp>ADC</stp>
        <stp>-346</stp>
        <stp>All</stp>
        <stp/>
        <stp/>
        <stp>TRUE</stp>
        <stp>T</stp>
        <tr r="T348" s="1"/>
      </tp>
      <tp>
        <v>5907.5</v>
        <stp/>
        <stp>StudyData</stp>
        <stp>EP</stp>
        <stp>Imoku</stp>
        <stp>Period1=9</stp>
        <stp>Imoku1</stp>
        <stp>ADC</stp>
        <stp>-146</stp>
        <stp>All</stp>
        <stp/>
        <stp/>
        <stp>TRUE</stp>
        <stp>T</stp>
        <tr r="T148" s="1"/>
      </tp>
      <tp>
        <v>4185.5</v>
        <stp/>
        <stp>StudyData</stp>
        <stp>EP</stp>
        <stp>Imoku</stp>
        <stp>Period1=9</stp>
        <stp>Imoku1</stp>
        <stp>ADC</stp>
        <stp>-646</stp>
        <stp>All</stp>
        <stp/>
        <stp/>
        <stp>TRUE</stp>
        <stp>T</stp>
        <tr r="T648" s="1"/>
      </tp>
      <tp>
        <v>4495.5</v>
        <stp/>
        <stp>StudyData</stp>
        <stp>EP</stp>
        <stp>Imoku</stp>
        <stp>Period1=9</stp>
        <stp>Imoku1</stp>
        <stp>ADC</stp>
        <stp>-746</stp>
        <stp>All</stp>
        <stp/>
        <stp/>
        <stp>TRUE</stp>
        <stp>T</stp>
        <tr r="T748" s="1"/>
      </tp>
      <tp>
        <v>5007.875</v>
        <stp/>
        <stp>StudyData</stp>
        <stp>EP</stp>
        <stp>Imoku</stp>
        <stp>Period1=9</stp>
        <stp>Imoku1</stp>
        <stp>ADC</stp>
        <stp>-446</stp>
        <stp>All</stp>
        <stp/>
        <stp/>
        <stp>TRUE</stp>
        <stp>T</stp>
        <tr r="T448" s="1"/>
      </tp>
      <tp>
        <v>4488.5</v>
        <stp/>
        <stp>StudyData</stp>
        <stp>EP</stp>
        <stp>Imoku</stp>
        <stp>Period1=9</stp>
        <stp>Imoku1</stp>
        <stp>ADC</stp>
        <stp>-546</stp>
        <stp>All</stp>
        <stp/>
        <stp/>
        <stp>TRUE</stp>
        <stp>T</stp>
        <tr r="T548" s="1"/>
      </tp>
      <tp>
        <v>5194.125</v>
        <stp/>
        <stp>StudyData</stp>
        <stp>EP</stp>
        <stp>Imoku</stp>
        <stp>Period1=9</stp>
        <stp>Imoku1</stp>
        <stp>ADC</stp>
        <stp>-846</stp>
        <stp>All</stp>
        <stp/>
        <stp/>
        <stp>TRUE</stp>
        <stp>T</stp>
        <tr r="T848" s="1"/>
      </tp>
      <tp>
        <v>4912.25</v>
        <stp/>
        <stp>StudyData</stp>
        <stp>EP</stp>
        <stp>Imoku</stp>
        <stp>Period1=9</stp>
        <stp>Imoku1</stp>
        <stp>ADC</stp>
        <stp>-946</stp>
        <stp>All</stp>
        <stp/>
        <stp/>
        <stp>TRUE</stp>
        <stp>T</stp>
        <tr r="T948" s="1"/>
      </tp>
      <tp>
        <v>5466.5</v>
        <stp/>
        <stp>StudyData</stp>
        <stp>EP</stp>
        <stp>Imoku</stp>
        <stp>Period1=9</stp>
        <stp>Imoku1</stp>
        <stp>ADC</stp>
        <stp>-247</stp>
        <stp>All</stp>
        <stp/>
        <stp/>
        <stp>TRUE</stp>
        <stp>T</stp>
        <tr r="T249" s="1"/>
      </tp>
      <tp>
        <v>5034.25</v>
        <stp/>
        <stp>StudyData</stp>
        <stp>EP</stp>
        <stp>Imoku</stp>
        <stp>Period1=9</stp>
        <stp>Imoku1</stp>
        <stp>ADC</stp>
        <stp>-347</stp>
        <stp>All</stp>
        <stp/>
        <stp/>
        <stp>TRUE</stp>
        <stp>T</stp>
        <tr r="T349" s="1"/>
      </tp>
      <tp>
        <v>5899.25</v>
        <stp/>
        <stp>StudyData</stp>
        <stp>EP</stp>
        <stp>Imoku</stp>
        <stp>Period1=9</stp>
        <stp>Imoku1</stp>
        <stp>ADC</stp>
        <stp>-147</stp>
        <stp>All</stp>
        <stp/>
        <stp/>
        <stp>TRUE</stp>
        <stp>T</stp>
        <tr r="T149" s="1"/>
      </tp>
      <tp>
        <v>4220.375</v>
        <stp/>
        <stp>StudyData</stp>
        <stp>EP</stp>
        <stp>Imoku</stp>
        <stp>Period1=9</stp>
        <stp>Imoku1</stp>
        <stp>ADC</stp>
        <stp>-647</stp>
        <stp>All</stp>
        <stp/>
        <stp/>
        <stp>TRUE</stp>
        <stp>T</stp>
        <tr r="T649" s="1"/>
      </tp>
      <tp>
        <v>4521.25</v>
        <stp/>
        <stp>StudyData</stp>
        <stp>EP</stp>
        <stp>Imoku</stp>
        <stp>Period1=9</stp>
        <stp>Imoku1</stp>
        <stp>ADC</stp>
        <stp>-747</stp>
        <stp>All</stp>
        <stp/>
        <stp/>
        <stp>TRUE</stp>
        <stp>T</stp>
        <tr r="T749" s="1"/>
      </tp>
      <tp>
        <v>5007.875</v>
        <stp/>
        <stp>StudyData</stp>
        <stp>EP</stp>
        <stp>Imoku</stp>
        <stp>Period1=9</stp>
        <stp>Imoku1</stp>
        <stp>ADC</stp>
        <stp>-447</stp>
        <stp>All</stp>
        <stp/>
        <stp/>
        <stp>TRUE</stp>
        <stp>T</stp>
        <tr r="T449" s="1"/>
      </tp>
      <tp>
        <v>4496.25</v>
        <stp/>
        <stp>StudyData</stp>
        <stp>EP</stp>
        <stp>Imoku</stp>
        <stp>Period1=9</stp>
        <stp>Imoku1</stp>
        <stp>ADC</stp>
        <stp>-547</stp>
        <stp>All</stp>
        <stp/>
        <stp/>
        <stp>TRUE</stp>
        <stp>T</stp>
        <tr r="T549" s="1"/>
      </tp>
      <tp>
        <v>5187.25</v>
        <stp/>
        <stp>StudyData</stp>
        <stp>EP</stp>
        <stp>Imoku</stp>
        <stp>Period1=9</stp>
        <stp>Imoku1</stp>
        <stp>ADC</stp>
        <stp>-847</stp>
        <stp>All</stp>
        <stp/>
        <stp/>
        <stp>TRUE</stp>
        <stp>T</stp>
        <tr r="T849" s="1"/>
      </tp>
      <tp>
        <v>4912.125</v>
        <stp/>
        <stp>StudyData</stp>
        <stp>EP</stp>
        <stp>Imoku</stp>
        <stp>Period1=9</stp>
        <stp>Imoku1</stp>
        <stp>ADC</stp>
        <stp>-947</stp>
        <stp>All</stp>
        <stp/>
        <stp/>
        <stp>TRUE</stp>
        <stp>T</stp>
        <tr r="T949" s="1"/>
      </tp>
      <tp>
        <v>5403.5</v>
        <stp/>
        <stp>StudyData</stp>
        <stp>EP</stp>
        <stp>Imoku</stp>
        <stp>Period1=9</stp>
        <stp>Imoku1</stp>
        <stp>ADC</stp>
        <stp>-248</stp>
        <stp>All</stp>
        <stp/>
        <stp/>
        <stp>TRUE</stp>
        <stp>T</stp>
        <tr r="T250" s="1"/>
      </tp>
      <tp>
        <v>5023.125</v>
        <stp/>
        <stp>StudyData</stp>
        <stp>EP</stp>
        <stp>Imoku</stp>
        <stp>Period1=9</stp>
        <stp>Imoku1</stp>
        <stp>ADC</stp>
        <stp>-348</stp>
        <stp>All</stp>
        <stp/>
        <stp/>
        <stp>TRUE</stp>
        <stp>T</stp>
        <tr r="T350" s="1"/>
      </tp>
      <tp>
        <v>5899.25</v>
        <stp/>
        <stp>StudyData</stp>
        <stp>EP</stp>
        <stp>Imoku</stp>
        <stp>Period1=9</stp>
        <stp>Imoku1</stp>
        <stp>ADC</stp>
        <stp>-148</stp>
        <stp>All</stp>
        <stp/>
        <stp/>
        <stp>TRUE</stp>
        <stp>T</stp>
        <tr r="T150" s="1"/>
      </tp>
      <tp>
        <v>4220.375</v>
        <stp/>
        <stp>StudyData</stp>
        <stp>EP</stp>
        <stp>Imoku</stp>
        <stp>Period1=9</stp>
        <stp>Imoku1</stp>
        <stp>ADC</stp>
        <stp>-648</stp>
        <stp>All</stp>
        <stp/>
        <stp/>
        <stp>TRUE</stp>
        <stp>T</stp>
        <tr r="T650" s="1"/>
      </tp>
      <tp>
        <v>4548.375</v>
        <stp/>
        <stp>StudyData</stp>
        <stp>EP</stp>
        <stp>Imoku</stp>
        <stp>Period1=9</stp>
        <stp>Imoku1</stp>
        <stp>ADC</stp>
        <stp>-748</stp>
        <stp>All</stp>
        <stp/>
        <stp/>
        <stp>TRUE</stp>
        <stp>T</stp>
        <tr r="T750" s="1"/>
      </tp>
      <tp>
        <v>5003.375</v>
        <stp/>
        <stp>StudyData</stp>
        <stp>EP</stp>
        <stp>Imoku</stp>
        <stp>Period1=9</stp>
        <stp>Imoku1</stp>
        <stp>ADC</stp>
        <stp>-448</stp>
        <stp>All</stp>
        <stp/>
        <stp/>
        <stp>TRUE</stp>
        <stp>T</stp>
        <tr r="T450" s="1"/>
      </tp>
      <tp>
        <v>4496.25</v>
        <stp/>
        <stp>StudyData</stp>
        <stp>EP</stp>
        <stp>Imoku</stp>
        <stp>Period1=9</stp>
        <stp>Imoku1</stp>
        <stp>ADC</stp>
        <stp>-548</stp>
        <stp>All</stp>
        <stp/>
        <stp/>
        <stp>TRUE</stp>
        <stp>T</stp>
        <tr r="T550" s="1"/>
      </tp>
      <tp>
        <v>5166.75</v>
        <stp/>
        <stp>StudyData</stp>
        <stp>EP</stp>
        <stp>Imoku</stp>
        <stp>Period1=9</stp>
        <stp>Imoku1</stp>
        <stp>ADC</stp>
        <stp>-848</stp>
        <stp>All</stp>
        <stp/>
        <stp/>
        <stp>TRUE</stp>
        <stp>T</stp>
        <tr r="T850" s="1"/>
      </tp>
      <tp>
        <v>4900.5</v>
        <stp/>
        <stp>StudyData</stp>
        <stp>EP</stp>
        <stp>Imoku</stp>
        <stp>Period1=9</stp>
        <stp>Imoku1</stp>
        <stp>ADC</stp>
        <stp>-948</stp>
        <stp>All</stp>
        <stp/>
        <stp/>
        <stp>TRUE</stp>
        <stp>T</stp>
        <tr r="T950" s="1"/>
      </tp>
      <tp>
        <v>5398.375</v>
        <stp/>
        <stp>StudyData</stp>
        <stp>EP</stp>
        <stp>Imoku</stp>
        <stp>Period1=9</stp>
        <stp>Imoku1</stp>
        <stp>ADC</stp>
        <stp>-249</stp>
        <stp>All</stp>
        <stp/>
        <stp/>
        <stp>TRUE</stp>
        <stp>T</stp>
        <tr r="T251" s="1"/>
      </tp>
      <tp>
        <v>5013.5</v>
        <stp/>
        <stp>StudyData</stp>
        <stp>EP</stp>
        <stp>Imoku</stp>
        <stp>Period1=9</stp>
        <stp>Imoku1</stp>
        <stp>ADC</stp>
        <stp>-349</stp>
        <stp>All</stp>
        <stp/>
        <stp/>
        <stp>TRUE</stp>
        <stp>T</stp>
        <tr r="T351" s="1"/>
      </tp>
      <tp>
        <v>5899.25</v>
        <stp/>
        <stp>StudyData</stp>
        <stp>EP</stp>
        <stp>Imoku</stp>
        <stp>Period1=9</stp>
        <stp>Imoku1</stp>
        <stp>ADC</stp>
        <stp>-149</stp>
        <stp>All</stp>
        <stp/>
        <stp/>
        <stp>TRUE</stp>
        <stp>T</stp>
        <tr r="T151" s="1"/>
      </tp>
      <tp>
        <v>4220.375</v>
        <stp/>
        <stp>StudyData</stp>
        <stp>EP</stp>
        <stp>Imoku</stp>
        <stp>Period1=9</stp>
        <stp>Imoku1</stp>
        <stp>ADC</stp>
        <stp>-649</stp>
        <stp>All</stp>
        <stp/>
        <stp/>
        <stp>TRUE</stp>
        <stp>T</stp>
        <tr r="T651" s="1"/>
      </tp>
      <tp>
        <v>4622.125</v>
        <stp/>
        <stp>StudyData</stp>
        <stp>EP</stp>
        <stp>Imoku</stp>
        <stp>Period1=9</stp>
        <stp>Imoku1</stp>
        <stp>ADC</stp>
        <stp>-749</stp>
        <stp>All</stp>
        <stp/>
        <stp/>
        <stp>TRUE</stp>
        <stp>T</stp>
        <tr r="T751" s="1"/>
      </tp>
      <tp>
        <v>4995</v>
        <stp/>
        <stp>StudyData</stp>
        <stp>EP</stp>
        <stp>Imoku</stp>
        <stp>Period1=9</stp>
        <stp>Imoku1</stp>
        <stp>ADC</stp>
        <stp>-449</stp>
        <stp>All</stp>
        <stp/>
        <stp/>
        <stp>TRUE</stp>
        <stp>T</stp>
        <tr r="T451" s="1"/>
      </tp>
      <tp>
        <v>4496.25</v>
        <stp/>
        <stp>StudyData</stp>
        <stp>EP</stp>
        <stp>Imoku</stp>
        <stp>Period1=9</stp>
        <stp>Imoku1</stp>
        <stp>ADC</stp>
        <stp>-549</stp>
        <stp>All</stp>
        <stp/>
        <stp/>
        <stp>TRUE</stp>
        <stp>T</stp>
        <tr r="T551" s="1"/>
      </tp>
      <tp>
        <v>5166.75</v>
        <stp/>
        <stp>StudyData</stp>
        <stp>EP</stp>
        <stp>Imoku</stp>
        <stp>Period1=9</stp>
        <stp>Imoku1</stp>
        <stp>ADC</stp>
        <stp>-849</stp>
        <stp>All</stp>
        <stp/>
        <stp/>
        <stp>TRUE</stp>
        <stp>T</stp>
        <tr r="T851" s="1"/>
      </tp>
      <tp>
        <v>4884.75</v>
        <stp/>
        <stp>StudyData</stp>
        <stp>EP</stp>
        <stp>Imoku</stp>
        <stp>Period1=9</stp>
        <stp>Imoku1</stp>
        <stp>ADC</stp>
        <stp>-949</stp>
        <stp>All</stp>
        <stp/>
        <stp/>
        <stp>TRUE</stp>
        <stp>T</stp>
        <tr r="T951" s="1"/>
      </tp>
      <tp>
        <v>4855.25</v>
        <stp/>
        <stp>StudyData</stp>
        <stp>EP</stp>
        <stp>BAR</stp>
        <stp/>
        <stp>Open</stp>
        <stp>ADC</stp>
        <stp>-898</stp>
        <stp>All</stp>
        <stp/>
        <stp/>
        <stp>TRUE</stp>
        <stp>T</stp>
        <tr r="E900" s="1"/>
      </tp>
      <tp>
        <v>4661.75</v>
        <stp/>
        <stp>StudyData</stp>
        <stp>EP</stp>
        <stp>BAR</stp>
        <stp/>
        <stp>Open</stp>
        <stp>ADC</stp>
        <stp>-998</stp>
        <stp>All</stp>
        <stp/>
        <stp/>
        <stp>TRUE</stp>
        <stp>T</stp>
        <tr r="E1000" s="1"/>
      </tp>
      <tp>
        <v>5629.5</v>
        <stp/>
        <stp>StudyData</stp>
        <stp>EP</stp>
        <stp>BAR</stp>
        <stp/>
        <stp>Open</stp>
        <stp>ADC</stp>
        <stp>-198</stp>
        <stp>All</stp>
        <stp/>
        <stp/>
        <stp>TRUE</stp>
        <stp>T</stp>
        <tr r="E200" s="1"/>
      </tp>
      <tp>
        <v>5453.75</v>
        <stp/>
        <stp>StudyData</stp>
        <stp>EP</stp>
        <stp>BAR</stp>
        <stp/>
        <stp>Open</stp>
        <stp>ADC</stp>
        <stp>-298</stp>
        <stp>All</stp>
        <stp/>
        <stp/>
        <stp>TRUE</stp>
        <stp>T</stp>
        <tr r="E300" s="1"/>
      </tp>
      <tp>
        <v>4679.25</v>
        <stp/>
        <stp>StudyData</stp>
        <stp>EP</stp>
        <stp>BAR</stp>
        <stp/>
        <stp>Open</stp>
        <stp>ADC</stp>
        <stp>-398</stp>
        <stp>All</stp>
        <stp/>
        <stp/>
        <stp>TRUE</stp>
        <stp>T</stp>
        <tr r="E400" s="1"/>
      </tp>
      <tp>
        <v>4606</v>
        <stp/>
        <stp>StudyData</stp>
        <stp>EP</stp>
        <stp>BAR</stp>
        <stp/>
        <stp>Open</stp>
        <stp>ADC</stp>
        <stp>-498</stp>
        <stp>All</stp>
        <stp/>
        <stp/>
        <stp>TRUE</stp>
        <stp>T</stp>
        <tr r="E500" s="1"/>
      </tp>
      <tp>
        <v>4349.75</v>
        <stp/>
        <stp>StudyData</stp>
        <stp>EP</stp>
        <stp>BAR</stp>
        <stp/>
        <stp>Open</stp>
        <stp>ADC</stp>
        <stp>-598</stp>
        <stp>All</stp>
        <stp/>
        <stp/>
        <stp>TRUE</stp>
        <stp>T</stp>
        <tr r="E600" s="1"/>
      </tp>
      <tp>
        <v>4680.25</v>
        <stp/>
        <stp>StudyData</stp>
        <stp>EP</stp>
        <stp>BAR</stp>
        <stp/>
        <stp>Open</stp>
        <stp>ADC</stp>
        <stp>-698</stp>
        <stp>All</stp>
        <stp/>
        <stp/>
        <stp>TRUE</stp>
        <stp>T</stp>
        <tr r="E700" s="1"/>
      </tp>
      <tp>
        <v>4721.5</v>
        <stp/>
        <stp>StudyData</stp>
        <stp>EP</stp>
        <stp>BAR</stp>
        <stp/>
        <stp>Open</stp>
        <stp>ADC</stp>
        <stp>-798</stp>
        <stp>All</stp>
        <stp/>
        <stp/>
        <stp>TRUE</stp>
        <stp>T</stp>
        <tr r="E800" s="1"/>
      </tp>
      <tp>
        <v>4875.5</v>
        <stp/>
        <stp>StudyData</stp>
        <stp>EP</stp>
        <stp>BAR</stp>
        <stp/>
        <stp>Open</stp>
        <stp>ADC</stp>
        <stp>-899</stp>
        <stp>All</stp>
        <stp/>
        <stp/>
        <stp>TRUE</stp>
        <stp>T</stp>
        <tr r="E901" s="1"/>
      </tp>
      <tp>
        <v>4617</v>
        <stp/>
        <stp>StudyData</stp>
        <stp>EP</stp>
        <stp>BAR</stp>
        <stp/>
        <stp>Open</stp>
        <stp>ADC</stp>
        <stp>-999</stp>
        <stp>All</stp>
        <stp/>
        <stp/>
        <stp>TRUE</stp>
        <stp>T</stp>
        <tr r="E1001" s="1"/>
      </tp>
      <tp>
        <v>5666</v>
        <stp/>
        <stp>StudyData</stp>
        <stp>EP</stp>
        <stp>BAR</stp>
        <stp/>
        <stp>Open</stp>
        <stp>ADC</stp>
        <stp>-199</stp>
        <stp>All</stp>
        <stp/>
        <stp/>
        <stp>TRUE</stp>
        <stp>T</stp>
        <tr r="E201" s="1"/>
      </tp>
      <tp>
        <v>5413.25</v>
        <stp/>
        <stp>StudyData</stp>
        <stp>EP</stp>
        <stp>BAR</stp>
        <stp/>
        <stp>Open</stp>
        <stp>ADC</stp>
        <stp>-299</stp>
        <stp>All</stp>
        <stp/>
        <stp/>
        <stp>TRUE</stp>
        <stp>T</stp>
        <tr r="E301" s="1"/>
      </tp>
      <tp>
        <v>4651.75</v>
        <stp/>
        <stp>StudyData</stp>
        <stp>EP</stp>
        <stp>BAR</stp>
        <stp/>
        <stp>Open</stp>
        <stp>ADC</stp>
        <stp>-399</stp>
        <stp>All</stp>
        <stp/>
        <stp/>
        <stp>TRUE</stp>
        <stp>T</stp>
        <tr r="E401" s="1"/>
      </tp>
      <tp>
        <v>4590</v>
        <stp/>
        <stp>StudyData</stp>
        <stp>EP</stp>
        <stp>BAR</stp>
        <stp/>
        <stp>Open</stp>
        <stp>ADC</stp>
        <stp>-499</stp>
        <stp>All</stp>
        <stp/>
        <stp/>
        <stp>TRUE</stp>
        <stp>T</stp>
        <tr r="E501" s="1"/>
      </tp>
      <tp>
        <v>4335.25</v>
        <stp/>
        <stp>StudyData</stp>
        <stp>EP</stp>
        <stp>BAR</stp>
        <stp/>
        <stp>Open</stp>
        <stp>ADC</stp>
        <stp>-599</stp>
        <stp>All</stp>
        <stp/>
        <stp/>
        <stp>TRUE</stp>
        <stp>T</stp>
        <tr r="E601" s="1"/>
      </tp>
      <tp>
        <v>4647.75</v>
        <stp/>
        <stp>StudyData</stp>
        <stp>EP</stp>
        <stp>BAR</stp>
        <stp/>
        <stp>Open</stp>
        <stp>ADC</stp>
        <stp>-699</stp>
        <stp>All</stp>
        <stp/>
        <stp/>
        <stp>TRUE</stp>
        <stp>T</stp>
        <tr r="E701" s="1"/>
      </tp>
      <tp>
        <v>4843.75</v>
        <stp/>
        <stp>StudyData</stp>
        <stp>EP</stp>
        <stp>BAR</stp>
        <stp/>
        <stp>Open</stp>
        <stp>ADC</stp>
        <stp>-799</stp>
        <stp>All</stp>
        <stp/>
        <stp/>
        <stp>TRUE</stp>
        <stp>T</stp>
        <tr r="E801" s="1"/>
      </tp>
      <tp>
        <v>5056.5</v>
        <stp/>
        <stp>StudyData</stp>
        <stp>EP</stp>
        <stp>BAR</stp>
        <stp/>
        <stp>Open</stp>
        <stp>ADC</stp>
        <stp>-890</stp>
        <stp>All</stp>
        <stp/>
        <stp/>
        <stp>TRUE</stp>
        <stp>T</stp>
        <tr r="E892" s="1"/>
      </tp>
      <tp>
        <v>4717.25</v>
        <stp/>
        <stp>StudyData</stp>
        <stp>EP</stp>
        <stp>BAR</stp>
        <stp/>
        <stp>Open</stp>
        <stp>ADC</stp>
        <stp>-990</stp>
        <stp>All</stp>
        <stp/>
        <stp/>
        <stp>TRUE</stp>
        <stp>T</stp>
        <tr r="E992" s="1"/>
      </tp>
      <tp>
        <v>5425</v>
        <stp/>
        <stp>StudyData</stp>
        <stp>EP</stp>
        <stp>BAR</stp>
        <stp/>
        <stp>Open</stp>
        <stp>ADC</stp>
        <stp>-190</stp>
        <stp>All</stp>
        <stp/>
        <stp/>
        <stp>TRUE</stp>
        <stp>T</stp>
        <tr r="E192" s="1"/>
      </tp>
      <tp>
        <v>5484.75</v>
        <stp/>
        <stp>StudyData</stp>
        <stp>EP</stp>
        <stp>BAR</stp>
        <stp/>
        <stp>Open</stp>
        <stp>ADC</stp>
        <stp>-290</stp>
        <stp>All</stp>
        <stp/>
        <stp/>
        <stp>TRUE</stp>
        <stp>T</stp>
        <tr r="E292" s="1"/>
      </tp>
      <tp>
        <v>4710.75</v>
        <stp/>
        <stp>StudyData</stp>
        <stp>EP</stp>
        <stp>BAR</stp>
        <stp/>
        <stp>Open</stp>
        <stp>ADC</stp>
        <stp>-390</stp>
        <stp>All</stp>
        <stp/>
        <stp/>
        <stp>TRUE</stp>
        <stp>T</stp>
        <tr r="E392" s="1"/>
      </tp>
      <tp>
        <v>4614.75</v>
        <stp/>
        <stp>StudyData</stp>
        <stp>EP</stp>
        <stp>BAR</stp>
        <stp/>
        <stp>Open</stp>
        <stp>ADC</stp>
        <stp>-490</stp>
        <stp>All</stp>
        <stp/>
        <stp/>
        <stp>TRUE</stp>
        <stp>T</stp>
        <tr r="E492" s="1"/>
      </tp>
      <tp>
        <v>4335.25</v>
        <stp/>
        <stp>StudyData</stp>
        <stp>EP</stp>
        <stp>BAR</stp>
        <stp/>
        <stp>Open</stp>
        <stp>ADC</stp>
        <stp>-590</stp>
        <stp>All</stp>
        <stp/>
        <stp/>
        <stp>TRUE</stp>
        <stp>T</stp>
        <tr r="E592" s="1"/>
      </tp>
      <tp>
        <v>4753.5</v>
        <stp/>
        <stp>StudyData</stp>
        <stp>EP</stp>
        <stp>BAR</stp>
        <stp/>
        <stp>Open</stp>
        <stp>ADC</stp>
        <stp>-690</stp>
        <stp>All</stp>
        <stp/>
        <stp/>
        <stp>TRUE</stp>
        <stp>T</stp>
        <tr r="E692" s="1"/>
      </tp>
      <tp>
        <v>4928.5</v>
        <stp/>
        <stp>StudyData</stp>
        <stp>EP</stp>
        <stp>BAR</stp>
        <stp/>
        <stp>Open</stp>
        <stp>ADC</stp>
        <stp>-790</stp>
        <stp>All</stp>
        <stp/>
        <stp/>
        <stp>TRUE</stp>
        <stp>T</stp>
        <tr r="E792" s="1"/>
      </tp>
      <tp>
        <v>5057.75</v>
        <stp/>
        <stp>StudyData</stp>
        <stp>EP</stp>
        <stp>BAR</stp>
        <stp/>
        <stp>Open</stp>
        <stp>ADC</stp>
        <stp>-891</stp>
        <stp>All</stp>
        <stp/>
        <stp/>
        <stp>TRUE</stp>
        <stp>T</stp>
        <tr r="E893" s="1"/>
      </tp>
      <tp>
        <v>4707.75</v>
        <stp/>
        <stp>StudyData</stp>
        <stp>EP</stp>
        <stp>BAR</stp>
        <stp/>
        <stp>Open</stp>
        <stp>ADC</stp>
        <stp>-991</stp>
        <stp>All</stp>
        <stp/>
        <stp/>
        <stp>TRUE</stp>
        <stp>T</stp>
        <tr r="E993" s="1"/>
      </tp>
      <tp>
        <v>5433.5</v>
        <stp/>
        <stp>StudyData</stp>
        <stp>EP</stp>
        <stp>BAR</stp>
        <stp/>
        <stp>Open</stp>
        <stp>ADC</stp>
        <stp>-191</stp>
        <stp>All</stp>
        <stp/>
        <stp/>
        <stp>TRUE</stp>
        <stp>T</stp>
        <tr r="E193" s="1"/>
      </tp>
      <tp>
        <v>5486.5</v>
        <stp/>
        <stp>StudyData</stp>
        <stp>EP</stp>
        <stp>BAR</stp>
        <stp/>
        <stp>Open</stp>
        <stp>ADC</stp>
        <stp>-291</stp>
        <stp>All</stp>
        <stp/>
        <stp/>
        <stp>TRUE</stp>
        <stp>T</stp>
        <tr r="E293" s="1"/>
      </tp>
      <tp>
        <v>4762.25</v>
        <stp/>
        <stp>StudyData</stp>
        <stp>EP</stp>
        <stp>BAR</stp>
        <stp/>
        <stp>Open</stp>
        <stp>ADC</stp>
        <stp>-391</stp>
        <stp>All</stp>
        <stp/>
        <stp/>
        <stp>TRUE</stp>
        <stp>T</stp>
        <tr r="E393" s="1"/>
      </tp>
      <tp>
        <v>4614.75</v>
        <stp/>
        <stp>StudyData</stp>
        <stp>EP</stp>
        <stp>BAR</stp>
        <stp/>
        <stp>Open</stp>
        <stp>ADC</stp>
        <stp>-491</stp>
        <stp>All</stp>
        <stp/>
        <stp/>
        <stp>TRUE</stp>
        <stp>T</stp>
        <tr r="E493" s="1"/>
      </tp>
      <tp>
        <v>4387.5</v>
        <stp/>
        <stp>StudyData</stp>
        <stp>EP</stp>
        <stp>BAR</stp>
        <stp/>
        <stp>Open</stp>
        <stp>ADC</stp>
        <stp>-591</stp>
        <stp>All</stp>
        <stp/>
        <stp/>
        <stp>TRUE</stp>
        <stp>T</stp>
        <tr r="E593" s="1"/>
      </tp>
      <tp>
        <v>4671.5</v>
        <stp/>
        <stp>StudyData</stp>
        <stp>EP</stp>
        <stp>BAR</stp>
        <stp/>
        <stp>Open</stp>
        <stp>ADC</stp>
        <stp>-691</stp>
        <stp>All</stp>
        <stp/>
        <stp/>
        <stp>TRUE</stp>
        <stp>T</stp>
        <tr r="E693" s="1"/>
      </tp>
      <tp>
        <v>4905.25</v>
        <stp/>
        <stp>StudyData</stp>
        <stp>EP</stp>
        <stp>BAR</stp>
        <stp/>
        <stp>Open</stp>
        <stp>ADC</stp>
        <stp>-791</stp>
        <stp>All</stp>
        <stp/>
        <stp/>
        <stp>TRUE</stp>
        <stp>T</stp>
        <tr r="E793" s="1"/>
      </tp>
      <tp>
        <v>5052.75</v>
        <stp/>
        <stp>StudyData</stp>
        <stp>EP</stp>
        <stp>BAR</stp>
        <stp/>
        <stp>Open</stp>
        <stp>ADC</stp>
        <stp>-892</stp>
        <stp>All</stp>
        <stp/>
        <stp/>
        <stp>TRUE</stp>
        <stp>T</stp>
        <tr r="E894" s="1"/>
      </tp>
      <tp>
        <v>4715.75</v>
        <stp/>
        <stp>StudyData</stp>
        <stp>EP</stp>
        <stp>BAR</stp>
        <stp/>
        <stp>Open</stp>
        <stp>ADC</stp>
        <stp>-992</stp>
        <stp>All</stp>
        <stp/>
        <stp/>
        <stp>TRUE</stp>
        <stp>T</stp>
        <tr r="E994" s="1"/>
      </tp>
      <tp>
        <v>5513.5</v>
        <stp/>
        <stp>StudyData</stp>
        <stp>EP</stp>
        <stp>BAR</stp>
        <stp/>
        <stp>Open</stp>
        <stp>ADC</stp>
        <stp>-192</stp>
        <stp>All</stp>
        <stp/>
        <stp/>
        <stp>TRUE</stp>
        <stp>T</stp>
        <tr r="E194" s="1"/>
      </tp>
      <tp>
        <v>5440</v>
        <stp/>
        <stp>StudyData</stp>
        <stp>EP</stp>
        <stp>BAR</stp>
        <stp/>
        <stp>Open</stp>
        <stp>ADC</stp>
        <stp>-292</stp>
        <stp>All</stp>
        <stp/>
        <stp/>
        <stp>TRUE</stp>
        <stp>T</stp>
        <tr r="E294" s="1"/>
      </tp>
      <tp>
        <v>4770.5</v>
        <stp/>
        <stp>StudyData</stp>
        <stp>EP</stp>
        <stp>BAR</stp>
        <stp/>
        <stp>Open</stp>
        <stp>ADC</stp>
        <stp>-392</stp>
        <stp>All</stp>
        <stp/>
        <stp/>
        <stp>TRUE</stp>
        <stp>T</stp>
        <tr r="E394" s="1"/>
      </tp>
      <tp>
        <v>4615.75</v>
        <stp/>
        <stp>StudyData</stp>
        <stp>EP</stp>
        <stp>BAR</stp>
        <stp/>
        <stp>Open</stp>
        <stp>ADC</stp>
        <stp>-492</stp>
        <stp>All</stp>
        <stp/>
        <stp/>
        <stp>TRUE</stp>
        <stp>T</stp>
        <tr r="E494" s="1"/>
      </tp>
      <tp>
        <v>4362.25</v>
        <stp/>
        <stp>StudyData</stp>
        <stp>EP</stp>
        <stp>BAR</stp>
        <stp/>
        <stp>Open</stp>
        <stp>ADC</stp>
        <stp>-592</stp>
        <stp>All</stp>
        <stp/>
        <stp/>
        <stp>TRUE</stp>
        <stp>T</stp>
        <tr r="E594" s="1"/>
      </tp>
      <tp>
        <v>4691.25</v>
        <stp/>
        <stp>StudyData</stp>
        <stp>EP</stp>
        <stp>BAR</stp>
        <stp/>
        <stp>Open</stp>
        <stp>ADC</stp>
        <stp>-692</stp>
        <stp>All</stp>
        <stp/>
        <stp/>
        <stp>TRUE</stp>
        <stp>T</stp>
        <tr r="E694" s="1"/>
      </tp>
      <tp>
        <v>4794</v>
        <stp/>
        <stp>StudyData</stp>
        <stp>EP</stp>
        <stp>BAR</stp>
        <stp/>
        <stp>Open</stp>
        <stp>ADC</stp>
        <stp>-792</stp>
        <stp>All</stp>
        <stp/>
        <stp/>
        <stp>TRUE</stp>
        <stp>T</stp>
        <tr r="E794" s="1"/>
      </tp>
      <tp>
        <v>5043.75</v>
        <stp/>
        <stp>StudyData</stp>
        <stp>EP</stp>
        <stp>BAR</stp>
        <stp/>
        <stp>Open</stp>
        <stp>ADC</stp>
        <stp>-893</stp>
        <stp>All</stp>
        <stp/>
        <stp/>
        <stp>TRUE</stp>
        <stp>T</stp>
        <tr r="E895" s="1"/>
      </tp>
      <tp>
        <v>4720.5</v>
        <stp/>
        <stp>StudyData</stp>
        <stp>EP</stp>
        <stp>BAR</stp>
        <stp/>
        <stp>Open</stp>
        <stp>ADC</stp>
        <stp>-993</stp>
        <stp>All</stp>
        <stp/>
        <stp/>
        <stp>TRUE</stp>
        <stp>T</stp>
        <tr r="E995" s="1"/>
      </tp>
      <tp>
        <v>5647.75</v>
        <stp/>
        <stp>StudyData</stp>
        <stp>EP</stp>
        <stp>BAR</stp>
        <stp/>
        <stp>Open</stp>
        <stp>ADC</stp>
        <stp>-193</stp>
        <stp>All</stp>
        <stp/>
        <stp/>
        <stp>TRUE</stp>
        <stp>T</stp>
        <tr r="E195" s="1"/>
      </tp>
      <tp>
        <v>5443.75</v>
        <stp/>
        <stp>StudyData</stp>
        <stp>EP</stp>
        <stp>BAR</stp>
        <stp/>
        <stp>Open</stp>
        <stp>ADC</stp>
        <stp>-293</stp>
        <stp>All</stp>
        <stp/>
        <stp/>
        <stp>TRUE</stp>
        <stp>T</stp>
        <tr r="E295" s="1"/>
      </tp>
      <tp>
        <v>4721</v>
        <stp/>
        <stp>StudyData</stp>
        <stp>EP</stp>
        <stp>BAR</stp>
        <stp/>
        <stp>Open</stp>
        <stp>ADC</stp>
        <stp>-393</stp>
        <stp>All</stp>
        <stp/>
        <stp/>
        <stp>TRUE</stp>
        <stp>T</stp>
        <tr r="E395" s="1"/>
      </tp>
      <tp>
        <v>4665.25</v>
        <stp/>
        <stp>StudyData</stp>
        <stp>EP</stp>
        <stp>BAR</stp>
        <stp/>
        <stp>Open</stp>
        <stp>ADC</stp>
        <stp>-493</stp>
        <stp>All</stp>
        <stp/>
        <stp/>
        <stp>TRUE</stp>
        <stp>T</stp>
        <tr r="E495" s="1"/>
      </tp>
      <tp>
        <v>4303.5</v>
        <stp/>
        <stp>StudyData</stp>
        <stp>EP</stp>
        <stp>BAR</stp>
        <stp/>
        <stp>Open</stp>
        <stp>ADC</stp>
        <stp>-593</stp>
        <stp>All</stp>
        <stp/>
        <stp/>
        <stp>TRUE</stp>
        <stp>T</stp>
        <tr r="E595" s="1"/>
      </tp>
      <tp>
        <v>4692.5</v>
        <stp/>
        <stp>StudyData</stp>
        <stp>EP</stp>
        <stp>BAR</stp>
        <stp/>
        <stp>Open</stp>
        <stp>ADC</stp>
        <stp>-693</stp>
        <stp>All</stp>
        <stp/>
        <stp/>
        <stp>TRUE</stp>
        <stp>T</stp>
        <tr r="E695" s="1"/>
      </tp>
      <tp>
        <v>4715.5</v>
        <stp/>
        <stp>StudyData</stp>
        <stp>EP</stp>
        <stp>BAR</stp>
        <stp/>
        <stp>Open</stp>
        <stp>ADC</stp>
        <stp>-793</stp>
        <stp>All</stp>
        <stp/>
        <stp/>
        <stp>TRUE</stp>
        <stp>T</stp>
        <tr r="E795" s="1"/>
      </tp>
      <tp>
        <v>5003.5</v>
        <stp/>
        <stp>StudyData</stp>
        <stp>EP</stp>
        <stp>BAR</stp>
        <stp/>
        <stp>Open</stp>
        <stp>ADC</stp>
        <stp>-894</stp>
        <stp>All</stp>
        <stp/>
        <stp/>
        <stp>TRUE</stp>
        <stp>T</stp>
        <tr r="E896" s="1"/>
      </tp>
      <tp>
        <v>4702.25</v>
        <stp/>
        <stp>StudyData</stp>
        <stp>EP</stp>
        <stp>BAR</stp>
        <stp/>
        <stp>Open</stp>
        <stp>ADC</stp>
        <stp>-994</stp>
        <stp>All</stp>
        <stp/>
        <stp/>
        <stp>TRUE</stp>
        <stp>T</stp>
        <tr r="E996" s="1"/>
      </tp>
      <tp>
        <v>5758.25</v>
        <stp/>
        <stp>StudyData</stp>
        <stp>EP</stp>
        <stp>BAR</stp>
        <stp/>
        <stp>Open</stp>
        <stp>ADC</stp>
        <stp>-194</stp>
        <stp>All</stp>
        <stp/>
        <stp/>
        <stp>TRUE</stp>
        <stp>T</stp>
        <tr r="E196" s="1"/>
      </tp>
      <tp>
        <v>5471</v>
        <stp/>
        <stp>StudyData</stp>
        <stp>EP</stp>
        <stp>BAR</stp>
        <stp/>
        <stp>Open</stp>
        <stp>ADC</stp>
        <stp>-294</stp>
        <stp>All</stp>
        <stp/>
        <stp/>
        <stp>TRUE</stp>
        <stp>T</stp>
        <tr r="E296" s="1"/>
      </tp>
      <tp>
        <v>4745</v>
        <stp/>
        <stp>StudyData</stp>
        <stp>EP</stp>
        <stp>BAR</stp>
        <stp/>
        <stp>Open</stp>
        <stp>ADC</stp>
        <stp>-394</stp>
        <stp>All</stp>
        <stp/>
        <stp/>
        <stp>TRUE</stp>
        <stp>T</stp>
        <tr r="E396" s="1"/>
      </tp>
      <tp>
        <v>4646.75</v>
        <stp/>
        <stp>StudyData</stp>
        <stp>EP</stp>
        <stp>BAR</stp>
        <stp/>
        <stp>Open</stp>
        <stp>ADC</stp>
        <stp>-494</stp>
        <stp>All</stp>
        <stp/>
        <stp/>
        <stp>TRUE</stp>
        <stp>T</stp>
        <tr r="E496" s="1"/>
      </tp>
      <tp>
        <v>4350.5</v>
        <stp/>
        <stp>StudyData</stp>
        <stp>EP</stp>
        <stp>BAR</stp>
        <stp/>
        <stp>Open</stp>
        <stp>ADC</stp>
        <stp>-594</stp>
        <stp>All</stp>
        <stp/>
        <stp/>
        <stp>TRUE</stp>
        <stp>T</stp>
        <tr r="E596" s="1"/>
      </tp>
      <tp>
        <v>4694.75</v>
        <stp/>
        <stp>StudyData</stp>
        <stp>EP</stp>
        <stp>BAR</stp>
        <stp/>
        <stp>Open</stp>
        <stp>ADC</stp>
        <stp>-694</stp>
        <stp>All</stp>
        <stp/>
        <stp/>
        <stp>TRUE</stp>
        <stp>T</stp>
        <tr r="E696" s="1"/>
      </tp>
      <tp>
        <v>4751</v>
        <stp/>
        <stp>StudyData</stp>
        <stp>EP</stp>
        <stp>BAR</stp>
        <stp/>
        <stp>Open</stp>
        <stp>ADC</stp>
        <stp>-794</stp>
        <stp>All</stp>
        <stp/>
        <stp/>
        <stp>TRUE</stp>
        <stp>T</stp>
        <tr r="E796" s="1"/>
      </tp>
      <tp>
        <v>4993.25</v>
        <stp/>
        <stp>StudyData</stp>
        <stp>EP</stp>
        <stp>BAR</stp>
        <stp/>
        <stp>Open</stp>
        <stp>ADC</stp>
        <stp>-895</stp>
        <stp>All</stp>
        <stp/>
        <stp/>
        <stp>TRUE</stp>
        <stp>T</stp>
        <tr r="E897" s="1"/>
      </tp>
      <tp>
        <v>4697.25</v>
        <stp/>
        <stp>StudyData</stp>
        <stp>EP</stp>
        <stp>BAR</stp>
        <stp/>
        <stp>Open</stp>
        <stp>ADC</stp>
        <stp>-995</stp>
        <stp>All</stp>
        <stp/>
        <stp/>
        <stp>TRUE</stp>
        <stp>T</stp>
        <tr r="E997" s="1"/>
      </tp>
      <tp>
        <v>5638.25</v>
        <stp/>
        <stp>StudyData</stp>
        <stp>EP</stp>
        <stp>BAR</stp>
        <stp/>
        <stp>Open</stp>
        <stp>ADC</stp>
        <stp>-195</stp>
        <stp>All</stp>
        <stp/>
        <stp/>
        <stp>TRUE</stp>
        <stp>T</stp>
        <tr r="E197" s="1"/>
      </tp>
      <tp>
        <v>5426</v>
        <stp/>
        <stp>StudyData</stp>
        <stp>EP</stp>
        <stp>BAR</stp>
        <stp/>
        <stp>Open</stp>
        <stp>ADC</stp>
        <stp>-295</stp>
        <stp>All</stp>
        <stp/>
        <stp/>
        <stp>TRUE</stp>
        <stp>T</stp>
        <tr r="E297" s="1"/>
      </tp>
      <tp>
        <v>4782</v>
        <stp/>
        <stp>StudyData</stp>
        <stp>EP</stp>
        <stp>BAR</stp>
        <stp/>
        <stp>Open</stp>
        <stp>ADC</stp>
        <stp>-395</stp>
        <stp>All</stp>
        <stp/>
        <stp/>
        <stp>TRUE</stp>
        <stp>T</stp>
        <tr r="E397" s="1"/>
      </tp>
      <tp>
        <v>4673.25</v>
        <stp/>
        <stp>StudyData</stp>
        <stp>EP</stp>
        <stp>BAR</stp>
        <stp/>
        <stp>Open</stp>
        <stp>ADC</stp>
        <stp>-495</stp>
        <stp>All</stp>
        <stp/>
        <stp/>
        <stp>TRUE</stp>
        <stp>T</stp>
        <tr r="E497" s="1"/>
      </tp>
      <tp>
        <v>4370.5</v>
        <stp/>
        <stp>StudyData</stp>
        <stp>EP</stp>
        <stp>BAR</stp>
        <stp/>
        <stp>Open</stp>
        <stp>ADC</stp>
        <stp>-595</stp>
        <stp>All</stp>
        <stp/>
        <stp/>
        <stp>TRUE</stp>
        <stp>T</stp>
        <tr r="E597" s="1"/>
      </tp>
      <tp>
        <v>4693</v>
        <stp/>
        <stp>StudyData</stp>
        <stp>EP</stp>
        <stp>BAR</stp>
        <stp/>
        <stp>Open</stp>
        <stp>ADC</stp>
        <stp>-695</stp>
        <stp>All</stp>
        <stp/>
        <stp/>
        <stp>TRUE</stp>
        <stp>T</stp>
        <tr r="E697" s="1"/>
      </tp>
      <tp>
        <v>4793</v>
        <stp/>
        <stp>StudyData</stp>
        <stp>EP</stp>
        <stp>BAR</stp>
        <stp/>
        <stp>Open</stp>
        <stp>ADC</stp>
        <stp>-795</stp>
        <stp>All</stp>
        <stp/>
        <stp/>
        <stp>TRUE</stp>
        <stp>T</stp>
        <tr r="E797" s="1"/>
      </tp>
      <tp>
        <v>4960.75</v>
        <stp/>
        <stp>StudyData</stp>
        <stp>EP</stp>
        <stp>BAR</stp>
        <stp/>
        <stp>Open</stp>
        <stp>ADC</stp>
        <stp>-896</stp>
        <stp>All</stp>
        <stp/>
        <stp/>
        <stp>TRUE</stp>
        <stp>T</stp>
        <tr r="E898" s="1"/>
      </tp>
      <tp>
        <v>4708.5</v>
        <stp/>
        <stp>StudyData</stp>
        <stp>EP</stp>
        <stp>BAR</stp>
        <stp/>
        <stp>Open</stp>
        <stp>ADC</stp>
        <stp>-996</stp>
        <stp>All</stp>
        <stp/>
        <stp/>
        <stp>TRUE</stp>
        <stp>T</stp>
        <tr r="E998" s="1"/>
      </tp>
      <tp>
        <v>5688</v>
        <stp/>
        <stp>StudyData</stp>
        <stp>EP</stp>
        <stp>BAR</stp>
        <stp/>
        <stp>Open</stp>
        <stp>ADC</stp>
        <stp>-196</stp>
        <stp>All</stp>
        <stp/>
        <stp/>
        <stp>TRUE</stp>
        <stp>T</stp>
        <tr r="E198" s="1"/>
      </tp>
      <tp>
        <v>5402.75</v>
        <stp/>
        <stp>StudyData</stp>
        <stp>EP</stp>
        <stp>BAR</stp>
        <stp/>
        <stp>Open</stp>
        <stp>ADC</stp>
        <stp>-296</stp>
        <stp>All</stp>
        <stp/>
        <stp/>
        <stp>TRUE</stp>
        <stp>T</stp>
        <tr r="E298" s="1"/>
      </tp>
      <tp>
        <v>4756.25</v>
        <stp/>
        <stp>StudyData</stp>
        <stp>EP</stp>
        <stp>BAR</stp>
        <stp/>
        <stp>Open</stp>
        <stp>ADC</stp>
        <stp>-396</stp>
        <stp>All</stp>
        <stp/>
        <stp/>
        <stp>TRUE</stp>
        <stp>T</stp>
        <tr r="E398" s="1"/>
      </tp>
      <tp>
        <v>4629</v>
        <stp/>
        <stp>StudyData</stp>
        <stp>EP</stp>
        <stp>BAR</stp>
        <stp/>
        <stp>Open</stp>
        <stp>ADC</stp>
        <stp>-496</stp>
        <stp>All</stp>
        <stp/>
        <stp/>
        <stp>TRUE</stp>
        <stp>T</stp>
        <tr r="E498" s="1"/>
      </tp>
      <tp>
        <v>4342.5</v>
        <stp/>
        <stp>StudyData</stp>
        <stp>EP</stp>
        <stp>BAR</stp>
        <stp/>
        <stp>Open</stp>
        <stp>ADC</stp>
        <stp>-596</stp>
        <stp>All</stp>
        <stp/>
        <stp/>
        <stp>TRUE</stp>
        <stp>T</stp>
        <tr r="E598" s="1"/>
      </tp>
      <tp>
        <v>4639.75</v>
        <stp/>
        <stp>StudyData</stp>
        <stp>EP</stp>
        <stp>BAR</stp>
        <stp/>
        <stp>Open</stp>
        <stp>ADC</stp>
        <stp>-696</stp>
        <stp>All</stp>
        <stp/>
        <stp/>
        <stp>TRUE</stp>
        <stp>T</stp>
        <tr r="E698" s="1"/>
      </tp>
      <tp>
        <v>4814</v>
        <stp/>
        <stp>StudyData</stp>
        <stp>EP</stp>
        <stp>BAR</stp>
        <stp/>
        <stp>Open</stp>
        <stp>ADC</stp>
        <stp>-796</stp>
        <stp>All</stp>
        <stp/>
        <stp/>
        <stp>TRUE</stp>
        <stp>T</stp>
        <tr r="E798" s="1"/>
      </tp>
      <tp>
        <v>4882.5</v>
        <stp/>
        <stp>StudyData</stp>
        <stp>EP</stp>
        <stp>BAR</stp>
        <stp/>
        <stp>Open</stp>
        <stp>ADC</stp>
        <stp>-897</stp>
        <stp>All</stp>
        <stp/>
        <stp/>
        <stp>TRUE</stp>
        <stp>T</stp>
        <tr r="E899" s="1"/>
      </tp>
      <tp>
        <v>4660.75</v>
        <stp/>
        <stp>StudyData</stp>
        <stp>EP</stp>
        <stp>BAR</stp>
        <stp/>
        <stp>Open</stp>
        <stp>ADC</stp>
        <stp>-997</stp>
        <stp>All</stp>
        <stp/>
        <stp/>
        <stp>TRUE</stp>
        <stp>T</stp>
        <tr r="E999" s="1"/>
      </tp>
      <tp>
        <v>5680</v>
        <stp/>
        <stp>StudyData</stp>
        <stp>EP</stp>
        <stp>BAR</stp>
        <stp/>
        <stp>Open</stp>
        <stp>ADC</stp>
        <stp>-197</stp>
        <stp>All</stp>
        <stp/>
        <stp/>
        <stp>TRUE</stp>
        <stp>T</stp>
        <tr r="E199" s="1"/>
      </tp>
      <tp>
        <v>5445.5</v>
        <stp/>
        <stp>StudyData</stp>
        <stp>EP</stp>
        <stp>BAR</stp>
        <stp/>
        <stp>Open</stp>
        <stp>ADC</stp>
        <stp>-297</stp>
        <stp>All</stp>
        <stp/>
        <stp/>
        <stp>TRUE</stp>
        <stp>T</stp>
        <tr r="E299" s="1"/>
      </tp>
      <tp>
        <v>4733</v>
        <stp/>
        <stp>StudyData</stp>
        <stp>EP</stp>
        <stp>BAR</stp>
        <stp/>
        <stp>Open</stp>
        <stp>ADC</stp>
        <stp>-397</stp>
        <stp>All</stp>
        <stp/>
        <stp/>
        <stp>TRUE</stp>
        <stp>T</stp>
        <tr r="E399" s="1"/>
      </tp>
      <tp>
        <v>4583.75</v>
        <stp/>
        <stp>StudyData</stp>
        <stp>EP</stp>
        <stp>BAR</stp>
        <stp/>
        <stp>Open</stp>
        <stp>ADC</stp>
        <stp>-497</stp>
        <stp>All</stp>
        <stp/>
        <stp/>
        <stp>TRUE</stp>
        <stp>T</stp>
        <tr r="E499" s="1"/>
      </tp>
      <tp>
        <v>4407.5</v>
        <stp/>
        <stp>StudyData</stp>
        <stp>EP</stp>
        <stp>BAR</stp>
        <stp/>
        <stp>Open</stp>
        <stp>ADC</stp>
        <stp>-597</stp>
        <stp>All</stp>
        <stp/>
        <stp/>
        <stp>TRUE</stp>
        <stp>T</stp>
        <tr r="E599" s="1"/>
      </tp>
      <tp>
        <v>4662.5</v>
        <stp/>
        <stp>StudyData</stp>
        <stp>EP</stp>
        <stp>BAR</stp>
        <stp/>
        <stp>Open</stp>
        <stp>ADC</stp>
        <stp>-697</stp>
        <stp>All</stp>
        <stp/>
        <stp/>
        <stp>TRUE</stp>
        <stp>T</stp>
        <tr r="E699" s="1"/>
      </tp>
      <tp>
        <v>4688</v>
        <stp/>
        <stp>StudyData</stp>
        <stp>EP</stp>
        <stp>BAR</stp>
        <stp/>
        <stp>Open</stp>
        <stp>ADC</stp>
        <stp>-797</stp>
        <stp>All</stp>
        <stp/>
        <stp/>
        <stp>TRUE</stp>
        <stp>T</stp>
        <tr r="E799" s="1"/>
      </tp>
      <tp>
        <v>87.241799999999998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-928</stp>
        <stp>All</stp>
        <stp/>
        <stp/>
        <stp>TRUE</stp>
        <stp>T</stp>
        <tr r="S930" s="1"/>
      </tp>
      <tp>
        <v>22.822900000000001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-828</stp>
        <stp>All</stp>
        <stp/>
        <stp/>
        <stp>TRUE</stp>
        <stp>T</stp>
        <tr r="S830" s="1"/>
      </tp>
      <tp>
        <v>72.503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-328</stp>
        <stp>All</stp>
        <stp/>
        <stp/>
        <stp>TRUE</stp>
        <stp>T</stp>
        <tr r="S330" s="1"/>
      </tp>
      <tp>
        <v>83.991799999999998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-228</stp>
        <stp>All</stp>
        <stp/>
        <stp/>
        <stp>TRUE</stp>
        <stp>T</stp>
        <tr r="S230" s="1"/>
      </tp>
      <tp>
        <v>36.756300000000003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-128</stp>
        <stp>All</stp>
        <stp/>
        <stp/>
        <stp>TRUE</stp>
        <stp>T</stp>
        <tr r="S130" s="1"/>
      </tp>
      <tp>
        <v>29.8416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-728</stp>
        <stp>All</stp>
        <stp/>
        <stp/>
        <stp>TRUE</stp>
        <stp>T</stp>
        <tr r="S730" s="1"/>
      </tp>
      <tp>
        <v>66.443700000000007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-628</stp>
        <stp>All</stp>
        <stp/>
        <stp/>
        <stp>TRUE</stp>
        <stp>T</stp>
        <tr r="S630" s="1"/>
      </tp>
      <tp>
        <v>82.817099999999996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-528</stp>
        <stp>All</stp>
        <stp/>
        <stp/>
        <stp>TRUE</stp>
        <stp>T</stp>
        <tr r="S530" s="1"/>
      </tp>
      <tp>
        <v>22.423200000000001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-428</stp>
        <stp>All</stp>
        <stp/>
        <stp/>
        <stp>TRUE</stp>
        <stp>T</stp>
        <tr r="S430" s="1"/>
      </tp>
      <tp>
        <v>85.736400000000003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-929</stp>
        <stp>All</stp>
        <stp/>
        <stp/>
        <stp>TRUE</stp>
        <stp>T</stp>
        <tr r="S931" s="1"/>
      </tp>
      <tp>
        <v>24.001300000000001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-829</stp>
        <stp>All</stp>
        <stp/>
        <stp/>
        <stp>TRUE</stp>
        <stp>T</stp>
        <tr r="S831" s="1"/>
      </tp>
      <tp>
        <v>68.705299999999994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-329</stp>
        <stp>All</stp>
        <stp/>
        <stp/>
        <stp>TRUE</stp>
        <stp>T</stp>
        <tr r="S331" s="1"/>
      </tp>
      <tp>
        <v>81.33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-229</stp>
        <stp>All</stp>
        <stp/>
        <stp/>
        <stp>TRUE</stp>
        <stp>T</stp>
        <tr r="S231" s="1"/>
      </tp>
      <tp>
        <v>44.902000000000001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-129</stp>
        <stp>All</stp>
        <stp/>
        <stp/>
        <stp>TRUE</stp>
        <stp>T</stp>
        <tr r="S131" s="1"/>
      </tp>
      <tp>
        <v>37.235500000000002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-729</stp>
        <stp>All</stp>
        <stp/>
        <stp/>
        <stp>TRUE</stp>
        <stp>T</stp>
        <tr r="S731" s="1"/>
      </tp>
      <tp>
        <v>68.140900000000002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-629</stp>
        <stp>All</stp>
        <stp/>
        <stp/>
        <stp>TRUE</stp>
        <stp>T</stp>
        <tr r="S631" s="1"/>
      </tp>
      <tp>
        <v>79.766599999999997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-529</stp>
        <stp>All</stp>
        <stp/>
        <stp/>
        <stp>TRUE</stp>
        <stp>T</stp>
        <tr r="S531" s="1"/>
      </tp>
      <tp>
        <v>20.1996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-429</stp>
        <stp>All</stp>
        <stp/>
        <stp/>
        <stp>TRUE</stp>
        <stp>T</stp>
        <tr r="S431" s="1"/>
      </tp>
      <tp>
        <v>72.126599999999996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-920</stp>
        <stp>All</stp>
        <stp/>
        <stp/>
        <stp>TRUE</stp>
        <stp>T</stp>
        <tr r="S922" s="1"/>
      </tp>
      <tp>
        <v>45.132800000000003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-820</stp>
        <stp>All</stp>
        <stp/>
        <stp/>
        <stp>TRUE</stp>
        <stp>T</stp>
        <tr r="S822" s="1"/>
      </tp>
      <tp>
        <v>88.398899999999998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-320</stp>
        <stp>All</stp>
        <stp/>
        <stp/>
        <stp>TRUE</stp>
        <stp>T</stp>
        <tr r="S322" s="1"/>
      </tp>
      <tp>
        <v>85.864599999999996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-220</stp>
        <stp>All</stp>
        <stp/>
        <stp/>
        <stp>TRUE</stp>
        <stp>T</stp>
        <tr r="S222" s="1"/>
      </tp>
      <tp>
        <v>80.830799999999996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-120</stp>
        <stp>All</stp>
        <stp/>
        <stp/>
        <stp>TRUE</stp>
        <stp>T</stp>
        <tr r="S122" s="1"/>
      </tp>
      <tp>
        <v>33.400500000000001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-720</stp>
        <stp>All</stp>
        <stp/>
        <stp/>
        <stp>TRUE</stp>
        <stp>T</stp>
        <tr r="S722" s="1"/>
      </tp>
      <tp>
        <v>77.246300000000005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-620</stp>
        <stp>All</stp>
        <stp/>
        <stp/>
        <stp>TRUE</stp>
        <stp>T</stp>
        <tr r="S622" s="1"/>
      </tp>
      <tp>
        <v>85.405199999999994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-520</stp>
        <stp>All</stp>
        <stp/>
        <stp/>
        <stp>TRUE</stp>
        <stp>T</stp>
        <tr r="S522" s="1"/>
      </tp>
      <tp>
        <v>67.132000000000005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-420</stp>
        <stp>All</stp>
        <stp/>
        <stp/>
        <stp>TRUE</stp>
        <stp>T</stp>
        <tr r="S422" s="1"/>
      </tp>
      <tp>
        <v>79.914000000000001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-921</stp>
        <stp>All</stp>
        <stp/>
        <stp/>
        <stp>TRUE</stp>
        <stp>T</stp>
        <tr r="S923" s="1"/>
      </tp>
      <tp>
        <v>40.598999999999997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-821</stp>
        <stp>All</stp>
        <stp/>
        <stp/>
        <stp>TRUE</stp>
        <stp>T</stp>
        <tr r="S823" s="1"/>
      </tp>
      <tp>
        <v>91.187600000000003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-321</stp>
        <stp>All</stp>
        <stp/>
        <stp/>
        <stp>TRUE</stp>
        <stp>T</stp>
        <tr r="S323" s="1"/>
      </tp>
      <tp>
        <v>88.080699999999993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-221</stp>
        <stp>All</stp>
        <stp/>
        <stp/>
        <stp>TRUE</stp>
        <stp>T</stp>
        <tr r="S223" s="1"/>
      </tp>
      <tp>
        <v>79.321700000000007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-121</stp>
        <stp>All</stp>
        <stp/>
        <stp/>
        <stp>TRUE</stp>
        <stp>T</stp>
        <tr r="S123" s="1"/>
      </tp>
      <tp>
        <v>31.701899999999998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-721</stp>
        <stp>All</stp>
        <stp/>
        <stp/>
        <stp>TRUE</stp>
        <stp>T</stp>
        <tr r="S723" s="1"/>
      </tp>
      <tp>
        <v>77.133300000000006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-621</stp>
        <stp>All</stp>
        <stp/>
        <stp/>
        <stp>TRUE</stp>
        <stp>T</stp>
        <tr r="S623" s="1"/>
      </tp>
      <tp>
        <v>84.689800000000005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-521</stp>
        <stp>All</stp>
        <stp/>
        <stp/>
        <stp>TRUE</stp>
        <stp>T</stp>
        <tr r="S523" s="1"/>
      </tp>
      <tp>
        <v>67.897099999999995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-421</stp>
        <stp>All</stp>
        <stp/>
        <stp/>
        <stp>TRUE</stp>
        <stp>T</stp>
        <tr r="S423" s="1"/>
      </tp>
      <tp>
        <v>86.343000000000004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-922</stp>
        <stp>All</stp>
        <stp/>
        <stp/>
        <stp>TRUE</stp>
        <stp>T</stp>
        <tr r="S924" s="1"/>
      </tp>
      <tp>
        <v>34.156700000000001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-822</stp>
        <stp>All</stp>
        <stp/>
        <stp/>
        <stp>TRUE</stp>
        <stp>T</stp>
        <tr r="S824" s="1"/>
      </tp>
      <tp>
        <v>89.381200000000007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-322</stp>
        <stp>All</stp>
        <stp/>
        <stp/>
        <stp>TRUE</stp>
        <stp>T</stp>
        <tr r="S324" s="1"/>
      </tp>
      <tp>
        <v>90.489500000000007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-222</stp>
        <stp>All</stp>
        <stp/>
        <stp/>
        <stp>TRUE</stp>
        <stp>T</stp>
        <tr r="S224" s="1"/>
      </tp>
      <tp>
        <v>75.290099999999995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-122</stp>
        <stp>All</stp>
        <stp/>
        <stp/>
        <stp>TRUE</stp>
        <stp>T</stp>
        <tr r="S124" s="1"/>
      </tp>
      <tp>
        <v>28.954899999999999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-722</stp>
        <stp>All</stp>
        <stp/>
        <stp/>
        <stp>TRUE</stp>
        <stp>T</stp>
        <tr r="S724" s="1"/>
      </tp>
      <tp>
        <v>77.061899999999994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-622</stp>
        <stp>All</stp>
        <stp/>
        <stp/>
        <stp>TRUE</stp>
        <stp>T</stp>
        <tr r="S624" s="1"/>
      </tp>
      <tp>
        <v>83.853099999999998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-522</stp>
        <stp>All</stp>
        <stp/>
        <stp/>
        <stp>TRUE</stp>
        <stp>T</stp>
        <tr r="S524" s="1"/>
      </tp>
      <tp>
        <v>66.054100000000005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-422</stp>
        <stp>All</stp>
        <stp/>
        <stp/>
        <stp>TRUE</stp>
        <stp>T</stp>
        <tr r="S424" s="1"/>
      </tp>
      <tp>
        <v>89.027000000000001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-923</stp>
        <stp>All</stp>
        <stp/>
        <stp/>
        <stp>TRUE</stp>
        <stp>T</stp>
        <tr r="S925" s="1"/>
      </tp>
      <tp>
        <v>28.5565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-823</stp>
        <stp>All</stp>
        <stp/>
        <stp/>
        <stp>TRUE</stp>
        <stp>T</stp>
        <tr r="S825" s="1"/>
      </tp>
      <tp>
        <v>87.231800000000007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-323</stp>
        <stp>All</stp>
        <stp/>
        <stp/>
        <stp>TRUE</stp>
        <stp>T</stp>
        <tr r="S325" s="1"/>
      </tp>
      <tp>
        <v>91.665800000000004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-223</stp>
        <stp>All</stp>
        <stp/>
        <stp/>
        <stp>TRUE</stp>
        <stp>T</stp>
        <tr r="S225" s="1"/>
      </tp>
      <tp>
        <v>69.598200000000006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-123</stp>
        <stp>All</stp>
        <stp/>
        <stp/>
        <stp>TRUE</stp>
        <stp>T</stp>
        <tr r="S125" s="1"/>
      </tp>
      <tp>
        <v>24.466899999999999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-723</stp>
        <stp>All</stp>
        <stp/>
        <stp/>
        <stp>TRUE</stp>
        <stp>T</stp>
        <tr r="S725" s="1"/>
      </tp>
      <tp>
        <v>75.671999999999997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-623</stp>
        <stp>All</stp>
        <stp/>
        <stp/>
        <stp>TRUE</stp>
        <stp>T</stp>
        <tr r="S625" s="1"/>
      </tp>
      <tp>
        <v>84.835400000000007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-523</stp>
        <stp>All</stp>
        <stp/>
        <stp/>
        <stp>TRUE</stp>
        <stp>T</stp>
        <tr r="S525" s="1"/>
      </tp>
      <tp>
        <v>60.7254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-423</stp>
        <stp>All</stp>
        <stp/>
        <stp/>
        <stp>TRUE</stp>
        <stp>T</stp>
        <tr r="S425" s="1"/>
      </tp>
      <tp>
        <v>90.077100000000002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-924</stp>
        <stp>All</stp>
        <stp/>
        <stp/>
        <stp>TRUE</stp>
        <stp>T</stp>
        <tr r="S926" s="1"/>
      </tp>
      <tp>
        <v>24.188800000000001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-824</stp>
        <stp>All</stp>
        <stp/>
        <stp/>
        <stp>TRUE</stp>
        <stp>T</stp>
        <tr r="S826" s="1"/>
      </tp>
      <tp>
        <v>85.399000000000001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-324</stp>
        <stp>All</stp>
        <stp/>
        <stp/>
        <stp>TRUE</stp>
        <stp>T</stp>
        <tr r="S326" s="1"/>
      </tp>
      <tp>
        <v>91.568799999999996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-224</stp>
        <stp>All</stp>
        <stp/>
        <stp/>
        <stp>TRUE</stp>
        <stp>T</stp>
        <tr r="S226" s="1"/>
      </tp>
      <tp>
        <v>61.375799999999998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-124</stp>
        <stp>All</stp>
        <stp/>
        <stp/>
        <stp>TRUE</stp>
        <stp>T</stp>
        <tr r="S126" s="1"/>
      </tp>
      <tp>
        <v>20.7605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-724</stp>
        <stp>All</stp>
        <stp/>
        <stp/>
        <stp>TRUE</stp>
        <stp>T</stp>
        <tr r="S726" s="1"/>
      </tp>
      <tp>
        <v>72.608500000000006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-624</stp>
        <stp>All</stp>
        <stp/>
        <stp/>
        <stp>TRUE</stp>
        <stp>T</stp>
        <tr r="S626" s="1"/>
      </tp>
      <tp>
        <v>84.770300000000006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-524</stp>
        <stp>All</stp>
        <stp/>
        <stp/>
        <stp>TRUE</stp>
        <stp>T</stp>
        <tr r="S526" s="1"/>
      </tp>
      <tp>
        <v>52.8354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-424</stp>
        <stp>All</stp>
        <stp/>
        <stp/>
        <stp>TRUE</stp>
        <stp>T</stp>
        <tr r="S426" s="1"/>
      </tp>
      <tp>
        <v>90.286500000000004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-925</stp>
        <stp>All</stp>
        <stp/>
        <stp/>
        <stp>TRUE</stp>
        <stp>T</stp>
        <tr r="S927" s="1"/>
      </tp>
      <tp>
        <v>22.2834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-825</stp>
        <stp>All</stp>
        <stp/>
        <stp/>
        <stp>TRUE</stp>
        <stp>T</stp>
        <tr r="S827" s="1"/>
      </tp>
      <tp>
        <v>82.883300000000006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-325</stp>
        <stp>All</stp>
        <stp/>
        <stp/>
        <stp>TRUE</stp>
        <stp>T</stp>
        <tr r="S327" s="1"/>
      </tp>
      <tp>
        <v>89.748699999999999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-225</stp>
        <stp>All</stp>
        <stp/>
        <stp/>
        <stp>TRUE</stp>
        <stp>T</stp>
        <tr r="S227" s="1"/>
      </tp>
      <tp>
        <v>51.372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-125</stp>
        <stp>All</stp>
        <stp/>
        <stp/>
        <stp>TRUE</stp>
        <stp>T</stp>
        <tr r="S127" s="1"/>
      </tp>
      <tp>
        <v>20.195799999999998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-725</stp>
        <stp>All</stp>
        <stp/>
        <stp/>
        <stp>TRUE</stp>
        <stp>T</stp>
        <tr r="S727" s="1"/>
      </tp>
      <tp>
        <v>68.991799999999998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-625</stp>
        <stp>All</stp>
        <stp/>
        <stp/>
        <stp>TRUE</stp>
        <stp>T</stp>
        <tr r="S627" s="1"/>
      </tp>
      <tp>
        <v>84.677000000000007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-525</stp>
        <stp>All</stp>
        <stp/>
        <stp/>
        <stp>TRUE</stp>
        <stp>T</stp>
        <tr r="S527" s="1"/>
      </tp>
      <tp>
        <v>43.622599999999998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-425</stp>
        <stp>All</stp>
        <stp/>
        <stp/>
        <stp>TRUE</stp>
        <stp>T</stp>
        <tr r="S427" s="1"/>
      </tp>
      <tp>
        <v>89.370900000000006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-926</stp>
        <stp>All</stp>
        <stp/>
        <stp/>
        <stp>TRUE</stp>
        <stp>T</stp>
        <tr r="S928" s="1"/>
      </tp>
      <tp>
        <v>22.551600000000001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-826</stp>
        <stp>All</stp>
        <stp/>
        <stp/>
        <stp>TRUE</stp>
        <stp>T</stp>
        <tr r="S828" s="1"/>
      </tp>
      <tp>
        <v>80.662899999999993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-326</stp>
        <stp>All</stp>
        <stp/>
        <stp/>
        <stp>TRUE</stp>
        <stp>T</stp>
        <tr r="S328" s="1"/>
      </tp>
      <tp>
        <v>88.126099999999994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-226</stp>
        <stp>All</stp>
        <stp/>
        <stp/>
        <stp>TRUE</stp>
        <stp>T</stp>
        <tr r="S228" s="1"/>
      </tp>
      <tp>
        <v>41.008499999999998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-126</stp>
        <stp>All</stp>
        <stp/>
        <stp/>
        <stp>TRUE</stp>
        <stp>T</stp>
        <tr r="S128" s="1"/>
      </tp>
      <tp>
        <v>21.2178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-726</stp>
        <stp>All</stp>
        <stp/>
        <stp/>
        <stp>TRUE</stp>
        <stp>T</stp>
        <tr r="S728" s="1"/>
      </tp>
      <tp>
        <v>64.549499999999995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-626</stp>
        <stp>All</stp>
        <stp/>
        <stp/>
        <stp>TRUE</stp>
        <stp>T</stp>
        <tr r="S628" s="1"/>
      </tp>
      <tp>
        <v>84.519199999999998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-526</stp>
        <stp>All</stp>
        <stp/>
        <stp/>
        <stp>TRUE</stp>
        <stp>T</stp>
        <tr r="S528" s="1"/>
      </tp>
      <tp>
        <v>33.643099999999997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-426</stp>
        <stp>All</stp>
        <stp/>
        <stp/>
        <stp>TRUE</stp>
        <stp>T</stp>
        <tr r="S428" s="1"/>
      </tp>
      <tp>
        <v>88.119100000000003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-927</stp>
        <stp>All</stp>
        <stp/>
        <stp/>
        <stp>TRUE</stp>
        <stp>T</stp>
        <tr r="S929" s="1"/>
      </tp>
      <tp>
        <v>22.468900000000001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-827</stp>
        <stp>All</stp>
        <stp/>
        <stp/>
        <stp>TRUE</stp>
        <stp>T</stp>
        <tr r="S829" s="1"/>
      </tp>
      <tp>
        <v>76.494799999999998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-327</stp>
        <stp>All</stp>
        <stp/>
        <stp/>
        <stp>TRUE</stp>
        <stp>T</stp>
        <tr r="S329" s="1"/>
      </tp>
      <tp>
        <v>86.309899999999999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-227</stp>
        <stp>All</stp>
        <stp/>
        <stp/>
        <stp>TRUE</stp>
        <stp>T</stp>
        <tr r="S229" s="1"/>
      </tp>
      <tp>
        <v>34.032800000000002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-127</stp>
        <stp>All</stp>
        <stp/>
        <stp/>
        <stp>TRUE</stp>
        <stp>T</stp>
        <tr r="S129" s="1"/>
      </tp>
      <tp>
        <v>23.871600000000001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-727</stp>
        <stp>All</stp>
        <stp/>
        <stp/>
        <stp>TRUE</stp>
        <stp>T</stp>
        <tr r="S729" s="1"/>
      </tp>
      <tp>
        <v>62.866599999999998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-627</stp>
        <stp>All</stp>
        <stp/>
        <stp/>
        <stp>TRUE</stp>
        <stp>T</stp>
        <tr r="S629" s="1"/>
      </tp>
      <tp>
        <v>83.868700000000004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-527</stp>
        <stp>All</stp>
        <stp/>
        <stp/>
        <stp>TRUE</stp>
        <stp>T</stp>
        <tr r="S529" s="1"/>
      </tp>
      <tp>
        <v>26.098099999999999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-427</stp>
        <stp>All</stp>
        <stp/>
        <stp/>
        <stp>TRUE</stp>
        <stp>T</stp>
        <tr r="S429" s="1"/>
      </tp>
      <tp>
        <v>5398.375</v>
        <stp/>
        <stp>StudyData</stp>
        <stp>EP</stp>
        <stp>Imoku</stp>
        <stp>Period1=9</stp>
        <stp>Imoku1</stp>
        <stp>ADC</stp>
        <stp>-250</stp>
        <stp>All</stp>
        <stp/>
        <stp/>
        <stp>TRUE</stp>
        <stp>T</stp>
        <tr r="T252" s="1"/>
      </tp>
      <tp>
        <v>5008.25</v>
        <stp/>
        <stp>StudyData</stp>
        <stp>EP</stp>
        <stp>Imoku</stp>
        <stp>Period1=9</stp>
        <stp>Imoku1</stp>
        <stp>ADC</stp>
        <stp>-350</stp>
        <stp>All</stp>
        <stp/>
        <stp/>
        <stp>TRUE</stp>
        <stp>T</stp>
        <tr r="T352" s="1"/>
      </tp>
      <tp>
        <v>5899.25</v>
        <stp/>
        <stp>StudyData</stp>
        <stp>EP</stp>
        <stp>Imoku</stp>
        <stp>Period1=9</stp>
        <stp>Imoku1</stp>
        <stp>ADC</stp>
        <stp>-150</stp>
        <stp>All</stp>
        <stp/>
        <stp/>
        <stp>TRUE</stp>
        <stp>T</stp>
        <tr r="T152" s="1"/>
      </tp>
      <tp>
        <v>4220.375</v>
        <stp/>
        <stp>StudyData</stp>
        <stp>EP</stp>
        <stp>Imoku</stp>
        <stp>Period1=9</stp>
        <stp>Imoku1</stp>
        <stp>ADC</stp>
        <stp>-650</stp>
        <stp>All</stp>
        <stp/>
        <stp/>
        <stp>TRUE</stp>
        <stp>T</stp>
        <tr r="T652" s="1"/>
      </tp>
      <tp>
        <v>4623.25</v>
        <stp/>
        <stp>StudyData</stp>
        <stp>EP</stp>
        <stp>Imoku</stp>
        <stp>Period1=9</stp>
        <stp>Imoku1</stp>
        <stp>ADC</stp>
        <stp>-750</stp>
        <stp>All</stp>
        <stp/>
        <stp/>
        <stp>TRUE</stp>
        <stp>T</stp>
        <tr r="T752" s="1"/>
      </tp>
      <tp>
        <v>4983.125</v>
        <stp/>
        <stp>StudyData</stp>
        <stp>EP</stp>
        <stp>Imoku</stp>
        <stp>Period1=9</stp>
        <stp>Imoku1</stp>
        <stp>ADC</stp>
        <stp>-450</stp>
        <stp>All</stp>
        <stp/>
        <stp/>
        <stp>TRUE</stp>
        <stp>T</stp>
        <tr r="T452" s="1"/>
      </tp>
      <tp>
        <v>4499.625</v>
        <stp/>
        <stp>StudyData</stp>
        <stp>EP</stp>
        <stp>Imoku</stp>
        <stp>Period1=9</stp>
        <stp>Imoku1</stp>
        <stp>ADC</stp>
        <stp>-550</stp>
        <stp>All</stp>
        <stp/>
        <stp/>
        <stp>TRUE</stp>
        <stp>T</stp>
        <tr r="T552" s="1"/>
      </tp>
      <tp>
        <v>5166.75</v>
        <stp/>
        <stp>StudyData</stp>
        <stp>EP</stp>
        <stp>Imoku</stp>
        <stp>Period1=9</stp>
        <stp>Imoku1</stp>
        <stp>ADC</stp>
        <stp>-850</stp>
        <stp>All</stp>
        <stp/>
        <stp/>
        <stp>TRUE</stp>
        <stp>T</stp>
        <tr r="T852" s="1"/>
      </tp>
      <tp>
        <v>4856.125</v>
        <stp/>
        <stp>StudyData</stp>
        <stp>EP</stp>
        <stp>Imoku</stp>
        <stp>Period1=9</stp>
        <stp>Imoku1</stp>
        <stp>ADC</stp>
        <stp>-950</stp>
        <stp>All</stp>
        <stp/>
        <stp/>
        <stp>TRUE</stp>
        <stp>T</stp>
        <tr r="T952" s="1"/>
      </tp>
      <tp>
        <v>5388.75</v>
        <stp/>
        <stp>StudyData</stp>
        <stp>EP</stp>
        <stp>Imoku</stp>
        <stp>Period1=9</stp>
        <stp>Imoku1</stp>
        <stp>ADC</stp>
        <stp>-251</stp>
        <stp>All</stp>
        <stp/>
        <stp/>
        <stp>TRUE</stp>
        <stp>T</stp>
        <tr r="T253" s="1"/>
      </tp>
      <tp>
        <v>5008.25</v>
        <stp/>
        <stp>StudyData</stp>
        <stp>EP</stp>
        <stp>Imoku</stp>
        <stp>Period1=9</stp>
        <stp>Imoku1</stp>
        <stp>ADC</stp>
        <stp>-351</stp>
        <stp>All</stp>
        <stp/>
        <stp/>
        <stp>TRUE</stp>
        <stp>T</stp>
        <tr r="T353" s="1"/>
      </tp>
      <tp>
        <v>5899.25</v>
        <stp/>
        <stp>StudyData</stp>
        <stp>EP</stp>
        <stp>Imoku</stp>
        <stp>Period1=9</stp>
        <stp>Imoku1</stp>
        <stp>ADC</stp>
        <stp>-151</stp>
        <stp>All</stp>
        <stp/>
        <stp/>
        <stp>TRUE</stp>
        <stp>T</stp>
        <tr r="T153" s="1"/>
      </tp>
      <tp>
        <v>4220.375</v>
        <stp/>
        <stp>StudyData</stp>
        <stp>EP</stp>
        <stp>Imoku</stp>
        <stp>Period1=9</stp>
        <stp>Imoku1</stp>
        <stp>ADC</stp>
        <stp>-651</stp>
        <stp>All</stp>
        <stp/>
        <stp/>
        <stp>TRUE</stp>
        <stp>T</stp>
        <tr r="T653" s="1"/>
      </tp>
      <tp>
        <v>4623.25</v>
        <stp/>
        <stp>StudyData</stp>
        <stp>EP</stp>
        <stp>Imoku</stp>
        <stp>Period1=9</stp>
        <stp>Imoku1</stp>
        <stp>ADC</stp>
        <stp>-751</stp>
        <stp>All</stp>
        <stp/>
        <stp/>
        <stp>TRUE</stp>
        <stp>T</stp>
        <tr r="T753" s="1"/>
      </tp>
      <tp>
        <v>4973</v>
        <stp/>
        <stp>StudyData</stp>
        <stp>EP</stp>
        <stp>Imoku</stp>
        <stp>Period1=9</stp>
        <stp>Imoku1</stp>
        <stp>ADC</stp>
        <stp>-451</stp>
        <stp>All</stp>
        <stp/>
        <stp/>
        <stp>TRUE</stp>
        <stp>T</stp>
        <tr r="T453" s="1"/>
      </tp>
      <tp>
        <v>4503</v>
        <stp/>
        <stp>StudyData</stp>
        <stp>EP</stp>
        <stp>Imoku</stp>
        <stp>Period1=9</stp>
        <stp>Imoku1</stp>
        <stp>ADC</stp>
        <stp>-551</stp>
        <stp>All</stp>
        <stp/>
        <stp/>
        <stp>TRUE</stp>
        <stp>T</stp>
        <tr r="T553" s="1"/>
      </tp>
      <tp>
        <v>5166.75</v>
        <stp/>
        <stp>StudyData</stp>
        <stp>EP</stp>
        <stp>Imoku</stp>
        <stp>Period1=9</stp>
        <stp>Imoku1</stp>
        <stp>ADC</stp>
        <stp>-851</stp>
        <stp>All</stp>
        <stp/>
        <stp/>
        <stp>TRUE</stp>
        <stp>T</stp>
        <tr r="T853" s="1"/>
      </tp>
      <tp>
        <v>4841.75</v>
        <stp/>
        <stp>StudyData</stp>
        <stp>EP</stp>
        <stp>Imoku</stp>
        <stp>Period1=9</stp>
        <stp>Imoku1</stp>
        <stp>ADC</stp>
        <stp>-951</stp>
        <stp>All</stp>
        <stp/>
        <stp/>
        <stp>TRUE</stp>
        <stp>T</stp>
        <tr r="T953" s="1"/>
      </tp>
      <tp>
        <v>5379.75</v>
        <stp/>
        <stp>StudyData</stp>
        <stp>EP</stp>
        <stp>Imoku</stp>
        <stp>Period1=9</stp>
        <stp>Imoku1</stp>
        <stp>ADC</stp>
        <stp>-252</stp>
        <stp>All</stp>
        <stp/>
        <stp/>
        <stp>TRUE</stp>
        <stp>T</stp>
        <tr r="T254" s="1"/>
      </tp>
      <tp>
        <v>4994.5</v>
        <stp/>
        <stp>StudyData</stp>
        <stp>EP</stp>
        <stp>Imoku</stp>
        <stp>Period1=9</stp>
        <stp>Imoku1</stp>
        <stp>ADC</stp>
        <stp>-352</stp>
        <stp>All</stp>
        <stp/>
        <stp/>
        <stp>TRUE</stp>
        <stp>T</stp>
        <tr r="T354" s="1"/>
      </tp>
      <tp>
        <v>5882.75</v>
        <stp/>
        <stp>StudyData</stp>
        <stp>EP</stp>
        <stp>Imoku</stp>
        <stp>Period1=9</stp>
        <stp>Imoku1</stp>
        <stp>ADC</stp>
        <stp>-152</stp>
        <stp>All</stp>
        <stp/>
        <stp/>
        <stp>TRUE</stp>
        <stp>T</stp>
        <tr r="T154" s="1"/>
      </tp>
      <tp>
        <v>4220.375</v>
        <stp/>
        <stp>StudyData</stp>
        <stp>EP</stp>
        <stp>Imoku</stp>
        <stp>Period1=9</stp>
        <stp>Imoku1</stp>
        <stp>ADC</stp>
        <stp>-652</stp>
        <stp>All</stp>
        <stp/>
        <stp/>
        <stp>TRUE</stp>
        <stp>T</stp>
        <tr r="T654" s="1"/>
      </tp>
      <tp>
        <v>4623.25</v>
        <stp/>
        <stp>StudyData</stp>
        <stp>EP</stp>
        <stp>Imoku</stp>
        <stp>Period1=9</stp>
        <stp>Imoku1</stp>
        <stp>ADC</stp>
        <stp>-752</stp>
        <stp>All</stp>
        <stp/>
        <stp/>
        <stp>TRUE</stp>
        <stp>T</stp>
        <tr r="T754" s="1"/>
      </tp>
      <tp>
        <v>4953.375</v>
        <stp/>
        <stp>StudyData</stp>
        <stp>EP</stp>
        <stp>Imoku</stp>
        <stp>Period1=9</stp>
        <stp>Imoku1</stp>
        <stp>ADC</stp>
        <stp>-452</stp>
        <stp>All</stp>
        <stp/>
        <stp/>
        <stp>TRUE</stp>
        <stp>T</stp>
        <tr r="T454" s="1"/>
      </tp>
      <tp>
        <v>4548.25</v>
        <stp/>
        <stp>StudyData</stp>
        <stp>EP</stp>
        <stp>Imoku</stp>
        <stp>Period1=9</stp>
        <stp>Imoku1</stp>
        <stp>ADC</stp>
        <stp>-552</stp>
        <stp>All</stp>
        <stp/>
        <stp/>
        <stp>TRUE</stp>
        <stp>T</stp>
        <tr r="T554" s="1"/>
      </tp>
      <tp>
        <v>5196.625</v>
        <stp/>
        <stp>StudyData</stp>
        <stp>EP</stp>
        <stp>Imoku</stp>
        <stp>Period1=9</stp>
        <stp>Imoku1</stp>
        <stp>ADC</stp>
        <stp>-852</stp>
        <stp>All</stp>
        <stp/>
        <stp/>
        <stp>TRUE</stp>
        <stp>T</stp>
        <tr r="T854" s="1"/>
      </tp>
      <tp>
        <v>4838.875</v>
        <stp/>
        <stp>StudyData</stp>
        <stp>EP</stp>
        <stp>Imoku</stp>
        <stp>Period1=9</stp>
        <stp>Imoku1</stp>
        <stp>ADC</stp>
        <stp>-952</stp>
        <stp>All</stp>
        <stp/>
        <stp/>
        <stp>TRUE</stp>
        <stp>T</stp>
        <tr r="T954" s="1"/>
      </tp>
      <tp>
        <v>5372.75</v>
        <stp/>
        <stp>StudyData</stp>
        <stp>EP</stp>
        <stp>Imoku</stp>
        <stp>Period1=9</stp>
        <stp>Imoku1</stp>
        <stp>ADC</stp>
        <stp>-253</stp>
        <stp>All</stp>
        <stp/>
        <stp/>
        <stp>TRUE</stp>
        <stp>T</stp>
        <tr r="T255" s="1"/>
      </tp>
      <tp>
        <v>4961.25</v>
        <stp/>
        <stp>StudyData</stp>
        <stp>EP</stp>
        <stp>Imoku</stp>
        <stp>Period1=9</stp>
        <stp>Imoku1</stp>
        <stp>ADC</stp>
        <stp>-353</stp>
        <stp>All</stp>
        <stp/>
        <stp/>
        <stp>TRUE</stp>
        <stp>T</stp>
        <tr r="T355" s="1"/>
      </tp>
      <tp>
        <v>5874.875</v>
        <stp/>
        <stp>StudyData</stp>
        <stp>EP</stp>
        <stp>Imoku</stp>
        <stp>Period1=9</stp>
        <stp>Imoku1</stp>
        <stp>ADC</stp>
        <stp>-153</stp>
        <stp>All</stp>
        <stp/>
        <stp/>
        <stp>TRUE</stp>
        <stp>T</stp>
        <tr r="T155" s="1"/>
      </tp>
      <tp>
        <v>4226.875</v>
        <stp/>
        <stp>StudyData</stp>
        <stp>EP</stp>
        <stp>Imoku</stp>
        <stp>Period1=9</stp>
        <stp>Imoku1</stp>
        <stp>ADC</stp>
        <stp>-653</stp>
        <stp>All</stp>
        <stp/>
        <stp/>
        <stp>TRUE</stp>
        <stp>T</stp>
        <tr r="T655" s="1"/>
      </tp>
      <tp>
        <v>4657.625</v>
        <stp/>
        <stp>StudyData</stp>
        <stp>EP</stp>
        <stp>Imoku</stp>
        <stp>Period1=9</stp>
        <stp>Imoku1</stp>
        <stp>ADC</stp>
        <stp>-753</stp>
        <stp>All</stp>
        <stp/>
        <stp/>
        <stp>TRUE</stp>
        <stp>T</stp>
        <tr r="T755" s="1"/>
      </tp>
      <tp>
        <v>4937.875</v>
        <stp/>
        <stp>StudyData</stp>
        <stp>EP</stp>
        <stp>Imoku</stp>
        <stp>Period1=9</stp>
        <stp>Imoku1</stp>
        <stp>ADC</stp>
        <stp>-453</stp>
        <stp>All</stp>
        <stp/>
        <stp/>
        <stp>TRUE</stp>
        <stp>T</stp>
        <tr r="T455" s="1"/>
      </tp>
      <tp>
        <v>4550.5</v>
        <stp/>
        <stp>StudyData</stp>
        <stp>EP</stp>
        <stp>Imoku</stp>
        <stp>Period1=9</stp>
        <stp>Imoku1</stp>
        <stp>ADC</stp>
        <stp>-553</stp>
        <stp>All</stp>
        <stp/>
        <stp/>
        <stp>TRUE</stp>
        <stp>T</stp>
        <tr r="T555" s="1"/>
      </tp>
      <tp>
        <v>5168.75</v>
        <stp/>
        <stp>StudyData</stp>
        <stp>EP</stp>
        <stp>Imoku</stp>
        <stp>Period1=9</stp>
        <stp>Imoku1</stp>
        <stp>ADC</stp>
        <stp>-853</stp>
        <stp>All</stp>
        <stp/>
        <stp/>
        <stp>TRUE</stp>
        <stp>T</stp>
        <tr r="T855" s="1"/>
      </tp>
      <tp>
        <v>4838.875</v>
        <stp/>
        <stp>StudyData</stp>
        <stp>EP</stp>
        <stp>Imoku</stp>
        <stp>Period1=9</stp>
        <stp>Imoku1</stp>
        <stp>ADC</stp>
        <stp>-953</stp>
        <stp>All</stp>
        <stp/>
        <stp/>
        <stp>TRUE</stp>
        <stp>T</stp>
        <tr r="T955" s="1"/>
      </tp>
      <tp>
        <v>5363.25</v>
        <stp/>
        <stp>StudyData</stp>
        <stp>EP</stp>
        <stp>Imoku</stp>
        <stp>Period1=9</stp>
        <stp>Imoku1</stp>
        <stp>ADC</stp>
        <stp>-254</stp>
        <stp>All</stp>
        <stp/>
        <stp/>
        <stp>TRUE</stp>
        <stp>T</stp>
        <tr r="T256" s="1"/>
      </tp>
      <tp>
        <v>4950.25</v>
        <stp/>
        <stp>StudyData</stp>
        <stp>EP</stp>
        <stp>Imoku</stp>
        <stp>Period1=9</stp>
        <stp>Imoku1</stp>
        <stp>ADC</stp>
        <stp>-354</stp>
        <stp>All</stp>
        <stp/>
        <stp/>
        <stp>TRUE</stp>
        <stp>T</stp>
        <tr r="T356" s="1"/>
      </tp>
      <tp>
        <v>5874.875</v>
        <stp/>
        <stp>StudyData</stp>
        <stp>EP</stp>
        <stp>Imoku</stp>
        <stp>Period1=9</stp>
        <stp>Imoku1</stp>
        <stp>ADC</stp>
        <stp>-154</stp>
        <stp>All</stp>
        <stp/>
        <stp/>
        <stp>TRUE</stp>
        <stp>T</stp>
        <tr r="T156" s="1"/>
      </tp>
      <tp>
        <v>4273</v>
        <stp/>
        <stp>StudyData</stp>
        <stp>EP</stp>
        <stp>Imoku</stp>
        <stp>Period1=9</stp>
        <stp>Imoku1</stp>
        <stp>ADC</stp>
        <stp>-654</stp>
        <stp>All</stp>
        <stp/>
        <stp/>
        <stp>TRUE</stp>
        <stp>T</stp>
        <tr r="T656" s="1"/>
      </tp>
      <tp>
        <v>4672.5</v>
        <stp/>
        <stp>StudyData</stp>
        <stp>EP</stp>
        <stp>Imoku</stp>
        <stp>Period1=9</stp>
        <stp>Imoku1</stp>
        <stp>ADC</stp>
        <stp>-754</stp>
        <stp>All</stp>
        <stp/>
        <stp/>
        <stp>TRUE</stp>
        <stp>T</stp>
        <tr r="T756" s="1"/>
      </tp>
      <tp>
        <v>4924</v>
        <stp/>
        <stp>StudyData</stp>
        <stp>EP</stp>
        <stp>Imoku</stp>
        <stp>Period1=9</stp>
        <stp>Imoku1</stp>
        <stp>ADC</stp>
        <stp>-454</stp>
        <stp>All</stp>
        <stp/>
        <stp/>
        <stp>TRUE</stp>
        <stp>T</stp>
        <tr r="T456" s="1"/>
      </tp>
      <tp>
        <v>4559.5</v>
        <stp/>
        <stp>StudyData</stp>
        <stp>EP</stp>
        <stp>Imoku</stp>
        <stp>Period1=9</stp>
        <stp>Imoku1</stp>
        <stp>ADC</stp>
        <stp>-554</stp>
        <stp>All</stp>
        <stp/>
        <stp/>
        <stp>TRUE</stp>
        <stp>T</stp>
        <tr r="T556" s="1"/>
      </tp>
      <tp>
        <v>5139</v>
        <stp/>
        <stp>StudyData</stp>
        <stp>EP</stp>
        <stp>Imoku</stp>
        <stp>Period1=9</stp>
        <stp>Imoku1</stp>
        <stp>ADC</stp>
        <stp>-854</stp>
        <stp>All</stp>
        <stp/>
        <stp/>
        <stp>TRUE</stp>
        <stp>T</stp>
        <tr r="T856" s="1"/>
      </tp>
      <tp>
        <v>4838.875</v>
        <stp/>
        <stp>StudyData</stp>
        <stp>EP</stp>
        <stp>Imoku</stp>
        <stp>Period1=9</stp>
        <stp>Imoku1</stp>
        <stp>ADC</stp>
        <stp>-954</stp>
        <stp>All</stp>
        <stp/>
        <stp/>
        <stp>TRUE</stp>
        <stp>T</stp>
        <tr r="T956" s="1"/>
      </tp>
      <tp>
        <v>5342.75</v>
        <stp/>
        <stp>StudyData</stp>
        <stp>EP</stp>
        <stp>Imoku</stp>
        <stp>Period1=9</stp>
        <stp>Imoku1</stp>
        <stp>ADC</stp>
        <stp>-255</stp>
        <stp>All</stp>
        <stp/>
        <stp/>
        <stp>TRUE</stp>
        <stp>T</stp>
        <tr r="T257" s="1"/>
      </tp>
      <tp>
        <v>4943.5</v>
        <stp/>
        <stp>StudyData</stp>
        <stp>EP</stp>
        <stp>Imoku</stp>
        <stp>Period1=9</stp>
        <stp>Imoku1</stp>
        <stp>ADC</stp>
        <stp>-355</stp>
        <stp>All</stp>
        <stp/>
        <stp/>
        <stp>TRUE</stp>
        <stp>T</stp>
        <tr r="T357" s="1"/>
      </tp>
      <tp>
        <v>5872</v>
        <stp/>
        <stp>StudyData</stp>
        <stp>EP</stp>
        <stp>Imoku</stp>
        <stp>Period1=9</stp>
        <stp>Imoku1</stp>
        <stp>ADC</stp>
        <stp>-155</stp>
        <stp>All</stp>
        <stp/>
        <stp/>
        <stp>TRUE</stp>
        <stp>T</stp>
        <tr r="T157" s="1"/>
      </tp>
      <tp>
        <v>4290.25</v>
        <stp/>
        <stp>StudyData</stp>
        <stp>EP</stp>
        <stp>Imoku</stp>
        <stp>Period1=9</stp>
        <stp>Imoku1</stp>
        <stp>ADC</stp>
        <stp>-655</stp>
        <stp>All</stp>
        <stp/>
        <stp/>
        <stp>TRUE</stp>
        <stp>T</stp>
        <tr r="T657" s="1"/>
      </tp>
      <tp>
        <v>4681</v>
        <stp/>
        <stp>StudyData</stp>
        <stp>EP</stp>
        <stp>Imoku</stp>
        <stp>Period1=9</stp>
        <stp>Imoku1</stp>
        <stp>ADC</stp>
        <stp>-755</stp>
        <stp>All</stp>
        <stp/>
        <stp/>
        <stp>TRUE</stp>
        <stp>T</stp>
        <tr r="T757" s="1"/>
      </tp>
      <tp>
        <v>4924</v>
        <stp/>
        <stp>StudyData</stp>
        <stp>EP</stp>
        <stp>Imoku</stp>
        <stp>Period1=9</stp>
        <stp>Imoku1</stp>
        <stp>ADC</stp>
        <stp>-455</stp>
        <stp>All</stp>
        <stp/>
        <stp/>
        <stp>TRUE</stp>
        <stp>T</stp>
        <tr r="T457" s="1"/>
      </tp>
      <tp>
        <v>4559.5</v>
        <stp/>
        <stp>StudyData</stp>
        <stp>EP</stp>
        <stp>Imoku</stp>
        <stp>Period1=9</stp>
        <stp>Imoku1</stp>
        <stp>ADC</stp>
        <stp>-555</stp>
        <stp>All</stp>
        <stp/>
        <stp/>
        <stp>TRUE</stp>
        <stp>T</stp>
        <tr r="T557" s="1"/>
      </tp>
      <tp>
        <v>5139</v>
        <stp/>
        <stp>StudyData</stp>
        <stp>EP</stp>
        <stp>Imoku</stp>
        <stp>Period1=9</stp>
        <stp>Imoku1</stp>
        <stp>ADC</stp>
        <stp>-855</stp>
        <stp>All</stp>
        <stp/>
        <stp/>
        <stp>TRUE</stp>
        <stp>T</stp>
        <tr r="T857" s="1"/>
      </tp>
      <tp>
        <v>4834.625</v>
        <stp/>
        <stp>StudyData</stp>
        <stp>EP</stp>
        <stp>Imoku</stp>
        <stp>Period1=9</stp>
        <stp>Imoku1</stp>
        <stp>ADC</stp>
        <stp>-955</stp>
        <stp>All</stp>
        <stp/>
        <stp/>
        <stp>TRUE</stp>
        <stp>T</stp>
        <tr r="T957" s="1"/>
      </tp>
      <tp>
        <v>5328.375</v>
        <stp/>
        <stp>StudyData</stp>
        <stp>EP</stp>
        <stp>Imoku</stp>
        <stp>Period1=9</stp>
        <stp>Imoku1</stp>
        <stp>ADC</stp>
        <stp>-256</stp>
        <stp>All</stp>
        <stp/>
        <stp/>
        <stp>TRUE</stp>
        <stp>T</stp>
        <tr r="T258" s="1"/>
      </tp>
      <tp>
        <v>4940.5</v>
        <stp/>
        <stp>StudyData</stp>
        <stp>EP</stp>
        <stp>Imoku</stp>
        <stp>Period1=9</stp>
        <stp>Imoku1</stp>
        <stp>ADC</stp>
        <stp>-356</stp>
        <stp>All</stp>
        <stp/>
        <stp/>
        <stp>TRUE</stp>
        <stp>T</stp>
        <tr r="T358" s="1"/>
      </tp>
      <tp>
        <v>5850.875</v>
        <stp/>
        <stp>StudyData</stp>
        <stp>EP</stp>
        <stp>Imoku</stp>
        <stp>Period1=9</stp>
        <stp>Imoku1</stp>
        <stp>ADC</stp>
        <stp>-156</stp>
        <stp>All</stp>
        <stp/>
        <stp/>
        <stp>TRUE</stp>
        <stp>T</stp>
        <tr r="T158" s="1"/>
      </tp>
      <tp>
        <v>4299.125</v>
        <stp/>
        <stp>StudyData</stp>
        <stp>EP</stp>
        <stp>Imoku</stp>
        <stp>Period1=9</stp>
        <stp>Imoku1</stp>
        <stp>ADC</stp>
        <stp>-656</stp>
        <stp>All</stp>
        <stp/>
        <stp/>
        <stp>TRUE</stp>
        <stp>T</stp>
        <tr r="T658" s="1"/>
      </tp>
      <tp>
        <v>4724</v>
        <stp/>
        <stp>StudyData</stp>
        <stp>EP</stp>
        <stp>Imoku</stp>
        <stp>Period1=9</stp>
        <stp>Imoku1</stp>
        <stp>ADC</stp>
        <stp>-756</stp>
        <stp>All</stp>
        <stp/>
        <stp/>
        <stp>TRUE</stp>
        <stp>T</stp>
        <tr r="T758" s="1"/>
      </tp>
      <tp>
        <v>4916.625</v>
        <stp/>
        <stp>StudyData</stp>
        <stp>EP</stp>
        <stp>Imoku</stp>
        <stp>Period1=9</stp>
        <stp>Imoku1</stp>
        <stp>ADC</stp>
        <stp>-456</stp>
        <stp>All</stp>
        <stp/>
        <stp/>
        <stp>TRUE</stp>
        <stp>T</stp>
        <tr r="T458" s="1"/>
      </tp>
      <tp>
        <v>4572.875</v>
        <stp/>
        <stp>StudyData</stp>
        <stp>EP</stp>
        <stp>Imoku</stp>
        <stp>Period1=9</stp>
        <stp>Imoku1</stp>
        <stp>ADC</stp>
        <stp>-556</stp>
        <stp>All</stp>
        <stp/>
        <stp/>
        <stp>TRUE</stp>
        <stp>T</stp>
        <tr r="T558" s="1"/>
      </tp>
      <tp>
        <v>5139</v>
        <stp/>
        <stp>StudyData</stp>
        <stp>EP</stp>
        <stp>Imoku</stp>
        <stp>Period1=9</stp>
        <stp>Imoku1</stp>
        <stp>ADC</stp>
        <stp>-856</stp>
        <stp>All</stp>
        <stp/>
        <stp/>
        <stp>TRUE</stp>
        <stp>T</stp>
        <tr r="T858" s="1"/>
      </tp>
      <tp>
        <v>4822.75</v>
        <stp/>
        <stp>StudyData</stp>
        <stp>EP</stp>
        <stp>Imoku</stp>
        <stp>Period1=9</stp>
        <stp>Imoku1</stp>
        <stp>ADC</stp>
        <stp>-956</stp>
        <stp>All</stp>
        <stp/>
        <stp/>
        <stp>TRUE</stp>
        <stp>T</stp>
        <tr r="T958" s="1"/>
      </tp>
      <tp>
        <v>5307.125</v>
        <stp/>
        <stp>StudyData</stp>
        <stp>EP</stp>
        <stp>Imoku</stp>
        <stp>Period1=9</stp>
        <stp>Imoku1</stp>
        <stp>ADC</stp>
        <stp>-257</stp>
        <stp>All</stp>
        <stp/>
        <stp/>
        <stp>TRUE</stp>
        <stp>T</stp>
        <tr r="T259" s="1"/>
      </tp>
      <tp>
        <v>4940.5</v>
        <stp/>
        <stp>StudyData</stp>
        <stp>EP</stp>
        <stp>Imoku</stp>
        <stp>Period1=9</stp>
        <stp>Imoku1</stp>
        <stp>ADC</stp>
        <stp>-357</stp>
        <stp>All</stp>
        <stp/>
        <stp/>
        <stp>TRUE</stp>
        <stp>T</stp>
        <tr r="T359" s="1"/>
      </tp>
      <tp>
        <v>5821.75</v>
        <stp/>
        <stp>StudyData</stp>
        <stp>EP</stp>
        <stp>Imoku</stp>
        <stp>Period1=9</stp>
        <stp>Imoku1</stp>
        <stp>ADC</stp>
        <stp>-157</stp>
        <stp>All</stp>
        <stp/>
        <stp/>
        <stp>TRUE</stp>
        <stp>T</stp>
        <tr r="T159" s="1"/>
      </tp>
      <tp>
        <v>4299.125</v>
        <stp/>
        <stp>StudyData</stp>
        <stp>EP</stp>
        <stp>Imoku</stp>
        <stp>Period1=9</stp>
        <stp>Imoku1</stp>
        <stp>ADC</stp>
        <stp>-657</stp>
        <stp>All</stp>
        <stp/>
        <stp/>
        <stp>TRUE</stp>
        <stp>T</stp>
        <tr r="T659" s="1"/>
      </tp>
      <tp>
        <v>4724</v>
        <stp/>
        <stp>StudyData</stp>
        <stp>EP</stp>
        <stp>Imoku</stp>
        <stp>Period1=9</stp>
        <stp>Imoku1</stp>
        <stp>ADC</stp>
        <stp>-757</stp>
        <stp>All</stp>
        <stp/>
        <stp/>
        <stp>TRUE</stp>
        <stp>T</stp>
        <tr r="T759" s="1"/>
      </tp>
      <tp>
        <v>4902.25</v>
        <stp/>
        <stp>StudyData</stp>
        <stp>EP</stp>
        <stp>Imoku</stp>
        <stp>Period1=9</stp>
        <stp>Imoku1</stp>
        <stp>ADC</stp>
        <stp>-457</stp>
        <stp>All</stp>
        <stp/>
        <stp/>
        <stp>TRUE</stp>
        <stp>T</stp>
        <tr r="T459" s="1"/>
      </tp>
      <tp>
        <v>4577.625</v>
        <stp/>
        <stp>StudyData</stp>
        <stp>EP</stp>
        <stp>Imoku</stp>
        <stp>Period1=9</stp>
        <stp>Imoku1</stp>
        <stp>ADC</stp>
        <stp>-557</stp>
        <stp>All</stp>
        <stp/>
        <stp/>
        <stp>TRUE</stp>
        <stp>T</stp>
        <tr r="T559" s="1"/>
      </tp>
      <tp>
        <v>5130</v>
        <stp/>
        <stp>StudyData</stp>
        <stp>EP</stp>
        <stp>Imoku</stp>
        <stp>Period1=9</stp>
        <stp>Imoku1</stp>
        <stp>ADC</stp>
        <stp>-857</stp>
        <stp>All</stp>
        <stp/>
        <stp/>
        <stp>TRUE</stp>
        <stp>T</stp>
        <tr r="T859" s="1"/>
      </tp>
      <tp>
        <v>4822.75</v>
        <stp/>
        <stp>StudyData</stp>
        <stp>EP</stp>
        <stp>Imoku</stp>
        <stp>Period1=9</stp>
        <stp>Imoku1</stp>
        <stp>ADC</stp>
        <stp>-957</stp>
        <stp>All</stp>
        <stp/>
        <stp/>
        <stp>TRUE</stp>
        <stp>T</stp>
        <tr r="T959" s="1"/>
      </tp>
      <tp>
        <v>5307.125</v>
        <stp/>
        <stp>StudyData</stp>
        <stp>EP</stp>
        <stp>Imoku</stp>
        <stp>Period1=9</stp>
        <stp>Imoku1</stp>
        <stp>ADC</stp>
        <stp>-258</stp>
        <stp>All</stp>
        <stp/>
        <stp/>
        <stp>TRUE</stp>
        <stp>T</stp>
        <tr r="T260" s="1"/>
      </tp>
      <tp>
        <v>4939.625</v>
        <stp/>
        <stp>StudyData</stp>
        <stp>EP</stp>
        <stp>Imoku</stp>
        <stp>Period1=9</stp>
        <stp>Imoku1</stp>
        <stp>ADC</stp>
        <stp>-358</stp>
        <stp>All</stp>
        <stp/>
        <stp/>
        <stp>TRUE</stp>
        <stp>T</stp>
        <tr r="T360" s="1"/>
      </tp>
      <tp>
        <v>5757.625</v>
        <stp/>
        <stp>StudyData</stp>
        <stp>EP</stp>
        <stp>Imoku</stp>
        <stp>Period1=9</stp>
        <stp>Imoku1</stp>
        <stp>ADC</stp>
        <stp>-158</stp>
        <stp>All</stp>
        <stp/>
        <stp/>
        <stp>TRUE</stp>
        <stp>T</stp>
        <tr r="T160" s="1"/>
      </tp>
      <tp>
        <v>4330.875</v>
        <stp/>
        <stp>StudyData</stp>
        <stp>EP</stp>
        <stp>Imoku</stp>
        <stp>Period1=9</stp>
        <stp>Imoku1</stp>
        <stp>ADC</stp>
        <stp>-658</stp>
        <stp>All</stp>
        <stp/>
        <stp/>
        <stp>TRUE</stp>
        <stp>T</stp>
        <tr r="T660" s="1"/>
      </tp>
      <tp>
        <v>4768.875</v>
        <stp/>
        <stp>StudyData</stp>
        <stp>EP</stp>
        <stp>Imoku</stp>
        <stp>Period1=9</stp>
        <stp>Imoku1</stp>
        <stp>ADC</stp>
        <stp>-758</stp>
        <stp>All</stp>
        <stp/>
        <stp/>
        <stp>TRUE</stp>
        <stp>T</stp>
        <tr r="T760" s="1"/>
      </tp>
      <tp>
        <v>4899.625</v>
        <stp/>
        <stp>StudyData</stp>
        <stp>EP</stp>
        <stp>Imoku</stp>
        <stp>Period1=9</stp>
        <stp>Imoku1</stp>
        <stp>ADC</stp>
        <stp>-458</stp>
        <stp>All</stp>
        <stp/>
        <stp/>
        <stp>TRUE</stp>
        <stp>T</stp>
        <tr r="T460" s="1"/>
      </tp>
      <tp>
        <v>4586.75</v>
        <stp/>
        <stp>StudyData</stp>
        <stp>EP</stp>
        <stp>Imoku</stp>
        <stp>Period1=9</stp>
        <stp>Imoku1</stp>
        <stp>ADC</stp>
        <stp>-558</stp>
        <stp>All</stp>
        <stp/>
        <stp/>
        <stp>TRUE</stp>
        <stp>T</stp>
        <tr r="T560" s="1"/>
      </tp>
      <tp>
        <v>5129.75</v>
        <stp/>
        <stp>StudyData</stp>
        <stp>EP</stp>
        <stp>Imoku</stp>
        <stp>Period1=9</stp>
        <stp>Imoku1</stp>
        <stp>ADC</stp>
        <stp>-858</stp>
        <stp>All</stp>
        <stp/>
        <stp/>
        <stp>TRUE</stp>
        <stp>T</stp>
        <tr r="T860" s="1"/>
      </tp>
      <tp>
        <v>4822.75</v>
        <stp/>
        <stp>StudyData</stp>
        <stp>EP</stp>
        <stp>Imoku</stp>
        <stp>Period1=9</stp>
        <stp>Imoku1</stp>
        <stp>ADC</stp>
        <stp>-958</stp>
        <stp>All</stp>
        <stp/>
        <stp/>
        <stp>TRUE</stp>
        <stp>T</stp>
        <tr r="T960" s="1"/>
      </tp>
      <tp>
        <v>5307.125</v>
        <stp/>
        <stp>StudyData</stp>
        <stp>EP</stp>
        <stp>Imoku</stp>
        <stp>Period1=9</stp>
        <stp>Imoku1</stp>
        <stp>ADC</stp>
        <stp>-259</stp>
        <stp>All</stp>
        <stp/>
        <stp/>
        <stp>TRUE</stp>
        <stp>T</stp>
        <tr r="T261" s="1"/>
      </tp>
      <tp>
        <v>4936.5</v>
        <stp/>
        <stp>StudyData</stp>
        <stp>EP</stp>
        <stp>Imoku</stp>
        <stp>Period1=9</stp>
        <stp>Imoku1</stp>
        <stp>ADC</stp>
        <stp>-359</stp>
        <stp>All</stp>
        <stp/>
        <stp/>
        <stp>TRUE</stp>
        <stp>T</stp>
        <tr r="T361" s="1"/>
      </tp>
      <tp>
        <v>5757.625</v>
        <stp/>
        <stp>StudyData</stp>
        <stp>EP</stp>
        <stp>Imoku</stp>
        <stp>Period1=9</stp>
        <stp>Imoku1</stp>
        <stp>ADC</stp>
        <stp>-159</stp>
        <stp>All</stp>
        <stp/>
        <stp/>
        <stp>TRUE</stp>
        <stp>T</stp>
        <tr r="T161" s="1"/>
      </tp>
      <tp>
        <v>4343.875</v>
        <stp/>
        <stp>StudyData</stp>
        <stp>EP</stp>
        <stp>Imoku</stp>
        <stp>Period1=9</stp>
        <stp>Imoku1</stp>
        <stp>ADC</stp>
        <stp>-659</stp>
        <stp>All</stp>
        <stp/>
        <stp/>
        <stp>TRUE</stp>
        <stp>T</stp>
        <tr r="T661" s="1"/>
      </tp>
      <tp>
        <v>4826.75</v>
        <stp/>
        <stp>StudyData</stp>
        <stp>EP</stp>
        <stp>Imoku</stp>
        <stp>Period1=9</stp>
        <stp>Imoku1</stp>
        <stp>ADC</stp>
        <stp>-759</stp>
        <stp>All</stp>
        <stp/>
        <stp/>
        <stp>TRUE</stp>
        <stp>T</stp>
        <tr r="T761" s="1"/>
      </tp>
      <tp>
        <v>4895.125</v>
        <stp/>
        <stp>StudyData</stp>
        <stp>EP</stp>
        <stp>Imoku</stp>
        <stp>Period1=9</stp>
        <stp>Imoku1</stp>
        <stp>ADC</stp>
        <stp>-459</stp>
        <stp>All</stp>
        <stp/>
        <stp/>
        <stp>TRUE</stp>
        <stp>T</stp>
        <tr r="T461" s="1"/>
      </tp>
      <tp>
        <v>4614.5</v>
        <stp/>
        <stp>StudyData</stp>
        <stp>EP</stp>
        <stp>Imoku</stp>
        <stp>Period1=9</stp>
        <stp>Imoku1</stp>
        <stp>ADC</stp>
        <stp>-559</stp>
        <stp>All</stp>
        <stp/>
        <stp/>
        <stp>TRUE</stp>
        <stp>T</stp>
        <tr r="T561" s="1"/>
      </tp>
      <tp>
        <v>5132.25</v>
        <stp/>
        <stp>StudyData</stp>
        <stp>EP</stp>
        <stp>Imoku</stp>
        <stp>Period1=9</stp>
        <stp>Imoku1</stp>
        <stp>ADC</stp>
        <stp>-859</stp>
        <stp>All</stp>
        <stp/>
        <stp/>
        <stp>TRUE</stp>
        <stp>T</stp>
        <tr r="T861" s="1"/>
      </tp>
      <tp>
        <v>4822.75</v>
        <stp/>
        <stp>StudyData</stp>
        <stp>EP</stp>
        <stp>Imoku</stp>
        <stp>Period1=9</stp>
        <stp>Imoku1</stp>
        <stp>ADC</stp>
        <stp>-959</stp>
        <stp>All</stp>
        <stp/>
        <stp/>
        <stp>TRUE</stp>
        <stp>T</stp>
        <tr r="T961" s="1"/>
      </tp>
      <tp>
        <v>5091.5</v>
        <stp/>
        <stp>StudyData</stp>
        <stp>EP</stp>
        <stp>BAR</stp>
        <stp/>
        <stp>Open</stp>
        <stp>ADC</stp>
        <stp>-888</stp>
        <stp>All</stp>
        <stp/>
        <stp/>
        <stp>TRUE</stp>
        <stp>T</stp>
        <tr r="E890" s="1"/>
      </tp>
      <tp>
        <v>4741.5</v>
        <stp/>
        <stp>StudyData</stp>
        <stp>EP</stp>
        <stp>BAR</stp>
        <stp/>
        <stp>Open</stp>
        <stp>ADC</stp>
        <stp>-988</stp>
        <stp>All</stp>
        <stp/>
        <stp/>
        <stp>TRUE</stp>
        <stp>T</stp>
        <tr r="E990" s="1"/>
      </tp>
      <tp>
        <v>5531.75</v>
        <stp/>
        <stp>StudyData</stp>
        <stp>EP</stp>
        <stp>BAR</stp>
        <stp/>
        <stp>Open</stp>
        <stp>ADC</stp>
        <stp>-188</stp>
        <stp>All</stp>
        <stp/>
        <stp/>
        <stp>TRUE</stp>
        <stp>T</stp>
        <tr r="E190" s="1"/>
      </tp>
      <tp>
        <v>5434</v>
        <stp/>
        <stp>StudyData</stp>
        <stp>EP</stp>
        <stp>BAR</stp>
        <stp/>
        <stp>Open</stp>
        <stp>ADC</stp>
        <stp>-288</stp>
        <stp>All</stp>
        <stp/>
        <stp/>
        <stp>TRUE</stp>
        <stp>T</stp>
        <tr r="E290" s="1"/>
      </tp>
      <tp>
        <v>4620.5</v>
        <stp/>
        <stp>StudyData</stp>
        <stp>EP</stp>
        <stp>BAR</stp>
        <stp/>
        <stp>Open</stp>
        <stp>ADC</stp>
        <stp>-388</stp>
        <stp>All</stp>
        <stp/>
        <stp/>
        <stp>TRUE</stp>
        <stp>T</stp>
        <tr r="E390" s="1"/>
      </tp>
      <tp>
        <v>4670.75</v>
        <stp/>
        <stp>StudyData</stp>
        <stp>EP</stp>
        <stp>BAR</stp>
        <stp/>
        <stp>Open</stp>
        <stp>ADC</stp>
        <stp>-488</stp>
        <stp>All</stp>
        <stp/>
        <stp/>
        <stp>TRUE</stp>
        <stp>T</stp>
        <tr r="E490" s="1"/>
      </tp>
      <tp>
        <v>4325.5</v>
        <stp/>
        <stp>StudyData</stp>
        <stp>EP</stp>
        <stp>BAR</stp>
        <stp/>
        <stp>Open</stp>
        <stp>ADC</stp>
        <stp>-588</stp>
        <stp>All</stp>
        <stp/>
        <stp/>
        <stp>TRUE</stp>
        <stp>T</stp>
        <tr r="E590" s="1"/>
      </tp>
      <tp>
        <v>4819.75</v>
        <stp/>
        <stp>StudyData</stp>
        <stp>EP</stp>
        <stp>BAR</stp>
        <stp/>
        <stp>Open</stp>
        <stp>ADC</stp>
        <stp>-688</stp>
        <stp>All</stp>
        <stp/>
        <stp/>
        <stp>TRUE</stp>
        <stp>T</stp>
        <tr r="E690" s="1"/>
      </tp>
      <tp>
        <v>5001</v>
        <stp/>
        <stp>StudyData</stp>
        <stp>EP</stp>
        <stp>BAR</stp>
        <stp/>
        <stp>Open</stp>
        <stp>ADC</stp>
        <stp>-788</stp>
        <stp>All</stp>
        <stp/>
        <stp/>
        <stp>TRUE</stp>
        <stp>T</stp>
        <tr r="E790" s="1"/>
      </tp>
      <tp>
        <v>5092.5</v>
        <stp/>
        <stp>StudyData</stp>
        <stp>EP</stp>
        <stp>BAR</stp>
        <stp/>
        <stp>Open</stp>
        <stp>ADC</stp>
        <stp>-889</stp>
        <stp>All</stp>
        <stp/>
        <stp/>
        <stp>TRUE</stp>
        <stp>T</stp>
        <tr r="E891" s="1"/>
      </tp>
      <tp>
        <v>4700</v>
        <stp/>
        <stp>StudyData</stp>
        <stp>EP</stp>
        <stp>BAR</stp>
        <stp/>
        <stp>Open</stp>
        <stp>ADC</stp>
        <stp>-989</stp>
        <stp>All</stp>
        <stp/>
        <stp/>
        <stp>TRUE</stp>
        <stp>T</stp>
        <tr r="E991" s="1"/>
      </tp>
      <tp>
        <v>5391.75</v>
        <stp/>
        <stp>StudyData</stp>
        <stp>EP</stp>
        <stp>BAR</stp>
        <stp/>
        <stp>Open</stp>
        <stp>ADC</stp>
        <stp>-189</stp>
        <stp>All</stp>
        <stp/>
        <stp/>
        <stp>TRUE</stp>
        <stp>T</stp>
        <tr r="E191" s="1"/>
      </tp>
      <tp>
        <v>5464.25</v>
        <stp/>
        <stp>StudyData</stp>
        <stp>EP</stp>
        <stp>BAR</stp>
        <stp/>
        <stp>Open</stp>
        <stp>ADC</stp>
        <stp>-289</stp>
        <stp>All</stp>
        <stp/>
        <stp/>
        <stp>TRUE</stp>
        <stp>T</stp>
        <tr r="E291" s="1"/>
      </tp>
      <tp>
        <v>4659.25</v>
        <stp/>
        <stp>StudyData</stp>
        <stp>EP</stp>
        <stp>BAR</stp>
        <stp/>
        <stp>Open</stp>
        <stp>ADC</stp>
        <stp>-389</stp>
        <stp>All</stp>
        <stp/>
        <stp/>
        <stp>TRUE</stp>
        <stp>T</stp>
        <tr r="E391" s="1"/>
      </tp>
      <tp>
        <v>4697.5</v>
        <stp/>
        <stp>StudyData</stp>
        <stp>EP</stp>
        <stp>BAR</stp>
        <stp/>
        <stp>Open</stp>
        <stp>ADC</stp>
        <stp>-489</stp>
        <stp>All</stp>
        <stp/>
        <stp/>
        <stp>TRUE</stp>
        <stp>T</stp>
        <tr r="E491" s="1"/>
      </tp>
      <tp>
        <v>4363.5</v>
        <stp/>
        <stp>StudyData</stp>
        <stp>EP</stp>
        <stp>BAR</stp>
        <stp/>
        <stp>Open</stp>
        <stp>ADC</stp>
        <stp>-589</stp>
        <stp>All</stp>
        <stp/>
        <stp/>
        <stp>TRUE</stp>
        <stp>T</stp>
        <tr r="E591" s="1"/>
      </tp>
      <tp>
        <v>4762</v>
        <stp/>
        <stp>StudyData</stp>
        <stp>EP</stp>
        <stp>BAR</stp>
        <stp/>
        <stp>Open</stp>
        <stp>ADC</stp>
        <stp>-689</stp>
        <stp>All</stp>
        <stp/>
        <stp/>
        <stp>TRUE</stp>
        <stp>T</stp>
        <tr r="E691" s="1"/>
      </tp>
      <tp>
        <v>5004.25</v>
        <stp/>
        <stp>StudyData</stp>
        <stp>EP</stp>
        <stp>BAR</stp>
        <stp/>
        <stp>Open</stp>
        <stp>ADC</stp>
        <stp>-789</stp>
        <stp>All</stp>
        <stp/>
        <stp/>
        <stp>TRUE</stp>
        <stp>T</stp>
        <tr r="E791" s="1"/>
      </tp>
      <tp>
        <v>5206.25</v>
        <stp/>
        <stp>StudyData</stp>
        <stp>EP</stp>
        <stp>BAR</stp>
        <stp/>
        <stp>Open</stp>
        <stp>ADC</stp>
        <stp>-880</stp>
        <stp>All</stp>
        <stp/>
        <stp/>
        <stp>TRUE</stp>
        <stp>T</stp>
        <tr r="E882" s="1"/>
      </tp>
      <tp>
        <v>4722.75</v>
        <stp/>
        <stp>StudyData</stp>
        <stp>EP</stp>
        <stp>BAR</stp>
        <stp/>
        <stp>Open</stp>
        <stp>ADC</stp>
        <stp>-980</stp>
        <stp>All</stp>
        <stp/>
        <stp/>
        <stp>TRUE</stp>
        <stp>T</stp>
        <tr r="E982" s="1"/>
      </tp>
      <tp>
        <v>5803</v>
        <stp/>
        <stp>StudyData</stp>
        <stp>EP</stp>
        <stp>BAR</stp>
        <stp/>
        <stp>Open</stp>
        <stp>ADC</stp>
        <stp>-180</stp>
        <stp>All</stp>
        <stp/>
        <stp/>
        <stp>TRUE</stp>
        <stp>T</stp>
        <tr r="E182" s="1"/>
      </tp>
      <tp>
        <v>5556.25</v>
        <stp/>
        <stp>StudyData</stp>
        <stp>EP</stp>
        <stp>BAR</stp>
        <stp/>
        <stp>Open</stp>
        <stp>ADC</stp>
        <stp>-280</stp>
        <stp>All</stp>
        <stp/>
        <stp/>
        <stp>TRUE</stp>
        <stp>T</stp>
        <tr r="E282" s="1"/>
      </tp>
      <tp>
        <v>4622.75</v>
        <stp/>
        <stp>StudyData</stp>
        <stp>EP</stp>
        <stp>BAR</stp>
        <stp/>
        <stp>Open</stp>
        <stp>ADC</stp>
        <stp>-380</stp>
        <stp>All</stp>
        <stp/>
        <stp/>
        <stp>TRUE</stp>
        <stp>T</stp>
        <tr r="E382" s="1"/>
      </tp>
      <tp>
        <v>4763.5</v>
        <stp/>
        <stp>StudyData</stp>
        <stp>EP</stp>
        <stp>BAR</stp>
        <stp/>
        <stp>Open</stp>
        <stp>ADC</stp>
        <stp>-480</stp>
        <stp>All</stp>
        <stp/>
        <stp/>
        <stp>TRUE</stp>
        <stp>T</stp>
        <tr r="E482" s="1"/>
      </tp>
      <tp>
        <v>4437.75</v>
        <stp/>
        <stp>StudyData</stp>
        <stp>EP</stp>
        <stp>BAR</stp>
        <stp/>
        <stp>Open</stp>
        <stp>ADC</stp>
        <stp>-580</stp>
        <stp>All</stp>
        <stp/>
        <stp/>
        <stp>TRUE</stp>
        <stp>T</stp>
        <tr r="E582" s="1"/>
      </tp>
      <tp>
        <v>4691.5</v>
        <stp/>
        <stp>StudyData</stp>
        <stp>EP</stp>
        <stp>BAR</stp>
        <stp/>
        <stp>Open</stp>
        <stp>ADC</stp>
        <stp>-680</stp>
        <stp>All</stp>
        <stp/>
        <stp/>
        <stp>TRUE</stp>
        <stp>T</stp>
        <tr r="E682" s="1"/>
      </tp>
      <tp>
        <v>5085.25</v>
        <stp/>
        <stp>StudyData</stp>
        <stp>EP</stp>
        <stp>BAR</stp>
        <stp/>
        <stp>Open</stp>
        <stp>ADC</stp>
        <stp>-780</stp>
        <stp>All</stp>
        <stp/>
        <stp/>
        <stp>TRUE</stp>
        <stp>T</stp>
        <tr r="E782" s="1"/>
      </tp>
      <tp>
        <v>5199.5</v>
        <stp/>
        <stp>StudyData</stp>
        <stp>EP</stp>
        <stp>BAR</stp>
        <stp/>
        <stp>Open</stp>
        <stp>ADC</stp>
        <stp>-881</stp>
        <stp>All</stp>
        <stp/>
        <stp/>
        <stp>TRUE</stp>
        <stp>T</stp>
        <tr r="E883" s="1"/>
      </tp>
      <tp>
        <v>4756.5</v>
        <stp/>
        <stp>StudyData</stp>
        <stp>EP</stp>
        <stp>BAR</stp>
        <stp/>
        <stp>Open</stp>
        <stp>ADC</stp>
        <stp>-981</stp>
        <stp>All</stp>
        <stp/>
        <stp/>
        <stp>TRUE</stp>
        <stp>T</stp>
        <tr r="E983" s="1"/>
      </tp>
      <tp>
        <v>5813</v>
        <stp/>
        <stp>StudyData</stp>
        <stp>EP</stp>
        <stp>BAR</stp>
        <stp/>
        <stp>Open</stp>
        <stp>ADC</stp>
        <stp>-181</stp>
        <stp>All</stp>
        <stp/>
        <stp/>
        <stp>TRUE</stp>
        <stp>T</stp>
        <tr r="E183" s="1"/>
      </tp>
      <tp>
        <v>5521.5</v>
        <stp/>
        <stp>StudyData</stp>
        <stp>EP</stp>
        <stp>BAR</stp>
        <stp/>
        <stp>Open</stp>
        <stp>ADC</stp>
        <stp>-281</stp>
        <stp>All</stp>
        <stp/>
        <stp/>
        <stp>TRUE</stp>
        <stp>T</stp>
        <tr r="E283" s="1"/>
      </tp>
      <tp>
        <v>4569.25</v>
        <stp/>
        <stp>StudyData</stp>
        <stp>EP</stp>
        <stp>BAR</stp>
        <stp/>
        <stp>Open</stp>
        <stp>ADC</stp>
        <stp>-381</stp>
        <stp>All</stp>
        <stp/>
        <stp/>
        <stp>TRUE</stp>
        <stp>T</stp>
        <tr r="E383" s="1"/>
      </tp>
      <tp>
        <v>4755.5</v>
        <stp/>
        <stp>StudyData</stp>
        <stp>EP</stp>
        <stp>BAR</stp>
        <stp/>
        <stp>Open</stp>
        <stp>ADC</stp>
        <stp>-481</stp>
        <stp>All</stp>
        <stp/>
        <stp/>
        <stp>TRUE</stp>
        <stp>T</stp>
        <tr r="E483" s="1"/>
      </tp>
      <tp>
        <v>4501</v>
        <stp/>
        <stp>StudyData</stp>
        <stp>EP</stp>
        <stp>BAR</stp>
        <stp/>
        <stp>Open</stp>
        <stp>ADC</stp>
        <stp>-581</stp>
        <stp>All</stp>
        <stp/>
        <stp/>
        <stp>TRUE</stp>
        <stp>T</stp>
        <tr r="E583" s="1"/>
      </tp>
      <tp>
        <v>4671</v>
        <stp/>
        <stp>StudyData</stp>
        <stp>EP</stp>
        <stp>BAR</stp>
        <stp/>
        <stp>Open</stp>
        <stp>ADC</stp>
        <stp>-681</stp>
        <stp>All</stp>
        <stp/>
        <stp/>
        <stp>TRUE</stp>
        <stp>T</stp>
        <tr r="E683" s="1"/>
      </tp>
      <tp>
        <v>5143.25</v>
        <stp/>
        <stp>StudyData</stp>
        <stp>EP</stp>
        <stp>BAR</stp>
        <stp/>
        <stp>Open</stp>
        <stp>ADC</stp>
        <stp>-781</stp>
        <stp>All</stp>
        <stp/>
        <stp/>
        <stp>TRUE</stp>
        <stp>T</stp>
        <tr r="E783" s="1"/>
      </tp>
      <tp>
        <v>5179.25</v>
        <stp/>
        <stp>StudyData</stp>
        <stp>EP</stp>
        <stp>BAR</stp>
        <stp/>
        <stp>Open</stp>
        <stp>ADC</stp>
        <stp>-882</stp>
        <stp>All</stp>
        <stp/>
        <stp/>
        <stp>TRUE</stp>
        <stp>T</stp>
        <tr r="E884" s="1"/>
      </tp>
      <tp>
        <v>4764.75</v>
        <stp/>
        <stp>StudyData</stp>
        <stp>EP</stp>
        <stp>BAR</stp>
        <stp/>
        <stp>Open</stp>
        <stp>ADC</stp>
        <stp>-982</stp>
        <stp>All</stp>
        <stp/>
        <stp/>
        <stp>TRUE</stp>
        <stp>T</stp>
        <tr r="E984" s="1"/>
      </tp>
      <tp>
        <v>5767.5</v>
        <stp/>
        <stp>StudyData</stp>
        <stp>EP</stp>
        <stp>BAR</stp>
        <stp/>
        <stp>Open</stp>
        <stp>ADC</stp>
        <stp>-182</stp>
        <stp>All</stp>
        <stp/>
        <stp/>
        <stp>TRUE</stp>
        <stp>T</stp>
        <tr r="E184" s="1"/>
      </tp>
      <tp>
        <v>5529</v>
        <stp/>
        <stp>StudyData</stp>
        <stp>EP</stp>
        <stp>BAR</stp>
        <stp/>
        <stp>Open</stp>
        <stp>ADC</stp>
        <stp>-282</stp>
        <stp>All</stp>
        <stp/>
        <stp/>
        <stp>TRUE</stp>
        <stp>T</stp>
        <tr r="E284" s="1"/>
      </tp>
      <tp>
        <v>4548.5</v>
        <stp/>
        <stp>StudyData</stp>
        <stp>EP</stp>
        <stp>BAR</stp>
        <stp/>
        <stp>Open</stp>
        <stp>ADC</stp>
        <stp>-382</stp>
        <stp>All</stp>
        <stp/>
        <stp/>
        <stp>TRUE</stp>
        <stp>T</stp>
        <tr r="E384" s="1"/>
      </tp>
      <tp>
        <v>4731</v>
        <stp/>
        <stp>StudyData</stp>
        <stp>EP</stp>
        <stp>BAR</stp>
        <stp/>
        <stp>Open</stp>
        <stp>ADC</stp>
        <stp>-482</stp>
        <stp>All</stp>
        <stp/>
        <stp/>
        <stp>TRUE</stp>
        <stp>T</stp>
        <tr r="E484" s="1"/>
      </tp>
      <tp>
        <v>4512.5</v>
        <stp/>
        <stp>StudyData</stp>
        <stp>EP</stp>
        <stp>BAR</stp>
        <stp/>
        <stp>Open</stp>
        <stp>ADC</stp>
        <stp>-582</stp>
        <stp>All</stp>
        <stp/>
        <stp/>
        <stp>TRUE</stp>
        <stp>T</stp>
        <tr r="E584" s="1"/>
      </tp>
      <tp>
        <v>4689.75</v>
        <stp/>
        <stp>StudyData</stp>
        <stp>EP</stp>
        <stp>BAR</stp>
        <stp/>
        <stp>Open</stp>
        <stp>ADC</stp>
        <stp>-682</stp>
        <stp>All</stp>
        <stp/>
        <stp/>
        <stp>TRUE</stp>
        <stp>T</stp>
        <tr r="E684" s="1"/>
      </tp>
      <tp>
        <v>5165.5</v>
        <stp/>
        <stp>StudyData</stp>
        <stp>EP</stp>
        <stp>BAR</stp>
        <stp/>
        <stp>Open</stp>
        <stp>ADC</stp>
        <stp>-782</stp>
        <stp>All</stp>
        <stp/>
        <stp/>
        <stp>TRUE</stp>
        <stp>T</stp>
        <tr r="E784" s="1"/>
      </tp>
      <tp>
        <v>5149</v>
        <stp/>
        <stp>StudyData</stp>
        <stp>EP</stp>
        <stp>BAR</stp>
        <stp/>
        <stp>Open</stp>
        <stp>ADC</stp>
        <stp>-883</stp>
        <stp>All</stp>
        <stp/>
        <stp/>
        <stp>TRUE</stp>
        <stp>T</stp>
        <tr r="E885" s="1"/>
      </tp>
      <tp>
        <v>4757</v>
        <stp/>
        <stp>StudyData</stp>
        <stp>EP</stp>
        <stp>BAR</stp>
        <stp/>
        <stp>Open</stp>
        <stp>ADC</stp>
        <stp>-983</stp>
        <stp>All</stp>
        <stp/>
        <stp/>
        <stp>TRUE</stp>
        <stp>T</stp>
        <tr r="E985" s="1"/>
      </tp>
      <tp>
        <v>5752</v>
        <stp/>
        <stp>StudyData</stp>
        <stp>EP</stp>
        <stp>BAR</stp>
        <stp/>
        <stp>Open</stp>
        <stp>ADC</stp>
        <stp>-183</stp>
        <stp>All</stp>
        <stp/>
        <stp/>
        <stp>TRUE</stp>
        <stp>T</stp>
        <tr r="E185" s="1"/>
      </tp>
      <tp>
        <v>5538.75</v>
        <stp/>
        <stp>StudyData</stp>
        <stp>EP</stp>
        <stp>BAR</stp>
        <stp/>
        <stp>Open</stp>
        <stp>ADC</stp>
        <stp>-283</stp>
        <stp>All</stp>
        <stp/>
        <stp/>
        <stp>TRUE</stp>
        <stp>T</stp>
        <tr r="E285" s="1"/>
      </tp>
      <tp>
        <v>4512.25</v>
        <stp/>
        <stp>StudyData</stp>
        <stp>EP</stp>
        <stp>BAR</stp>
        <stp/>
        <stp>Open</stp>
        <stp>ADC</stp>
        <stp>-383</stp>
        <stp>All</stp>
        <stp/>
        <stp/>
        <stp>TRUE</stp>
        <stp>T</stp>
        <tr r="E385" s="1"/>
      </tp>
      <tp>
        <v>4750</v>
        <stp/>
        <stp>StudyData</stp>
        <stp>EP</stp>
        <stp>BAR</stp>
        <stp/>
        <stp>Open</stp>
        <stp>ADC</stp>
        <stp>-483</stp>
        <stp>All</stp>
        <stp/>
        <stp/>
        <stp>TRUE</stp>
        <stp>T</stp>
        <tr r="E485" s="1"/>
      </tp>
      <tp>
        <v>4495.5</v>
        <stp/>
        <stp>StudyData</stp>
        <stp>EP</stp>
        <stp>BAR</stp>
        <stp/>
        <stp>Open</stp>
        <stp>ADC</stp>
        <stp>-583</stp>
        <stp>All</stp>
        <stp/>
        <stp/>
        <stp>TRUE</stp>
        <stp>T</stp>
        <tr r="E585" s="1"/>
      </tp>
      <tp>
        <v>4763.75</v>
        <stp/>
        <stp>StudyData</stp>
        <stp>EP</stp>
        <stp>BAR</stp>
        <stp/>
        <stp>Open</stp>
        <stp>ADC</stp>
        <stp>-683</stp>
        <stp>All</stp>
        <stp/>
        <stp/>
        <stp>TRUE</stp>
        <stp>T</stp>
        <tr r="E685" s="1"/>
      </tp>
      <tp>
        <v>5114.5</v>
        <stp/>
        <stp>StudyData</stp>
        <stp>EP</stp>
        <stp>BAR</stp>
        <stp/>
        <stp>Open</stp>
        <stp>ADC</stp>
        <stp>-783</stp>
        <stp>All</stp>
        <stp/>
        <stp/>
        <stp>TRUE</stp>
        <stp>T</stp>
        <tr r="E785" s="1"/>
      </tp>
      <tp>
        <v>5133.5</v>
        <stp/>
        <stp>StudyData</stp>
        <stp>EP</stp>
        <stp>BAR</stp>
        <stp/>
        <stp>Open</stp>
        <stp>ADC</stp>
        <stp>-884</stp>
        <stp>All</stp>
        <stp/>
        <stp/>
        <stp>TRUE</stp>
        <stp>T</stp>
        <tr r="E886" s="1"/>
      </tp>
      <tp>
        <v>4748.5</v>
        <stp/>
        <stp>StudyData</stp>
        <stp>EP</stp>
        <stp>BAR</stp>
        <stp/>
        <stp>Open</stp>
        <stp>ADC</stp>
        <stp>-984</stp>
        <stp>All</stp>
        <stp/>
        <stp/>
        <stp>TRUE</stp>
        <stp>T</stp>
        <tr r="E986" s="1"/>
      </tp>
      <tp>
        <v>5664.75</v>
        <stp/>
        <stp>StudyData</stp>
        <stp>EP</stp>
        <stp>BAR</stp>
        <stp/>
        <stp>Open</stp>
        <stp>ADC</stp>
        <stp>-184</stp>
        <stp>All</stp>
        <stp/>
        <stp/>
        <stp>TRUE</stp>
        <stp>T</stp>
        <tr r="E186" s="1"/>
      </tp>
      <tp>
        <v>5555</v>
        <stp/>
        <stp>StudyData</stp>
        <stp>EP</stp>
        <stp>BAR</stp>
        <stp/>
        <stp>Open</stp>
        <stp>ADC</stp>
        <stp>-284</stp>
        <stp>All</stp>
        <stp/>
        <stp/>
        <stp>TRUE</stp>
        <stp>T</stp>
        <tr r="E286" s="1"/>
      </tp>
      <tp>
        <v>4531.25</v>
        <stp/>
        <stp>StudyData</stp>
        <stp>EP</stp>
        <stp>BAR</stp>
        <stp/>
        <stp>Open</stp>
        <stp>ADC</stp>
        <stp>-384</stp>
        <stp>All</stp>
        <stp/>
        <stp/>
        <stp>TRUE</stp>
        <stp>T</stp>
        <tr r="E386" s="1"/>
      </tp>
      <tp>
        <v>4737.5</v>
        <stp/>
        <stp>StudyData</stp>
        <stp>EP</stp>
        <stp>BAR</stp>
        <stp/>
        <stp>Open</stp>
        <stp>ADC</stp>
        <stp>-484</stp>
        <stp>All</stp>
        <stp/>
        <stp/>
        <stp>TRUE</stp>
        <stp>T</stp>
        <tr r="E486" s="1"/>
      </tp>
      <tp>
        <v>4484.25</v>
        <stp/>
        <stp>StudyData</stp>
        <stp>EP</stp>
        <stp>BAR</stp>
        <stp/>
        <stp>Open</stp>
        <stp>ADC</stp>
        <stp>-584</stp>
        <stp>All</stp>
        <stp/>
        <stp/>
        <stp>TRUE</stp>
        <stp>T</stp>
        <tr r="E586" s="1"/>
      </tp>
      <tp>
        <v>4829.75</v>
        <stp/>
        <stp>StudyData</stp>
        <stp>EP</stp>
        <stp>BAR</stp>
        <stp/>
        <stp>Open</stp>
        <stp>ADC</stp>
        <stp>-684</stp>
        <stp>All</stp>
        <stp/>
        <stp/>
        <stp>TRUE</stp>
        <stp>T</stp>
        <tr r="E686" s="1"/>
      </tp>
      <tp>
        <v>5079.5</v>
        <stp/>
        <stp>StudyData</stp>
        <stp>EP</stp>
        <stp>BAR</stp>
        <stp/>
        <stp>Open</stp>
        <stp>ADC</stp>
        <stp>-784</stp>
        <stp>All</stp>
        <stp/>
        <stp/>
        <stp>TRUE</stp>
        <stp>T</stp>
        <tr r="E786" s="1"/>
      </tp>
      <tp>
        <v>5135.75</v>
        <stp/>
        <stp>StudyData</stp>
        <stp>EP</stp>
        <stp>BAR</stp>
        <stp/>
        <stp>Open</stp>
        <stp>ADC</stp>
        <stp>-885</stp>
        <stp>All</stp>
        <stp/>
        <stp/>
        <stp>TRUE</stp>
        <stp>T</stp>
        <tr r="E887" s="1"/>
      </tp>
      <tp>
        <v>4731.5</v>
        <stp/>
        <stp>StudyData</stp>
        <stp>EP</stp>
        <stp>BAR</stp>
        <stp/>
        <stp>Open</stp>
        <stp>ADC</stp>
        <stp>-985</stp>
        <stp>All</stp>
        <stp/>
        <stp/>
        <stp>TRUE</stp>
        <stp>T</stp>
        <tr r="E987" s="1"/>
      </tp>
      <tp>
        <v>5641</v>
        <stp/>
        <stp>StudyData</stp>
        <stp>EP</stp>
        <stp>BAR</stp>
        <stp/>
        <stp>Open</stp>
        <stp>ADC</stp>
        <stp>-185</stp>
        <stp>All</stp>
        <stp/>
        <stp/>
        <stp>TRUE</stp>
        <stp>T</stp>
        <tr r="E187" s="1"/>
      </tp>
      <tp>
        <v>5543</v>
        <stp/>
        <stp>StudyData</stp>
        <stp>EP</stp>
        <stp>BAR</stp>
        <stp/>
        <stp>Open</stp>
        <stp>ADC</stp>
        <stp>-285</stp>
        <stp>All</stp>
        <stp/>
        <stp/>
        <stp>TRUE</stp>
        <stp>T</stp>
        <tr r="E287" s="1"/>
      </tp>
      <tp>
        <v>4566.25</v>
        <stp/>
        <stp>StudyData</stp>
        <stp>EP</stp>
        <stp>BAR</stp>
        <stp/>
        <stp>Open</stp>
        <stp>ADC</stp>
        <stp>-385</stp>
        <stp>All</stp>
        <stp/>
        <stp/>
        <stp>TRUE</stp>
        <stp>T</stp>
        <tr r="E387" s="1"/>
      </tp>
      <tp>
        <v>4745.75</v>
        <stp/>
        <stp>StudyData</stp>
        <stp>EP</stp>
        <stp>BAR</stp>
        <stp/>
        <stp>Open</stp>
        <stp>ADC</stp>
        <stp>-485</stp>
        <stp>All</stp>
        <stp/>
        <stp/>
        <stp>TRUE</stp>
        <stp>T</stp>
        <tr r="E487" s="1"/>
      </tp>
      <tp>
        <v>4433.5</v>
        <stp/>
        <stp>StudyData</stp>
        <stp>EP</stp>
        <stp>BAR</stp>
        <stp/>
        <stp>Open</stp>
        <stp>ADC</stp>
        <stp>-585</stp>
        <stp>All</stp>
        <stp/>
        <stp/>
        <stp>TRUE</stp>
        <stp>T</stp>
        <tr r="E587" s="1"/>
      </tp>
      <tp>
        <v>4822.25</v>
        <stp/>
        <stp>StudyData</stp>
        <stp>EP</stp>
        <stp>BAR</stp>
        <stp/>
        <stp>Open</stp>
        <stp>ADC</stp>
        <stp>-685</stp>
        <stp>All</stp>
        <stp/>
        <stp/>
        <stp>TRUE</stp>
        <stp>T</stp>
        <tr r="E687" s="1"/>
      </tp>
      <tp>
        <v>5060.5</v>
        <stp/>
        <stp>StudyData</stp>
        <stp>EP</stp>
        <stp>BAR</stp>
        <stp/>
        <stp>Open</stp>
        <stp>ADC</stp>
        <stp>-785</stp>
        <stp>All</stp>
        <stp/>
        <stp/>
        <stp>TRUE</stp>
        <stp>T</stp>
        <tr r="E787" s="1"/>
      </tp>
      <tp>
        <v>5104.75</v>
        <stp/>
        <stp>StudyData</stp>
        <stp>EP</stp>
        <stp>BAR</stp>
        <stp/>
        <stp>Open</stp>
        <stp>ADC</stp>
        <stp>-886</stp>
        <stp>All</stp>
        <stp/>
        <stp/>
        <stp>TRUE</stp>
        <stp>T</stp>
        <tr r="E888" s="1"/>
      </tp>
      <tp>
        <v>4734.75</v>
        <stp/>
        <stp>StudyData</stp>
        <stp>EP</stp>
        <stp>BAR</stp>
        <stp/>
        <stp>Open</stp>
        <stp>ADC</stp>
        <stp>-986</stp>
        <stp>All</stp>
        <stp/>
        <stp/>
        <stp>TRUE</stp>
        <stp>T</stp>
        <tr r="E988" s="1"/>
      </tp>
      <tp>
        <v>5556</v>
        <stp/>
        <stp>StudyData</stp>
        <stp>EP</stp>
        <stp>BAR</stp>
        <stp/>
        <stp>Open</stp>
        <stp>ADC</stp>
        <stp>-186</stp>
        <stp>All</stp>
        <stp/>
        <stp/>
        <stp>TRUE</stp>
        <stp>T</stp>
        <tr r="E188" s="1"/>
      </tp>
      <tp>
        <v>5488</v>
        <stp/>
        <stp>StudyData</stp>
        <stp>EP</stp>
        <stp>BAR</stp>
        <stp/>
        <stp>Open</stp>
        <stp>ADC</stp>
        <stp>-286</stp>
        <stp>All</stp>
        <stp/>
        <stp/>
        <stp>TRUE</stp>
        <stp>T</stp>
        <tr r="E288" s="1"/>
      </tp>
      <tp>
        <v>4633.75</v>
        <stp/>
        <stp>StudyData</stp>
        <stp>EP</stp>
        <stp>BAR</stp>
        <stp/>
        <stp>Open</stp>
        <stp>ADC</stp>
        <stp>-386</stp>
        <stp>All</stp>
        <stp/>
        <stp/>
        <stp>TRUE</stp>
        <stp>T</stp>
        <tr r="E388" s="1"/>
      </tp>
      <tp>
        <v>4689.5</v>
        <stp/>
        <stp>StudyData</stp>
        <stp>EP</stp>
        <stp>BAR</stp>
        <stp/>
        <stp>Open</stp>
        <stp>ADC</stp>
        <stp>-486</stp>
        <stp>All</stp>
        <stp/>
        <stp/>
        <stp>TRUE</stp>
        <stp>T</stp>
        <tr r="E488" s="1"/>
      </tp>
      <tp>
        <v>4407</v>
        <stp/>
        <stp>StudyData</stp>
        <stp>EP</stp>
        <stp>BAR</stp>
        <stp/>
        <stp>Open</stp>
        <stp>ADC</stp>
        <stp>-586</stp>
        <stp>All</stp>
        <stp/>
        <stp/>
        <stp>TRUE</stp>
        <stp>T</stp>
        <tr r="E588" s="1"/>
      </tp>
      <tp>
        <v>4852</v>
        <stp/>
        <stp>StudyData</stp>
        <stp>EP</stp>
        <stp>BAR</stp>
        <stp/>
        <stp>Open</stp>
        <stp>ADC</stp>
        <stp>-686</stp>
        <stp>All</stp>
        <stp/>
        <stp/>
        <stp>TRUE</stp>
        <stp>T</stp>
        <tr r="E688" s="1"/>
      </tp>
      <tp>
        <v>4993.5</v>
        <stp/>
        <stp>StudyData</stp>
        <stp>EP</stp>
        <stp>BAR</stp>
        <stp/>
        <stp>Open</stp>
        <stp>ADC</stp>
        <stp>-786</stp>
        <stp>All</stp>
        <stp/>
        <stp/>
        <stp>TRUE</stp>
        <stp>T</stp>
        <tr r="E788" s="1"/>
      </tp>
      <tp>
        <v>5076.5</v>
        <stp/>
        <stp>StudyData</stp>
        <stp>EP</stp>
        <stp>BAR</stp>
        <stp/>
        <stp>Open</stp>
        <stp>ADC</stp>
        <stp>-887</stp>
        <stp>All</stp>
        <stp/>
        <stp/>
        <stp>TRUE</stp>
        <stp>T</stp>
        <tr r="E889" s="1"/>
      </tp>
      <tp>
        <v>4736.75</v>
        <stp/>
        <stp>StudyData</stp>
        <stp>EP</stp>
        <stp>BAR</stp>
        <stp/>
        <stp>Open</stp>
        <stp>ADC</stp>
        <stp>-987</stp>
        <stp>All</stp>
        <stp/>
        <stp/>
        <stp>TRUE</stp>
        <stp>T</stp>
        <tr r="E989" s="1"/>
      </tp>
      <tp>
        <v>5547.75</v>
        <stp/>
        <stp>StudyData</stp>
        <stp>EP</stp>
        <stp>BAR</stp>
        <stp/>
        <stp>Open</stp>
        <stp>ADC</stp>
        <stp>-187</stp>
        <stp>All</stp>
        <stp/>
        <stp/>
        <stp>TRUE</stp>
        <stp>T</stp>
        <tr r="E189" s="1"/>
      </tp>
      <tp>
        <v>5463.5</v>
        <stp/>
        <stp>StudyData</stp>
        <stp>EP</stp>
        <stp>BAR</stp>
        <stp/>
        <stp>Open</stp>
        <stp>ADC</stp>
        <stp>-287</stp>
        <stp>All</stp>
        <stp/>
        <stp/>
        <stp>TRUE</stp>
        <stp>T</stp>
        <tr r="E289" s="1"/>
      </tp>
      <tp>
        <v>4614.5</v>
        <stp/>
        <stp>StudyData</stp>
        <stp>EP</stp>
        <stp>BAR</stp>
        <stp/>
        <stp>Open</stp>
        <stp>ADC</stp>
        <stp>-387</stp>
        <stp>All</stp>
        <stp/>
        <stp/>
        <stp>TRUE</stp>
        <stp>T</stp>
        <tr r="E389" s="1"/>
      </tp>
      <tp>
        <v>4646.25</v>
        <stp/>
        <stp>StudyData</stp>
        <stp>EP</stp>
        <stp>BAR</stp>
        <stp/>
        <stp>Open</stp>
        <stp>ADC</stp>
        <stp>-487</stp>
        <stp>All</stp>
        <stp/>
        <stp/>
        <stp>TRUE</stp>
        <stp>T</stp>
        <tr r="E489" s="1"/>
      </tp>
      <tp>
        <v>4411</v>
        <stp/>
        <stp>StudyData</stp>
        <stp>EP</stp>
        <stp>BAR</stp>
        <stp/>
        <stp>Open</stp>
        <stp>ADC</stp>
        <stp>-587</stp>
        <stp>All</stp>
        <stp/>
        <stp/>
        <stp>TRUE</stp>
        <stp>T</stp>
        <tr r="E589" s="1"/>
      </tp>
      <tp>
        <v>4837.25</v>
        <stp/>
        <stp>StudyData</stp>
        <stp>EP</stp>
        <stp>BAR</stp>
        <stp/>
        <stp>Open</stp>
        <stp>ADC</stp>
        <stp>-687</stp>
        <stp>All</stp>
        <stp/>
        <stp/>
        <stp>TRUE</stp>
        <stp>T</stp>
        <tr r="E689" s="1"/>
      </tp>
      <tp>
        <v>5048.25</v>
        <stp/>
        <stp>StudyData</stp>
        <stp>EP</stp>
        <stp>BAR</stp>
        <stp/>
        <stp>Open</stp>
        <stp>ADC</stp>
        <stp>-787</stp>
        <stp>All</stp>
        <stp/>
        <stp/>
        <stp>TRUE</stp>
        <stp>T</stp>
        <tr r="E789" s="1"/>
      </tp>
      <tp>
        <v>36.068459439668963</v>
        <stp/>
        <stp>StudyData</stp>
        <stp>EP</stp>
        <stp>RSI</stp>
        <stp>InputChoice=Close,Period=9</stp>
        <stp>RSI</stp>
        <stp>ADC</stp>
        <stp>-46</stp>
        <stp>All</stp>
        <stp/>
        <stp/>
        <stp>TRUE</stp>
        <stp>T</stp>
        <tr r="Q48" s="1"/>
      </tp>
      <tp>
        <v>26.770754938389032</v>
        <stp/>
        <stp>StudyData</stp>
        <stp>EP</stp>
        <stp>RSI</stp>
        <stp>InputChoice=Close,Period=9</stp>
        <stp>RSI</stp>
        <stp>ADC</stp>
        <stp>-47</stp>
        <stp>All</stp>
        <stp/>
        <stp/>
        <stp>TRUE</stp>
        <stp>T</stp>
        <tr r="Q49" s="1"/>
      </tp>
      <tp>
        <v>33.182077790277845</v>
        <stp/>
        <stp>StudyData</stp>
        <stp>EP</stp>
        <stp>RSI</stp>
        <stp>InputChoice=Close,Period=9</stp>
        <stp>RSI</stp>
        <stp>ADC</stp>
        <stp>-44</stp>
        <stp>All</stp>
        <stp/>
        <stp/>
        <stp>TRUE</stp>
        <stp>T</stp>
        <tr r="Q46" s="1"/>
      </tp>
      <tp>
        <v>29.020009856256308</v>
        <stp/>
        <stp>StudyData</stp>
        <stp>EP</stp>
        <stp>RSI</stp>
        <stp>InputChoice=Close,Period=9</stp>
        <stp>RSI</stp>
        <stp>ADC</stp>
        <stp>-45</stp>
        <stp>All</stp>
        <stp/>
        <stp/>
        <stp>TRUE</stp>
        <stp>T</stp>
        <tr r="Q47" s="1"/>
      </tp>
      <tp>
        <v>22.830916595673159</v>
        <stp/>
        <stp>StudyData</stp>
        <stp>EP</stp>
        <stp>RSI</stp>
        <stp>InputChoice=Close,Period=9</stp>
        <stp>RSI</stp>
        <stp>ADC</stp>
        <stp>-42</stp>
        <stp>All</stp>
        <stp/>
        <stp/>
        <stp>TRUE</stp>
        <stp>T</stp>
        <tr r="Q44" s="1"/>
      </tp>
      <tp>
        <v>24.68450615924138</v>
        <stp/>
        <stp>StudyData</stp>
        <stp>EP</stp>
        <stp>RSI</stp>
        <stp>InputChoice=Close,Period=9</stp>
        <stp>RSI</stp>
        <stp>ADC</stp>
        <stp>-43</stp>
        <stp>All</stp>
        <stp/>
        <stp/>
        <stp>TRUE</stp>
        <stp>T</stp>
        <tr r="Q45" s="1"/>
      </tp>
      <tp>
        <v>23.07958307977151</v>
        <stp/>
        <stp>StudyData</stp>
        <stp>EP</stp>
        <stp>RSI</stp>
        <stp>InputChoice=Close,Period=9</stp>
        <stp>RSI</stp>
        <stp>ADC</stp>
        <stp>-40</stp>
        <stp>All</stp>
        <stp/>
        <stp/>
        <stp>TRUE</stp>
        <stp>T</stp>
        <tr r="Q42" s="1"/>
      </tp>
      <tp>
        <v>26.755568965716037</v>
        <stp/>
        <stp>StudyData</stp>
        <stp>EP</stp>
        <stp>RSI</stp>
        <stp>InputChoice=Close,Period=9</stp>
        <stp>RSI</stp>
        <stp>ADC</stp>
        <stp>-41</stp>
        <stp>All</stp>
        <stp/>
        <stp/>
        <stp>TRUE</stp>
        <stp>T</stp>
        <tr r="Q43" s="1"/>
      </tp>
      <tp>
        <v>31.46395752071227</v>
        <stp/>
        <stp>StudyData</stp>
        <stp>EP</stp>
        <stp>RSI</stp>
        <stp>InputChoice=Close,Period=9</stp>
        <stp>RSI</stp>
        <stp>ADC</stp>
        <stp>-48</stp>
        <stp>All</stp>
        <stp/>
        <stp/>
        <stp>TRUE</stp>
        <stp>T</stp>
        <tr r="Q50" s="1"/>
      </tp>
      <tp>
        <v>40.555698180006594</v>
        <stp/>
        <stp>StudyData</stp>
        <stp>EP</stp>
        <stp>RSI</stp>
        <stp>InputChoice=Close,Period=9</stp>
        <stp>RSI</stp>
        <stp>ADC</stp>
        <stp>-49</stp>
        <stp>All</stp>
        <stp/>
        <stp/>
        <stp>TRUE</stp>
        <stp>T</stp>
        <tr r="Q51" s="1"/>
      </tp>
      <tp>
        <v>64.279615608062088</v>
        <stp/>
        <stp>StudyData</stp>
        <stp>EP</stp>
        <stp>RSI</stp>
        <stp>InputChoice=Close,Period=9</stp>
        <stp>RSI</stp>
        <stp>ADC</stp>
        <stp>-56</stp>
        <stp>All</stp>
        <stp/>
        <stp/>
        <stp>TRUE</stp>
        <stp>T</stp>
        <tr r="Q58" s="1"/>
      </tp>
      <tp>
        <v>61.931471227364824</v>
        <stp/>
        <stp>StudyData</stp>
        <stp>EP</stp>
        <stp>RSI</stp>
        <stp>InputChoice=Close,Period=9</stp>
        <stp>RSI</stp>
        <stp>ADC</stp>
        <stp>-57</stp>
        <stp>All</stp>
        <stp/>
        <stp/>
        <stp>TRUE</stp>
        <stp>T</stp>
        <tr r="Q59" s="1"/>
      </tp>
      <tp>
        <v>39.444988163894202</v>
        <stp/>
        <stp>StudyData</stp>
        <stp>EP</stp>
        <stp>RSI</stp>
        <stp>InputChoice=Close,Period=9</stp>
        <stp>RSI</stp>
        <stp>ADC</stp>
        <stp>-54</stp>
        <stp>All</stp>
        <stp/>
        <stp/>
        <stp>TRUE</stp>
        <stp>T</stp>
        <tr r="Q56" s="1"/>
      </tp>
      <tp>
        <v>57.745026021490197</v>
        <stp/>
        <stp>StudyData</stp>
        <stp>EP</stp>
        <stp>RSI</stp>
        <stp>InputChoice=Close,Period=9</stp>
        <stp>RSI</stp>
        <stp>ADC</stp>
        <stp>-55</stp>
        <stp>All</stp>
        <stp/>
        <stp/>
        <stp>TRUE</stp>
        <stp>T</stp>
        <tr r="Q57" s="1"/>
      </tp>
      <tp>
        <v>32.641732930930516</v>
        <stp/>
        <stp>StudyData</stp>
        <stp>EP</stp>
        <stp>RSI</stp>
        <stp>InputChoice=Close,Period=9</stp>
        <stp>RSI</stp>
        <stp>ADC</stp>
        <stp>-52</stp>
        <stp>All</stp>
        <stp/>
        <stp/>
        <stp>TRUE</stp>
        <stp>T</stp>
        <tr r="Q54" s="1"/>
      </tp>
      <tp>
        <v>36.06592014567353</v>
        <stp/>
        <stp>StudyData</stp>
        <stp>EP</stp>
        <stp>RSI</stp>
        <stp>InputChoice=Close,Period=9</stp>
        <stp>RSI</stp>
        <stp>ADC</stp>
        <stp>-53</stp>
        <stp>All</stp>
        <stp/>
        <stp/>
        <stp>TRUE</stp>
        <stp>T</stp>
        <tr r="Q55" s="1"/>
      </tp>
      <tp>
        <v>23.983289770337535</v>
        <stp/>
        <stp>StudyData</stp>
        <stp>EP</stp>
        <stp>RSI</stp>
        <stp>InputChoice=Close,Period=9</stp>
        <stp>RSI</stp>
        <stp>ADC</stp>
        <stp>-50</stp>
        <stp>All</stp>
        <stp/>
        <stp/>
        <stp>TRUE</stp>
        <stp>T</stp>
        <tr r="Q52" s="1"/>
      </tp>
      <tp>
        <v>32.816753920112376</v>
        <stp/>
        <stp>StudyData</stp>
        <stp>EP</stp>
        <stp>RSI</stp>
        <stp>InputChoice=Close,Period=9</stp>
        <stp>RSI</stp>
        <stp>ADC</stp>
        <stp>-51</stp>
        <stp>All</stp>
        <stp/>
        <stp/>
        <stp>TRUE</stp>
        <stp>T</stp>
        <tr r="Q53" s="1"/>
      </tp>
      <tp>
        <v>59.799267116453613</v>
        <stp/>
        <stp>StudyData</stp>
        <stp>EP</stp>
        <stp>RSI</stp>
        <stp>InputChoice=Close,Period=9</stp>
        <stp>RSI</stp>
        <stp>ADC</stp>
        <stp>-58</stp>
        <stp>All</stp>
        <stp/>
        <stp/>
        <stp>TRUE</stp>
        <stp>T</stp>
        <tr r="Q60" s="1"/>
      </tp>
      <tp>
        <v>60.462533277811055</v>
        <stp/>
        <stp>StudyData</stp>
        <stp>EP</stp>
        <stp>RSI</stp>
        <stp>InputChoice=Close,Period=9</stp>
        <stp>RSI</stp>
        <stp>ADC</stp>
        <stp>-59</stp>
        <stp>All</stp>
        <stp/>
        <stp/>
        <stp>TRUE</stp>
        <stp>T</stp>
        <tr r="Q61" s="1"/>
      </tp>
      <tp>
        <v>5072.25</v>
        <stp/>
        <stp>StudyData</stp>
        <stp>EP</stp>
        <stp>Imoku</stp>
        <stp>MAType5=Sim,Period5=1,InputChoice5=Close</stp>
        <stp>Imoku5</stp>
        <stp>ADC</stp>
        <stp>-888</stp>
        <stp>All</stp>
        <stp/>
        <stp/>
        <stp>TRUE</stp>
        <stp>T</stp>
        <tr r="X890" s="1"/>
      </tp>
      <tp>
        <v>4734.75</v>
        <stp/>
        <stp>StudyData</stp>
        <stp>EP</stp>
        <stp>Imoku</stp>
        <stp>MAType5=Sim,Period5=1,InputChoice5=Close</stp>
        <stp>Imoku5</stp>
        <stp>ADC</stp>
        <stp>-988</stp>
        <stp>All</stp>
        <stp/>
        <stp/>
        <stp>TRUE</stp>
        <stp>T</stp>
        <tr r="X990" s="1"/>
      </tp>
      <tp>
        <v>4648.25</v>
        <stp/>
        <stp>StudyData</stp>
        <stp>EP</stp>
        <stp>Imoku</stp>
        <stp>MAType5=Sim,Period5=1,InputChoice5=Close</stp>
        <stp>Imoku5</stp>
        <stp>ADC</stp>
        <stp>-488</stp>
        <stp>All</stp>
        <stp/>
        <stp/>
        <stp>TRUE</stp>
        <stp>T</stp>
        <tr r="X490" s="1"/>
      </tp>
      <tp>
        <v>4408</v>
        <stp/>
        <stp>StudyData</stp>
        <stp>EP</stp>
        <stp>Imoku</stp>
        <stp>MAType5=Sim,Period5=1,InputChoice5=Close</stp>
        <stp>Imoku5</stp>
        <stp>ADC</stp>
        <stp>-588</stp>
        <stp>All</stp>
        <stp/>
        <stp/>
        <stp>TRUE</stp>
        <stp>T</stp>
        <tr r="X590" s="1"/>
      </tp>
      <tp>
        <v>4841</v>
        <stp/>
        <stp>StudyData</stp>
        <stp>EP</stp>
        <stp>Imoku</stp>
        <stp>MAType5=Sim,Period5=1,InputChoice5=Close</stp>
        <stp>Imoku5</stp>
        <stp>ADC</stp>
        <stp>-688</stp>
        <stp>All</stp>
        <stp/>
        <stp/>
        <stp>TRUE</stp>
        <stp>T</stp>
        <tr r="X690" s="1"/>
      </tp>
      <tp>
        <v>5049.25</v>
        <stp/>
        <stp>StudyData</stp>
        <stp>EP</stp>
        <stp>Imoku</stp>
        <stp>MAType5=Sim,Period5=1,InputChoice5=Close</stp>
        <stp>Imoku5</stp>
        <stp>ADC</stp>
        <stp>-788</stp>
        <stp>All</stp>
        <stp/>
        <stp/>
        <stp>TRUE</stp>
        <stp>T</stp>
        <tr r="X790" s="1"/>
      </tp>
      <tp>
        <v>5553.75</v>
        <stp/>
        <stp>StudyData</stp>
        <stp>EP</stp>
        <stp>Imoku</stp>
        <stp>MAType5=Sim,Period5=1,InputChoice5=Close</stp>
        <stp>Imoku5</stp>
        <stp>ADC</stp>
        <stp>-188</stp>
        <stp>All</stp>
        <stp/>
        <stp/>
        <stp>TRUE</stp>
        <stp>T</stp>
        <tr r="X190" s="1"/>
      </tp>
      <tp>
        <v>5463</v>
        <stp/>
        <stp>StudyData</stp>
        <stp>EP</stp>
        <stp>Imoku</stp>
        <stp>MAType5=Sim,Period5=1,InputChoice5=Close</stp>
        <stp>Imoku5</stp>
        <stp>ADC</stp>
        <stp>-288</stp>
        <stp>All</stp>
        <stp/>
        <stp/>
        <stp>TRUE</stp>
        <stp>T</stp>
        <tr r="X290" s="1"/>
      </tp>
      <tp>
        <v>4606</v>
        <stp/>
        <stp>StudyData</stp>
        <stp>EP</stp>
        <stp>Imoku</stp>
        <stp>MAType5=Sim,Period5=1,InputChoice5=Close</stp>
        <stp>Imoku5</stp>
        <stp>ADC</stp>
        <stp>-388</stp>
        <stp>All</stp>
        <stp/>
        <stp/>
        <stp>TRUE</stp>
        <stp>T</stp>
        <tr r="X390" s="1"/>
      </tp>
      <tp>
        <v>5093</v>
        <stp/>
        <stp>StudyData</stp>
        <stp>EP</stp>
        <stp>Imoku</stp>
        <stp>MAType5=Sim,Period5=1,InputChoice5=Close</stp>
        <stp>Imoku5</stp>
        <stp>ADC</stp>
        <stp>-889</stp>
        <stp>All</stp>
        <stp/>
        <stp/>
        <stp>TRUE</stp>
        <stp>T</stp>
        <tr r="X891" s="1"/>
      </tp>
      <tp>
        <v>4737.5</v>
        <stp/>
        <stp>StudyData</stp>
        <stp>EP</stp>
        <stp>Imoku</stp>
        <stp>MAType5=Sim,Period5=1,InputChoice5=Close</stp>
        <stp>Imoku5</stp>
        <stp>ADC</stp>
        <stp>-989</stp>
        <stp>All</stp>
        <stp/>
        <stp/>
        <stp>TRUE</stp>
        <stp>T</stp>
        <tr r="X991" s="1"/>
      </tp>
      <tp>
        <v>4672.75</v>
        <stp/>
        <stp>StudyData</stp>
        <stp>EP</stp>
        <stp>Imoku</stp>
        <stp>MAType5=Sim,Period5=1,InputChoice5=Close</stp>
        <stp>Imoku5</stp>
        <stp>ADC</stp>
        <stp>-489</stp>
        <stp>All</stp>
        <stp/>
        <stp/>
        <stp>TRUE</stp>
        <stp>T</stp>
        <tr r="X491" s="1"/>
      </tp>
      <tp>
        <v>4321.5</v>
        <stp/>
        <stp>StudyData</stp>
        <stp>EP</stp>
        <stp>Imoku</stp>
        <stp>MAType5=Sim,Period5=1,InputChoice5=Close</stp>
        <stp>Imoku5</stp>
        <stp>ADC</stp>
        <stp>-589</stp>
        <stp>All</stp>
        <stp/>
        <stp/>
        <stp>TRUE</stp>
        <stp>T</stp>
        <tr r="X591" s="1"/>
      </tp>
      <tp>
        <v>4823.75</v>
        <stp/>
        <stp>StudyData</stp>
        <stp>EP</stp>
        <stp>Imoku</stp>
        <stp>MAType5=Sim,Period5=1,InputChoice5=Close</stp>
        <stp>Imoku5</stp>
        <stp>ADC</stp>
        <stp>-689</stp>
        <stp>All</stp>
        <stp/>
        <stp/>
        <stp>TRUE</stp>
        <stp>T</stp>
        <tr r="X691" s="1"/>
      </tp>
      <tp>
        <v>4996.5</v>
        <stp/>
        <stp>StudyData</stp>
        <stp>EP</stp>
        <stp>Imoku</stp>
        <stp>MAType5=Sim,Period5=1,InputChoice5=Close</stp>
        <stp>Imoku5</stp>
        <stp>ADC</stp>
        <stp>-789</stp>
        <stp>All</stp>
        <stp/>
        <stp/>
        <stp>TRUE</stp>
        <stp>T</stp>
        <tr r="X791" s="1"/>
      </tp>
      <tp>
        <v>5531.75</v>
        <stp/>
        <stp>StudyData</stp>
        <stp>EP</stp>
        <stp>Imoku</stp>
        <stp>MAType5=Sim,Period5=1,InputChoice5=Close</stp>
        <stp>Imoku5</stp>
        <stp>ADC</stp>
        <stp>-189</stp>
        <stp>All</stp>
        <stp/>
        <stp/>
        <stp>TRUE</stp>
        <stp>T</stp>
        <tr r="X191" s="1"/>
      </tp>
      <tp>
        <v>5431</v>
        <stp/>
        <stp>StudyData</stp>
        <stp>EP</stp>
        <stp>Imoku</stp>
        <stp>MAType5=Sim,Period5=1,InputChoice5=Close</stp>
        <stp>Imoku5</stp>
        <stp>ADC</stp>
        <stp>-289</stp>
        <stp>All</stp>
        <stp/>
        <stp/>
        <stp>TRUE</stp>
        <stp>T</stp>
        <tr r="X291" s="1"/>
      </tp>
      <tp>
        <v>4612.75</v>
        <stp/>
        <stp>StudyData</stp>
        <stp>EP</stp>
        <stp>Imoku</stp>
        <stp>MAType5=Sim,Period5=1,InputChoice5=Close</stp>
        <stp>Imoku5</stp>
        <stp>ADC</stp>
        <stp>-389</stp>
        <stp>All</stp>
        <stp/>
        <stp/>
        <stp>TRUE</stp>
        <stp>T</stp>
        <tr r="X391" s="1"/>
      </tp>
      <tp>
        <v>5221.75</v>
        <stp/>
        <stp>StudyData</stp>
        <stp>EP</stp>
        <stp>Imoku</stp>
        <stp>MAType5=Sim,Period5=1,InputChoice5=Close</stp>
        <stp>Imoku5</stp>
        <stp>ADC</stp>
        <stp>-880</stp>
        <stp>All</stp>
        <stp/>
        <stp/>
        <stp>TRUE</stp>
        <stp>T</stp>
        <tr r="X882" s="1"/>
      </tp>
      <tp>
        <v>4730.75</v>
        <stp/>
        <stp>StudyData</stp>
        <stp>EP</stp>
        <stp>Imoku</stp>
        <stp>MAType5=Sim,Period5=1,InputChoice5=Close</stp>
        <stp>Imoku5</stp>
        <stp>ADC</stp>
        <stp>-980</stp>
        <stp>All</stp>
        <stp/>
        <stp/>
        <stp>TRUE</stp>
        <stp>T</stp>
        <tr r="X982" s="1"/>
      </tp>
      <tp>
        <v>4801.75</v>
        <stp/>
        <stp>StudyData</stp>
        <stp>EP</stp>
        <stp>Imoku</stp>
        <stp>MAType5=Sim,Period5=1,InputChoice5=Close</stp>
        <stp>Imoku5</stp>
        <stp>ADC</stp>
        <stp>-480</stp>
        <stp>All</stp>
        <stp/>
        <stp/>
        <stp>TRUE</stp>
        <stp>T</stp>
        <tr r="X482" s="1"/>
      </tp>
      <tp>
        <v>4408</v>
        <stp/>
        <stp>StudyData</stp>
        <stp>EP</stp>
        <stp>Imoku</stp>
        <stp>MAType5=Sim,Period5=1,InputChoice5=Close</stp>
        <stp>Imoku5</stp>
        <stp>ADC</stp>
        <stp>-580</stp>
        <stp>All</stp>
        <stp/>
        <stp/>
        <stp>TRUE</stp>
        <stp>T</stp>
        <tr r="X582" s="1"/>
      </tp>
      <tp>
        <v>4743.75</v>
        <stp/>
        <stp>StudyData</stp>
        <stp>EP</stp>
        <stp>Imoku</stp>
        <stp>MAType5=Sim,Period5=1,InputChoice5=Close</stp>
        <stp>Imoku5</stp>
        <stp>ADC</stp>
        <stp>-680</stp>
        <stp>All</stp>
        <stp/>
        <stp/>
        <stp>TRUE</stp>
        <stp>T</stp>
        <tr r="X682" s="1"/>
      </tp>
      <tp>
        <v>5083.5</v>
        <stp/>
        <stp>StudyData</stp>
        <stp>EP</stp>
        <stp>Imoku</stp>
        <stp>MAType5=Sim,Period5=1,InputChoice5=Close</stp>
        <stp>Imoku5</stp>
        <stp>ADC</stp>
        <stp>-780</stp>
        <stp>All</stp>
        <stp/>
        <stp/>
        <stp>TRUE</stp>
        <stp>T</stp>
        <tr r="X782" s="1"/>
      </tp>
      <tp>
        <v>5825</v>
        <stp/>
        <stp>StudyData</stp>
        <stp>EP</stp>
        <stp>Imoku</stp>
        <stp>MAType5=Sim,Period5=1,InputChoice5=Close</stp>
        <stp>Imoku5</stp>
        <stp>ADC</stp>
        <stp>-180</stp>
        <stp>All</stp>
        <stp/>
        <stp/>
        <stp>TRUE</stp>
        <stp>T</stp>
        <tr r="X182" s="1"/>
      </tp>
      <tp>
        <v>5556.75</v>
        <stp/>
        <stp>StudyData</stp>
        <stp>EP</stp>
        <stp>Imoku</stp>
        <stp>MAType5=Sim,Period5=1,InputChoice5=Close</stp>
        <stp>Imoku5</stp>
        <stp>ADC</stp>
        <stp>-280</stp>
        <stp>All</stp>
        <stp/>
        <stp/>
        <stp>TRUE</stp>
        <stp>T</stp>
        <tr r="X282" s="1"/>
      </tp>
      <tp>
        <v>4700</v>
        <stp/>
        <stp>StudyData</stp>
        <stp>EP</stp>
        <stp>Imoku</stp>
        <stp>MAType5=Sim,Period5=1,InputChoice5=Close</stp>
        <stp>Imoku5</stp>
        <stp>ADC</stp>
        <stp>-380</stp>
        <stp>All</stp>
        <stp/>
        <stp/>
        <stp>TRUE</stp>
        <stp>T</stp>
        <tr r="X382" s="1"/>
      </tp>
      <tp>
        <v>5218</v>
        <stp/>
        <stp>StudyData</stp>
        <stp>EP</stp>
        <stp>Imoku</stp>
        <stp>MAType5=Sim,Period5=1,InputChoice5=Close</stp>
        <stp>Imoku5</stp>
        <stp>ADC</stp>
        <stp>-881</stp>
        <stp>All</stp>
        <stp/>
        <stp/>
        <stp>TRUE</stp>
        <stp>T</stp>
        <tr r="X883" s="1"/>
      </tp>
      <tp>
        <v>4731.5</v>
        <stp/>
        <stp>StudyData</stp>
        <stp>EP</stp>
        <stp>Imoku</stp>
        <stp>MAType5=Sim,Period5=1,InputChoice5=Close</stp>
        <stp>Imoku5</stp>
        <stp>ADC</stp>
        <stp>-981</stp>
        <stp>All</stp>
        <stp/>
        <stp/>
        <stp>TRUE</stp>
        <stp>T</stp>
        <tr r="X983" s="1"/>
      </tp>
      <tp>
        <v>4762.5</v>
        <stp/>
        <stp>StudyData</stp>
        <stp>EP</stp>
        <stp>Imoku</stp>
        <stp>MAType5=Sim,Period5=1,InputChoice5=Close</stp>
        <stp>Imoku5</stp>
        <stp>ADC</stp>
        <stp>-481</stp>
        <stp>All</stp>
        <stp/>
        <stp/>
        <stp>TRUE</stp>
        <stp>T</stp>
        <tr r="X483" s="1"/>
      </tp>
      <tp>
        <v>4438.25</v>
        <stp/>
        <stp>StudyData</stp>
        <stp>EP</stp>
        <stp>Imoku</stp>
        <stp>MAType5=Sim,Period5=1,InputChoice5=Close</stp>
        <stp>Imoku5</stp>
        <stp>ADC</stp>
        <stp>-581</stp>
        <stp>All</stp>
        <stp/>
        <stp/>
        <stp>TRUE</stp>
        <stp>T</stp>
        <tr r="X583" s="1"/>
      </tp>
      <tp>
        <v>4685.5</v>
        <stp/>
        <stp>StudyData</stp>
        <stp>EP</stp>
        <stp>Imoku</stp>
        <stp>MAType5=Sim,Period5=1,InputChoice5=Close</stp>
        <stp>Imoku5</stp>
        <stp>ADC</stp>
        <stp>-681</stp>
        <stp>All</stp>
        <stp/>
        <stp/>
        <stp>TRUE</stp>
        <stp>T</stp>
        <tr r="X683" s="1"/>
      </tp>
      <tp>
        <v>5075</v>
        <stp/>
        <stp>StudyData</stp>
        <stp>EP</stp>
        <stp>Imoku</stp>
        <stp>MAType5=Sim,Period5=1,InputChoice5=Close</stp>
        <stp>Imoku5</stp>
        <stp>ADC</stp>
        <stp>-781</stp>
        <stp>All</stp>
        <stp/>
        <stp/>
        <stp>TRUE</stp>
        <stp>T</stp>
        <tr r="X783" s="1"/>
      </tp>
      <tp>
        <v>5803.25</v>
        <stp/>
        <stp>StudyData</stp>
        <stp>EP</stp>
        <stp>Imoku</stp>
        <stp>MAType5=Sim,Period5=1,InputChoice5=Close</stp>
        <stp>Imoku5</stp>
        <stp>ADC</stp>
        <stp>-181</stp>
        <stp>All</stp>
        <stp/>
        <stp/>
        <stp>TRUE</stp>
        <stp>T</stp>
        <tr r="X183" s="1"/>
      </tp>
      <tp>
        <v>5556.5</v>
        <stp/>
        <stp>StudyData</stp>
        <stp>EP</stp>
        <stp>Imoku</stp>
        <stp>MAType5=Sim,Period5=1,InputChoice5=Close</stp>
        <stp>Imoku5</stp>
        <stp>ADC</stp>
        <stp>-281</stp>
        <stp>All</stp>
        <stp/>
        <stp/>
        <stp>TRUE</stp>
        <stp>T</stp>
        <tr r="X283" s="1"/>
      </tp>
      <tp>
        <v>4620.25</v>
        <stp/>
        <stp>StudyData</stp>
        <stp>EP</stp>
        <stp>Imoku</stp>
        <stp>MAType5=Sim,Period5=1,InputChoice5=Close</stp>
        <stp>Imoku5</stp>
        <stp>ADC</stp>
        <stp>-381</stp>
        <stp>All</stp>
        <stp/>
        <stp/>
        <stp>TRUE</stp>
        <stp>T</stp>
        <tr r="X383" s="1"/>
      </tp>
      <tp>
        <v>5201</v>
        <stp/>
        <stp>StudyData</stp>
        <stp>EP</stp>
        <stp>Imoku</stp>
        <stp>MAType5=Sim,Period5=1,InputChoice5=Close</stp>
        <stp>Imoku5</stp>
        <stp>ADC</stp>
        <stp>-882</stp>
        <stp>All</stp>
        <stp/>
        <stp/>
        <stp>TRUE</stp>
        <stp>T</stp>
        <tr r="X884" s="1"/>
      </tp>
      <tp>
        <v>4755</v>
        <stp/>
        <stp>StudyData</stp>
        <stp>EP</stp>
        <stp>Imoku</stp>
        <stp>MAType5=Sim,Period5=1,InputChoice5=Close</stp>
        <stp>Imoku5</stp>
        <stp>ADC</stp>
        <stp>-982</stp>
        <stp>All</stp>
        <stp/>
        <stp/>
        <stp>TRUE</stp>
        <stp>T</stp>
        <tr r="X984" s="1"/>
      </tp>
      <tp>
        <v>4756</v>
        <stp/>
        <stp>StudyData</stp>
        <stp>EP</stp>
        <stp>Imoku</stp>
        <stp>MAType5=Sim,Period5=1,InputChoice5=Close</stp>
        <stp>Imoku5</stp>
        <stp>ADC</stp>
        <stp>-482</stp>
        <stp>All</stp>
        <stp/>
        <stp/>
        <stp>TRUE</stp>
        <stp>T</stp>
        <tr r="X484" s="1"/>
      </tp>
      <tp>
        <v>4502</v>
        <stp/>
        <stp>StudyData</stp>
        <stp>EP</stp>
        <stp>Imoku</stp>
        <stp>MAType5=Sim,Period5=1,InputChoice5=Close</stp>
        <stp>Imoku5</stp>
        <stp>ADC</stp>
        <stp>-582</stp>
        <stp>All</stp>
        <stp/>
        <stp/>
        <stp>TRUE</stp>
        <stp>T</stp>
        <tr r="X584" s="1"/>
      </tp>
      <tp>
        <v>4673.25</v>
        <stp/>
        <stp>StudyData</stp>
        <stp>EP</stp>
        <stp>Imoku</stp>
        <stp>MAType5=Sim,Period5=1,InputChoice5=Close</stp>
        <stp>Imoku5</stp>
        <stp>ADC</stp>
        <stp>-682</stp>
        <stp>All</stp>
        <stp/>
        <stp/>
        <stp>TRUE</stp>
        <stp>T</stp>
        <tr r="X684" s="1"/>
      </tp>
      <tp>
        <v>5140.25</v>
        <stp/>
        <stp>StudyData</stp>
        <stp>EP</stp>
        <stp>Imoku</stp>
        <stp>MAType5=Sim,Period5=1,InputChoice5=Close</stp>
        <stp>Imoku5</stp>
        <stp>ADC</stp>
        <stp>-782</stp>
        <stp>All</stp>
        <stp/>
        <stp/>
        <stp>TRUE</stp>
        <stp>T</stp>
        <tr r="X784" s="1"/>
      </tp>
      <tp>
        <v>5813.5</v>
        <stp/>
        <stp>StudyData</stp>
        <stp>EP</stp>
        <stp>Imoku</stp>
        <stp>MAType5=Sim,Period5=1,InputChoice5=Close</stp>
        <stp>Imoku5</stp>
        <stp>ADC</stp>
        <stp>-182</stp>
        <stp>All</stp>
        <stp/>
        <stp/>
        <stp>TRUE</stp>
        <stp>T</stp>
        <tr r="X184" s="1"/>
      </tp>
      <tp>
        <v>5513.5</v>
        <stp/>
        <stp>StudyData</stp>
        <stp>EP</stp>
        <stp>Imoku</stp>
        <stp>MAType5=Sim,Period5=1,InputChoice5=Close</stp>
        <stp>Imoku5</stp>
        <stp>ADC</stp>
        <stp>-282</stp>
        <stp>All</stp>
        <stp/>
        <stp/>
        <stp>TRUE</stp>
        <stp>T</stp>
        <tr r="X284" s="1"/>
      </tp>
      <tp>
        <v>4576.5</v>
        <stp/>
        <stp>StudyData</stp>
        <stp>EP</stp>
        <stp>Imoku</stp>
        <stp>MAType5=Sim,Period5=1,InputChoice5=Close</stp>
        <stp>Imoku5</stp>
        <stp>ADC</stp>
        <stp>-382</stp>
        <stp>All</stp>
        <stp/>
        <stp/>
        <stp>TRUE</stp>
        <stp>T</stp>
        <tr r="X384" s="1"/>
      </tp>
      <tp>
        <v>5180</v>
        <stp/>
        <stp>StudyData</stp>
        <stp>EP</stp>
        <stp>Imoku</stp>
        <stp>MAType5=Sim,Period5=1,InputChoice5=Close</stp>
        <stp>Imoku5</stp>
        <stp>ADC</stp>
        <stp>-883</stp>
        <stp>All</stp>
        <stp/>
        <stp/>
        <stp>TRUE</stp>
        <stp>T</stp>
        <tr r="X885" s="1"/>
      </tp>
      <tp>
        <v>4764.25</v>
        <stp/>
        <stp>StudyData</stp>
        <stp>EP</stp>
        <stp>Imoku</stp>
        <stp>MAType5=Sim,Period5=1,InputChoice5=Close</stp>
        <stp>Imoku5</stp>
        <stp>ADC</stp>
        <stp>-983</stp>
        <stp>All</stp>
        <stp/>
        <stp/>
        <stp>TRUE</stp>
        <stp>T</stp>
        <tr r="X985" s="1"/>
      </tp>
      <tp>
        <v>4732</v>
        <stp/>
        <stp>StudyData</stp>
        <stp>EP</stp>
        <stp>Imoku</stp>
        <stp>MAType5=Sim,Period5=1,InputChoice5=Close</stp>
        <stp>Imoku5</stp>
        <stp>ADC</stp>
        <stp>-483</stp>
        <stp>All</stp>
        <stp/>
        <stp/>
        <stp>TRUE</stp>
        <stp>T</stp>
        <tr r="X485" s="1"/>
      </tp>
      <tp>
        <v>4510.75</v>
        <stp/>
        <stp>StudyData</stp>
        <stp>EP</stp>
        <stp>Imoku</stp>
        <stp>MAType5=Sim,Period5=1,InputChoice5=Close</stp>
        <stp>Imoku5</stp>
        <stp>ADC</stp>
        <stp>-583</stp>
        <stp>All</stp>
        <stp/>
        <stp/>
        <stp>TRUE</stp>
        <stp>T</stp>
        <tr r="X585" s="1"/>
      </tp>
      <tp>
        <v>4684</v>
        <stp/>
        <stp>StudyData</stp>
        <stp>EP</stp>
        <stp>Imoku</stp>
        <stp>MAType5=Sim,Period5=1,InputChoice5=Close</stp>
        <stp>Imoku5</stp>
        <stp>ADC</stp>
        <stp>-683</stp>
        <stp>All</stp>
        <stp/>
        <stp/>
        <stp>TRUE</stp>
        <stp>T</stp>
        <tr r="X685" s="1"/>
      </tp>
      <tp>
        <v>5169.75</v>
        <stp/>
        <stp>StudyData</stp>
        <stp>EP</stp>
        <stp>Imoku</stp>
        <stp>MAType5=Sim,Period5=1,InputChoice5=Close</stp>
        <stp>Imoku5</stp>
        <stp>ADC</stp>
        <stp>-783</stp>
        <stp>All</stp>
        <stp/>
        <stp/>
        <stp>TRUE</stp>
        <stp>T</stp>
        <tr r="X785" s="1"/>
      </tp>
      <tp>
        <v>5761.75</v>
        <stp/>
        <stp>StudyData</stp>
        <stp>EP</stp>
        <stp>Imoku</stp>
        <stp>MAType5=Sim,Period5=1,InputChoice5=Close</stp>
        <stp>Imoku5</stp>
        <stp>ADC</stp>
        <stp>-183</stp>
        <stp>All</stp>
        <stp/>
        <stp/>
        <stp>TRUE</stp>
        <stp>T</stp>
        <tr r="X185" s="1"/>
      </tp>
      <tp>
        <v>5526.5</v>
        <stp/>
        <stp>StudyData</stp>
        <stp>EP</stp>
        <stp>Imoku</stp>
        <stp>MAType5=Sim,Period5=1,InputChoice5=Close</stp>
        <stp>Imoku5</stp>
        <stp>ADC</stp>
        <stp>-283</stp>
        <stp>All</stp>
        <stp/>
        <stp/>
        <stp>TRUE</stp>
        <stp>T</stp>
        <tr r="X285" s="1"/>
      </tp>
      <tp>
        <v>4550</v>
        <stp/>
        <stp>StudyData</stp>
        <stp>EP</stp>
        <stp>Imoku</stp>
        <stp>MAType5=Sim,Period5=1,InputChoice5=Close</stp>
        <stp>Imoku5</stp>
        <stp>ADC</stp>
        <stp>-383</stp>
        <stp>All</stp>
        <stp/>
        <stp/>
        <stp>TRUE</stp>
        <stp>T</stp>
        <tr r="X385" s="1"/>
      </tp>
      <tp>
        <v>5151.25</v>
        <stp/>
        <stp>StudyData</stp>
        <stp>EP</stp>
        <stp>Imoku</stp>
        <stp>MAType5=Sim,Period5=1,InputChoice5=Close</stp>
        <stp>Imoku5</stp>
        <stp>ADC</stp>
        <stp>-884</stp>
        <stp>All</stp>
        <stp/>
        <stp/>
        <stp>TRUE</stp>
        <stp>T</stp>
        <tr r="X886" s="1"/>
      </tp>
      <tp>
        <v>4755</v>
        <stp/>
        <stp>StudyData</stp>
        <stp>EP</stp>
        <stp>Imoku</stp>
        <stp>MAType5=Sim,Period5=1,InputChoice5=Close</stp>
        <stp>Imoku5</stp>
        <stp>ADC</stp>
        <stp>-984</stp>
        <stp>All</stp>
        <stp/>
        <stp/>
        <stp>TRUE</stp>
        <stp>T</stp>
        <tr r="X986" s="1"/>
      </tp>
      <tp>
        <v>4747.5</v>
        <stp/>
        <stp>StudyData</stp>
        <stp>EP</stp>
        <stp>Imoku</stp>
        <stp>MAType5=Sim,Period5=1,InputChoice5=Close</stp>
        <stp>Imoku5</stp>
        <stp>ADC</stp>
        <stp>-484</stp>
        <stp>All</stp>
        <stp/>
        <stp/>
        <stp>TRUE</stp>
        <stp>T</stp>
        <tr r="X486" s="1"/>
      </tp>
      <tp>
        <v>4496</v>
        <stp/>
        <stp>StudyData</stp>
        <stp>EP</stp>
        <stp>Imoku</stp>
        <stp>MAType5=Sim,Period5=1,InputChoice5=Close</stp>
        <stp>Imoku5</stp>
        <stp>ADC</stp>
        <stp>-584</stp>
        <stp>All</stp>
        <stp/>
        <stp/>
        <stp>TRUE</stp>
        <stp>T</stp>
        <tr r="X586" s="1"/>
      </tp>
      <tp>
        <v>4774.25</v>
        <stp/>
        <stp>StudyData</stp>
        <stp>EP</stp>
        <stp>Imoku</stp>
        <stp>MAType5=Sim,Period5=1,InputChoice5=Close</stp>
        <stp>Imoku5</stp>
        <stp>ADC</stp>
        <stp>-684</stp>
        <stp>All</stp>
        <stp/>
        <stp/>
        <stp>TRUE</stp>
        <stp>T</stp>
        <tr r="X686" s="1"/>
      </tp>
      <tp>
        <v>5112.25</v>
        <stp/>
        <stp>StudyData</stp>
        <stp>EP</stp>
        <stp>Imoku</stp>
        <stp>MAType5=Sim,Period5=1,InputChoice5=Close</stp>
        <stp>Imoku5</stp>
        <stp>ADC</stp>
        <stp>-784</stp>
        <stp>All</stp>
        <stp/>
        <stp/>
        <stp>TRUE</stp>
        <stp>T</stp>
        <tr r="X786" s="1"/>
      </tp>
      <tp>
        <v>5751</v>
        <stp/>
        <stp>StudyData</stp>
        <stp>EP</stp>
        <stp>Imoku</stp>
        <stp>MAType5=Sim,Period5=1,InputChoice5=Close</stp>
        <stp>Imoku5</stp>
        <stp>ADC</stp>
        <stp>-184</stp>
        <stp>All</stp>
        <stp/>
        <stp/>
        <stp>TRUE</stp>
        <stp>T</stp>
        <tr r="X186" s="1"/>
      </tp>
      <tp>
        <v>5541.5</v>
        <stp/>
        <stp>StudyData</stp>
        <stp>EP</stp>
        <stp>Imoku</stp>
        <stp>MAType5=Sim,Period5=1,InputChoice5=Close</stp>
        <stp>Imoku5</stp>
        <stp>ADC</stp>
        <stp>-284</stp>
        <stp>All</stp>
        <stp/>
        <stp/>
        <stp>TRUE</stp>
        <stp>T</stp>
        <tr r="X286" s="1"/>
      </tp>
      <tp>
        <v>4502</v>
        <stp/>
        <stp>StudyData</stp>
        <stp>EP</stp>
        <stp>Imoku</stp>
        <stp>MAType5=Sim,Period5=1,InputChoice5=Close</stp>
        <stp>Imoku5</stp>
        <stp>ADC</stp>
        <stp>-384</stp>
        <stp>All</stp>
        <stp/>
        <stp/>
        <stp>TRUE</stp>
        <stp>T</stp>
        <tr r="X386" s="1"/>
      </tp>
      <tp>
        <v>5133.5</v>
        <stp/>
        <stp>StudyData</stp>
        <stp>EP</stp>
        <stp>Imoku</stp>
        <stp>MAType5=Sim,Period5=1,InputChoice5=Close</stp>
        <stp>Imoku5</stp>
        <stp>ADC</stp>
        <stp>-885</stp>
        <stp>All</stp>
        <stp/>
        <stp/>
        <stp>TRUE</stp>
        <stp>T</stp>
        <tr r="X887" s="1"/>
      </tp>
      <tp>
        <v>4747.25</v>
        <stp/>
        <stp>StudyData</stp>
        <stp>EP</stp>
        <stp>Imoku</stp>
        <stp>MAType5=Sim,Period5=1,InputChoice5=Close</stp>
        <stp>Imoku5</stp>
        <stp>ADC</stp>
        <stp>-985</stp>
        <stp>All</stp>
        <stp/>
        <stp/>
        <stp>TRUE</stp>
        <stp>T</stp>
        <tr r="X987" s="1"/>
      </tp>
      <tp>
        <v>4738.75</v>
        <stp/>
        <stp>StudyData</stp>
        <stp>EP</stp>
        <stp>Imoku</stp>
        <stp>MAType5=Sim,Period5=1,InputChoice5=Close</stp>
        <stp>Imoku5</stp>
        <stp>ADC</stp>
        <stp>-485</stp>
        <stp>All</stp>
        <stp/>
        <stp/>
        <stp>TRUE</stp>
        <stp>T</stp>
        <tr r="X487" s="1"/>
      </tp>
      <tp>
        <v>4482.5</v>
        <stp/>
        <stp>StudyData</stp>
        <stp>EP</stp>
        <stp>Imoku</stp>
        <stp>MAType5=Sim,Period5=1,InputChoice5=Close</stp>
        <stp>Imoku5</stp>
        <stp>ADC</stp>
        <stp>-585</stp>
        <stp>All</stp>
        <stp/>
        <stp/>
        <stp>TRUE</stp>
        <stp>T</stp>
        <tr r="X587" s="1"/>
      </tp>
      <tp>
        <v>4829.25</v>
        <stp/>
        <stp>StudyData</stp>
        <stp>EP</stp>
        <stp>Imoku</stp>
        <stp>MAType5=Sim,Period5=1,InputChoice5=Close</stp>
        <stp>Imoku5</stp>
        <stp>ADC</stp>
        <stp>-685</stp>
        <stp>All</stp>
        <stp/>
        <stp/>
        <stp>TRUE</stp>
        <stp>T</stp>
        <tr r="X687" s="1"/>
      </tp>
      <tp>
        <v>5080.75</v>
        <stp/>
        <stp>StudyData</stp>
        <stp>EP</stp>
        <stp>Imoku</stp>
        <stp>MAType5=Sim,Period5=1,InputChoice5=Close</stp>
        <stp>Imoku5</stp>
        <stp>ADC</stp>
        <stp>-785</stp>
        <stp>All</stp>
        <stp/>
        <stp/>
        <stp>TRUE</stp>
        <stp>T</stp>
        <tr r="X787" s="1"/>
      </tp>
      <tp>
        <v>5660.5</v>
        <stp/>
        <stp>StudyData</stp>
        <stp>EP</stp>
        <stp>Imoku</stp>
        <stp>MAType5=Sim,Period5=1,InputChoice5=Close</stp>
        <stp>Imoku5</stp>
        <stp>ADC</stp>
        <stp>-185</stp>
        <stp>All</stp>
        <stp/>
        <stp/>
        <stp>TRUE</stp>
        <stp>T</stp>
        <tr r="X187" s="1"/>
      </tp>
      <tp>
        <v>5550.75</v>
        <stp/>
        <stp>StudyData</stp>
        <stp>EP</stp>
        <stp>Imoku</stp>
        <stp>MAType5=Sim,Period5=1,InputChoice5=Close</stp>
        <stp>Imoku5</stp>
        <stp>ADC</stp>
        <stp>-285</stp>
        <stp>All</stp>
        <stp/>
        <stp/>
        <stp>TRUE</stp>
        <stp>T</stp>
        <tr r="X287" s="1"/>
      </tp>
      <tp>
        <v>4520.75</v>
        <stp/>
        <stp>StudyData</stp>
        <stp>EP</stp>
        <stp>Imoku</stp>
        <stp>MAType5=Sim,Period5=1,InputChoice5=Close</stp>
        <stp>Imoku5</stp>
        <stp>ADC</stp>
        <stp>-385</stp>
        <stp>All</stp>
        <stp/>
        <stp/>
        <stp>TRUE</stp>
        <stp>T</stp>
        <tr r="X387" s="1"/>
      </tp>
      <tp>
        <v>5124.75</v>
        <stp/>
        <stp>StudyData</stp>
        <stp>EP</stp>
        <stp>Imoku</stp>
        <stp>MAType5=Sim,Period5=1,InputChoice5=Close</stp>
        <stp>Imoku5</stp>
        <stp>ADC</stp>
        <stp>-886</stp>
        <stp>All</stp>
        <stp/>
        <stp/>
        <stp>TRUE</stp>
        <stp>T</stp>
        <tr r="X888" s="1"/>
      </tp>
      <tp>
        <v>4727.75</v>
        <stp/>
        <stp>StudyData</stp>
        <stp>EP</stp>
        <stp>Imoku</stp>
        <stp>MAType5=Sim,Period5=1,InputChoice5=Close</stp>
        <stp>Imoku5</stp>
        <stp>ADC</stp>
        <stp>-986</stp>
        <stp>All</stp>
        <stp/>
        <stp/>
        <stp>TRUE</stp>
        <stp>T</stp>
        <tr r="X988" s="1"/>
      </tp>
      <tp>
        <v>4745.75</v>
        <stp/>
        <stp>StudyData</stp>
        <stp>EP</stp>
        <stp>Imoku</stp>
        <stp>MAType5=Sim,Period5=1,InputChoice5=Close</stp>
        <stp>Imoku5</stp>
        <stp>ADC</stp>
        <stp>-486</stp>
        <stp>All</stp>
        <stp/>
        <stp/>
        <stp>TRUE</stp>
        <stp>T</stp>
        <tr r="X488" s="1"/>
      </tp>
      <tp>
        <v>4433.25</v>
        <stp/>
        <stp>StudyData</stp>
        <stp>EP</stp>
        <stp>Imoku</stp>
        <stp>MAType5=Sim,Period5=1,InputChoice5=Close</stp>
        <stp>Imoku5</stp>
        <stp>ADC</stp>
        <stp>-586</stp>
        <stp>All</stp>
        <stp/>
        <stp/>
        <stp>TRUE</stp>
        <stp>T</stp>
        <tr r="X588" s="1"/>
      </tp>
      <tp>
        <v>4819.5</v>
        <stp/>
        <stp>StudyData</stp>
        <stp>EP</stp>
        <stp>Imoku</stp>
        <stp>MAType5=Sim,Period5=1,InputChoice5=Close</stp>
        <stp>Imoku5</stp>
        <stp>ADC</stp>
        <stp>-686</stp>
        <stp>All</stp>
        <stp/>
        <stp/>
        <stp>TRUE</stp>
        <stp>T</stp>
        <tr r="X688" s="1"/>
      </tp>
      <tp>
        <v>5056.75</v>
        <stp/>
        <stp>StudyData</stp>
        <stp>EP</stp>
        <stp>Imoku</stp>
        <stp>MAType5=Sim,Period5=1,InputChoice5=Close</stp>
        <stp>Imoku5</stp>
        <stp>ADC</stp>
        <stp>-786</stp>
        <stp>All</stp>
        <stp/>
        <stp/>
        <stp>TRUE</stp>
        <stp>T</stp>
        <tr r="X788" s="1"/>
      </tp>
      <tp>
        <v>5642.5</v>
        <stp/>
        <stp>StudyData</stp>
        <stp>EP</stp>
        <stp>Imoku</stp>
        <stp>MAType5=Sim,Period5=1,InputChoice5=Close</stp>
        <stp>Imoku5</stp>
        <stp>ADC</stp>
        <stp>-186</stp>
        <stp>All</stp>
        <stp/>
        <stp/>
        <stp>TRUE</stp>
        <stp>T</stp>
        <tr r="X188" s="1"/>
      </tp>
      <tp>
        <v>5535</v>
        <stp/>
        <stp>StudyData</stp>
        <stp>EP</stp>
        <stp>Imoku</stp>
        <stp>MAType5=Sim,Period5=1,InputChoice5=Close</stp>
        <stp>Imoku5</stp>
        <stp>ADC</stp>
        <stp>-286</stp>
        <stp>All</stp>
        <stp/>
        <stp/>
        <stp>TRUE</stp>
        <stp>T</stp>
        <tr r="X288" s="1"/>
      </tp>
      <tp>
        <v>4574</v>
        <stp/>
        <stp>StudyData</stp>
        <stp>EP</stp>
        <stp>Imoku</stp>
        <stp>MAType5=Sim,Period5=1,InputChoice5=Close</stp>
        <stp>Imoku5</stp>
        <stp>ADC</stp>
        <stp>-386</stp>
        <stp>All</stp>
        <stp/>
        <stp/>
        <stp>TRUE</stp>
        <stp>T</stp>
        <tr r="X388" s="1"/>
      </tp>
      <tp>
        <v>5115.25</v>
        <stp/>
        <stp>StudyData</stp>
        <stp>EP</stp>
        <stp>Imoku</stp>
        <stp>MAType5=Sim,Period5=1,InputChoice5=Close</stp>
        <stp>Imoku5</stp>
        <stp>ADC</stp>
        <stp>-887</stp>
        <stp>All</stp>
        <stp/>
        <stp/>
        <stp>TRUE</stp>
        <stp>T</stp>
        <tr r="X889" s="1"/>
      </tp>
      <tp>
        <v>4735</v>
        <stp/>
        <stp>StudyData</stp>
        <stp>EP</stp>
        <stp>Imoku</stp>
        <stp>MAType5=Sim,Period5=1,InputChoice5=Close</stp>
        <stp>Imoku5</stp>
        <stp>ADC</stp>
        <stp>-987</stp>
        <stp>All</stp>
        <stp/>
        <stp/>
        <stp>TRUE</stp>
        <stp>T</stp>
        <tr r="X989" s="1"/>
      </tp>
      <tp>
        <v>4685.75</v>
        <stp/>
        <stp>StudyData</stp>
        <stp>EP</stp>
        <stp>Imoku</stp>
        <stp>MAType5=Sim,Period5=1,InputChoice5=Close</stp>
        <stp>Imoku5</stp>
        <stp>ADC</stp>
        <stp>-487</stp>
        <stp>All</stp>
        <stp/>
        <stp/>
        <stp>TRUE</stp>
        <stp>T</stp>
        <tr r="X489" s="1"/>
      </tp>
      <tp>
        <v>4406.25</v>
        <stp/>
        <stp>StudyData</stp>
        <stp>EP</stp>
        <stp>Imoku</stp>
        <stp>MAType5=Sim,Period5=1,InputChoice5=Close</stp>
        <stp>Imoku5</stp>
        <stp>ADC</stp>
        <stp>-587</stp>
        <stp>All</stp>
        <stp/>
        <stp/>
        <stp>TRUE</stp>
        <stp>T</stp>
        <tr r="X589" s="1"/>
      </tp>
      <tp>
        <v>4850.5</v>
        <stp/>
        <stp>StudyData</stp>
        <stp>EP</stp>
        <stp>Imoku</stp>
        <stp>MAType5=Sim,Period5=1,InputChoice5=Close</stp>
        <stp>Imoku5</stp>
        <stp>ADC</stp>
        <stp>-687</stp>
        <stp>All</stp>
        <stp/>
        <stp/>
        <stp>TRUE</stp>
        <stp>T</stp>
        <tr r="X689" s="1"/>
      </tp>
      <tp>
        <v>4991.75</v>
        <stp/>
        <stp>StudyData</stp>
        <stp>EP</stp>
        <stp>Imoku</stp>
        <stp>MAType5=Sim,Period5=1,InputChoice5=Close</stp>
        <stp>Imoku5</stp>
        <stp>ADC</stp>
        <stp>-787</stp>
        <stp>All</stp>
        <stp/>
        <stp/>
        <stp>TRUE</stp>
        <stp>T</stp>
        <tr r="X789" s="1"/>
      </tp>
      <tp>
        <v>5553.25</v>
        <stp/>
        <stp>StudyData</stp>
        <stp>EP</stp>
        <stp>Imoku</stp>
        <stp>MAType5=Sim,Period5=1,InputChoice5=Close</stp>
        <stp>Imoku5</stp>
        <stp>ADC</stp>
        <stp>-187</stp>
        <stp>All</stp>
        <stp/>
        <stp/>
        <stp>TRUE</stp>
        <stp>T</stp>
        <tr r="X189" s="1"/>
      </tp>
      <tp>
        <v>5490</v>
        <stp/>
        <stp>StudyData</stp>
        <stp>EP</stp>
        <stp>Imoku</stp>
        <stp>MAType5=Sim,Period5=1,InputChoice5=Close</stp>
        <stp>Imoku5</stp>
        <stp>ADC</stp>
        <stp>-287</stp>
        <stp>All</stp>
        <stp/>
        <stp/>
        <stp>TRUE</stp>
        <stp>T</stp>
        <tr r="X289" s="1"/>
      </tp>
      <tp>
        <v>4635.5</v>
        <stp/>
        <stp>StudyData</stp>
        <stp>EP</stp>
        <stp>Imoku</stp>
        <stp>MAType5=Sim,Period5=1,InputChoice5=Close</stp>
        <stp>Imoku5</stp>
        <stp>ADC</stp>
        <stp>-387</stp>
        <stp>All</stp>
        <stp/>
        <stp/>
        <stp>TRUE</stp>
        <stp>T</stp>
        <tr r="X389" s="1"/>
      </tp>
      <tp>
        <v>51.959027630127274</v>
        <stp/>
        <stp>StudyData</stp>
        <stp>EP</stp>
        <stp>RSI</stp>
        <stp>InputChoice=Close,Period=9</stp>
        <stp>RSI</stp>
        <stp>ADC</stp>
        <stp>-66</stp>
        <stp>All</stp>
        <stp/>
        <stp/>
        <stp>TRUE</stp>
        <stp>T</stp>
        <tr r="Q68" s="1"/>
      </tp>
      <tp>
        <v>45.995046985491044</v>
        <stp/>
        <stp>StudyData</stp>
        <stp>EP</stp>
        <stp>RSI</stp>
        <stp>InputChoice=Close,Period=9</stp>
        <stp>RSI</stp>
        <stp>ADC</stp>
        <stp>-67</stp>
        <stp>All</stp>
        <stp/>
        <stp/>
        <stp>TRUE</stp>
        <stp>T</stp>
        <tr r="Q69" s="1"/>
      </tp>
      <tp>
        <v>57.804363998661678</v>
        <stp/>
        <stp>StudyData</stp>
        <stp>EP</stp>
        <stp>RSI</stp>
        <stp>InputChoice=Close,Period=9</stp>
        <stp>RSI</stp>
        <stp>ADC</stp>
        <stp>-64</stp>
        <stp>All</stp>
        <stp/>
        <stp/>
        <stp>TRUE</stp>
        <stp>T</stp>
        <tr r="Q66" s="1"/>
      </tp>
      <tp>
        <v>55.170880296993609</v>
        <stp/>
        <stp>StudyData</stp>
        <stp>EP</stp>
        <stp>RSI</stp>
        <stp>InputChoice=Close,Period=9</stp>
        <stp>RSI</stp>
        <stp>ADC</stp>
        <stp>-65</stp>
        <stp>All</stp>
        <stp/>
        <stp/>
        <stp>TRUE</stp>
        <stp>T</stp>
        <tr r="Q67" s="1"/>
      </tp>
      <tp>
        <v>54.259545411050851</v>
        <stp/>
        <stp>StudyData</stp>
        <stp>EP</stp>
        <stp>RSI</stp>
        <stp>InputChoice=Close,Period=9</stp>
        <stp>RSI</stp>
        <stp>ADC</stp>
        <stp>-62</stp>
        <stp>All</stp>
        <stp/>
        <stp/>
        <stp>TRUE</stp>
        <stp>T</stp>
        <tr r="Q64" s="1"/>
      </tp>
      <tp>
        <v>48.514518191397158</v>
        <stp/>
        <stp>StudyData</stp>
        <stp>EP</stp>
        <stp>RSI</stp>
        <stp>InputChoice=Close,Period=9</stp>
        <stp>RSI</stp>
        <stp>ADC</stp>
        <stp>-63</stp>
        <stp>All</stp>
        <stp/>
        <stp/>
        <stp>TRUE</stp>
        <stp>T</stp>
        <tr r="Q65" s="1"/>
      </tp>
      <tp>
        <v>51.212463663201383</v>
        <stp/>
        <stp>StudyData</stp>
        <stp>EP</stp>
        <stp>RSI</stp>
        <stp>InputChoice=Close,Period=9</stp>
        <stp>RSI</stp>
        <stp>ADC</stp>
        <stp>-60</stp>
        <stp>All</stp>
        <stp/>
        <stp/>
        <stp>TRUE</stp>
        <stp>T</stp>
        <tr r="Q62" s="1"/>
      </tp>
      <tp>
        <v>54.765899329754674</v>
        <stp/>
        <stp>StudyData</stp>
        <stp>EP</stp>
        <stp>RSI</stp>
        <stp>InputChoice=Close,Period=9</stp>
        <stp>RSI</stp>
        <stp>ADC</stp>
        <stp>-61</stp>
        <stp>All</stp>
        <stp/>
        <stp/>
        <stp>TRUE</stp>
        <stp>T</stp>
        <tr r="Q63" s="1"/>
      </tp>
      <tp>
        <v>52.377733524853781</v>
        <stp/>
        <stp>StudyData</stp>
        <stp>EP</stp>
        <stp>RSI</stp>
        <stp>InputChoice=Close,Period=9</stp>
        <stp>RSI</stp>
        <stp>ADC</stp>
        <stp>-68</stp>
        <stp>All</stp>
        <stp/>
        <stp/>
        <stp>TRUE</stp>
        <stp>T</stp>
        <tr r="Q70" s="1"/>
      </tp>
      <tp>
        <v>57.413828339942263</v>
        <stp/>
        <stp>StudyData</stp>
        <stp>EP</stp>
        <stp>RSI</stp>
        <stp>InputChoice=Close,Period=9</stp>
        <stp>RSI</stp>
        <stp>ADC</stp>
        <stp>-69</stp>
        <stp>All</stp>
        <stp/>
        <stp/>
        <stp>TRUE</stp>
        <stp>T</stp>
        <tr r="Q71" s="1"/>
      </tp>
      <tp>
        <v>4882.75</v>
        <stp/>
        <stp>StudyData</stp>
        <stp>EP</stp>
        <stp>Imoku</stp>
        <stp>MAType5=Sim,Period5=1,InputChoice5=Close</stp>
        <stp>Imoku5</stp>
        <stp>ADC</stp>
        <stp>-898</stp>
        <stp>All</stp>
        <stp/>
        <stp/>
        <stp>TRUE</stp>
        <stp>T</stp>
        <tr r="X900" s="1"/>
      </tp>
      <tp>
        <v>4661</v>
        <stp/>
        <stp>StudyData</stp>
        <stp>EP</stp>
        <stp>Imoku</stp>
        <stp>MAType5=Sim,Period5=1,InputChoice5=Close</stp>
        <stp>Imoku5</stp>
        <stp>ADC</stp>
        <stp>-998</stp>
        <stp>All</stp>
        <stp/>
        <stp/>
        <stp>TRUE</stp>
        <stp>T</stp>
        <tr r="X1000" s="1"/>
      </tp>
      <tp>
        <v>4580.75</v>
        <stp/>
        <stp>StudyData</stp>
        <stp>EP</stp>
        <stp>Imoku</stp>
        <stp>MAType5=Sim,Period5=1,InputChoice5=Close</stp>
        <stp>Imoku5</stp>
        <stp>ADC</stp>
        <stp>-498</stp>
        <stp>All</stp>
        <stp/>
        <stp/>
        <stp>TRUE</stp>
        <stp>T</stp>
        <tr r="X500" s="1"/>
      </tp>
      <tp>
        <v>4398.25</v>
        <stp/>
        <stp>StudyData</stp>
        <stp>EP</stp>
        <stp>Imoku</stp>
        <stp>MAType5=Sim,Period5=1,InputChoice5=Close</stp>
        <stp>Imoku5</stp>
        <stp>ADC</stp>
        <stp>-598</stp>
        <stp>All</stp>
        <stp/>
        <stp/>
        <stp>TRUE</stp>
        <stp>T</stp>
        <tr r="X600" s="1"/>
      </tp>
      <tp>
        <v>4663.25</v>
        <stp/>
        <stp>StudyData</stp>
        <stp>EP</stp>
        <stp>Imoku</stp>
        <stp>MAType5=Sim,Period5=1,InputChoice5=Close</stp>
        <stp>Imoku5</stp>
        <stp>ADC</stp>
        <stp>-698</stp>
        <stp>All</stp>
        <stp/>
        <stp/>
        <stp>TRUE</stp>
        <stp>T</stp>
        <tr r="X700" s="1"/>
      </tp>
      <tp>
        <v>4703.75</v>
        <stp/>
        <stp>StudyData</stp>
        <stp>EP</stp>
        <stp>Imoku</stp>
        <stp>MAType5=Sim,Period5=1,InputChoice5=Close</stp>
        <stp>Imoku5</stp>
        <stp>ADC</stp>
        <stp>-798</stp>
        <stp>All</stp>
        <stp/>
        <stp/>
        <stp>TRUE</stp>
        <stp>T</stp>
        <tr r="X800" s="1"/>
      </tp>
      <tp>
        <v>5682.5</v>
        <stp/>
        <stp>StudyData</stp>
        <stp>EP</stp>
        <stp>Imoku</stp>
        <stp>MAType5=Sim,Period5=1,InputChoice5=Close</stp>
        <stp>Imoku5</stp>
        <stp>ADC</stp>
        <stp>-198</stp>
        <stp>All</stp>
        <stp/>
        <stp/>
        <stp>TRUE</stp>
        <stp>T</stp>
        <tr r="X200" s="1"/>
      </tp>
      <tp>
        <v>5450</v>
        <stp/>
        <stp>StudyData</stp>
        <stp>EP</stp>
        <stp>Imoku</stp>
        <stp>MAType5=Sim,Period5=1,InputChoice5=Close</stp>
        <stp>Imoku5</stp>
        <stp>ADC</stp>
        <stp>-298</stp>
        <stp>All</stp>
        <stp/>
        <stp/>
        <stp>TRUE</stp>
        <stp>T</stp>
        <tr r="X300" s="1"/>
      </tp>
      <tp>
        <v>4733</v>
        <stp/>
        <stp>StudyData</stp>
        <stp>EP</stp>
        <stp>Imoku</stp>
        <stp>MAType5=Sim,Period5=1,InputChoice5=Close</stp>
        <stp>Imoku5</stp>
        <stp>ADC</stp>
        <stp>-398</stp>
        <stp>All</stp>
        <stp/>
        <stp/>
        <stp>TRUE</stp>
        <stp>T</stp>
        <tr r="X400" s="1"/>
      </tp>
      <tp>
        <v>4868.5</v>
        <stp/>
        <stp>StudyData</stp>
        <stp>EP</stp>
        <stp>Imoku</stp>
        <stp>MAType5=Sim,Period5=1,InputChoice5=Close</stp>
        <stp>Imoku5</stp>
        <stp>ADC</stp>
        <stp>-899</stp>
        <stp>All</stp>
        <stp/>
        <stp/>
        <stp>TRUE</stp>
        <stp>T</stp>
        <tr r="X901" s="1"/>
      </tp>
      <tp>
        <v>4663.5</v>
        <stp/>
        <stp>StudyData</stp>
        <stp>EP</stp>
        <stp>Imoku</stp>
        <stp>MAType5=Sim,Period5=1,InputChoice5=Close</stp>
        <stp>Imoku5</stp>
        <stp>ADC</stp>
        <stp>-999</stp>
        <stp>All</stp>
        <stp/>
        <stp/>
        <stp>TRUE</stp>
        <stp>T</stp>
        <tr r="X1001" s="1"/>
      </tp>
      <tp>
        <v>4607.75</v>
        <stp/>
        <stp>StudyData</stp>
        <stp>EP</stp>
        <stp>Imoku</stp>
        <stp>MAType5=Sim,Period5=1,InputChoice5=Close</stp>
        <stp>Imoku5</stp>
        <stp>ADC</stp>
        <stp>-499</stp>
        <stp>All</stp>
        <stp/>
        <stp/>
        <stp>TRUE</stp>
        <stp>T</stp>
        <tr r="X501" s="1"/>
      </tp>
      <tp>
        <v>4341.75</v>
        <stp/>
        <stp>StudyData</stp>
        <stp>EP</stp>
        <stp>Imoku</stp>
        <stp>MAType5=Sim,Period5=1,InputChoice5=Close</stp>
        <stp>Imoku5</stp>
        <stp>ADC</stp>
        <stp>-599</stp>
        <stp>All</stp>
        <stp/>
        <stp/>
        <stp>TRUE</stp>
        <stp>T</stp>
        <tr r="X601" s="1"/>
      </tp>
      <tp>
        <v>4676.25</v>
        <stp/>
        <stp>StudyData</stp>
        <stp>EP</stp>
        <stp>Imoku</stp>
        <stp>MAType5=Sim,Period5=1,InputChoice5=Close</stp>
        <stp>Imoku5</stp>
        <stp>ADC</stp>
        <stp>-699</stp>
        <stp>All</stp>
        <stp/>
        <stp/>
        <stp>TRUE</stp>
        <stp>T</stp>
        <tr r="X701" s="1"/>
      </tp>
      <tp>
        <v>4733.5</v>
        <stp/>
        <stp>StudyData</stp>
        <stp>EP</stp>
        <stp>Imoku</stp>
        <stp>MAType5=Sim,Period5=1,InputChoice5=Close</stp>
        <stp>Imoku5</stp>
        <stp>ADC</stp>
        <stp>-799</stp>
        <stp>All</stp>
        <stp/>
        <stp/>
        <stp>TRUE</stp>
        <stp>T</stp>
        <tr r="X801" s="1"/>
      </tp>
      <tp>
        <v>5624.75</v>
        <stp/>
        <stp>StudyData</stp>
        <stp>EP</stp>
        <stp>Imoku</stp>
        <stp>MAType5=Sim,Period5=1,InputChoice5=Close</stp>
        <stp>Imoku5</stp>
        <stp>ADC</stp>
        <stp>-199</stp>
        <stp>All</stp>
        <stp/>
        <stp/>
        <stp>TRUE</stp>
        <stp>T</stp>
        <tr r="X201" s="1"/>
      </tp>
      <tp>
        <v>5457.75</v>
        <stp/>
        <stp>StudyData</stp>
        <stp>EP</stp>
        <stp>Imoku</stp>
        <stp>MAType5=Sim,Period5=1,InputChoice5=Close</stp>
        <stp>Imoku5</stp>
        <stp>ADC</stp>
        <stp>-299</stp>
        <stp>All</stp>
        <stp/>
        <stp/>
        <stp>TRUE</stp>
        <stp>T</stp>
        <tr r="X301" s="1"/>
      </tp>
      <tp>
        <v>4705.75</v>
        <stp/>
        <stp>StudyData</stp>
        <stp>EP</stp>
        <stp>Imoku</stp>
        <stp>MAType5=Sim,Period5=1,InputChoice5=Close</stp>
        <stp>Imoku5</stp>
        <stp>ADC</stp>
        <stp>-399</stp>
        <stp>All</stp>
        <stp/>
        <stp/>
        <stp>TRUE</stp>
        <stp>T</stp>
        <tr r="X401" s="1"/>
      </tp>
      <tp>
        <v>1227182</v>
        <stp/>
        <stp>StudyData</stp>
        <stp>EP</stp>
        <stp>Vol</stp>
        <stp>VolType=auto, CoCType=Contract</stp>
        <stp>Vol</stp>
        <stp>ADC</stp>
        <stp>-8</stp>
        <stp>All</stp>
        <stp/>
        <stp/>
        <stp>TRUE</stp>
        <stp>T</stp>
        <tr r="I10" s="1"/>
      </tp>
      <tp>
        <v>1198801</v>
        <stp/>
        <stp>StudyData</stp>
        <stp>EP</stp>
        <stp>Vol</stp>
        <stp>VolType=auto, CoCType=Contract</stp>
        <stp>Vol</stp>
        <stp>ADC</stp>
        <stp>-9</stp>
        <stp>All</stp>
        <stp/>
        <stp/>
        <stp>TRUE</stp>
        <stp>T</stp>
        <tr r="I11" s="1"/>
      </tp>
      <tp>
        <v>989373</v>
        <stp/>
        <stp>StudyData</stp>
        <stp>EP</stp>
        <stp>Vol</stp>
        <stp>VolType=auto, CoCType=Contract</stp>
        <stp>Vol</stp>
        <stp>ADC</stp>
        <stp>-4</stp>
        <stp>All</stp>
        <stp/>
        <stp/>
        <stp>TRUE</stp>
        <stp>T</stp>
        <tr r="I6" s="1"/>
      </tp>
      <tp>
        <v>5085.75</v>
        <stp/>
        <stp>StudyData</stp>
        <stp>EP</stp>
        <stp>Imoku</stp>
        <stp>MAType5=Sim,Period5=1,InputChoice5=Close</stp>
        <stp>Imoku5</stp>
        <stp>ADC</stp>
        <stp>-890</stp>
        <stp>All</stp>
        <stp/>
        <stp/>
        <stp>TRUE</stp>
        <stp>T</stp>
        <tr r="X892" s="1"/>
      </tp>
      <tp>
        <v>4700.5</v>
        <stp/>
        <stp>StudyData</stp>
        <stp>EP</stp>
        <stp>Imoku</stp>
        <stp>MAType5=Sim,Period5=1,InputChoice5=Close</stp>
        <stp>Imoku5</stp>
        <stp>ADC</stp>
        <stp>-990</stp>
        <stp>All</stp>
        <stp/>
        <stp/>
        <stp>TRUE</stp>
        <stp>T</stp>
        <tr r="X992" s="1"/>
      </tp>
      <tp>
        <v>4671</v>
        <stp/>
        <stp>StudyData</stp>
        <stp>EP</stp>
        <stp>Imoku</stp>
        <stp>MAType5=Sim,Period5=1,InputChoice5=Close</stp>
        <stp>Imoku5</stp>
        <stp>ADC</stp>
        <stp>-490</stp>
        <stp>All</stp>
        <stp/>
        <stp/>
        <stp>TRUE</stp>
        <stp>T</stp>
        <tr r="X492" s="1"/>
      </tp>
      <tp>
        <v>4367</v>
        <stp/>
        <stp>StudyData</stp>
        <stp>EP</stp>
        <stp>Imoku</stp>
        <stp>MAType5=Sim,Period5=1,InputChoice5=Close</stp>
        <stp>Imoku5</stp>
        <stp>ADC</stp>
        <stp>-590</stp>
        <stp>All</stp>
        <stp/>
        <stp/>
        <stp>TRUE</stp>
        <stp>T</stp>
        <tr r="X592" s="1"/>
      </tp>
      <tp>
        <v>4752.5</v>
        <stp/>
        <stp>StudyData</stp>
        <stp>EP</stp>
        <stp>Imoku</stp>
        <stp>MAType5=Sim,Period5=1,InputChoice5=Close</stp>
        <stp>Imoku5</stp>
        <stp>ADC</stp>
        <stp>-690</stp>
        <stp>All</stp>
        <stp/>
        <stp/>
        <stp>TRUE</stp>
        <stp>T</stp>
        <tr r="X692" s="1"/>
      </tp>
      <tp>
        <v>4997.75</v>
        <stp/>
        <stp>StudyData</stp>
        <stp>EP</stp>
        <stp>Imoku</stp>
        <stp>MAType5=Sim,Period5=1,InputChoice5=Close</stp>
        <stp>Imoku5</stp>
        <stp>ADC</stp>
        <stp>-790</stp>
        <stp>All</stp>
        <stp/>
        <stp/>
        <stp>TRUE</stp>
        <stp>T</stp>
        <tr r="X792" s="1"/>
      </tp>
      <tp>
        <v>5411</v>
        <stp/>
        <stp>StudyData</stp>
        <stp>EP</stp>
        <stp>Imoku</stp>
        <stp>MAType5=Sim,Period5=1,InputChoice5=Close</stp>
        <stp>Imoku5</stp>
        <stp>ADC</stp>
        <stp>-190</stp>
        <stp>All</stp>
        <stp/>
        <stp/>
        <stp>TRUE</stp>
        <stp>T</stp>
        <tr r="X192" s="1"/>
      </tp>
      <tp>
        <v>5466.25</v>
        <stp/>
        <stp>StudyData</stp>
        <stp>EP</stp>
        <stp>Imoku</stp>
        <stp>MAType5=Sim,Period5=1,InputChoice5=Close</stp>
        <stp>Imoku5</stp>
        <stp>ADC</stp>
        <stp>-290</stp>
        <stp>All</stp>
        <stp/>
        <stp/>
        <stp>TRUE</stp>
        <stp>T</stp>
        <tr r="X292" s="1"/>
      </tp>
      <tp>
        <v>4667.25</v>
        <stp/>
        <stp>StudyData</stp>
        <stp>EP</stp>
        <stp>Imoku</stp>
        <stp>MAType5=Sim,Period5=1,InputChoice5=Close</stp>
        <stp>Imoku5</stp>
        <stp>ADC</stp>
        <stp>-390</stp>
        <stp>All</stp>
        <stp/>
        <stp/>
        <stp>TRUE</stp>
        <stp>T</stp>
        <tr r="X392" s="1"/>
      </tp>
      <tp>
        <v>1383367</v>
        <stp/>
        <stp>StudyData</stp>
        <stp>EP</stp>
        <stp>Vol</stp>
        <stp>VolType=auto, CoCType=Contract</stp>
        <stp>Vol</stp>
        <stp>ADC</stp>
        <stp>-5</stp>
        <stp>All</stp>
        <stp/>
        <stp/>
        <stp>TRUE</stp>
        <stp>T</stp>
        <tr r="I7" s="1"/>
      </tp>
      <tp>
        <v>5064.25</v>
        <stp/>
        <stp>StudyData</stp>
        <stp>EP</stp>
        <stp>Imoku</stp>
        <stp>MAType5=Sim,Period5=1,InputChoice5=Close</stp>
        <stp>Imoku5</stp>
        <stp>ADC</stp>
        <stp>-891</stp>
        <stp>All</stp>
        <stp/>
        <stp/>
        <stp>TRUE</stp>
        <stp>T</stp>
        <tr r="X893" s="1"/>
      </tp>
      <tp>
        <v>4715.5</v>
        <stp/>
        <stp>StudyData</stp>
        <stp>EP</stp>
        <stp>Imoku</stp>
        <stp>MAType5=Sim,Period5=1,InputChoice5=Close</stp>
        <stp>Imoku5</stp>
        <stp>ADC</stp>
        <stp>-991</stp>
        <stp>All</stp>
        <stp/>
        <stp/>
        <stp>TRUE</stp>
        <stp>T</stp>
        <tr r="X993" s="1"/>
      </tp>
      <tp>
        <v>4617.5</v>
        <stp/>
        <stp>StudyData</stp>
        <stp>EP</stp>
        <stp>Imoku</stp>
        <stp>MAType5=Sim,Period5=1,InputChoice5=Close</stp>
        <stp>Imoku5</stp>
        <stp>ADC</stp>
        <stp>-491</stp>
        <stp>All</stp>
        <stp/>
        <stp/>
        <stp>TRUE</stp>
        <stp>T</stp>
        <tr r="X493" s="1"/>
      </tp>
      <tp>
        <v>4338.5</v>
        <stp/>
        <stp>StudyData</stp>
        <stp>EP</stp>
        <stp>Imoku</stp>
        <stp>MAType5=Sim,Period5=1,InputChoice5=Close</stp>
        <stp>Imoku5</stp>
        <stp>ADC</stp>
        <stp>-591</stp>
        <stp>All</stp>
        <stp/>
        <stp/>
        <stp>TRUE</stp>
        <stp>T</stp>
        <tr r="X593" s="1"/>
      </tp>
      <tp>
        <v>4752.75</v>
        <stp/>
        <stp>StudyData</stp>
        <stp>EP</stp>
        <stp>Imoku</stp>
        <stp>MAType5=Sim,Period5=1,InputChoice5=Close</stp>
        <stp>Imoku5</stp>
        <stp>ADC</stp>
        <stp>-691</stp>
        <stp>All</stp>
        <stp/>
        <stp/>
        <stp>TRUE</stp>
        <stp>T</stp>
        <tr r="X693" s="1"/>
      </tp>
      <tp>
        <v>4946.25</v>
        <stp/>
        <stp>StudyData</stp>
        <stp>EP</stp>
        <stp>Imoku</stp>
        <stp>MAType5=Sim,Period5=1,InputChoice5=Close</stp>
        <stp>Imoku5</stp>
        <stp>ADC</stp>
        <stp>-791</stp>
        <stp>All</stp>
        <stp/>
        <stp/>
        <stp>TRUE</stp>
        <stp>T</stp>
        <tr r="X793" s="1"/>
      </tp>
      <tp>
        <v>5449.75</v>
        <stp/>
        <stp>StudyData</stp>
        <stp>EP</stp>
        <stp>Imoku</stp>
        <stp>MAType5=Sim,Period5=1,InputChoice5=Close</stp>
        <stp>Imoku5</stp>
        <stp>ADC</stp>
        <stp>-191</stp>
        <stp>All</stp>
        <stp/>
        <stp/>
        <stp>TRUE</stp>
        <stp>T</stp>
        <tr r="X193" s="1"/>
      </tp>
      <tp>
        <v>5480.75</v>
        <stp/>
        <stp>StudyData</stp>
        <stp>EP</stp>
        <stp>Imoku</stp>
        <stp>MAType5=Sim,Period5=1,InputChoice5=Close</stp>
        <stp>Imoku5</stp>
        <stp>ADC</stp>
        <stp>-291</stp>
        <stp>All</stp>
        <stp/>
        <stp/>
        <stp>TRUE</stp>
        <stp>T</stp>
        <tr r="X293" s="1"/>
      </tp>
      <tp>
        <v>4706.5</v>
        <stp/>
        <stp>StudyData</stp>
        <stp>EP</stp>
        <stp>Imoku</stp>
        <stp>MAType5=Sim,Period5=1,InputChoice5=Close</stp>
        <stp>Imoku5</stp>
        <stp>ADC</stp>
        <stp>-391</stp>
        <stp>All</stp>
        <stp/>
        <stp/>
        <stp>TRUE</stp>
        <stp>T</stp>
        <tr r="X393" s="1"/>
      </tp>
      <tp>
        <v>1388619</v>
        <stp/>
        <stp>StudyData</stp>
        <stp>EP</stp>
        <stp>Vol</stp>
        <stp>VolType=auto, CoCType=Contract</stp>
        <stp>Vol</stp>
        <stp>ADC</stp>
        <stp>-6</stp>
        <stp>All</stp>
        <stp/>
        <stp/>
        <stp>TRUE</stp>
        <stp>T</stp>
        <tr r="I8" s="1"/>
      </tp>
      <tp>
        <v>5069.5</v>
        <stp/>
        <stp>StudyData</stp>
        <stp>EP</stp>
        <stp>Imoku</stp>
        <stp>MAType5=Sim,Period5=1,InputChoice5=Close</stp>
        <stp>Imoku5</stp>
        <stp>ADC</stp>
        <stp>-892</stp>
        <stp>All</stp>
        <stp/>
        <stp/>
        <stp>TRUE</stp>
        <stp>T</stp>
        <tr r="X894" s="1"/>
      </tp>
      <tp>
        <v>4707.75</v>
        <stp/>
        <stp>StudyData</stp>
        <stp>EP</stp>
        <stp>Imoku</stp>
        <stp>MAType5=Sim,Period5=1,InputChoice5=Close</stp>
        <stp>Imoku5</stp>
        <stp>ADC</stp>
        <stp>-992</stp>
        <stp>All</stp>
        <stp/>
        <stp/>
        <stp>TRUE</stp>
        <stp>T</stp>
        <tr r="X994" s="1"/>
      </tp>
      <tp>
        <v>4583.75</v>
        <stp/>
        <stp>StudyData</stp>
        <stp>EP</stp>
        <stp>Imoku</stp>
        <stp>MAType5=Sim,Period5=1,InputChoice5=Close</stp>
        <stp>Imoku5</stp>
        <stp>ADC</stp>
        <stp>-492</stp>
        <stp>All</stp>
        <stp/>
        <stp/>
        <stp>TRUE</stp>
        <stp>T</stp>
        <tr r="X494" s="1"/>
      </tp>
      <tp>
        <v>4353.5</v>
        <stp/>
        <stp>StudyData</stp>
        <stp>EP</stp>
        <stp>Imoku</stp>
        <stp>MAType5=Sim,Period5=1,InputChoice5=Close</stp>
        <stp>Imoku5</stp>
        <stp>ADC</stp>
        <stp>-592</stp>
        <stp>All</stp>
        <stp/>
        <stp/>
        <stp>TRUE</stp>
        <stp>T</stp>
        <tr r="X594" s="1"/>
      </tp>
      <tp>
        <v>4667.25</v>
        <stp/>
        <stp>StudyData</stp>
        <stp>EP</stp>
        <stp>Imoku</stp>
        <stp>MAType5=Sim,Period5=1,InputChoice5=Close</stp>
        <stp>Imoku5</stp>
        <stp>ADC</stp>
        <stp>-692</stp>
        <stp>All</stp>
        <stp/>
        <stp/>
        <stp>TRUE</stp>
        <stp>T</stp>
        <tr r="X694" s="1"/>
      </tp>
      <tp>
        <v>4893.75</v>
        <stp/>
        <stp>StudyData</stp>
        <stp>EP</stp>
        <stp>Imoku</stp>
        <stp>MAType5=Sim,Period5=1,InputChoice5=Close</stp>
        <stp>Imoku5</stp>
        <stp>ADC</stp>
        <stp>-792</stp>
        <stp>All</stp>
        <stp/>
        <stp/>
        <stp>TRUE</stp>
        <stp>T</stp>
        <tr r="X794" s="1"/>
      </tp>
      <tp>
        <v>5401</v>
        <stp/>
        <stp>StudyData</stp>
        <stp>EP</stp>
        <stp>Imoku</stp>
        <stp>MAType5=Sim,Period5=1,InputChoice5=Close</stp>
        <stp>Imoku5</stp>
        <stp>ADC</stp>
        <stp>-192</stp>
        <stp>All</stp>
        <stp/>
        <stp/>
        <stp>TRUE</stp>
        <stp>T</stp>
        <tr r="X194" s="1"/>
      </tp>
      <tp>
        <v>5489.5</v>
        <stp/>
        <stp>StudyData</stp>
        <stp>EP</stp>
        <stp>Imoku</stp>
        <stp>MAType5=Sim,Period5=1,InputChoice5=Close</stp>
        <stp>Imoku5</stp>
        <stp>ADC</stp>
        <stp>-292</stp>
        <stp>All</stp>
        <stp/>
        <stp/>
        <stp>TRUE</stp>
        <stp>T</stp>
        <tr r="X294" s="1"/>
      </tp>
      <tp>
        <v>4766</v>
        <stp/>
        <stp>StudyData</stp>
        <stp>EP</stp>
        <stp>Imoku</stp>
        <stp>MAType5=Sim,Period5=1,InputChoice5=Close</stp>
        <stp>Imoku5</stp>
        <stp>ADC</stp>
        <stp>-392</stp>
        <stp>All</stp>
        <stp/>
        <stp/>
        <stp>TRUE</stp>
        <stp>T</stp>
        <tr r="X394" s="1"/>
      </tp>
      <tp>
        <v>1833646</v>
        <stp/>
        <stp>StudyData</stp>
        <stp>EP</stp>
        <stp>Vol</stp>
        <stp>VolType=auto, CoCType=Contract</stp>
        <stp>Vol</stp>
        <stp>ADC</stp>
        <stp>-7</stp>
        <stp>All</stp>
        <stp/>
        <stp/>
        <stp>TRUE</stp>
        <stp>T</stp>
        <tr r="I9" s="1"/>
      </tp>
      <tp>
        <v>5055.75</v>
        <stp/>
        <stp>StudyData</stp>
        <stp>EP</stp>
        <stp>Imoku</stp>
        <stp>MAType5=Sim,Period5=1,InputChoice5=Close</stp>
        <stp>Imoku5</stp>
        <stp>ADC</stp>
        <stp>-893</stp>
        <stp>All</stp>
        <stp/>
        <stp/>
        <stp>TRUE</stp>
        <stp>T</stp>
        <tr r="X895" s="1"/>
      </tp>
      <tp>
        <v>4711.75</v>
        <stp/>
        <stp>StudyData</stp>
        <stp>EP</stp>
        <stp>Imoku</stp>
        <stp>MAType5=Sim,Period5=1,InputChoice5=Close</stp>
        <stp>Imoku5</stp>
        <stp>ADC</stp>
        <stp>-993</stp>
        <stp>All</stp>
        <stp/>
        <stp/>
        <stp>TRUE</stp>
        <stp>T</stp>
        <tr r="X995" s="1"/>
      </tp>
      <tp>
        <v>4616.5</v>
        <stp/>
        <stp>StudyData</stp>
        <stp>EP</stp>
        <stp>Imoku</stp>
        <stp>MAType5=Sim,Period5=1,InputChoice5=Close</stp>
        <stp>Imoku5</stp>
        <stp>ADC</stp>
        <stp>-493</stp>
        <stp>All</stp>
        <stp/>
        <stp/>
        <stp>TRUE</stp>
        <stp>T</stp>
        <tr r="X495" s="1"/>
      </tp>
      <tp>
        <v>4364.25</v>
        <stp/>
        <stp>StudyData</stp>
        <stp>EP</stp>
        <stp>Imoku</stp>
        <stp>MAType5=Sim,Period5=1,InputChoice5=Close</stp>
        <stp>Imoku5</stp>
        <stp>ADC</stp>
        <stp>-593</stp>
        <stp>All</stp>
        <stp/>
        <stp/>
        <stp>TRUE</stp>
        <stp>T</stp>
        <tr r="X595" s="1"/>
      </tp>
      <tp>
        <v>4684.5</v>
        <stp/>
        <stp>StudyData</stp>
        <stp>EP</stp>
        <stp>Imoku</stp>
        <stp>MAType5=Sim,Period5=1,InputChoice5=Close</stp>
        <stp>Imoku5</stp>
        <stp>ADC</stp>
        <stp>-693</stp>
        <stp>All</stp>
        <stp/>
        <stp/>
        <stp>TRUE</stp>
        <stp>T</stp>
        <tr r="X695" s="1"/>
      </tp>
      <tp>
        <v>4798</v>
        <stp/>
        <stp>StudyData</stp>
        <stp>EP</stp>
        <stp>Imoku</stp>
        <stp>MAType5=Sim,Period5=1,InputChoice5=Close</stp>
        <stp>Imoku5</stp>
        <stp>ADC</stp>
        <stp>-793</stp>
        <stp>All</stp>
        <stp/>
        <stp/>
        <stp>TRUE</stp>
        <stp>T</stp>
        <tr r="X795" s="1"/>
      </tp>
      <tp>
        <v>5559.5</v>
        <stp/>
        <stp>StudyData</stp>
        <stp>EP</stp>
        <stp>Imoku</stp>
        <stp>MAType5=Sim,Period5=1,InputChoice5=Close</stp>
        <stp>Imoku5</stp>
        <stp>ADC</stp>
        <stp>-193</stp>
        <stp>All</stp>
        <stp/>
        <stp/>
        <stp>TRUE</stp>
        <stp>T</stp>
        <tr r="X195" s="1"/>
      </tp>
      <tp>
        <v>5434</v>
        <stp/>
        <stp>StudyData</stp>
        <stp>EP</stp>
        <stp>Imoku</stp>
        <stp>MAType5=Sim,Period5=1,InputChoice5=Close</stp>
        <stp>Imoku5</stp>
        <stp>ADC</stp>
        <stp>-293</stp>
        <stp>All</stp>
        <stp/>
        <stp/>
        <stp>TRUE</stp>
        <stp>T</stp>
        <tr r="X295" s="1"/>
      </tp>
      <tp>
        <v>4765.25</v>
        <stp/>
        <stp>StudyData</stp>
        <stp>EP</stp>
        <stp>Imoku</stp>
        <stp>MAType5=Sim,Period5=1,InputChoice5=Close</stp>
        <stp>Imoku5</stp>
        <stp>ADC</stp>
        <stp>-393</stp>
        <stp>All</stp>
        <stp/>
        <stp/>
        <stp>TRUE</stp>
        <stp>T</stp>
        <tr r="X395" s="1"/>
      </tp>
      <tp>
        <v>5039</v>
        <stp/>
        <stp>StudyData</stp>
        <stp>EP</stp>
        <stp>Imoku</stp>
        <stp>MAType5=Sim,Period5=1,InputChoice5=Close</stp>
        <stp>Imoku5</stp>
        <stp>ADC</stp>
        <stp>-894</stp>
        <stp>All</stp>
        <stp/>
        <stp/>
        <stp>TRUE</stp>
        <stp>T</stp>
        <tr r="X896" s="1"/>
      </tp>
      <tp>
        <v>4708.25</v>
        <stp/>
        <stp>StudyData</stp>
        <stp>EP</stp>
        <stp>Imoku</stp>
        <stp>MAType5=Sim,Period5=1,InputChoice5=Close</stp>
        <stp>Imoku5</stp>
        <stp>ADC</stp>
        <stp>-994</stp>
        <stp>All</stp>
        <stp/>
        <stp/>
        <stp>TRUE</stp>
        <stp>T</stp>
        <tr r="X996" s="1"/>
      </tp>
      <tp>
        <v>4662.75</v>
        <stp/>
        <stp>StudyData</stp>
        <stp>EP</stp>
        <stp>Imoku</stp>
        <stp>MAType5=Sim,Period5=1,InputChoice5=Close</stp>
        <stp>Imoku5</stp>
        <stp>ADC</stp>
        <stp>-494</stp>
        <stp>All</stp>
        <stp/>
        <stp/>
        <stp>TRUE</stp>
        <stp>T</stp>
        <tr r="X496" s="1"/>
      </tp>
      <tp>
        <v>4300</v>
        <stp/>
        <stp>StudyData</stp>
        <stp>EP</stp>
        <stp>Imoku</stp>
        <stp>MAType5=Sim,Period5=1,InputChoice5=Close</stp>
        <stp>Imoku5</stp>
        <stp>ADC</stp>
        <stp>-594</stp>
        <stp>All</stp>
        <stp/>
        <stp/>
        <stp>TRUE</stp>
        <stp>T</stp>
        <tr r="X596" s="1"/>
      </tp>
      <tp>
        <v>4689.5</v>
        <stp/>
        <stp>StudyData</stp>
        <stp>EP</stp>
        <stp>Imoku</stp>
        <stp>MAType5=Sim,Period5=1,InputChoice5=Close</stp>
        <stp>Imoku5</stp>
        <stp>ADC</stp>
        <stp>-694</stp>
        <stp>All</stp>
        <stp/>
        <stp/>
        <stp>TRUE</stp>
        <stp>T</stp>
        <tr r="X696" s="1"/>
      </tp>
      <tp>
        <v>4707.75</v>
        <stp/>
        <stp>StudyData</stp>
        <stp>EP</stp>
        <stp>Imoku</stp>
        <stp>MAType5=Sim,Period5=1,InputChoice5=Close</stp>
        <stp>Imoku5</stp>
        <stp>ADC</stp>
        <stp>-794</stp>
        <stp>All</stp>
        <stp/>
        <stp/>
        <stp>TRUE</stp>
        <stp>T</stp>
        <tr r="X796" s="1"/>
      </tp>
      <tp>
        <v>5663.75</v>
        <stp/>
        <stp>StudyData</stp>
        <stp>EP</stp>
        <stp>Imoku</stp>
        <stp>MAType5=Sim,Period5=1,InputChoice5=Close</stp>
        <stp>Imoku5</stp>
        <stp>ADC</stp>
        <stp>-194</stp>
        <stp>All</stp>
        <stp/>
        <stp/>
        <stp>TRUE</stp>
        <stp>T</stp>
        <tr r="X196" s="1"/>
      </tp>
      <tp>
        <v>5440.75</v>
        <stp/>
        <stp>StudyData</stp>
        <stp>EP</stp>
        <stp>Imoku</stp>
        <stp>MAType5=Sim,Period5=1,InputChoice5=Close</stp>
        <stp>Imoku5</stp>
        <stp>ADC</stp>
        <stp>-294</stp>
        <stp>All</stp>
        <stp/>
        <stp/>
        <stp>TRUE</stp>
        <stp>T</stp>
        <tr r="X296" s="1"/>
      </tp>
      <tp>
        <v>4721.5</v>
        <stp/>
        <stp>StudyData</stp>
        <stp>EP</stp>
        <stp>Imoku</stp>
        <stp>MAType5=Sim,Period5=1,InputChoice5=Close</stp>
        <stp>Imoku5</stp>
        <stp>ADC</stp>
        <stp>-394</stp>
        <stp>All</stp>
        <stp/>
        <stp/>
        <stp>TRUE</stp>
        <stp>T</stp>
        <tr r="X396" s="1"/>
      </tp>
      <tp>
        <v>1428613</v>
        <stp/>
        <stp>StudyData</stp>
        <stp>EP</stp>
        <stp>Vol</stp>
        <stp>VolType=auto, CoCType=Contract</stp>
        <stp>Vol</stp>
        <stp>ADC</stp>
        <stp>-1</stp>
        <stp>All</stp>
        <stp/>
        <stp/>
        <stp>TRUE</stp>
        <stp>T</stp>
        <tr r="I3" s="1"/>
      </tp>
      <tp>
        <v>5005.25</v>
        <stp/>
        <stp>StudyData</stp>
        <stp>EP</stp>
        <stp>Imoku</stp>
        <stp>MAType5=Sim,Period5=1,InputChoice5=Close</stp>
        <stp>Imoku5</stp>
        <stp>ADC</stp>
        <stp>-895</stp>
        <stp>All</stp>
        <stp/>
        <stp/>
        <stp>TRUE</stp>
        <stp>T</stp>
        <tr r="X897" s="1"/>
      </tp>
      <tp>
        <v>4702.25</v>
        <stp/>
        <stp>StudyData</stp>
        <stp>EP</stp>
        <stp>Imoku</stp>
        <stp>MAType5=Sim,Period5=1,InputChoice5=Close</stp>
        <stp>Imoku5</stp>
        <stp>ADC</stp>
        <stp>-995</stp>
        <stp>All</stp>
        <stp/>
        <stp/>
        <stp>TRUE</stp>
        <stp>T</stp>
        <tr r="X997" s="1"/>
      </tp>
      <tp>
        <v>4662.5</v>
        <stp/>
        <stp>StudyData</stp>
        <stp>EP</stp>
        <stp>Imoku</stp>
        <stp>MAType5=Sim,Period5=1,InputChoice5=Close</stp>
        <stp>Imoku5</stp>
        <stp>ADC</stp>
        <stp>-495</stp>
        <stp>All</stp>
        <stp/>
        <stp/>
        <stp>TRUE</stp>
        <stp>T</stp>
        <tr r="X497" s="1"/>
      </tp>
      <tp>
        <v>4347.5</v>
        <stp/>
        <stp>StudyData</stp>
        <stp>EP</stp>
        <stp>Imoku</stp>
        <stp>MAType5=Sim,Period5=1,InputChoice5=Close</stp>
        <stp>Imoku5</stp>
        <stp>ADC</stp>
        <stp>-595</stp>
        <stp>All</stp>
        <stp/>
        <stp/>
        <stp>TRUE</stp>
        <stp>T</stp>
        <tr r="X597" s="1"/>
      </tp>
      <tp>
        <v>4695</v>
        <stp/>
        <stp>StudyData</stp>
        <stp>EP</stp>
        <stp>Imoku</stp>
        <stp>MAType5=Sim,Period5=1,InputChoice5=Close</stp>
        <stp>Imoku5</stp>
        <stp>ADC</stp>
        <stp>-695</stp>
        <stp>All</stp>
        <stp/>
        <stp/>
        <stp>TRUE</stp>
        <stp>T</stp>
        <tr r="X697" s="1"/>
      </tp>
      <tp>
        <v>4736.75</v>
        <stp/>
        <stp>StudyData</stp>
        <stp>EP</stp>
        <stp>Imoku</stp>
        <stp>MAType5=Sim,Period5=1,InputChoice5=Close</stp>
        <stp>Imoku5</stp>
        <stp>ADC</stp>
        <stp>-795</stp>
        <stp>All</stp>
        <stp/>
        <stp/>
        <stp>TRUE</stp>
        <stp>T</stp>
        <tr r="X797" s="1"/>
      </tp>
      <tp>
        <v>5741.5</v>
        <stp/>
        <stp>StudyData</stp>
        <stp>EP</stp>
        <stp>Imoku</stp>
        <stp>MAType5=Sim,Period5=1,InputChoice5=Close</stp>
        <stp>Imoku5</stp>
        <stp>ADC</stp>
        <stp>-195</stp>
        <stp>All</stp>
        <stp/>
        <stp/>
        <stp>TRUE</stp>
        <stp>T</stp>
        <tr r="X197" s="1"/>
      </tp>
      <tp>
        <v>5473.5</v>
        <stp/>
        <stp>StudyData</stp>
        <stp>EP</stp>
        <stp>Imoku</stp>
        <stp>MAType5=Sim,Period5=1,InputChoice5=Close</stp>
        <stp>Imoku5</stp>
        <stp>ADC</stp>
        <stp>-295</stp>
        <stp>All</stp>
        <stp/>
        <stp/>
        <stp>TRUE</stp>
        <stp>T</stp>
        <tr r="X297" s="1"/>
      </tp>
      <tp>
        <v>4744.75</v>
        <stp/>
        <stp>StudyData</stp>
        <stp>EP</stp>
        <stp>Imoku</stp>
        <stp>MAType5=Sim,Period5=1,InputChoice5=Close</stp>
        <stp>Imoku5</stp>
        <stp>ADC</stp>
        <stp>-395</stp>
        <stp>All</stp>
        <stp/>
        <stp/>
        <stp>TRUE</stp>
        <stp>T</stp>
        <tr r="X397" s="1"/>
      </tp>
      <tp>
        <v>1390561</v>
        <stp/>
        <stp>StudyData</stp>
        <stp>EP</stp>
        <stp>Vol</stp>
        <stp>VolType=auto, CoCType=Contract</stp>
        <stp>Vol</stp>
        <stp>ADC</stp>
        <stp>-2</stp>
        <stp>All</stp>
        <stp/>
        <stp/>
        <stp>TRUE</stp>
        <stp>T</stp>
        <tr r="I4" s="1"/>
      </tp>
      <tp>
        <v>4990.25</v>
        <stp/>
        <stp>StudyData</stp>
        <stp>EP</stp>
        <stp>Imoku</stp>
        <stp>MAType5=Sim,Period5=1,InputChoice5=Close</stp>
        <stp>Imoku5</stp>
        <stp>ADC</stp>
        <stp>-896</stp>
        <stp>All</stp>
        <stp/>
        <stp/>
        <stp>TRUE</stp>
        <stp>T</stp>
        <tr r="X898" s="1"/>
      </tp>
      <tp>
        <v>4694.75</v>
        <stp/>
        <stp>StudyData</stp>
        <stp>EP</stp>
        <stp>Imoku</stp>
        <stp>MAType5=Sim,Period5=1,InputChoice5=Close</stp>
        <stp>Imoku5</stp>
        <stp>ADC</stp>
        <stp>-996</stp>
        <stp>All</stp>
        <stp/>
        <stp/>
        <stp>TRUE</stp>
        <stp>T</stp>
        <tr r="X998" s="1"/>
      </tp>
      <tp>
        <v>4669.75</v>
        <stp/>
        <stp>StudyData</stp>
        <stp>EP</stp>
        <stp>Imoku</stp>
        <stp>MAType5=Sim,Period5=1,InputChoice5=Close</stp>
        <stp>Imoku5</stp>
        <stp>ADC</stp>
        <stp>-496</stp>
        <stp>All</stp>
        <stp/>
        <stp/>
        <stp>TRUE</stp>
        <stp>T</stp>
        <tr r="X498" s="1"/>
      </tp>
      <tp>
        <v>4362.25</v>
        <stp/>
        <stp>StudyData</stp>
        <stp>EP</stp>
        <stp>Imoku</stp>
        <stp>MAType5=Sim,Period5=1,InputChoice5=Close</stp>
        <stp>Imoku5</stp>
        <stp>ADC</stp>
        <stp>-596</stp>
        <stp>All</stp>
        <stp/>
        <stp/>
        <stp>TRUE</stp>
        <stp>T</stp>
        <tr r="X598" s="1"/>
      </tp>
      <tp>
        <v>4699</v>
        <stp/>
        <stp>StudyData</stp>
        <stp>EP</stp>
        <stp>Imoku</stp>
        <stp>MAType5=Sim,Period5=1,InputChoice5=Close</stp>
        <stp>Imoku5</stp>
        <stp>ADC</stp>
        <stp>-696</stp>
        <stp>All</stp>
        <stp/>
        <stp/>
        <stp>TRUE</stp>
        <stp>T</stp>
        <tr r="X698" s="1"/>
      </tp>
      <tp>
        <v>4792.25</v>
        <stp/>
        <stp>StudyData</stp>
        <stp>EP</stp>
        <stp>Imoku</stp>
        <stp>MAType5=Sim,Period5=1,InputChoice5=Close</stp>
        <stp>Imoku5</stp>
        <stp>ADC</stp>
        <stp>-796</stp>
        <stp>All</stp>
        <stp/>
        <stp/>
        <stp>TRUE</stp>
        <stp>T</stp>
        <tr r="X798" s="1"/>
      </tp>
      <tp>
        <v>5656</v>
        <stp/>
        <stp>StudyData</stp>
        <stp>EP</stp>
        <stp>Imoku</stp>
        <stp>MAType5=Sim,Period5=1,InputChoice5=Close</stp>
        <stp>Imoku5</stp>
        <stp>ADC</stp>
        <stp>-196</stp>
        <stp>All</stp>
        <stp/>
        <stp/>
        <stp>TRUE</stp>
        <stp>T</stp>
        <tr r="X198" s="1"/>
      </tp>
      <tp>
        <v>5423.5</v>
        <stp/>
        <stp>StudyData</stp>
        <stp>EP</stp>
        <stp>Imoku</stp>
        <stp>MAType5=Sim,Period5=1,InputChoice5=Close</stp>
        <stp>Imoku5</stp>
        <stp>ADC</stp>
        <stp>-296</stp>
        <stp>All</stp>
        <stp/>
        <stp/>
        <stp>TRUE</stp>
        <stp>T</stp>
        <tr r="X298" s="1"/>
      </tp>
      <tp>
        <v>4774</v>
        <stp/>
        <stp>StudyData</stp>
        <stp>EP</stp>
        <stp>Imoku</stp>
        <stp>MAType5=Sim,Period5=1,InputChoice5=Close</stp>
        <stp>Imoku5</stp>
        <stp>ADC</stp>
        <stp>-396</stp>
        <stp>All</stp>
        <stp/>
        <stp/>
        <stp>TRUE</stp>
        <stp>T</stp>
        <tr r="X398" s="1"/>
      </tp>
      <tp>
        <v>1303877</v>
        <stp/>
        <stp>StudyData</stp>
        <stp>EP</stp>
        <stp>Vol</stp>
        <stp>VolType=auto, CoCType=Contract</stp>
        <stp>Vol</stp>
        <stp>ADC</stp>
        <stp>-3</stp>
        <stp>All</stp>
        <stp/>
        <stp/>
        <stp>TRUE</stp>
        <stp>T</stp>
        <tr r="I5" s="1"/>
      </tp>
      <tp>
        <v>4956.75</v>
        <stp/>
        <stp>StudyData</stp>
        <stp>EP</stp>
        <stp>Imoku</stp>
        <stp>MAType5=Sim,Period5=1,InputChoice5=Close</stp>
        <stp>Imoku5</stp>
        <stp>ADC</stp>
        <stp>-897</stp>
        <stp>All</stp>
        <stp/>
        <stp/>
        <stp>TRUE</stp>
        <stp>T</stp>
        <tr r="X899" s="1"/>
      </tp>
      <tp>
        <v>4703</v>
        <stp/>
        <stp>StudyData</stp>
        <stp>EP</stp>
        <stp>Imoku</stp>
        <stp>MAType5=Sim,Period5=1,InputChoice5=Close</stp>
        <stp>Imoku5</stp>
        <stp>ADC</stp>
        <stp>-997</stp>
        <stp>All</stp>
        <stp/>
        <stp/>
        <stp>TRUE</stp>
        <stp>T</stp>
        <tr r="X999" s="1"/>
      </tp>
      <tp>
        <v>4629.25</v>
        <stp/>
        <stp>StudyData</stp>
        <stp>EP</stp>
        <stp>Imoku</stp>
        <stp>MAType5=Sim,Period5=1,InputChoice5=Close</stp>
        <stp>Imoku5</stp>
        <stp>ADC</stp>
        <stp>-497</stp>
        <stp>All</stp>
        <stp/>
        <stp/>
        <stp>TRUE</stp>
        <stp>T</stp>
        <tr r="X499" s="1"/>
      </tp>
      <tp>
        <v>4341.75</v>
        <stp/>
        <stp>StudyData</stp>
        <stp>EP</stp>
        <stp>Imoku</stp>
        <stp>MAType5=Sim,Period5=1,InputChoice5=Close</stp>
        <stp>Imoku5</stp>
        <stp>ADC</stp>
        <stp>-597</stp>
        <stp>All</stp>
        <stp/>
        <stp/>
        <stp>TRUE</stp>
        <stp>T</stp>
        <tr r="X599" s="1"/>
      </tp>
      <tp>
        <v>4636.5</v>
        <stp/>
        <stp>StudyData</stp>
        <stp>EP</stp>
        <stp>Imoku</stp>
        <stp>MAType5=Sim,Period5=1,InputChoice5=Close</stp>
        <stp>Imoku5</stp>
        <stp>ADC</stp>
        <stp>-697</stp>
        <stp>All</stp>
        <stp/>
        <stp/>
        <stp>TRUE</stp>
        <stp>T</stp>
        <tr r="X699" s="1"/>
      </tp>
      <tp>
        <v>4810.25</v>
        <stp/>
        <stp>StudyData</stp>
        <stp>EP</stp>
        <stp>Imoku</stp>
        <stp>MAType5=Sim,Period5=1,InputChoice5=Close</stp>
        <stp>Imoku5</stp>
        <stp>ADC</stp>
        <stp>-797</stp>
        <stp>All</stp>
        <stp/>
        <stp/>
        <stp>TRUE</stp>
        <stp>T</stp>
        <tr r="X799" s="1"/>
      </tp>
      <tp>
        <v>5686.5</v>
        <stp/>
        <stp>StudyData</stp>
        <stp>EP</stp>
        <stp>Imoku</stp>
        <stp>MAType5=Sim,Period5=1,InputChoice5=Close</stp>
        <stp>Imoku5</stp>
        <stp>ADC</stp>
        <stp>-197</stp>
        <stp>All</stp>
        <stp/>
        <stp/>
        <stp>TRUE</stp>
        <stp>T</stp>
        <tr r="X199" s="1"/>
      </tp>
      <tp>
        <v>5397.5</v>
        <stp/>
        <stp>StudyData</stp>
        <stp>EP</stp>
        <stp>Imoku</stp>
        <stp>MAType5=Sim,Period5=1,InputChoice5=Close</stp>
        <stp>Imoku5</stp>
        <stp>ADC</stp>
        <stp>-297</stp>
        <stp>All</stp>
        <stp/>
        <stp/>
        <stp>TRUE</stp>
        <stp>T</stp>
        <tr r="X299" s="1"/>
      </tp>
      <tp>
        <v>4755.75</v>
        <stp/>
        <stp>StudyData</stp>
        <stp>EP</stp>
        <stp>Imoku</stp>
        <stp>MAType5=Sim,Period5=1,InputChoice5=Close</stp>
        <stp>Imoku5</stp>
        <stp>ADC</stp>
        <stp>-397</stp>
        <stp>All</stp>
        <stp/>
        <stp/>
        <stp>TRUE</stp>
        <stp>T</stp>
        <tr r="X399" s="1"/>
      </tp>
      <tp>
        <v>64.024700728341287</v>
        <stp/>
        <stp>StudyData</stp>
        <stp>EP</stp>
        <stp>RSI</stp>
        <stp>InputChoice=Close,Period=9</stp>
        <stp>RSI</stp>
        <stp>ADC</stp>
        <stp>-76</stp>
        <stp>All</stp>
        <stp/>
        <stp/>
        <stp>TRUE</stp>
        <stp>T</stp>
        <tr r="Q78" s="1"/>
      </tp>
      <tp>
        <v>58.566738552340837</v>
        <stp/>
        <stp>StudyData</stp>
        <stp>EP</stp>
        <stp>RSI</stp>
        <stp>InputChoice=Close,Period=9</stp>
        <stp>RSI</stp>
        <stp>ADC</stp>
        <stp>-77</stp>
        <stp>All</stp>
        <stp/>
        <stp/>
        <stp>TRUE</stp>
        <stp>T</stp>
        <tr r="Q79" s="1"/>
      </tp>
      <tp>
        <v>70.251992264527217</v>
        <stp/>
        <stp>StudyData</stp>
        <stp>EP</stp>
        <stp>RSI</stp>
        <stp>InputChoice=Close,Period=9</stp>
        <stp>RSI</stp>
        <stp>ADC</stp>
        <stp>-74</stp>
        <stp>All</stp>
        <stp/>
        <stp/>
        <stp>TRUE</stp>
        <stp>T</stp>
        <tr r="Q76" s="1"/>
      </tp>
      <tp>
        <v>67.468300282400364</v>
        <stp/>
        <stp>StudyData</stp>
        <stp>EP</stp>
        <stp>RSI</stp>
        <stp>InputChoice=Close,Period=9</stp>
        <stp>RSI</stp>
        <stp>ADC</stp>
        <stp>-75</stp>
        <stp>All</stp>
        <stp/>
        <stp/>
        <stp>TRUE</stp>
        <stp>T</stp>
        <tr r="Q77" s="1"/>
      </tp>
      <tp>
        <v>51.858372754063801</v>
        <stp/>
        <stp>StudyData</stp>
        <stp>EP</stp>
        <stp>RSI</stp>
        <stp>InputChoice=Close,Period=9</stp>
        <stp>RSI</stp>
        <stp>ADC</stp>
        <stp>-72</stp>
        <stp>All</stp>
        <stp/>
        <stp/>
        <stp>TRUE</stp>
        <stp>T</stp>
        <tr r="Q74" s="1"/>
      </tp>
      <tp>
        <v>66.444685134843695</v>
        <stp/>
        <stp>StudyData</stp>
        <stp>EP</stp>
        <stp>RSI</stp>
        <stp>InputChoice=Close,Period=9</stp>
        <stp>RSI</stp>
        <stp>ADC</stp>
        <stp>-73</stp>
        <stp>All</stp>
        <stp/>
        <stp/>
        <stp>TRUE</stp>
        <stp>T</stp>
        <tr r="Q75" s="1"/>
      </tp>
      <tp>
        <v>53.46798057412262</v>
        <stp/>
        <stp>StudyData</stp>
        <stp>EP</stp>
        <stp>RSI</stp>
        <stp>InputChoice=Close,Period=9</stp>
        <stp>RSI</stp>
        <stp>ADC</stp>
        <stp>-70</stp>
        <stp>All</stp>
        <stp/>
        <stp/>
        <stp>TRUE</stp>
        <stp>T</stp>
        <tr r="Q72" s="1"/>
      </tp>
      <tp>
        <v>57.898612202217109</v>
        <stp/>
        <stp>StudyData</stp>
        <stp>EP</stp>
        <stp>RSI</stp>
        <stp>InputChoice=Close,Period=9</stp>
        <stp>RSI</stp>
        <stp>ADC</stp>
        <stp>-71</stp>
        <stp>All</stp>
        <stp/>
        <stp/>
        <stp>TRUE</stp>
        <stp>T</stp>
        <tr r="Q73" s="1"/>
      </tp>
      <tp>
        <v>51.017431592635482</v>
        <stp/>
        <stp>StudyData</stp>
        <stp>EP</stp>
        <stp>RSI</stp>
        <stp>InputChoice=Close,Period=9</stp>
        <stp>RSI</stp>
        <stp>ADC</stp>
        <stp>-78</stp>
        <stp>All</stp>
        <stp/>
        <stp/>
        <stp>TRUE</stp>
        <stp>T</stp>
        <tr r="Q80" s="1"/>
      </tp>
      <tp>
        <v>53.015995964343745</v>
        <stp/>
        <stp>StudyData</stp>
        <stp>EP</stp>
        <stp>RSI</stp>
        <stp>InputChoice=Close,Period=9</stp>
        <stp>RSI</stp>
        <stp>ADC</stp>
        <stp>-79</stp>
        <stp>All</stp>
        <stp/>
        <stp/>
        <stp>TRUE</stp>
        <stp>T</stp>
        <tr r="Q81" s="1"/>
      </tp>
      <tp>
        <v>6006.25</v>
        <stp/>
        <stp>StudyData</stp>
        <stp>EP</stp>
        <stp>BAR</stp>
        <stp/>
        <stp>Close</stp>
        <stp>ADC</stp>
        <stp>-85</stp>
        <stp>All</stp>
        <stp/>
        <stp/>
        <stp>TRUE</stp>
        <stp>T</stp>
        <tr r="H87" s="1"/>
      </tp>
      <tp>
        <v>6011.25</v>
        <stp/>
        <stp>StudyData</stp>
        <stp>EP</stp>
        <stp>BAR</stp>
        <stp/>
        <stp>Close</stp>
        <stp>ADC</stp>
        <stp>-84</stp>
        <stp>All</stp>
        <stp/>
        <stp/>
        <stp>TRUE</stp>
        <stp>T</stp>
        <tr r="H86" s="1"/>
      </tp>
      <tp>
        <v>6041.5</v>
        <stp/>
        <stp>StudyData</stp>
        <stp>EP</stp>
        <stp>BAR</stp>
        <stp/>
        <stp>Close</stp>
        <stp>ADC</stp>
        <stp>-87</stp>
        <stp>All</stp>
        <stp/>
        <stp/>
        <stp>TRUE</stp>
        <stp>T</stp>
        <tr r="H89" s="1"/>
      </tp>
      <tp>
        <v>6072.5</v>
        <stp/>
        <stp>StudyData</stp>
        <stp>EP</stp>
        <stp>BAR</stp>
        <stp/>
        <stp>Close</stp>
        <stp>ADC</stp>
        <stp>-86</stp>
        <stp>All</stp>
        <stp/>
        <stp/>
        <stp>TRUE</stp>
        <stp>T</stp>
        <tr r="H88" s="1"/>
      </tp>
      <tp>
        <v>5926.5</v>
        <stp/>
        <stp>StudyData</stp>
        <stp>EP</stp>
        <stp>BAR</stp>
        <stp/>
        <stp>Close</stp>
        <stp>ADC</stp>
        <stp>-81</stp>
        <stp>All</stp>
        <stp/>
        <stp/>
        <stp>TRUE</stp>
        <stp>T</stp>
        <tr r="H83" s="1"/>
      </tp>
      <tp>
        <v>5934.25</v>
        <stp/>
        <stp>StudyData</stp>
        <stp>EP</stp>
        <stp>BAR</stp>
        <stp/>
        <stp>Close</stp>
        <stp>ADC</stp>
        <stp>-80</stp>
        <stp>All</stp>
        <stp/>
        <stp/>
        <stp>TRUE</stp>
        <stp>T</stp>
        <tr r="H82" s="1"/>
      </tp>
      <tp>
        <v>6011.25</v>
        <stp/>
        <stp>StudyData</stp>
        <stp>EP</stp>
        <stp>BAR</stp>
        <stp/>
        <stp>Close</stp>
        <stp>ADC</stp>
        <stp>-83</stp>
        <stp>All</stp>
        <stp/>
        <stp/>
        <stp>TRUE</stp>
        <stp>T</stp>
        <tr r="H85" s="1"/>
      </tp>
      <tp>
        <v>5918.25</v>
        <stp/>
        <stp>StudyData</stp>
        <stp>EP</stp>
        <stp>BAR</stp>
        <stp/>
        <stp>Close</stp>
        <stp>ADC</stp>
        <stp>-82</stp>
        <stp>All</stp>
        <stp/>
        <stp/>
        <stp>TRUE</stp>
        <stp>T</stp>
        <tr r="H84" s="1"/>
      </tp>
      <tp>
        <v>5987.75</v>
        <stp/>
        <stp>StudyData</stp>
        <stp>EP</stp>
        <stp>BAR</stp>
        <stp/>
        <stp>Close</stp>
        <stp>ADC</stp>
        <stp>-89</stp>
        <stp>All</stp>
        <stp/>
        <stp/>
        <stp>TRUE</stp>
        <stp>T</stp>
        <tr r="H91" s="1"/>
      </tp>
      <tp>
        <v>5968.5</v>
        <stp/>
        <stp>StudyData</stp>
        <stp>EP</stp>
        <stp>BAR</stp>
        <stp/>
        <stp>Close</stp>
        <stp>ADC</stp>
        <stp>-88</stp>
        <stp>All</stp>
        <stp/>
        <stp/>
        <stp>TRUE</stp>
        <stp>T</stp>
        <tr r="H90" s="1"/>
      </tp>
      <tp>
        <v>6053.75</v>
        <stp/>
        <stp>StudyData</stp>
        <stp>EP</stp>
        <stp>BAR</stp>
        <stp/>
        <stp>Close</stp>
        <stp>ADC</stp>
        <stp>-95</stp>
        <stp>All</stp>
        <stp/>
        <stp/>
        <stp>TRUE</stp>
        <stp>T</stp>
        <tr r="H97" s="1"/>
      </tp>
      <tp>
        <v>6088</v>
        <stp/>
        <stp>StudyData</stp>
        <stp>EP</stp>
        <stp>BAR</stp>
        <stp/>
        <stp>Close</stp>
        <stp>ADC</stp>
        <stp>-94</stp>
        <stp>All</stp>
        <stp/>
        <stp/>
        <stp>TRUE</stp>
        <stp>T</stp>
        <tr r="H96" s="1"/>
      </tp>
      <tp>
        <v>5992.25</v>
        <stp/>
        <stp>StudyData</stp>
        <stp>EP</stp>
        <stp>BAR</stp>
        <stp/>
        <stp>Close</stp>
        <stp>ADC</stp>
        <stp>-97</stp>
        <stp>All</stp>
        <stp/>
        <stp/>
        <stp>TRUE</stp>
        <stp>T</stp>
        <tr r="H99" s="1"/>
      </tp>
      <tp>
        <v>5986</v>
        <stp/>
        <stp>StudyData</stp>
        <stp>EP</stp>
        <stp>BAR</stp>
        <stp/>
        <stp>Close</stp>
        <stp>ADC</stp>
        <stp>-96</stp>
        <stp>All</stp>
        <stp/>
        <stp/>
        <stp>TRUE</stp>
        <stp>T</stp>
        <tr r="H98" s="1"/>
      </tp>
      <tp>
        <v>6079</v>
        <stp/>
        <stp>StudyData</stp>
        <stp>EP</stp>
        <stp>BAR</stp>
        <stp/>
        <stp>Close</stp>
        <stp>ADC</stp>
        <stp>-91</stp>
        <stp>All</stp>
        <stp/>
        <stp/>
        <stp>TRUE</stp>
        <stp>T</stp>
        <tr r="H93" s="1"/>
      </tp>
      <tp>
        <v>6010.75</v>
        <stp/>
        <stp>StudyData</stp>
        <stp>EP</stp>
        <stp>BAR</stp>
        <stp/>
        <stp>Close</stp>
        <stp>ADC</stp>
        <stp>-90</stp>
        <stp>All</stp>
        <stp/>
        <stp/>
        <stp>TRUE</stp>
        <stp>T</stp>
        <tr r="H92" s="1"/>
      </tp>
      <tp>
        <v>6150</v>
        <stp/>
        <stp>StudyData</stp>
        <stp>EP</stp>
        <stp>BAR</stp>
        <stp/>
        <stp>Close</stp>
        <stp>ADC</stp>
        <stp>-93</stp>
        <stp>All</stp>
        <stp/>
        <stp/>
        <stp>TRUE</stp>
        <stp>T</stp>
        <tr r="H95" s="1"/>
      </tp>
      <tp>
        <v>6147.25</v>
        <stp/>
        <stp>StudyData</stp>
        <stp>EP</stp>
        <stp>BAR</stp>
        <stp/>
        <stp>Close</stp>
        <stp>ADC</stp>
        <stp>-92</stp>
        <stp>All</stp>
        <stp/>
        <stp/>
        <stp>TRUE</stp>
        <stp>T</stp>
        <tr r="H94" s="1"/>
      </tp>
      <tp>
        <v>6206</v>
        <stp/>
        <stp>StudyData</stp>
        <stp>EP</stp>
        <stp>BAR</stp>
        <stp/>
        <stp>Close</stp>
        <stp>ADC</stp>
        <stp>-99</stp>
        <stp>All</stp>
        <stp/>
        <stp/>
        <stp>TRUE</stp>
        <stp>T</stp>
        <tr r="H101" s="1"/>
      </tp>
      <tp>
        <v>6179.25</v>
        <stp/>
        <stp>StudyData</stp>
        <stp>EP</stp>
        <stp>BAR</stp>
        <stp/>
        <stp>Close</stp>
        <stp>ADC</stp>
        <stp>-98</stp>
        <stp>All</stp>
        <stp/>
        <stp/>
        <stp>TRUE</stp>
        <stp>T</stp>
        <tr r="H100" s="1"/>
      </tp>
      <tp>
        <v>41.956638195632671</v>
        <stp/>
        <stp>StudyData</stp>
        <stp>EP</stp>
        <stp>RSI</stp>
        <stp>InputChoice=Close,Period=9</stp>
        <stp>RSI</stp>
        <stp>ADC</stp>
        <stp>-16</stp>
        <stp>All</stp>
        <stp/>
        <stp/>
        <stp>TRUE</stp>
        <stp>T</stp>
        <tr r="Q18" s="1"/>
      </tp>
      <tp>
        <v>47.694558209525425</v>
        <stp/>
        <stp>StudyData</stp>
        <stp>EP</stp>
        <stp>RSI</stp>
        <stp>InputChoice=Close,Period=9</stp>
        <stp>RSI</stp>
        <stp>ADC</stp>
        <stp>-17</stp>
        <stp>All</stp>
        <stp/>
        <stp/>
        <stp>TRUE</stp>
        <stp>T</stp>
        <tr r="Q19" s="1"/>
      </tp>
      <tp>
        <v>36.620555015737921</v>
        <stp/>
        <stp>StudyData</stp>
        <stp>EP</stp>
        <stp>RSI</stp>
        <stp>InputChoice=Close,Period=9</stp>
        <stp>RSI</stp>
        <stp>ADC</stp>
        <stp>-14</stp>
        <stp>All</stp>
        <stp/>
        <stp/>
        <stp>TRUE</stp>
        <stp>T</stp>
        <tr r="Q16" s="1"/>
      </tp>
      <tp>
        <v>42.402096245187785</v>
        <stp/>
        <stp>StudyData</stp>
        <stp>EP</stp>
        <stp>RSI</stp>
        <stp>InputChoice=Close,Period=9</stp>
        <stp>RSI</stp>
        <stp>ADC</stp>
        <stp>-15</stp>
        <stp>All</stp>
        <stp/>
        <stp/>
        <stp>TRUE</stp>
        <stp>T</stp>
        <tr r="Q17" s="1"/>
      </tp>
      <tp>
        <v>50.215800708298701</v>
        <stp/>
        <stp>StudyData</stp>
        <stp>EP</stp>
        <stp>RSI</stp>
        <stp>InputChoice=Close,Period=9</stp>
        <stp>RSI</stp>
        <stp>ADC</stp>
        <stp>-12</stp>
        <stp>All</stp>
        <stp/>
        <stp/>
        <stp>TRUE</stp>
        <stp>T</stp>
        <tr r="Q14" s="1"/>
      </tp>
      <tp>
        <v>45.163573571736109</v>
        <stp/>
        <stp>StudyData</stp>
        <stp>EP</stp>
        <stp>RSI</stp>
        <stp>InputChoice=Close,Period=9</stp>
        <stp>RSI</stp>
        <stp>ADC</stp>
        <stp>-13</stp>
        <stp>All</stp>
        <stp/>
        <stp/>
        <stp>TRUE</stp>
        <stp>T</stp>
        <tr r="Q15" s="1"/>
      </tp>
      <tp>
        <v>57.883396539764775</v>
        <stp/>
        <stp>StudyData</stp>
        <stp>EP</stp>
        <stp>RSI</stp>
        <stp>InputChoice=Close,Period=9</stp>
        <stp>RSI</stp>
        <stp>ADC</stp>
        <stp>-10</stp>
        <stp>All</stp>
        <stp/>
        <stp/>
        <stp>TRUE</stp>
        <stp>T</stp>
        <tr r="Q12" s="1"/>
      </tp>
      <tp>
        <v>55.960923488919377</v>
        <stp/>
        <stp>StudyData</stp>
        <stp>EP</stp>
        <stp>RSI</stp>
        <stp>InputChoice=Close,Period=9</stp>
        <stp>RSI</stp>
        <stp>ADC</stp>
        <stp>-11</stp>
        <stp>All</stp>
        <stp/>
        <stp/>
        <stp>TRUE</stp>
        <stp>T</stp>
        <tr r="Q13" s="1"/>
      </tp>
      <tp>
        <v>48.293610711011041</v>
        <stp/>
        <stp>StudyData</stp>
        <stp>EP</stp>
        <stp>RSI</stp>
        <stp>InputChoice=Close,Period=9</stp>
        <stp>RSI</stp>
        <stp>ADC</stp>
        <stp>-18</stp>
        <stp>All</stp>
        <stp/>
        <stp/>
        <stp>TRUE</stp>
        <stp>T</stp>
        <tr r="Q20" s="1"/>
      </tp>
      <tp>
        <v>45.901830378174445</v>
        <stp/>
        <stp>StudyData</stp>
        <stp>EP</stp>
        <stp>RSI</stp>
        <stp>InputChoice=Close,Period=9</stp>
        <stp>RSI</stp>
        <stp>ADC</stp>
        <stp>-19</stp>
        <stp>All</stp>
        <stp/>
        <stp/>
        <stp>TRUE</stp>
        <stp>T</stp>
        <tr r="Q21" s="1"/>
      </tp>
      <tp>
        <v>46.717208453484432</v>
        <stp/>
        <stp>StudyData</stp>
        <stp>EP</stp>
        <stp>RSI</stp>
        <stp>InputChoice=Close,Period=9</stp>
        <stp>RSI</stp>
        <stp>ADC</stp>
        <stp>-26</stp>
        <stp>All</stp>
        <stp/>
        <stp/>
        <stp>TRUE</stp>
        <stp>T</stp>
        <tr r="Q28" s="1"/>
      </tp>
      <tp>
        <v>41.792713578040463</v>
        <stp/>
        <stp>StudyData</stp>
        <stp>EP</stp>
        <stp>RSI</stp>
        <stp>InputChoice=Close,Period=9</stp>
        <stp>RSI</stp>
        <stp>ADC</stp>
        <stp>-27</stp>
        <stp>All</stp>
        <stp/>
        <stp/>
        <stp>TRUE</stp>
        <stp>T</stp>
        <tr r="Q29" s="1"/>
      </tp>
      <tp>
        <v>17.83477169267114</v>
        <stp/>
        <stp>StudyData</stp>
        <stp>EP</stp>
        <stp>RSI</stp>
        <stp>InputChoice=Close,Period=9</stp>
        <stp>RSI</stp>
        <stp>ADC</stp>
        <stp>-24</stp>
        <stp>All</stp>
        <stp/>
        <stp/>
        <stp>TRUE</stp>
        <stp>T</stp>
        <tr r="Q26" s="1"/>
      </tp>
      <tp>
        <v>27.405010925312524</v>
        <stp/>
        <stp>StudyData</stp>
        <stp>EP</stp>
        <stp>RSI</stp>
        <stp>InputChoice=Close,Period=9</stp>
        <stp>RSI</stp>
        <stp>ADC</stp>
        <stp>-25</stp>
        <stp>All</stp>
        <stp/>
        <stp/>
        <stp>TRUE</stp>
        <stp>T</stp>
        <tr r="Q27" s="1"/>
      </tp>
      <tp>
        <v>15.904557347376482</v>
        <stp/>
        <stp>StudyData</stp>
        <stp>EP</stp>
        <stp>RSI</stp>
        <stp>InputChoice=Close,Period=9</stp>
        <stp>RSI</stp>
        <stp>ADC</stp>
        <stp>-22</stp>
        <stp>All</stp>
        <stp/>
        <stp/>
        <stp>TRUE</stp>
        <stp>T</stp>
        <tr r="Q24" s="1"/>
      </tp>
      <tp>
        <v>17.556734615170271</v>
        <stp/>
        <stp>StudyData</stp>
        <stp>EP</stp>
        <stp>RSI</stp>
        <stp>InputChoice=Close,Period=9</stp>
        <stp>RSI</stp>
        <stp>ADC</stp>
        <stp>-23</stp>
        <stp>All</stp>
        <stp/>
        <stp/>
        <stp>TRUE</stp>
        <stp>T</stp>
        <tr r="Q25" s="1"/>
      </tp>
      <tp>
        <v>41.570085903966813</v>
        <stp/>
        <stp>StudyData</stp>
        <stp>EP</stp>
        <stp>RSI</stp>
        <stp>InputChoice=Close,Period=9</stp>
        <stp>RSI</stp>
        <stp>ADC</stp>
        <stp>-20</stp>
        <stp>All</stp>
        <stp/>
        <stp/>
        <stp>TRUE</stp>
        <stp>T</stp>
        <tr r="Q22" s="1"/>
      </tp>
      <tp>
        <v>48.947653407632494</v>
        <stp/>
        <stp>StudyData</stp>
        <stp>EP</stp>
        <stp>RSI</stp>
        <stp>InputChoice=Close,Period=9</stp>
        <stp>RSI</stp>
        <stp>ADC</stp>
        <stp>-21</stp>
        <stp>All</stp>
        <stp/>
        <stp/>
        <stp>TRUE</stp>
        <stp>T</stp>
        <tr r="Q23" s="1"/>
      </tp>
      <tp>
        <v>38.970403854848087</v>
        <stp/>
        <stp>StudyData</stp>
        <stp>EP</stp>
        <stp>RSI</stp>
        <stp>InputChoice=Close,Period=9</stp>
        <stp>RSI</stp>
        <stp>ADC</stp>
        <stp>-28</stp>
        <stp>All</stp>
        <stp/>
        <stp/>
        <stp>TRUE</stp>
        <stp>T</stp>
        <tr r="Q30" s="1"/>
      </tp>
      <tp>
        <v>34.981259100463149</v>
        <stp/>
        <stp>StudyData</stp>
        <stp>EP</stp>
        <stp>RSI</stp>
        <stp>InputChoice=Close,Period=9</stp>
        <stp>RSI</stp>
        <stp>ADC</stp>
        <stp>-29</stp>
        <stp>All</stp>
        <stp/>
        <stp/>
        <stp>TRUE</stp>
        <stp>T</stp>
        <tr r="Q31" s="1"/>
      </tp>
      <tp>
        <v>5286.5</v>
        <stp/>
        <stp>StudyData</stp>
        <stp>EP</stp>
        <stp>Imoku</stp>
        <stp>Period2=26</stp>
        <stp>Imoku2</stp>
        <stp>ADC</stp>
        <stp>0</stp>
        <stp>All</stp>
        <stp/>
        <stp/>
        <stp>TRUE</stp>
        <stp>T</stp>
        <tr r="U2" s="1"/>
      </tp>
      <tp>
        <v>43.630311909121204</v>
        <stp/>
        <stp>StudyData</stp>
        <stp>EP</stp>
        <stp>RSI</stp>
        <stp>InputChoice=Close,Period=9</stp>
        <stp>RSI</stp>
        <stp>ADC</stp>
        <stp>-36</stp>
        <stp>All</stp>
        <stp/>
        <stp/>
        <stp>TRUE</stp>
        <stp>T</stp>
        <tr r="Q38" s="1"/>
      </tp>
      <tp>
        <v>37.0444614104468</v>
        <stp/>
        <stp>StudyData</stp>
        <stp>EP</stp>
        <stp>RSI</stp>
        <stp>InputChoice=Close,Period=9</stp>
        <stp>RSI</stp>
        <stp>ADC</stp>
        <stp>-37</stp>
        <stp>All</stp>
        <stp/>
        <stp/>
        <stp>TRUE</stp>
        <stp>T</stp>
        <tr r="Q39" s="1"/>
      </tp>
      <tp>
        <v>42.898957674408607</v>
        <stp/>
        <stp>StudyData</stp>
        <stp>EP</stp>
        <stp>RSI</stp>
        <stp>InputChoice=Close,Period=9</stp>
        <stp>RSI</stp>
        <stp>ADC</stp>
        <stp>-34</stp>
        <stp>All</stp>
        <stp/>
        <stp/>
        <stp>TRUE</stp>
        <stp>T</stp>
        <tr r="Q36" s="1"/>
      </tp>
      <tp>
        <v>42.233677017592917</v>
        <stp/>
        <stp>StudyData</stp>
        <stp>EP</stp>
        <stp>RSI</stp>
        <stp>InputChoice=Close,Period=9</stp>
        <stp>RSI</stp>
        <stp>ADC</stp>
        <stp>-35</stp>
        <stp>All</stp>
        <stp/>
        <stp/>
        <stp>TRUE</stp>
        <stp>T</stp>
        <tr r="Q37" s="1"/>
      </tp>
      <tp>
        <v>54.618452953214529</v>
        <stp/>
        <stp>StudyData</stp>
        <stp>EP</stp>
        <stp>RSI</stp>
        <stp>InputChoice=Close,Period=9</stp>
        <stp>RSI</stp>
        <stp>ADC</stp>
        <stp>-32</stp>
        <stp>All</stp>
        <stp/>
        <stp/>
        <stp>TRUE</stp>
        <stp>T</stp>
        <tr r="Q34" s="1"/>
      </tp>
      <tp>
        <v>53.542086446861077</v>
        <stp/>
        <stp>StudyData</stp>
        <stp>EP</stp>
        <stp>RSI</stp>
        <stp>InputChoice=Close,Period=9</stp>
        <stp>RSI</stp>
        <stp>ADC</stp>
        <stp>-33</stp>
        <stp>All</stp>
        <stp/>
        <stp/>
        <stp>TRUE</stp>
        <stp>T</stp>
        <tr r="Q35" s="1"/>
      </tp>
      <tp>
        <v>45.03729032397559</v>
        <stp/>
        <stp>StudyData</stp>
        <stp>EP</stp>
        <stp>RSI</stp>
        <stp>InputChoice=Close,Period=9</stp>
        <stp>RSI</stp>
        <stp>ADC</stp>
        <stp>-30</stp>
        <stp>All</stp>
        <stp/>
        <stp/>
        <stp>TRUE</stp>
        <stp>T</stp>
        <tr r="Q32" s="1"/>
      </tp>
      <tp>
        <v>47.135348072863295</v>
        <stp/>
        <stp>StudyData</stp>
        <stp>EP</stp>
        <stp>RSI</stp>
        <stp>InputChoice=Close,Period=9</stp>
        <stp>RSI</stp>
        <stp>ADC</stp>
        <stp>-31</stp>
        <stp>All</stp>
        <stp/>
        <stp/>
        <stp>TRUE</stp>
        <stp>T</stp>
        <tr r="Q33" s="1"/>
      </tp>
      <tp>
        <v>41.536329619955659</v>
        <stp/>
        <stp>StudyData</stp>
        <stp>EP</stp>
        <stp>RSI</stp>
        <stp>InputChoice=Close,Period=9</stp>
        <stp>RSI</stp>
        <stp>ADC</stp>
        <stp>-38</stp>
        <stp>All</stp>
        <stp/>
        <stp/>
        <stp>TRUE</stp>
        <stp>T</stp>
        <tr r="Q40" s="1"/>
      </tp>
      <tp>
        <v>37.212701519393917</v>
        <stp/>
        <stp>StudyData</stp>
        <stp>EP</stp>
        <stp>RSI</stp>
        <stp>InputChoice=Close,Period=9</stp>
        <stp>RSI</stp>
        <stp>ADC</stp>
        <stp>-39</stp>
        <stp>All</stp>
        <stp/>
        <stp/>
        <stp>TRUE</stp>
        <stp>T</stp>
        <tr r="Q41" s="1"/>
      </tp>
      <tp>
        <v>4938.75</v>
        <stp/>
        <stp>StudyData</stp>
        <stp>EP</stp>
        <stp>Imoku</stp>
        <stp>MAType5=Sim,Period5=1,InputChoice5=Close</stp>
        <stp>Imoku5</stp>
        <stp>ADC</stp>
        <stp>-828</stp>
        <stp>All</stp>
        <stp/>
        <stp/>
        <stp>TRUE</stp>
        <stp>T</stp>
        <tr r="X830" s="1"/>
      </tp>
      <tp>
        <v>5039</v>
        <stp/>
        <stp>StudyData</stp>
        <stp>EP</stp>
        <stp>Imoku</stp>
        <stp>MAType5=Sim,Period5=1,InputChoice5=Close</stp>
        <stp>Imoku5</stp>
        <stp>ADC</stp>
        <stp>-928</stp>
        <stp>All</stp>
        <stp/>
        <stp/>
        <stp>TRUE</stp>
        <stp>T</stp>
        <tr r="X930" s="1"/>
      </tp>
      <tp>
        <v>4828</v>
        <stp/>
        <stp>StudyData</stp>
        <stp>EP</stp>
        <stp>Imoku</stp>
        <stp>MAType5=Sim,Period5=1,InputChoice5=Close</stp>
        <stp>Imoku5</stp>
        <stp>ADC</stp>
        <stp>-428</stp>
        <stp>All</stp>
        <stp/>
        <stp/>
        <stp>TRUE</stp>
        <stp>T</stp>
        <tr r="X430" s="1"/>
      </tp>
      <tp>
        <v>4586.75</v>
        <stp/>
        <stp>StudyData</stp>
        <stp>EP</stp>
        <stp>Imoku</stp>
        <stp>MAType5=Sim,Period5=1,InputChoice5=Close</stp>
        <stp>Imoku5</stp>
        <stp>ADC</stp>
        <stp>-528</stp>
        <stp>All</stp>
        <stp/>
        <stp/>
        <stp>TRUE</stp>
        <stp>T</stp>
        <tr r="X530" s="1"/>
      </tp>
      <tp>
        <v>4359.75</v>
        <stp/>
        <stp>StudyData</stp>
        <stp>EP</stp>
        <stp>Imoku</stp>
        <stp>MAType5=Sim,Period5=1,InputChoice5=Close</stp>
        <stp>Imoku5</stp>
        <stp>ADC</stp>
        <stp>-628</stp>
        <stp>All</stp>
        <stp/>
        <stp/>
        <stp>TRUE</stp>
        <stp>T</stp>
        <tr r="X630" s="1"/>
      </tp>
      <tp>
        <v>4214</v>
        <stp/>
        <stp>StudyData</stp>
        <stp>EP</stp>
        <stp>Imoku</stp>
        <stp>MAType5=Sim,Period5=1,InputChoice5=Close</stp>
        <stp>Imoku5</stp>
        <stp>ADC</stp>
        <stp>-728</stp>
        <stp>All</stp>
        <stp/>
        <stp/>
        <stp>TRUE</stp>
        <stp>T</stp>
        <tr r="X730" s="1"/>
      </tp>
      <tp>
        <v>5865.5</v>
        <stp/>
        <stp>StudyData</stp>
        <stp>EP</stp>
        <stp>Imoku</stp>
        <stp>MAType5=Sim,Period5=1,InputChoice5=Close</stp>
        <stp>Imoku5</stp>
        <stp>ADC</stp>
        <stp>-128</stp>
        <stp>All</stp>
        <stp/>
        <stp/>
        <stp>TRUE</stp>
        <stp>T</stp>
        <tr r="X130" s="1"/>
      </tp>
      <tp>
        <v>5675.75</v>
        <stp/>
        <stp>StudyData</stp>
        <stp>EP</stp>
        <stp>Imoku</stp>
        <stp>MAType5=Sim,Period5=1,InputChoice5=Close</stp>
        <stp>Imoku5</stp>
        <stp>ADC</stp>
        <stp>-228</stp>
        <stp>All</stp>
        <stp/>
        <stp/>
        <stp>TRUE</stp>
        <stp>T</stp>
        <tr r="X230" s="1"/>
      </tp>
      <tp>
        <v>5181.25</v>
        <stp/>
        <stp>StudyData</stp>
        <stp>EP</stp>
        <stp>Imoku</stp>
        <stp>MAType5=Sim,Period5=1,InputChoice5=Close</stp>
        <stp>Imoku5</stp>
        <stp>ADC</stp>
        <stp>-328</stp>
        <stp>All</stp>
        <stp/>
        <stp/>
        <stp>TRUE</stp>
        <stp>T</stp>
        <tr r="X330" s="1"/>
      </tp>
      <tp>
        <v>4925</v>
        <stp/>
        <stp>StudyData</stp>
        <stp>EP</stp>
        <stp>Imoku</stp>
        <stp>MAType5=Sim,Period5=1,InputChoice5=Close</stp>
        <stp>Imoku5</stp>
        <stp>ADC</stp>
        <stp>-829</stp>
        <stp>All</stp>
        <stp/>
        <stp/>
        <stp>TRUE</stp>
        <stp>T</stp>
        <tr r="X831" s="1"/>
      </tp>
      <tp>
        <v>5043.75</v>
        <stp/>
        <stp>StudyData</stp>
        <stp>EP</stp>
        <stp>Imoku</stp>
        <stp>MAType5=Sim,Period5=1,InputChoice5=Close</stp>
        <stp>Imoku5</stp>
        <stp>ADC</stp>
        <stp>-929</stp>
        <stp>All</stp>
        <stp/>
        <stp/>
        <stp>TRUE</stp>
        <stp>T</stp>
        <tr r="X931" s="1"/>
      </tp>
      <tp>
        <v>4799.75</v>
        <stp/>
        <stp>StudyData</stp>
        <stp>EP</stp>
        <stp>Imoku</stp>
        <stp>MAType5=Sim,Period5=1,InputChoice5=Close</stp>
        <stp>Imoku5</stp>
        <stp>ADC</stp>
        <stp>-429</stp>
        <stp>All</stp>
        <stp/>
        <stp/>
        <stp>TRUE</stp>
        <stp>T</stp>
        <tr r="X431" s="1"/>
      </tp>
      <tp>
        <v>4611.5</v>
        <stp/>
        <stp>StudyData</stp>
        <stp>EP</stp>
        <stp>Imoku</stp>
        <stp>MAType5=Sim,Period5=1,InputChoice5=Close</stp>
        <stp>Imoku5</stp>
        <stp>ADC</stp>
        <stp>-529</stp>
        <stp>All</stp>
        <stp/>
        <stp/>
        <stp>TRUE</stp>
        <stp>T</stp>
        <tr r="X531" s="1"/>
      </tp>
      <tp>
        <v>4339.75</v>
        <stp/>
        <stp>StudyData</stp>
        <stp>EP</stp>
        <stp>Imoku</stp>
        <stp>MAType5=Sim,Period5=1,InputChoice5=Close</stp>
        <stp>Imoku5</stp>
        <stp>ADC</stp>
        <stp>-629</stp>
        <stp>All</stp>
        <stp/>
        <stp/>
        <stp>TRUE</stp>
        <stp>T</stp>
        <tr r="X631" s="1"/>
      </tp>
      <tp>
        <v>4336.25</v>
        <stp/>
        <stp>StudyData</stp>
        <stp>EP</stp>
        <stp>Imoku</stp>
        <stp>MAType5=Sim,Period5=1,InputChoice5=Close</stp>
        <stp>Imoku5</stp>
        <stp>ADC</stp>
        <stp>-729</stp>
        <stp>All</stp>
        <stp/>
        <stp/>
        <stp>TRUE</stp>
        <stp>T</stp>
        <tr r="X731" s="1"/>
      </tp>
      <tp>
        <v>5880.5</v>
        <stp/>
        <stp>StudyData</stp>
        <stp>EP</stp>
        <stp>Imoku</stp>
        <stp>MAType5=Sim,Period5=1,InputChoice5=Close</stp>
        <stp>Imoku5</stp>
        <stp>ADC</stp>
        <stp>-129</stp>
        <stp>All</stp>
        <stp/>
        <stp/>
        <stp>TRUE</stp>
        <stp>T</stp>
        <tr r="X131" s="1"/>
      </tp>
      <tp>
        <v>5632.25</v>
        <stp/>
        <stp>StudyData</stp>
        <stp>EP</stp>
        <stp>Imoku</stp>
        <stp>MAType5=Sim,Period5=1,InputChoice5=Close</stp>
        <stp>Imoku5</stp>
        <stp>ADC</stp>
        <stp>-229</stp>
        <stp>All</stp>
        <stp/>
        <stp/>
        <stp>TRUE</stp>
        <stp>T</stp>
        <tr r="X231" s="1"/>
      </tp>
      <tp>
        <v>5123</v>
        <stp/>
        <stp>StudyData</stp>
        <stp>EP</stp>
        <stp>Imoku</stp>
        <stp>MAType5=Sim,Period5=1,InputChoice5=Close</stp>
        <stp>Imoku5</stp>
        <stp>ADC</stp>
        <stp>-329</stp>
        <stp>All</stp>
        <stp/>
        <stp/>
        <stp>TRUE</stp>
        <stp>T</stp>
        <tr r="X331" s="1"/>
      </tp>
      <tp>
        <v>5004</v>
        <stp/>
        <stp>StudyData</stp>
        <stp>EP</stp>
        <stp>Imoku</stp>
        <stp>MAType5=Sim,Period5=1,InputChoice5=Close</stp>
        <stp>Imoku5</stp>
        <stp>ADC</stp>
        <stp>-820</stp>
        <stp>All</stp>
        <stp/>
        <stp/>
        <stp>TRUE</stp>
        <stp>T</stp>
        <tr r="X822" s="1"/>
      </tp>
      <tp>
        <v>4987.25</v>
        <stp/>
        <stp>StudyData</stp>
        <stp>EP</stp>
        <stp>Imoku</stp>
        <stp>MAType5=Sim,Period5=1,InputChoice5=Close</stp>
        <stp>Imoku5</stp>
        <stp>ADC</stp>
        <stp>-920</stp>
        <stp>All</stp>
        <stp/>
        <stp/>
        <stp>TRUE</stp>
        <stp>T</stp>
        <tr r="X922" s="1"/>
      </tp>
      <tp>
        <v>4870</v>
        <stp/>
        <stp>StudyData</stp>
        <stp>EP</stp>
        <stp>Imoku</stp>
        <stp>MAType5=Sim,Period5=1,InputChoice5=Close</stp>
        <stp>Imoku5</stp>
        <stp>ADC</stp>
        <stp>-420</stp>
        <stp>All</stp>
        <stp/>
        <stp/>
        <stp>TRUE</stp>
        <stp>T</stp>
        <tr r="X422" s="1"/>
      </tp>
      <tp>
        <v>4621.5</v>
        <stp/>
        <stp>StudyData</stp>
        <stp>EP</stp>
        <stp>Imoku</stp>
        <stp>MAType5=Sim,Period5=1,InputChoice5=Close</stp>
        <stp>Imoku5</stp>
        <stp>ADC</stp>
        <stp>-520</stp>
        <stp>All</stp>
        <stp/>
        <stp/>
        <stp>TRUE</stp>
        <stp>T</stp>
        <tr r="X522" s="1"/>
      </tp>
      <tp>
        <v>4498.5</v>
        <stp/>
        <stp>StudyData</stp>
        <stp>EP</stp>
        <stp>Imoku</stp>
        <stp>MAType5=Sim,Period5=1,InputChoice5=Close</stp>
        <stp>Imoku5</stp>
        <stp>ADC</stp>
        <stp>-620</stp>
        <stp>All</stp>
        <stp/>
        <stp/>
        <stp>TRUE</stp>
        <stp>T</stp>
        <tr r="X622" s="1"/>
      </tp>
      <tp>
        <v>4364</v>
        <stp/>
        <stp>StudyData</stp>
        <stp>EP</stp>
        <stp>Imoku</stp>
        <stp>MAType5=Sim,Period5=1,InputChoice5=Close</stp>
        <stp>Imoku5</stp>
        <stp>ADC</stp>
        <stp>-720</stp>
        <stp>All</stp>
        <stp/>
        <stp/>
        <stp>TRUE</stp>
        <stp>T</stp>
        <tr r="X722" s="1"/>
      </tp>
      <tp>
        <v>6100.5</v>
        <stp/>
        <stp>StudyData</stp>
        <stp>EP</stp>
        <stp>Imoku</stp>
        <stp>MAType5=Sim,Period5=1,InputChoice5=Close</stp>
        <stp>Imoku5</stp>
        <stp>ADC</stp>
        <stp>-120</stp>
        <stp>All</stp>
        <stp/>
        <stp/>
        <stp>TRUE</stp>
        <stp>T</stp>
        <tr r="X122" s="1"/>
      </tp>
      <tp>
        <v>5720.5</v>
        <stp/>
        <stp>StudyData</stp>
        <stp>EP</stp>
        <stp>Imoku</stp>
        <stp>MAType5=Sim,Period5=1,InputChoice5=Close</stp>
        <stp>Imoku5</stp>
        <stp>ADC</stp>
        <stp>-220</stp>
        <stp>All</stp>
        <stp/>
        <stp/>
        <stp>TRUE</stp>
        <stp>T</stp>
        <tr r="X222" s="1"/>
      </tp>
      <tp>
        <v>5182.25</v>
        <stp/>
        <stp>StudyData</stp>
        <stp>EP</stp>
        <stp>Imoku</stp>
        <stp>MAType5=Sim,Period5=1,InputChoice5=Close</stp>
        <stp>Imoku5</stp>
        <stp>ADC</stp>
        <stp>-320</stp>
        <stp>All</stp>
        <stp/>
        <stp/>
        <stp>TRUE</stp>
        <stp>T</stp>
        <tr r="X322" s="1"/>
      </tp>
      <tp>
        <v>5112.25</v>
        <stp/>
        <stp>StudyData</stp>
        <stp>EP</stp>
        <stp>Imoku</stp>
        <stp>MAType5=Sim,Period5=1,InputChoice5=Close</stp>
        <stp>Imoku5</stp>
        <stp>ADC</stp>
        <stp>-821</stp>
        <stp>All</stp>
        <stp/>
        <stp/>
        <stp>TRUE</stp>
        <stp>T</stp>
        <tr r="X823" s="1"/>
      </tp>
      <tp>
        <v>4976.75</v>
        <stp/>
        <stp>StudyData</stp>
        <stp>EP</stp>
        <stp>Imoku</stp>
        <stp>MAType5=Sim,Period5=1,InputChoice5=Close</stp>
        <stp>Imoku5</stp>
        <stp>ADC</stp>
        <stp>-921</stp>
        <stp>All</stp>
        <stp/>
        <stp/>
        <stp>TRUE</stp>
        <stp>T</stp>
        <tr r="X923" s="1"/>
      </tp>
      <tp>
        <v>4885.25</v>
        <stp/>
        <stp>StudyData</stp>
        <stp>EP</stp>
        <stp>Imoku</stp>
        <stp>MAType5=Sim,Period5=1,InputChoice5=Close</stp>
        <stp>Imoku5</stp>
        <stp>ADC</stp>
        <stp>-421</stp>
        <stp>All</stp>
        <stp/>
        <stp/>
        <stp>TRUE</stp>
        <stp>T</stp>
        <tr r="X423" s="1"/>
      </tp>
      <tp>
        <v>4630.5</v>
        <stp/>
        <stp>StudyData</stp>
        <stp>EP</stp>
        <stp>Imoku</stp>
        <stp>MAType5=Sim,Period5=1,InputChoice5=Close</stp>
        <stp>Imoku5</stp>
        <stp>ADC</stp>
        <stp>-521</stp>
        <stp>All</stp>
        <stp/>
        <stp/>
        <stp>TRUE</stp>
        <stp>T</stp>
        <tr r="X523" s="1"/>
      </tp>
      <tp>
        <v>4479.75</v>
        <stp/>
        <stp>StudyData</stp>
        <stp>EP</stp>
        <stp>Imoku</stp>
        <stp>MAType5=Sim,Period5=1,InputChoice5=Close</stp>
        <stp>Imoku5</stp>
        <stp>ADC</stp>
        <stp>-621</stp>
        <stp>All</stp>
        <stp/>
        <stp/>
        <stp>TRUE</stp>
        <stp>T</stp>
        <tr r="X623" s="1"/>
      </tp>
      <tp>
        <v>4368.25</v>
        <stp/>
        <stp>StudyData</stp>
        <stp>EP</stp>
        <stp>Imoku</stp>
        <stp>MAType5=Sim,Period5=1,InputChoice5=Close</stp>
        <stp>Imoku5</stp>
        <stp>ADC</stp>
        <stp>-721</stp>
        <stp>All</stp>
        <stp/>
        <stp/>
        <stp>TRUE</stp>
        <stp>T</stp>
        <tr r="X723" s="1"/>
      </tp>
      <tp>
        <v>6138.25</v>
        <stp/>
        <stp>StudyData</stp>
        <stp>EP</stp>
        <stp>Imoku</stp>
        <stp>MAType5=Sim,Period5=1,InputChoice5=Close</stp>
        <stp>Imoku5</stp>
        <stp>ADC</stp>
        <stp>-121</stp>
        <stp>All</stp>
        <stp/>
        <stp/>
        <stp>TRUE</stp>
        <stp>T</stp>
        <tr r="X123" s="1"/>
      </tp>
      <tp>
        <v>5700.5</v>
        <stp/>
        <stp>StudyData</stp>
        <stp>EP</stp>
        <stp>Imoku</stp>
        <stp>MAType5=Sim,Period5=1,InputChoice5=Close</stp>
        <stp>Imoku5</stp>
        <stp>ADC</stp>
        <stp>-221</stp>
        <stp>All</stp>
        <stp/>
        <stp/>
        <stp>TRUE</stp>
        <stp>T</stp>
        <tr r="X223" s="1"/>
      </tp>
      <tp>
        <v>5262.75</v>
        <stp/>
        <stp>StudyData</stp>
        <stp>EP</stp>
        <stp>Imoku</stp>
        <stp>MAType5=Sim,Period5=1,InputChoice5=Close</stp>
        <stp>Imoku5</stp>
        <stp>ADC</stp>
        <stp>-321</stp>
        <stp>All</stp>
        <stp/>
        <stp/>
        <stp>TRUE</stp>
        <stp>T</stp>
        <tr r="X323" s="1"/>
      </tp>
      <tp>
        <v>5070</v>
        <stp/>
        <stp>StudyData</stp>
        <stp>EP</stp>
        <stp>Imoku</stp>
        <stp>MAType5=Sim,Period5=1,InputChoice5=Close</stp>
        <stp>Imoku5</stp>
        <stp>ADC</stp>
        <stp>-822</stp>
        <stp>All</stp>
        <stp/>
        <stp/>
        <stp>TRUE</stp>
        <stp>T</stp>
        <tr r="X824" s="1"/>
      </tp>
      <tp>
        <v>5010.75</v>
        <stp/>
        <stp>StudyData</stp>
        <stp>EP</stp>
        <stp>Imoku</stp>
        <stp>MAType5=Sim,Period5=1,InputChoice5=Close</stp>
        <stp>Imoku5</stp>
        <stp>ADC</stp>
        <stp>-922</stp>
        <stp>All</stp>
        <stp/>
        <stp/>
        <stp>TRUE</stp>
        <stp>T</stp>
        <tr r="X924" s="1"/>
      </tp>
      <tp>
        <v>4916.25</v>
        <stp/>
        <stp>StudyData</stp>
        <stp>EP</stp>
        <stp>Imoku</stp>
        <stp>MAType5=Sim,Period5=1,InputChoice5=Close</stp>
        <stp>Imoku5</stp>
        <stp>ADC</stp>
        <stp>-422</stp>
        <stp>All</stp>
        <stp/>
        <stp/>
        <stp>TRUE</stp>
        <stp>T</stp>
        <tr r="X424" s="1"/>
      </tp>
      <tp>
        <v>4576.75</v>
        <stp/>
        <stp>StudyData</stp>
        <stp>EP</stp>
        <stp>Imoku</stp>
        <stp>MAType5=Sim,Period5=1,InputChoice5=Close</stp>
        <stp>Imoku5</stp>
        <stp>ADC</stp>
        <stp>-522</stp>
        <stp>All</stp>
        <stp/>
        <stp/>
        <stp>TRUE</stp>
        <stp>T</stp>
        <tr r="X524" s="1"/>
      </tp>
      <tp>
        <v>4493</v>
        <stp/>
        <stp>StudyData</stp>
        <stp>EP</stp>
        <stp>Imoku</stp>
        <stp>MAType5=Sim,Period5=1,InputChoice5=Close</stp>
        <stp>Imoku5</stp>
        <stp>ADC</stp>
        <stp>-622</stp>
        <stp>All</stp>
        <stp/>
        <stp/>
        <stp>TRUE</stp>
        <stp>T</stp>
        <tr r="X624" s="1"/>
      </tp>
      <tp>
        <v>4446.5</v>
        <stp/>
        <stp>StudyData</stp>
        <stp>EP</stp>
        <stp>Imoku</stp>
        <stp>MAType5=Sim,Period5=1,InputChoice5=Close</stp>
        <stp>Imoku5</stp>
        <stp>ADC</stp>
        <stp>-722</stp>
        <stp>All</stp>
        <stp/>
        <stp/>
        <stp>TRUE</stp>
        <stp>T</stp>
        <tr r="X724" s="1"/>
      </tp>
      <tp>
        <v>6135.25</v>
        <stp/>
        <stp>StudyData</stp>
        <stp>EP</stp>
        <stp>Imoku</stp>
        <stp>MAType5=Sim,Period5=1,InputChoice5=Close</stp>
        <stp>Imoku5</stp>
        <stp>ADC</stp>
        <stp>-122</stp>
        <stp>All</stp>
        <stp/>
        <stp/>
        <stp>TRUE</stp>
        <stp>T</stp>
        <tr r="X124" s="1"/>
      </tp>
      <tp>
        <v>5717.75</v>
        <stp/>
        <stp>StudyData</stp>
        <stp>EP</stp>
        <stp>Imoku</stp>
        <stp>MAType5=Sim,Period5=1,InputChoice5=Close</stp>
        <stp>Imoku5</stp>
        <stp>ADC</stp>
        <stp>-222</stp>
        <stp>All</stp>
        <stp/>
        <stp/>
        <stp>TRUE</stp>
        <stp>T</stp>
        <tr r="X224" s="1"/>
      </tp>
      <tp>
        <v>5266.25</v>
        <stp/>
        <stp>StudyData</stp>
        <stp>EP</stp>
        <stp>Imoku</stp>
        <stp>MAType5=Sim,Period5=1,InputChoice5=Close</stp>
        <stp>Imoku5</stp>
        <stp>ADC</stp>
        <stp>-322</stp>
        <stp>All</stp>
        <stp/>
        <stp/>
        <stp>TRUE</stp>
        <stp>T</stp>
        <tr r="X324" s="1"/>
      </tp>
      <tp>
        <v>5039.25</v>
        <stp/>
        <stp>StudyData</stp>
        <stp>EP</stp>
        <stp>Imoku</stp>
        <stp>MAType5=Sim,Period5=1,InputChoice5=Close</stp>
        <stp>Imoku5</stp>
        <stp>ADC</stp>
        <stp>-823</stp>
        <stp>All</stp>
        <stp/>
        <stp/>
        <stp>TRUE</stp>
        <stp>T</stp>
        <tr r="X825" s="1"/>
      </tp>
      <tp>
        <v>5031</v>
        <stp/>
        <stp>StudyData</stp>
        <stp>EP</stp>
        <stp>Imoku</stp>
        <stp>MAType5=Sim,Period5=1,InputChoice5=Close</stp>
        <stp>Imoku5</stp>
        <stp>ADC</stp>
        <stp>-923</stp>
        <stp>All</stp>
        <stp/>
        <stp/>
        <stp>TRUE</stp>
        <stp>T</stp>
        <tr r="X925" s="1"/>
      </tp>
      <tp>
        <v>4935.25</v>
        <stp/>
        <stp>StudyData</stp>
        <stp>EP</stp>
        <stp>Imoku</stp>
        <stp>MAType5=Sim,Period5=1,InputChoice5=Close</stp>
        <stp>Imoku5</stp>
        <stp>ADC</stp>
        <stp>-423</stp>
        <stp>All</stp>
        <stp/>
        <stp/>
        <stp>TRUE</stp>
        <stp>T</stp>
        <tr r="X425" s="1"/>
      </tp>
      <tp>
        <v>4594.25</v>
        <stp/>
        <stp>StudyData</stp>
        <stp>EP</stp>
        <stp>Imoku</stp>
        <stp>MAType5=Sim,Period5=1,InputChoice5=Close</stp>
        <stp>Imoku5</stp>
        <stp>ADC</stp>
        <stp>-523</stp>
        <stp>All</stp>
        <stp/>
        <stp/>
        <stp>TRUE</stp>
        <stp>T</stp>
        <tr r="X525" s="1"/>
      </tp>
      <tp>
        <v>4524</v>
        <stp/>
        <stp>StudyData</stp>
        <stp>EP</stp>
        <stp>Imoku</stp>
        <stp>MAType5=Sim,Period5=1,InputChoice5=Close</stp>
        <stp>Imoku5</stp>
        <stp>ADC</stp>
        <stp>-623</stp>
        <stp>All</stp>
        <stp/>
        <stp/>
        <stp>TRUE</stp>
        <stp>T</stp>
        <tr r="X625" s="1"/>
      </tp>
      <tp>
        <v>4459</v>
        <stp/>
        <stp>StudyData</stp>
        <stp>EP</stp>
        <stp>Imoku</stp>
        <stp>MAType5=Sim,Period5=1,InputChoice5=Close</stp>
        <stp>Imoku5</stp>
        <stp>ADC</stp>
        <stp>-723</stp>
        <stp>All</stp>
        <stp/>
        <stp/>
        <stp>TRUE</stp>
        <stp>T</stp>
        <tr r="X725" s="1"/>
      </tp>
      <tp>
        <v>6154</v>
        <stp/>
        <stp>StudyData</stp>
        <stp>EP</stp>
        <stp>Imoku</stp>
        <stp>MAType5=Sim,Period5=1,InputChoice5=Close</stp>
        <stp>Imoku5</stp>
        <stp>ADC</stp>
        <stp>-123</stp>
        <stp>All</stp>
        <stp/>
        <stp/>
        <stp>TRUE</stp>
        <stp>T</stp>
        <tr r="X125" s="1"/>
      </tp>
      <tp>
        <v>5728</v>
        <stp/>
        <stp>StudyData</stp>
        <stp>EP</stp>
        <stp>Imoku</stp>
        <stp>MAType5=Sim,Period5=1,InputChoice5=Close</stp>
        <stp>Imoku5</stp>
        <stp>ADC</stp>
        <stp>-223</stp>
        <stp>All</stp>
        <stp/>
        <stp/>
        <stp>TRUE</stp>
        <stp>T</stp>
        <tr r="X225" s="1"/>
      </tp>
      <tp>
        <v>5228</v>
        <stp/>
        <stp>StudyData</stp>
        <stp>EP</stp>
        <stp>Imoku</stp>
        <stp>MAType5=Sim,Period5=1,InputChoice5=Close</stp>
        <stp>Imoku5</stp>
        <stp>ADC</stp>
        <stp>-323</stp>
        <stp>All</stp>
        <stp/>
        <stp/>
        <stp>TRUE</stp>
        <stp>T</stp>
        <tr r="X325" s="1"/>
      </tp>
      <tp>
        <v>4958.25</v>
        <stp/>
        <stp>StudyData</stp>
        <stp>EP</stp>
        <stp>Imoku</stp>
        <stp>MAType5=Sim,Period5=1,InputChoice5=Close</stp>
        <stp>Imoku5</stp>
        <stp>ADC</stp>
        <stp>-824</stp>
        <stp>All</stp>
        <stp/>
        <stp/>
        <stp>TRUE</stp>
        <stp>T</stp>
        <tr r="X826" s="1"/>
      </tp>
      <tp>
        <v>5037.75</v>
        <stp/>
        <stp>StudyData</stp>
        <stp>EP</stp>
        <stp>Imoku</stp>
        <stp>MAType5=Sim,Period5=1,InputChoice5=Close</stp>
        <stp>Imoku5</stp>
        <stp>ADC</stp>
        <stp>-924</stp>
        <stp>All</stp>
        <stp/>
        <stp/>
        <stp>TRUE</stp>
        <stp>T</stp>
        <tr r="X926" s="1"/>
      </tp>
      <tp>
        <v>4929.75</v>
        <stp/>
        <stp>StudyData</stp>
        <stp>EP</stp>
        <stp>Imoku</stp>
        <stp>MAType5=Sim,Period5=1,InputChoice5=Close</stp>
        <stp>Imoku5</stp>
        <stp>ADC</stp>
        <stp>-424</stp>
        <stp>All</stp>
        <stp/>
        <stp/>
        <stp>TRUE</stp>
        <stp>T</stp>
        <tr r="X426" s="1"/>
      </tp>
      <tp>
        <v>4594</v>
        <stp/>
        <stp>StudyData</stp>
        <stp>EP</stp>
        <stp>Imoku</stp>
        <stp>MAType5=Sim,Period5=1,InputChoice5=Close</stp>
        <stp>Imoku5</stp>
        <stp>ADC</stp>
        <stp>-524</stp>
        <stp>All</stp>
        <stp/>
        <stp/>
        <stp>TRUE</stp>
        <stp>T</stp>
        <tr r="X526" s="1"/>
      </tp>
      <tp>
        <v>4490.5</v>
        <stp/>
        <stp>StudyData</stp>
        <stp>EP</stp>
        <stp>Imoku</stp>
        <stp>MAType5=Sim,Period5=1,InputChoice5=Close</stp>
        <stp>Imoku5</stp>
        <stp>ADC</stp>
        <stp>-624</stp>
        <stp>All</stp>
        <stp/>
        <stp/>
        <stp>TRUE</stp>
        <stp>T</stp>
        <tr r="X626" s="1"/>
      </tp>
      <tp>
        <v>4342.5</v>
        <stp/>
        <stp>StudyData</stp>
        <stp>EP</stp>
        <stp>Imoku</stp>
        <stp>MAType5=Sim,Period5=1,InputChoice5=Close</stp>
        <stp>Imoku5</stp>
        <stp>ADC</stp>
        <stp>-724</stp>
        <stp>All</stp>
        <stp/>
        <stp/>
        <stp>TRUE</stp>
        <stp>T</stp>
        <tr r="X726" s="1"/>
      </tp>
      <tp>
        <v>6147.5</v>
        <stp/>
        <stp>StudyData</stp>
        <stp>EP</stp>
        <stp>Imoku</stp>
        <stp>MAType5=Sim,Period5=1,InputChoice5=Close</stp>
        <stp>Imoku5</stp>
        <stp>ADC</stp>
        <stp>-124</stp>
        <stp>All</stp>
        <stp/>
        <stp/>
        <stp>TRUE</stp>
        <stp>T</stp>
        <tr r="X126" s="1"/>
      </tp>
      <tp>
        <v>5743.25</v>
        <stp/>
        <stp>StudyData</stp>
        <stp>EP</stp>
        <stp>Imoku</stp>
        <stp>MAType5=Sim,Period5=1,InputChoice5=Close</stp>
        <stp>Imoku5</stp>
        <stp>ADC</stp>
        <stp>-224</stp>
        <stp>All</stp>
        <stp/>
        <stp/>
        <stp>TRUE</stp>
        <stp>T</stp>
        <tr r="X226" s="1"/>
      </tp>
      <tp>
        <v>5235</v>
        <stp/>
        <stp>StudyData</stp>
        <stp>EP</stp>
        <stp>Imoku</stp>
        <stp>MAType5=Sim,Period5=1,InputChoice5=Close</stp>
        <stp>Imoku5</stp>
        <stp>ADC</stp>
        <stp>-324</stp>
        <stp>All</stp>
        <stp/>
        <stp/>
        <stp>TRUE</stp>
        <stp>T</stp>
        <tr r="X326" s="1"/>
      </tp>
      <tp>
        <v>4852.75</v>
        <stp/>
        <stp>StudyData</stp>
        <stp>EP</stp>
        <stp>Imoku</stp>
        <stp>MAType5=Sim,Period5=1,InputChoice5=Close</stp>
        <stp>Imoku5</stp>
        <stp>ADC</stp>
        <stp>-825</stp>
        <stp>All</stp>
        <stp/>
        <stp/>
        <stp>TRUE</stp>
        <stp>T</stp>
        <tr r="X827" s="1"/>
      </tp>
      <tp>
        <v>5053</v>
        <stp/>
        <stp>StudyData</stp>
        <stp>EP</stp>
        <stp>Imoku</stp>
        <stp>MAType5=Sim,Period5=1,InputChoice5=Close</stp>
        <stp>Imoku5</stp>
        <stp>ADC</stp>
        <stp>-925</stp>
        <stp>All</stp>
        <stp/>
        <stp/>
        <stp>TRUE</stp>
        <stp>T</stp>
        <tr r="X927" s="1"/>
      </tp>
      <tp>
        <v>4938</v>
        <stp/>
        <stp>StudyData</stp>
        <stp>EP</stp>
        <stp>Imoku</stp>
        <stp>MAType5=Sim,Period5=1,InputChoice5=Close</stp>
        <stp>Imoku5</stp>
        <stp>ADC</stp>
        <stp>-425</stp>
        <stp>All</stp>
        <stp/>
        <stp/>
        <stp>TRUE</stp>
        <stp>T</stp>
        <tr r="X427" s="1"/>
      </tp>
      <tp>
        <v>4589.75</v>
        <stp/>
        <stp>StudyData</stp>
        <stp>EP</stp>
        <stp>Imoku</stp>
        <stp>MAType5=Sim,Period5=1,InputChoice5=Close</stp>
        <stp>Imoku5</stp>
        <stp>ADC</stp>
        <stp>-525</stp>
        <stp>All</stp>
        <stp/>
        <stp/>
        <stp>TRUE</stp>
        <stp>T</stp>
        <tr r="X527" s="1"/>
      </tp>
      <tp>
        <v>4524.75</v>
        <stp/>
        <stp>StudyData</stp>
        <stp>EP</stp>
        <stp>Imoku</stp>
        <stp>MAType5=Sim,Period5=1,InputChoice5=Close</stp>
        <stp>Imoku5</stp>
        <stp>ADC</stp>
        <stp>-625</stp>
        <stp>All</stp>
        <stp/>
        <stp/>
        <stp>TRUE</stp>
        <stp>T</stp>
        <tr r="X627" s="1"/>
      </tp>
      <tp>
        <v>4305.5</v>
        <stp/>
        <stp>StudyData</stp>
        <stp>EP</stp>
        <stp>Imoku</stp>
        <stp>MAType5=Sim,Period5=1,InputChoice5=Close</stp>
        <stp>Imoku5</stp>
        <stp>ADC</stp>
        <stp>-725</stp>
        <stp>All</stp>
        <stp/>
        <stp/>
        <stp>TRUE</stp>
        <stp>T</stp>
        <tr r="X727" s="1"/>
      </tp>
      <tp>
        <v>6126</v>
        <stp/>
        <stp>StudyData</stp>
        <stp>EP</stp>
        <stp>Imoku</stp>
        <stp>MAType5=Sim,Period5=1,InputChoice5=Close</stp>
        <stp>Imoku5</stp>
        <stp>ADC</stp>
        <stp>-125</stp>
        <stp>All</stp>
        <stp/>
        <stp/>
        <stp>TRUE</stp>
        <stp>T</stp>
        <tr r="X127" s="1"/>
      </tp>
      <tp>
        <v>5729.75</v>
        <stp/>
        <stp>StudyData</stp>
        <stp>EP</stp>
        <stp>Imoku</stp>
        <stp>MAType5=Sim,Period5=1,InputChoice5=Close</stp>
        <stp>Imoku5</stp>
        <stp>ADC</stp>
        <stp>-225</stp>
        <stp>All</stp>
        <stp/>
        <stp/>
        <stp>TRUE</stp>
        <stp>T</stp>
        <tr r="X227" s="1"/>
      </tp>
      <tp>
        <v>5209.75</v>
        <stp/>
        <stp>StudyData</stp>
        <stp>EP</stp>
        <stp>Imoku</stp>
        <stp>MAType5=Sim,Period5=1,InputChoice5=Close</stp>
        <stp>Imoku5</stp>
        <stp>ADC</stp>
        <stp>-325</stp>
        <stp>All</stp>
        <stp/>
        <stp/>
        <stp>TRUE</stp>
        <stp>T</stp>
        <tr r="X327" s="1"/>
      </tp>
      <tp>
        <v>4876.5</v>
        <stp/>
        <stp>StudyData</stp>
        <stp>EP</stp>
        <stp>Imoku</stp>
        <stp>MAType5=Sim,Period5=1,InputChoice5=Close</stp>
        <stp>Imoku5</stp>
        <stp>ADC</stp>
        <stp>-826</stp>
        <stp>All</stp>
        <stp/>
        <stp/>
        <stp>TRUE</stp>
        <stp>T</stp>
        <tr r="X828" s="1"/>
      </tp>
      <tp>
        <v>5053.75</v>
        <stp/>
        <stp>StudyData</stp>
        <stp>EP</stp>
        <stp>Imoku</stp>
        <stp>MAType5=Sim,Period5=1,InputChoice5=Close</stp>
        <stp>Imoku5</stp>
        <stp>ADC</stp>
        <stp>-926</stp>
        <stp>All</stp>
        <stp/>
        <stp/>
        <stp>TRUE</stp>
        <stp>T</stp>
        <tr r="X928" s="1"/>
      </tp>
      <tp>
        <v>4920.5</v>
        <stp/>
        <stp>StudyData</stp>
        <stp>EP</stp>
        <stp>Imoku</stp>
        <stp>MAType5=Sim,Period5=1,InputChoice5=Close</stp>
        <stp>Imoku5</stp>
        <stp>ADC</stp>
        <stp>-426</stp>
        <stp>All</stp>
        <stp/>
        <stp/>
        <stp>TRUE</stp>
        <stp>T</stp>
        <tr r="X428" s="1"/>
      </tp>
      <tp>
        <v>4589.75</v>
        <stp/>
        <stp>StudyData</stp>
        <stp>EP</stp>
        <stp>Imoku</stp>
        <stp>MAType5=Sim,Period5=1,InputChoice5=Close</stp>
        <stp>Imoku5</stp>
        <stp>ADC</stp>
        <stp>-526</stp>
        <stp>All</stp>
        <stp/>
        <stp/>
        <stp>TRUE</stp>
        <stp>T</stp>
        <tr r="X528" s="1"/>
      </tp>
      <tp>
        <v>4485.5</v>
        <stp/>
        <stp>StudyData</stp>
        <stp>EP</stp>
        <stp>Imoku</stp>
        <stp>MAType5=Sim,Period5=1,InputChoice5=Close</stp>
        <stp>Imoku5</stp>
        <stp>ADC</stp>
        <stp>-626</stp>
        <stp>All</stp>
        <stp/>
        <stp/>
        <stp>TRUE</stp>
        <stp>T</stp>
        <tr r="X628" s="1"/>
      </tp>
      <tp>
        <v>4310.5</v>
        <stp/>
        <stp>StudyData</stp>
        <stp>EP</stp>
        <stp>Imoku</stp>
        <stp>MAType5=Sim,Period5=1,InputChoice5=Close</stp>
        <stp>Imoku5</stp>
        <stp>ADC</stp>
        <stp>-726</stp>
        <stp>All</stp>
        <stp/>
        <stp/>
        <stp>TRUE</stp>
        <stp>T</stp>
        <tr r="X728" s="1"/>
      </tp>
      <tp>
        <v>6080.5</v>
        <stp/>
        <stp>StudyData</stp>
        <stp>EP</stp>
        <stp>Imoku</stp>
        <stp>MAType5=Sim,Period5=1,InputChoice5=Close</stp>
        <stp>Imoku5</stp>
        <stp>ADC</stp>
        <stp>-126</stp>
        <stp>All</stp>
        <stp/>
        <stp/>
        <stp>TRUE</stp>
        <stp>T</stp>
        <tr r="X128" s="1"/>
      </tp>
      <tp>
        <v>5685.75</v>
        <stp/>
        <stp>StudyData</stp>
        <stp>EP</stp>
        <stp>Imoku</stp>
        <stp>MAType5=Sim,Period5=1,InputChoice5=Close</stp>
        <stp>Imoku5</stp>
        <stp>ADC</stp>
        <stp>-226</stp>
        <stp>All</stp>
        <stp/>
        <stp/>
        <stp>TRUE</stp>
        <stp>T</stp>
        <tr r="X228" s="1"/>
      </tp>
      <tp>
        <v>5206.75</v>
        <stp/>
        <stp>StudyData</stp>
        <stp>EP</stp>
        <stp>Imoku</stp>
        <stp>MAType5=Sim,Period5=1,InputChoice5=Close</stp>
        <stp>Imoku5</stp>
        <stp>ADC</stp>
        <stp>-326</stp>
        <stp>All</stp>
        <stp/>
        <stp/>
        <stp>TRUE</stp>
        <stp>T</stp>
        <tr r="X328" s="1"/>
      </tp>
      <tp>
        <v>4884</v>
        <stp/>
        <stp>StudyData</stp>
        <stp>EP</stp>
        <stp>Imoku</stp>
        <stp>MAType5=Sim,Period5=1,InputChoice5=Close</stp>
        <stp>Imoku5</stp>
        <stp>ADC</stp>
        <stp>-827</stp>
        <stp>All</stp>
        <stp/>
        <stp/>
        <stp>TRUE</stp>
        <stp>T</stp>
        <tr r="X829" s="1"/>
      </tp>
      <tp>
        <v>5039.75</v>
        <stp/>
        <stp>StudyData</stp>
        <stp>EP</stp>
        <stp>Imoku</stp>
        <stp>MAType5=Sim,Period5=1,InputChoice5=Close</stp>
        <stp>Imoku5</stp>
        <stp>ADC</stp>
        <stp>-927</stp>
        <stp>All</stp>
        <stp/>
        <stp/>
        <stp>TRUE</stp>
        <stp>T</stp>
        <tr r="X929" s="1"/>
      </tp>
      <tp>
        <v>4856</v>
        <stp/>
        <stp>StudyData</stp>
        <stp>EP</stp>
        <stp>Imoku</stp>
        <stp>MAType5=Sim,Period5=1,InputChoice5=Close</stp>
        <stp>Imoku5</stp>
        <stp>ADC</stp>
        <stp>-427</stp>
        <stp>All</stp>
        <stp/>
        <stp/>
        <stp>TRUE</stp>
        <stp>T</stp>
        <tr r="X429" s="1"/>
      </tp>
      <tp>
        <v>4575</v>
        <stp/>
        <stp>StudyData</stp>
        <stp>EP</stp>
        <stp>Imoku</stp>
        <stp>MAType5=Sim,Period5=1,InputChoice5=Close</stp>
        <stp>Imoku5</stp>
        <stp>ADC</stp>
        <stp>-527</stp>
        <stp>All</stp>
        <stp/>
        <stp/>
        <stp>TRUE</stp>
        <stp>T</stp>
        <tr r="X529" s="1"/>
      </tp>
      <tp>
        <v>4280</v>
        <stp/>
        <stp>StudyData</stp>
        <stp>EP</stp>
        <stp>Imoku</stp>
        <stp>MAType5=Sim,Period5=1,InputChoice5=Close</stp>
        <stp>Imoku5</stp>
        <stp>ADC</stp>
        <stp>-627</stp>
        <stp>All</stp>
        <stp/>
        <stp/>
        <stp>TRUE</stp>
        <stp>T</stp>
        <tr r="X629" s="1"/>
      </tp>
      <tp>
        <v>4218.5</v>
        <stp/>
        <stp>StudyData</stp>
        <stp>EP</stp>
        <stp>Imoku</stp>
        <stp>MAType5=Sim,Period5=1,InputChoice5=Close</stp>
        <stp>Imoku5</stp>
        <stp>ADC</stp>
        <stp>-727</stp>
        <stp>All</stp>
        <stp/>
        <stp/>
        <stp>TRUE</stp>
        <stp>T</stp>
        <tr r="X729" s="1"/>
      </tp>
      <tp>
        <v>5934.5</v>
        <stp/>
        <stp>StudyData</stp>
        <stp>EP</stp>
        <stp>Imoku</stp>
        <stp>MAType5=Sim,Period5=1,InputChoice5=Close</stp>
        <stp>Imoku5</stp>
        <stp>ADC</stp>
        <stp>-127</stp>
        <stp>All</stp>
        <stp/>
        <stp/>
        <stp>TRUE</stp>
        <stp>T</stp>
        <tr r="X129" s="1"/>
      </tp>
      <tp>
        <v>5686.75</v>
        <stp/>
        <stp>StudyData</stp>
        <stp>EP</stp>
        <stp>Imoku</stp>
        <stp>MAType5=Sim,Period5=1,InputChoice5=Close</stp>
        <stp>Imoku5</stp>
        <stp>ADC</stp>
        <stp>-227</stp>
        <stp>All</stp>
        <stp/>
        <stp/>
        <stp>TRUE</stp>
        <stp>T</stp>
        <tr r="X229" s="1"/>
      </tp>
      <tp>
        <v>5192.75</v>
        <stp/>
        <stp>StudyData</stp>
        <stp>EP</stp>
        <stp>Imoku</stp>
        <stp>MAType5=Sim,Period5=1,InputChoice5=Close</stp>
        <stp>Imoku5</stp>
        <stp>ADC</stp>
        <stp>-327</stp>
        <stp>All</stp>
        <stp/>
        <stp/>
        <stp>TRUE</stp>
        <stp>T</stp>
        <tr r="X329" s="1"/>
      </tp>
      <tp>
        <v>5798.25</v>
        <stp/>
        <stp>StudyData</stp>
        <stp>EP</stp>
        <stp>BAR</stp>
        <stp/>
        <stp>Close</stp>
        <stp>ADC</stp>
        <stp>-45</stp>
        <stp>All</stp>
        <stp/>
        <stp/>
        <stp>TRUE</stp>
        <stp>T</stp>
        <tr r="H47" s="1"/>
      </tp>
      <tp>
        <v>5828</v>
        <stp/>
        <stp>StudyData</stp>
        <stp>EP</stp>
        <stp>BAR</stp>
        <stp/>
        <stp>Close</stp>
        <stp>ADC</stp>
        <stp>-44</stp>
        <stp>All</stp>
        <stp/>
        <stp/>
        <stp>TRUE</stp>
        <stp>T</stp>
        <tr r="H46" s="1"/>
      </tp>
      <tp>
        <v>5841.5</v>
        <stp/>
        <stp>StudyData</stp>
        <stp>EP</stp>
        <stp>BAR</stp>
        <stp/>
        <stp>Close</stp>
        <stp>ADC</stp>
        <stp>-47</stp>
        <stp>All</stp>
        <stp/>
        <stp/>
        <stp>TRUE</stp>
        <stp>T</stp>
        <tr r="H49" s="1"/>
      </tp>
      <tp>
        <v>5903.25</v>
        <stp/>
        <stp>StudyData</stp>
        <stp>EP</stp>
        <stp>BAR</stp>
        <stp/>
        <stp>Close</stp>
        <stp>ADC</stp>
        <stp>-46</stp>
        <stp>All</stp>
        <stp/>
        <stp/>
        <stp>TRUE</stp>
        <stp>T</stp>
        <tr r="H48" s="1"/>
      </tp>
      <tp>
        <v>5656.75</v>
        <stp/>
        <stp>StudyData</stp>
        <stp>EP</stp>
        <stp>BAR</stp>
        <stp/>
        <stp>Close</stp>
        <stp>ADC</stp>
        <stp>-41</stp>
        <stp>All</stp>
        <stp/>
        <stp/>
        <stp>TRUE</stp>
        <stp>T</stp>
        <tr r="H43" s="1"/>
      </tp>
      <tp>
        <v>5579.5</v>
        <stp/>
        <stp>StudyData</stp>
        <stp>EP</stp>
        <stp>BAR</stp>
        <stp/>
        <stp>Close</stp>
        <stp>ADC</stp>
        <stp>-40</stp>
        <stp>All</stp>
        <stp/>
        <stp/>
        <stp>TRUE</stp>
        <stp>T</stp>
        <tr r="H42" s="1"/>
      </tp>
      <tp>
        <v>5672.75</v>
        <stp/>
        <stp>StudyData</stp>
        <stp>EP</stp>
        <stp>BAR</stp>
        <stp/>
        <stp>Close</stp>
        <stp>ADC</stp>
        <stp>-43</stp>
        <stp>All</stp>
        <stp/>
        <stp/>
        <stp>TRUE</stp>
        <stp>T</stp>
        <tr r="H45" s="1"/>
      </tp>
      <tp>
        <v>5629</v>
        <stp/>
        <stp>StudyData</stp>
        <stp>EP</stp>
        <stp>BAR</stp>
        <stp/>
        <stp>Close</stp>
        <stp>ADC</stp>
        <stp>-42</stp>
        <stp>All</stp>
        <stp/>
        <stp/>
        <stp>TRUE</stp>
        <stp>T</stp>
        <tr r="H44" s="1"/>
      </tp>
      <tp>
        <v>6015.25</v>
        <stp/>
        <stp>StudyData</stp>
        <stp>EP</stp>
        <stp>BAR</stp>
        <stp/>
        <stp>Close</stp>
        <stp>ADC</stp>
        <stp>-49</stp>
        <stp>All</stp>
        <stp/>
        <stp/>
        <stp>TRUE</stp>
        <stp>T</stp>
        <tr r="H51" s="1"/>
      </tp>
      <tp>
        <v>5912.75</v>
        <stp/>
        <stp>StudyData</stp>
        <stp>EP</stp>
        <stp>BAR</stp>
        <stp/>
        <stp>Close</stp>
        <stp>ADC</stp>
        <stp>-48</stp>
        <stp>All</stp>
        <stp/>
        <stp/>
        <stp>TRUE</stp>
        <stp>T</stp>
        <tr r="H50" s="1"/>
      </tp>
      <tp>
        <v>5202.75</v>
        <stp/>
        <stp>StudyData</stp>
        <stp>EP</stp>
        <stp>Imoku</stp>
        <stp>MAType5=Sim,Period5=1,InputChoice5=Close</stp>
        <stp>Imoku5</stp>
        <stp>ADC</stp>
        <stp>-838</stp>
        <stp>All</stp>
        <stp/>
        <stp/>
        <stp>TRUE</stp>
        <stp>T</stp>
        <tr r="X840" s="1"/>
      </tp>
      <tp>
        <v>4962</v>
        <stp/>
        <stp>StudyData</stp>
        <stp>EP</stp>
        <stp>Imoku</stp>
        <stp>MAType5=Sim,Period5=1,InputChoice5=Close</stp>
        <stp>Imoku5</stp>
        <stp>ADC</stp>
        <stp>-938</stp>
        <stp>All</stp>
        <stp/>
        <stp/>
        <stp>TRUE</stp>
        <stp>T</stp>
        <tr r="X940" s="1"/>
      </tp>
      <tp>
        <v>4894.5</v>
        <stp/>
        <stp>StudyData</stp>
        <stp>EP</stp>
        <stp>Imoku</stp>
        <stp>MAType5=Sim,Period5=1,InputChoice5=Close</stp>
        <stp>Imoku5</stp>
        <stp>ADC</stp>
        <stp>-438</stp>
        <stp>All</stp>
        <stp/>
        <stp/>
        <stp>TRUE</stp>
        <stp>T</stp>
        <tr r="X440" s="1"/>
      </tp>
      <tp>
        <v>4493.5</v>
        <stp/>
        <stp>StudyData</stp>
        <stp>EP</stp>
        <stp>Imoku</stp>
        <stp>MAType5=Sim,Period5=1,InputChoice5=Close</stp>
        <stp>Imoku5</stp>
        <stp>ADC</stp>
        <stp>-538</stp>
        <stp>All</stp>
        <stp/>
        <stp/>
        <stp>TRUE</stp>
        <stp>T</stp>
        <tr r="X540" s="1"/>
      </tp>
      <tp>
        <v>4394.75</v>
        <stp/>
        <stp>StudyData</stp>
        <stp>EP</stp>
        <stp>Imoku</stp>
        <stp>MAType5=Sim,Period5=1,InputChoice5=Close</stp>
        <stp>Imoku5</stp>
        <stp>ADC</stp>
        <stp>-638</stp>
        <stp>All</stp>
        <stp/>
        <stp/>
        <stp>TRUE</stp>
        <stp>T</stp>
        <tr r="X640" s="1"/>
      </tp>
      <tp>
        <v>4719.5</v>
        <stp/>
        <stp>StudyData</stp>
        <stp>EP</stp>
        <stp>Imoku</stp>
        <stp>MAType5=Sim,Period5=1,InputChoice5=Close</stp>
        <stp>Imoku5</stp>
        <stp>ADC</stp>
        <stp>-738</stp>
        <stp>All</stp>
        <stp/>
        <stp/>
        <stp>TRUE</stp>
        <stp>T</stp>
        <tr r="X740" s="1"/>
      </tp>
      <tp>
        <v>6018.5</v>
        <stp/>
        <stp>StudyData</stp>
        <stp>EP</stp>
        <stp>Imoku</stp>
        <stp>MAType5=Sim,Period5=1,InputChoice5=Close</stp>
        <stp>Imoku5</stp>
        <stp>ADC</stp>
        <stp>-138</stp>
        <stp>All</stp>
        <stp/>
        <stp/>
        <stp>TRUE</stp>
        <stp>T</stp>
        <tr r="X140" s="1"/>
      </tp>
      <tp>
        <v>5532.25</v>
        <stp/>
        <stp>StudyData</stp>
        <stp>EP</stp>
        <stp>Imoku</stp>
        <stp>MAType5=Sim,Period5=1,InputChoice5=Close</stp>
        <stp>Imoku5</stp>
        <stp>ADC</stp>
        <stp>-238</stp>
        <stp>All</stp>
        <stp/>
        <stp/>
        <stp>TRUE</stp>
        <stp>T</stp>
        <tr r="X240" s="1"/>
      </tp>
      <tp>
        <v>5041.25</v>
        <stp/>
        <stp>StudyData</stp>
        <stp>EP</stp>
        <stp>Imoku</stp>
        <stp>MAType5=Sim,Period5=1,InputChoice5=Close</stp>
        <stp>Imoku5</stp>
        <stp>ADC</stp>
        <stp>-338</stp>
        <stp>All</stp>
        <stp/>
        <stp/>
        <stp>TRUE</stp>
        <stp>T</stp>
        <tr r="X340" s="1"/>
      </tp>
      <tp>
        <v>5222.5</v>
        <stp/>
        <stp>StudyData</stp>
        <stp>EP</stp>
        <stp>Imoku</stp>
        <stp>MAType5=Sim,Period5=1,InputChoice5=Close</stp>
        <stp>Imoku5</stp>
        <stp>ADC</stp>
        <stp>-839</stp>
        <stp>All</stp>
        <stp/>
        <stp/>
        <stp>TRUE</stp>
        <stp>T</stp>
        <tr r="X841" s="1"/>
      </tp>
      <tp>
        <v>4992.5</v>
        <stp/>
        <stp>StudyData</stp>
        <stp>EP</stp>
        <stp>Imoku</stp>
        <stp>MAType5=Sim,Period5=1,InputChoice5=Close</stp>
        <stp>Imoku5</stp>
        <stp>ADC</stp>
        <stp>-939</stp>
        <stp>All</stp>
        <stp/>
        <stp/>
        <stp>TRUE</stp>
        <stp>T</stp>
        <tr r="X941" s="1"/>
      </tp>
      <tp>
        <v>4899.5</v>
        <stp/>
        <stp>StudyData</stp>
        <stp>EP</stp>
        <stp>Imoku</stp>
        <stp>MAType5=Sim,Period5=1,InputChoice5=Close</stp>
        <stp>Imoku5</stp>
        <stp>ADC</stp>
        <stp>-439</stp>
        <stp>All</stp>
        <stp/>
        <stp/>
        <stp>TRUE</stp>
        <stp>T</stp>
        <tr r="X441" s="1"/>
      </tp>
      <tp>
        <v>4440.75</v>
        <stp/>
        <stp>StudyData</stp>
        <stp>EP</stp>
        <stp>Imoku</stp>
        <stp>MAType5=Sim,Period5=1,InputChoice5=Close</stp>
        <stp>Imoku5</stp>
        <stp>ADC</stp>
        <stp>-539</stp>
        <stp>All</stp>
        <stp/>
        <stp/>
        <stp>TRUE</stp>
        <stp>T</stp>
        <tr r="X541" s="1"/>
      </tp>
      <tp>
        <v>4333.75</v>
        <stp/>
        <stp>StudyData</stp>
        <stp>EP</stp>
        <stp>Imoku</stp>
        <stp>MAType5=Sim,Period5=1,InputChoice5=Close</stp>
        <stp>Imoku5</stp>
        <stp>ADC</stp>
        <stp>-639</stp>
        <stp>All</stp>
        <stp/>
        <stp/>
        <stp>TRUE</stp>
        <stp>T</stp>
        <tr r="X641" s="1"/>
      </tp>
      <tp>
        <v>4643.25</v>
        <stp/>
        <stp>StudyData</stp>
        <stp>EP</stp>
        <stp>Imoku</stp>
        <stp>MAType5=Sim,Period5=1,InputChoice5=Close</stp>
        <stp>Imoku5</stp>
        <stp>ADC</stp>
        <stp>-739</stp>
        <stp>All</stp>
        <stp/>
        <stp/>
        <stp>TRUE</stp>
        <stp>T</stp>
        <tr r="X741" s="1"/>
      </tp>
      <tp>
        <v>6028.25</v>
        <stp/>
        <stp>StudyData</stp>
        <stp>EP</stp>
        <stp>Imoku</stp>
        <stp>MAType5=Sim,Period5=1,InputChoice5=Close</stp>
        <stp>Imoku5</stp>
        <stp>ADC</stp>
        <stp>-139</stp>
        <stp>All</stp>
        <stp/>
        <stp/>
        <stp>TRUE</stp>
        <stp>T</stp>
        <tr r="X141" s="1"/>
      </tp>
      <tp>
        <v>5573</v>
        <stp/>
        <stp>StudyData</stp>
        <stp>EP</stp>
        <stp>Imoku</stp>
        <stp>MAType5=Sim,Period5=1,InputChoice5=Close</stp>
        <stp>Imoku5</stp>
        <stp>ADC</stp>
        <stp>-239</stp>
        <stp>All</stp>
        <stp/>
        <stp/>
        <stp>TRUE</stp>
        <stp>T</stp>
        <tr r="X241" s="1"/>
      </tp>
      <tp>
        <v>5058.25</v>
        <stp/>
        <stp>StudyData</stp>
        <stp>EP</stp>
        <stp>Imoku</stp>
        <stp>MAType5=Sim,Period5=1,InputChoice5=Close</stp>
        <stp>Imoku5</stp>
        <stp>ADC</stp>
        <stp>-339</stp>
        <stp>All</stp>
        <stp/>
        <stp/>
        <stp>TRUE</stp>
        <stp>T</stp>
        <tr r="X341" s="1"/>
      </tp>
      <tp>
        <v>5009.75</v>
        <stp/>
        <stp>StudyData</stp>
        <stp>EP</stp>
        <stp>Imoku</stp>
        <stp>MAType5=Sim,Period5=1,InputChoice5=Close</stp>
        <stp>Imoku5</stp>
        <stp>ADC</stp>
        <stp>-830</stp>
        <stp>All</stp>
        <stp/>
        <stp/>
        <stp>TRUE</stp>
        <stp>T</stp>
        <tr r="X832" s="1"/>
      </tp>
      <tp>
        <v>5024</v>
        <stp/>
        <stp>StudyData</stp>
        <stp>EP</stp>
        <stp>Imoku</stp>
        <stp>MAType5=Sim,Period5=1,InputChoice5=Close</stp>
        <stp>Imoku5</stp>
        <stp>ADC</stp>
        <stp>-930</stp>
        <stp>All</stp>
        <stp/>
        <stp/>
        <stp>TRUE</stp>
        <stp>T</stp>
        <tr r="X932" s="1"/>
      </tp>
      <tp>
        <v>4860.75</v>
        <stp/>
        <stp>StudyData</stp>
        <stp>EP</stp>
        <stp>Imoku</stp>
        <stp>MAType5=Sim,Period5=1,InputChoice5=Close</stp>
        <stp>Imoku5</stp>
        <stp>ADC</stp>
        <stp>-430</stp>
        <stp>All</stp>
        <stp/>
        <stp/>
        <stp>TRUE</stp>
        <stp>T</stp>
        <tr r="X432" s="1"/>
      </tp>
      <tp>
        <v>4595.5</v>
        <stp/>
        <stp>StudyData</stp>
        <stp>EP</stp>
        <stp>Imoku</stp>
        <stp>MAType5=Sim,Period5=1,InputChoice5=Close</stp>
        <stp>Imoku5</stp>
        <stp>ADC</stp>
        <stp>-530</stp>
        <stp>All</stp>
        <stp/>
        <stp/>
        <stp>TRUE</stp>
        <stp>T</stp>
        <tr r="X532" s="1"/>
      </tp>
      <tp>
        <v>4304</v>
        <stp/>
        <stp>StudyData</stp>
        <stp>EP</stp>
        <stp>Imoku</stp>
        <stp>MAType5=Sim,Period5=1,InputChoice5=Close</stp>
        <stp>Imoku5</stp>
        <stp>ADC</stp>
        <stp>-630</stp>
        <stp>All</stp>
        <stp/>
        <stp/>
        <stp>TRUE</stp>
        <stp>T</stp>
        <tr r="X632" s="1"/>
      </tp>
      <tp>
        <v>4283</v>
        <stp/>
        <stp>StudyData</stp>
        <stp>EP</stp>
        <stp>Imoku</stp>
        <stp>MAType5=Sim,Period5=1,InputChoice5=Close</stp>
        <stp>Imoku5</stp>
        <stp>ADC</stp>
        <stp>-730</stp>
        <stp>All</stp>
        <stp/>
        <stp/>
        <stp>TRUE</stp>
        <stp>T</stp>
        <tr r="X732" s="1"/>
      </tp>
      <tp>
        <v>5860.75</v>
        <stp/>
        <stp>StudyData</stp>
        <stp>EP</stp>
        <stp>Imoku</stp>
        <stp>MAType5=Sim,Period5=1,InputChoice5=Close</stp>
        <stp>Imoku5</stp>
        <stp>ADC</stp>
        <stp>-130</stp>
        <stp>All</stp>
        <stp/>
        <stp/>
        <stp>TRUE</stp>
        <stp>T</stp>
        <tr r="X132" s="1"/>
      </tp>
      <tp>
        <v>5619.5</v>
        <stp/>
        <stp>StudyData</stp>
        <stp>EP</stp>
        <stp>Imoku</stp>
        <stp>MAType5=Sim,Period5=1,InputChoice5=Close</stp>
        <stp>Imoku5</stp>
        <stp>ADC</stp>
        <stp>-230</stp>
        <stp>All</stp>
        <stp/>
        <stp/>
        <stp>TRUE</stp>
        <stp>T</stp>
        <tr r="X232" s="1"/>
      </tp>
      <tp>
        <v>5083</v>
        <stp/>
        <stp>StudyData</stp>
        <stp>EP</stp>
        <stp>Imoku</stp>
        <stp>MAType5=Sim,Period5=1,InputChoice5=Close</stp>
        <stp>Imoku5</stp>
        <stp>ADC</stp>
        <stp>-330</stp>
        <stp>All</stp>
        <stp/>
        <stp/>
        <stp>TRUE</stp>
        <stp>T</stp>
        <tr r="X332" s="1"/>
      </tp>
      <tp>
        <v>5059.25</v>
        <stp/>
        <stp>StudyData</stp>
        <stp>EP</stp>
        <stp>Imoku</stp>
        <stp>MAType5=Sim,Period5=1,InputChoice5=Close</stp>
        <stp>Imoku5</stp>
        <stp>ADC</stp>
        <stp>-831</stp>
        <stp>All</stp>
        <stp/>
        <stp/>
        <stp>TRUE</stp>
        <stp>T</stp>
        <tr r="X833" s="1"/>
      </tp>
      <tp>
        <v>4985</v>
        <stp/>
        <stp>StudyData</stp>
        <stp>EP</stp>
        <stp>Imoku</stp>
        <stp>MAType5=Sim,Period5=1,InputChoice5=Close</stp>
        <stp>Imoku5</stp>
        <stp>ADC</stp>
        <stp>-931</stp>
        <stp>All</stp>
        <stp/>
        <stp/>
        <stp>TRUE</stp>
        <stp>T</stp>
        <tr r="X933" s="1"/>
      </tp>
      <tp>
        <v>4813</v>
        <stp/>
        <stp>StudyData</stp>
        <stp>EP</stp>
        <stp>Imoku</stp>
        <stp>MAType5=Sim,Period5=1,InputChoice5=Close</stp>
        <stp>Imoku5</stp>
        <stp>ADC</stp>
        <stp>-431</stp>
        <stp>All</stp>
        <stp/>
        <stp/>
        <stp>TRUE</stp>
        <stp>T</stp>
        <tr r="X433" s="1"/>
      </tp>
      <tp>
        <v>4537.75</v>
        <stp/>
        <stp>StudyData</stp>
        <stp>EP</stp>
        <stp>Imoku</stp>
        <stp>MAType5=Sim,Period5=1,InputChoice5=Close</stp>
        <stp>Imoku5</stp>
        <stp>ADC</stp>
        <stp>-531</stp>
        <stp>All</stp>
        <stp/>
        <stp/>
        <stp>TRUE</stp>
        <stp>T</stp>
        <tr r="X533" s="1"/>
      </tp>
      <tp>
        <v>4252.25</v>
        <stp/>
        <stp>StudyData</stp>
        <stp>EP</stp>
        <stp>Imoku</stp>
        <stp>MAType5=Sim,Period5=1,InputChoice5=Close</stp>
        <stp>Imoku5</stp>
        <stp>ADC</stp>
        <stp>-631</stp>
        <stp>All</stp>
        <stp/>
        <stp/>
        <stp>TRUE</stp>
        <stp>T</stp>
        <tr r="X633" s="1"/>
      </tp>
      <tp>
        <v>4296.25</v>
        <stp/>
        <stp>StudyData</stp>
        <stp>EP</stp>
        <stp>Imoku</stp>
        <stp>MAType5=Sim,Period5=1,InputChoice5=Close</stp>
        <stp>Imoku5</stp>
        <stp>ADC</stp>
        <stp>-731</stp>
        <stp>All</stp>
        <stp/>
        <stp/>
        <stp>TRUE</stp>
        <stp>T</stp>
        <tr r="X733" s="1"/>
      </tp>
      <tp>
        <v>5974.25</v>
        <stp/>
        <stp>StudyData</stp>
        <stp>EP</stp>
        <stp>Imoku</stp>
        <stp>MAType5=Sim,Period5=1,InputChoice5=Close</stp>
        <stp>Imoku5</stp>
        <stp>ADC</stp>
        <stp>-131</stp>
        <stp>All</stp>
        <stp/>
        <stp/>
        <stp>TRUE</stp>
        <stp>T</stp>
        <tr r="X133" s="1"/>
      </tp>
      <tp>
        <v>5604</v>
        <stp/>
        <stp>StudyData</stp>
        <stp>EP</stp>
        <stp>Imoku</stp>
        <stp>MAType5=Sim,Period5=1,InputChoice5=Close</stp>
        <stp>Imoku5</stp>
        <stp>ADC</stp>
        <stp>-231</stp>
        <stp>All</stp>
        <stp/>
        <stp/>
        <stp>TRUE</stp>
        <stp>T</stp>
        <tr r="X233" s="1"/>
      </tp>
      <tp>
        <v>5110.25</v>
        <stp/>
        <stp>StudyData</stp>
        <stp>EP</stp>
        <stp>Imoku</stp>
        <stp>MAType5=Sim,Period5=1,InputChoice5=Close</stp>
        <stp>Imoku5</stp>
        <stp>ADC</stp>
        <stp>-331</stp>
        <stp>All</stp>
        <stp/>
        <stp/>
        <stp>TRUE</stp>
        <stp>T</stp>
        <tr r="X333" s="1"/>
      </tp>
      <tp>
        <v>5106.25</v>
        <stp/>
        <stp>StudyData</stp>
        <stp>EP</stp>
        <stp>Imoku</stp>
        <stp>MAType5=Sim,Period5=1,InputChoice5=Close</stp>
        <stp>Imoku5</stp>
        <stp>ADC</stp>
        <stp>-832</stp>
        <stp>All</stp>
        <stp/>
        <stp/>
        <stp>TRUE</stp>
        <stp>T</stp>
        <tr r="X834" s="1"/>
      </tp>
      <tp>
        <v>5011.5</v>
        <stp/>
        <stp>StudyData</stp>
        <stp>EP</stp>
        <stp>Imoku</stp>
        <stp>MAType5=Sim,Period5=1,InputChoice5=Close</stp>
        <stp>Imoku5</stp>
        <stp>ADC</stp>
        <stp>-932</stp>
        <stp>All</stp>
        <stp/>
        <stp/>
        <stp>TRUE</stp>
        <stp>T</stp>
        <tr r="X934" s="1"/>
      </tp>
      <tp>
        <v>4826.25</v>
        <stp/>
        <stp>StudyData</stp>
        <stp>EP</stp>
        <stp>Imoku</stp>
        <stp>MAType5=Sim,Period5=1,InputChoice5=Close</stp>
        <stp>Imoku5</stp>
        <stp>ADC</stp>
        <stp>-432</stp>
        <stp>All</stp>
        <stp/>
        <stp/>
        <stp>TRUE</stp>
        <stp>T</stp>
        <tr r="X434" s="1"/>
      </tp>
      <tp>
        <v>4515.25</v>
        <stp/>
        <stp>StudyData</stp>
        <stp>EP</stp>
        <stp>Imoku</stp>
        <stp>MAType5=Sim,Period5=1,InputChoice5=Close</stp>
        <stp>Imoku5</stp>
        <stp>ADC</stp>
        <stp>-532</stp>
        <stp>All</stp>
        <stp/>
        <stp/>
        <stp>TRUE</stp>
        <stp>T</stp>
        <tr r="X534" s="1"/>
      </tp>
      <tp>
        <v>4293.25</v>
        <stp/>
        <stp>StudyData</stp>
        <stp>EP</stp>
        <stp>Imoku</stp>
        <stp>MAType5=Sim,Period5=1,InputChoice5=Close</stp>
        <stp>Imoku5</stp>
        <stp>ADC</stp>
        <stp>-632</stp>
        <stp>All</stp>
        <stp/>
        <stp/>
        <stp>TRUE</stp>
        <stp>T</stp>
        <tr r="X634" s="1"/>
      </tp>
      <tp>
        <v>4443.25</v>
        <stp/>
        <stp>StudyData</stp>
        <stp>EP</stp>
        <stp>Imoku</stp>
        <stp>MAType5=Sim,Period5=1,InputChoice5=Close</stp>
        <stp>Imoku5</stp>
        <stp>ADC</stp>
        <stp>-732</stp>
        <stp>All</stp>
        <stp/>
        <stp/>
        <stp>TRUE</stp>
        <stp>T</stp>
        <tr r="X734" s="1"/>
      </tp>
      <tp>
        <v>5993.25</v>
        <stp/>
        <stp>StudyData</stp>
        <stp>EP</stp>
        <stp>Imoku</stp>
        <stp>MAType5=Sim,Period5=1,InputChoice5=Close</stp>
        <stp>Imoku5</stp>
        <stp>ADC</stp>
        <stp>-132</stp>
        <stp>All</stp>
        <stp/>
        <stp/>
        <stp>TRUE</stp>
        <stp>T</stp>
        <tr r="X134" s="1"/>
      </tp>
      <tp>
        <v>5612.25</v>
        <stp/>
        <stp>StudyData</stp>
        <stp>EP</stp>
        <stp>Imoku</stp>
        <stp>MAType5=Sim,Period5=1,InputChoice5=Close</stp>
        <stp>Imoku5</stp>
        <stp>ADC</stp>
        <stp>-232</stp>
        <stp>All</stp>
        <stp/>
        <stp/>
        <stp>TRUE</stp>
        <stp>T</stp>
        <tr r="X234" s="1"/>
      </tp>
      <tp>
        <v>5128.25</v>
        <stp/>
        <stp>StudyData</stp>
        <stp>EP</stp>
        <stp>Imoku</stp>
        <stp>MAType5=Sim,Period5=1,InputChoice5=Close</stp>
        <stp>Imoku5</stp>
        <stp>ADC</stp>
        <stp>-332</stp>
        <stp>All</stp>
        <stp/>
        <stp/>
        <stp>TRUE</stp>
        <stp>T</stp>
        <tr r="X334" s="1"/>
      </tp>
      <tp>
        <v>5189.75</v>
        <stp/>
        <stp>StudyData</stp>
        <stp>EP</stp>
        <stp>Imoku</stp>
        <stp>MAType5=Sim,Period5=1,InputChoice5=Close</stp>
        <stp>Imoku5</stp>
        <stp>ADC</stp>
        <stp>-833</stp>
        <stp>All</stp>
        <stp/>
        <stp/>
        <stp>TRUE</stp>
        <stp>T</stp>
        <tr r="X835" s="1"/>
      </tp>
      <tp>
        <v>5001</v>
        <stp/>
        <stp>StudyData</stp>
        <stp>EP</stp>
        <stp>Imoku</stp>
        <stp>MAType5=Sim,Period5=1,InputChoice5=Close</stp>
        <stp>Imoku5</stp>
        <stp>ADC</stp>
        <stp>-933</stp>
        <stp>All</stp>
        <stp/>
        <stp/>
        <stp>TRUE</stp>
        <stp>T</stp>
        <tr r="X935" s="1"/>
      </tp>
      <tp>
        <v>4796.5</v>
        <stp/>
        <stp>StudyData</stp>
        <stp>EP</stp>
        <stp>Imoku</stp>
        <stp>MAType5=Sim,Period5=1,InputChoice5=Close</stp>
        <stp>Imoku5</stp>
        <stp>ADC</stp>
        <stp>-433</stp>
        <stp>All</stp>
        <stp/>
        <stp/>
        <stp>TRUE</stp>
        <stp>T</stp>
        <tr r="X435" s="1"/>
      </tp>
      <tp>
        <v>4459.25</v>
        <stp/>
        <stp>StudyData</stp>
        <stp>EP</stp>
        <stp>Imoku</stp>
        <stp>MAType5=Sim,Period5=1,InputChoice5=Close</stp>
        <stp>Imoku5</stp>
        <stp>ADC</stp>
        <stp>-533</stp>
        <stp>All</stp>
        <stp/>
        <stp/>
        <stp>TRUE</stp>
        <stp>T</stp>
        <tr r="X535" s="1"/>
      </tp>
      <tp>
        <v>4390.5</v>
        <stp/>
        <stp>StudyData</stp>
        <stp>EP</stp>
        <stp>Imoku</stp>
        <stp>MAType5=Sim,Period5=1,InputChoice5=Close</stp>
        <stp>Imoku5</stp>
        <stp>ADC</stp>
        <stp>-633</stp>
        <stp>All</stp>
        <stp/>
        <stp/>
        <stp>TRUE</stp>
        <stp>T</stp>
        <tr r="X635" s="1"/>
      </tp>
      <tp>
        <v>4560.5</v>
        <stp/>
        <stp>StudyData</stp>
        <stp>EP</stp>
        <stp>Imoku</stp>
        <stp>MAType5=Sim,Period5=1,InputChoice5=Close</stp>
        <stp>Imoku5</stp>
        <stp>ADC</stp>
        <stp>-733</stp>
        <stp>All</stp>
        <stp/>
        <stp/>
        <stp>TRUE</stp>
        <stp>T</stp>
        <tr r="X735" s="1"/>
      </tp>
      <tp>
        <v>5983.75</v>
        <stp/>
        <stp>StudyData</stp>
        <stp>EP</stp>
        <stp>Imoku</stp>
        <stp>MAType5=Sim,Period5=1,InputChoice5=Close</stp>
        <stp>Imoku5</stp>
        <stp>ADC</stp>
        <stp>-133</stp>
        <stp>All</stp>
        <stp/>
        <stp/>
        <stp>TRUE</stp>
        <stp>T</stp>
        <tr r="X135" s="1"/>
      </tp>
      <tp>
        <v>5614.25</v>
        <stp/>
        <stp>StudyData</stp>
        <stp>EP</stp>
        <stp>Imoku</stp>
        <stp>MAType5=Sim,Period5=1,InputChoice5=Close</stp>
        <stp>Imoku5</stp>
        <stp>ADC</stp>
        <stp>-233</stp>
        <stp>All</stp>
        <stp/>
        <stp/>
        <stp>TRUE</stp>
        <stp>T</stp>
        <tr r="X235" s="1"/>
      </tp>
      <tp>
        <v>5127.25</v>
        <stp/>
        <stp>StudyData</stp>
        <stp>EP</stp>
        <stp>Imoku</stp>
        <stp>MAType5=Sim,Period5=1,InputChoice5=Close</stp>
        <stp>Imoku5</stp>
        <stp>ADC</stp>
        <stp>-333</stp>
        <stp>All</stp>
        <stp/>
        <stp/>
        <stp>TRUE</stp>
        <stp>T</stp>
        <tr r="X335" s="1"/>
      </tp>
      <tp>
        <v>5187</v>
        <stp/>
        <stp>StudyData</stp>
        <stp>EP</stp>
        <stp>Imoku</stp>
        <stp>MAType5=Sim,Period5=1,InputChoice5=Close</stp>
        <stp>Imoku5</stp>
        <stp>ADC</stp>
        <stp>-834</stp>
        <stp>All</stp>
        <stp/>
        <stp/>
        <stp>TRUE</stp>
        <stp>T</stp>
        <tr r="X836" s="1"/>
      </tp>
      <tp>
        <v>4994</v>
        <stp/>
        <stp>StudyData</stp>
        <stp>EP</stp>
        <stp>Imoku</stp>
        <stp>MAType5=Sim,Period5=1,InputChoice5=Close</stp>
        <stp>Imoku5</stp>
        <stp>ADC</stp>
        <stp>-934</stp>
        <stp>All</stp>
        <stp/>
        <stp/>
        <stp>TRUE</stp>
        <stp>T</stp>
        <tr r="X936" s="1"/>
      </tp>
      <tp>
        <v>4798.25</v>
        <stp/>
        <stp>StudyData</stp>
        <stp>EP</stp>
        <stp>Imoku</stp>
        <stp>MAType5=Sim,Period5=1,InputChoice5=Close</stp>
        <stp>Imoku5</stp>
        <stp>ADC</stp>
        <stp>-434</stp>
        <stp>All</stp>
        <stp/>
        <stp/>
        <stp>TRUE</stp>
        <stp>T</stp>
        <tr r="X436" s="1"/>
      </tp>
      <tp>
        <v>4465</v>
        <stp/>
        <stp>StudyData</stp>
        <stp>EP</stp>
        <stp>Imoku</stp>
        <stp>MAType5=Sim,Period5=1,InputChoice5=Close</stp>
        <stp>Imoku5</stp>
        <stp>ADC</stp>
        <stp>-534</stp>
        <stp>All</stp>
        <stp/>
        <stp/>
        <stp>TRUE</stp>
        <stp>T</stp>
        <tr r="X536" s="1"/>
      </tp>
      <tp>
        <v>4407.5</v>
        <stp/>
        <stp>StudyData</stp>
        <stp>EP</stp>
        <stp>Imoku</stp>
        <stp>MAType5=Sim,Period5=1,InputChoice5=Close</stp>
        <stp>Imoku5</stp>
        <stp>ADC</stp>
        <stp>-634</stp>
        <stp>All</stp>
        <stp/>
        <stp/>
        <stp>TRUE</stp>
        <stp>T</stp>
        <tr r="X636" s="1"/>
      </tp>
      <tp>
        <v>4658.25</v>
        <stp/>
        <stp>StudyData</stp>
        <stp>EP</stp>
        <stp>Imoku</stp>
        <stp>MAType5=Sim,Period5=1,InputChoice5=Close</stp>
        <stp>Imoku5</stp>
        <stp>ADC</stp>
        <stp>-734</stp>
        <stp>All</stp>
        <stp/>
        <stp/>
        <stp>TRUE</stp>
        <stp>T</stp>
        <tr r="X736" s="1"/>
      </tp>
      <tp>
        <v>5968.25</v>
        <stp/>
        <stp>StudyData</stp>
        <stp>EP</stp>
        <stp>Imoku</stp>
        <stp>MAType5=Sim,Period5=1,InputChoice5=Close</stp>
        <stp>Imoku5</stp>
        <stp>ADC</stp>
        <stp>-134</stp>
        <stp>All</stp>
        <stp/>
        <stp/>
        <stp>TRUE</stp>
        <stp>T</stp>
        <tr r="X136" s="1"/>
      </tp>
      <tp>
        <v>5552.25</v>
        <stp/>
        <stp>StudyData</stp>
        <stp>EP</stp>
        <stp>Imoku</stp>
        <stp>MAType5=Sim,Period5=1,InputChoice5=Close</stp>
        <stp>Imoku5</stp>
        <stp>ADC</stp>
        <stp>-234</stp>
        <stp>All</stp>
        <stp/>
        <stp/>
        <stp>TRUE</stp>
        <stp>T</stp>
        <tr r="X236" s="1"/>
      </tp>
      <tp>
        <v>5132</v>
        <stp/>
        <stp>StudyData</stp>
        <stp>EP</stp>
        <stp>Imoku</stp>
        <stp>MAType5=Sim,Period5=1,InputChoice5=Close</stp>
        <stp>Imoku5</stp>
        <stp>ADC</stp>
        <stp>-334</stp>
        <stp>All</stp>
        <stp/>
        <stp/>
        <stp>TRUE</stp>
        <stp>T</stp>
        <tr r="X336" s="1"/>
      </tp>
      <tp>
        <v>5251.25</v>
        <stp/>
        <stp>StudyData</stp>
        <stp>EP</stp>
        <stp>Imoku</stp>
        <stp>MAType5=Sim,Period5=1,InputChoice5=Close</stp>
        <stp>Imoku5</stp>
        <stp>ADC</stp>
        <stp>-835</stp>
        <stp>All</stp>
        <stp/>
        <stp/>
        <stp>TRUE</stp>
        <stp>T</stp>
        <tr r="X837" s="1"/>
      </tp>
      <tp>
        <v>4955.5</v>
        <stp/>
        <stp>StudyData</stp>
        <stp>EP</stp>
        <stp>Imoku</stp>
        <stp>MAType5=Sim,Period5=1,InputChoice5=Close</stp>
        <stp>Imoku5</stp>
        <stp>ADC</stp>
        <stp>-935</stp>
        <stp>All</stp>
        <stp/>
        <stp/>
        <stp>TRUE</stp>
        <stp>T</stp>
        <tr r="X937" s="1"/>
      </tp>
      <tp>
        <v>4833.75</v>
        <stp/>
        <stp>StudyData</stp>
        <stp>EP</stp>
        <stp>Imoku</stp>
        <stp>MAType5=Sim,Period5=1,InputChoice5=Close</stp>
        <stp>Imoku5</stp>
        <stp>ADC</stp>
        <stp>-435</stp>
        <stp>All</stp>
        <stp/>
        <stp/>
        <stp>TRUE</stp>
        <stp>T</stp>
        <tr r="X437" s="1"/>
      </tp>
      <tp>
        <v>4459</v>
        <stp/>
        <stp>StudyData</stp>
        <stp>EP</stp>
        <stp>Imoku</stp>
        <stp>MAType5=Sim,Period5=1,InputChoice5=Close</stp>
        <stp>Imoku5</stp>
        <stp>ADC</stp>
        <stp>-535</stp>
        <stp>All</stp>
        <stp/>
        <stp/>
        <stp>TRUE</stp>
        <stp>T</stp>
        <tr r="X537" s="1"/>
      </tp>
      <tp>
        <v>4435.75</v>
        <stp/>
        <stp>StudyData</stp>
        <stp>EP</stp>
        <stp>Imoku</stp>
        <stp>MAType5=Sim,Period5=1,InputChoice5=Close</stp>
        <stp>Imoku5</stp>
        <stp>ADC</stp>
        <stp>-635</stp>
        <stp>All</stp>
        <stp/>
        <stp/>
        <stp>TRUE</stp>
        <stp>T</stp>
        <tr r="X637" s="1"/>
      </tp>
      <tp>
        <v>4703</v>
        <stp/>
        <stp>StudyData</stp>
        <stp>EP</stp>
        <stp>Imoku</stp>
        <stp>MAType5=Sim,Period5=1,InputChoice5=Close</stp>
        <stp>Imoku5</stp>
        <stp>ADC</stp>
        <stp>-735</stp>
        <stp>All</stp>
        <stp/>
        <stp/>
        <stp>TRUE</stp>
        <stp>T</stp>
        <tr r="X737" s="1"/>
      </tp>
      <tp>
        <v>5971.25</v>
        <stp/>
        <stp>StudyData</stp>
        <stp>EP</stp>
        <stp>Imoku</stp>
        <stp>MAType5=Sim,Period5=1,InputChoice5=Close</stp>
        <stp>Imoku5</stp>
        <stp>ADC</stp>
        <stp>-135</stp>
        <stp>All</stp>
        <stp/>
        <stp/>
        <stp>TRUE</stp>
        <stp>T</stp>
        <tr r="X137" s="1"/>
      </tp>
      <tp>
        <v>5545.5</v>
        <stp/>
        <stp>StudyData</stp>
        <stp>EP</stp>
        <stp>Imoku</stp>
        <stp>MAType5=Sim,Period5=1,InputChoice5=Close</stp>
        <stp>Imoku5</stp>
        <stp>ADC</stp>
        <stp>-235</stp>
        <stp>All</stp>
        <stp/>
        <stp/>
        <stp>TRUE</stp>
        <stp>T</stp>
        <tr r="X237" s="1"/>
      </tp>
      <tp>
        <v>5104.5</v>
        <stp/>
        <stp>StudyData</stp>
        <stp>EP</stp>
        <stp>Imoku</stp>
        <stp>MAType5=Sim,Period5=1,InputChoice5=Close</stp>
        <stp>Imoku5</stp>
        <stp>ADC</stp>
        <stp>-335</stp>
        <stp>All</stp>
        <stp/>
        <stp/>
        <stp>TRUE</stp>
        <stp>T</stp>
        <tr r="X337" s="1"/>
      </tp>
      <tp>
        <v>5240</v>
        <stp/>
        <stp>StudyData</stp>
        <stp>EP</stp>
        <stp>Imoku</stp>
        <stp>MAType5=Sim,Period5=1,InputChoice5=Close</stp>
        <stp>Imoku5</stp>
        <stp>ADC</stp>
        <stp>-836</stp>
        <stp>All</stp>
        <stp/>
        <stp/>
        <stp>TRUE</stp>
        <stp>T</stp>
        <tr r="X838" s="1"/>
      </tp>
      <tp>
        <v>4920</v>
        <stp/>
        <stp>StudyData</stp>
        <stp>EP</stp>
        <stp>Imoku</stp>
        <stp>MAType5=Sim,Period5=1,InputChoice5=Close</stp>
        <stp>Imoku5</stp>
        <stp>ADC</stp>
        <stp>-936</stp>
        <stp>All</stp>
        <stp/>
        <stp/>
        <stp>TRUE</stp>
        <stp>T</stp>
        <tr r="X938" s="1"/>
      </tp>
      <tp>
        <v>4867.75</v>
        <stp/>
        <stp>StudyData</stp>
        <stp>EP</stp>
        <stp>Imoku</stp>
        <stp>MAType5=Sim,Period5=1,InputChoice5=Close</stp>
        <stp>Imoku5</stp>
        <stp>ADC</stp>
        <stp>-436</stp>
        <stp>All</stp>
        <stp/>
        <stp/>
        <stp>TRUE</stp>
        <stp>T</stp>
        <tr r="X438" s="1"/>
      </tp>
      <tp>
        <v>4435.75</v>
        <stp/>
        <stp>StudyData</stp>
        <stp>EP</stp>
        <stp>Imoku</stp>
        <stp>MAType5=Sim,Period5=1,InputChoice5=Close</stp>
        <stp>Imoku5</stp>
        <stp>ADC</stp>
        <stp>-536</stp>
        <stp>All</stp>
        <stp/>
        <stp/>
        <stp>TRUE</stp>
        <stp>T</stp>
        <tr r="X538" s="1"/>
      </tp>
      <tp>
        <v>4344</v>
        <stp/>
        <stp>StudyData</stp>
        <stp>EP</stp>
        <stp>Imoku</stp>
        <stp>MAType5=Sim,Period5=1,InputChoice5=Close</stp>
        <stp>Imoku5</stp>
        <stp>ADC</stp>
        <stp>-636</stp>
        <stp>All</stp>
        <stp/>
        <stp/>
        <stp>TRUE</stp>
        <stp>T</stp>
        <tr r="X638" s="1"/>
      </tp>
      <tp>
        <v>4664.75</v>
        <stp/>
        <stp>StudyData</stp>
        <stp>EP</stp>
        <stp>Imoku</stp>
        <stp>MAType5=Sim,Period5=1,InputChoice5=Close</stp>
        <stp>Imoku5</stp>
        <stp>ADC</stp>
        <stp>-736</stp>
        <stp>All</stp>
        <stp/>
        <stp/>
        <stp>TRUE</stp>
        <stp>T</stp>
        <tr r="X738" s="1"/>
      </tp>
      <tp>
        <v>5960</v>
        <stp/>
        <stp>StudyData</stp>
        <stp>EP</stp>
        <stp>Imoku</stp>
        <stp>MAType5=Sim,Period5=1,InputChoice5=Close</stp>
        <stp>Imoku5</stp>
        <stp>ADC</stp>
        <stp>-136</stp>
        <stp>All</stp>
        <stp/>
        <stp/>
        <stp>TRUE</stp>
        <stp>T</stp>
        <tr r="X138" s="1"/>
      </tp>
      <tp>
        <v>5543.75</v>
        <stp/>
        <stp>StudyData</stp>
        <stp>EP</stp>
        <stp>Imoku</stp>
        <stp>MAType5=Sim,Period5=1,InputChoice5=Close</stp>
        <stp>Imoku5</stp>
        <stp>ADC</stp>
        <stp>-236</stp>
        <stp>All</stp>
        <stp/>
        <stp/>
        <stp>TRUE</stp>
        <stp>T</stp>
        <tr r="X238" s="1"/>
      </tp>
      <tp>
        <v>5113</v>
        <stp/>
        <stp>StudyData</stp>
        <stp>EP</stp>
        <stp>Imoku</stp>
        <stp>MAType5=Sim,Period5=1,InputChoice5=Close</stp>
        <stp>Imoku5</stp>
        <stp>ADC</stp>
        <stp>-336</stp>
        <stp>All</stp>
        <stp/>
        <stp/>
        <stp>TRUE</stp>
        <stp>T</stp>
        <tr r="X338" s="1"/>
      </tp>
      <tp>
        <v>5197.25</v>
        <stp/>
        <stp>StudyData</stp>
        <stp>EP</stp>
        <stp>Imoku</stp>
        <stp>MAType5=Sim,Period5=1,InputChoice5=Close</stp>
        <stp>Imoku5</stp>
        <stp>ADC</stp>
        <stp>-837</stp>
        <stp>All</stp>
        <stp/>
        <stp/>
        <stp>TRUE</stp>
        <stp>T</stp>
        <tr r="X839" s="1"/>
      </tp>
      <tp>
        <v>4913</v>
        <stp/>
        <stp>StudyData</stp>
        <stp>EP</stp>
        <stp>Imoku</stp>
        <stp>MAType5=Sim,Period5=1,InputChoice5=Close</stp>
        <stp>Imoku5</stp>
        <stp>ADC</stp>
        <stp>-937</stp>
        <stp>All</stp>
        <stp/>
        <stp/>
        <stp>TRUE</stp>
        <stp>T</stp>
        <tr r="X939" s="1"/>
      </tp>
      <tp>
        <v>4919.75</v>
        <stp/>
        <stp>StudyData</stp>
        <stp>EP</stp>
        <stp>Imoku</stp>
        <stp>MAType5=Sim,Period5=1,InputChoice5=Close</stp>
        <stp>Imoku5</stp>
        <stp>ADC</stp>
        <stp>-437</stp>
        <stp>All</stp>
        <stp/>
        <stp/>
        <stp>TRUE</stp>
        <stp>T</stp>
        <tr r="X439" s="1"/>
      </tp>
      <tp>
        <v>4428.25</v>
        <stp/>
        <stp>StudyData</stp>
        <stp>EP</stp>
        <stp>Imoku</stp>
        <stp>MAType5=Sim,Period5=1,InputChoice5=Close</stp>
        <stp>Imoku5</stp>
        <stp>ADC</stp>
        <stp>-537</stp>
        <stp>All</stp>
        <stp/>
        <stp/>
        <stp>TRUE</stp>
        <stp>T</stp>
        <tr r="X539" s="1"/>
      </tp>
      <tp>
        <v>4365.5</v>
        <stp/>
        <stp>StudyData</stp>
        <stp>EP</stp>
        <stp>Imoku</stp>
        <stp>MAType5=Sim,Period5=1,InputChoice5=Close</stp>
        <stp>Imoku5</stp>
        <stp>ADC</stp>
        <stp>-637</stp>
        <stp>All</stp>
        <stp/>
        <stp/>
        <stp>TRUE</stp>
        <stp>T</stp>
        <tr r="X639" s="1"/>
      </tp>
      <tp>
        <v>4651.25</v>
        <stp/>
        <stp>StudyData</stp>
        <stp>EP</stp>
        <stp>Imoku</stp>
        <stp>MAType5=Sim,Period5=1,InputChoice5=Close</stp>
        <stp>Imoku5</stp>
        <stp>ADC</stp>
        <stp>-737</stp>
        <stp>All</stp>
        <stp/>
        <stp/>
        <stp>TRUE</stp>
        <stp>T</stp>
        <tr r="X739" s="1"/>
      </tp>
      <tp>
        <v>6014.75</v>
        <stp/>
        <stp>StudyData</stp>
        <stp>EP</stp>
        <stp>Imoku</stp>
        <stp>MAType5=Sim,Period5=1,InputChoice5=Close</stp>
        <stp>Imoku5</stp>
        <stp>ADC</stp>
        <stp>-137</stp>
        <stp>All</stp>
        <stp/>
        <stp/>
        <stp>TRUE</stp>
        <stp>T</stp>
        <tr r="X139" s="1"/>
      </tp>
      <tp>
        <v>5501.25</v>
        <stp/>
        <stp>StudyData</stp>
        <stp>EP</stp>
        <stp>Imoku</stp>
        <stp>MAType5=Sim,Period5=1,InputChoice5=Close</stp>
        <stp>Imoku5</stp>
        <stp>ADC</stp>
        <stp>-237</stp>
        <stp>All</stp>
        <stp/>
        <stp/>
        <stp>TRUE</stp>
        <stp>T</stp>
        <tr r="X239" s="1"/>
      </tp>
      <tp>
        <v>5046.5</v>
        <stp/>
        <stp>StudyData</stp>
        <stp>EP</stp>
        <stp>Imoku</stp>
        <stp>MAType5=Sim,Period5=1,InputChoice5=Close</stp>
        <stp>Imoku5</stp>
        <stp>ADC</stp>
        <stp>-337</stp>
        <stp>All</stp>
        <stp/>
        <stp/>
        <stp>TRUE</stp>
        <stp>T</stp>
        <tr r="X339" s="1"/>
      </tp>
      <tp>
        <v>5688.5</v>
        <stp/>
        <stp>StudyData</stp>
        <stp>EP</stp>
        <stp>BAR</stp>
        <stp/>
        <stp>Open</stp>
        <stp>ADC</stp>
        <stp>0</stp>
        <stp>All</stp>
        <stp/>
        <stp/>
        <stp>TRUE</stp>
        <stp>T</stp>
        <tr r="E2" s="1"/>
      </tp>
      <tp>
        <v>6188.5</v>
        <stp/>
        <stp>StudyData</stp>
        <stp>EP</stp>
        <stp>BAR</stp>
        <stp/>
        <stp>Close</stp>
        <stp>ADC</stp>
        <stp>-55</stp>
        <stp>All</stp>
        <stp/>
        <stp/>
        <stp>TRUE</stp>
        <stp>T</stp>
        <tr r="H57" s="1"/>
      </tp>
      <tp>
        <v>6081</v>
        <stp/>
        <stp>StudyData</stp>
        <stp>EP</stp>
        <stp>BAR</stp>
        <stp/>
        <stp>Close</stp>
        <stp>ADC</stp>
        <stp>-54</stp>
        <stp>All</stp>
        <stp/>
        <stp/>
        <stp>TRUE</stp>
        <stp>T</stp>
        <tr r="H56" s="1"/>
      </tp>
      <tp>
        <v>6198.75</v>
        <stp/>
        <stp>StudyData</stp>
        <stp>EP</stp>
        <stp>BAR</stp>
        <stp/>
        <stp>Close</stp>
        <stp>ADC</stp>
        <stp>-57</stp>
        <stp>All</stp>
        <stp/>
        <stp/>
        <stp>TRUE</stp>
        <stp>T</stp>
        <tr r="H59" s="1"/>
      </tp>
      <tp>
        <v>6215</v>
        <stp/>
        <stp>StudyData</stp>
        <stp>EP</stp>
        <stp>BAR</stp>
        <stp/>
        <stp>Close</stp>
        <stp>ADC</stp>
        <stp>-56</stp>
        <stp>All</stp>
        <stp/>
        <stp/>
        <stp>TRUE</stp>
        <stp>T</stp>
        <tr r="H58" s="1"/>
      </tp>
      <tp>
        <v>6022.75</v>
        <stp/>
        <stp>StudyData</stp>
        <stp>EP</stp>
        <stp>BAR</stp>
        <stp/>
        <stp>Close</stp>
        <stp>ADC</stp>
        <stp>-51</stp>
        <stp>All</stp>
        <stp/>
        <stp/>
        <stp>TRUE</stp>
        <stp>T</stp>
        <tr r="H53" s="1"/>
      </tp>
      <tp>
        <v>5928.25</v>
        <stp/>
        <stp>StudyData</stp>
        <stp>EP</stp>
        <stp>BAR</stp>
        <stp/>
        <stp>Close</stp>
        <stp>ADC</stp>
        <stp>-50</stp>
        <stp>All</stp>
        <stp/>
        <stp/>
        <stp>TRUE</stp>
        <stp>T</stp>
        <tr r="H52" s="1"/>
      </tp>
      <tp>
        <v>6052.75</v>
        <stp/>
        <stp>StudyData</stp>
        <stp>EP</stp>
        <stp>BAR</stp>
        <stp/>
        <stp>Close</stp>
        <stp>ADC</stp>
        <stp>-53</stp>
        <stp>All</stp>
        <stp/>
        <stp/>
        <stp>TRUE</stp>
        <stp>T</stp>
        <tr r="H55" s="1"/>
      </tp>
      <tp>
        <v>6022</v>
        <stp/>
        <stp>StudyData</stp>
        <stp>EP</stp>
        <stp>BAR</stp>
        <stp/>
        <stp>Close</stp>
        <stp>ADC</stp>
        <stp>-52</stp>
        <stp>All</stp>
        <stp/>
        <stp/>
        <stp>TRUE</stp>
        <stp>T</stp>
        <tr r="H54" s="1"/>
      </tp>
      <tp>
        <v>6187.25</v>
        <stp/>
        <stp>StudyData</stp>
        <stp>EP</stp>
        <stp>BAR</stp>
        <stp/>
        <stp>Close</stp>
        <stp>ADC</stp>
        <stp>-59</stp>
        <stp>All</stp>
        <stp/>
        <stp/>
        <stp>TRUE</stp>
        <stp>T</stp>
        <tr r="H61" s="1"/>
      </tp>
      <tp>
        <v>6184</v>
        <stp/>
        <stp>StudyData</stp>
        <stp>EP</stp>
        <stp>BAR</stp>
        <stp/>
        <stp>Close</stp>
        <stp>ADC</stp>
        <stp>-58</stp>
        <stp>All</stp>
        <stp/>
        <stp/>
        <stp>TRUE</stp>
        <stp>T</stp>
        <tr r="H60" s="1"/>
      </tp>
      <tp>
        <v>4835</v>
        <stp/>
        <stp>StudyData</stp>
        <stp>EP</stp>
        <stp>Imoku</stp>
        <stp>MAType5=Sim,Period5=1,InputChoice5=Close</stp>
        <stp>Imoku5</stp>
        <stp>ADC</stp>
        <stp>-808</stp>
        <stp>All</stp>
        <stp/>
        <stp/>
        <stp>TRUE</stp>
        <stp>T</stp>
        <tr r="X810" s="1"/>
      </tp>
      <tp>
        <v>4877.5</v>
        <stp/>
        <stp>StudyData</stp>
        <stp>EP</stp>
        <stp>Imoku</stp>
        <stp>MAType5=Sim,Period5=1,InputChoice5=Close</stp>
        <stp>Imoku5</stp>
        <stp>ADC</stp>
        <stp>-908</stp>
        <stp>All</stp>
        <stp/>
        <stp/>
        <stp>TRUE</stp>
        <stp>T</stp>
        <tr r="X910" s="1"/>
      </tp>
      <tp>
        <v>4743</v>
        <stp/>
        <stp>StudyData</stp>
        <stp>EP</stp>
        <stp>Imoku</stp>
        <stp>MAType5=Sim,Period5=1,InputChoice5=Close</stp>
        <stp>Imoku5</stp>
        <stp>ADC</stp>
        <stp>-408</stp>
        <stp>All</stp>
        <stp/>
        <stp/>
        <stp>TRUE</stp>
        <stp>T</stp>
        <tr r="X410" s="1"/>
      </tp>
      <tp>
        <v>4594.5</v>
        <stp/>
        <stp>StudyData</stp>
        <stp>EP</stp>
        <stp>Imoku</stp>
        <stp>MAType5=Sim,Period5=1,InputChoice5=Close</stp>
        <stp>Imoku5</stp>
        <stp>ADC</stp>
        <stp>-508</stp>
        <stp>All</stp>
        <stp/>
        <stp/>
        <stp>TRUE</stp>
        <stp>T</stp>
        <tr r="X510" s="1"/>
      </tp>
      <tp>
        <v>4461.25</v>
        <stp/>
        <stp>StudyData</stp>
        <stp>EP</stp>
        <stp>Imoku</stp>
        <stp>MAType5=Sim,Period5=1,InputChoice5=Close</stp>
        <stp>Imoku5</stp>
        <stp>ADC</stp>
        <stp>-608</stp>
        <stp>All</stp>
        <stp/>
        <stp/>
        <stp>TRUE</stp>
        <stp>T</stp>
        <tr r="X610" s="1"/>
      </tp>
      <tp>
        <v>4376.5</v>
        <stp/>
        <stp>StudyData</stp>
        <stp>EP</stp>
        <stp>Imoku</stp>
        <stp>MAType5=Sim,Period5=1,InputChoice5=Close</stp>
        <stp>Imoku5</stp>
        <stp>ADC</stp>
        <stp>-708</stp>
        <stp>All</stp>
        <stp/>
        <stp/>
        <stp>TRUE</stp>
        <stp>T</stp>
        <tr r="X710" s="1"/>
      </tp>
      <tp>
        <v>6185.5</v>
        <stp/>
        <stp>StudyData</stp>
        <stp>EP</stp>
        <stp>Imoku</stp>
        <stp>MAType5=Sim,Period5=1,InputChoice5=Close</stp>
        <stp>Imoku5</stp>
        <stp>ADC</stp>
        <stp>-108</stp>
        <stp>All</stp>
        <stp/>
        <stp/>
        <stp>TRUE</stp>
        <stp>T</stp>
        <tr r="X110" s="1"/>
      </tp>
      <tp>
        <v>5848.25</v>
        <stp/>
        <stp>StudyData</stp>
        <stp>EP</stp>
        <stp>Imoku</stp>
        <stp>MAType5=Sim,Period5=1,InputChoice5=Close</stp>
        <stp>Imoku5</stp>
        <stp>ADC</stp>
        <stp>-208</stp>
        <stp>All</stp>
        <stp/>
        <stp/>
        <stp>TRUE</stp>
        <stp>T</stp>
        <tr r="X210" s="1"/>
      </tp>
      <tp>
        <v>5331.5</v>
        <stp/>
        <stp>StudyData</stp>
        <stp>EP</stp>
        <stp>Imoku</stp>
        <stp>MAType5=Sim,Period5=1,InputChoice5=Close</stp>
        <stp>Imoku5</stp>
        <stp>ADC</stp>
        <stp>-308</stp>
        <stp>All</stp>
        <stp/>
        <stp/>
        <stp>TRUE</stp>
        <stp>T</stp>
        <tr r="X310" s="1"/>
      </tp>
      <tp>
        <v>4878.5</v>
        <stp/>
        <stp>StudyData</stp>
        <stp>EP</stp>
        <stp>Imoku</stp>
        <stp>MAType5=Sim,Period5=1,InputChoice5=Close</stp>
        <stp>Imoku5</stp>
        <stp>ADC</stp>
        <stp>-809</stp>
        <stp>All</stp>
        <stp/>
        <stp/>
        <stp>TRUE</stp>
        <stp>T</stp>
        <tr r="X811" s="1"/>
      </tp>
      <tp>
        <v>4871.25</v>
        <stp/>
        <stp>StudyData</stp>
        <stp>EP</stp>
        <stp>Imoku</stp>
        <stp>MAType5=Sim,Period5=1,InputChoice5=Close</stp>
        <stp>Imoku5</stp>
        <stp>ADC</stp>
        <stp>-909</stp>
        <stp>All</stp>
        <stp/>
        <stp/>
        <stp>TRUE</stp>
        <stp>T</stp>
        <tr r="X911" s="1"/>
      </tp>
      <tp>
        <v>4725.25</v>
        <stp/>
        <stp>StudyData</stp>
        <stp>EP</stp>
        <stp>Imoku</stp>
        <stp>MAType5=Sim,Period5=1,InputChoice5=Close</stp>
        <stp>Imoku5</stp>
        <stp>ADC</stp>
        <stp>-409</stp>
        <stp>All</stp>
        <stp/>
        <stp/>
        <stp>TRUE</stp>
        <stp>T</stp>
        <tr r="X411" s="1"/>
      </tp>
      <tp>
        <v>4643.5</v>
        <stp/>
        <stp>StudyData</stp>
        <stp>EP</stp>
        <stp>Imoku</stp>
        <stp>MAType5=Sim,Period5=1,InputChoice5=Close</stp>
        <stp>Imoku5</stp>
        <stp>ADC</stp>
        <stp>-509</stp>
        <stp>All</stp>
        <stp/>
        <stp/>
        <stp>TRUE</stp>
        <stp>T</stp>
        <tr r="X511" s="1"/>
      </tp>
      <tp>
        <v>4469.5</v>
        <stp/>
        <stp>StudyData</stp>
        <stp>EP</stp>
        <stp>Imoku</stp>
        <stp>MAType5=Sim,Period5=1,InputChoice5=Close</stp>
        <stp>Imoku5</stp>
        <stp>ADC</stp>
        <stp>-609</stp>
        <stp>All</stp>
        <stp/>
        <stp/>
        <stp>TRUE</stp>
        <stp>T</stp>
        <tr r="X611" s="1"/>
      </tp>
      <tp>
        <v>4407.75</v>
        <stp/>
        <stp>StudyData</stp>
        <stp>EP</stp>
        <stp>Imoku</stp>
        <stp>MAType5=Sim,Period5=1,InputChoice5=Close</stp>
        <stp>Imoku5</stp>
        <stp>ADC</stp>
        <stp>-709</stp>
        <stp>All</stp>
        <stp/>
        <stp/>
        <stp>TRUE</stp>
        <stp>T</stp>
        <tr r="X711" s="1"/>
      </tp>
      <tp>
        <v>6184</v>
        <stp/>
        <stp>StudyData</stp>
        <stp>EP</stp>
        <stp>Imoku</stp>
        <stp>MAType5=Sim,Period5=1,InputChoice5=Close</stp>
        <stp>Imoku5</stp>
        <stp>ADC</stp>
        <stp>-109</stp>
        <stp>All</stp>
        <stp/>
        <stp/>
        <stp>TRUE</stp>
        <stp>T</stp>
        <tr r="X111" s="1"/>
      </tp>
      <tp>
        <v>5823.25</v>
        <stp/>
        <stp>StudyData</stp>
        <stp>EP</stp>
        <stp>Imoku</stp>
        <stp>MAType5=Sim,Period5=1,InputChoice5=Close</stp>
        <stp>Imoku5</stp>
        <stp>ADC</stp>
        <stp>-209</stp>
        <stp>All</stp>
        <stp/>
        <stp/>
        <stp>TRUE</stp>
        <stp>T</stp>
        <tr r="X211" s="1"/>
      </tp>
      <tp>
        <v>5358.25</v>
        <stp/>
        <stp>StudyData</stp>
        <stp>EP</stp>
        <stp>Imoku</stp>
        <stp>MAType5=Sim,Period5=1,InputChoice5=Close</stp>
        <stp>Imoku5</stp>
        <stp>ADC</stp>
        <stp>-309</stp>
        <stp>All</stp>
        <stp/>
        <stp/>
        <stp>TRUE</stp>
        <stp>T</stp>
        <tr r="X311" s="1"/>
      </tp>
      <tp>
        <v>4862.25</v>
        <stp/>
        <stp>StudyData</stp>
        <stp>EP</stp>
        <stp>Imoku</stp>
        <stp>MAType5=Sim,Period5=1,InputChoice5=Close</stp>
        <stp>Imoku5</stp>
        <stp>ADC</stp>
        <stp>-800</stp>
        <stp>All</stp>
        <stp/>
        <stp/>
        <stp>TRUE</stp>
        <stp>T</stp>
        <tr r="X802" s="1"/>
      </tp>
      <tp>
        <v>4878.75</v>
        <stp/>
        <stp>StudyData</stp>
        <stp>EP</stp>
        <stp>Imoku</stp>
        <stp>MAType5=Sim,Period5=1,InputChoice5=Close</stp>
        <stp>Imoku5</stp>
        <stp>ADC</stp>
        <stp>-900</stp>
        <stp>All</stp>
        <stp/>
        <stp/>
        <stp>TRUE</stp>
        <stp>T</stp>
        <tr r="X902" s="1"/>
      </tp>
      <tp>
        <v>4655</v>
        <stp/>
        <stp>StudyData</stp>
        <stp>EP</stp>
        <stp>Imoku</stp>
        <stp>MAType5=Sim,Period5=1,InputChoice5=Close</stp>
        <stp>Imoku5</stp>
        <stp>ADC</stp>
        <stp>-400</stp>
        <stp>All</stp>
        <stp/>
        <stp/>
        <stp>TRUE</stp>
        <stp>T</stp>
        <tr r="X402" s="1"/>
      </tp>
      <tp>
        <v>4595.75</v>
        <stp/>
        <stp>StudyData</stp>
        <stp>EP</stp>
        <stp>Imoku</stp>
        <stp>MAType5=Sim,Period5=1,InputChoice5=Close</stp>
        <stp>Imoku5</stp>
        <stp>ADC</stp>
        <stp>-500</stp>
        <stp>All</stp>
        <stp/>
        <stp/>
        <stp>TRUE</stp>
        <stp>T</stp>
        <tr r="X502" s="1"/>
      </tp>
      <tp>
        <v>4338</v>
        <stp/>
        <stp>StudyData</stp>
        <stp>EP</stp>
        <stp>Imoku</stp>
        <stp>MAType5=Sim,Period5=1,InputChoice5=Close</stp>
        <stp>Imoku5</stp>
        <stp>ADC</stp>
        <stp>-600</stp>
        <stp>All</stp>
        <stp/>
        <stp/>
        <stp>TRUE</stp>
        <stp>T</stp>
        <tr r="X602" s="1"/>
      </tp>
      <tp>
        <v>4616.25</v>
        <stp/>
        <stp>StudyData</stp>
        <stp>EP</stp>
        <stp>Imoku</stp>
        <stp>MAType5=Sim,Period5=1,InputChoice5=Close</stp>
        <stp>Imoku5</stp>
        <stp>ADC</stp>
        <stp>-700</stp>
        <stp>All</stp>
        <stp/>
        <stp/>
        <stp>TRUE</stp>
        <stp>T</stp>
        <tr r="X702" s="1"/>
      </tp>
      <tp>
        <v>6177.75</v>
        <stp/>
        <stp>StudyData</stp>
        <stp>EP</stp>
        <stp>Imoku</stp>
        <stp>MAType5=Sim,Period5=1,InputChoice5=Close</stp>
        <stp>Imoku5</stp>
        <stp>ADC</stp>
        <stp>-100</stp>
        <stp>All</stp>
        <stp/>
        <stp/>
        <stp>TRUE</stp>
        <stp>T</stp>
        <tr r="X102" s="1"/>
      </tp>
      <tp>
        <v>5655.5</v>
        <stp/>
        <stp>StudyData</stp>
        <stp>EP</stp>
        <stp>Imoku</stp>
        <stp>MAType5=Sim,Period5=1,InputChoice5=Close</stp>
        <stp>Imoku5</stp>
        <stp>ADC</stp>
        <stp>-200</stp>
        <stp>All</stp>
        <stp/>
        <stp/>
        <stp>TRUE</stp>
        <stp>T</stp>
        <tr r="X202" s="1"/>
      </tp>
      <tp>
        <v>5415.5</v>
        <stp/>
        <stp>StudyData</stp>
        <stp>EP</stp>
        <stp>Imoku</stp>
        <stp>MAType5=Sim,Period5=1,InputChoice5=Close</stp>
        <stp>Imoku5</stp>
        <stp>ADC</stp>
        <stp>-300</stp>
        <stp>All</stp>
        <stp/>
        <stp/>
        <stp>TRUE</stp>
        <stp>T</stp>
        <tr r="X302" s="1"/>
      </tp>
      <tp>
        <v>4894.25</v>
        <stp/>
        <stp>StudyData</stp>
        <stp>EP</stp>
        <stp>Imoku</stp>
        <stp>MAType5=Sim,Period5=1,InputChoice5=Close</stp>
        <stp>Imoku5</stp>
        <stp>ADC</stp>
        <stp>-801</stp>
        <stp>All</stp>
        <stp/>
        <stp/>
        <stp>TRUE</stp>
        <stp>T</stp>
        <tr r="X803" s="1"/>
      </tp>
      <tp>
        <v>4910</v>
        <stp/>
        <stp>StudyData</stp>
        <stp>EP</stp>
        <stp>Imoku</stp>
        <stp>MAType5=Sim,Period5=1,InputChoice5=Close</stp>
        <stp>Imoku5</stp>
        <stp>ADC</stp>
        <stp>-901</stp>
        <stp>All</stp>
        <stp/>
        <stp/>
        <stp>TRUE</stp>
        <stp>T</stp>
        <tr r="X903" s="1"/>
      </tp>
      <tp>
        <v>4662</v>
        <stp/>
        <stp>StudyData</stp>
        <stp>EP</stp>
        <stp>Imoku</stp>
        <stp>MAType5=Sim,Period5=1,InputChoice5=Close</stp>
        <stp>Imoku5</stp>
        <stp>ADC</stp>
        <stp>-401</stp>
        <stp>All</stp>
        <stp/>
        <stp/>
        <stp>TRUE</stp>
        <stp>T</stp>
        <tr r="X403" s="1"/>
      </tp>
      <tp>
        <v>4601.5</v>
        <stp/>
        <stp>StudyData</stp>
        <stp>EP</stp>
        <stp>Imoku</stp>
        <stp>MAType5=Sim,Period5=1,InputChoice5=Close</stp>
        <stp>Imoku5</stp>
        <stp>ADC</stp>
        <stp>-501</stp>
        <stp>All</stp>
        <stp/>
        <stp/>
        <stp>TRUE</stp>
        <stp>T</stp>
        <tr r="X503" s="1"/>
      </tp>
      <tp>
        <v>4371.5</v>
        <stp/>
        <stp>StudyData</stp>
        <stp>EP</stp>
        <stp>Imoku</stp>
        <stp>MAType5=Sim,Period5=1,InputChoice5=Close</stp>
        <stp>Imoku5</stp>
        <stp>ADC</stp>
        <stp>-601</stp>
        <stp>All</stp>
        <stp/>
        <stp/>
        <stp>TRUE</stp>
        <stp>T</stp>
        <tr r="X603" s="1"/>
      </tp>
      <tp>
        <v>4567.25</v>
        <stp/>
        <stp>StudyData</stp>
        <stp>EP</stp>
        <stp>Imoku</stp>
        <stp>MAType5=Sim,Period5=1,InputChoice5=Close</stp>
        <stp>Imoku5</stp>
        <stp>ADC</stp>
        <stp>-701</stp>
        <stp>All</stp>
        <stp/>
        <stp/>
        <stp>TRUE</stp>
        <stp>T</stp>
        <tr r="X703" s="1"/>
      </tp>
      <tp>
        <v>6183</v>
        <stp/>
        <stp>StudyData</stp>
        <stp>EP</stp>
        <stp>Imoku</stp>
        <stp>MAType5=Sim,Period5=1,InputChoice5=Close</stp>
        <stp>Imoku5</stp>
        <stp>ADC</stp>
        <stp>-101</stp>
        <stp>All</stp>
        <stp/>
        <stp/>
        <stp>TRUE</stp>
        <stp>T</stp>
        <tr r="X103" s="1"/>
      </tp>
      <tp>
        <v>5782.75</v>
        <stp/>
        <stp>StudyData</stp>
        <stp>EP</stp>
        <stp>Imoku</stp>
        <stp>MAType5=Sim,Period5=1,InputChoice5=Close</stp>
        <stp>Imoku5</stp>
        <stp>ADC</stp>
        <stp>-201</stp>
        <stp>All</stp>
        <stp/>
        <stp/>
        <stp>TRUE</stp>
        <stp>T</stp>
        <tr r="X203" s="1"/>
      </tp>
      <tp>
        <v>5392.75</v>
        <stp/>
        <stp>StudyData</stp>
        <stp>EP</stp>
        <stp>Imoku</stp>
        <stp>MAType5=Sim,Period5=1,InputChoice5=Close</stp>
        <stp>Imoku5</stp>
        <stp>ADC</stp>
        <stp>-301</stp>
        <stp>All</stp>
        <stp/>
        <stp/>
        <stp>TRUE</stp>
        <stp>T</stp>
        <tr r="X303" s="1"/>
      </tp>
      <tp>
        <v>4916.75</v>
        <stp/>
        <stp>StudyData</stp>
        <stp>EP</stp>
        <stp>Imoku</stp>
        <stp>MAType5=Sim,Period5=1,InputChoice5=Close</stp>
        <stp>Imoku5</stp>
        <stp>ADC</stp>
        <stp>-802</stp>
        <stp>All</stp>
        <stp/>
        <stp/>
        <stp>TRUE</stp>
        <stp>T</stp>
        <tr r="X804" s="1"/>
      </tp>
      <tp>
        <v>4917.75</v>
        <stp/>
        <stp>StudyData</stp>
        <stp>EP</stp>
        <stp>Imoku</stp>
        <stp>MAType5=Sim,Period5=1,InputChoice5=Close</stp>
        <stp>Imoku5</stp>
        <stp>ADC</stp>
        <stp>-902</stp>
        <stp>All</stp>
        <stp/>
        <stp/>
        <stp>TRUE</stp>
        <stp>T</stp>
        <tr r="X904" s="1"/>
      </tp>
      <tp>
        <v>4629</v>
        <stp/>
        <stp>StudyData</stp>
        <stp>EP</stp>
        <stp>Imoku</stp>
        <stp>MAType5=Sim,Period5=1,InputChoice5=Close</stp>
        <stp>Imoku5</stp>
        <stp>ADC</stp>
        <stp>-402</stp>
        <stp>All</stp>
        <stp/>
        <stp/>
        <stp>TRUE</stp>
        <stp>T</stp>
        <tr r="X404" s="1"/>
      </tp>
      <tp>
        <v>4609.75</v>
        <stp/>
        <stp>StudyData</stp>
        <stp>EP</stp>
        <stp>Imoku</stp>
        <stp>MAType5=Sim,Period5=1,InputChoice5=Close</stp>
        <stp>Imoku5</stp>
        <stp>ADC</stp>
        <stp>-502</stp>
        <stp>All</stp>
        <stp/>
        <stp/>
        <stp>TRUE</stp>
        <stp>T</stp>
        <tr r="X504" s="1"/>
      </tp>
      <tp>
        <v>4419.75</v>
        <stp/>
        <stp>StudyData</stp>
        <stp>EP</stp>
        <stp>Imoku</stp>
        <stp>MAType5=Sim,Period5=1,InputChoice5=Close</stp>
        <stp>Imoku5</stp>
        <stp>ADC</stp>
        <stp>-602</stp>
        <stp>All</stp>
        <stp/>
        <stp/>
        <stp>TRUE</stp>
        <stp>T</stp>
        <tr r="X604" s="1"/>
      </tp>
      <tp>
        <v>4466</v>
        <stp/>
        <stp>StudyData</stp>
        <stp>EP</stp>
        <stp>Imoku</stp>
        <stp>MAType5=Sim,Period5=1,InputChoice5=Close</stp>
        <stp>Imoku5</stp>
        <stp>ADC</stp>
        <stp>-702</stp>
        <stp>All</stp>
        <stp/>
        <stp/>
        <stp>TRUE</stp>
        <stp>T</stp>
        <tr r="X704" s="1"/>
      </tp>
      <tp>
        <v>6215</v>
        <stp/>
        <stp>StudyData</stp>
        <stp>EP</stp>
        <stp>Imoku</stp>
        <stp>MAType5=Sim,Period5=1,InputChoice5=Close</stp>
        <stp>Imoku5</stp>
        <stp>ADC</stp>
        <stp>-102</stp>
        <stp>All</stp>
        <stp/>
        <stp/>
        <stp>TRUE</stp>
        <stp>T</stp>
        <tr r="X104" s="1"/>
      </tp>
      <tp>
        <v>5794.25</v>
        <stp/>
        <stp>StudyData</stp>
        <stp>EP</stp>
        <stp>Imoku</stp>
        <stp>MAType5=Sim,Period5=1,InputChoice5=Close</stp>
        <stp>Imoku5</stp>
        <stp>ADC</stp>
        <stp>-202</stp>
        <stp>All</stp>
        <stp/>
        <stp/>
        <stp>TRUE</stp>
        <stp>T</stp>
        <tr r="X204" s="1"/>
      </tp>
      <tp>
        <v>5401.75</v>
        <stp/>
        <stp>StudyData</stp>
        <stp>EP</stp>
        <stp>Imoku</stp>
        <stp>MAType5=Sim,Period5=1,InputChoice5=Close</stp>
        <stp>Imoku5</stp>
        <stp>ADC</stp>
        <stp>-302</stp>
        <stp>All</stp>
        <stp/>
        <stp/>
        <stp>TRUE</stp>
        <stp>T</stp>
        <tr r="X304" s="1"/>
      </tp>
      <tp>
        <v>4838.75</v>
        <stp/>
        <stp>StudyData</stp>
        <stp>EP</stp>
        <stp>Imoku</stp>
        <stp>MAType5=Sim,Period5=1,InputChoice5=Close</stp>
        <stp>Imoku5</stp>
        <stp>ADC</stp>
        <stp>-803</stp>
        <stp>All</stp>
        <stp/>
        <stp/>
        <stp>TRUE</stp>
        <stp>T</stp>
        <tr r="X805" s="1"/>
      </tp>
      <tp>
        <v>4881.75</v>
        <stp/>
        <stp>StudyData</stp>
        <stp>EP</stp>
        <stp>Imoku</stp>
        <stp>MAType5=Sim,Period5=1,InputChoice5=Close</stp>
        <stp>Imoku5</stp>
        <stp>ADC</stp>
        <stp>-903</stp>
        <stp>All</stp>
        <stp/>
        <stp/>
        <stp>TRUE</stp>
        <stp>T</stp>
        <tr r="X905" s="1"/>
      </tp>
      <tp>
        <v>4688.5</v>
        <stp/>
        <stp>StudyData</stp>
        <stp>EP</stp>
        <stp>Imoku</stp>
        <stp>MAType5=Sim,Period5=1,InputChoice5=Close</stp>
        <stp>Imoku5</stp>
        <stp>ADC</stp>
        <stp>-403</stp>
        <stp>All</stp>
        <stp/>
        <stp/>
        <stp>TRUE</stp>
        <stp>T</stp>
        <tr r="X405" s="1"/>
      </tp>
      <tp>
        <v>4591.75</v>
        <stp/>
        <stp>StudyData</stp>
        <stp>EP</stp>
        <stp>Imoku</stp>
        <stp>MAType5=Sim,Period5=1,InputChoice5=Close</stp>
        <stp>Imoku5</stp>
        <stp>ADC</stp>
        <stp>-503</stp>
        <stp>All</stp>
        <stp/>
        <stp/>
        <stp>TRUE</stp>
        <stp>T</stp>
        <tr r="X505" s="1"/>
      </tp>
      <tp>
        <v>4523.25</v>
        <stp/>
        <stp>StudyData</stp>
        <stp>EP</stp>
        <stp>Imoku</stp>
        <stp>MAType5=Sim,Period5=1,InputChoice5=Close</stp>
        <stp>Imoku5</stp>
        <stp>ADC</stp>
        <stp>-603</stp>
        <stp>All</stp>
        <stp/>
        <stp/>
        <stp>TRUE</stp>
        <stp>T</stp>
        <tr r="X605" s="1"/>
      </tp>
      <tp>
        <v>4512.75</v>
        <stp/>
        <stp>StudyData</stp>
        <stp>EP</stp>
        <stp>Imoku</stp>
        <stp>MAType5=Sim,Period5=1,InputChoice5=Close</stp>
        <stp>Imoku5</stp>
        <stp>ADC</stp>
        <stp>-703</stp>
        <stp>All</stp>
        <stp/>
        <stp/>
        <stp>TRUE</stp>
        <stp>T</stp>
        <tr r="X705" s="1"/>
      </tp>
      <tp>
        <v>6168.5</v>
        <stp/>
        <stp>StudyData</stp>
        <stp>EP</stp>
        <stp>Imoku</stp>
        <stp>MAType5=Sim,Period5=1,InputChoice5=Close</stp>
        <stp>Imoku5</stp>
        <stp>ADC</stp>
        <stp>-103</stp>
        <stp>All</stp>
        <stp/>
        <stp/>
        <stp>TRUE</stp>
        <stp>T</stp>
        <tr r="X105" s="1"/>
      </tp>
      <tp>
        <v>5737.25</v>
        <stp/>
        <stp>StudyData</stp>
        <stp>EP</stp>
        <stp>Imoku</stp>
        <stp>MAType5=Sim,Period5=1,InputChoice5=Close</stp>
        <stp>Imoku5</stp>
        <stp>ADC</stp>
        <stp>-203</stp>
        <stp>All</stp>
        <stp/>
        <stp/>
        <stp>TRUE</stp>
        <stp>T</stp>
        <tr r="X205" s="1"/>
      </tp>
      <tp>
        <v>5392</v>
        <stp/>
        <stp>StudyData</stp>
        <stp>EP</stp>
        <stp>Imoku</stp>
        <stp>MAType5=Sim,Period5=1,InputChoice5=Close</stp>
        <stp>Imoku5</stp>
        <stp>ADC</stp>
        <stp>-303</stp>
        <stp>All</stp>
        <stp/>
        <stp/>
        <stp>TRUE</stp>
        <stp>T</stp>
        <tr r="X305" s="1"/>
      </tp>
      <tp>
        <v>4903</v>
        <stp/>
        <stp>StudyData</stp>
        <stp>EP</stp>
        <stp>Imoku</stp>
        <stp>MAType5=Sim,Period5=1,InputChoice5=Close</stp>
        <stp>Imoku5</stp>
        <stp>ADC</stp>
        <stp>-804</stp>
        <stp>All</stp>
        <stp/>
        <stp/>
        <stp>TRUE</stp>
        <stp>T</stp>
        <tr r="X806" s="1"/>
      </tp>
      <tp>
        <v>4861.75</v>
        <stp/>
        <stp>StudyData</stp>
        <stp>EP</stp>
        <stp>Imoku</stp>
        <stp>MAType5=Sim,Period5=1,InputChoice5=Close</stp>
        <stp>Imoku5</stp>
        <stp>ADC</stp>
        <stp>-904</stp>
        <stp>All</stp>
        <stp/>
        <stp/>
        <stp>TRUE</stp>
        <stp>T</stp>
        <tr r="X906" s="1"/>
      </tp>
      <tp>
        <v>4689.75</v>
        <stp/>
        <stp>StudyData</stp>
        <stp>EP</stp>
        <stp>Imoku</stp>
        <stp>MAType5=Sim,Period5=1,InputChoice5=Close</stp>
        <stp>Imoku5</stp>
        <stp>ADC</stp>
        <stp>-404</stp>
        <stp>All</stp>
        <stp/>
        <stp/>
        <stp>TRUE</stp>
        <stp>T</stp>
        <tr r="X406" s="1"/>
      </tp>
      <tp>
        <v>4610.5</v>
        <stp/>
        <stp>StudyData</stp>
        <stp>EP</stp>
        <stp>Imoku</stp>
        <stp>MAType5=Sim,Period5=1,InputChoice5=Close</stp>
        <stp>Imoku5</stp>
        <stp>ADC</stp>
        <stp>-504</stp>
        <stp>All</stp>
        <stp/>
        <stp/>
        <stp>TRUE</stp>
        <stp>T</stp>
        <tr r="X506" s="1"/>
      </tp>
      <tp>
        <v>4547.75</v>
        <stp/>
        <stp>StudyData</stp>
        <stp>EP</stp>
        <stp>Imoku</stp>
        <stp>MAType5=Sim,Period5=1,InputChoice5=Close</stp>
        <stp>Imoku5</stp>
        <stp>ADC</stp>
        <stp>-604</stp>
        <stp>All</stp>
        <stp/>
        <stp/>
        <stp>TRUE</stp>
        <stp>T</stp>
        <tr r="X606" s="1"/>
      </tp>
      <tp>
        <v>4507.75</v>
        <stp/>
        <stp>StudyData</stp>
        <stp>EP</stp>
        <stp>Imoku</stp>
        <stp>MAType5=Sim,Period5=1,InputChoice5=Close</stp>
        <stp>Imoku5</stp>
        <stp>ADC</stp>
        <stp>-704</stp>
        <stp>All</stp>
        <stp/>
        <stp/>
        <stp>TRUE</stp>
        <stp>T</stp>
        <tr r="X706" s="1"/>
      </tp>
      <tp>
        <v>6188</v>
        <stp/>
        <stp>StudyData</stp>
        <stp>EP</stp>
        <stp>Imoku</stp>
        <stp>MAType5=Sim,Period5=1,InputChoice5=Close</stp>
        <stp>Imoku5</stp>
        <stp>ADC</stp>
        <stp>-104</stp>
        <stp>All</stp>
        <stp/>
        <stp/>
        <stp>TRUE</stp>
        <stp>T</stp>
        <tr r="X106" s="1"/>
      </tp>
      <tp>
        <v>5778</v>
        <stp/>
        <stp>StudyData</stp>
        <stp>EP</stp>
        <stp>Imoku</stp>
        <stp>MAType5=Sim,Period5=1,InputChoice5=Close</stp>
        <stp>Imoku5</stp>
        <stp>ADC</stp>
        <stp>-204</stp>
        <stp>All</stp>
        <stp/>
        <stp/>
        <stp>TRUE</stp>
        <stp>T</stp>
        <tr r="X206" s="1"/>
      </tp>
      <tp>
        <v>5413.25</v>
        <stp/>
        <stp>StudyData</stp>
        <stp>EP</stp>
        <stp>Imoku</stp>
        <stp>MAType5=Sim,Period5=1,InputChoice5=Close</stp>
        <stp>Imoku5</stp>
        <stp>ADC</stp>
        <stp>-304</stp>
        <stp>All</stp>
        <stp/>
        <stp/>
        <stp>TRUE</stp>
        <stp>T</stp>
        <tr r="X306" s="1"/>
      </tp>
      <tp>
        <v>4915</v>
        <stp/>
        <stp>StudyData</stp>
        <stp>EP</stp>
        <stp>Imoku</stp>
        <stp>MAType5=Sim,Period5=1,InputChoice5=Close</stp>
        <stp>Imoku5</stp>
        <stp>ADC</stp>
        <stp>-805</stp>
        <stp>All</stp>
        <stp/>
        <stp/>
        <stp>TRUE</stp>
        <stp>T</stp>
        <tr r="X807" s="1"/>
      </tp>
      <tp>
        <v>4819</v>
        <stp/>
        <stp>StudyData</stp>
        <stp>EP</stp>
        <stp>Imoku</stp>
        <stp>MAType5=Sim,Period5=1,InputChoice5=Close</stp>
        <stp>Imoku5</stp>
        <stp>ADC</stp>
        <stp>-905</stp>
        <stp>All</stp>
        <stp/>
        <stp/>
        <stp>TRUE</stp>
        <stp>T</stp>
        <tr r="X907" s="1"/>
      </tp>
      <tp>
        <v>4701.75</v>
        <stp/>
        <stp>StudyData</stp>
        <stp>EP</stp>
        <stp>Imoku</stp>
        <stp>MAType5=Sim,Period5=1,InputChoice5=Close</stp>
        <stp>Imoku5</stp>
        <stp>ADC</stp>
        <stp>-405</stp>
        <stp>All</stp>
        <stp/>
        <stp/>
        <stp>TRUE</stp>
        <stp>T</stp>
        <tr r="X407" s="1"/>
      </tp>
      <tp>
        <v>4608</v>
        <stp/>
        <stp>StudyData</stp>
        <stp>EP</stp>
        <stp>Imoku</stp>
        <stp>MAType5=Sim,Period5=1,InputChoice5=Close</stp>
        <stp>Imoku5</stp>
        <stp>ADC</stp>
        <stp>-505</stp>
        <stp>All</stp>
        <stp/>
        <stp/>
        <stp>TRUE</stp>
        <stp>T</stp>
        <tr r="X507" s="1"/>
      </tp>
      <tp>
        <v>4517.5</v>
        <stp/>
        <stp>StudyData</stp>
        <stp>EP</stp>
        <stp>Imoku</stp>
        <stp>MAType5=Sim,Period5=1,InputChoice5=Close</stp>
        <stp>Imoku5</stp>
        <stp>ADC</stp>
        <stp>-605</stp>
        <stp>All</stp>
        <stp/>
        <stp/>
        <stp>TRUE</stp>
        <stp>T</stp>
        <tr r="X607" s="1"/>
      </tp>
      <tp>
        <v>4544</v>
        <stp/>
        <stp>StudyData</stp>
        <stp>EP</stp>
        <stp>Imoku</stp>
        <stp>MAType5=Sim,Period5=1,InputChoice5=Close</stp>
        <stp>Imoku5</stp>
        <stp>ADC</stp>
        <stp>-705</stp>
        <stp>All</stp>
        <stp/>
        <stp/>
        <stp>TRUE</stp>
        <stp>T</stp>
        <tr r="X707" s="1"/>
      </tp>
      <tp>
        <v>6221.25</v>
        <stp/>
        <stp>StudyData</stp>
        <stp>EP</stp>
        <stp>Imoku</stp>
        <stp>MAType5=Sim,Period5=1,InputChoice5=Close</stp>
        <stp>Imoku5</stp>
        <stp>ADC</stp>
        <stp>-105</stp>
        <stp>All</stp>
        <stp/>
        <stp/>
        <stp>TRUE</stp>
        <stp>T</stp>
        <tr r="X107" s="1"/>
      </tp>
      <tp>
        <v>5822.5</v>
        <stp/>
        <stp>StudyData</stp>
        <stp>EP</stp>
        <stp>Imoku</stp>
        <stp>MAType5=Sim,Period5=1,InputChoice5=Close</stp>
        <stp>Imoku5</stp>
        <stp>ADC</stp>
        <stp>-205</stp>
        <stp>All</stp>
        <stp/>
        <stp/>
        <stp>TRUE</stp>
        <stp>T</stp>
        <tr r="X207" s="1"/>
      </tp>
      <tp>
        <v>5409.5</v>
        <stp/>
        <stp>StudyData</stp>
        <stp>EP</stp>
        <stp>Imoku</stp>
        <stp>MAType5=Sim,Period5=1,InputChoice5=Close</stp>
        <stp>Imoku5</stp>
        <stp>ADC</stp>
        <stp>-305</stp>
        <stp>All</stp>
        <stp/>
        <stp/>
        <stp>TRUE</stp>
        <stp>T</stp>
        <tr r="X307" s="1"/>
      </tp>
      <tp>
        <v>4819</v>
        <stp/>
        <stp>StudyData</stp>
        <stp>EP</stp>
        <stp>Imoku</stp>
        <stp>MAType5=Sim,Period5=1,InputChoice5=Close</stp>
        <stp>Imoku5</stp>
        <stp>ADC</stp>
        <stp>-806</stp>
        <stp>All</stp>
        <stp/>
        <stp/>
        <stp>TRUE</stp>
        <stp>T</stp>
        <tr r="X808" s="1"/>
      </tp>
      <tp>
        <v>4871.5</v>
        <stp/>
        <stp>StudyData</stp>
        <stp>EP</stp>
        <stp>Imoku</stp>
        <stp>MAType5=Sim,Period5=1,InputChoice5=Close</stp>
        <stp>Imoku5</stp>
        <stp>ADC</stp>
        <stp>-906</stp>
        <stp>All</stp>
        <stp/>
        <stp/>
        <stp>TRUE</stp>
        <stp>T</stp>
        <tr r="X908" s="1"/>
      </tp>
      <tp>
        <v>4677.75</v>
        <stp/>
        <stp>StudyData</stp>
        <stp>EP</stp>
        <stp>Imoku</stp>
        <stp>MAType5=Sim,Period5=1,InputChoice5=Close</stp>
        <stp>Imoku5</stp>
        <stp>ADC</stp>
        <stp>-406</stp>
        <stp>All</stp>
        <stp/>
        <stp/>
        <stp>TRUE</stp>
        <stp>T</stp>
        <tr r="X408" s="1"/>
      </tp>
      <tp>
        <v>4533.5</v>
        <stp/>
        <stp>StudyData</stp>
        <stp>EP</stp>
        <stp>Imoku</stp>
        <stp>MAType5=Sim,Period5=1,InputChoice5=Close</stp>
        <stp>Imoku5</stp>
        <stp>ADC</stp>
        <stp>-506</stp>
        <stp>All</stp>
        <stp/>
        <stp/>
        <stp>TRUE</stp>
        <stp>T</stp>
        <tr r="X508" s="1"/>
      </tp>
      <tp>
        <v>4460.75</v>
        <stp/>
        <stp>StudyData</stp>
        <stp>EP</stp>
        <stp>Imoku</stp>
        <stp>MAType5=Sim,Period5=1,InputChoice5=Close</stp>
        <stp>Imoku5</stp>
        <stp>ADC</stp>
        <stp>-606</stp>
        <stp>All</stp>
        <stp/>
        <stp/>
        <stp>TRUE</stp>
        <stp>T</stp>
        <tr r="X608" s="1"/>
      </tp>
      <tp>
        <v>4505.25</v>
        <stp/>
        <stp>StudyData</stp>
        <stp>EP</stp>
        <stp>Imoku</stp>
        <stp>MAType5=Sim,Period5=1,InputChoice5=Close</stp>
        <stp>Imoku5</stp>
        <stp>ADC</stp>
        <stp>-706</stp>
        <stp>All</stp>
        <stp/>
        <stp/>
        <stp>TRUE</stp>
        <stp>T</stp>
        <tr r="X708" s="1"/>
      </tp>
      <tp>
        <v>6211</v>
        <stp/>
        <stp>StudyData</stp>
        <stp>EP</stp>
        <stp>Imoku</stp>
        <stp>MAType5=Sim,Period5=1,InputChoice5=Close</stp>
        <stp>Imoku5</stp>
        <stp>ADC</stp>
        <stp>-106</stp>
        <stp>All</stp>
        <stp/>
        <stp/>
        <stp>TRUE</stp>
        <stp>T</stp>
        <tr r="X108" s="1"/>
      </tp>
      <tp>
        <v>5900.75</v>
        <stp/>
        <stp>StudyData</stp>
        <stp>EP</stp>
        <stp>Imoku</stp>
        <stp>MAType5=Sim,Period5=1,InputChoice5=Close</stp>
        <stp>Imoku5</stp>
        <stp>ADC</stp>
        <stp>-206</stp>
        <stp>All</stp>
        <stp/>
        <stp/>
        <stp>TRUE</stp>
        <stp>T</stp>
        <tr r="X208" s="1"/>
      </tp>
      <tp>
        <v>5308</v>
        <stp/>
        <stp>StudyData</stp>
        <stp>EP</stp>
        <stp>Imoku</stp>
        <stp>MAType5=Sim,Period5=1,InputChoice5=Close</stp>
        <stp>Imoku5</stp>
        <stp>ADC</stp>
        <stp>-306</stp>
        <stp>All</stp>
        <stp/>
        <stp/>
        <stp>TRUE</stp>
        <stp>T</stp>
        <tr r="X308" s="1"/>
      </tp>
      <tp>
        <v>4757</v>
        <stp/>
        <stp>StudyData</stp>
        <stp>EP</stp>
        <stp>Imoku</stp>
        <stp>MAType5=Sim,Period5=1,InputChoice5=Close</stp>
        <stp>Imoku5</stp>
        <stp>ADC</stp>
        <stp>-807</stp>
        <stp>All</stp>
        <stp/>
        <stp/>
        <stp>TRUE</stp>
        <stp>T</stp>
        <tr r="X809" s="1"/>
      </tp>
      <tp>
        <v>4825.5</v>
        <stp/>
        <stp>StudyData</stp>
        <stp>EP</stp>
        <stp>Imoku</stp>
        <stp>MAType5=Sim,Period5=1,InputChoice5=Close</stp>
        <stp>Imoku5</stp>
        <stp>ADC</stp>
        <stp>-907</stp>
        <stp>All</stp>
        <stp/>
        <stp/>
        <stp>TRUE</stp>
        <stp>T</stp>
        <tr r="X909" s="1"/>
      </tp>
      <tp>
        <v>4679</v>
        <stp/>
        <stp>StudyData</stp>
        <stp>EP</stp>
        <stp>Imoku</stp>
        <stp>MAType5=Sim,Period5=1,InputChoice5=Close</stp>
        <stp>Imoku5</stp>
        <stp>ADC</stp>
        <stp>-407</stp>
        <stp>All</stp>
        <stp/>
        <stp/>
        <stp>TRUE</stp>
        <stp>T</stp>
        <tr r="X409" s="1"/>
      </tp>
      <tp>
        <v>4565.25</v>
        <stp/>
        <stp>StudyData</stp>
        <stp>EP</stp>
        <stp>Imoku</stp>
        <stp>MAType5=Sim,Period5=1,InputChoice5=Close</stp>
        <stp>Imoku5</stp>
        <stp>ADC</stp>
        <stp>-507</stp>
        <stp>All</stp>
        <stp/>
        <stp/>
        <stp>TRUE</stp>
        <stp>T</stp>
        <tr r="X509" s="1"/>
      </tp>
      <tp>
        <v>4490.25</v>
        <stp/>
        <stp>StudyData</stp>
        <stp>EP</stp>
        <stp>Imoku</stp>
        <stp>MAType5=Sim,Period5=1,InputChoice5=Close</stp>
        <stp>Imoku5</stp>
        <stp>ADC</stp>
        <stp>-607</stp>
        <stp>All</stp>
        <stp/>
        <stp/>
        <stp>TRUE</stp>
        <stp>T</stp>
        <tr r="X609" s="1"/>
      </tp>
      <tp>
        <v>4480.25</v>
        <stp/>
        <stp>StudyData</stp>
        <stp>EP</stp>
        <stp>Imoku</stp>
        <stp>MAType5=Sim,Period5=1,InputChoice5=Close</stp>
        <stp>Imoku5</stp>
        <stp>ADC</stp>
        <stp>-707</stp>
        <stp>All</stp>
        <stp/>
        <stp/>
        <stp>TRUE</stp>
        <stp>T</stp>
        <tr r="X709" s="1"/>
      </tp>
      <tp>
        <v>6220.75</v>
        <stp/>
        <stp>StudyData</stp>
        <stp>EP</stp>
        <stp>Imoku</stp>
        <stp>MAType5=Sim,Period5=1,InputChoice5=Close</stp>
        <stp>Imoku5</stp>
        <stp>ADC</stp>
        <stp>-107</stp>
        <stp>All</stp>
        <stp/>
        <stp/>
        <stp>TRUE</stp>
        <stp>T</stp>
        <tr r="X109" s="1"/>
      </tp>
      <tp>
        <v>5866.5</v>
        <stp/>
        <stp>StudyData</stp>
        <stp>EP</stp>
        <stp>Imoku</stp>
        <stp>MAType5=Sim,Period5=1,InputChoice5=Close</stp>
        <stp>Imoku5</stp>
        <stp>ADC</stp>
        <stp>-207</stp>
        <stp>All</stp>
        <stp/>
        <stp/>
        <stp>TRUE</stp>
        <stp>T</stp>
        <tr r="X209" s="1"/>
      </tp>
      <tp>
        <v>5303.25</v>
        <stp/>
        <stp>StudyData</stp>
        <stp>EP</stp>
        <stp>Imoku</stp>
        <stp>MAType5=Sim,Period5=1,InputChoice5=Close</stp>
        <stp>Imoku5</stp>
        <stp>ADC</stp>
        <stp>-307</stp>
        <stp>All</stp>
        <stp/>
        <stp/>
        <stp>TRUE</stp>
        <stp>T</stp>
        <tr r="X309" s="1"/>
      </tp>
      <tp>
        <v>6138.5</v>
        <stp/>
        <stp>StudyData</stp>
        <stp>EP</stp>
        <stp>BAR</stp>
        <stp/>
        <stp>Close</stp>
        <stp>ADC</stp>
        <stp>-65</stp>
        <stp>All</stp>
        <stp/>
        <stp/>
        <stp>TRUE</stp>
        <stp>T</stp>
        <tr r="H67" s="1"/>
      </tp>
      <tp>
        <v>6158</v>
        <stp/>
        <stp>StudyData</stp>
        <stp>EP</stp>
        <stp>BAR</stp>
        <stp/>
        <stp>Close</stp>
        <stp>ADC</stp>
        <stp>-64</stp>
        <stp>All</stp>
        <stp/>
        <stp/>
        <stp>TRUE</stp>
        <stp>T</stp>
        <tr r="H66" s="1"/>
      </tp>
      <tp>
        <v>6074.25</v>
        <stp/>
        <stp>StudyData</stp>
        <stp>EP</stp>
        <stp>BAR</stp>
        <stp/>
        <stp>Close</stp>
        <stp>ADC</stp>
        <stp>-67</stp>
        <stp>All</stp>
        <stp/>
        <stp/>
        <stp>TRUE</stp>
        <stp>T</stp>
        <tr r="H69" s="1"/>
      </tp>
      <tp>
        <v>6115</v>
        <stp/>
        <stp>StudyData</stp>
        <stp>EP</stp>
        <stp>BAR</stp>
        <stp/>
        <stp>Close</stp>
        <stp>ADC</stp>
        <stp>-66</stp>
        <stp>All</stp>
        <stp/>
        <stp/>
        <stp>TRUE</stp>
        <stp>T</stp>
        <tr r="H68" s="1"/>
      </tp>
      <tp>
        <v>6144.25</v>
        <stp/>
        <stp>StudyData</stp>
        <stp>EP</stp>
        <stp>BAR</stp>
        <stp/>
        <stp>Close</stp>
        <stp>ADC</stp>
        <stp>-61</stp>
        <stp>All</stp>
        <stp/>
        <stp/>
        <stp>TRUE</stp>
        <stp>T</stp>
        <tr r="H63" s="1"/>
      </tp>
      <tp>
        <v>6124.75</v>
        <stp/>
        <stp>StudyData</stp>
        <stp>EP</stp>
        <stp>BAR</stp>
        <stp/>
        <stp>Close</stp>
        <stp>ADC</stp>
        <stp>-60</stp>
        <stp>All</stp>
        <stp/>
        <stp/>
        <stp>TRUE</stp>
        <stp>T</stp>
        <tr r="H62" s="1"/>
      </tp>
      <tp>
        <v>6101.5</v>
        <stp/>
        <stp>StudyData</stp>
        <stp>EP</stp>
        <stp>BAR</stp>
        <stp/>
        <stp>Close</stp>
        <stp>ADC</stp>
        <stp>-63</stp>
        <stp>All</stp>
        <stp/>
        <stp/>
        <stp>TRUE</stp>
        <stp>T</stp>
        <tr r="H65" s="1"/>
      </tp>
      <tp>
        <v>6140.75</v>
        <stp/>
        <stp>StudyData</stp>
        <stp>EP</stp>
        <stp>BAR</stp>
        <stp/>
        <stp>Close</stp>
        <stp>ADC</stp>
        <stp>-62</stp>
        <stp>All</stp>
        <stp/>
        <stp/>
        <stp>TRUE</stp>
        <stp>T</stp>
        <tr r="H64" s="1"/>
      </tp>
      <tp>
        <v>6151.25</v>
        <stp/>
        <stp>StudyData</stp>
        <stp>EP</stp>
        <stp>BAR</stp>
        <stp/>
        <stp>Close</stp>
        <stp>ADC</stp>
        <stp>-69</stp>
        <stp>All</stp>
        <stp/>
        <stp/>
        <stp>TRUE</stp>
        <stp>T</stp>
        <tr r="H71" s="1"/>
      </tp>
      <tp>
        <v>6119.25</v>
        <stp/>
        <stp>StudyData</stp>
        <stp>EP</stp>
        <stp>BAR</stp>
        <stp/>
        <stp>Close</stp>
        <stp>ADC</stp>
        <stp>-68</stp>
        <stp>All</stp>
        <stp/>
        <stp/>
        <stp>TRUE</stp>
        <stp>T</stp>
        <tr r="H70" s="1"/>
      </tp>
      <tp>
        <v>2313119</v>
        <stp/>
        <stp>StudyData</stp>
        <stp>EP</stp>
        <stp>Vol</stp>
        <stp>VolType=auto, CoCType=Contract</stp>
        <stp>Vol</stp>
        <stp>ADC</stp>
        <stp>-1000</stp>
        <stp>All</stp>
        <stp/>
        <stp/>
        <stp>TRUE</stp>
        <stp>T</stp>
        <tr r="I1002" s="1"/>
      </tp>
      <tp>
        <v>5010.75</v>
        <stp/>
        <stp>StudyData</stp>
        <stp>EP</stp>
        <stp>Imoku</stp>
        <stp>MAType5=Sim,Period5=1,InputChoice5=Close</stp>
        <stp>Imoku5</stp>
        <stp>ADC</stp>
        <stp>-818</stp>
        <stp>All</stp>
        <stp/>
        <stp/>
        <stp>TRUE</stp>
        <stp>T</stp>
        <tr r="X820" s="1"/>
      </tp>
      <tp>
        <v>4999.75</v>
        <stp/>
        <stp>StudyData</stp>
        <stp>EP</stp>
        <stp>Imoku</stp>
        <stp>MAType5=Sim,Period5=1,InputChoice5=Close</stp>
        <stp>Imoku5</stp>
        <stp>ADC</stp>
        <stp>-918</stp>
        <stp>All</stp>
        <stp/>
        <stp/>
        <stp>TRUE</stp>
        <stp>T</stp>
        <tr r="X920" s="1"/>
      </tp>
      <tp>
        <v>4903.75</v>
        <stp/>
        <stp>StudyData</stp>
        <stp>EP</stp>
        <stp>Imoku</stp>
        <stp>MAType5=Sim,Period5=1,InputChoice5=Close</stp>
        <stp>Imoku5</stp>
        <stp>ADC</stp>
        <stp>-418</stp>
        <stp>All</stp>
        <stp/>
        <stp/>
        <stp>TRUE</stp>
        <stp>T</stp>
        <tr r="X420" s="1"/>
      </tp>
      <tp>
        <v>4637.75</v>
        <stp/>
        <stp>StudyData</stp>
        <stp>EP</stp>
        <stp>Imoku</stp>
        <stp>MAType5=Sim,Period5=1,InputChoice5=Close</stp>
        <stp>Imoku5</stp>
        <stp>ADC</stp>
        <stp>-518</stp>
        <stp>All</stp>
        <stp/>
        <stp/>
        <stp>TRUE</stp>
        <stp>T</stp>
        <tr r="X520" s="1"/>
      </tp>
      <tp>
        <v>4534.75</v>
        <stp/>
        <stp>StudyData</stp>
        <stp>EP</stp>
        <stp>Imoku</stp>
        <stp>MAType5=Sim,Period5=1,InputChoice5=Close</stp>
        <stp>Imoku5</stp>
        <stp>ADC</stp>
        <stp>-618</stp>
        <stp>All</stp>
        <stp/>
        <stp/>
        <stp>TRUE</stp>
        <stp>T</stp>
        <tr r="X620" s="1"/>
      </tp>
      <tp>
        <v>4370</v>
        <stp/>
        <stp>StudyData</stp>
        <stp>EP</stp>
        <stp>Imoku</stp>
        <stp>MAType5=Sim,Period5=1,InputChoice5=Close</stp>
        <stp>Imoku5</stp>
        <stp>ADC</stp>
        <stp>-718</stp>
        <stp>All</stp>
        <stp/>
        <stp/>
        <stp>TRUE</stp>
        <stp>T</stp>
        <tr r="X720" s="1"/>
      </tp>
      <tp>
        <v>6042.25</v>
        <stp/>
        <stp>StudyData</stp>
        <stp>EP</stp>
        <stp>Imoku</stp>
        <stp>MAType5=Sim,Period5=1,InputChoice5=Close</stp>
        <stp>Imoku5</stp>
        <stp>ADC</stp>
        <stp>-118</stp>
        <stp>All</stp>
        <stp/>
        <stp/>
        <stp>TRUE</stp>
        <stp>T</stp>
        <tr r="X120" s="1"/>
      </tp>
      <tp>
        <v>5729.5</v>
        <stp/>
        <stp>StudyData</stp>
        <stp>EP</stp>
        <stp>Imoku</stp>
        <stp>MAType5=Sim,Period5=1,InputChoice5=Close</stp>
        <stp>Imoku5</stp>
        <stp>ADC</stp>
        <stp>-218</stp>
        <stp>All</stp>
        <stp/>
        <stp/>
        <stp>TRUE</stp>
        <stp>T</stp>
        <tr r="X220" s="1"/>
      </tp>
      <tp>
        <v>5292</v>
        <stp/>
        <stp>StudyData</stp>
        <stp>EP</stp>
        <stp>Imoku</stp>
        <stp>MAType5=Sim,Period5=1,InputChoice5=Close</stp>
        <stp>Imoku5</stp>
        <stp>ADC</stp>
        <stp>-318</stp>
        <stp>All</stp>
        <stp/>
        <stp/>
        <stp>TRUE</stp>
        <stp>T</stp>
        <tr r="X320" s="1"/>
      </tp>
      <tp>
        <v>5027.5</v>
        <stp/>
        <stp>StudyData</stp>
        <stp>EP</stp>
        <stp>Imoku</stp>
        <stp>MAType5=Sim,Period5=1,InputChoice5=Close</stp>
        <stp>Imoku5</stp>
        <stp>ADC</stp>
        <stp>-819</stp>
        <stp>All</stp>
        <stp/>
        <stp/>
        <stp>TRUE</stp>
        <stp>T</stp>
        <tr r="X821" s="1"/>
      </tp>
      <tp>
        <v>4962.5</v>
        <stp/>
        <stp>StudyData</stp>
        <stp>EP</stp>
        <stp>Imoku</stp>
        <stp>MAType5=Sim,Period5=1,InputChoice5=Close</stp>
        <stp>Imoku5</stp>
        <stp>ADC</stp>
        <stp>-919</stp>
        <stp>All</stp>
        <stp/>
        <stp/>
        <stp>TRUE</stp>
        <stp>T</stp>
        <tr r="X921" s="1"/>
      </tp>
      <tp>
        <v>4875.5</v>
        <stp/>
        <stp>StudyData</stp>
        <stp>EP</stp>
        <stp>Imoku</stp>
        <stp>MAType5=Sim,Period5=1,InputChoice5=Close</stp>
        <stp>Imoku5</stp>
        <stp>ADC</stp>
        <stp>-419</stp>
        <stp>All</stp>
        <stp/>
        <stp/>
        <stp>TRUE</stp>
        <stp>T</stp>
        <tr r="X421" s="1"/>
      </tp>
      <tp>
        <v>4634.5</v>
        <stp/>
        <stp>StudyData</stp>
        <stp>EP</stp>
        <stp>Imoku</stp>
        <stp>MAType5=Sim,Period5=1,InputChoice5=Close</stp>
        <stp>Imoku5</stp>
        <stp>ADC</stp>
        <stp>-519</stp>
        <stp>All</stp>
        <stp/>
        <stp/>
        <stp>TRUE</stp>
        <stp>T</stp>
        <tr r="X521" s="1"/>
      </tp>
      <tp>
        <v>4482.5</v>
        <stp/>
        <stp>StudyData</stp>
        <stp>EP</stp>
        <stp>Imoku</stp>
        <stp>MAType5=Sim,Period5=1,InputChoice5=Close</stp>
        <stp>Imoku5</stp>
        <stp>ADC</stp>
        <stp>-619</stp>
        <stp>All</stp>
        <stp/>
        <stp/>
        <stp>TRUE</stp>
        <stp>T</stp>
        <tr r="X621" s="1"/>
      </tp>
      <tp>
        <v>4332.25</v>
        <stp/>
        <stp>StudyData</stp>
        <stp>EP</stp>
        <stp>Imoku</stp>
        <stp>MAType5=Sim,Period5=1,InputChoice5=Close</stp>
        <stp>Imoku5</stp>
        <stp>ADC</stp>
        <stp>-719</stp>
        <stp>All</stp>
        <stp/>
        <stp/>
        <stp>TRUE</stp>
        <stp>T</stp>
        <tr r="X721" s="1"/>
      </tp>
      <tp>
        <v>6018.75</v>
        <stp/>
        <stp>StudyData</stp>
        <stp>EP</stp>
        <stp>Imoku</stp>
        <stp>MAType5=Sim,Period5=1,InputChoice5=Close</stp>
        <stp>Imoku5</stp>
        <stp>ADC</stp>
        <stp>-119</stp>
        <stp>All</stp>
        <stp/>
        <stp/>
        <stp>TRUE</stp>
        <stp>T</stp>
        <tr r="X121" s="1"/>
      </tp>
      <tp>
        <v>5727</v>
        <stp/>
        <stp>StudyData</stp>
        <stp>EP</stp>
        <stp>Imoku</stp>
        <stp>MAType5=Sim,Period5=1,InputChoice5=Close</stp>
        <stp>Imoku5</stp>
        <stp>ADC</stp>
        <stp>-219</stp>
        <stp>All</stp>
        <stp/>
        <stp/>
        <stp>TRUE</stp>
        <stp>T</stp>
        <tr r="X221" s="1"/>
      </tp>
      <tp>
        <v>5240.25</v>
        <stp/>
        <stp>StudyData</stp>
        <stp>EP</stp>
        <stp>Imoku</stp>
        <stp>MAType5=Sim,Period5=1,InputChoice5=Close</stp>
        <stp>Imoku5</stp>
        <stp>ADC</stp>
        <stp>-319</stp>
        <stp>All</stp>
        <stp/>
        <stp/>
        <stp>TRUE</stp>
        <stp>T</stp>
        <tr r="X321" s="1"/>
      </tp>
      <tp>
        <v>4909.5</v>
        <stp/>
        <stp>StudyData</stp>
        <stp>EP</stp>
        <stp>Imoku</stp>
        <stp>MAType5=Sim,Period5=1,InputChoice5=Close</stp>
        <stp>Imoku5</stp>
        <stp>ADC</stp>
        <stp>-810</stp>
        <stp>All</stp>
        <stp/>
        <stp/>
        <stp>TRUE</stp>
        <stp>T</stp>
        <tr r="X812" s="1"/>
      </tp>
      <tp>
        <v>4960.75</v>
        <stp/>
        <stp>StudyData</stp>
        <stp>EP</stp>
        <stp>Imoku</stp>
        <stp>MAType5=Sim,Period5=1,InputChoice5=Close</stp>
        <stp>Imoku5</stp>
        <stp>ADC</stp>
        <stp>-910</stp>
        <stp>All</stp>
        <stp/>
        <stp/>
        <stp>TRUE</stp>
        <stp>T</stp>
        <tr r="X912" s="1"/>
      </tp>
      <tp>
        <v>4736.25</v>
        <stp/>
        <stp>StudyData</stp>
        <stp>EP</stp>
        <stp>Imoku</stp>
        <stp>MAType5=Sim,Period5=1,InputChoice5=Close</stp>
        <stp>Imoku5</stp>
        <stp>ADC</stp>
        <stp>-410</stp>
        <stp>All</stp>
        <stp/>
        <stp/>
        <stp>TRUE</stp>
        <stp>T</stp>
        <tr r="X412" s="1"/>
      </tp>
      <tp>
        <v>4646.25</v>
        <stp/>
        <stp>StudyData</stp>
        <stp>EP</stp>
        <stp>Imoku</stp>
        <stp>MAType5=Sim,Period5=1,InputChoice5=Close</stp>
        <stp>Imoku5</stp>
        <stp>ADC</stp>
        <stp>-510</stp>
        <stp>All</stp>
        <stp/>
        <stp/>
        <stp>TRUE</stp>
        <stp>T</stp>
        <tr r="X512" s="1"/>
      </tp>
      <tp>
        <v>4527.75</v>
        <stp/>
        <stp>StudyData</stp>
        <stp>EP</stp>
        <stp>Imoku</stp>
        <stp>MAType5=Sim,Period5=1,InputChoice5=Close</stp>
        <stp>Imoku5</stp>
        <stp>ADC</stp>
        <stp>-610</stp>
        <stp>All</stp>
        <stp/>
        <stp/>
        <stp>TRUE</stp>
        <stp>T</stp>
        <tr r="X612" s="1"/>
      </tp>
      <tp>
        <v>4336</v>
        <stp/>
        <stp>StudyData</stp>
        <stp>EP</stp>
        <stp>Imoku</stp>
        <stp>MAType5=Sim,Period5=1,InputChoice5=Close</stp>
        <stp>Imoku5</stp>
        <stp>ADC</stp>
        <stp>-710</stp>
        <stp>All</stp>
        <stp/>
        <stp/>
        <stp>TRUE</stp>
        <stp>T</stp>
        <tr r="X712" s="1"/>
      </tp>
      <tp>
        <v>6173.75</v>
        <stp/>
        <stp>StudyData</stp>
        <stp>EP</stp>
        <stp>Imoku</stp>
        <stp>MAType5=Sim,Period5=1,InputChoice5=Close</stp>
        <stp>Imoku5</stp>
        <stp>ADC</stp>
        <stp>-110</stp>
        <stp>All</stp>
        <stp/>
        <stp/>
        <stp>TRUE</stp>
        <stp>T</stp>
        <tr r="X112" s="1"/>
      </tp>
      <tp>
        <v>5871.5</v>
        <stp/>
        <stp>StudyData</stp>
        <stp>EP</stp>
        <stp>Imoku</stp>
        <stp>MAType5=Sim,Period5=1,InputChoice5=Close</stp>
        <stp>Imoku5</stp>
        <stp>ADC</stp>
        <stp>-210</stp>
        <stp>All</stp>
        <stp/>
        <stp/>
        <stp>TRUE</stp>
        <stp>T</stp>
        <tr r="X212" s="1"/>
      </tp>
      <tp>
        <v>5329.75</v>
        <stp/>
        <stp>StudyData</stp>
        <stp>EP</stp>
        <stp>Imoku</stp>
        <stp>MAType5=Sim,Period5=1,InputChoice5=Close</stp>
        <stp>Imoku5</stp>
        <stp>ADC</stp>
        <stp>-310</stp>
        <stp>All</stp>
        <stp/>
        <stp/>
        <stp>TRUE</stp>
        <stp>T</stp>
        <tr r="X312" s="1"/>
      </tp>
      <tp>
        <v>5005</v>
        <stp/>
        <stp>StudyData</stp>
        <stp>EP</stp>
        <stp>Imoku</stp>
        <stp>MAType5=Sim,Period5=1,InputChoice5=Close</stp>
        <stp>Imoku5</stp>
        <stp>ADC</stp>
        <stp>-811</stp>
        <stp>All</stp>
        <stp/>
        <stp/>
        <stp>TRUE</stp>
        <stp>T</stp>
        <tr r="X813" s="1"/>
      </tp>
      <tp>
        <v>4973.5</v>
        <stp/>
        <stp>StudyData</stp>
        <stp>EP</stp>
        <stp>Imoku</stp>
        <stp>MAType5=Sim,Period5=1,InputChoice5=Close</stp>
        <stp>Imoku5</stp>
        <stp>ADC</stp>
        <stp>-911</stp>
        <stp>All</stp>
        <stp/>
        <stp/>
        <stp>TRUE</stp>
        <stp>T</stp>
        <tr r="X913" s="1"/>
      </tp>
      <tp>
        <v>4811.25</v>
        <stp/>
        <stp>StudyData</stp>
        <stp>EP</stp>
        <stp>Imoku</stp>
        <stp>MAType5=Sim,Period5=1,InputChoice5=Close</stp>
        <stp>Imoku5</stp>
        <stp>ADC</stp>
        <stp>-411</stp>
        <stp>All</stp>
        <stp/>
        <stp/>
        <stp>TRUE</stp>
        <stp>T</stp>
        <tr r="X413" s="1"/>
      </tp>
      <tp>
        <v>4611.5</v>
        <stp/>
        <stp>StudyData</stp>
        <stp>EP</stp>
        <stp>Imoku</stp>
        <stp>MAType5=Sim,Period5=1,InputChoice5=Close</stp>
        <stp>Imoku5</stp>
        <stp>ADC</stp>
        <stp>-511</stp>
        <stp>All</stp>
        <stp/>
        <stp/>
        <stp>TRUE</stp>
        <stp>T</stp>
        <tr r="X513" s="1"/>
      </tp>
      <tp>
        <v>4600</v>
        <stp/>
        <stp>StudyData</stp>
        <stp>EP</stp>
        <stp>Imoku</stp>
        <stp>MAType5=Sim,Period5=1,InputChoice5=Close</stp>
        <stp>Imoku5</stp>
        <stp>ADC</stp>
        <stp>-611</stp>
        <stp>All</stp>
        <stp/>
        <stp/>
        <stp>TRUE</stp>
        <stp>T</stp>
        <tr r="X613" s="1"/>
      </tp>
      <tp>
        <v>4347.25</v>
        <stp/>
        <stp>StudyData</stp>
        <stp>EP</stp>
        <stp>Imoku</stp>
        <stp>MAType5=Sim,Period5=1,InputChoice5=Close</stp>
        <stp>Imoku5</stp>
        <stp>ADC</stp>
        <stp>-711</stp>
        <stp>All</stp>
        <stp/>
        <stp/>
        <stp>TRUE</stp>
        <stp>T</stp>
        <tr r="X713" s="1"/>
      </tp>
      <tp>
        <v>6137.25</v>
        <stp/>
        <stp>StudyData</stp>
        <stp>EP</stp>
        <stp>Imoku</stp>
        <stp>MAType5=Sim,Period5=1,InputChoice5=Close</stp>
        <stp>Imoku5</stp>
        <stp>ADC</stp>
        <stp>-111</stp>
        <stp>All</stp>
        <stp/>
        <stp/>
        <stp>TRUE</stp>
        <stp>T</stp>
        <tr r="X113" s="1"/>
      </tp>
      <tp>
        <v>5814.75</v>
        <stp/>
        <stp>StudyData</stp>
        <stp>EP</stp>
        <stp>Imoku</stp>
        <stp>MAType5=Sim,Period5=1,InputChoice5=Close</stp>
        <stp>Imoku5</stp>
        <stp>ADC</stp>
        <stp>-211</stp>
        <stp>All</stp>
        <stp/>
        <stp/>
        <stp>TRUE</stp>
        <stp>T</stp>
        <tr r="X213" s="1"/>
      </tp>
      <tp>
        <v>5283</v>
        <stp/>
        <stp>StudyData</stp>
        <stp>EP</stp>
        <stp>Imoku</stp>
        <stp>MAType5=Sim,Period5=1,InputChoice5=Close</stp>
        <stp>Imoku5</stp>
        <stp>ADC</stp>
        <stp>-311</stp>
        <stp>All</stp>
        <stp/>
        <stp/>
        <stp>TRUE</stp>
        <stp>T</stp>
        <tr r="X313" s="1"/>
      </tp>
      <tp>
        <v>4999.5</v>
        <stp/>
        <stp>StudyData</stp>
        <stp>EP</stp>
        <stp>Imoku</stp>
        <stp>MAType5=Sim,Period5=1,InputChoice5=Close</stp>
        <stp>Imoku5</stp>
        <stp>ADC</stp>
        <stp>-812</stp>
        <stp>All</stp>
        <stp/>
        <stp/>
        <stp>TRUE</stp>
        <stp>T</stp>
        <tr r="X814" s="1"/>
      </tp>
      <tp>
        <v>4965.75</v>
        <stp/>
        <stp>StudyData</stp>
        <stp>EP</stp>
        <stp>Imoku</stp>
        <stp>MAType5=Sim,Period5=1,InputChoice5=Close</stp>
        <stp>Imoku5</stp>
        <stp>ADC</stp>
        <stp>-912</stp>
        <stp>All</stp>
        <stp/>
        <stp/>
        <stp>TRUE</stp>
        <stp>T</stp>
        <tr r="X914" s="1"/>
      </tp>
      <tp>
        <v>4854.25</v>
        <stp/>
        <stp>StudyData</stp>
        <stp>EP</stp>
        <stp>Imoku</stp>
        <stp>MAType5=Sim,Period5=1,InputChoice5=Close</stp>
        <stp>Imoku5</stp>
        <stp>ADC</stp>
        <stp>-412</stp>
        <stp>All</stp>
        <stp/>
        <stp/>
        <stp>TRUE</stp>
        <stp>T</stp>
        <tr r="X414" s="1"/>
      </tp>
      <tp>
        <v>4533.75</v>
        <stp/>
        <stp>StudyData</stp>
        <stp>EP</stp>
        <stp>Imoku</stp>
        <stp>MAType5=Sim,Period5=1,InputChoice5=Close</stp>
        <stp>Imoku5</stp>
        <stp>ADC</stp>
        <stp>-512</stp>
        <stp>All</stp>
        <stp/>
        <stp/>
        <stp>TRUE</stp>
        <stp>T</stp>
        <tr r="X514" s="1"/>
      </tp>
      <tp>
        <v>4606.25</v>
        <stp/>
        <stp>StudyData</stp>
        <stp>EP</stp>
        <stp>Imoku</stp>
        <stp>MAType5=Sim,Period5=1,InputChoice5=Close</stp>
        <stp>Imoku5</stp>
        <stp>ADC</stp>
        <stp>-612</stp>
        <stp>All</stp>
        <stp/>
        <stp/>
        <stp>TRUE</stp>
        <stp>T</stp>
        <tr r="X614" s="1"/>
      </tp>
      <tp>
        <v>4366.5</v>
        <stp/>
        <stp>StudyData</stp>
        <stp>EP</stp>
        <stp>Imoku</stp>
        <stp>MAType5=Sim,Period5=1,InputChoice5=Close</stp>
        <stp>Imoku5</stp>
        <stp>ADC</stp>
        <stp>-712</stp>
        <stp>All</stp>
        <stp/>
        <stp/>
        <stp>TRUE</stp>
        <stp>T</stp>
        <tr r="X714" s="1"/>
      </tp>
      <tp>
        <v>6160.5</v>
        <stp/>
        <stp>StudyData</stp>
        <stp>EP</stp>
        <stp>Imoku</stp>
        <stp>MAType5=Sim,Period5=1,InputChoice5=Close</stp>
        <stp>Imoku5</stp>
        <stp>ADC</stp>
        <stp>-112</stp>
        <stp>All</stp>
        <stp/>
        <stp/>
        <stp>TRUE</stp>
        <stp>T</stp>
        <tr r="X114" s="1"/>
      </tp>
      <tp>
        <v>5808.75</v>
        <stp/>
        <stp>StudyData</stp>
        <stp>EP</stp>
        <stp>Imoku</stp>
        <stp>MAType5=Sim,Period5=1,InputChoice5=Close</stp>
        <stp>Imoku5</stp>
        <stp>ADC</stp>
        <stp>-212</stp>
        <stp>All</stp>
        <stp/>
        <stp/>
        <stp>TRUE</stp>
        <stp>T</stp>
        <tr r="X214" s="1"/>
      </tp>
      <tp>
        <v>5353</v>
        <stp/>
        <stp>StudyData</stp>
        <stp>EP</stp>
        <stp>Imoku</stp>
        <stp>MAType5=Sim,Period5=1,InputChoice5=Close</stp>
        <stp>Imoku5</stp>
        <stp>ADC</stp>
        <stp>-312</stp>
        <stp>All</stp>
        <stp/>
        <stp/>
        <stp>TRUE</stp>
        <stp>T</stp>
        <tr r="X314" s="1"/>
      </tp>
      <tp>
        <v>4929</v>
        <stp/>
        <stp>StudyData</stp>
        <stp>EP</stp>
        <stp>Imoku</stp>
        <stp>MAType5=Sim,Period5=1,InputChoice5=Close</stp>
        <stp>Imoku5</stp>
        <stp>ADC</stp>
        <stp>-813</stp>
        <stp>All</stp>
        <stp/>
        <stp/>
        <stp>TRUE</stp>
        <stp>T</stp>
        <tr r="X815" s="1"/>
      </tp>
      <tp>
        <v>4911.75</v>
        <stp/>
        <stp>StudyData</stp>
        <stp>EP</stp>
        <stp>Imoku</stp>
        <stp>MAType5=Sim,Period5=1,InputChoice5=Close</stp>
        <stp>Imoku5</stp>
        <stp>ADC</stp>
        <stp>-913</stp>
        <stp>All</stp>
        <stp/>
        <stp/>
        <stp>TRUE</stp>
        <stp>T</stp>
        <tr r="X915" s="1"/>
      </tp>
      <tp>
        <v>4865.75</v>
        <stp/>
        <stp>StudyData</stp>
        <stp>EP</stp>
        <stp>Imoku</stp>
        <stp>MAType5=Sim,Period5=1,InputChoice5=Close</stp>
        <stp>Imoku5</stp>
        <stp>ADC</stp>
        <stp>-413</stp>
        <stp>All</stp>
        <stp/>
        <stp/>
        <stp>TRUE</stp>
        <stp>T</stp>
        <tr r="X415" s="1"/>
      </tp>
      <tp>
        <v>4551</v>
        <stp/>
        <stp>StudyData</stp>
        <stp>EP</stp>
        <stp>Imoku</stp>
        <stp>MAType5=Sim,Period5=1,InputChoice5=Close</stp>
        <stp>Imoku5</stp>
        <stp>ADC</stp>
        <stp>-513</stp>
        <stp>All</stp>
        <stp/>
        <stp/>
        <stp>TRUE</stp>
        <stp>T</stp>
        <tr r="X515" s="1"/>
      </tp>
      <tp>
        <v>4605.75</v>
        <stp/>
        <stp>StudyData</stp>
        <stp>EP</stp>
        <stp>Imoku</stp>
        <stp>MAType5=Sim,Period5=1,InputChoice5=Close</stp>
        <stp>Imoku5</stp>
        <stp>ADC</stp>
        <stp>-613</stp>
        <stp>All</stp>
        <stp/>
        <stp/>
        <stp>TRUE</stp>
        <stp>T</stp>
        <tr r="X615" s="1"/>
      </tp>
      <tp>
        <v>4399.5</v>
        <stp/>
        <stp>StudyData</stp>
        <stp>EP</stp>
        <stp>Imoku</stp>
        <stp>MAType5=Sim,Period5=1,InputChoice5=Close</stp>
        <stp>Imoku5</stp>
        <stp>ADC</stp>
        <stp>-713</stp>
        <stp>All</stp>
        <stp/>
        <stp/>
        <stp>TRUE</stp>
        <stp>T</stp>
        <tr r="X715" s="1"/>
      </tp>
      <tp>
        <v>6128.75</v>
        <stp/>
        <stp>StudyData</stp>
        <stp>EP</stp>
        <stp>Imoku</stp>
        <stp>MAType5=Sim,Period5=1,InputChoice5=Close</stp>
        <stp>Imoku5</stp>
        <stp>ADC</stp>
        <stp>-113</stp>
        <stp>All</stp>
        <stp/>
        <stp/>
        <stp>TRUE</stp>
        <stp>T</stp>
        <tr r="X115" s="1"/>
      </tp>
      <tp>
        <v>5805</v>
        <stp/>
        <stp>StudyData</stp>
        <stp>EP</stp>
        <stp>Imoku</stp>
        <stp>MAType5=Sim,Period5=1,InputChoice5=Close</stp>
        <stp>Imoku5</stp>
        <stp>ADC</stp>
        <stp>-213</stp>
        <stp>All</stp>
        <stp/>
        <stp/>
        <stp>TRUE</stp>
        <stp>T</stp>
        <tr r="X215" s="1"/>
      </tp>
      <tp>
        <v>5355.75</v>
        <stp/>
        <stp>StudyData</stp>
        <stp>EP</stp>
        <stp>Imoku</stp>
        <stp>MAType5=Sim,Period5=1,InputChoice5=Close</stp>
        <stp>Imoku5</stp>
        <stp>ADC</stp>
        <stp>-313</stp>
        <stp>All</stp>
        <stp/>
        <stp/>
        <stp>TRUE</stp>
        <stp>T</stp>
        <tr r="X315" s="1"/>
      </tp>
      <tp>
        <v>4944.5</v>
        <stp/>
        <stp>StudyData</stp>
        <stp>EP</stp>
        <stp>Imoku</stp>
        <stp>MAType5=Sim,Period5=1,InputChoice5=Close</stp>
        <stp>Imoku5</stp>
        <stp>ADC</stp>
        <stp>-814</stp>
        <stp>All</stp>
        <stp/>
        <stp/>
        <stp>TRUE</stp>
        <stp>T</stp>
        <tr r="X816" s="1"/>
      </tp>
      <tp>
        <v>4871</v>
        <stp/>
        <stp>StudyData</stp>
        <stp>EP</stp>
        <stp>Imoku</stp>
        <stp>MAType5=Sim,Period5=1,InputChoice5=Close</stp>
        <stp>Imoku5</stp>
        <stp>ADC</stp>
        <stp>-914</stp>
        <stp>All</stp>
        <stp/>
        <stp/>
        <stp>TRUE</stp>
        <stp>T</stp>
        <tr r="X916" s="1"/>
      </tp>
      <tp>
        <v>4862.25</v>
        <stp/>
        <stp>StudyData</stp>
        <stp>EP</stp>
        <stp>Imoku</stp>
        <stp>MAType5=Sim,Period5=1,InputChoice5=Close</stp>
        <stp>Imoku5</stp>
        <stp>ADC</stp>
        <stp>-414</stp>
        <stp>All</stp>
        <stp/>
        <stp/>
        <stp>TRUE</stp>
        <stp>T</stp>
        <tr r="X416" s="1"/>
      </tp>
      <tp>
        <v>4617.25</v>
        <stp/>
        <stp>StudyData</stp>
        <stp>EP</stp>
        <stp>Imoku</stp>
        <stp>MAType5=Sim,Period5=1,InputChoice5=Close</stp>
        <stp>Imoku5</stp>
        <stp>ADC</stp>
        <stp>-514</stp>
        <stp>All</stp>
        <stp/>
        <stp/>
        <stp>TRUE</stp>
        <stp>T</stp>
        <tr r="X516" s="1"/>
      </tp>
      <tp>
        <v>4486.5</v>
        <stp/>
        <stp>StudyData</stp>
        <stp>EP</stp>
        <stp>Imoku</stp>
        <stp>MAType5=Sim,Period5=1,InputChoice5=Close</stp>
        <stp>Imoku5</stp>
        <stp>ADC</stp>
        <stp>-614</stp>
        <stp>All</stp>
        <stp/>
        <stp/>
        <stp>TRUE</stp>
        <stp>T</stp>
        <tr r="X616" s="1"/>
      </tp>
      <tp>
        <v>4444</v>
        <stp/>
        <stp>StudyData</stp>
        <stp>EP</stp>
        <stp>Imoku</stp>
        <stp>MAType5=Sim,Period5=1,InputChoice5=Close</stp>
        <stp>Imoku5</stp>
        <stp>ADC</stp>
        <stp>-714</stp>
        <stp>All</stp>
        <stp/>
        <stp/>
        <stp>TRUE</stp>
        <stp>T</stp>
        <tr r="X716" s="1"/>
      </tp>
      <tp>
        <v>6109.25</v>
        <stp/>
        <stp>StudyData</stp>
        <stp>EP</stp>
        <stp>Imoku</stp>
        <stp>MAType5=Sim,Period5=1,InputChoice5=Close</stp>
        <stp>Imoku5</stp>
        <stp>ADC</stp>
        <stp>-114</stp>
        <stp>All</stp>
        <stp/>
        <stp/>
        <stp>TRUE</stp>
        <stp>T</stp>
        <tr r="X116" s="1"/>
      </tp>
      <tp>
        <v>5773.75</v>
        <stp/>
        <stp>StudyData</stp>
        <stp>EP</stp>
        <stp>Imoku</stp>
        <stp>MAType5=Sim,Period5=1,InputChoice5=Close</stp>
        <stp>Imoku5</stp>
        <stp>ADC</stp>
        <stp>-214</stp>
        <stp>All</stp>
        <stp/>
        <stp/>
        <stp>TRUE</stp>
        <stp>T</stp>
        <tr r="X216" s="1"/>
      </tp>
      <tp>
        <v>5329.5</v>
        <stp/>
        <stp>StudyData</stp>
        <stp>EP</stp>
        <stp>Imoku</stp>
        <stp>MAType5=Sim,Period5=1,InputChoice5=Close</stp>
        <stp>Imoku5</stp>
        <stp>ADC</stp>
        <stp>-314</stp>
        <stp>All</stp>
        <stp/>
        <stp/>
        <stp>TRUE</stp>
        <stp>T</stp>
        <tr r="X316" s="1"/>
      </tp>
      <tp>
        <v>5032.5</v>
        <stp/>
        <stp>StudyData</stp>
        <stp>EP</stp>
        <stp>Imoku</stp>
        <stp>MAType5=Sim,Period5=1,InputChoice5=Close</stp>
        <stp>Imoku5</stp>
        <stp>ADC</stp>
        <stp>-815</stp>
        <stp>All</stp>
        <stp/>
        <stp/>
        <stp>TRUE</stp>
        <stp>T</stp>
        <tr r="X817" s="1"/>
      </tp>
      <tp>
        <v>4876</v>
        <stp/>
        <stp>StudyData</stp>
        <stp>EP</stp>
        <stp>Imoku</stp>
        <stp>MAType5=Sim,Period5=1,InputChoice5=Close</stp>
        <stp>Imoku5</stp>
        <stp>ADC</stp>
        <stp>-915</stp>
        <stp>All</stp>
        <stp/>
        <stp/>
        <stp>TRUE</stp>
        <stp>T</stp>
        <tr r="X917" s="1"/>
      </tp>
      <tp>
        <v>4919.25</v>
        <stp/>
        <stp>StudyData</stp>
        <stp>EP</stp>
        <stp>Imoku</stp>
        <stp>MAType5=Sim,Period5=1,InputChoice5=Close</stp>
        <stp>Imoku5</stp>
        <stp>ADC</stp>
        <stp>-415</stp>
        <stp>All</stp>
        <stp/>
        <stp/>
        <stp>TRUE</stp>
        <stp>T</stp>
        <tr r="X417" s="1"/>
      </tp>
      <tp>
        <v>4614.5</v>
        <stp/>
        <stp>StudyData</stp>
        <stp>EP</stp>
        <stp>Imoku</stp>
        <stp>MAType5=Sim,Period5=1,InputChoice5=Close</stp>
        <stp>Imoku5</stp>
        <stp>ADC</stp>
        <stp>-515</stp>
        <stp>All</stp>
        <stp/>
        <stp/>
        <stp>TRUE</stp>
        <stp>T</stp>
        <tr r="X517" s="1"/>
      </tp>
      <tp>
        <v>4494.75</v>
        <stp/>
        <stp>StudyData</stp>
        <stp>EP</stp>
        <stp>Imoku</stp>
        <stp>MAType5=Sim,Period5=1,InputChoice5=Close</stp>
        <stp>Imoku5</stp>
        <stp>ADC</stp>
        <stp>-615</stp>
        <stp>All</stp>
        <stp/>
        <stp/>
        <stp>TRUE</stp>
        <stp>T</stp>
        <tr r="X617" s="1"/>
      </tp>
      <tp>
        <v>4447.75</v>
        <stp/>
        <stp>StudyData</stp>
        <stp>EP</stp>
        <stp>Imoku</stp>
        <stp>MAType5=Sim,Period5=1,InputChoice5=Close</stp>
        <stp>Imoku5</stp>
        <stp>ADC</stp>
        <stp>-715</stp>
        <stp>All</stp>
        <stp/>
        <stp/>
        <stp>TRUE</stp>
        <stp>T</stp>
        <tr r="X717" s="1"/>
      </tp>
      <tp>
        <v>6092.75</v>
        <stp/>
        <stp>StudyData</stp>
        <stp>EP</stp>
        <stp>Imoku</stp>
        <stp>MAType5=Sim,Period5=1,InputChoice5=Close</stp>
        <stp>Imoku5</stp>
        <stp>ADC</stp>
        <stp>-115</stp>
        <stp>All</stp>
        <stp/>
        <stp/>
        <stp>TRUE</stp>
        <stp>T</stp>
        <tr r="X117" s="1"/>
      </tp>
      <tp>
        <v>5752.25</v>
        <stp/>
        <stp>StudyData</stp>
        <stp>EP</stp>
        <stp>Imoku</stp>
        <stp>MAType5=Sim,Period5=1,InputChoice5=Close</stp>
        <stp>Imoku5</stp>
        <stp>ADC</stp>
        <stp>-215</stp>
        <stp>All</stp>
        <stp/>
        <stp/>
        <stp>TRUE</stp>
        <stp>T</stp>
        <tr r="X217" s="1"/>
      </tp>
      <tp>
        <v>5327</v>
        <stp/>
        <stp>StudyData</stp>
        <stp>EP</stp>
        <stp>Imoku</stp>
        <stp>MAType5=Sim,Period5=1,InputChoice5=Close</stp>
        <stp>Imoku5</stp>
        <stp>ADC</stp>
        <stp>-315</stp>
        <stp>All</stp>
        <stp/>
        <stp/>
        <stp>TRUE</stp>
        <stp>T</stp>
        <tr r="X317" s="1"/>
      </tp>
      <tp>
        <v>5112.75</v>
        <stp/>
        <stp>StudyData</stp>
        <stp>EP</stp>
        <stp>Imoku</stp>
        <stp>MAType5=Sim,Period5=1,InputChoice5=Close</stp>
        <stp>Imoku5</stp>
        <stp>ADC</stp>
        <stp>-816</stp>
        <stp>All</stp>
        <stp/>
        <stp/>
        <stp>TRUE</stp>
        <stp>T</stp>
        <tr r="X818" s="1"/>
      </tp>
      <tp>
        <v>4949.5</v>
        <stp/>
        <stp>StudyData</stp>
        <stp>EP</stp>
        <stp>Imoku</stp>
        <stp>MAType5=Sim,Period5=1,InputChoice5=Close</stp>
        <stp>Imoku5</stp>
        <stp>ADC</stp>
        <stp>-916</stp>
        <stp>All</stp>
        <stp/>
        <stp/>
        <stp>TRUE</stp>
        <stp>T</stp>
        <tr r="X918" s="1"/>
      </tp>
      <tp>
        <v>4881.75</v>
        <stp/>
        <stp>StudyData</stp>
        <stp>EP</stp>
        <stp>Imoku</stp>
        <stp>MAType5=Sim,Period5=1,InputChoice5=Close</stp>
        <stp>Imoku5</stp>
        <stp>ADC</stp>
        <stp>-416</stp>
        <stp>All</stp>
        <stp/>
        <stp/>
        <stp>TRUE</stp>
        <stp>T</stp>
        <tr r="X418" s="1"/>
      </tp>
      <tp>
        <v>4610.25</v>
        <stp/>
        <stp>StudyData</stp>
        <stp>EP</stp>
        <stp>Imoku</stp>
        <stp>MAType5=Sim,Period5=1,InputChoice5=Close</stp>
        <stp>Imoku5</stp>
        <stp>ADC</stp>
        <stp>-516</stp>
        <stp>All</stp>
        <stp/>
        <stp/>
        <stp>TRUE</stp>
        <stp>T</stp>
        <tr r="X518" s="1"/>
      </tp>
      <tp>
        <v>4557</v>
        <stp/>
        <stp>StudyData</stp>
        <stp>EP</stp>
        <stp>Imoku</stp>
        <stp>MAType5=Sim,Period5=1,InputChoice5=Close</stp>
        <stp>Imoku5</stp>
        <stp>ADC</stp>
        <stp>-616</stp>
        <stp>All</stp>
        <stp/>
        <stp/>
        <stp>TRUE</stp>
        <stp>T</stp>
        <tr r="X618" s="1"/>
      </tp>
      <tp>
        <v>4391</v>
        <stp/>
        <stp>StudyData</stp>
        <stp>EP</stp>
        <stp>Imoku</stp>
        <stp>MAType5=Sim,Period5=1,InputChoice5=Close</stp>
        <stp>Imoku5</stp>
        <stp>ADC</stp>
        <stp>-716</stp>
        <stp>All</stp>
        <stp/>
        <stp/>
        <stp>TRUE</stp>
        <stp>T</stp>
        <tr r="X718" s="1"/>
      </tp>
      <tp>
        <v>6060</v>
        <stp/>
        <stp>StudyData</stp>
        <stp>EP</stp>
        <stp>Imoku</stp>
        <stp>MAType5=Sim,Period5=1,InputChoice5=Close</stp>
        <stp>Imoku5</stp>
        <stp>ADC</stp>
        <stp>-116</stp>
        <stp>All</stp>
        <stp/>
        <stp/>
        <stp>TRUE</stp>
        <stp>T</stp>
        <tr r="X118" s="1"/>
      </tp>
      <tp>
        <v>5717.25</v>
        <stp/>
        <stp>StudyData</stp>
        <stp>EP</stp>
        <stp>Imoku</stp>
        <stp>MAType5=Sim,Period5=1,InputChoice5=Close</stp>
        <stp>Imoku5</stp>
        <stp>ADC</stp>
        <stp>-216</stp>
        <stp>All</stp>
        <stp/>
        <stp/>
        <stp>TRUE</stp>
        <stp>T</stp>
        <tr r="X218" s="1"/>
      </tp>
      <tp>
        <v>5286.5</v>
        <stp/>
        <stp>StudyData</stp>
        <stp>EP</stp>
        <stp>Imoku</stp>
        <stp>MAType5=Sim,Period5=1,InputChoice5=Close</stp>
        <stp>Imoku5</stp>
        <stp>ADC</stp>
        <stp>-316</stp>
        <stp>All</stp>
        <stp/>
        <stp/>
        <stp>TRUE</stp>
        <stp>T</stp>
        <tr r="X318" s="1"/>
      </tp>
      <tp>
        <v>5047.5</v>
        <stp/>
        <stp>StudyData</stp>
        <stp>EP</stp>
        <stp>Imoku</stp>
        <stp>MAType5=Sim,Period5=1,InputChoice5=Close</stp>
        <stp>Imoku5</stp>
        <stp>ADC</stp>
        <stp>-817</stp>
        <stp>All</stp>
        <stp/>
        <stp/>
        <stp>TRUE</stp>
        <stp>T</stp>
        <tr r="X819" s="1"/>
      </tp>
      <tp>
        <v>4992</v>
        <stp/>
        <stp>StudyData</stp>
        <stp>EP</stp>
        <stp>Imoku</stp>
        <stp>MAType5=Sim,Period5=1,InputChoice5=Close</stp>
        <stp>Imoku5</stp>
        <stp>ADC</stp>
        <stp>-917</stp>
        <stp>All</stp>
        <stp/>
        <stp/>
        <stp>TRUE</stp>
        <stp>T</stp>
        <tr r="X919" s="1"/>
      </tp>
      <tp>
        <v>4878</v>
        <stp/>
        <stp>StudyData</stp>
        <stp>EP</stp>
        <stp>Imoku</stp>
        <stp>MAType5=Sim,Period5=1,InputChoice5=Close</stp>
        <stp>Imoku5</stp>
        <stp>ADC</stp>
        <stp>-417</stp>
        <stp>All</stp>
        <stp/>
        <stp/>
        <stp>TRUE</stp>
        <stp>T</stp>
        <tr r="X419" s="1"/>
      </tp>
      <tp>
        <v>4636.25</v>
        <stp/>
        <stp>StudyData</stp>
        <stp>EP</stp>
        <stp>Imoku</stp>
        <stp>MAType5=Sim,Period5=1,InputChoice5=Close</stp>
        <stp>Imoku5</stp>
        <stp>ADC</stp>
        <stp>-517</stp>
        <stp>All</stp>
        <stp/>
        <stp/>
        <stp>TRUE</stp>
        <stp>T</stp>
        <tr r="X519" s="1"/>
      </tp>
      <tp>
        <v>4557.5</v>
        <stp/>
        <stp>StudyData</stp>
        <stp>EP</stp>
        <stp>Imoku</stp>
        <stp>MAType5=Sim,Period5=1,InputChoice5=Close</stp>
        <stp>Imoku5</stp>
        <stp>ADC</stp>
        <stp>-617</stp>
        <stp>All</stp>
        <stp/>
        <stp/>
        <stp>TRUE</stp>
        <stp>T</stp>
        <tr r="X619" s="1"/>
      </tp>
      <tp>
        <v>4376.75</v>
        <stp/>
        <stp>StudyData</stp>
        <stp>EP</stp>
        <stp>Imoku</stp>
        <stp>MAType5=Sim,Period5=1,InputChoice5=Close</stp>
        <stp>Imoku5</stp>
        <stp>ADC</stp>
        <stp>-717</stp>
        <stp>All</stp>
        <stp/>
        <stp/>
        <stp>TRUE</stp>
        <stp>T</stp>
        <tr r="X719" s="1"/>
      </tp>
      <tp>
        <v>6061</v>
        <stp/>
        <stp>StudyData</stp>
        <stp>EP</stp>
        <stp>Imoku</stp>
        <stp>MAType5=Sim,Period5=1,InputChoice5=Close</stp>
        <stp>Imoku5</stp>
        <stp>ADC</stp>
        <stp>-117</stp>
        <stp>All</stp>
        <stp/>
        <stp/>
        <stp>TRUE</stp>
        <stp>T</stp>
        <tr r="X119" s="1"/>
      </tp>
      <tp>
        <v>5705</v>
        <stp/>
        <stp>StudyData</stp>
        <stp>EP</stp>
        <stp>Imoku</stp>
        <stp>MAType5=Sim,Period5=1,InputChoice5=Close</stp>
        <stp>Imoku5</stp>
        <stp>ADC</stp>
        <stp>-217</stp>
        <stp>All</stp>
        <stp/>
        <stp/>
        <stp>TRUE</stp>
        <stp>T</stp>
        <tr r="X219" s="1"/>
      </tp>
      <tp>
        <v>5273.75</v>
        <stp/>
        <stp>StudyData</stp>
        <stp>EP</stp>
        <stp>Imoku</stp>
        <stp>MAType5=Sim,Period5=1,InputChoice5=Close</stp>
        <stp>Imoku5</stp>
        <stp>ADC</stp>
        <stp>-317</stp>
        <stp>All</stp>
        <stp/>
        <stp/>
        <stp>TRUE</stp>
        <stp>T</stp>
        <tr r="X319" s="1"/>
      </tp>
      <tp>
        <v>6172.5</v>
        <stp/>
        <stp>StudyData</stp>
        <stp>EP</stp>
        <stp>BAR</stp>
        <stp/>
        <stp>Close</stp>
        <stp>ADC</stp>
        <stp>-75</stp>
        <stp>All</stp>
        <stp/>
        <stp/>
        <stp>TRUE</stp>
        <stp>T</stp>
        <tr r="H77" s="1"/>
      </tp>
      <tp>
        <v>6204</v>
        <stp/>
        <stp>StudyData</stp>
        <stp>EP</stp>
        <stp>BAR</stp>
        <stp/>
        <stp>Close</stp>
        <stp>ADC</stp>
        <stp>-74</stp>
        <stp>All</stp>
        <stp/>
        <stp/>
        <stp>TRUE</stp>
        <stp>T</stp>
        <tr r="H76" s="1"/>
      </tp>
      <tp>
        <v>6085.5</v>
        <stp/>
        <stp>StudyData</stp>
        <stp>EP</stp>
        <stp>BAR</stp>
        <stp/>
        <stp>Close</stp>
        <stp>ADC</stp>
        <stp>-77</stp>
        <stp>All</stp>
        <stp/>
        <stp/>
        <stp>TRUE</stp>
        <stp>T</stp>
        <tr r="H79" s="1"/>
      </tp>
      <tp>
        <v>6136.25</v>
        <stp/>
        <stp>StudyData</stp>
        <stp>EP</stp>
        <stp>BAR</stp>
        <stp/>
        <stp>Close</stp>
        <stp>ADC</stp>
        <stp>-76</stp>
        <stp>All</stp>
        <stp/>
        <stp/>
        <stp>TRUE</stp>
        <stp>T</stp>
        <tr r="H78" s="1"/>
      </tp>
      <tp>
        <v>6149</v>
        <stp/>
        <stp>StudyData</stp>
        <stp>EP</stp>
        <stp>BAR</stp>
        <stp/>
        <stp>Close</stp>
        <stp>ADC</stp>
        <stp>-71</stp>
        <stp>All</stp>
        <stp/>
        <stp/>
        <stp>TRUE</stp>
        <stp>T</stp>
        <tr r="H73" s="1"/>
      </tp>
      <tp>
        <v>6119.5</v>
        <stp/>
        <stp>StudyData</stp>
        <stp>EP</stp>
        <stp>BAR</stp>
        <stp/>
        <stp>Close</stp>
        <stp>ADC</stp>
        <stp>-70</stp>
        <stp>All</stp>
        <stp/>
        <stp/>
        <stp>TRUE</stp>
        <stp>T</stp>
        <tr r="H72" s="1"/>
      </tp>
      <tp>
        <v>6185.25</v>
        <stp/>
        <stp>StudyData</stp>
        <stp>EP</stp>
        <stp>BAR</stp>
        <stp/>
        <stp>Close</stp>
        <stp>ADC</stp>
        <stp>-73</stp>
        <stp>All</stp>
        <stp/>
        <stp/>
        <stp>TRUE</stp>
        <stp>T</stp>
        <tr r="H75" s="1"/>
      </tp>
      <tp>
        <v>6098.75</v>
        <stp/>
        <stp>StudyData</stp>
        <stp>EP</stp>
        <stp>BAR</stp>
        <stp/>
        <stp>Close</stp>
        <stp>ADC</stp>
        <stp>-72</stp>
        <stp>All</stp>
        <stp/>
        <stp/>
        <stp>TRUE</stp>
        <stp>T</stp>
        <tr r="H74" s="1"/>
      </tp>
      <tp>
        <v>6041</v>
        <stp/>
        <stp>StudyData</stp>
        <stp>EP</stp>
        <stp>BAR</stp>
        <stp/>
        <stp>Close</stp>
        <stp>ADC</stp>
        <stp>-79</stp>
        <stp>All</stp>
        <stp/>
        <stp/>
        <stp>TRUE</stp>
        <stp>T</stp>
        <tr r="H81" s="1"/>
      </tp>
      <tp>
        <v>6027.5</v>
        <stp/>
        <stp>StudyData</stp>
        <stp>EP</stp>
        <stp>BAR</stp>
        <stp/>
        <stp>Close</stp>
        <stp>ADC</stp>
        <stp>-78</stp>
        <stp>All</stp>
        <stp/>
        <stp/>
        <stp>TRUE</stp>
        <stp>T</stp>
        <tr r="H80" s="1"/>
      </tp>
      <tp>
        <v>5226.75</v>
        <stp/>
        <stp>StudyData</stp>
        <stp>EP</stp>
        <stp>Imoku</stp>
        <stp>MAType5=Sim,Period5=1,InputChoice5=Close</stp>
        <stp>Imoku5</stp>
        <stp>ADC</stp>
        <stp>-868</stp>
        <stp>All</stp>
        <stp/>
        <stp/>
        <stp>TRUE</stp>
        <stp>T</stp>
        <tr r="X870" s="1"/>
      </tp>
      <tp>
        <v>4852.5</v>
        <stp/>
        <stp>StudyData</stp>
        <stp>EP</stp>
        <stp>Imoku</stp>
        <stp>MAType5=Sim,Period5=1,InputChoice5=Close</stp>
        <stp>Imoku5</stp>
        <stp>ADC</stp>
        <stp>-968</stp>
        <stp>All</stp>
        <stp/>
        <stp/>
        <stp>TRUE</stp>
        <stp>T</stp>
        <tr r="X970" s="1"/>
      </tp>
      <tp>
        <v>4849.5</v>
        <stp/>
        <stp>StudyData</stp>
        <stp>EP</stp>
        <stp>Imoku</stp>
        <stp>MAType5=Sim,Period5=1,InputChoice5=Close</stp>
        <stp>Imoku5</stp>
        <stp>ADC</stp>
        <stp>-468</stp>
        <stp>All</stp>
        <stp/>
        <stp/>
        <stp>TRUE</stp>
        <stp>T</stp>
        <tr r="X470" s="1"/>
      </tp>
      <tp>
        <v>4616</v>
        <stp/>
        <stp>StudyData</stp>
        <stp>EP</stp>
        <stp>Imoku</stp>
        <stp>MAType5=Sim,Period5=1,InputChoice5=Close</stp>
        <stp>Imoku5</stp>
        <stp>ADC</stp>
        <stp>-568</stp>
        <stp>All</stp>
        <stp/>
        <stp/>
        <stp>TRUE</stp>
        <stp>T</stp>
        <tr r="X570" s="1"/>
      </tp>
      <tp>
        <v>4474.75</v>
        <stp/>
        <stp>StudyData</stp>
        <stp>EP</stp>
        <stp>Imoku</stp>
        <stp>MAType5=Sim,Period5=1,InputChoice5=Close</stp>
        <stp>Imoku5</stp>
        <stp>ADC</stp>
        <stp>-668</stp>
        <stp>All</stp>
        <stp/>
        <stp/>
        <stp>TRUE</stp>
        <stp>T</stp>
        <tr r="X670" s="1"/>
      </tp>
      <tp>
        <v>4999.75</v>
        <stp/>
        <stp>StudyData</stp>
        <stp>EP</stp>
        <stp>Imoku</stp>
        <stp>MAType5=Sim,Period5=1,InputChoice5=Close</stp>
        <stp>Imoku5</stp>
        <stp>ADC</stp>
        <stp>-768</stp>
        <stp>All</stp>
        <stp/>
        <stp/>
        <stp>TRUE</stp>
        <stp>T</stp>
        <tr r="X770" s="1"/>
      </tp>
      <tp>
        <v>5663</v>
        <stp/>
        <stp>StudyData</stp>
        <stp>EP</stp>
        <stp>Imoku</stp>
        <stp>MAType5=Sim,Period5=1,InputChoice5=Close</stp>
        <stp>Imoku5</stp>
        <stp>ADC</stp>
        <stp>-168</stp>
        <stp>All</stp>
        <stp/>
        <stp/>
        <stp>TRUE</stp>
        <stp>T</stp>
        <tr r="X170" s="1"/>
      </tp>
      <tp>
        <v>5340.75</v>
        <stp/>
        <stp>StudyData</stp>
        <stp>EP</stp>
        <stp>Imoku</stp>
        <stp>MAType5=Sim,Period5=1,InputChoice5=Close</stp>
        <stp>Imoku5</stp>
        <stp>ADC</stp>
        <stp>-268</stp>
        <stp>All</stp>
        <stp/>
        <stp/>
        <stp>TRUE</stp>
        <stp>T</stp>
        <tr r="X270" s="1"/>
      </tp>
      <tp>
        <v>4926.5</v>
        <stp/>
        <stp>StudyData</stp>
        <stp>EP</stp>
        <stp>Imoku</stp>
        <stp>MAType5=Sim,Period5=1,InputChoice5=Close</stp>
        <stp>Imoku5</stp>
        <stp>ADC</stp>
        <stp>-368</stp>
        <stp>All</stp>
        <stp/>
        <stp/>
        <stp>TRUE</stp>
        <stp>T</stp>
        <tr r="X370" s="1"/>
      </tp>
      <tp>
        <v>5216.25</v>
        <stp/>
        <stp>StudyData</stp>
        <stp>EP</stp>
        <stp>Imoku</stp>
        <stp>MAType5=Sim,Period5=1,InputChoice5=Close</stp>
        <stp>Imoku5</stp>
        <stp>ADC</stp>
        <stp>-869</stp>
        <stp>All</stp>
        <stp/>
        <stp/>
        <stp>TRUE</stp>
        <stp>T</stp>
        <tr r="X871" s="1"/>
      </tp>
      <tp>
        <v>4861.25</v>
        <stp/>
        <stp>StudyData</stp>
        <stp>EP</stp>
        <stp>Imoku</stp>
        <stp>MAType5=Sim,Period5=1,InputChoice5=Close</stp>
        <stp>Imoku5</stp>
        <stp>ADC</stp>
        <stp>-969</stp>
        <stp>All</stp>
        <stp/>
        <stp/>
        <stp>TRUE</stp>
        <stp>T</stp>
        <tr r="X971" s="1"/>
      </tp>
      <tp>
        <v>4831.25</v>
        <stp/>
        <stp>StudyData</stp>
        <stp>EP</stp>
        <stp>Imoku</stp>
        <stp>MAType5=Sim,Period5=1,InputChoice5=Close</stp>
        <stp>Imoku5</stp>
        <stp>ADC</stp>
        <stp>-469</stp>
        <stp>All</stp>
        <stp/>
        <stp/>
        <stp>TRUE</stp>
        <stp>T</stp>
        <tr r="X471" s="1"/>
      </tp>
      <tp>
        <v>4640.25</v>
        <stp/>
        <stp>StudyData</stp>
        <stp>EP</stp>
        <stp>Imoku</stp>
        <stp>MAType5=Sim,Period5=1,InputChoice5=Close</stp>
        <stp>Imoku5</stp>
        <stp>ADC</stp>
        <stp>-569</stp>
        <stp>All</stp>
        <stp/>
        <stp/>
        <stp>TRUE</stp>
        <stp>T</stp>
        <tr r="X571" s="1"/>
      </tp>
      <tp>
        <v>4654.5</v>
        <stp/>
        <stp>StudyData</stp>
        <stp>EP</stp>
        <stp>Imoku</stp>
        <stp>MAType5=Sim,Period5=1,InputChoice5=Close</stp>
        <stp>Imoku5</stp>
        <stp>ADC</stp>
        <stp>-669</stp>
        <stp>All</stp>
        <stp/>
        <stp/>
        <stp>TRUE</stp>
        <stp>T</stp>
        <tr r="X671" s="1"/>
      </tp>
      <tp>
        <v>5003.5</v>
        <stp/>
        <stp>StudyData</stp>
        <stp>EP</stp>
        <stp>Imoku</stp>
        <stp>MAType5=Sim,Period5=1,InputChoice5=Close</stp>
        <stp>Imoku5</stp>
        <stp>ADC</stp>
        <stp>-769</stp>
        <stp>All</stp>
        <stp/>
        <stp/>
        <stp>TRUE</stp>
        <stp>T</stp>
        <tr r="X771" s="1"/>
      </tp>
      <tp>
        <v>5603</v>
        <stp/>
        <stp>StudyData</stp>
        <stp>EP</stp>
        <stp>Imoku</stp>
        <stp>MAType5=Sim,Period5=1,InputChoice5=Close</stp>
        <stp>Imoku5</stp>
        <stp>ADC</stp>
        <stp>-169</stp>
        <stp>All</stp>
        <stp/>
        <stp/>
        <stp>TRUE</stp>
        <stp>T</stp>
        <tr r="X171" s="1"/>
      </tp>
      <tp>
        <v>5352.25</v>
        <stp/>
        <stp>StudyData</stp>
        <stp>EP</stp>
        <stp>Imoku</stp>
        <stp>MAType5=Sim,Period5=1,InputChoice5=Close</stp>
        <stp>Imoku5</stp>
        <stp>ADC</stp>
        <stp>-269</stp>
        <stp>All</stp>
        <stp/>
        <stp/>
        <stp>TRUE</stp>
        <stp>T</stp>
        <tr r="X271" s="1"/>
      </tp>
      <tp>
        <v>4891.75</v>
        <stp/>
        <stp>StudyData</stp>
        <stp>EP</stp>
        <stp>Imoku</stp>
        <stp>MAType5=Sim,Period5=1,InputChoice5=Close</stp>
        <stp>Imoku5</stp>
        <stp>ADC</stp>
        <stp>-369</stp>
        <stp>All</stp>
        <stp/>
        <stp/>
        <stp>TRUE</stp>
        <stp>T</stp>
        <tr r="X371" s="1"/>
      </tp>
      <tp>
        <v>5212.75</v>
        <stp/>
        <stp>StudyData</stp>
        <stp>EP</stp>
        <stp>Imoku</stp>
        <stp>MAType5=Sim,Period5=1,InputChoice5=Close</stp>
        <stp>Imoku5</stp>
        <stp>ADC</stp>
        <stp>-860</stp>
        <stp>All</stp>
        <stp/>
        <stp/>
        <stp>TRUE</stp>
        <stp>T</stp>
        <tr r="X862" s="1"/>
      </tp>
      <tp>
        <v>4837</v>
        <stp/>
        <stp>StudyData</stp>
        <stp>EP</stp>
        <stp>Imoku</stp>
        <stp>MAType5=Sim,Period5=1,InputChoice5=Close</stp>
        <stp>Imoku5</stp>
        <stp>ADC</stp>
        <stp>-960</stp>
        <stp>All</stp>
        <stp/>
        <stp/>
        <stp>TRUE</stp>
        <stp>T</stp>
        <tr r="X962" s="1"/>
      </tp>
      <tp>
        <v>4921.25</v>
        <stp/>
        <stp>StudyData</stp>
        <stp>EP</stp>
        <stp>Imoku</stp>
        <stp>MAType5=Sim,Period5=1,InputChoice5=Close</stp>
        <stp>Imoku5</stp>
        <stp>ADC</stp>
        <stp>-460</stp>
        <stp>All</stp>
        <stp/>
        <stp/>
        <stp>TRUE</stp>
        <stp>T</stp>
        <tr r="X462" s="1"/>
      </tp>
      <tp>
        <v>4592.25</v>
        <stp/>
        <stp>StudyData</stp>
        <stp>EP</stp>
        <stp>Imoku</stp>
        <stp>MAType5=Sim,Period5=1,InputChoice5=Close</stp>
        <stp>Imoku5</stp>
        <stp>ADC</stp>
        <stp>-560</stp>
        <stp>All</stp>
        <stp/>
        <stp/>
        <stp>TRUE</stp>
        <stp>T</stp>
        <tr r="X562" s="1"/>
      </tp>
      <tp>
        <v>4233.5</v>
        <stp/>
        <stp>StudyData</stp>
        <stp>EP</stp>
        <stp>Imoku</stp>
        <stp>MAType5=Sim,Period5=1,InputChoice5=Close</stp>
        <stp>Imoku5</stp>
        <stp>ADC</stp>
        <stp>-660</stp>
        <stp>All</stp>
        <stp/>
        <stp/>
        <stp>TRUE</stp>
        <stp>T</stp>
        <tr r="X662" s="1"/>
      </tp>
      <tp>
        <v>4695.25</v>
        <stp/>
        <stp>StudyData</stp>
        <stp>EP</stp>
        <stp>Imoku</stp>
        <stp>MAType5=Sim,Period5=1,InputChoice5=Close</stp>
        <stp>Imoku5</stp>
        <stp>ADC</stp>
        <stp>-760</stp>
        <stp>All</stp>
        <stp/>
        <stp/>
        <stp>TRUE</stp>
        <stp>T</stp>
        <tr r="X762" s="1"/>
      </tp>
      <tp>
        <v>5900.25</v>
        <stp/>
        <stp>StudyData</stp>
        <stp>EP</stp>
        <stp>Imoku</stp>
        <stp>MAType5=Sim,Period5=1,InputChoice5=Close</stp>
        <stp>Imoku5</stp>
        <stp>ADC</stp>
        <stp>-160</stp>
        <stp>All</stp>
        <stp/>
        <stp/>
        <stp>TRUE</stp>
        <stp>T</stp>
        <tr r="X162" s="1"/>
      </tp>
      <tp>
        <v>5379.75</v>
        <stp/>
        <stp>StudyData</stp>
        <stp>EP</stp>
        <stp>Imoku</stp>
        <stp>MAType5=Sim,Period5=1,InputChoice5=Close</stp>
        <stp>Imoku5</stp>
        <stp>ADC</stp>
        <stp>-260</stp>
        <stp>All</stp>
        <stp/>
        <stp/>
        <stp>TRUE</stp>
        <stp>T</stp>
        <tr r="X262" s="1"/>
      </tp>
      <tp>
        <v>4965</v>
        <stp/>
        <stp>StudyData</stp>
        <stp>EP</stp>
        <stp>Imoku</stp>
        <stp>MAType5=Sim,Period5=1,InputChoice5=Close</stp>
        <stp>Imoku5</stp>
        <stp>ADC</stp>
        <stp>-360</stp>
        <stp>All</stp>
        <stp/>
        <stp/>
        <stp>TRUE</stp>
        <stp>T</stp>
        <tr r="X362" s="1"/>
      </tp>
      <tp>
        <v>5117.75</v>
        <stp/>
        <stp>StudyData</stp>
        <stp>EP</stp>
        <stp>Imoku</stp>
        <stp>MAType5=Sim,Period5=1,InputChoice5=Close</stp>
        <stp>Imoku5</stp>
        <stp>ADC</stp>
        <stp>-861</stp>
        <stp>All</stp>
        <stp/>
        <stp/>
        <stp>TRUE</stp>
        <stp>T</stp>
        <tr r="X863" s="1"/>
      </tp>
      <tp>
        <v>4870.5</v>
        <stp/>
        <stp>StudyData</stp>
        <stp>EP</stp>
        <stp>Imoku</stp>
        <stp>MAType5=Sim,Period5=1,InputChoice5=Close</stp>
        <stp>Imoku5</stp>
        <stp>ADC</stp>
        <stp>-961</stp>
        <stp>All</stp>
        <stp/>
        <stp/>
        <stp>TRUE</stp>
        <stp>T</stp>
        <tr r="X963" s="1"/>
      </tp>
      <tp>
        <v>4887.25</v>
        <stp/>
        <stp>StudyData</stp>
        <stp>EP</stp>
        <stp>Imoku</stp>
        <stp>MAType5=Sim,Period5=1,InputChoice5=Close</stp>
        <stp>Imoku5</stp>
        <stp>ADC</stp>
        <stp>-461</stp>
        <stp>All</stp>
        <stp/>
        <stp/>
        <stp>TRUE</stp>
        <stp>T</stp>
        <tr r="X463" s="1"/>
      </tp>
      <tp>
        <v>4650.75</v>
        <stp/>
        <stp>StudyData</stp>
        <stp>EP</stp>
        <stp>Imoku</stp>
        <stp>MAType5=Sim,Period5=1,InputChoice5=Close</stp>
        <stp>Imoku5</stp>
        <stp>ADC</stp>
        <stp>-561</stp>
        <stp>All</stp>
        <stp/>
        <stp/>
        <stp>TRUE</stp>
        <stp>T</stp>
        <tr r="X563" s="1"/>
      </tp>
      <tp>
        <v>4296.5</v>
        <stp/>
        <stp>StudyData</stp>
        <stp>EP</stp>
        <stp>Imoku</stp>
        <stp>MAType5=Sim,Period5=1,InputChoice5=Close</stp>
        <stp>Imoku5</stp>
        <stp>ADC</stp>
        <stp>-661</stp>
        <stp>All</stp>
        <stp/>
        <stp/>
        <stp>TRUE</stp>
        <stp>T</stp>
        <tr r="X663" s="1"/>
      </tp>
      <tp>
        <v>4671.75</v>
        <stp/>
        <stp>StudyData</stp>
        <stp>EP</stp>
        <stp>Imoku</stp>
        <stp>MAType5=Sim,Period5=1,InputChoice5=Close</stp>
        <stp>Imoku5</stp>
        <stp>ADC</stp>
        <stp>-761</stp>
        <stp>All</stp>
        <stp/>
        <stp/>
        <stp>TRUE</stp>
        <stp>T</stp>
        <tr r="X763" s="1"/>
      </tp>
      <tp>
        <v>5802.25</v>
        <stp/>
        <stp>StudyData</stp>
        <stp>EP</stp>
        <stp>Imoku</stp>
        <stp>MAType5=Sim,Period5=1,InputChoice5=Close</stp>
        <stp>Imoku5</stp>
        <stp>ADC</stp>
        <stp>-161</stp>
        <stp>All</stp>
        <stp/>
        <stp/>
        <stp>TRUE</stp>
        <stp>T</stp>
        <tr r="X163" s="1"/>
      </tp>
      <tp>
        <v>5330.5</v>
        <stp/>
        <stp>StudyData</stp>
        <stp>EP</stp>
        <stp>Imoku</stp>
        <stp>MAType5=Sim,Period5=1,InputChoice5=Close</stp>
        <stp>Imoku5</stp>
        <stp>ADC</stp>
        <stp>-261</stp>
        <stp>All</stp>
        <stp/>
        <stp/>
        <stp>TRUE</stp>
        <stp>T</stp>
        <tr r="X263" s="1"/>
      </tp>
      <tp>
        <v>4941</v>
        <stp/>
        <stp>StudyData</stp>
        <stp>EP</stp>
        <stp>Imoku</stp>
        <stp>MAType5=Sim,Period5=1,InputChoice5=Close</stp>
        <stp>Imoku5</stp>
        <stp>ADC</stp>
        <stp>-361</stp>
        <stp>All</stp>
        <stp/>
        <stp/>
        <stp>TRUE</stp>
        <stp>T</stp>
        <tr r="X363" s="1"/>
      </tp>
      <tp>
        <v>5065.25</v>
        <stp/>
        <stp>StudyData</stp>
        <stp>EP</stp>
        <stp>Imoku</stp>
        <stp>MAType5=Sim,Period5=1,InputChoice5=Close</stp>
        <stp>Imoku5</stp>
        <stp>ADC</stp>
        <stp>-862</stp>
        <stp>All</stp>
        <stp/>
        <stp/>
        <stp>TRUE</stp>
        <stp>T</stp>
        <tr r="X864" s="1"/>
      </tp>
      <tp>
        <v>4886.25</v>
        <stp/>
        <stp>StudyData</stp>
        <stp>EP</stp>
        <stp>Imoku</stp>
        <stp>MAType5=Sim,Period5=1,InputChoice5=Close</stp>
        <stp>Imoku5</stp>
        <stp>ADC</stp>
        <stp>-962</stp>
        <stp>All</stp>
        <stp/>
        <stp/>
        <stp>TRUE</stp>
        <stp>T</stp>
        <tr r="X964" s="1"/>
      </tp>
      <tp>
        <v>4858</v>
        <stp/>
        <stp>StudyData</stp>
        <stp>EP</stp>
        <stp>Imoku</stp>
        <stp>MAType5=Sim,Period5=1,InputChoice5=Close</stp>
        <stp>Imoku5</stp>
        <stp>ADC</stp>
        <stp>-462</stp>
        <stp>All</stp>
        <stp/>
        <stp/>
        <stp>TRUE</stp>
        <stp>T</stp>
        <tr r="X464" s="1"/>
      </tp>
      <tp>
        <v>4638</v>
        <stp/>
        <stp>StudyData</stp>
        <stp>EP</stp>
        <stp>Imoku</stp>
        <stp>MAType5=Sim,Period5=1,InputChoice5=Close</stp>
        <stp>Imoku5</stp>
        <stp>ADC</stp>
        <stp>-562</stp>
        <stp>All</stp>
        <stp/>
        <stp/>
        <stp>TRUE</stp>
        <stp>T</stp>
        <tr r="X564" s="1"/>
      </tp>
      <tp>
        <v>4330.75</v>
        <stp/>
        <stp>StudyData</stp>
        <stp>EP</stp>
        <stp>Imoku</stp>
        <stp>MAType5=Sim,Period5=1,InputChoice5=Close</stp>
        <stp>Imoku5</stp>
        <stp>ADC</stp>
        <stp>-662</stp>
        <stp>All</stp>
        <stp/>
        <stp/>
        <stp>TRUE</stp>
        <stp>T</stp>
        <tr r="X664" s="1"/>
      </tp>
      <tp>
        <v>4827.75</v>
        <stp/>
        <stp>StudyData</stp>
        <stp>EP</stp>
        <stp>Imoku</stp>
        <stp>MAType5=Sim,Period5=1,InputChoice5=Close</stp>
        <stp>Imoku5</stp>
        <stp>ADC</stp>
        <stp>-762</stp>
        <stp>All</stp>
        <stp/>
        <stp/>
        <stp>TRUE</stp>
        <stp>T</stp>
        <tr r="X764" s="1"/>
      </tp>
      <tp>
        <v>5822.5</v>
        <stp/>
        <stp>StudyData</stp>
        <stp>EP</stp>
        <stp>Imoku</stp>
        <stp>MAType5=Sim,Period5=1,InputChoice5=Close</stp>
        <stp>Imoku5</stp>
        <stp>ADC</stp>
        <stp>-162</stp>
        <stp>All</stp>
        <stp/>
        <stp/>
        <stp>TRUE</stp>
        <stp>T</stp>
        <tr r="X164" s="1"/>
      </tp>
      <tp>
        <v>5355.75</v>
        <stp/>
        <stp>StudyData</stp>
        <stp>EP</stp>
        <stp>Imoku</stp>
        <stp>MAType5=Sim,Period5=1,InputChoice5=Close</stp>
        <stp>Imoku5</stp>
        <stp>ADC</stp>
        <stp>-262</stp>
        <stp>All</stp>
        <stp/>
        <stp/>
        <stp>TRUE</stp>
        <stp>T</stp>
        <tr r="X264" s="1"/>
      </tp>
      <tp>
        <v>4923.5</v>
        <stp/>
        <stp>StudyData</stp>
        <stp>EP</stp>
        <stp>Imoku</stp>
        <stp>MAType5=Sim,Period5=1,InputChoice5=Close</stp>
        <stp>Imoku5</stp>
        <stp>ADC</stp>
        <stp>-362</stp>
        <stp>All</stp>
        <stp/>
        <stp/>
        <stp>TRUE</stp>
        <stp>T</stp>
        <tr r="X364" s="1"/>
      </tp>
      <tp>
        <v>5103.5</v>
        <stp/>
        <stp>StudyData</stp>
        <stp>EP</stp>
        <stp>Imoku</stp>
        <stp>MAType5=Sim,Period5=1,InputChoice5=Close</stp>
        <stp>Imoku5</stp>
        <stp>ADC</stp>
        <stp>-863</stp>
        <stp>All</stp>
        <stp/>
        <stp/>
        <stp>TRUE</stp>
        <stp>T</stp>
        <tr r="X865" s="1"/>
      </tp>
      <tp>
        <v>4879.75</v>
        <stp/>
        <stp>StudyData</stp>
        <stp>EP</stp>
        <stp>Imoku</stp>
        <stp>MAType5=Sim,Period5=1,InputChoice5=Close</stp>
        <stp>Imoku5</stp>
        <stp>ADC</stp>
        <stp>-963</stp>
        <stp>All</stp>
        <stp/>
        <stp/>
        <stp>TRUE</stp>
        <stp>T</stp>
        <tr r="X965" s="1"/>
      </tp>
      <tp>
        <v>4847.75</v>
        <stp/>
        <stp>StudyData</stp>
        <stp>EP</stp>
        <stp>Imoku</stp>
        <stp>MAType5=Sim,Period5=1,InputChoice5=Close</stp>
        <stp>Imoku5</stp>
        <stp>ADC</stp>
        <stp>-463</stp>
        <stp>All</stp>
        <stp/>
        <stp/>
        <stp>TRUE</stp>
        <stp>T</stp>
        <tr r="X465" s="1"/>
      </tp>
      <tp>
        <v>4639.75</v>
        <stp/>
        <stp>StudyData</stp>
        <stp>EP</stp>
        <stp>Imoku</stp>
        <stp>MAType5=Sim,Period5=1,InputChoice5=Close</stp>
        <stp>Imoku5</stp>
        <stp>ADC</stp>
        <stp>-563</stp>
        <stp>All</stp>
        <stp/>
        <stp/>
        <stp>TRUE</stp>
        <stp>T</stp>
        <tr r="X565" s="1"/>
      </tp>
      <tp>
        <v>4397.25</v>
        <stp/>
        <stp>StudyData</stp>
        <stp>EP</stp>
        <stp>Imoku</stp>
        <stp>MAType5=Sim,Period5=1,InputChoice5=Close</stp>
        <stp>Imoku5</stp>
        <stp>ADC</stp>
        <stp>-663</stp>
        <stp>All</stp>
        <stp/>
        <stp/>
        <stp>TRUE</stp>
        <stp>T</stp>
        <tr r="X665" s="1"/>
      </tp>
      <tp>
        <v>4724.5</v>
        <stp/>
        <stp>StudyData</stp>
        <stp>EP</stp>
        <stp>Imoku</stp>
        <stp>MAType5=Sim,Period5=1,InputChoice5=Close</stp>
        <stp>Imoku5</stp>
        <stp>ADC</stp>
        <stp>-763</stp>
        <stp>All</stp>
        <stp/>
        <stp/>
        <stp>TRUE</stp>
        <stp>T</stp>
        <tr r="X765" s="1"/>
      </tp>
      <tp>
        <v>5821.5</v>
        <stp/>
        <stp>StudyData</stp>
        <stp>EP</stp>
        <stp>Imoku</stp>
        <stp>MAType5=Sim,Period5=1,InputChoice5=Close</stp>
        <stp>Imoku5</stp>
        <stp>ADC</stp>
        <stp>-163</stp>
        <stp>All</stp>
        <stp/>
        <stp/>
        <stp>TRUE</stp>
        <stp>T</stp>
        <tr r="X165" s="1"/>
      </tp>
      <tp>
        <v>5354.75</v>
        <stp/>
        <stp>StudyData</stp>
        <stp>EP</stp>
        <stp>Imoku</stp>
        <stp>MAType5=Sim,Period5=1,InputChoice5=Close</stp>
        <stp>Imoku5</stp>
        <stp>ADC</stp>
        <stp>-263</stp>
        <stp>All</stp>
        <stp/>
        <stp/>
        <stp>TRUE</stp>
        <stp>T</stp>
        <tr r="X265" s="1"/>
      </tp>
      <tp>
        <v>4927.25</v>
        <stp/>
        <stp>StudyData</stp>
        <stp>EP</stp>
        <stp>Imoku</stp>
        <stp>MAType5=Sim,Period5=1,InputChoice5=Close</stp>
        <stp>Imoku5</stp>
        <stp>ADC</stp>
        <stp>-363</stp>
        <stp>All</stp>
        <stp/>
        <stp/>
        <stp>TRUE</stp>
        <stp>T</stp>
        <tr r="X365" s="1"/>
      </tp>
      <tp>
        <v>5036.25</v>
        <stp/>
        <stp>StudyData</stp>
        <stp>EP</stp>
        <stp>Imoku</stp>
        <stp>MAType5=Sim,Period5=1,InputChoice5=Close</stp>
        <stp>Imoku5</stp>
        <stp>ADC</stp>
        <stp>-864</stp>
        <stp>All</stp>
        <stp/>
        <stp/>
        <stp>TRUE</stp>
        <stp>T</stp>
        <tr r="X866" s="1"/>
      </tp>
      <tp>
        <v>4895</v>
        <stp/>
        <stp>StudyData</stp>
        <stp>EP</stp>
        <stp>Imoku</stp>
        <stp>MAType5=Sim,Period5=1,InputChoice5=Close</stp>
        <stp>Imoku5</stp>
        <stp>ADC</stp>
        <stp>-964</stp>
        <stp>All</stp>
        <stp/>
        <stp/>
        <stp>TRUE</stp>
        <stp>T</stp>
        <tr r="X966" s="1"/>
      </tp>
      <tp>
        <v>4860.75</v>
        <stp/>
        <stp>StudyData</stp>
        <stp>EP</stp>
        <stp>Imoku</stp>
        <stp>MAType5=Sim,Period5=1,InputChoice5=Close</stp>
        <stp>Imoku5</stp>
        <stp>ADC</stp>
        <stp>-464</stp>
        <stp>All</stp>
        <stp/>
        <stp/>
        <stp>TRUE</stp>
        <stp>T</stp>
        <tr r="X466" s="1"/>
      </tp>
      <tp>
        <v>4592.25</v>
        <stp/>
        <stp>StudyData</stp>
        <stp>EP</stp>
        <stp>Imoku</stp>
        <stp>MAType5=Sim,Period5=1,InputChoice5=Close</stp>
        <stp>Imoku5</stp>
        <stp>ADC</stp>
        <stp>-564</stp>
        <stp>All</stp>
        <stp/>
        <stp/>
        <stp>TRUE</stp>
        <stp>T</stp>
        <tr r="X566" s="1"/>
      </tp>
      <tp>
        <v>4441.75</v>
        <stp/>
        <stp>StudyData</stp>
        <stp>EP</stp>
        <stp>Imoku</stp>
        <stp>MAType5=Sim,Period5=1,InputChoice5=Close</stp>
        <stp>Imoku5</stp>
        <stp>ADC</stp>
        <stp>-664</stp>
        <stp>All</stp>
        <stp/>
        <stp/>
        <stp>TRUE</stp>
        <stp>T</stp>
        <tr r="X666" s="1"/>
      </tp>
      <tp>
        <v>4714.75</v>
        <stp/>
        <stp>StudyData</stp>
        <stp>EP</stp>
        <stp>Imoku</stp>
        <stp>MAType5=Sim,Period5=1,InputChoice5=Close</stp>
        <stp>Imoku5</stp>
        <stp>ADC</stp>
        <stp>-764</stp>
        <stp>All</stp>
        <stp/>
        <stp/>
        <stp>TRUE</stp>
        <stp>T</stp>
        <tr r="X766" s="1"/>
      </tp>
      <tp>
        <v>5813.25</v>
        <stp/>
        <stp>StudyData</stp>
        <stp>EP</stp>
        <stp>Imoku</stp>
        <stp>MAType5=Sim,Period5=1,InputChoice5=Close</stp>
        <stp>Imoku5</stp>
        <stp>ADC</stp>
        <stp>-164</stp>
        <stp>All</stp>
        <stp/>
        <stp/>
        <stp>TRUE</stp>
        <stp>T</stp>
        <tr r="X166" s="1"/>
      </tp>
      <tp>
        <v>5295.75</v>
        <stp/>
        <stp>StudyData</stp>
        <stp>EP</stp>
        <stp>Imoku</stp>
        <stp>MAType5=Sim,Period5=1,InputChoice5=Close</stp>
        <stp>Imoku5</stp>
        <stp>ADC</stp>
        <stp>-264</stp>
        <stp>All</stp>
        <stp/>
        <stp/>
        <stp>TRUE</stp>
        <stp>T</stp>
        <tr r="X266" s="1"/>
      </tp>
      <tp>
        <v>4925.25</v>
        <stp/>
        <stp>StudyData</stp>
        <stp>EP</stp>
        <stp>Imoku</stp>
        <stp>MAType5=Sim,Period5=1,InputChoice5=Close</stp>
        <stp>Imoku5</stp>
        <stp>ADC</stp>
        <stp>-364</stp>
        <stp>All</stp>
        <stp/>
        <stp/>
        <stp>TRUE</stp>
        <stp>T</stp>
        <tr r="X366" s="1"/>
      </tp>
      <tp>
        <v>5094</v>
        <stp/>
        <stp>StudyData</stp>
        <stp>EP</stp>
        <stp>Imoku</stp>
        <stp>MAType5=Sim,Period5=1,InputChoice5=Close</stp>
        <stp>Imoku5</stp>
        <stp>ADC</stp>
        <stp>-865</stp>
        <stp>All</stp>
        <stp/>
        <stp/>
        <stp>TRUE</stp>
        <stp>T</stp>
        <tr r="X867" s="1"/>
      </tp>
      <tp>
        <v>4878.5</v>
        <stp/>
        <stp>StudyData</stp>
        <stp>EP</stp>
        <stp>Imoku</stp>
        <stp>MAType5=Sim,Period5=1,InputChoice5=Close</stp>
        <stp>Imoku5</stp>
        <stp>ADC</stp>
        <stp>-965</stp>
        <stp>All</stp>
        <stp/>
        <stp/>
        <stp>TRUE</stp>
        <stp>T</stp>
        <tr r="X967" s="1"/>
      </tp>
      <tp>
        <v>4897.5</v>
        <stp/>
        <stp>StudyData</stp>
        <stp>EP</stp>
        <stp>Imoku</stp>
        <stp>MAType5=Sim,Period5=1,InputChoice5=Close</stp>
        <stp>Imoku5</stp>
        <stp>ADC</stp>
        <stp>-465</stp>
        <stp>All</stp>
        <stp/>
        <stp/>
        <stp>TRUE</stp>
        <stp>T</stp>
        <tr r="X467" s="1"/>
      </tp>
      <tp>
        <v>4584.25</v>
        <stp/>
        <stp>StudyData</stp>
        <stp>EP</stp>
        <stp>Imoku</stp>
        <stp>MAType5=Sim,Period5=1,InputChoice5=Close</stp>
        <stp>Imoku5</stp>
        <stp>ADC</stp>
        <stp>-565</stp>
        <stp>All</stp>
        <stp/>
        <stp/>
        <stp>TRUE</stp>
        <stp>T</stp>
        <tr r="X567" s="1"/>
      </tp>
      <tp>
        <v>4414.5</v>
        <stp/>
        <stp>StudyData</stp>
        <stp>EP</stp>
        <stp>Imoku</stp>
        <stp>MAType5=Sim,Period5=1,InputChoice5=Close</stp>
        <stp>Imoku5</stp>
        <stp>ADC</stp>
        <stp>-665</stp>
        <stp>All</stp>
        <stp/>
        <stp/>
        <stp>TRUE</stp>
        <stp>T</stp>
        <tr r="X667" s="1"/>
      </tp>
      <tp>
        <v>4837</v>
        <stp/>
        <stp>StudyData</stp>
        <stp>EP</stp>
        <stp>Imoku</stp>
        <stp>MAType5=Sim,Period5=1,InputChoice5=Close</stp>
        <stp>Imoku5</stp>
        <stp>ADC</stp>
        <stp>-765</stp>
        <stp>All</stp>
        <stp/>
        <stp/>
        <stp>TRUE</stp>
        <stp>T</stp>
        <tr r="X767" s="1"/>
      </tp>
      <tp>
        <v>5785.75</v>
        <stp/>
        <stp>StudyData</stp>
        <stp>EP</stp>
        <stp>Imoku</stp>
        <stp>MAType5=Sim,Period5=1,InputChoice5=Close</stp>
        <stp>Imoku5</stp>
        <stp>ADC</stp>
        <stp>-165</stp>
        <stp>All</stp>
        <stp/>
        <stp/>
        <stp>TRUE</stp>
        <stp>T</stp>
        <tr r="X167" s="1"/>
      </tp>
      <tp>
        <v>5252</v>
        <stp/>
        <stp>StudyData</stp>
        <stp>EP</stp>
        <stp>Imoku</stp>
        <stp>MAType5=Sim,Period5=1,InputChoice5=Close</stp>
        <stp>Imoku5</stp>
        <stp>ADC</stp>
        <stp>-265</stp>
        <stp>All</stp>
        <stp/>
        <stp/>
        <stp>TRUE</stp>
        <stp>T</stp>
        <tr r="X267" s="1"/>
      </tp>
      <tp>
        <v>4932.5</v>
        <stp/>
        <stp>StudyData</stp>
        <stp>EP</stp>
        <stp>Imoku</stp>
        <stp>MAType5=Sim,Period5=1,InputChoice5=Close</stp>
        <stp>Imoku5</stp>
        <stp>ADC</stp>
        <stp>-365</stp>
        <stp>All</stp>
        <stp/>
        <stp/>
        <stp>TRUE</stp>
        <stp>T</stp>
        <tr r="X367" s="1"/>
      </tp>
      <tp>
        <v>5178.75</v>
        <stp/>
        <stp>StudyData</stp>
        <stp>EP</stp>
        <stp>Imoku</stp>
        <stp>MAType5=Sim,Period5=1,InputChoice5=Close</stp>
        <stp>Imoku5</stp>
        <stp>ADC</stp>
        <stp>-866</stp>
        <stp>All</stp>
        <stp/>
        <stp/>
        <stp>TRUE</stp>
        <stp>T</stp>
        <tr r="X868" s="1"/>
      </tp>
      <tp>
        <v>4831.5</v>
        <stp/>
        <stp>StudyData</stp>
        <stp>EP</stp>
        <stp>Imoku</stp>
        <stp>MAType5=Sim,Period5=1,InputChoice5=Close</stp>
        <stp>Imoku5</stp>
        <stp>ADC</stp>
        <stp>-966</stp>
        <stp>All</stp>
        <stp/>
        <stp/>
        <stp>TRUE</stp>
        <stp>T</stp>
        <tr r="X968" s="1"/>
      </tp>
      <tp>
        <v>4906</v>
        <stp/>
        <stp>StudyData</stp>
        <stp>EP</stp>
        <stp>Imoku</stp>
        <stp>MAType5=Sim,Period5=1,InputChoice5=Close</stp>
        <stp>Imoku5</stp>
        <stp>ADC</stp>
        <stp>-466</stp>
        <stp>All</stp>
        <stp/>
        <stp/>
        <stp>TRUE</stp>
        <stp>T</stp>
        <tr r="X468" s="1"/>
      </tp>
      <tp>
        <v>4623</v>
        <stp/>
        <stp>StudyData</stp>
        <stp>EP</stp>
        <stp>Imoku</stp>
        <stp>MAType5=Sim,Period5=1,InputChoice5=Close</stp>
        <stp>Imoku5</stp>
        <stp>ADC</stp>
        <stp>-566</stp>
        <stp>All</stp>
        <stp/>
        <stp/>
        <stp>TRUE</stp>
        <stp>T</stp>
        <tr r="X568" s="1"/>
      </tp>
      <tp>
        <v>4443.75</v>
        <stp/>
        <stp>StudyData</stp>
        <stp>EP</stp>
        <stp>Imoku</stp>
        <stp>MAType5=Sim,Period5=1,InputChoice5=Close</stp>
        <stp>Imoku5</stp>
        <stp>ADC</stp>
        <stp>-666</stp>
        <stp>All</stp>
        <stp/>
        <stp/>
        <stp>TRUE</stp>
        <stp>T</stp>
        <tr r="X668" s="1"/>
      </tp>
      <tp>
        <v>4811.5</v>
        <stp/>
        <stp>StudyData</stp>
        <stp>EP</stp>
        <stp>Imoku</stp>
        <stp>MAType5=Sim,Period5=1,InputChoice5=Close</stp>
        <stp>Imoku5</stp>
        <stp>ADC</stp>
        <stp>-766</stp>
        <stp>All</stp>
        <stp/>
        <stp/>
        <stp>TRUE</stp>
        <stp>T</stp>
        <tr r="X768" s="1"/>
      </tp>
      <tp>
        <v>5744.75</v>
        <stp/>
        <stp>StudyData</stp>
        <stp>EP</stp>
        <stp>Imoku</stp>
        <stp>MAType5=Sim,Period5=1,InputChoice5=Close</stp>
        <stp>Imoku5</stp>
        <stp>ADC</stp>
        <stp>-166</stp>
        <stp>All</stp>
        <stp/>
        <stp/>
        <stp>TRUE</stp>
        <stp>T</stp>
        <tr r="X168" s="1"/>
      </tp>
      <tp>
        <v>5297.25</v>
        <stp/>
        <stp>StudyData</stp>
        <stp>EP</stp>
        <stp>Imoku</stp>
        <stp>MAType5=Sim,Period5=1,InputChoice5=Close</stp>
        <stp>Imoku5</stp>
        <stp>ADC</stp>
        <stp>-266</stp>
        <stp>All</stp>
        <stp/>
        <stp/>
        <stp>TRUE</stp>
        <stp>T</stp>
        <tr r="X268" s="1"/>
      </tp>
      <tp>
        <v>4931.5</v>
        <stp/>
        <stp>StudyData</stp>
        <stp>EP</stp>
        <stp>Imoku</stp>
        <stp>MAType5=Sim,Period5=1,InputChoice5=Close</stp>
        <stp>Imoku5</stp>
        <stp>ADC</stp>
        <stp>-366</stp>
        <stp>All</stp>
        <stp/>
        <stp/>
        <stp>TRUE</stp>
        <stp>T</stp>
        <tr r="X368" s="1"/>
      </tp>
      <tp>
        <v>5123.5</v>
        <stp/>
        <stp>StudyData</stp>
        <stp>EP</stp>
        <stp>Imoku</stp>
        <stp>MAType5=Sim,Period5=1,InputChoice5=Close</stp>
        <stp>Imoku5</stp>
        <stp>ADC</stp>
        <stp>-867</stp>
        <stp>All</stp>
        <stp/>
        <stp/>
        <stp>TRUE</stp>
        <stp>T</stp>
        <tr r="X869" s="1"/>
      </tp>
      <tp>
        <v>4868.25</v>
        <stp/>
        <stp>StudyData</stp>
        <stp>EP</stp>
        <stp>Imoku</stp>
        <stp>MAType5=Sim,Period5=1,InputChoice5=Close</stp>
        <stp>Imoku5</stp>
        <stp>ADC</stp>
        <stp>-967</stp>
        <stp>All</stp>
        <stp/>
        <stp/>
        <stp>TRUE</stp>
        <stp>T</stp>
        <tr r="X969" s="1"/>
      </tp>
      <tp>
        <v>4902</v>
        <stp/>
        <stp>StudyData</stp>
        <stp>EP</stp>
        <stp>Imoku</stp>
        <stp>MAType5=Sim,Period5=1,InputChoice5=Close</stp>
        <stp>Imoku5</stp>
        <stp>ADC</stp>
        <stp>-467</stp>
        <stp>All</stp>
        <stp/>
        <stp/>
        <stp>TRUE</stp>
        <stp>T</stp>
        <tr r="X469" s="1"/>
      </tp>
      <tp>
        <v>4668.25</v>
        <stp/>
        <stp>StudyData</stp>
        <stp>EP</stp>
        <stp>Imoku</stp>
        <stp>MAType5=Sim,Period5=1,InputChoice5=Close</stp>
        <stp>Imoku5</stp>
        <stp>ADC</stp>
        <stp>-567</stp>
        <stp>All</stp>
        <stp/>
        <stp/>
        <stp>TRUE</stp>
        <stp>T</stp>
        <tr r="X569" s="1"/>
      </tp>
      <tp>
        <v>4490</v>
        <stp/>
        <stp>StudyData</stp>
        <stp>EP</stp>
        <stp>Imoku</stp>
        <stp>MAType5=Sim,Period5=1,InputChoice5=Close</stp>
        <stp>Imoku5</stp>
        <stp>ADC</stp>
        <stp>-667</stp>
        <stp>All</stp>
        <stp/>
        <stp/>
        <stp>TRUE</stp>
        <stp>T</stp>
        <tr r="X669" s="1"/>
      </tp>
      <tp>
        <v>4934.75</v>
        <stp/>
        <stp>StudyData</stp>
        <stp>EP</stp>
        <stp>Imoku</stp>
        <stp>MAType5=Sim,Period5=1,InputChoice5=Close</stp>
        <stp>Imoku5</stp>
        <stp>ADC</stp>
        <stp>-767</stp>
        <stp>All</stp>
        <stp/>
        <stp/>
        <stp>TRUE</stp>
        <stp>T</stp>
        <tr r="X769" s="1"/>
      </tp>
      <tp>
        <v>5687.5</v>
        <stp/>
        <stp>StudyData</stp>
        <stp>EP</stp>
        <stp>Imoku</stp>
        <stp>MAType5=Sim,Period5=1,InputChoice5=Close</stp>
        <stp>Imoku5</stp>
        <stp>ADC</stp>
        <stp>-167</stp>
        <stp>All</stp>
        <stp/>
        <stp/>
        <stp>TRUE</stp>
        <stp>T</stp>
        <tr r="X169" s="1"/>
      </tp>
      <tp>
        <v>5310.5</v>
        <stp/>
        <stp>StudyData</stp>
        <stp>EP</stp>
        <stp>Imoku</stp>
        <stp>MAType5=Sim,Period5=1,InputChoice5=Close</stp>
        <stp>Imoku5</stp>
        <stp>ADC</stp>
        <stp>-267</stp>
        <stp>All</stp>
        <stp/>
        <stp/>
        <stp>TRUE</stp>
        <stp>T</stp>
        <tr r="X269" s="1"/>
      </tp>
      <tp>
        <v>4915.5</v>
        <stp/>
        <stp>StudyData</stp>
        <stp>EP</stp>
        <stp>Imoku</stp>
        <stp>MAType5=Sim,Period5=1,InputChoice5=Close</stp>
        <stp>Imoku5</stp>
        <stp>ADC</stp>
        <stp>-367</stp>
        <stp>All</stp>
        <stp/>
        <stp/>
        <stp>TRUE</stp>
        <stp>T</stp>
        <tr r="X369" s="1"/>
      </tp>
      <tp>
        <v>49.535125466394355</v>
        <stp/>
        <stp>StudyData</stp>
        <stp>EP</stp>
        <stp>RSI</stp>
        <stp>InputChoice=Close,Period=9</stp>
        <stp>RSI</stp>
        <stp>ADC</stp>
        <stp>-86</stp>
        <stp>All</stp>
        <stp/>
        <stp/>
        <stp>TRUE</stp>
        <stp>T</stp>
        <tr r="Q88" s="1"/>
      </tp>
      <tp>
        <v>45.056907180817298</v>
        <stp/>
        <stp>StudyData</stp>
        <stp>EP</stp>
        <stp>RSI</stp>
        <stp>InputChoice=Close,Period=9</stp>
        <stp>RSI</stp>
        <stp>ADC</stp>
        <stp>-87</stp>
        <stp>All</stp>
        <stp/>
        <stp/>
        <stp>TRUE</stp>
        <stp>T</stp>
        <tr r="Q89" s="1"/>
      </tp>
      <tp>
        <v>42.222490733045078</v>
        <stp/>
        <stp>StudyData</stp>
        <stp>EP</stp>
        <stp>RSI</stp>
        <stp>InputChoice=Close,Period=9</stp>
        <stp>RSI</stp>
        <stp>ADC</stp>
        <stp>-84</stp>
        <stp>All</stp>
        <stp/>
        <stp/>
        <stp>TRUE</stp>
        <stp>T</stp>
        <tr r="Q86" s="1"/>
      </tp>
      <tp>
        <v>41.418691777472901</v>
        <stp/>
        <stp>StudyData</stp>
        <stp>EP</stp>
        <stp>RSI</stp>
        <stp>InputChoice=Close,Period=9</stp>
        <stp>RSI</stp>
        <stp>ADC</stp>
        <stp>-85</stp>
        <stp>All</stp>
        <stp/>
        <stp/>
        <stp>TRUE</stp>
        <stp>T</stp>
        <tr r="Q87" s="1"/>
      </tp>
      <tp>
        <v>31.914134261111442</v>
        <stp/>
        <stp>StudyData</stp>
        <stp>EP</stp>
        <stp>RSI</stp>
        <stp>InputChoice=Close,Period=9</stp>
        <stp>RSI</stp>
        <stp>ADC</stp>
        <stp>-82</stp>
        <stp>All</stp>
        <stp/>
        <stp/>
        <stp>TRUE</stp>
        <stp>T</stp>
        <tr r="Q84" s="1"/>
      </tp>
      <tp>
        <v>42.222490733045085</v>
        <stp/>
        <stp>StudyData</stp>
        <stp>EP</stp>
        <stp>RSI</stp>
        <stp>InputChoice=Close,Period=9</stp>
        <stp>RSI</stp>
        <stp>ADC</stp>
        <stp>-83</stp>
        <stp>All</stp>
        <stp/>
        <stp/>
        <stp>TRUE</stp>
        <stp>T</stp>
        <tr r="Q85" s="1"/>
      </tp>
      <tp>
        <v>35.163400041675828</v>
        <stp/>
        <stp>StudyData</stp>
        <stp>EP</stp>
        <stp>RSI</stp>
        <stp>InputChoice=Close,Period=9</stp>
        <stp>RSI</stp>
        <stp>ADC</stp>
        <stp>-80</stp>
        <stp>All</stp>
        <stp/>
        <stp/>
        <stp>TRUE</stp>
        <stp>T</stp>
        <tr r="Q82" s="1"/>
      </tp>
      <tp>
        <v>33.533598158279005</v>
        <stp/>
        <stp>StudyData</stp>
        <stp>EP</stp>
        <stp>RSI</stp>
        <stp>InputChoice=Close,Period=9</stp>
        <stp>RSI</stp>
        <stp>ADC</stp>
        <stp>-81</stp>
        <stp>All</stp>
        <stp/>
        <stp/>
        <stp>TRUE</stp>
        <stp>T</stp>
        <tr r="Q83" s="1"/>
      </tp>
      <tp>
        <v>32.523212787038844</v>
        <stp/>
        <stp>StudyData</stp>
        <stp>EP</stp>
        <stp>RSI</stp>
        <stp>InputChoice=Close,Period=9</stp>
        <stp>RSI</stp>
        <stp>ADC</stp>
        <stp>-88</stp>
        <stp>All</stp>
        <stp/>
        <stp/>
        <stp>TRUE</stp>
        <stp>T</stp>
        <tr r="Q90" s="1"/>
      </tp>
      <tp>
        <v>34.360516859455501</v>
        <stp/>
        <stp>StudyData</stp>
        <stp>EP</stp>
        <stp>RSI</stp>
        <stp>InputChoice=Close,Period=9</stp>
        <stp>RSI</stp>
        <stp>ADC</stp>
        <stp>-89</stp>
        <stp>All</stp>
        <stp/>
        <stp/>
        <stp>TRUE</stp>
        <stp>T</stp>
        <tr r="Q91" s="1"/>
      </tp>
      <tp>
        <v>5169.75</v>
        <stp/>
        <stp>StudyData</stp>
        <stp>EP</stp>
        <stp>Imoku</stp>
        <stp>MAType5=Sim,Period5=1,InputChoice5=Close</stp>
        <stp>Imoku5</stp>
        <stp>ADC</stp>
        <stp>-878</stp>
        <stp>All</stp>
        <stp/>
        <stp/>
        <stp>TRUE</stp>
        <stp>T</stp>
        <tr r="X880" s="1"/>
      </tp>
      <tp>
        <v>4732.25</v>
        <stp/>
        <stp>StudyData</stp>
        <stp>EP</stp>
        <stp>Imoku</stp>
        <stp>MAType5=Sim,Period5=1,InputChoice5=Close</stp>
        <stp>Imoku5</stp>
        <stp>ADC</stp>
        <stp>-978</stp>
        <stp>All</stp>
        <stp/>
        <stp/>
        <stp>TRUE</stp>
        <stp>T</stp>
        <tr r="X980" s="1"/>
      </tp>
      <tp>
        <v>4832.25</v>
        <stp/>
        <stp>StudyData</stp>
        <stp>EP</stp>
        <stp>Imoku</stp>
        <stp>MAType5=Sim,Period5=1,InputChoice5=Close</stp>
        <stp>Imoku5</stp>
        <stp>ADC</stp>
        <stp>-478</stp>
        <stp>All</stp>
        <stp/>
        <stp/>
        <stp>TRUE</stp>
        <stp>T</stp>
        <tr r="X480" s="1"/>
      </tp>
      <tp>
        <v>4529</v>
        <stp/>
        <stp>StudyData</stp>
        <stp>EP</stp>
        <stp>Imoku</stp>
        <stp>MAType5=Sim,Period5=1,InputChoice5=Close</stp>
        <stp>Imoku5</stp>
        <stp>ADC</stp>
        <stp>-578</stp>
        <stp>All</stp>
        <stp/>
        <stp/>
        <stp>TRUE</stp>
        <stp>T</stp>
        <tr r="X580" s="1"/>
      </tp>
      <tp>
        <v>4574</v>
        <stp/>
        <stp>StudyData</stp>
        <stp>EP</stp>
        <stp>Imoku</stp>
        <stp>MAType5=Sim,Period5=1,InputChoice5=Close</stp>
        <stp>Imoku5</stp>
        <stp>ADC</stp>
        <stp>-678</stp>
        <stp>All</stp>
        <stp/>
        <stp/>
        <stp>TRUE</stp>
        <stp>T</stp>
        <tr r="X680" s="1"/>
      </tp>
      <tp>
        <v>5064.5</v>
        <stp/>
        <stp>StudyData</stp>
        <stp>EP</stp>
        <stp>Imoku</stp>
        <stp>MAType5=Sim,Period5=1,InputChoice5=Close</stp>
        <stp>Imoku5</stp>
        <stp>ADC</stp>
        <stp>-778</stp>
        <stp>All</stp>
        <stp/>
        <stp/>
        <stp>TRUE</stp>
        <stp>T</stp>
        <tr r="X780" s="1"/>
      </tp>
      <tp>
        <v>5836</v>
        <stp/>
        <stp>StudyData</stp>
        <stp>EP</stp>
        <stp>Imoku</stp>
        <stp>MAType5=Sim,Period5=1,InputChoice5=Close</stp>
        <stp>Imoku5</stp>
        <stp>ADC</stp>
        <stp>-178</stp>
        <stp>All</stp>
        <stp/>
        <stp/>
        <stp>TRUE</stp>
        <stp>T</stp>
        <tr r="X180" s="1"/>
      </tp>
      <tp>
        <v>5508.75</v>
        <stp/>
        <stp>StudyData</stp>
        <stp>EP</stp>
        <stp>Imoku</stp>
        <stp>MAType5=Sim,Period5=1,InputChoice5=Close</stp>
        <stp>Imoku5</stp>
        <stp>ADC</stp>
        <stp>-278</stp>
        <stp>All</stp>
        <stp/>
        <stp/>
        <stp>TRUE</stp>
        <stp>T</stp>
        <tr r="X280" s="1"/>
      </tp>
      <tp>
        <v>4748.5</v>
        <stp/>
        <stp>StudyData</stp>
        <stp>EP</stp>
        <stp>Imoku</stp>
        <stp>MAType5=Sim,Period5=1,InputChoice5=Close</stp>
        <stp>Imoku5</stp>
        <stp>ADC</stp>
        <stp>-378</stp>
        <stp>All</stp>
        <stp/>
        <stp/>
        <stp>TRUE</stp>
        <stp>T</stp>
        <tr r="X380" s="1"/>
      </tp>
      <tp>
        <v>5206</v>
        <stp/>
        <stp>StudyData</stp>
        <stp>EP</stp>
        <stp>Imoku</stp>
        <stp>MAType5=Sim,Period5=1,InputChoice5=Close</stp>
        <stp>Imoku5</stp>
        <stp>ADC</stp>
        <stp>-879</stp>
        <stp>All</stp>
        <stp/>
        <stp/>
        <stp>TRUE</stp>
        <stp>T</stp>
        <tr r="X881" s="1"/>
      </tp>
      <tp>
        <v>4672</v>
        <stp/>
        <stp>StudyData</stp>
        <stp>EP</stp>
        <stp>Imoku</stp>
        <stp>MAType5=Sim,Period5=1,InputChoice5=Close</stp>
        <stp>Imoku5</stp>
        <stp>ADC</stp>
        <stp>-979</stp>
        <stp>All</stp>
        <stp/>
        <stp/>
        <stp>TRUE</stp>
        <stp>T</stp>
        <tr r="X981" s="1"/>
      </tp>
      <tp>
        <v>4830.5</v>
        <stp/>
        <stp>StudyData</stp>
        <stp>EP</stp>
        <stp>Imoku</stp>
        <stp>MAType5=Sim,Period5=1,InputChoice5=Close</stp>
        <stp>Imoku5</stp>
        <stp>ADC</stp>
        <stp>-479</stp>
        <stp>All</stp>
        <stp/>
        <stp/>
        <stp>TRUE</stp>
        <stp>T</stp>
        <tr r="X481" s="1"/>
      </tp>
      <tp>
        <v>4481</v>
        <stp/>
        <stp>StudyData</stp>
        <stp>EP</stp>
        <stp>Imoku</stp>
        <stp>MAType5=Sim,Period5=1,InputChoice5=Close</stp>
        <stp>Imoku5</stp>
        <stp>ADC</stp>
        <stp>-579</stp>
        <stp>All</stp>
        <stp/>
        <stp/>
        <stp>TRUE</stp>
        <stp>T</stp>
        <tr r="X581" s="1"/>
      </tp>
      <tp>
        <v>4602.25</v>
        <stp/>
        <stp>StudyData</stp>
        <stp>EP</stp>
        <stp>Imoku</stp>
        <stp>MAType5=Sim,Period5=1,InputChoice5=Close</stp>
        <stp>Imoku5</stp>
        <stp>ADC</stp>
        <stp>-679</stp>
        <stp>All</stp>
        <stp/>
        <stp/>
        <stp>TRUE</stp>
        <stp>T</stp>
        <tr r="X681" s="1"/>
      </tp>
      <tp>
        <v>5122</v>
        <stp/>
        <stp>StudyData</stp>
        <stp>EP</stp>
        <stp>Imoku</stp>
        <stp>MAType5=Sim,Period5=1,InputChoice5=Close</stp>
        <stp>Imoku5</stp>
        <stp>ADC</stp>
        <stp>-779</stp>
        <stp>All</stp>
        <stp/>
        <stp/>
        <stp>TRUE</stp>
        <stp>T</stp>
        <tr r="X781" s="1"/>
      </tp>
      <tp>
        <v>5777.5</v>
        <stp/>
        <stp>StudyData</stp>
        <stp>EP</stp>
        <stp>Imoku</stp>
        <stp>MAType5=Sim,Period5=1,InputChoice5=Close</stp>
        <stp>Imoku5</stp>
        <stp>ADC</stp>
        <stp>-179</stp>
        <stp>All</stp>
        <stp/>
        <stp/>
        <stp>TRUE</stp>
        <stp>T</stp>
        <tr r="X181" s="1"/>
      </tp>
      <tp>
        <v>5543.5</v>
        <stp/>
        <stp>StudyData</stp>
        <stp>EP</stp>
        <stp>Imoku</stp>
        <stp>MAType5=Sim,Period5=1,InputChoice5=Close</stp>
        <stp>Imoku5</stp>
        <stp>ADC</stp>
        <stp>-279</stp>
        <stp>All</stp>
        <stp/>
        <stp/>
        <stp>TRUE</stp>
        <stp>T</stp>
        <tr r="X281" s="1"/>
      </tp>
      <tp>
        <v>4740.25</v>
        <stp/>
        <stp>StudyData</stp>
        <stp>EP</stp>
        <stp>Imoku</stp>
        <stp>MAType5=Sim,Period5=1,InputChoice5=Close</stp>
        <stp>Imoku5</stp>
        <stp>ADC</stp>
        <stp>-379</stp>
        <stp>All</stp>
        <stp/>
        <stp/>
        <stp>TRUE</stp>
        <stp>T</stp>
        <tr r="X381" s="1"/>
      </tp>
      <tp>
        <v>45786</v>
        <stp/>
        <stp>StudyData</stp>
        <stp>EP</stp>
        <stp>BAR</stp>
        <stp/>
        <stp>Time</stp>
        <stp>ADC</stp>
        <stp>0</stp>
        <stp>All</stp>
        <stp/>
        <stp/>
        <stp>False</stp>
        <stp>T</stp>
        <tr r="C2" s="1"/>
        <tr r="D2" s="1"/>
      </tp>
      <tp>
        <v>5207.5</v>
        <stp/>
        <stp>StudyData</stp>
        <stp>EP</stp>
        <stp>Imoku</stp>
        <stp>MAType5=Sim,Period5=1,InputChoice5=Close</stp>
        <stp>Imoku5</stp>
        <stp>ADC</stp>
        <stp>-870</stp>
        <stp>All</stp>
        <stp/>
        <stp/>
        <stp>TRUE</stp>
        <stp>T</stp>
        <tr r="X872" s="1"/>
      </tp>
      <tp>
        <v>4829.25</v>
        <stp/>
        <stp>StudyData</stp>
        <stp>EP</stp>
        <stp>Imoku</stp>
        <stp>MAType5=Sim,Period5=1,InputChoice5=Close</stp>
        <stp>Imoku5</stp>
        <stp>ADC</stp>
        <stp>-970</stp>
        <stp>All</stp>
        <stp/>
        <stp/>
        <stp>TRUE</stp>
        <stp>T</stp>
        <tr r="X972" s="1"/>
      </tp>
      <tp>
        <v>4832.5</v>
        <stp/>
        <stp>StudyData</stp>
        <stp>EP</stp>
        <stp>Imoku</stp>
        <stp>MAType5=Sim,Period5=1,InputChoice5=Close</stp>
        <stp>Imoku5</stp>
        <stp>ADC</stp>
        <stp>-470</stp>
        <stp>All</stp>
        <stp/>
        <stp/>
        <stp>TRUE</stp>
        <stp>T</stp>
        <tr r="X472" s="1"/>
      </tp>
      <tp>
        <v>4684</v>
        <stp/>
        <stp>StudyData</stp>
        <stp>EP</stp>
        <stp>Imoku</stp>
        <stp>MAType5=Sim,Period5=1,InputChoice5=Close</stp>
        <stp>Imoku5</stp>
        <stp>ADC</stp>
        <stp>-570</stp>
        <stp>All</stp>
        <stp/>
        <stp/>
        <stp>TRUE</stp>
        <stp>T</stp>
        <tr r="X572" s="1"/>
      </tp>
      <tp>
        <v>4610</v>
        <stp/>
        <stp>StudyData</stp>
        <stp>EP</stp>
        <stp>Imoku</stp>
        <stp>MAType5=Sim,Period5=1,InputChoice5=Close</stp>
        <stp>Imoku5</stp>
        <stp>ADC</stp>
        <stp>-670</stp>
        <stp>All</stp>
        <stp/>
        <stp/>
        <stp>TRUE</stp>
        <stp>T</stp>
        <tr r="X672" s="1"/>
      </tp>
      <tp>
        <v>4931</v>
        <stp/>
        <stp>StudyData</stp>
        <stp>EP</stp>
        <stp>Imoku</stp>
        <stp>MAType5=Sim,Period5=1,InputChoice5=Close</stp>
        <stp>Imoku5</stp>
        <stp>ADC</stp>
        <stp>-770</stp>
        <stp>All</stp>
        <stp/>
        <stp/>
        <stp>TRUE</stp>
        <stp>T</stp>
        <tr r="X772" s="1"/>
      </tp>
      <tp>
        <v>5695.75</v>
        <stp/>
        <stp>StudyData</stp>
        <stp>EP</stp>
        <stp>Imoku</stp>
        <stp>MAType5=Sim,Period5=1,InputChoice5=Close</stp>
        <stp>Imoku5</stp>
        <stp>ADC</stp>
        <stp>-170</stp>
        <stp>All</stp>
        <stp/>
        <stp/>
        <stp>TRUE</stp>
        <stp>T</stp>
        <tr r="X172" s="1"/>
      </tp>
      <tp>
        <v>5415.75</v>
        <stp/>
        <stp>StudyData</stp>
        <stp>EP</stp>
        <stp>Imoku</stp>
        <stp>MAType5=Sim,Period5=1,InputChoice5=Close</stp>
        <stp>Imoku5</stp>
        <stp>ADC</stp>
        <stp>-270</stp>
        <stp>All</stp>
        <stp/>
        <stp/>
        <stp>TRUE</stp>
        <stp>T</stp>
        <tr r="X272" s="1"/>
      </tp>
      <tp>
        <v>4887.5</v>
        <stp/>
        <stp>StudyData</stp>
        <stp>EP</stp>
        <stp>Imoku</stp>
        <stp>MAType5=Sim,Period5=1,InputChoice5=Close</stp>
        <stp>Imoku5</stp>
        <stp>ADC</stp>
        <stp>-370</stp>
        <stp>All</stp>
        <stp/>
        <stp/>
        <stp>TRUE</stp>
        <stp>T</stp>
        <tr r="X372" s="1"/>
      </tp>
      <tp>
        <v>5222.25</v>
        <stp/>
        <stp>StudyData</stp>
        <stp>EP</stp>
        <stp>Imoku</stp>
        <stp>MAType5=Sim,Period5=1,InputChoice5=Close</stp>
        <stp>Imoku5</stp>
        <stp>ADC</stp>
        <stp>-871</stp>
        <stp>All</stp>
        <stp/>
        <stp/>
        <stp>TRUE</stp>
        <stp>T</stp>
        <tr r="X873" s="1"/>
      </tp>
      <tp>
        <v>4807</v>
        <stp/>
        <stp>StudyData</stp>
        <stp>EP</stp>
        <stp>Imoku</stp>
        <stp>MAType5=Sim,Period5=1,InputChoice5=Close</stp>
        <stp>Imoku5</stp>
        <stp>ADC</stp>
        <stp>-971</stp>
        <stp>All</stp>
        <stp/>
        <stp/>
        <stp>TRUE</stp>
        <stp>T</stp>
        <tr r="X973" s="1"/>
      </tp>
      <tp>
        <v>4784</v>
        <stp/>
        <stp>StudyData</stp>
        <stp>EP</stp>
        <stp>Imoku</stp>
        <stp>MAType5=Sim,Period5=1,InputChoice5=Close</stp>
        <stp>Imoku5</stp>
        <stp>ADC</stp>
        <stp>-471</stp>
        <stp>All</stp>
        <stp/>
        <stp/>
        <stp>TRUE</stp>
        <stp>T</stp>
        <tr r="X473" s="1"/>
      </tp>
      <tp>
        <v>4624.75</v>
        <stp/>
        <stp>StudyData</stp>
        <stp>EP</stp>
        <stp>Imoku</stp>
        <stp>MAType5=Sim,Period5=1,InputChoice5=Close</stp>
        <stp>Imoku5</stp>
        <stp>ADC</stp>
        <stp>-571</stp>
        <stp>All</stp>
        <stp/>
        <stp/>
        <stp>TRUE</stp>
        <stp>T</stp>
        <tr r="X573" s="1"/>
      </tp>
      <tp>
        <v>4548.25</v>
        <stp/>
        <stp>StudyData</stp>
        <stp>EP</stp>
        <stp>Imoku</stp>
        <stp>MAType5=Sim,Period5=1,InputChoice5=Close</stp>
        <stp>Imoku5</stp>
        <stp>ADC</stp>
        <stp>-671</stp>
        <stp>All</stp>
        <stp/>
        <stp/>
        <stp>TRUE</stp>
        <stp>T</stp>
        <tr r="X673" s="1"/>
      </tp>
      <tp>
        <v>4931.75</v>
        <stp/>
        <stp>StudyData</stp>
        <stp>EP</stp>
        <stp>Imoku</stp>
        <stp>MAType5=Sim,Period5=1,InputChoice5=Close</stp>
        <stp>Imoku5</stp>
        <stp>ADC</stp>
        <stp>-771</stp>
        <stp>All</stp>
        <stp/>
        <stp/>
        <stp>TRUE</stp>
        <stp>T</stp>
        <tr r="X773" s="1"/>
      </tp>
      <tp>
        <v>5713.5</v>
        <stp/>
        <stp>StudyData</stp>
        <stp>EP</stp>
        <stp>Imoku</stp>
        <stp>MAType5=Sim,Period5=1,InputChoice5=Close</stp>
        <stp>Imoku5</stp>
        <stp>ADC</stp>
        <stp>-171</stp>
        <stp>All</stp>
        <stp/>
        <stp/>
        <stp>TRUE</stp>
        <stp>T</stp>
        <tr r="X173" s="1"/>
      </tp>
      <tp>
        <v>5491.5</v>
        <stp/>
        <stp>StudyData</stp>
        <stp>EP</stp>
        <stp>Imoku</stp>
        <stp>MAType5=Sim,Period5=1,InputChoice5=Close</stp>
        <stp>Imoku5</stp>
        <stp>ADC</stp>
        <stp>-271</stp>
        <stp>All</stp>
        <stp/>
        <stp/>
        <stp>TRUE</stp>
        <stp>T</stp>
        <tr r="X273" s="1"/>
      </tp>
      <tp>
        <v>4883.5</v>
        <stp/>
        <stp>StudyData</stp>
        <stp>EP</stp>
        <stp>Imoku</stp>
        <stp>MAType5=Sim,Period5=1,InputChoice5=Close</stp>
        <stp>Imoku5</stp>
        <stp>ADC</stp>
        <stp>-371</stp>
        <stp>All</stp>
        <stp/>
        <stp/>
        <stp>TRUE</stp>
        <stp>T</stp>
        <tr r="X373" s="1"/>
      </tp>
      <tp>
        <v>5229.25</v>
        <stp/>
        <stp>StudyData</stp>
        <stp>EP</stp>
        <stp>Imoku</stp>
        <stp>MAType5=Sim,Period5=1,InputChoice5=Close</stp>
        <stp>Imoku5</stp>
        <stp>ADC</stp>
        <stp>-872</stp>
        <stp>All</stp>
        <stp/>
        <stp/>
        <stp>TRUE</stp>
        <stp>T</stp>
        <tr r="X874" s="1"/>
      </tp>
      <tp>
        <v>4800.5</v>
        <stp/>
        <stp>StudyData</stp>
        <stp>EP</stp>
        <stp>Imoku</stp>
        <stp>MAType5=Sim,Period5=1,InputChoice5=Close</stp>
        <stp>Imoku5</stp>
        <stp>ADC</stp>
        <stp>-972</stp>
        <stp>All</stp>
        <stp/>
        <stp/>
        <stp>TRUE</stp>
        <stp>T</stp>
        <tr r="X974" s="1"/>
      </tp>
      <tp>
        <v>4802.75</v>
        <stp/>
        <stp>StudyData</stp>
        <stp>EP</stp>
        <stp>Imoku</stp>
        <stp>MAType5=Sim,Period5=1,InputChoice5=Close</stp>
        <stp>Imoku5</stp>
        <stp>ADC</stp>
        <stp>-472</stp>
        <stp>All</stp>
        <stp/>
        <stp/>
        <stp>TRUE</stp>
        <stp>T</stp>
        <tr r="X474" s="1"/>
      </tp>
      <tp>
        <v>4582.5</v>
        <stp/>
        <stp>StudyData</stp>
        <stp>EP</stp>
        <stp>Imoku</stp>
        <stp>MAType5=Sim,Period5=1,InputChoice5=Close</stp>
        <stp>Imoku5</stp>
        <stp>ADC</stp>
        <stp>-572</stp>
        <stp>All</stp>
        <stp/>
        <stp/>
        <stp>TRUE</stp>
        <stp>T</stp>
        <tr r="X574" s="1"/>
      </tp>
      <tp>
        <v>4522.75</v>
        <stp/>
        <stp>StudyData</stp>
        <stp>EP</stp>
        <stp>Imoku</stp>
        <stp>MAType5=Sim,Period5=1,InputChoice5=Close</stp>
        <stp>Imoku5</stp>
        <stp>ADC</stp>
        <stp>-672</stp>
        <stp>All</stp>
        <stp/>
        <stp/>
        <stp>TRUE</stp>
        <stp>T</stp>
        <tr r="X674" s="1"/>
      </tp>
      <tp>
        <v>4986.5</v>
        <stp/>
        <stp>StudyData</stp>
        <stp>EP</stp>
        <stp>Imoku</stp>
        <stp>MAType5=Sim,Period5=1,InputChoice5=Close</stp>
        <stp>Imoku5</stp>
        <stp>ADC</stp>
        <stp>-772</stp>
        <stp>All</stp>
        <stp/>
        <stp/>
        <stp>TRUE</stp>
        <stp>T</stp>
        <tr r="X774" s="1"/>
      </tp>
      <tp>
        <v>5725.25</v>
        <stp/>
        <stp>StudyData</stp>
        <stp>EP</stp>
        <stp>Imoku</stp>
        <stp>MAType5=Sim,Period5=1,InputChoice5=Close</stp>
        <stp>Imoku5</stp>
        <stp>ADC</stp>
        <stp>-172</stp>
        <stp>All</stp>
        <stp/>
        <stp/>
        <stp>TRUE</stp>
        <stp>T</stp>
        <tr r="X174" s="1"/>
      </tp>
      <tp>
        <v>5456</v>
        <stp/>
        <stp>StudyData</stp>
        <stp>EP</stp>
        <stp>Imoku</stp>
        <stp>MAType5=Sim,Period5=1,InputChoice5=Close</stp>
        <stp>Imoku5</stp>
        <stp>ADC</stp>
        <stp>-272</stp>
        <stp>All</stp>
        <stp/>
        <stp/>
        <stp>TRUE</stp>
        <stp>T</stp>
        <tr r="X274" s="1"/>
      </tp>
      <tp>
        <v>4875.25</v>
        <stp/>
        <stp>StudyData</stp>
        <stp>EP</stp>
        <stp>Imoku</stp>
        <stp>MAType5=Sim,Period5=1,InputChoice5=Close</stp>
        <stp>Imoku5</stp>
        <stp>ADC</stp>
        <stp>-372</stp>
        <stp>All</stp>
        <stp/>
        <stp/>
        <stp>TRUE</stp>
        <stp>T</stp>
        <tr r="X374" s="1"/>
      </tp>
      <tp>
        <v>5214</v>
        <stp/>
        <stp>StudyData</stp>
        <stp>EP</stp>
        <stp>Imoku</stp>
        <stp>MAType5=Sim,Period5=1,InputChoice5=Close</stp>
        <stp>Imoku5</stp>
        <stp>ADC</stp>
        <stp>-873</stp>
        <stp>All</stp>
        <stp/>
        <stp/>
        <stp>TRUE</stp>
        <stp>T</stp>
        <tr r="X875" s="1"/>
      </tp>
      <tp>
        <v>4799</v>
        <stp/>
        <stp>StudyData</stp>
        <stp>EP</stp>
        <stp>Imoku</stp>
        <stp>MAType5=Sim,Period5=1,InputChoice5=Close</stp>
        <stp>Imoku5</stp>
        <stp>ADC</stp>
        <stp>-973</stp>
        <stp>All</stp>
        <stp/>
        <stp/>
        <stp>TRUE</stp>
        <stp>T</stp>
        <tr r="X975" s="1"/>
      </tp>
      <tp>
        <v>4837.5</v>
        <stp/>
        <stp>StudyData</stp>
        <stp>EP</stp>
        <stp>Imoku</stp>
        <stp>MAType5=Sim,Period5=1,InputChoice5=Close</stp>
        <stp>Imoku5</stp>
        <stp>ADC</stp>
        <stp>-473</stp>
        <stp>All</stp>
        <stp/>
        <stp/>
        <stp>TRUE</stp>
        <stp>T</stp>
        <tr r="X475" s="1"/>
      </tp>
      <tp>
        <v>4525</v>
        <stp/>
        <stp>StudyData</stp>
        <stp>EP</stp>
        <stp>Imoku</stp>
        <stp>MAType5=Sim,Period5=1,InputChoice5=Close</stp>
        <stp>Imoku5</stp>
        <stp>ADC</stp>
        <stp>-573</stp>
        <stp>All</stp>
        <stp/>
        <stp/>
        <stp>TRUE</stp>
        <stp>T</stp>
        <tr r="X575" s="1"/>
      </tp>
      <tp>
        <v>4453.25</v>
        <stp/>
        <stp>StudyData</stp>
        <stp>EP</stp>
        <stp>Imoku</stp>
        <stp>MAType5=Sim,Period5=1,InputChoice5=Close</stp>
        <stp>Imoku5</stp>
        <stp>ADC</stp>
        <stp>-673</stp>
        <stp>All</stp>
        <stp/>
        <stp/>
        <stp>TRUE</stp>
        <stp>T</stp>
        <tr r="X675" s="1"/>
      </tp>
      <tp>
        <v>4937.25</v>
        <stp/>
        <stp>StudyData</stp>
        <stp>EP</stp>
        <stp>Imoku</stp>
        <stp>MAType5=Sim,Period5=1,InputChoice5=Close</stp>
        <stp>Imoku5</stp>
        <stp>ADC</stp>
        <stp>-773</stp>
        <stp>All</stp>
        <stp/>
        <stp/>
        <stp>TRUE</stp>
        <stp>T</stp>
        <tr r="X775" s="1"/>
      </tp>
      <tp>
        <v>5844.5</v>
        <stp/>
        <stp>StudyData</stp>
        <stp>EP</stp>
        <stp>Imoku</stp>
        <stp>MAType5=Sim,Period5=1,InputChoice5=Close</stp>
        <stp>Imoku5</stp>
        <stp>ADC</stp>
        <stp>-173</stp>
        <stp>All</stp>
        <stp/>
        <stp/>
        <stp>TRUE</stp>
        <stp>T</stp>
        <tr r="X175" s="1"/>
      </tp>
      <tp>
        <v>5508.5</v>
        <stp/>
        <stp>StudyData</stp>
        <stp>EP</stp>
        <stp>Imoku</stp>
        <stp>MAType5=Sim,Period5=1,InputChoice5=Close</stp>
        <stp>Imoku5</stp>
        <stp>ADC</stp>
        <stp>-273</stp>
        <stp>All</stp>
        <stp/>
        <stp/>
        <stp>TRUE</stp>
        <stp>T</stp>
        <tr r="X275" s="1"/>
      </tp>
      <tp>
        <v>4789.5</v>
        <stp/>
        <stp>StudyData</stp>
        <stp>EP</stp>
        <stp>Imoku</stp>
        <stp>MAType5=Sim,Period5=1,InputChoice5=Close</stp>
        <stp>Imoku5</stp>
        <stp>ADC</stp>
        <stp>-373</stp>
        <stp>All</stp>
        <stp/>
        <stp/>
        <stp>TRUE</stp>
        <stp>T</stp>
        <tr r="X375" s="1"/>
      </tp>
      <tp>
        <v>5223.75</v>
        <stp/>
        <stp>StudyData</stp>
        <stp>EP</stp>
        <stp>Imoku</stp>
        <stp>MAType5=Sim,Period5=1,InputChoice5=Close</stp>
        <stp>Imoku5</stp>
        <stp>ADC</stp>
        <stp>-874</stp>
        <stp>All</stp>
        <stp/>
        <stp/>
        <stp>TRUE</stp>
        <stp>T</stp>
        <tr r="X876" s="1"/>
      </tp>
      <tp>
        <v>4789.75</v>
        <stp/>
        <stp>StudyData</stp>
        <stp>EP</stp>
        <stp>Imoku</stp>
        <stp>MAType5=Sim,Period5=1,InputChoice5=Close</stp>
        <stp>Imoku5</stp>
        <stp>ADC</stp>
        <stp>-974</stp>
        <stp>All</stp>
        <stp/>
        <stp/>
        <stp>TRUE</stp>
        <stp>T</stp>
        <tr r="X976" s="1"/>
      </tp>
      <tp>
        <v>4823</v>
        <stp/>
        <stp>StudyData</stp>
        <stp>EP</stp>
        <stp>Imoku</stp>
        <stp>MAType5=Sim,Period5=1,InputChoice5=Close</stp>
        <stp>Imoku5</stp>
        <stp>ADC</stp>
        <stp>-474</stp>
        <stp>All</stp>
        <stp/>
        <stp/>
        <stp>TRUE</stp>
        <stp>T</stp>
        <tr r="X476" s="1"/>
      </tp>
      <tp>
        <v>4576.75</v>
        <stp/>
        <stp>StudyData</stp>
        <stp>EP</stp>
        <stp>Imoku</stp>
        <stp>MAType5=Sim,Period5=1,InputChoice5=Close</stp>
        <stp>Imoku5</stp>
        <stp>ADC</stp>
        <stp>-574</stp>
        <stp>All</stp>
        <stp/>
        <stp/>
        <stp>TRUE</stp>
        <stp>T</stp>
        <tr r="X576" s="1"/>
      </tp>
      <tp>
        <v>4467.25</v>
        <stp/>
        <stp>StudyData</stp>
        <stp>EP</stp>
        <stp>Imoku</stp>
        <stp>MAType5=Sim,Period5=1,InputChoice5=Close</stp>
        <stp>Imoku5</stp>
        <stp>ADC</stp>
        <stp>-674</stp>
        <stp>All</stp>
        <stp/>
        <stp/>
        <stp>TRUE</stp>
        <stp>T</stp>
        <tr r="X676" s="1"/>
      </tp>
      <tp>
        <v>4953.25</v>
        <stp/>
        <stp>StudyData</stp>
        <stp>EP</stp>
        <stp>Imoku</stp>
        <stp>MAType5=Sim,Period5=1,InputChoice5=Close</stp>
        <stp>Imoku5</stp>
        <stp>ADC</stp>
        <stp>-774</stp>
        <stp>All</stp>
        <stp/>
        <stp/>
        <stp>TRUE</stp>
        <stp>T</stp>
        <tr r="X776" s="1"/>
      </tp>
      <tp>
        <v>5793.5</v>
        <stp/>
        <stp>StudyData</stp>
        <stp>EP</stp>
        <stp>Imoku</stp>
        <stp>MAType5=Sim,Period5=1,InputChoice5=Close</stp>
        <stp>Imoku5</stp>
        <stp>ADC</stp>
        <stp>-174</stp>
        <stp>All</stp>
        <stp/>
        <stp/>
        <stp>TRUE</stp>
        <stp>T</stp>
        <tr r="X176" s="1"/>
      </tp>
      <tp>
        <v>5501.5</v>
        <stp/>
        <stp>StudyData</stp>
        <stp>EP</stp>
        <stp>Imoku</stp>
        <stp>MAType5=Sim,Period5=1,InputChoice5=Close</stp>
        <stp>Imoku5</stp>
        <stp>ADC</stp>
        <stp>-274</stp>
        <stp>All</stp>
        <stp/>
        <stp/>
        <stp>TRUE</stp>
        <stp>T</stp>
        <tr r="X276" s="1"/>
      </tp>
      <tp>
        <v>4794.75</v>
        <stp/>
        <stp>StudyData</stp>
        <stp>EP</stp>
        <stp>Imoku</stp>
        <stp>MAType5=Sim,Period5=1,InputChoice5=Close</stp>
        <stp>Imoku5</stp>
        <stp>ADC</stp>
        <stp>-374</stp>
        <stp>All</stp>
        <stp/>
        <stp/>
        <stp>TRUE</stp>
        <stp>T</stp>
        <tr r="X376" s="1"/>
      </tp>
      <tp>
        <v>5206.75</v>
        <stp/>
        <stp>StudyData</stp>
        <stp>EP</stp>
        <stp>Imoku</stp>
        <stp>MAType5=Sim,Period5=1,InputChoice5=Close</stp>
        <stp>Imoku5</stp>
        <stp>ADC</stp>
        <stp>-875</stp>
        <stp>All</stp>
        <stp/>
        <stp/>
        <stp>TRUE</stp>
        <stp>T</stp>
        <tr r="X877" s="1"/>
      </tp>
      <tp>
        <v>4774.5</v>
        <stp/>
        <stp>StudyData</stp>
        <stp>EP</stp>
        <stp>Imoku</stp>
        <stp>MAType5=Sim,Period5=1,InputChoice5=Close</stp>
        <stp>Imoku5</stp>
        <stp>ADC</stp>
        <stp>-975</stp>
        <stp>All</stp>
        <stp/>
        <stp/>
        <stp>TRUE</stp>
        <stp>T</stp>
        <tr r="X977" s="1"/>
      </tp>
      <tp>
        <v>4848.5</v>
        <stp/>
        <stp>StudyData</stp>
        <stp>EP</stp>
        <stp>Imoku</stp>
        <stp>MAType5=Sim,Period5=1,InputChoice5=Close</stp>
        <stp>Imoku5</stp>
        <stp>ADC</stp>
        <stp>-475</stp>
        <stp>All</stp>
        <stp/>
        <stp/>
        <stp>TRUE</stp>
        <stp>T</stp>
        <tr r="X477" s="1"/>
      </tp>
      <tp>
        <v>4568</v>
        <stp/>
        <stp>StudyData</stp>
        <stp>EP</stp>
        <stp>Imoku</stp>
        <stp>MAType5=Sim,Period5=1,InputChoice5=Close</stp>
        <stp>Imoku5</stp>
        <stp>ADC</stp>
        <stp>-575</stp>
        <stp>All</stp>
        <stp/>
        <stp/>
        <stp>TRUE</stp>
        <stp>T</stp>
        <tr r="X577" s="1"/>
      </tp>
      <tp>
        <v>4511.5</v>
        <stp/>
        <stp>StudyData</stp>
        <stp>EP</stp>
        <stp>Imoku</stp>
        <stp>MAType5=Sim,Period5=1,InputChoice5=Close</stp>
        <stp>Imoku5</stp>
        <stp>ADC</stp>
        <stp>-675</stp>
        <stp>All</stp>
        <stp/>
        <stp/>
        <stp>TRUE</stp>
        <stp>T</stp>
        <tr r="X677" s="1"/>
      </tp>
      <tp>
        <v>5027.75</v>
        <stp/>
        <stp>StudyData</stp>
        <stp>EP</stp>
        <stp>Imoku</stp>
        <stp>MAType5=Sim,Period5=1,InputChoice5=Close</stp>
        <stp>Imoku5</stp>
        <stp>ADC</stp>
        <stp>-775</stp>
        <stp>All</stp>
        <stp/>
        <stp/>
        <stp>TRUE</stp>
        <stp>T</stp>
        <tr r="X777" s="1"/>
      </tp>
      <tp>
        <v>5793.75</v>
        <stp/>
        <stp>StudyData</stp>
        <stp>EP</stp>
        <stp>Imoku</stp>
        <stp>MAType5=Sim,Period5=1,InputChoice5=Close</stp>
        <stp>Imoku5</stp>
        <stp>ADC</stp>
        <stp>-175</stp>
        <stp>All</stp>
        <stp/>
        <stp/>
        <stp>TRUE</stp>
        <stp>T</stp>
        <tr r="X177" s="1"/>
      </tp>
      <tp>
        <v>5501.25</v>
        <stp/>
        <stp>StudyData</stp>
        <stp>EP</stp>
        <stp>Imoku</stp>
        <stp>MAType5=Sim,Period5=1,InputChoice5=Close</stp>
        <stp>Imoku5</stp>
        <stp>ADC</stp>
        <stp>-275</stp>
        <stp>All</stp>
        <stp/>
        <stp/>
        <stp>TRUE</stp>
        <stp>T</stp>
        <tr r="X277" s="1"/>
      </tp>
      <tp>
        <v>4726.5</v>
        <stp/>
        <stp>StudyData</stp>
        <stp>EP</stp>
        <stp>Imoku</stp>
        <stp>MAType5=Sim,Period5=1,InputChoice5=Close</stp>
        <stp>Imoku5</stp>
        <stp>ADC</stp>
        <stp>-375</stp>
        <stp>All</stp>
        <stp/>
        <stp/>
        <stp>TRUE</stp>
        <stp>T</stp>
        <tr r="X377" s="1"/>
      </tp>
      <tp>
        <v>5206</v>
        <stp/>
        <stp>StudyData</stp>
        <stp>EP</stp>
        <stp>Imoku</stp>
        <stp>MAType5=Sim,Period5=1,InputChoice5=Close</stp>
        <stp>Imoku5</stp>
        <stp>ADC</stp>
        <stp>-876</stp>
        <stp>All</stp>
        <stp/>
        <stp/>
        <stp>TRUE</stp>
        <stp>T</stp>
        <tr r="X878" s="1"/>
      </tp>
      <tp>
        <v>4750</v>
        <stp/>
        <stp>StudyData</stp>
        <stp>EP</stp>
        <stp>Imoku</stp>
        <stp>MAType5=Sim,Period5=1,InputChoice5=Close</stp>
        <stp>Imoku5</stp>
        <stp>ADC</stp>
        <stp>-976</stp>
        <stp>All</stp>
        <stp/>
        <stp/>
        <stp>TRUE</stp>
        <stp>T</stp>
        <tr r="X978" s="1"/>
      </tp>
      <tp>
        <v>4867.5</v>
        <stp/>
        <stp>StudyData</stp>
        <stp>EP</stp>
        <stp>Imoku</stp>
        <stp>MAType5=Sim,Period5=1,InputChoice5=Close</stp>
        <stp>Imoku5</stp>
        <stp>ADC</stp>
        <stp>-476</stp>
        <stp>All</stp>
        <stp/>
        <stp/>
        <stp>TRUE</stp>
        <stp>T</stp>
        <tr r="X478" s="1"/>
      </tp>
      <tp>
        <v>4524.5</v>
        <stp/>
        <stp>StudyData</stp>
        <stp>EP</stp>
        <stp>Imoku</stp>
        <stp>MAType5=Sim,Period5=1,InputChoice5=Close</stp>
        <stp>Imoku5</stp>
        <stp>ADC</stp>
        <stp>-576</stp>
        <stp>All</stp>
        <stp/>
        <stp/>
        <stp>TRUE</stp>
        <stp>T</stp>
        <tr r="X578" s="1"/>
      </tp>
      <tp>
        <v>4499.25</v>
        <stp/>
        <stp>StudyData</stp>
        <stp>EP</stp>
        <stp>Imoku</stp>
        <stp>MAType5=Sim,Period5=1,InputChoice5=Close</stp>
        <stp>Imoku5</stp>
        <stp>ADC</stp>
        <stp>-676</stp>
        <stp>All</stp>
        <stp/>
        <stp/>
        <stp>TRUE</stp>
        <stp>T</stp>
        <tr r="X678" s="1"/>
      </tp>
      <tp>
        <v>5040.5</v>
        <stp/>
        <stp>StudyData</stp>
        <stp>EP</stp>
        <stp>Imoku</stp>
        <stp>MAType5=Sim,Period5=1,InputChoice5=Close</stp>
        <stp>Imoku5</stp>
        <stp>ADC</stp>
        <stp>-776</stp>
        <stp>All</stp>
        <stp/>
        <stp/>
        <stp>TRUE</stp>
        <stp>T</stp>
        <tr r="X778" s="1"/>
      </tp>
      <tp>
        <v>5828.25</v>
        <stp/>
        <stp>StudyData</stp>
        <stp>EP</stp>
        <stp>Imoku</stp>
        <stp>MAType5=Sim,Period5=1,InputChoice5=Close</stp>
        <stp>Imoku5</stp>
        <stp>ADC</stp>
        <stp>-176</stp>
        <stp>All</stp>
        <stp/>
        <stp/>
        <stp>TRUE</stp>
        <stp>T</stp>
        <tr r="X178" s="1"/>
      </tp>
      <tp>
        <v>5445.5</v>
        <stp/>
        <stp>StudyData</stp>
        <stp>EP</stp>
        <stp>Imoku</stp>
        <stp>MAType5=Sim,Period5=1,InputChoice5=Close</stp>
        <stp>Imoku5</stp>
        <stp>ADC</stp>
        <stp>-276</stp>
        <stp>All</stp>
        <stp/>
        <stp/>
        <stp>TRUE</stp>
        <stp>T</stp>
        <tr r="X278" s="1"/>
      </tp>
      <tp>
        <v>4763.75</v>
        <stp/>
        <stp>StudyData</stp>
        <stp>EP</stp>
        <stp>Imoku</stp>
        <stp>MAType5=Sim,Period5=1,InputChoice5=Close</stp>
        <stp>Imoku5</stp>
        <stp>ADC</stp>
        <stp>-376</stp>
        <stp>All</stp>
        <stp/>
        <stp/>
        <stp>TRUE</stp>
        <stp>T</stp>
        <tr r="X378" s="1"/>
      </tp>
      <tp>
        <v>5170.75</v>
        <stp/>
        <stp>StudyData</stp>
        <stp>EP</stp>
        <stp>Imoku</stp>
        <stp>MAType5=Sim,Period5=1,InputChoice5=Close</stp>
        <stp>Imoku5</stp>
        <stp>ADC</stp>
        <stp>-877</stp>
        <stp>All</stp>
        <stp/>
        <stp/>
        <stp>TRUE</stp>
        <stp>T</stp>
        <tr r="X879" s="1"/>
      </tp>
      <tp>
        <v>4754.75</v>
        <stp/>
        <stp>StudyData</stp>
        <stp>EP</stp>
        <stp>Imoku</stp>
        <stp>MAType5=Sim,Period5=1,InputChoice5=Close</stp>
        <stp>Imoku5</stp>
        <stp>ADC</stp>
        <stp>-977</stp>
        <stp>All</stp>
        <stp/>
        <stp/>
        <stp>TRUE</stp>
        <stp>T</stp>
        <tr r="X979" s="1"/>
      </tp>
      <tp>
        <v>4885</v>
        <stp/>
        <stp>StudyData</stp>
        <stp>EP</stp>
        <stp>Imoku</stp>
        <stp>MAType5=Sim,Period5=1,InputChoice5=Close</stp>
        <stp>Imoku5</stp>
        <stp>ADC</stp>
        <stp>-477</stp>
        <stp>All</stp>
        <stp/>
        <stp/>
        <stp>TRUE</stp>
        <stp>T</stp>
        <tr r="X479" s="1"/>
      </tp>
      <tp>
        <v>4525.25</v>
        <stp/>
        <stp>StudyData</stp>
        <stp>EP</stp>
        <stp>Imoku</stp>
        <stp>MAType5=Sim,Period5=1,InputChoice5=Close</stp>
        <stp>Imoku5</stp>
        <stp>ADC</stp>
        <stp>-577</stp>
        <stp>All</stp>
        <stp/>
        <stp/>
        <stp>TRUE</stp>
        <stp>T</stp>
        <tr r="X579" s="1"/>
      </tp>
      <tp>
        <v>4530.25</v>
        <stp/>
        <stp>StudyData</stp>
        <stp>EP</stp>
        <stp>Imoku</stp>
        <stp>MAType5=Sim,Period5=1,InputChoice5=Close</stp>
        <stp>Imoku5</stp>
        <stp>ADC</stp>
        <stp>-677</stp>
        <stp>All</stp>
        <stp/>
        <stp/>
        <stp>TRUE</stp>
        <stp>T</stp>
        <tr r="X679" s="1"/>
      </tp>
      <tp>
        <v>5020</v>
        <stp/>
        <stp>StudyData</stp>
        <stp>EP</stp>
        <stp>Imoku</stp>
        <stp>MAType5=Sim,Period5=1,InputChoice5=Close</stp>
        <stp>Imoku5</stp>
        <stp>ADC</stp>
        <stp>-777</stp>
        <stp>All</stp>
        <stp/>
        <stp/>
        <stp>TRUE</stp>
        <stp>T</stp>
        <tr r="X779" s="1"/>
      </tp>
      <tp>
        <v>5820.5</v>
        <stp/>
        <stp>StudyData</stp>
        <stp>EP</stp>
        <stp>Imoku</stp>
        <stp>MAType5=Sim,Period5=1,InputChoice5=Close</stp>
        <stp>Imoku5</stp>
        <stp>ADC</stp>
        <stp>-177</stp>
        <stp>All</stp>
        <stp/>
        <stp/>
        <stp>TRUE</stp>
        <stp>T</stp>
        <tr r="X179" s="1"/>
      </tp>
      <tp>
        <v>5514.75</v>
        <stp/>
        <stp>StudyData</stp>
        <stp>EP</stp>
        <stp>Imoku</stp>
        <stp>MAType5=Sim,Period5=1,InputChoice5=Close</stp>
        <stp>Imoku5</stp>
        <stp>ADC</stp>
        <stp>-277</stp>
        <stp>All</stp>
        <stp/>
        <stp/>
        <stp>TRUE</stp>
        <stp>T</stp>
        <tr r="X279" s="1"/>
      </tp>
      <tp>
        <v>4760.25</v>
        <stp/>
        <stp>StudyData</stp>
        <stp>EP</stp>
        <stp>Imoku</stp>
        <stp>MAType5=Sim,Period5=1,InputChoice5=Close</stp>
        <stp>Imoku5</stp>
        <stp>ADC</stp>
        <stp>-377</stp>
        <stp>All</stp>
        <stp/>
        <stp/>
        <stp>TRUE</stp>
        <stp>T</stp>
        <tr r="X379" s="1"/>
      </tp>
      <tp>
        <v>5312.75</v>
        <stp/>
        <stp>StudyData</stp>
        <stp>EP</stp>
        <stp>BAR</stp>
        <stp/>
        <stp>Close</stp>
        <stp>ADC</stp>
        <stp>-15</stp>
        <stp>All</stp>
        <stp/>
        <stp/>
        <stp>TRUE</stp>
        <stp>T</stp>
        <tr r="H17" s="1"/>
      </tp>
      <tp>
        <v>5184.75</v>
        <stp/>
        <stp>StudyData</stp>
        <stp>EP</stp>
        <stp>BAR</stp>
        <stp/>
        <stp>Close</stp>
        <stp>ADC</stp>
        <stp>-14</stp>
        <stp>All</stp>
        <stp/>
        <stp/>
        <stp>TRUE</stp>
        <stp>T</stp>
        <tr r="H16" s="1"/>
      </tp>
      <tp>
        <v>5428.25</v>
        <stp/>
        <stp>StudyData</stp>
        <stp>EP</stp>
        <stp>BAR</stp>
        <stp/>
        <stp>Close</stp>
        <stp>ADC</stp>
        <stp>-17</stp>
        <stp>All</stp>
        <stp/>
        <stp/>
        <stp>TRUE</stp>
        <stp>T</stp>
        <tr r="H19" s="1"/>
      </tp>
      <tp>
        <v>5305.75</v>
        <stp/>
        <stp>StudyData</stp>
        <stp>EP</stp>
        <stp>BAR</stp>
        <stp/>
        <stp>Close</stp>
        <stp>ADC</stp>
        <stp>-16</stp>
        <stp>All</stp>
        <stp/>
        <stp/>
        <stp>TRUE</stp>
        <stp>T</stp>
        <tr r="H18" s="1"/>
      </tp>
      <tp>
        <v>5511.25</v>
        <stp/>
        <stp>StudyData</stp>
        <stp>EP</stp>
        <stp>BAR</stp>
        <stp/>
        <stp>Close</stp>
        <stp>ADC</stp>
        <stp>-11</stp>
        <stp>All</stp>
        <stp/>
        <stp/>
        <stp>TRUE</stp>
        <stp>T</stp>
        <tr r="H13" s="1"/>
      </tp>
      <tp>
        <v>5549.75</v>
        <stp/>
        <stp>StudyData</stp>
        <stp>EP</stp>
        <stp>BAR</stp>
        <stp/>
        <stp>Close</stp>
        <stp>ADC</stp>
        <stp>-10</stp>
        <stp>All</stp>
        <stp/>
        <stp/>
        <stp>TRUE</stp>
        <stp>T</stp>
        <tr r="H12" s="1"/>
      </tp>
      <tp>
        <v>5314.75</v>
        <stp/>
        <stp>StudyData</stp>
        <stp>EP</stp>
        <stp>BAR</stp>
        <stp/>
        <stp>Close</stp>
        <stp>ADC</stp>
        <stp>-13</stp>
        <stp>All</stp>
        <stp/>
        <stp/>
        <stp>TRUE</stp>
        <stp>T</stp>
        <tr r="H15" s="1"/>
      </tp>
      <tp>
        <v>5401.75</v>
        <stp/>
        <stp>StudyData</stp>
        <stp>EP</stp>
        <stp>BAR</stp>
        <stp/>
        <stp>Close</stp>
        <stp>ADC</stp>
        <stp>-12</stp>
        <stp>All</stp>
        <stp/>
        <stp/>
        <stp>TRUE</stp>
        <stp>T</stp>
        <tr r="H14" s="1"/>
      </tp>
      <tp>
        <v>5391.25</v>
        <stp/>
        <stp>StudyData</stp>
        <stp>EP</stp>
        <stp>BAR</stp>
        <stp/>
        <stp>Close</stp>
        <stp>ADC</stp>
        <stp>-19</stp>
        <stp>All</stp>
        <stp/>
        <stp/>
        <stp>TRUE</stp>
        <stp>T</stp>
        <tr r="H21" s="1"/>
      </tp>
      <tp>
        <v>5440.75</v>
        <stp/>
        <stp>StudyData</stp>
        <stp>EP</stp>
        <stp>BAR</stp>
        <stp/>
        <stp>Close</stp>
        <stp>ADC</stp>
        <stp>-18</stp>
        <stp>All</stp>
        <stp/>
        <stp/>
        <stp>TRUE</stp>
        <stp>T</stp>
        <tr r="H20" s="1"/>
      </tp>
      <tp>
        <v>26.582119016848921</v>
        <stp/>
        <stp>StudyData</stp>
        <stp>EP</stp>
        <stp>RSI</stp>
        <stp>InputChoice=Close,Period=9</stp>
        <stp>RSI</stp>
        <stp>ADC</stp>
        <stp>-96</stp>
        <stp>All</stp>
        <stp/>
        <stp/>
        <stp>TRUE</stp>
        <stp>T</stp>
        <tr r="Q98" s="1"/>
      </tp>
      <tp>
        <v>27.067903448985859</v>
        <stp/>
        <stp>StudyData</stp>
        <stp>EP</stp>
        <stp>RSI</stp>
        <stp>InputChoice=Close,Period=9</stp>
        <stp>RSI</stp>
        <stp>ADC</stp>
        <stp>-97</stp>
        <stp>All</stp>
        <stp/>
        <stp/>
        <stp>TRUE</stp>
        <stp>T</stp>
        <tr r="Q99" s="1"/>
      </tp>
      <tp>
        <v>45.346560152184082</v>
        <stp/>
        <stp>StudyData</stp>
        <stp>EP</stp>
        <stp>RSI</stp>
        <stp>InputChoice=Close,Period=9</stp>
        <stp>RSI</stp>
        <stp>ADC</stp>
        <stp>-94</stp>
        <stp>All</stp>
        <stp/>
        <stp/>
        <stp>TRUE</stp>
        <stp>T</stp>
        <tr r="Q96" s="1"/>
      </tp>
      <tp>
        <v>39.765233163282616</v>
        <stp/>
        <stp>StudyData</stp>
        <stp>EP</stp>
        <stp>RSI</stp>
        <stp>InputChoice=Close,Period=9</stp>
        <stp>RSI</stp>
        <stp>ADC</stp>
        <stp>-95</stp>
        <stp>All</stp>
        <stp/>
        <stp/>
        <stp>TRUE</stp>
        <stp>T</stp>
        <tr r="Q97" s="1"/>
      </tp>
      <tp>
        <v>53.597981127971117</v>
        <stp/>
        <stp>StudyData</stp>
        <stp>EP</stp>
        <stp>RSI</stp>
        <stp>InputChoice=Close,Period=9</stp>
        <stp>RSI</stp>
        <stp>ADC</stp>
        <stp>-92</stp>
        <stp>All</stp>
        <stp/>
        <stp/>
        <stp>TRUE</stp>
        <stp>T</stp>
        <tr r="Q94" s="1"/>
      </tp>
      <tp>
        <v>54.022545212123852</v>
        <stp/>
        <stp>StudyData</stp>
        <stp>EP</stp>
        <stp>RSI</stp>
        <stp>InputChoice=Close,Period=9</stp>
        <stp>RSI</stp>
        <stp>ADC</stp>
        <stp>-93</stp>
        <stp>All</stp>
        <stp/>
        <stp/>
        <stp>TRUE</stp>
        <stp>T</stp>
        <tr r="Q95" s="1"/>
      </tp>
      <tp>
        <v>36.553638870907335</v>
        <stp/>
        <stp>StudyData</stp>
        <stp>EP</stp>
        <stp>RSI</stp>
        <stp>InputChoice=Close,Period=9</stp>
        <stp>RSI</stp>
        <stp>ADC</stp>
        <stp>-90</stp>
        <stp>All</stp>
        <stp/>
        <stp/>
        <stp>TRUE</stp>
        <stp>T</stp>
        <tr r="Q92" s="1"/>
      </tp>
      <tp>
        <v>43.95340364456338</v>
        <stp/>
        <stp>StudyData</stp>
        <stp>EP</stp>
        <stp>RSI</stp>
        <stp>InputChoice=Close,Period=9</stp>
        <stp>RSI</stp>
        <stp>ADC</stp>
        <stp>-91</stp>
        <stp>All</stp>
        <stp/>
        <stp/>
        <stp>TRUE</stp>
        <stp>T</stp>
        <tr r="Q93" s="1"/>
      </tp>
      <tp>
        <v>52.664362806831093</v>
        <stp/>
        <stp>StudyData</stp>
        <stp>EP</stp>
        <stp>RSI</stp>
        <stp>InputChoice=Close,Period=9</stp>
        <stp>RSI</stp>
        <stp>ADC</stp>
        <stp>-98</stp>
        <stp>All</stp>
        <stp/>
        <stp/>
        <stp>TRUE</stp>
        <stp>T</stp>
        <tr r="Q100" s="1"/>
      </tp>
      <tp>
        <v>59.86230528279912</v>
        <stp/>
        <stp>StudyData</stp>
        <stp>EP</stp>
        <stp>RSI</stp>
        <stp>InputChoice=Close,Period=9</stp>
        <stp>RSI</stp>
        <stp>ADC</stp>
        <stp>-99</stp>
        <stp>All</stp>
        <stp/>
        <stp/>
        <stp>TRUE</stp>
        <stp>T</stp>
        <tr r="Q101" s="1"/>
      </tp>
      <tp>
        <v>5250.75</v>
        <stp/>
        <stp>StudyData</stp>
        <stp>EP</stp>
        <stp>Imoku</stp>
        <stp>MAType5=Sim,Period5=1,InputChoice5=Close</stp>
        <stp>Imoku5</stp>
        <stp>ADC</stp>
        <stp>-848</stp>
        <stp>All</stp>
        <stp/>
        <stp/>
        <stp>TRUE</stp>
        <stp>T</stp>
        <tr r="X850" s="1"/>
      </tp>
      <tp>
        <v>4933.5</v>
        <stp/>
        <stp>StudyData</stp>
        <stp>EP</stp>
        <stp>Imoku</stp>
        <stp>MAType5=Sim,Period5=1,InputChoice5=Close</stp>
        <stp>Imoku5</stp>
        <stp>ADC</stp>
        <stp>-948</stp>
        <stp>All</stp>
        <stp/>
        <stp/>
        <stp>TRUE</stp>
        <stp>T</stp>
        <tr r="X950" s="1"/>
      </tp>
      <tp>
        <v>5020.25</v>
        <stp/>
        <stp>StudyData</stp>
        <stp>EP</stp>
        <stp>Imoku</stp>
        <stp>MAType5=Sim,Period5=1,InputChoice5=Close</stp>
        <stp>Imoku5</stp>
        <stp>ADC</stp>
        <stp>-448</stp>
        <stp>All</stp>
        <stp/>
        <stp/>
        <stp>TRUE</stp>
        <stp>T</stp>
        <tr r="X450" s="1"/>
      </tp>
      <tp>
        <v>4482.25</v>
        <stp/>
        <stp>StudyData</stp>
        <stp>EP</stp>
        <stp>Imoku</stp>
        <stp>MAType5=Sim,Period5=1,InputChoice5=Close</stp>
        <stp>Imoku5</stp>
        <stp>ADC</stp>
        <stp>-548</stp>
        <stp>All</stp>
        <stp/>
        <stp/>
        <stp>TRUE</stp>
        <stp>T</stp>
        <tr r="X550" s="1"/>
      </tp>
      <tp>
        <v>4123.75</v>
        <stp/>
        <stp>StudyData</stp>
        <stp>EP</stp>
        <stp>Imoku</stp>
        <stp>MAType5=Sim,Period5=1,InputChoice5=Close</stp>
        <stp>Imoku5</stp>
        <stp>ADC</stp>
        <stp>-648</stp>
        <stp>All</stp>
        <stp/>
        <stp/>
        <stp>TRUE</stp>
        <stp>T</stp>
        <tr r="X650" s="1"/>
      </tp>
      <tp>
        <v>4467</v>
        <stp/>
        <stp>StudyData</stp>
        <stp>EP</stp>
        <stp>Imoku</stp>
        <stp>MAType5=Sim,Period5=1,InputChoice5=Close</stp>
        <stp>Imoku5</stp>
        <stp>ADC</stp>
        <stp>-748</stp>
        <stp>All</stp>
        <stp/>
        <stp/>
        <stp>TRUE</stp>
        <stp>T</stp>
        <tr r="X750" s="1"/>
      </tp>
      <tp>
        <v>5867</v>
        <stp/>
        <stp>StudyData</stp>
        <stp>EP</stp>
        <stp>Imoku</stp>
        <stp>MAType5=Sim,Period5=1,InputChoice5=Close</stp>
        <stp>Imoku5</stp>
        <stp>ADC</stp>
        <stp>-148</stp>
        <stp>All</stp>
        <stp/>
        <stp/>
        <stp>TRUE</stp>
        <stp>T</stp>
        <tr r="X150" s="1"/>
      </tp>
      <tp>
        <v>5517.75</v>
        <stp/>
        <stp>StudyData</stp>
        <stp>EP</stp>
        <stp>Imoku</stp>
        <stp>MAType5=Sim,Period5=1,InputChoice5=Close</stp>
        <stp>Imoku5</stp>
        <stp>ADC</stp>
        <stp>-248</stp>
        <stp>All</stp>
        <stp/>
        <stp/>
        <stp>TRUE</stp>
        <stp>T</stp>
        <tr r="X250" s="1"/>
      </tp>
      <tp>
        <v>5132</v>
        <stp/>
        <stp>StudyData</stp>
        <stp>EP</stp>
        <stp>Imoku</stp>
        <stp>MAType5=Sim,Period5=1,InputChoice5=Close</stp>
        <stp>Imoku5</stp>
        <stp>ADC</stp>
        <stp>-348</stp>
        <stp>All</stp>
        <stp/>
        <stp/>
        <stp>TRUE</stp>
        <stp>T</stp>
        <tr r="X350" s="1"/>
      </tp>
      <tp>
        <v>5221</v>
        <stp/>
        <stp>StudyData</stp>
        <stp>EP</stp>
        <stp>Imoku</stp>
        <stp>MAType5=Sim,Period5=1,InputChoice5=Close</stp>
        <stp>Imoku5</stp>
        <stp>ADC</stp>
        <stp>-849</stp>
        <stp>All</stp>
        <stp/>
        <stp/>
        <stp>TRUE</stp>
        <stp>T</stp>
        <tr r="X851" s="1"/>
      </tp>
      <tp>
        <v>4898.25</v>
        <stp/>
        <stp>StudyData</stp>
        <stp>EP</stp>
        <stp>Imoku</stp>
        <stp>MAType5=Sim,Period5=1,InputChoice5=Close</stp>
        <stp>Imoku5</stp>
        <stp>ADC</stp>
        <stp>-949</stp>
        <stp>All</stp>
        <stp/>
        <stp/>
        <stp>TRUE</stp>
        <stp>T</stp>
        <tr r="X951" s="1"/>
      </tp>
      <tp>
        <v>4978</v>
        <stp/>
        <stp>StudyData</stp>
        <stp>EP</stp>
        <stp>Imoku</stp>
        <stp>MAType5=Sim,Period5=1,InputChoice5=Close</stp>
        <stp>Imoku5</stp>
        <stp>ADC</stp>
        <stp>-449</stp>
        <stp>All</stp>
        <stp/>
        <stp/>
        <stp>TRUE</stp>
        <stp>T</stp>
        <tr r="X451" s="1"/>
      </tp>
      <tp>
        <v>4545</v>
        <stp/>
        <stp>StudyData</stp>
        <stp>EP</stp>
        <stp>Imoku</stp>
        <stp>MAType5=Sim,Period5=1,InputChoice5=Close</stp>
        <stp>Imoku5</stp>
        <stp>ADC</stp>
        <stp>-549</stp>
        <stp>All</stp>
        <stp/>
        <stp/>
        <stp>TRUE</stp>
        <stp>T</stp>
        <tr r="X551" s="1"/>
      </tp>
      <tp>
        <v>4149.75</v>
        <stp/>
        <stp>StudyData</stp>
        <stp>EP</stp>
        <stp>Imoku</stp>
        <stp>MAType5=Sim,Period5=1,InputChoice5=Close</stp>
        <stp>Imoku5</stp>
        <stp>ADC</stp>
        <stp>-649</stp>
        <stp>All</stp>
        <stp/>
        <stp/>
        <stp>TRUE</stp>
        <stp>T</stp>
        <tr r="X651" s="1"/>
      </tp>
      <tp>
        <v>4629</v>
        <stp/>
        <stp>StudyData</stp>
        <stp>EP</stp>
        <stp>Imoku</stp>
        <stp>MAType5=Sim,Period5=1,InputChoice5=Close</stp>
        <stp>Imoku5</stp>
        <stp>ADC</stp>
        <stp>-749</stp>
        <stp>All</stp>
        <stp/>
        <stp/>
        <stp>TRUE</stp>
        <stp>T</stp>
        <tr r="X751" s="1"/>
      </tp>
      <tp>
        <v>5922.25</v>
        <stp/>
        <stp>StudyData</stp>
        <stp>EP</stp>
        <stp>Imoku</stp>
        <stp>MAType5=Sim,Period5=1,InputChoice5=Close</stp>
        <stp>Imoku5</stp>
        <stp>ADC</stp>
        <stp>-149</stp>
        <stp>All</stp>
        <stp/>
        <stp/>
        <stp>TRUE</stp>
        <stp>T</stp>
        <tr r="X151" s="1"/>
      </tp>
      <tp>
        <v>5493.75</v>
        <stp/>
        <stp>StudyData</stp>
        <stp>EP</stp>
        <stp>Imoku</stp>
        <stp>MAType5=Sim,Period5=1,InputChoice5=Close</stp>
        <stp>Imoku5</stp>
        <stp>ADC</stp>
        <stp>-249</stp>
        <stp>All</stp>
        <stp/>
        <stp/>
        <stp>TRUE</stp>
        <stp>T</stp>
        <tr r="X251" s="1"/>
      </tp>
      <tp>
        <v>5104.75</v>
        <stp/>
        <stp>StudyData</stp>
        <stp>EP</stp>
        <stp>Imoku</stp>
        <stp>MAType5=Sim,Period5=1,InputChoice5=Close</stp>
        <stp>Imoku5</stp>
        <stp>ADC</stp>
        <stp>-349</stp>
        <stp>All</stp>
        <stp/>
        <stp/>
        <stp>TRUE</stp>
        <stp>T</stp>
        <tr r="X351" s="1"/>
      </tp>
      <tp>
        <v>5227.5</v>
        <stp/>
        <stp>StudyData</stp>
        <stp>EP</stp>
        <stp>Imoku</stp>
        <stp>MAType5=Sim,Period5=1,InputChoice5=Close</stp>
        <stp>Imoku5</stp>
        <stp>ADC</stp>
        <stp>-840</stp>
        <stp>All</stp>
        <stp/>
        <stp/>
        <stp>TRUE</stp>
        <stp>T</stp>
        <tr r="X842" s="1"/>
      </tp>
      <tp>
        <v>4981</v>
        <stp/>
        <stp>StudyData</stp>
        <stp>EP</stp>
        <stp>Imoku</stp>
        <stp>MAType5=Sim,Period5=1,InputChoice5=Close</stp>
        <stp>Imoku5</stp>
        <stp>ADC</stp>
        <stp>-940</stp>
        <stp>All</stp>
        <stp/>
        <stp/>
        <stp>TRUE</stp>
        <stp>T</stp>
        <tr r="X942" s="1"/>
      </tp>
      <tp>
        <v>4899.5</v>
        <stp/>
        <stp>StudyData</stp>
        <stp>EP</stp>
        <stp>Imoku</stp>
        <stp>MAType5=Sim,Period5=1,InputChoice5=Close</stp>
        <stp>Imoku5</stp>
        <stp>ADC</stp>
        <stp>-440</stp>
        <stp>All</stp>
        <stp/>
        <stp/>
        <stp>TRUE</stp>
        <stp>T</stp>
        <tr r="X442" s="1"/>
      </tp>
      <tp>
        <v>4404.75</v>
        <stp/>
        <stp>StudyData</stp>
        <stp>EP</stp>
        <stp>Imoku</stp>
        <stp>MAType5=Sim,Period5=1,InputChoice5=Close</stp>
        <stp>Imoku5</stp>
        <stp>ADC</stp>
        <stp>-540</stp>
        <stp>All</stp>
        <stp/>
        <stp/>
        <stp>TRUE</stp>
        <stp>T</stp>
        <tr r="X542" s="1"/>
      </tp>
      <tp>
        <v>4288.5</v>
        <stp/>
        <stp>StudyData</stp>
        <stp>EP</stp>
        <stp>Imoku</stp>
        <stp>MAType5=Sim,Period5=1,InputChoice5=Close</stp>
        <stp>Imoku5</stp>
        <stp>ADC</stp>
        <stp>-640</stp>
        <stp>All</stp>
        <stp/>
        <stp/>
        <stp>TRUE</stp>
        <stp>T</stp>
        <tr r="X642" s="1"/>
      </tp>
      <tp>
        <v>4675.5</v>
        <stp/>
        <stp>StudyData</stp>
        <stp>EP</stp>
        <stp>Imoku</stp>
        <stp>MAType5=Sim,Period5=1,InputChoice5=Close</stp>
        <stp>Imoku5</stp>
        <stp>ADC</stp>
        <stp>-740</stp>
        <stp>All</stp>
        <stp/>
        <stp/>
        <stp>TRUE</stp>
        <stp>T</stp>
        <tr r="X742" s="1"/>
      </tp>
      <tp>
        <v>6009.25</v>
        <stp/>
        <stp>StudyData</stp>
        <stp>EP</stp>
        <stp>Imoku</stp>
        <stp>MAType5=Sim,Period5=1,InputChoice5=Close</stp>
        <stp>Imoku5</stp>
        <stp>ADC</stp>
        <stp>-140</stp>
        <stp>All</stp>
        <stp/>
        <stp/>
        <stp>TRUE</stp>
        <stp>T</stp>
        <tr r="X142" s="1"/>
      </tp>
      <tp>
        <v>5569.75</v>
        <stp/>
        <stp>StudyData</stp>
        <stp>EP</stp>
        <stp>Imoku</stp>
        <stp>MAType5=Sim,Period5=1,InputChoice5=Close</stp>
        <stp>Imoku5</stp>
        <stp>ADC</stp>
        <stp>-240</stp>
        <stp>All</stp>
        <stp/>
        <stp/>
        <stp>TRUE</stp>
        <stp>T</stp>
        <tr r="X242" s="1"/>
      </tp>
      <tp>
        <v>5099</v>
        <stp/>
        <stp>StudyData</stp>
        <stp>EP</stp>
        <stp>Imoku</stp>
        <stp>MAType5=Sim,Period5=1,InputChoice5=Close</stp>
        <stp>Imoku5</stp>
        <stp>ADC</stp>
        <stp>-340</stp>
        <stp>All</stp>
        <stp/>
        <stp/>
        <stp>TRUE</stp>
        <stp>T</stp>
        <tr r="X342" s="1"/>
      </tp>
      <tp>
        <v>5319.25</v>
        <stp/>
        <stp>StudyData</stp>
        <stp>EP</stp>
        <stp>Imoku</stp>
        <stp>MAType5=Sim,Period5=1,InputChoice5=Close</stp>
        <stp>Imoku5</stp>
        <stp>ADC</stp>
        <stp>-841</stp>
        <stp>All</stp>
        <stp/>
        <stp/>
        <stp>TRUE</stp>
        <stp>T</stp>
        <tr r="X843" s="1"/>
      </tp>
      <tp>
        <v>4973</v>
        <stp/>
        <stp>StudyData</stp>
        <stp>EP</stp>
        <stp>Imoku</stp>
        <stp>MAType5=Sim,Period5=1,InputChoice5=Close</stp>
        <stp>Imoku5</stp>
        <stp>ADC</stp>
        <stp>-941</stp>
        <stp>All</stp>
        <stp/>
        <stp/>
        <stp>TRUE</stp>
        <stp>T</stp>
        <tr r="X943" s="1"/>
      </tp>
      <tp>
        <v>4932.25</v>
        <stp/>
        <stp>StudyData</stp>
        <stp>EP</stp>
        <stp>Imoku</stp>
        <stp>MAType5=Sim,Period5=1,InputChoice5=Close</stp>
        <stp>Imoku5</stp>
        <stp>ADC</stp>
        <stp>-441</stp>
        <stp>All</stp>
        <stp/>
        <stp/>
        <stp>TRUE</stp>
        <stp>T</stp>
        <tr r="X443" s="1"/>
      </tp>
      <tp>
        <v>4452.25</v>
        <stp/>
        <stp>StudyData</stp>
        <stp>EP</stp>
        <stp>Imoku</stp>
        <stp>MAType5=Sim,Period5=1,InputChoice5=Close</stp>
        <stp>Imoku5</stp>
        <stp>ADC</stp>
        <stp>-541</stp>
        <stp>All</stp>
        <stp/>
        <stp/>
        <stp>TRUE</stp>
        <stp>T</stp>
        <tr r="X543" s="1"/>
      </tp>
      <tp>
        <v>4199.75</v>
        <stp/>
        <stp>StudyData</stp>
        <stp>EP</stp>
        <stp>Imoku</stp>
        <stp>MAType5=Sim,Period5=1,InputChoice5=Close</stp>
        <stp>Imoku5</stp>
        <stp>ADC</stp>
        <stp>-641</stp>
        <stp>All</stp>
        <stp/>
        <stp/>
        <stp>TRUE</stp>
        <stp>T</stp>
        <tr r="X643" s="1"/>
      </tp>
      <tp>
        <v>4700</v>
        <stp/>
        <stp>StudyData</stp>
        <stp>EP</stp>
        <stp>Imoku</stp>
        <stp>MAType5=Sim,Period5=1,InputChoice5=Close</stp>
        <stp>Imoku5</stp>
        <stp>ADC</stp>
        <stp>-741</stp>
        <stp>All</stp>
        <stp/>
        <stp/>
        <stp>TRUE</stp>
        <stp>T</stp>
        <tr r="X743" s="1"/>
      </tp>
      <tp>
        <v>6009.25</v>
        <stp/>
        <stp>StudyData</stp>
        <stp>EP</stp>
        <stp>Imoku</stp>
        <stp>MAType5=Sim,Period5=1,InputChoice5=Close</stp>
        <stp>Imoku5</stp>
        <stp>ADC</stp>
        <stp>-141</stp>
        <stp>All</stp>
        <stp/>
        <stp/>
        <stp>TRUE</stp>
        <stp>T</stp>
        <tr r="X143" s="1"/>
      </tp>
      <tp>
        <v>5533.5</v>
        <stp/>
        <stp>StudyData</stp>
        <stp>EP</stp>
        <stp>Imoku</stp>
        <stp>MAType5=Sim,Period5=1,InputChoice5=Close</stp>
        <stp>Imoku5</stp>
        <stp>ADC</stp>
        <stp>-241</stp>
        <stp>All</stp>
        <stp/>
        <stp/>
        <stp>TRUE</stp>
        <stp>T</stp>
        <tr r="X243" s="1"/>
      </tp>
      <tp>
        <v>5131.75</v>
        <stp/>
        <stp>StudyData</stp>
        <stp>EP</stp>
        <stp>Imoku</stp>
        <stp>MAType5=Sim,Period5=1,InputChoice5=Close</stp>
        <stp>Imoku5</stp>
        <stp>ADC</stp>
        <stp>-341</stp>
        <stp>All</stp>
        <stp/>
        <stp/>
        <stp>TRUE</stp>
        <stp>T</stp>
        <tr r="X343" s="1"/>
      </tp>
      <tp>
        <v>5321</v>
        <stp/>
        <stp>StudyData</stp>
        <stp>EP</stp>
        <stp>Imoku</stp>
        <stp>MAType5=Sim,Period5=1,InputChoice5=Close</stp>
        <stp>Imoku5</stp>
        <stp>ADC</stp>
        <stp>-842</stp>
        <stp>All</stp>
        <stp/>
        <stp/>
        <stp>TRUE</stp>
        <stp>T</stp>
        <tr r="X844" s="1"/>
      </tp>
      <tp>
        <v>4959</v>
        <stp/>
        <stp>StudyData</stp>
        <stp>EP</stp>
        <stp>Imoku</stp>
        <stp>MAType5=Sim,Period5=1,InputChoice5=Close</stp>
        <stp>Imoku5</stp>
        <stp>ADC</stp>
        <stp>-942</stp>
        <stp>All</stp>
        <stp/>
        <stp/>
        <stp>TRUE</stp>
        <stp>T</stp>
        <tr r="X944" s="1"/>
      </tp>
      <tp>
        <v>4951.5</v>
        <stp/>
        <stp>StudyData</stp>
        <stp>EP</stp>
        <stp>Imoku</stp>
        <stp>MAType5=Sim,Period5=1,InputChoice5=Close</stp>
        <stp>Imoku5</stp>
        <stp>ADC</stp>
        <stp>-442</stp>
        <stp>All</stp>
        <stp/>
        <stp/>
        <stp>TRUE</stp>
        <stp>T</stp>
        <tr r="X444" s="1"/>
      </tp>
      <tp>
        <v>4382.75</v>
        <stp/>
        <stp>StudyData</stp>
        <stp>EP</stp>
        <stp>Imoku</stp>
        <stp>MAType5=Sim,Period5=1,InputChoice5=Close</stp>
        <stp>Imoku5</stp>
        <stp>ADC</stp>
        <stp>-542</stp>
        <stp>All</stp>
        <stp/>
        <stp/>
        <stp>TRUE</stp>
        <stp>T</stp>
        <tr r="X544" s="1"/>
      </tp>
      <tp>
        <v>4231.75</v>
        <stp/>
        <stp>StudyData</stp>
        <stp>EP</stp>
        <stp>Imoku</stp>
        <stp>MAType5=Sim,Period5=1,InputChoice5=Close</stp>
        <stp>Imoku5</stp>
        <stp>ADC</stp>
        <stp>-642</stp>
        <stp>All</stp>
        <stp/>
        <stp/>
        <stp>TRUE</stp>
        <stp>T</stp>
        <tr r="X644" s="1"/>
      </tp>
      <tp>
        <v>4600</v>
        <stp/>
        <stp>StudyData</stp>
        <stp>EP</stp>
        <stp>Imoku</stp>
        <stp>MAType5=Sim,Period5=1,InputChoice5=Close</stp>
        <stp>Imoku5</stp>
        <stp>ADC</stp>
        <stp>-742</stp>
        <stp>All</stp>
        <stp/>
        <stp/>
        <stp>TRUE</stp>
        <stp>T</stp>
        <tr r="X744" s="1"/>
      </tp>
      <tp>
        <v>5985</v>
        <stp/>
        <stp>StudyData</stp>
        <stp>EP</stp>
        <stp>Imoku</stp>
        <stp>MAType5=Sim,Period5=1,InputChoice5=Close</stp>
        <stp>Imoku5</stp>
        <stp>ADC</stp>
        <stp>-142</stp>
        <stp>All</stp>
        <stp/>
        <stp/>
        <stp>TRUE</stp>
        <stp>T</stp>
        <tr r="X144" s="1"/>
      </tp>
      <tp>
        <v>5576.25</v>
        <stp/>
        <stp>StudyData</stp>
        <stp>EP</stp>
        <stp>Imoku</stp>
        <stp>MAType5=Sim,Period5=1,InputChoice5=Close</stp>
        <stp>Imoku5</stp>
        <stp>ADC</stp>
        <stp>-242</stp>
        <stp>All</stp>
        <stp/>
        <stp/>
        <stp>TRUE</stp>
        <stp>T</stp>
        <tr r="X244" s="1"/>
      </tp>
      <tp>
        <v>5144</v>
        <stp/>
        <stp>StudyData</stp>
        <stp>EP</stp>
        <stp>Imoku</stp>
        <stp>MAType5=Sim,Period5=1,InputChoice5=Close</stp>
        <stp>Imoku5</stp>
        <stp>ADC</stp>
        <stp>-342</stp>
        <stp>All</stp>
        <stp/>
        <stp/>
        <stp>TRUE</stp>
        <stp>T</stp>
        <tr r="X344" s="1"/>
      </tp>
      <tp>
        <v>5293.5</v>
        <stp/>
        <stp>StudyData</stp>
        <stp>EP</stp>
        <stp>Imoku</stp>
        <stp>MAType5=Sim,Period5=1,InputChoice5=Close</stp>
        <stp>Imoku5</stp>
        <stp>ADC</stp>
        <stp>-843</stp>
        <stp>All</stp>
        <stp/>
        <stp/>
        <stp>TRUE</stp>
        <stp>T</stp>
        <tr r="X845" s="1"/>
      </tp>
      <tp>
        <v>4948.5</v>
        <stp/>
        <stp>StudyData</stp>
        <stp>EP</stp>
        <stp>Imoku</stp>
        <stp>MAType5=Sim,Period5=1,InputChoice5=Close</stp>
        <stp>Imoku5</stp>
        <stp>ADC</stp>
        <stp>-943</stp>
        <stp>All</stp>
        <stp/>
        <stp/>
        <stp>TRUE</stp>
        <stp>T</stp>
        <tr r="X945" s="1"/>
      </tp>
      <tp>
        <v>4911.75</v>
        <stp/>
        <stp>StudyData</stp>
        <stp>EP</stp>
        <stp>Imoku</stp>
        <stp>MAType5=Sim,Period5=1,InputChoice5=Close</stp>
        <stp>Imoku5</stp>
        <stp>ADC</stp>
        <stp>-443</stp>
        <stp>All</stp>
        <stp/>
        <stp/>
        <stp>TRUE</stp>
        <stp>T</stp>
        <tr r="X445" s="1"/>
      </tp>
      <tp>
        <v>4412</v>
        <stp/>
        <stp>StudyData</stp>
        <stp>EP</stp>
        <stp>Imoku</stp>
        <stp>MAType5=Sim,Period5=1,InputChoice5=Close</stp>
        <stp>Imoku5</stp>
        <stp>ADC</stp>
        <stp>-543</stp>
        <stp>All</stp>
        <stp/>
        <stp/>
        <stp>TRUE</stp>
        <stp>T</stp>
        <tr r="X545" s="1"/>
      </tp>
      <tp>
        <v>4257.25</v>
        <stp/>
        <stp>StudyData</stp>
        <stp>EP</stp>
        <stp>Imoku</stp>
        <stp>MAType5=Sim,Period5=1,InputChoice5=Close</stp>
        <stp>Imoku5</stp>
        <stp>ADC</stp>
        <stp>-643</stp>
        <stp>All</stp>
        <stp/>
        <stp/>
        <stp>TRUE</stp>
        <stp>T</stp>
        <tr r="X645" s="1"/>
      </tp>
      <tp>
        <v>4521</v>
        <stp/>
        <stp>StudyData</stp>
        <stp>EP</stp>
        <stp>Imoku</stp>
        <stp>MAType5=Sim,Period5=1,InputChoice5=Close</stp>
        <stp>Imoku5</stp>
        <stp>ADC</stp>
        <stp>-743</stp>
        <stp>All</stp>
        <stp/>
        <stp/>
        <stp>TRUE</stp>
        <stp>T</stp>
        <tr r="X745" s="1"/>
      </tp>
      <tp>
        <v>6030.5</v>
        <stp/>
        <stp>StudyData</stp>
        <stp>EP</stp>
        <stp>Imoku</stp>
        <stp>MAType5=Sim,Period5=1,InputChoice5=Close</stp>
        <stp>Imoku5</stp>
        <stp>ADC</stp>
        <stp>-143</stp>
        <stp>All</stp>
        <stp/>
        <stp/>
        <stp>TRUE</stp>
        <stp>T</stp>
        <tr r="X145" s="1"/>
      </tp>
      <tp>
        <v>5593.5</v>
        <stp/>
        <stp>StudyData</stp>
        <stp>EP</stp>
        <stp>Imoku</stp>
        <stp>MAType5=Sim,Period5=1,InputChoice5=Close</stp>
        <stp>Imoku5</stp>
        <stp>ADC</stp>
        <stp>-243</stp>
        <stp>All</stp>
        <stp/>
        <stp/>
        <stp>TRUE</stp>
        <stp>T</stp>
        <tr r="X245" s="1"/>
      </tp>
      <tp>
        <v>5145.25</v>
        <stp/>
        <stp>StudyData</stp>
        <stp>EP</stp>
        <stp>Imoku</stp>
        <stp>MAType5=Sim,Period5=1,InputChoice5=Close</stp>
        <stp>Imoku5</stp>
        <stp>ADC</stp>
        <stp>-343</stp>
        <stp>All</stp>
        <stp/>
        <stp/>
        <stp>TRUE</stp>
        <stp>T</stp>
        <tr r="X345" s="1"/>
      </tp>
      <tp>
        <v>5307.25</v>
        <stp/>
        <stp>StudyData</stp>
        <stp>EP</stp>
        <stp>Imoku</stp>
        <stp>MAType5=Sim,Period5=1,InputChoice5=Close</stp>
        <stp>Imoku5</stp>
        <stp>ADC</stp>
        <stp>-844</stp>
        <stp>All</stp>
        <stp/>
        <stp/>
        <stp>TRUE</stp>
        <stp>T</stp>
        <tr r="X846" s="1"/>
      </tp>
      <tp>
        <v>4944.25</v>
        <stp/>
        <stp>StudyData</stp>
        <stp>EP</stp>
        <stp>Imoku</stp>
        <stp>MAType5=Sim,Period5=1,InputChoice5=Close</stp>
        <stp>Imoku5</stp>
        <stp>ADC</stp>
        <stp>-944</stp>
        <stp>All</stp>
        <stp/>
        <stp/>
        <stp>TRUE</stp>
        <stp>T</stp>
        <tr r="X946" s="1"/>
      </tp>
      <tp>
        <v>4935.5</v>
        <stp/>
        <stp>StudyData</stp>
        <stp>EP</stp>
        <stp>Imoku</stp>
        <stp>MAType5=Sim,Period5=1,InputChoice5=Close</stp>
        <stp>Imoku5</stp>
        <stp>ADC</stp>
        <stp>-444</stp>
        <stp>All</stp>
        <stp/>
        <stp/>
        <stp>TRUE</stp>
        <stp>T</stp>
        <tr r="X446" s="1"/>
      </tp>
      <tp>
        <v>4346.5</v>
        <stp/>
        <stp>StudyData</stp>
        <stp>EP</stp>
        <stp>Imoku</stp>
        <stp>MAType5=Sim,Period5=1,InputChoice5=Close</stp>
        <stp>Imoku5</stp>
        <stp>ADC</stp>
        <stp>-544</stp>
        <stp>All</stp>
        <stp/>
        <stp/>
        <stp>TRUE</stp>
        <stp>T</stp>
        <tr r="X546" s="1"/>
      </tp>
      <tp>
        <v>4213.75</v>
        <stp/>
        <stp>StudyData</stp>
        <stp>EP</stp>
        <stp>Imoku</stp>
        <stp>MAType5=Sim,Period5=1,InputChoice5=Close</stp>
        <stp>Imoku5</stp>
        <stp>ADC</stp>
        <stp>-644</stp>
        <stp>All</stp>
        <stp/>
        <stp/>
        <stp>TRUE</stp>
        <stp>T</stp>
        <tr r="X646" s="1"/>
      </tp>
      <tp>
        <v>4484.75</v>
        <stp/>
        <stp>StudyData</stp>
        <stp>EP</stp>
        <stp>Imoku</stp>
        <stp>MAType5=Sim,Period5=1,InputChoice5=Close</stp>
        <stp>Imoku5</stp>
        <stp>ADC</stp>
        <stp>-744</stp>
        <stp>All</stp>
        <stp/>
        <stp/>
        <stp>TRUE</stp>
        <stp>T</stp>
        <tr r="X746" s="1"/>
      </tp>
      <tp>
        <v>5982</v>
        <stp/>
        <stp>StudyData</stp>
        <stp>EP</stp>
        <stp>Imoku</stp>
        <stp>MAType5=Sim,Period5=1,InputChoice5=Close</stp>
        <stp>Imoku5</stp>
        <stp>ADC</stp>
        <stp>-144</stp>
        <stp>All</stp>
        <stp/>
        <stp/>
        <stp>TRUE</stp>
        <stp>T</stp>
        <tr r="X146" s="1"/>
      </tp>
      <tp>
        <v>5580</v>
        <stp/>
        <stp>StudyData</stp>
        <stp>EP</stp>
        <stp>Imoku</stp>
        <stp>MAType5=Sim,Period5=1,InputChoice5=Close</stp>
        <stp>Imoku5</stp>
        <stp>ADC</stp>
        <stp>-244</stp>
        <stp>All</stp>
        <stp/>
        <stp/>
        <stp>TRUE</stp>
        <stp>T</stp>
        <tr r="X246" s="1"/>
      </tp>
      <tp>
        <v>5136.75</v>
        <stp/>
        <stp>StudyData</stp>
        <stp>EP</stp>
        <stp>Imoku</stp>
        <stp>MAType5=Sim,Period5=1,InputChoice5=Close</stp>
        <stp>Imoku5</stp>
        <stp>ADC</stp>
        <stp>-344</stp>
        <stp>All</stp>
        <stp/>
        <stp/>
        <stp>TRUE</stp>
        <stp>T</stp>
        <tr r="X346" s="1"/>
      </tp>
      <tp>
        <v>5319.5</v>
        <stp/>
        <stp>StudyData</stp>
        <stp>EP</stp>
        <stp>Imoku</stp>
        <stp>MAType5=Sim,Period5=1,InputChoice5=Close</stp>
        <stp>Imoku5</stp>
        <stp>ADC</stp>
        <stp>-845</stp>
        <stp>All</stp>
        <stp/>
        <stp/>
        <stp>TRUE</stp>
        <stp>T</stp>
        <tr r="X847" s="1"/>
      </tp>
      <tp>
        <v>4948</v>
        <stp/>
        <stp>StudyData</stp>
        <stp>EP</stp>
        <stp>Imoku</stp>
        <stp>MAType5=Sim,Period5=1,InputChoice5=Close</stp>
        <stp>Imoku5</stp>
        <stp>ADC</stp>
        <stp>-945</stp>
        <stp>All</stp>
        <stp/>
        <stp/>
        <stp>TRUE</stp>
        <stp>T</stp>
        <tr r="X947" s="1"/>
      </tp>
      <tp>
        <v>4951</v>
        <stp/>
        <stp>StudyData</stp>
        <stp>EP</stp>
        <stp>Imoku</stp>
        <stp>MAType5=Sim,Period5=1,InputChoice5=Close</stp>
        <stp>Imoku5</stp>
        <stp>ADC</stp>
        <stp>-445</stp>
        <stp>All</stp>
        <stp/>
        <stp/>
        <stp>TRUE</stp>
        <stp>T</stp>
        <tr r="X447" s="1"/>
      </tp>
      <tp>
        <v>4355.25</v>
        <stp/>
        <stp>StudyData</stp>
        <stp>EP</stp>
        <stp>Imoku</stp>
        <stp>MAType5=Sim,Period5=1,InputChoice5=Close</stp>
        <stp>Imoku5</stp>
        <stp>ADC</stp>
        <stp>-545</stp>
        <stp>All</stp>
        <stp/>
        <stp/>
        <stp>TRUE</stp>
        <stp>T</stp>
        <tr r="X547" s="1"/>
      </tp>
      <tp>
        <v>4122</v>
        <stp/>
        <stp>StudyData</stp>
        <stp>EP</stp>
        <stp>Imoku</stp>
        <stp>MAType5=Sim,Period5=1,InputChoice5=Close</stp>
        <stp>Imoku5</stp>
        <stp>ADC</stp>
        <stp>-645</stp>
        <stp>All</stp>
        <stp/>
        <stp/>
        <stp>TRUE</stp>
        <stp>T</stp>
        <tr r="X647" s="1"/>
      </tp>
      <tp>
        <v>4516</v>
        <stp/>
        <stp>StudyData</stp>
        <stp>EP</stp>
        <stp>Imoku</stp>
        <stp>MAType5=Sim,Period5=1,InputChoice5=Close</stp>
        <stp>Imoku5</stp>
        <stp>ADC</stp>
        <stp>-745</stp>
        <stp>All</stp>
        <stp/>
        <stp/>
        <stp>TRUE</stp>
        <stp>T</stp>
        <tr r="X747" s="1"/>
      </tp>
      <tp>
        <v>5951.25</v>
        <stp/>
        <stp>StudyData</stp>
        <stp>EP</stp>
        <stp>Imoku</stp>
        <stp>MAType5=Sim,Period5=1,InputChoice5=Close</stp>
        <stp>Imoku5</stp>
        <stp>ADC</stp>
        <stp>-145</stp>
        <stp>All</stp>
        <stp/>
        <stp/>
        <stp>TRUE</stp>
        <stp>T</stp>
        <tr r="X147" s="1"/>
      </tp>
      <tp>
        <v>5575.5</v>
        <stp/>
        <stp>StudyData</stp>
        <stp>EP</stp>
        <stp>Imoku</stp>
        <stp>MAType5=Sim,Period5=1,InputChoice5=Close</stp>
        <stp>Imoku5</stp>
        <stp>ADC</stp>
        <stp>-245</stp>
        <stp>All</stp>
        <stp/>
        <stp/>
        <stp>TRUE</stp>
        <stp>T</stp>
        <tr r="X247" s="1"/>
      </tp>
      <tp>
        <v>5117</v>
        <stp/>
        <stp>StudyData</stp>
        <stp>EP</stp>
        <stp>Imoku</stp>
        <stp>MAType5=Sim,Period5=1,InputChoice5=Close</stp>
        <stp>Imoku5</stp>
        <stp>ADC</stp>
        <stp>-345</stp>
        <stp>All</stp>
        <stp/>
        <stp/>
        <stp>TRUE</stp>
        <stp>T</stp>
        <tr r="X347" s="1"/>
      </tp>
      <tp>
        <v>5313.5</v>
        <stp/>
        <stp>StudyData</stp>
        <stp>EP</stp>
        <stp>Imoku</stp>
        <stp>MAType5=Sim,Period5=1,InputChoice5=Close</stp>
        <stp>Imoku5</stp>
        <stp>ADC</stp>
        <stp>-846</stp>
        <stp>All</stp>
        <stp/>
        <stp/>
        <stp>TRUE</stp>
        <stp>T</stp>
        <tr r="X848" s="1"/>
      </tp>
      <tp>
        <v>4940</v>
        <stp/>
        <stp>StudyData</stp>
        <stp>EP</stp>
        <stp>Imoku</stp>
        <stp>MAType5=Sim,Period5=1,InputChoice5=Close</stp>
        <stp>Imoku5</stp>
        <stp>ADC</stp>
        <stp>-946</stp>
        <stp>All</stp>
        <stp/>
        <stp/>
        <stp>TRUE</stp>
        <stp>T</stp>
        <tr r="X948" s="1"/>
      </tp>
      <tp>
        <v>5015</v>
        <stp/>
        <stp>StudyData</stp>
        <stp>EP</stp>
        <stp>Imoku</stp>
        <stp>MAType5=Sim,Period5=1,InputChoice5=Close</stp>
        <stp>Imoku5</stp>
        <stp>ADC</stp>
        <stp>-446</stp>
        <stp>All</stp>
        <stp/>
        <stp/>
        <stp>TRUE</stp>
        <stp>T</stp>
        <tr r="X448" s="1"/>
      </tp>
      <tp>
        <v>4412.5</v>
        <stp/>
        <stp>StudyData</stp>
        <stp>EP</stp>
        <stp>Imoku</stp>
        <stp>MAType5=Sim,Period5=1,InputChoice5=Close</stp>
        <stp>Imoku5</stp>
        <stp>ADC</stp>
        <stp>-546</stp>
        <stp>All</stp>
        <stp/>
        <stp/>
        <stp>TRUE</stp>
        <stp>T</stp>
        <tr r="X548" s="1"/>
      </tp>
      <tp>
        <v>4206.25</v>
        <stp/>
        <stp>StudyData</stp>
        <stp>EP</stp>
        <stp>Imoku</stp>
        <stp>MAType5=Sim,Period5=1,InputChoice5=Close</stp>
        <stp>Imoku5</stp>
        <stp>ADC</stp>
        <stp>-646</stp>
        <stp>All</stp>
        <stp/>
        <stp/>
        <stp>TRUE</stp>
        <stp>T</stp>
        <tr r="X648" s="1"/>
      </tp>
      <tp>
        <v>4443.75</v>
        <stp/>
        <stp>StudyData</stp>
        <stp>EP</stp>
        <stp>Imoku</stp>
        <stp>MAType5=Sim,Period5=1,InputChoice5=Close</stp>
        <stp>Imoku5</stp>
        <stp>ADC</stp>
        <stp>-746</stp>
        <stp>All</stp>
        <stp/>
        <stp/>
        <stp>TRUE</stp>
        <stp>T</stp>
        <tr r="X748" s="1"/>
      </tp>
      <tp>
        <v>5963.5</v>
        <stp/>
        <stp>StudyData</stp>
        <stp>EP</stp>
        <stp>Imoku</stp>
        <stp>MAType5=Sim,Period5=1,InputChoice5=Close</stp>
        <stp>Imoku5</stp>
        <stp>ADC</stp>
        <stp>-146</stp>
        <stp>All</stp>
        <stp/>
        <stp/>
        <stp>TRUE</stp>
        <stp>T</stp>
        <tr r="X148" s="1"/>
      </tp>
      <tp>
        <v>5568.5</v>
        <stp/>
        <stp>StudyData</stp>
        <stp>EP</stp>
        <stp>Imoku</stp>
        <stp>MAType5=Sim,Period5=1,InputChoice5=Close</stp>
        <stp>Imoku5</stp>
        <stp>ADC</stp>
        <stp>-246</stp>
        <stp>All</stp>
        <stp/>
        <stp/>
        <stp>TRUE</stp>
        <stp>T</stp>
        <tr r="X248" s="1"/>
      </tp>
      <tp>
        <v>5108.5</v>
        <stp/>
        <stp>StudyData</stp>
        <stp>EP</stp>
        <stp>Imoku</stp>
        <stp>MAType5=Sim,Period5=1,InputChoice5=Close</stp>
        <stp>Imoku5</stp>
        <stp>ADC</stp>
        <stp>-346</stp>
        <stp>All</stp>
        <stp/>
        <stp/>
        <stp>TRUE</stp>
        <stp>T</stp>
        <tr r="X348" s="1"/>
      </tp>
      <tp>
        <v>5317.25</v>
        <stp/>
        <stp>StudyData</stp>
        <stp>EP</stp>
        <stp>Imoku</stp>
        <stp>MAType5=Sim,Period5=1,InputChoice5=Close</stp>
        <stp>Imoku5</stp>
        <stp>ADC</stp>
        <stp>-847</stp>
        <stp>All</stp>
        <stp/>
        <stp/>
        <stp>TRUE</stp>
        <stp>T</stp>
        <tr r="X849" s="1"/>
      </tp>
      <tp>
        <v>4913.25</v>
        <stp/>
        <stp>StudyData</stp>
        <stp>EP</stp>
        <stp>Imoku</stp>
        <stp>MAType5=Sim,Period5=1,InputChoice5=Close</stp>
        <stp>Imoku5</stp>
        <stp>ADC</stp>
        <stp>-947</stp>
        <stp>All</stp>
        <stp/>
        <stp/>
        <stp>TRUE</stp>
        <stp>T</stp>
        <tr r="X949" s="1"/>
      </tp>
      <tp>
        <v>5028.25</v>
        <stp/>
        <stp>StudyData</stp>
        <stp>EP</stp>
        <stp>Imoku</stp>
        <stp>MAType5=Sim,Period5=1,InputChoice5=Close</stp>
        <stp>Imoku5</stp>
        <stp>ADC</stp>
        <stp>-447</stp>
        <stp>All</stp>
        <stp/>
        <stp/>
        <stp>TRUE</stp>
        <stp>T</stp>
        <tr r="X449" s="1"/>
      </tp>
      <tp>
        <v>4487.5</v>
        <stp/>
        <stp>StudyData</stp>
        <stp>EP</stp>
        <stp>Imoku</stp>
        <stp>MAType5=Sim,Period5=1,InputChoice5=Close</stp>
        <stp>Imoku5</stp>
        <stp>ADC</stp>
        <stp>-547</stp>
        <stp>All</stp>
        <stp/>
        <stp/>
        <stp>TRUE</stp>
        <stp>T</stp>
        <tr r="X549" s="1"/>
      </tp>
      <tp>
        <v>4113</v>
        <stp/>
        <stp>StudyData</stp>
        <stp>EP</stp>
        <stp>Imoku</stp>
        <stp>MAType5=Sim,Period5=1,InputChoice5=Close</stp>
        <stp>Imoku5</stp>
        <stp>ADC</stp>
        <stp>-647</stp>
        <stp>All</stp>
        <stp/>
        <stp/>
        <stp>TRUE</stp>
        <stp>T</stp>
        <tr r="X649" s="1"/>
      </tp>
      <tp>
        <v>4442</v>
        <stp/>
        <stp>StudyData</stp>
        <stp>EP</stp>
        <stp>Imoku</stp>
        <stp>MAType5=Sim,Period5=1,InputChoice5=Close</stp>
        <stp>Imoku5</stp>
        <stp>ADC</stp>
        <stp>-747</stp>
        <stp>All</stp>
        <stp/>
        <stp/>
        <stp>TRUE</stp>
        <stp>T</stp>
        <tr r="X749" s="1"/>
      </tp>
      <tp>
        <v>5922.75</v>
        <stp/>
        <stp>StudyData</stp>
        <stp>EP</stp>
        <stp>Imoku</stp>
        <stp>MAType5=Sim,Period5=1,InputChoice5=Close</stp>
        <stp>Imoku5</stp>
        <stp>ADC</stp>
        <stp>-147</stp>
        <stp>All</stp>
        <stp/>
        <stp/>
        <stp>TRUE</stp>
        <stp>T</stp>
        <tr r="X149" s="1"/>
      </tp>
      <tp>
        <v>5581.25</v>
        <stp/>
        <stp>StudyData</stp>
        <stp>EP</stp>
        <stp>Imoku</stp>
        <stp>MAType5=Sim,Period5=1,InputChoice5=Close</stp>
        <stp>Imoku5</stp>
        <stp>ADC</stp>
        <stp>-247</stp>
        <stp>All</stp>
        <stp/>
        <stp/>
        <stp>TRUE</stp>
        <stp>T</stp>
        <tr r="X249" s="1"/>
      </tp>
      <tp>
        <v>5061.5</v>
        <stp/>
        <stp>StudyData</stp>
        <stp>EP</stp>
        <stp>Imoku</stp>
        <stp>MAType5=Sim,Period5=1,InputChoice5=Close</stp>
        <stp>Imoku5</stp>
        <stp>ADC</stp>
        <stp>-347</stp>
        <stp>All</stp>
        <stp/>
        <stp/>
        <stp>TRUE</stp>
        <stp>T</stp>
        <tr r="X349" s="1"/>
      </tp>
      <tp>
        <v>5715.25</v>
        <stp/>
        <stp>StudyData</stp>
        <stp>EP</stp>
        <stp>BAR</stp>
        <stp/>
        <stp>High</stp>
        <stp>ADC</stp>
        <stp>0</stp>
        <stp>All</stp>
        <stp/>
        <stp/>
        <stp>TRUE</stp>
        <stp>T</stp>
        <tr r="F2" s="1"/>
      </tp>
      <tp>
        <v>5813.6580048608002</v>
        <stp/>
        <stp>StudyData</stp>
        <stp>EP</stp>
        <stp>BBnds</stp>
        <stp>MAType=Sim,InputChoice=Close,Period1=20,Percent=2</stp>
        <stp>BHI</stp>
        <stp>ADC</stp>
        <stp>0</stp>
        <stp>All</stp>
        <stp/>
        <stp/>
        <stp>TRUE</stp>
        <stp>T</stp>
        <tr r="K2" s="1"/>
      </tp>
      <tp>
        <v>5511.6374999999998</v>
        <stp/>
        <stp>StudyData</stp>
        <stp>EP</stp>
        <stp>BBnds</stp>
        <stp>MAType=Sim,InputChoice=Close,Period1=20,Percent=2</stp>
        <stp>BMA</stp>
        <stp>ADC</stp>
        <stp>0</stp>
        <stp>All</stp>
        <stp/>
        <stp/>
        <stp>TRUE</stp>
        <stp>T</stp>
        <tr r="L2" s="1"/>
      </tp>
      <tp>
        <v>5209.6609911867999</v>
        <stp/>
        <stp>StudyData</stp>
        <stp>EP</stp>
        <stp>BBnds</stp>
        <stp>MAType=Sim,InputChoice=Close,Period1=20,Percent=2</stp>
        <stp>BLO</stp>
        <stp>ADC</stp>
        <stp>0</stp>
        <stp>All</stp>
        <stp/>
        <stp/>
        <stp>TRUE</stp>
        <stp>T</stp>
        <tr r="M2" s="1"/>
      </tp>
      <tp>
        <v>5432.75</v>
        <stp/>
        <stp>StudyData</stp>
        <stp>EP</stp>
        <stp>BAR</stp>
        <stp/>
        <stp>Close</stp>
        <stp>ADC</stp>
        <stp>-25</stp>
        <stp>All</stp>
        <stp/>
        <stp/>
        <stp>TRUE</stp>
        <stp>T</stp>
        <tr r="H27" s="1"/>
      </tp>
      <tp>
        <v>5110.25</v>
        <stp/>
        <stp>StudyData</stp>
        <stp>EP</stp>
        <stp>BAR</stp>
        <stp/>
        <stp>Close</stp>
        <stp>ADC</stp>
        <stp>-24</stp>
        <stp>All</stp>
        <stp/>
        <stp/>
        <stp>TRUE</stp>
        <stp>T</stp>
        <tr r="H26" s="1"/>
      </tp>
      <tp>
        <v>5674.5</v>
        <stp/>
        <stp>StudyData</stp>
        <stp>EP</stp>
        <stp>BAR</stp>
        <stp/>
        <stp>Close</stp>
        <stp>ADC</stp>
        <stp>-27</stp>
        <stp>All</stp>
        <stp/>
        <stp/>
        <stp>TRUE</stp>
        <stp>T</stp>
        <tr r="H29" s="1"/>
      </tp>
      <tp>
        <v>5712.25</v>
        <stp/>
        <stp>StudyData</stp>
        <stp>EP</stp>
        <stp>BAR</stp>
        <stp/>
        <stp>Close</stp>
        <stp>ADC</stp>
        <stp>-26</stp>
        <stp>All</stp>
        <stp/>
        <stp/>
        <stp>TRUE</stp>
        <stp>T</stp>
        <tr r="H28" s="1"/>
      </tp>
      <tp>
        <v>5491</v>
        <stp/>
        <stp>StudyData</stp>
        <stp>EP</stp>
        <stp>BAR</stp>
        <stp/>
        <stp>Close</stp>
        <stp>ADC</stp>
        <stp>-21</stp>
        <stp>All</stp>
        <stp/>
        <stp/>
        <stp>TRUE</stp>
        <stp>T</stp>
        <tr r="H23" s="1"/>
      </tp>
      <tp>
        <v>5302</v>
        <stp/>
        <stp>StudyData</stp>
        <stp>EP</stp>
        <stp>BAR</stp>
        <stp/>
        <stp>Close</stp>
        <stp>ADC</stp>
        <stp>-20</stp>
        <stp>All</stp>
        <stp/>
        <stp/>
        <stp>TRUE</stp>
        <stp>T</stp>
        <tr r="H22" s="1"/>
      </tp>
      <tp>
        <v>5097.25</v>
        <stp/>
        <stp>StudyData</stp>
        <stp>EP</stp>
        <stp>BAR</stp>
        <stp/>
        <stp>Close</stp>
        <stp>ADC</stp>
        <stp>-23</stp>
        <stp>All</stp>
        <stp/>
        <stp/>
        <stp>TRUE</stp>
        <stp>T</stp>
        <tr r="H25" s="1"/>
      </tp>
      <tp>
        <v>5020.25</v>
        <stp/>
        <stp>StudyData</stp>
        <stp>EP</stp>
        <stp>BAR</stp>
        <stp/>
        <stp>Close</stp>
        <stp>ADC</stp>
        <stp>-22</stp>
        <stp>All</stp>
        <stp/>
        <stp/>
        <stp>TRUE</stp>
        <stp>T</stp>
        <tr r="H24" s="1"/>
      </tp>
      <tp>
        <v>5623</v>
        <stp/>
        <stp>StudyData</stp>
        <stp>EP</stp>
        <stp>BAR</stp>
        <stp/>
        <stp>Close</stp>
        <stp>ADC</stp>
        <stp>-29</stp>
        <stp>All</stp>
        <stp/>
        <stp/>
        <stp>TRUE</stp>
        <stp>T</stp>
        <tr r="H31" s="1"/>
      </tp>
      <tp>
        <v>5653.25</v>
        <stp/>
        <stp>StudyData</stp>
        <stp>EP</stp>
        <stp>BAR</stp>
        <stp/>
        <stp>Close</stp>
        <stp>ADC</stp>
        <stp>-28</stp>
        <stp>All</stp>
        <stp/>
        <stp/>
        <stp>TRUE</stp>
        <stp>T</stp>
        <tr r="H30" s="1"/>
      </tp>
      <tp>
        <v>5194.75</v>
        <stp/>
        <stp>StudyData</stp>
        <stp>EP</stp>
        <stp>Imoku</stp>
        <stp>MAType5=Sim,Period5=1,InputChoice5=Close</stp>
        <stp>Imoku5</stp>
        <stp>ADC</stp>
        <stp>-858</stp>
        <stp>All</stp>
        <stp/>
        <stp/>
        <stp>TRUE</stp>
        <stp>T</stp>
        <tr r="X860" s="1"/>
      </tp>
      <tp>
        <v>4834</v>
        <stp/>
        <stp>StudyData</stp>
        <stp>EP</stp>
        <stp>Imoku</stp>
        <stp>MAType5=Sim,Period5=1,InputChoice5=Close</stp>
        <stp>Imoku5</stp>
        <stp>ADC</stp>
        <stp>-958</stp>
        <stp>All</stp>
        <stp/>
        <stp/>
        <stp>TRUE</stp>
        <stp>T</stp>
        <tr r="X960" s="1"/>
      </tp>
      <tp>
        <v>4950.5</v>
        <stp/>
        <stp>StudyData</stp>
        <stp>EP</stp>
        <stp>Imoku</stp>
        <stp>MAType5=Sim,Period5=1,InputChoice5=Close</stp>
        <stp>Imoku5</stp>
        <stp>ADC</stp>
        <stp>-458</stp>
        <stp>All</stp>
        <stp/>
        <stp/>
        <stp>TRUE</stp>
        <stp>T</stp>
        <tr r="X460" s="1"/>
      </tp>
      <tp>
        <v>4498.25</v>
        <stp/>
        <stp>StudyData</stp>
        <stp>EP</stp>
        <stp>Imoku</stp>
        <stp>MAType5=Sim,Period5=1,InputChoice5=Close</stp>
        <stp>Imoku5</stp>
        <stp>ADC</stp>
        <stp>-558</stp>
        <stp>All</stp>
        <stp/>
        <stp/>
        <stp>TRUE</stp>
        <stp>T</stp>
        <tr r="X560" s="1"/>
      </tp>
      <tp>
        <v>4185.5</v>
        <stp/>
        <stp>StudyData</stp>
        <stp>EP</stp>
        <stp>Imoku</stp>
        <stp>MAType5=Sim,Period5=1,InputChoice5=Close</stp>
        <stp>Imoku5</stp>
        <stp>ADC</stp>
        <stp>-658</stp>
        <stp>All</stp>
        <stp/>
        <stp/>
        <stp>TRUE</stp>
        <stp>T</stp>
        <tr r="X660" s="1"/>
      </tp>
      <tp>
        <v>4839.5</v>
        <stp/>
        <stp>StudyData</stp>
        <stp>EP</stp>
        <stp>Imoku</stp>
        <stp>MAType5=Sim,Period5=1,InputChoice5=Close</stp>
        <stp>Imoku5</stp>
        <stp>ADC</stp>
        <stp>-758</stp>
        <stp>All</stp>
        <stp/>
        <stp/>
        <stp>TRUE</stp>
        <stp>T</stp>
        <tr r="X760" s="1"/>
      </tp>
      <tp>
        <v>5899</v>
        <stp/>
        <stp>StudyData</stp>
        <stp>EP</stp>
        <stp>Imoku</stp>
        <stp>MAType5=Sim,Period5=1,InputChoice5=Close</stp>
        <stp>Imoku5</stp>
        <stp>ADC</stp>
        <stp>-158</stp>
        <stp>All</stp>
        <stp/>
        <stp/>
        <stp>TRUE</stp>
        <stp>T</stp>
        <tr r="X160" s="1"/>
      </tp>
      <tp>
        <v>5315.25</v>
        <stp/>
        <stp>StudyData</stp>
        <stp>EP</stp>
        <stp>Imoku</stp>
        <stp>MAType5=Sim,Period5=1,InputChoice5=Close</stp>
        <stp>Imoku5</stp>
        <stp>ADC</stp>
        <stp>-258</stp>
        <stp>All</stp>
        <stp/>
        <stp/>
        <stp>TRUE</stp>
        <stp>T</stp>
        <tr r="X260" s="1"/>
      </tp>
      <tp>
        <v>4939.25</v>
        <stp/>
        <stp>StudyData</stp>
        <stp>EP</stp>
        <stp>Imoku</stp>
        <stp>MAType5=Sim,Period5=1,InputChoice5=Close</stp>
        <stp>Imoku5</stp>
        <stp>ADC</stp>
        <stp>-358</stp>
        <stp>All</stp>
        <stp/>
        <stp/>
        <stp>TRUE</stp>
        <stp>T</stp>
        <tr r="X360" s="1"/>
      </tp>
      <tp>
        <v>5226.75</v>
        <stp/>
        <stp>StudyData</stp>
        <stp>EP</stp>
        <stp>Imoku</stp>
        <stp>MAType5=Sim,Period5=1,InputChoice5=Close</stp>
        <stp>Imoku5</stp>
        <stp>ADC</stp>
        <stp>-859</stp>
        <stp>All</stp>
        <stp/>
        <stp/>
        <stp>TRUE</stp>
        <stp>T</stp>
        <tr r="X861" s="1"/>
      </tp>
      <tp>
        <v>4769.75</v>
        <stp/>
        <stp>StudyData</stp>
        <stp>EP</stp>
        <stp>Imoku</stp>
        <stp>MAType5=Sim,Period5=1,InputChoice5=Close</stp>
        <stp>Imoku5</stp>
        <stp>ADC</stp>
        <stp>-959</stp>
        <stp>All</stp>
        <stp/>
        <stp/>
        <stp>TRUE</stp>
        <stp>T</stp>
        <tr r="X961" s="1"/>
      </tp>
      <tp>
        <v>4957.25</v>
        <stp/>
        <stp>StudyData</stp>
        <stp>EP</stp>
        <stp>Imoku</stp>
        <stp>MAType5=Sim,Period5=1,InputChoice5=Close</stp>
        <stp>Imoku5</stp>
        <stp>ADC</stp>
        <stp>-459</stp>
        <stp>All</stp>
        <stp/>
        <stp/>
        <stp>TRUE</stp>
        <stp>T</stp>
        <tr r="X461" s="1"/>
      </tp>
      <tp>
        <v>4580</v>
        <stp/>
        <stp>StudyData</stp>
        <stp>EP</stp>
        <stp>Imoku</stp>
        <stp>MAType5=Sim,Period5=1,InputChoice5=Close</stp>
        <stp>Imoku5</stp>
        <stp>ADC</stp>
        <stp>-559</stp>
        <stp>All</stp>
        <stp/>
        <stp/>
        <stp>TRUE</stp>
        <stp>T</stp>
        <tr r="X561" s="1"/>
      </tp>
      <tp>
        <v>4194.5</v>
        <stp/>
        <stp>StudyData</stp>
        <stp>EP</stp>
        <stp>Imoku</stp>
        <stp>MAType5=Sim,Period5=1,InputChoice5=Close</stp>
        <stp>Imoku5</stp>
        <stp>ADC</stp>
        <stp>-659</stp>
        <stp>All</stp>
        <stp/>
        <stp/>
        <stp>TRUE</stp>
        <stp>T</stp>
        <tr r="X661" s="1"/>
      </tp>
      <tp>
        <v>4713.5</v>
        <stp/>
        <stp>StudyData</stp>
        <stp>EP</stp>
        <stp>Imoku</stp>
        <stp>MAType5=Sim,Period5=1,InputChoice5=Close</stp>
        <stp>Imoku5</stp>
        <stp>ADC</stp>
        <stp>-759</stp>
        <stp>All</stp>
        <stp/>
        <stp/>
        <stp>TRUE</stp>
        <stp>T</stp>
        <tr r="X761" s="1"/>
      </tp>
      <tp>
        <v>5884.25</v>
        <stp/>
        <stp>StudyData</stp>
        <stp>EP</stp>
        <stp>Imoku</stp>
        <stp>MAType5=Sim,Period5=1,InputChoice5=Close</stp>
        <stp>Imoku5</stp>
        <stp>ADC</stp>
        <stp>-159</stp>
        <stp>All</stp>
        <stp/>
        <stp/>
        <stp>TRUE</stp>
        <stp>T</stp>
        <tr r="X161" s="1"/>
      </tp>
      <tp>
        <v>5395.25</v>
        <stp/>
        <stp>StudyData</stp>
        <stp>EP</stp>
        <stp>Imoku</stp>
        <stp>MAType5=Sim,Period5=1,InputChoice5=Close</stp>
        <stp>Imoku5</stp>
        <stp>ADC</stp>
        <stp>-259</stp>
        <stp>All</stp>
        <stp/>
        <stp/>
        <stp>TRUE</stp>
        <stp>T</stp>
        <tr r="X261" s="1"/>
      </tp>
      <tp>
        <v>4940.75</v>
        <stp/>
        <stp>StudyData</stp>
        <stp>EP</stp>
        <stp>Imoku</stp>
        <stp>MAType5=Sim,Period5=1,InputChoice5=Close</stp>
        <stp>Imoku5</stp>
        <stp>ADC</stp>
        <stp>-359</stp>
        <stp>All</stp>
        <stp/>
        <stp/>
        <stp>TRUE</stp>
        <stp>T</stp>
        <tr r="X361" s="1"/>
      </tp>
      <tp>
        <v>5175.75</v>
        <stp/>
        <stp>StudyData</stp>
        <stp>EP</stp>
        <stp>Imoku</stp>
        <stp>MAType5=Sim,Period5=1,InputChoice5=Close</stp>
        <stp>Imoku5</stp>
        <stp>ADC</stp>
        <stp>-850</stp>
        <stp>All</stp>
        <stp/>
        <stp/>
        <stp>TRUE</stp>
        <stp>T</stp>
        <tr r="X852" s="1"/>
      </tp>
      <tp>
        <v>4908</v>
        <stp/>
        <stp>StudyData</stp>
        <stp>EP</stp>
        <stp>Imoku</stp>
        <stp>MAType5=Sim,Period5=1,InputChoice5=Close</stp>
        <stp>Imoku5</stp>
        <stp>ADC</stp>
        <stp>-950</stp>
        <stp>All</stp>
        <stp/>
        <stp/>
        <stp>TRUE</stp>
        <stp>T</stp>
        <tr r="X952" s="1"/>
      </tp>
      <tp>
        <v>5009</v>
        <stp/>
        <stp>StudyData</stp>
        <stp>EP</stp>
        <stp>Imoku</stp>
        <stp>MAType5=Sim,Period5=1,InputChoice5=Close</stp>
        <stp>Imoku5</stp>
        <stp>ADC</stp>
        <stp>-450</stp>
        <stp>All</stp>
        <stp/>
        <stp/>
        <stp>TRUE</stp>
        <stp>T</stp>
        <tr r="X452" s="1"/>
      </tp>
      <tp>
        <v>4542.25</v>
        <stp/>
        <stp>StudyData</stp>
        <stp>EP</stp>
        <stp>Imoku</stp>
        <stp>MAType5=Sim,Period5=1,InputChoice5=Close</stp>
        <stp>Imoku5</stp>
        <stp>ADC</stp>
        <stp>-550</stp>
        <stp>All</stp>
        <stp/>
        <stp/>
        <stp>TRUE</stp>
        <stp>T</stp>
        <tr r="X552" s="1"/>
      </tp>
      <tp>
        <v>4177.75</v>
        <stp/>
        <stp>StudyData</stp>
        <stp>EP</stp>
        <stp>Imoku</stp>
        <stp>MAType5=Sim,Period5=1,InputChoice5=Close</stp>
        <stp>Imoku5</stp>
        <stp>ADC</stp>
        <stp>-650</stp>
        <stp>All</stp>
        <stp/>
        <stp/>
        <stp>TRUE</stp>
        <stp>T</stp>
        <tr r="X652" s="1"/>
      </tp>
      <tp>
        <v>4549</v>
        <stp/>
        <stp>StudyData</stp>
        <stp>EP</stp>
        <stp>Imoku</stp>
        <stp>MAType5=Sim,Period5=1,InputChoice5=Close</stp>
        <stp>Imoku5</stp>
        <stp>ADC</stp>
        <stp>-750</stp>
        <stp>All</stp>
        <stp/>
        <stp/>
        <stp>TRUE</stp>
        <stp>T</stp>
        <tr r="X752" s="1"/>
      </tp>
      <tp>
        <v>5871.75</v>
        <stp/>
        <stp>StudyData</stp>
        <stp>EP</stp>
        <stp>Imoku</stp>
        <stp>MAType5=Sim,Period5=1,InputChoice5=Close</stp>
        <stp>Imoku5</stp>
        <stp>ADC</stp>
        <stp>-150</stp>
        <stp>All</stp>
        <stp/>
        <stp/>
        <stp>TRUE</stp>
        <stp>T</stp>
        <tr r="X152" s="1"/>
      </tp>
      <tp>
        <v>5494.5</v>
        <stp/>
        <stp>StudyData</stp>
        <stp>EP</stp>
        <stp>Imoku</stp>
        <stp>MAType5=Sim,Period5=1,InputChoice5=Close</stp>
        <stp>Imoku5</stp>
        <stp>ADC</stp>
        <stp>-250</stp>
        <stp>All</stp>
        <stp/>
        <stp/>
        <stp>TRUE</stp>
        <stp>T</stp>
        <tr r="X252" s="1"/>
      </tp>
      <tp>
        <v>5079.75</v>
        <stp/>
        <stp>StudyData</stp>
        <stp>EP</stp>
        <stp>Imoku</stp>
        <stp>MAType5=Sim,Period5=1,InputChoice5=Close</stp>
        <stp>Imoku5</stp>
        <stp>ADC</stp>
        <stp>-350</stp>
        <stp>All</stp>
        <stp/>
        <stp/>
        <stp>TRUE</stp>
        <stp>T</stp>
        <tr r="X352" s="1"/>
      </tp>
      <tp>
        <v>5093.5</v>
        <stp/>
        <stp>StudyData</stp>
        <stp>EP</stp>
        <stp>Imoku</stp>
        <stp>MAType5=Sim,Period5=1,InputChoice5=Close</stp>
        <stp>Imoku5</stp>
        <stp>ADC</stp>
        <stp>-851</stp>
        <stp>All</stp>
        <stp/>
        <stp/>
        <stp>TRUE</stp>
        <stp>T</stp>
        <tr r="X853" s="1"/>
      </tp>
      <tp>
        <v>4930.25</v>
        <stp/>
        <stp>StudyData</stp>
        <stp>EP</stp>
        <stp>Imoku</stp>
        <stp>MAType5=Sim,Period5=1,InputChoice5=Close</stp>
        <stp>Imoku5</stp>
        <stp>ADC</stp>
        <stp>-951</stp>
        <stp>All</stp>
        <stp/>
        <stp/>
        <stp>TRUE</stp>
        <stp>T</stp>
        <tr r="X953" s="1"/>
      </tp>
      <tp>
        <v>5009.75</v>
        <stp/>
        <stp>StudyData</stp>
        <stp>EP</stp>
        <stp>Imoku</stp>
        <stp>MAType5=Sim,Period5=1,InputChoice5=Close</stp>
        <stp>Imoku5</stp>
        <stp>ADC</stp>
        <stp>-451</stp>
        <stp>All</stp>
        <stp/>
        <stp/>
        <stp>TRUE</stp>
        <stp>T</stp>
        <tr r="X453" s="1"/>
      </tp>
      <tp>
        <v>4477.25</v>
        <stp/>
        <stp>StudyData</stp>
        <stp>EP</stp>
        <stp>Imoku</stp>
        <stp>MAType5=Sim,Period5=1,InputChoice5=Close</stp>
        <stp>Imoku5</stp>
        <stp>ADC</stp>
        <stp>-551</stp>
        <stp>All</stp>
        <stp/>
        <stp/>
        <stp>TRUE</stp>
        <stp>T</stp>
        <tr r="X553" s="1"/>
      </tp>
      <tp>
        <v>4281.25</v>
        <stp/>
        <stp>StudyData</stp>
        <stp>EP</stp>
        <stp>Imoku</stp>
        <stp>MAType5=Sim,Period5=1,InputChoice5=Close</stp>
        <stp>Imoku5</stp>
        <stp>ADC</stp>
        <stp>-651</stp>
        <stp>All</stp>
        <stp/>
        <stp/>
        <stp>TRUE</stp>
        <stp>T</stp>
        <tr r="X653" s="1"/>
      </tp>
      <tp>
        <v>4564</v>
        <stp/>
        <stp>StudyData</stp>
        <stp>EP</stp>
        <stp>Imoku</stp>
        <stp>MAType5=Sim,Period5=1,InputChoice5=Close</stp>
        <stp>Imoku5</stp>
        <stp>ADC</stp>
        <stp>-751</stp>
        <stp>All</stp>
        <stp/>
        <stp/>
        <stp>TRUE</stp>
        <stp>T</stp>
        <tr r="X753" s="1"/>
      </tp>
      <tp>
        <v>5882.5</v>
        <stp/>
        <stp>StudyData</stp>
        <stp>EP</stp>
        <stp>Imoku</stp>
        <stp>MAType5=Sim,Period5=1,InputChoice5=Close</stp>
        <stp>Imoku5</stp>
        <stp>ADC</stp>
        <stp>-151</stp>
        <stp>All</stp>
        <stp/>
        <stp/>
        <stp>TRUE</stp>
        <stp>T</stp>
        <tr r="X153" s="1"/>
      </tp>
      <tp>
        <v>5487.25</v>
        <stp/>
        <stp>StudyData</stp>
        <stp>EP</stp>
        <stp>Imoku</stp>
        <stp>MAType5=Sim,Period5=1,InputChoice5=Close</stp>
        <stp>Imoku5</stp>
        <stp>ADC</stp>
        <stp>-251</stp>
        <stp>All</stp>
        <stp/>
        <stp/>
        <stp>TRUE</stp>
        <stp>T</stp>
        <tr r="X253" s="1"/>
      </tp>
      <tp>
        <v>5085.75</v>
        <stp/>
        <stp>StudyData</stp>
        <stp>EP</stp>
        <stp>Imoku</stp>
        <stp>MAType5=Sim,Period5=1,InputChoice5=Close</stp>
        <stp>Imoku5</stp>
        <stp>ADC</stp>
        <stp>-351</stp>
        <stp>All</stp>
        <stp/>
        <stp/>
        <stp>TRUE</stp>
        <stp>T</stp>
        <tr r="X353" s="1"/>
      </tp>
      <tp>
        <v>5145</v>
        <stp/>
        <stp>StudyData</stp>
        <stp>EP</stp>
        <stp>Imoku</stp>
        <stp>MAType5=Sim,Period5=1,InputChoice5=Close</stp>
        <stp>Imoku5</stp>
        <stp>ADC</stp>
        <stp>-852</stp>
        <stp>All</stp>
        <stp/>
        <stp/>
        <stp>TRUE</stp>
        <stp>T</stp>
        <tr r="X854" s="1"/>
      </tp>
      <tp>
        <v>4912.25</v>
        <stp/>
        <stp>StudyData</stp>
        <stp>EP</stp>
        <stp>Imoku</stp>
        <stp>MAType5=Sim,Period5=1,InputChoice5=Close</stp>
        <stp>Imoku5</stp>
        <stp>ADC</stp>
        <stp>-952</stp>
        <stp>All</stp>
        <stp/>
        <stp/>
        <stp>TRUE</stp>
        <stp>T</stp>
        <tr r="X954" s="1"/>
      </tp>
      <tp>
        <v>4997.25</v>
        <stp/>
        <stp>StudyData</stp>
        <stp>EP</stp>
        <stp>Imoku</stp>
        <stp>MAType5=Sim,Period5=1,InputChoice5=Close</stp>
        <stp>Imoku5</stp>
        <stp>ADC</stp>
        <stp>-452</stp>
        <stp>All</stp>
        <stp/>
        <stp/>
        <stp>TRUE</stp>
        <stp>T</stp>
        <tr r="X454" s="1"/>
      </tp>
      <tp>
        <v>4449</v>
        <stp/>
        <stp>StudyData</stp>
        <stp>EP</stp>
        <stp>Imoku</stp>
        <stp>MAType5=Sim,Period5=1,InputChoice5=Close</stp>
        <stp>Imoku5</stp>
        <stp>ADC</stp>
        <stp>-552</stp>
        <stp>All</stp>
        <stp/>
        <stp/>
        <stp>TRUE</stp>
        <stp>T</stp>
        <tr r="X554" s="1"/>
      </tp>
      <tp>
        <v>4318.5</v>
        <stp/>
        <stp>StudyData</stp>
        <stp>EP</stp>
        <stp>Imoku</stp>
        <stp>MAType5=Sim,Period5=1,InputChoice5=Close</stp>
        <stp>Imoku5</stp>
        <stp>ADC</stp>
        <stp>-652</stp>
        <stp>All</stp>
        <stp/>
        <stp/>
        <stp>TRUE</stp>
        <stp>T</stp>
        <tr r="X654" s="1"/>
      </tp>
      <tp>
        <v>4471.5</v>
        <stp/>
        <stp>StudyData</stp>
        <stp>EP</stp>
        <stp>Imoku</stp>
        <stp>MAType5=Sim,Period5=1,InputChoice5=Close</stp>
        <stp>Imoku5</stp>
        <stp>ADC</stp>
        <stp>-752</stp>
        <stp>All</stp>
        <stp/>
        <stp/>
        <stp>TRUE</stp>
        <stp>T</stp>
        <tr r="X754" s="1"/>
      </tp>
      <tp>
        <v>5882</v>
        <stp/>
        <stp>StudyData</stp>
        <stp>EP</stp>
        <stp>Imoku</stp>
        <stp>MAType5=Sim,Period5=1,InputChoice5=Close</stp>
        <stp>Imoku5</stp>
        <stp>ADC</stp>
        <stp>-152</stp>
        <stp>All</stp>
        <stp/>
        <stp/>
        <stp>TRUE</stp>
        <stp>T</stp>
        <tr r="X154" s="1"/>
      </tp>
      <tp>
        <v>5461</v>
        <stp/>
        <stp>StudyData</stp>
        <stp>EP</stp>
        <stp>Imoku</stp>
        <stp>MAType5=Sim,Period5=1,InputChoice5=Close</stp>
        <stp>Imoku5</stp>
        <stp>ADC</stp>
        <stp>-252</stp>
        <stp>All</stp>
        <stp/>
        <stp/>
        <stp>TRUE</stp>
        <stp>T</stp>
        <tr r="X254" s="1"/>
      </tp>
      <tp>
        <v>5072.5</v>
        <stp/>
        <stp>StudyData</stp>
        <stp>EP</stp>
        <stp>Imoku</stp>
        <stp>MAType5=Sim,Period5=1,InputChoice5=Close</stp>
        <stp>Imoku5</stp>
        <stp>ADC</stp>
        <stp>-352</stp>
        <stp>All</stp>
        <stp/>
        <stp/>
        <stp>TRUE</stp>
        <stp>T</stp>
        <tr r="X354" s="1"/>
      </tp>
      <tp>
        <v>5194.25</v>
        <stp/>
        <stp>StudyData</stp>
        <stp>EP</stp>
        <stp>Imoku</stp>
        <stp>MAType5=Sim,Period5=1,InputChoice5=Close</stp>
        <stp>Imoku5</stp>
        <stp>ADC</stp>
        <stp>-853</stp>
        <stp>All</stp>
        <stp/>
        <stp/>
        <stp>TRUE</stp>
        <stp>T</stp>
        <tr r="X855" s="1"/>
      </tp>
      <tp>
        <v>4913</v>
        <stp/>
        <stp>StudyData</stp>
        <stp>EP</stp>
        <stp>Imoku</stp>
        <stp>MAType5=Sim,Period5=1,InputChoice5=Close</stp>
        <stp>Imoku5</stp>
        <stp>ADC</stp>
        <stp>-953</stp>
        <stp>All</stp>
        <stp/>
        <stp/>
        <stp>TRUE</stp>
        <stp>T</stp>
        <tr r="X955" s="1"/>
      </tp>
      <tp>
        <v>4978.5</v>
        <stp/>
        <stp>StudyData</stp>
        <stp>EP</stp>
        <stp>Imoku</stp>
        <stp>MAType5=Sim,Period5=1,InputChoice5=Close</stp>
        <stp>Imoku5</stp>
        <stp>ADC</stp>
        <stp>-453</stp>
        <stp>All</stp>
        <stp/>
        <stp/>
        <stp>TRUE</stp>
        <stp>T</stp>
        <tr r="X455" s="1"/>
      </tp>
      <tp>
        <v>4468</v>
        <stp/>
        <stp>StudyData</stp>
        <stp>EP</stp>
        <stp>Imoku</stp>
        <stp>MAType5=Sim,Period5=1,InputChoice5=Close</stp>
        <stp>Imoku5</stp>
        <stp>ADC</stp>
        <stp>-553</stp>
        <stp>All</stp>
        <stp/>
        <stp/>
        <stp>TRUE</stp>
        <stp>T</stp>
        <tr r="X555" s="1"/>
      </tp>
      <tp>
        <v>4327.75</v>
        <stp/>
        <stp>StudyData</stp>
        <stp>EP</stp>
        <stp>Imoku</stp>
        <stp>MAType5=Sim,Period5=1,InputChoice5=Close</stp>
        <stp>Imoku5</stp>
        <stp>ADC</stp>
        <stp>-653</stp>
        <stp>All</stp>
        <stp/>
        <stp/>
        <stp>TRUE</stp>
        <stp>T</stp>
        <tr r="X655" s="1"/>
      </tp>
      <tp>
        <v>4474.5</v>
        <stp/>
        <stp>StudyData</stp>
        <stp>EP</stp>
        <stp>Imoku</stp>
        <stp>MAType5=Sim,Period5=1,InputChoice5=Close</stp>
        <stp>Imoku5</stp>
        <stp>ADC</stp>
        <stp>-753</stp>
        <stp>All</stp>
        <stp/>
        <stp/>
        <stp>TRUE</stp>
        <stp>T</stp>
        <tr r="X755" s="1"/>
      </tp>
      <tp>
        <v>5936.5</v>
        <stp/>
        <stp>StudyData</stp>
        <stp>EP</stp>
        <stp>Imoku</stp>
        <stp>MAType5=Sim,Period5=1,InputChoice5=Close</stp>
        <stp>Imoku5</stp>
        <stp>ADC</stp>
        <stp>-153</stp>
        <stp>All</stp>
        <stp/>
        <stp/>
        <stp>TRUE</stp>
        <stp>T</stp>
        <tr r="X155" s="1"/>
      </tp>
      <tp>
        <v>5462</v>
        <stp/>
        <stp>StudyData</stp>
        <stp>EP</stp>
        <stp>Imoku</stp>
        <stp>MAType5=Sim,Period5=1,InputChoice5=Close</stp>
        <stp>Imoku5</stp>
        <stp>ADC</stp>
        <stp>-253</stp>
        <stp>All</stp>
        <stp/>
        <stp/>
        <stp>TRUE</stp>
        <stp>T</stp>
        <tr r="X255" s="1"/>
      </tp>
      <tp>
        <v>5009</v>
        <stp/>
        <stp>StudyData</stp>
        <stp>EP</stp>
        <stp>Imoku</stp>
        <stp>MAType5=Sim,Period5=1,InputChoice5=Close</stp>
        <stp>Imoku5</stp>
        <stp>ADC</stp>
        <stp>-353</stp>
        <stp>All</stp>
        <stp/>
        <stp/>
        <stp>TRUE</stp>
        <stp>T</stp>
        <tr r="X355" s="1"/>
      </tp>
      <tp>
        <v>5235.5</v>
        <stp/>
        <stp>StudyData</stp>
        <stp>EP</stp>
        <stp>Imoku</stp>
        <stp>MAType5=Sim,Period5=1,InputChoice5=Close</stp>
        <stp>Imoku5</stp>
        <stp>ADC</stp>
        <stp>-854</stp>
        <stp>All</stp>
        <stp/>
        <stp/>
        <stp>TRUE</stp>
        <stp>T</stp>
        <tr r="X856" s="1"/>
      </tp>
      <tp>
        <v>4932.75</v>
        <stp/>
        <stp>StudyData</stp>
        <stp>EP</stp>
        <stp>Imoku</stp>
        <stp>MAType5=Sim,Period5=1,InputChoice5=Close</stp>
        <stp>Imoku5</stp>
        <stp>ADC</stp>
        <stp>-954</stp>
        <stp>All</stp>
        <stp/>
        <stp/>
        <stp>TRUE</stp>
        <stp>T</stp>
        <tr r="X956" s="1"/>
      </tp>
      <tp>
        <v>4979.25</v>
        <stp/>
        <stp>StudyData</stp>
        <stp>EP</stp>
        <stp>Imoku</stp>
        <stp>MAType5=Sim,Period5=1,InputChoice5=Close</stp>
        <stp>Imoku5</stp>
        <stp>ADC</stp>
        <stp>-454</stp>
        <stp>All</stp>
        <stp/>
        <stp/>
        <stp>TRUE</stp>
        <stp>T</stp>
        <tr r="X456" s="1"/>
      </tp>
      <tp>
        <v>4480.5</v>
        <stp/>
        <stp>StudyData</stp>
        <stp>EP</stp>
        <stp>Imoku</stp>
        <stp>MAType5=Sim,Period5=1,InputChoice5=Close</stp>
        <stp>Imoku5</stp>
        <stp>ADC</stp>
        <stp>-554</stp>
        <stp>All</stp>
        <stp/>
        <stp/>
        <stp>TRUE</stp>
        <stp>T</stp>
        <tr r="X556" s="1"/>
      </tp>
      <tp>
        <v>4214.75</v>
        <stp/>
        <stp>StudyData</stp>
        <stp>EP</stp>
        <stp>Imoku</stp>
        <stp>MAType5=Sim,Period5=1,InputChoice5=Close</stp>
        <stp>Imoku5</stp>
        <stp>ADC</stp>
        <stp>-654</stp>
        <stp>All</stp>
        <stp/>
        <stp/>
        <stp>TRUE</stp>
        <stp>T</stp>
        <tr r="X656" s="1"/>
      </tp>
      <tp>
        <v>4541</v>
        <stp/>
        <stp>StudyData</stp>
        <stp>EP</stp>
        <stp>Imoku</stp>
        <stp>MAType5=Sim,Period5=1,InputChoice5=Close</stp>
        <stp>Imoku5</stp>
        <stp>ADC</stp>
        <stp>-754</stp>
        <stp>All</stp>
        <stp/>
        <stp/>
        <stp>TRUE</stp>
        <stp>T</stp>
        <tr r="X756" s="1"/>
      </tp>
      <tp>
        <v>5913.5</v>
        <stp/>
        <stp>StudyData</stp>
        <stp>EP</stp>
        <stp>Imoku</stp>
        <stp>MAType5=Sim,Period5=1,InputChoice5=Close</stp>
        <stp>Imoku5</stp>
        <stp>ADC</stp>
        <stp>-154</stp>
        <stp>All</stp>
        <stp/>
        <stp/>
        <stp>TRUE</stp>
        <stp>T</stp>
        <tr r="X156" s="1"/>
      </tp>
      <tp>
        <v>5454.75</v>
        <stp/>
        <stp>StudyData</stp>
        <stp>EP</stp>
        <stp>Imoku</stp>
        <stp>MAType5=Sim,Period5=1,InputChoice5=Close</stp>
        <stp>Imoku5</stp>
        <stp>ADC</stp>
        <stp>-254</stp>
        <stp>All</stp>
        <stp/>
        <stp/>
        <stp>TRUE</stp>
        <stp>T</stp>
        <tr r="X256" s="1"/>
      </tp>
      <tp>
        <v>4990.25</v>
        <stp/>
        <stp>StudyData</stp>
        <stp>EP</stp>
        <stp>Imoku</stp>
        <stp>MAType5=Sim,Period5=1,InputChoice5=Close</stp>
        <stp>Imoku5</stp>
        <stp>ADC</stp>
        <stp>-354</stp>
        <stp>All</stp>
        <stp/>
        <stp/>
        <stp>TRUE</stp>
        <stp>T</stp>
        <tr r="X356" s="1"/>
      </tp>
      <tp>
        <v>5163</v>
        <stp/>
        <stp>StudyData</stp>
        <stp>EP</stp>
        <stp>Imoku</stp>
        <stp>MAType5=Sim,Period5=1,InputChoice5=Close</stp>
        <stp>Imoku5</stp>
        <stp>ADC</stp>
        <stp>-855</stp>
        <stp>All</stp>
        <stp/>
        <stp/>
        <stp>TRUE</stp>
        <stp>T</stp>
        <tr r="X857" s="1"/>
      </tp>
      <tp>
        <v>4921.5</v>
        <stp/>
        <stp>StudyData</stp>
        <stp>EP</stp>
        <stp>Imoku</stp>
        <stp>MAType5=Sim,Period5=1,InputChoice5=Close</stp>
        <stp>Imoku5</stp>
        <stp>ADC</stp>
        <stp>-955</stp>
        <stp>All</stp>
        <stp/>
        <stp/>
        <stp>TRUE</stp>
        <stp>T</stp>
        <tr r="X957" s="1"/>
      </tp>
      <tp>
        <v>5010.75</v>
        <stp/>
        <stp>StudyData</stp>
        <stp>EP</stp>
        <stp>Imoku</stp>
        <stp>MAType5=Sim,Period5=1,InputChoice5=Close</stp>
        <stp>Imoku5</stp>
        <stp>ADC</stp>
        <stp>-455</stp>
        <stp>All</stp>
        <stp/>
        <stp/>
        <stp>TRUE</stp>
        <stp>T</stp>
        <tr r="X457" s="1"/>
      </tp>
      <tp>
        <v>4468.25</v>
        <stp/>
        <stp>StudyData</stp>
        <stp>EP</stp>
        <stp>Imoku</stp>
        <stp>MAType5=Sim,Period5=1,InputChoice5=Close</stp>
        <stp>Imoku5</stp>
        <stp>ADC</stp>
        <stp>-555</stp>
        <stp>All</stp>
        <stp/>
        <stp/>
        <stp>TRUE</stp>
        <stp>T</stp>
        <tr r="X557" s="1"/>
      </tp>
      <tp>
        <v>4126</v>
        <stp/>
        <stp>StudyData</stp>
        <stp>EP</stp>
        <stp>Imoku</stp>
        <stp>MAType5=Sim,Period5=1,InputChoice5=Close</stp>
        <stp>Imoku5</stp>
        <stp>ADC</stp>
        <stp>-655</stp>
        <stp>All</stp>
        <stp/>
        <stp/>
        <stp>TRUE</stp>
        <stp>T</stp>
        <tr r="X657" s="1"/>
      </tp>
      <tp>
        <v>4531.75</v>
        <stp/>
        <stp>StudyData</stp>
        <stp>EP</stp>
        <stp>Imoku</stp>
        <stp>MAType5=Sim,Period5=1,InputChoice5=Close</stp>
        <stp>Imoku5</stp>
        <stp>ADC</stp>
        <stp>-755</stp>
        <stp>All</stp>
        <stp/>
        <stp/>
        <stp>TRUE</stp>
        <stp>T</stp>
        <tr r="X757" s="1"/>
      </tp>
      <tp>
        <v>5926.75</v>
        <stp/>
        <stp>StudyData</stp>
        <stp>EP</stp>
        <stp>Imoku</stp>
        <stp>MAType5=Sim,Period5=1,InputChoice5=Close</stp>
        <stp>Imoku5</stp>
        <stp>ADC</stp>
        <stp>-155</stp>
        <stp>All</stp>
        <stp/>
        <stp/>
        <stp>TRUE</stp>
        <stp>T</stp>
        <tr r="X157" s="1"/>
      </tp>
      <tp>
        <v>5403</v>
        <stp/>
        <stp>StudyData</stp>
        <stp>EP</stp>
        <stp>Imoku</stp>
        <stp>MAType5=Sim,Period5=1,InputChoice5=Close</stp>
        <stp>Imoku5</stp>
        <stp>ADC</stp>
        <stp>-255</stp>
        <stp>All</stp>
        <stp/>
        <stp/>
        <stp>TRUE</stp>
        <stp>T</stp>
        <tr r="X257" s="1"/>
      </tp>
      <tp>
        <v>4971.75</v>
        <stp/>
        <stp>StudyData</stp>
        <stp>EP</stp>
        <stp>Imoku</stp>
        <stp>MAType5=Sim,Period5=1,InputChoice5=Close</stp>
        <stp>Imoku5</stp>
        <stp>ADC</stp>
        <stp>-355</stp>
        <stp>All</stp>
        <stp/>
        <stp/>
        <stp>TRUE</stp>
        <stp>T</stp>
        <tr r="X357" s="1"/>
      </tp>
      <tp>
        <v>5194.5</v>
        <stp/>
        <stp>StudyData</stp>
        <stp>EP</stp>
        <stp>Imoku</stp>
        <stp>MAType5=Sim,Period5=1,InputChoice5=Close</stp>
        <stp>Imoku5</stp>
        <stp>ADC</stp>
        <stp>-856</stp>
        <stp>All</stp>
        <stp/>
        <stp/>
        <stp>TRUE</stp>
        <stp>T</stp>
        <tr r="X858" s="1"/>
      </tp>
      <tp>
        <v>4878</v>
        <stp/>
        <stp>StudyData</stp>
        <stp>EP</stp>
        <stp>Imoku</stp>
        <stp>MAType5=Sim,Period5=1,InputChoice5=Close</stp>
        <stp>Imoku5</stp>
        <stp>ADC</stp>
        <stp>-956</stp>
        <stp>All</stp>
        <stp/>
        <stp/>
        <stp>TRUE</stp>
        <stp>T</stp>
        <tr r="X958" s="1"/>
      </tp>
      <tp>
        <v>5001.5</v>
        <stp/>
        <stp>StudyData</stp>
        <stp>EP</stp>
        <stp>Imoku</stp>
        <stp>MAType5=Sim,Period5=1,InputChoice5=Close</stp>
        <stp>Imoku5</stp>
        <stp>ADC</stp>
        <stp>-456</stp>
        <stp>All</stp>
        <stp/>
        <stp/>
        <stp>TRUE</stp>
        <stp>T</stp>
        <tr r="X458" s="1"/>
      </tp>
      <tp>
        <v>4511.25</v>
        <stp/>
        <stp>StudyData</stp>
        <stp>EP</stp>
        <stp>Imoku</stp>
        <stp>MAType5=Sim,Period5=1,InputChoice5=Close</stp>
        <stp>Imoku5</stp>
        <stp>ADC</stp>
        <stp>-556</stp>
        <stp>All</stp>
        <stp/>
        <stp/>
        <stp>TRUE</stp>
        <stp>T</stp>
        <tr r="X558" s="1"/>
      </tp>
      <tp>
        <v>4178.75</v>
        <stp/>
        <stp>StudyData</stp>
        <stp>EP</stp>
        <stp>Imoku</stp>
        <stp>MAType5=Sim,Period5=1,InputChoice5=Close</stp>
        <stp>Imoku5</stp>
        <stp>ADC</stp>
        <stp>-656</stp>
        <stp>All</stp>
        <stp/>
        <stp/>
        <stp>TRUE</stp>
        <stp>T</stp>
        <tr r="X658" s="1"/>
      </tp>
      <tp>
        <v>4663.75</v>
        <stp/>
        <stp>StudyData</stp>
        <stp>EP</stp>
        <stp>Imoku</stp>
        <stp>MAType5=Sim,Period5=1,InputChoice5=Close</stp>
        <stp>Imoku5</stp>
        <stp>ADC</stp>
        <stp>-756</stp>
        <stp>All</stp>
        <stp/>
        <stp/>
        <stp>TRUE</stp>
        <stp>T</stp>
        <tr r="X758" s="1"/>
      </tp>
      <tp>
        <v>5901.25</v>
        <stp/>
        <stp>StudyData</stp>
        <stp>EP</stp>
        <stp>Imoku</stp>
        <stp>MAType5=Sim,Period5=1,InputChoice5=Close</stp>
        <stp>Imoku5</stp>
        <stp>ADC</stp>
        <stp>-156</stp>
        <stp>All</stp>
        <stp/>
        <stp/>
        <stp>TRUE</stp>
        <stp>T</stp>
        <tr r="X158" s="1"/>
      </tp>
      <tp>
        <v>5339.75</v>
        <stp/>
        <stp>StudyData</stp>
        <stp>EP</stp>
        <stp>Imoku</stp>
        <stp>MAType5=Sim,Period5=1,InputChoice5=Close</stp>
        <stp>Imoku5</stp>
        <stp>ADC</stp>
        <stp>-256</stp>
        <stp>All</stp>
        <stp/>
        <stp/>
        <stp>TRUE</stp>
        <stp>T</stp>
        <tr r="X258" s="1"/>
      </tp>
      <tp>
        <v>4953.75</v>
        <stp/>
        <stp>StudyData</stp>
        <stp>EP</stp>
        <stp>Imoku</stp>
        <stp>MAType5=Sim,Period5=1,InputChoice5=Close</stp>
        <stp>Imoku5</stp>
        <stp>ADC</stp>
        <stp>-356</stp>
        <stp>All</stp>
        <stp/>
        <stp/>
        <stp>TRUE</stp>
        <stp>T</stp>
        <tr r="X358" s="1"/>
      </tp>
      <tp>
        <v>5238.5</v>
        <stp/>
        <stp>StudyData</stp>
        <stp>EP</stp>
        <stp>Imoku</stp>
        <stp>MAType5=Sim,Period5=1,InputChoice5=Close</stp>
        <stp>Imoku5</stp>
        <stp>ADC</stp>
        <stp>-857</stp>
        <stp>All</stp>
        <stp/>
        <stp/>
        <stp>TRUE</stp>
        <stp>T</stp>
        <tr r="X859" s="1"/>
      </tp>
      <tp>
        <v>4869</v>
        <stp/>
        <stp>StudyData</stp>
        <stp>EP</stp>
        <stp>Imoku</stp>
        <stp>MAType5=Sim,Period5=1,InputChoice5=Close</stp>
        <stp>Imoku5</stp>
        <stp>ADC</stp>
        <stp>-957</stp>
        <stp>All</stp>
        <stp/>
        <stp/>
        <stp>TRUE</stp>
        <stp>T</stp>
        <tr r="X959" s="1"/>
      </tp>
      <tp>
        <v>4967.5</v>
        <stp/>
        <stp>StudyData</stp>
        <stp>EP</stp>
        <stp>Imoku</stp>
        <stp>MAType5=Sim,Period5=1,InputChoice5=Close</stp>
        <stp>Imoku5</stp>
        <stp>ADC</stp>
        <stp>-457</stp>
        <stp>All</stp>
        <stp/>
        <stp/>
        <stp>TRUE</stp>
        <stp>T</stp>
        <tr r="X459" s="1"/>
      </tp>
      <tp>
        <v>4491.5</v>
        <stp/>
        <stp>StudyData</stp>
        <stp>EP</stp>
        <stp>Imoku</stp>
        <stp>MAType5=Sim,Period5=1,InputChoice5=Close</stp>
        <stp>Imoku5</stp>
        <stp>ADC</stp>
        <stp>-557</stp>
        <stp>All</stp>
        <stp/>
        <stp/>
        <stp>TRUE</stp>
        <stp>T</stp>
        <tr r="X559" s="1"/>
      </tp>
      <tp>
        <v>4256.5</v>
        <stp/>
        <stp>StudyData</stp>
        <stp>EP</stp>
        <stp>Imoku</stp>
        <stp>MAType5=Sim,Period5=1,InputChoice5=Close</stp>
        <stp>Imoku5</stp>
        <stp>ADC</stp>
        <stp>-657</stp>
        <stp>All</stp>
        <stp/>
        <stp/>
        <stp>TRUE</stp>
        <stp>T</stp>
        <tr r="X659" s="1"/>
      </tp>
      <tp>
        <v>4687.5</v>
        <stp/>
        <stp>StudyData</stp>
        <stp>EP</stp>
        <stp>Imoku</stp>
        <stp>MAType5=Sim,Period5=1,InputChoice5=Close</stp>
        <stp>Imoku5</stp>
        <stp>ADC</stp>
        <stp>-757</stp>
        <stp>All</stp>
        <stp/>
        <stp/>
        <stp>TRUE</stp>
        <stp>T</stp>
        <tr r="X759" s="1"/>
      </tp>
      <tp>
        <v>5914.25</v>
        <stp/>
        <stp>StudyData</stp>
        <stp>EP</stp>
        <stp>Imoku</stp>
        <stp>MAType5=Sim,Period5=1,InputChoice5=Close</stp>
        <stp>Imoku5</stp>
        <stp>ADC</stp>
        <stp>-157</stp>
        <stp>All</stp>
        <stp/>
        <stp/>
        <stp>TRUE</stp>
        <stp>T</stp>
        <tr r="X159" s="1"/>
      </tp>
      <tp>
        <v>5294.75</v>
        <stp/>
        <stp>StudyData</stp>
        <stp>EP</stp>
        <stp>Imoku</stp>
        <stp>MAType5=Sim,Period5=1,InputChoice5=Close</stp>
        <stp>Imoku5</stp>
        <stp>ADC</stp>
        <stp>-257</stp>
        <stp>All</stp>
        <stp/>
        <stp/>
        <stp>TRUE</stp>
        <stp>T</stp>
        <tr r="X259" s="1"/>
      </tp>
      <tp>
        <v>4920.25</v>
        <stp/>
        <stp>StudyData</stp>
        <stp>EP</stp>
        <stp>Imoku</stp>
        <stp>MAType5=Sim,Period5=1,InputChoice5=Close</stp>
        <stp>Imoku5</stp>
        <stp>ADC</stp>
        <stp>-357</stp>
        <stp>All</stp>
        <stp/>
        <stp/>
        <stp>TRUE</stp>
        <stp>T</stp>
        <tr r="X359" s="1"/>
      </tp>
      <tp>
        <v>5665.25</v>
        <stp/>
        <stp>StudyData</stp>
        <stp>EP</stp>
        <stp>BAR</stp>
        <stp/>
        <stp>Low</stp>
        <stp>ADC</stp>
        <stp>0</stp>
        <stp>All</stp>
        <stp/>
        <stp/>
        <stp>TRUE</stp>
        <stp>T</stp>
        <tr r="G2" s="1"/>
      </tp>
      <tp>
        <v>5712.75</v>
        <stp/>
        <stp>StudyData</stp>
        <stp>EP</stp>
        <stp>BAR</stp>
        <stp/>
        <stp>Close</stp>
        <stp>ADC</stp>
        <stp>-35</stp>
        <stp>All</stp>
        <stp/>
        <stp/>
        <stp>TRUE</stp>
        <stp>T</stp>
        <tr r="H37" s="1"/>
      </tp>
      <tp>
        <v>5718.25</v>
        <stp/>
        <stp>StudyData</stp>
        <stp>EP</stp>
        <stp>BAR</stp>
        <stp/>
        <stp>Close</stp>
        <stp>ADC</stp>
        <stp>-34</stp>
        <stp>All</stp>
        <stp/>
        <stp/>
        <stp>TRUE</stp>
        <stp>T</stp>
        <tr r="H36" s="1"/>
      </tp>
      <tp>
        <v>5669.25</v>
        <stp/>
        <stp>StudyData</stp>
        <stp>EP</stp>
        <stp>BAR</stp>
        <stp/>
        <stp>Close</stp>
        <stp>ADC</stp>
        <stp>-37</stp>
        <stp>All</stp>
        <stp/>
        <stp/>
        <stp>TRUE</stp>
        <stp>T</stp>
        <tr r="H39" s="1"/>
      </tp>
      <tp>
        <v>5729.75</v>
        <stp/>
        <stp>StudyData</stp>
        <stp>EP</stp>
        <stp>BAR</stp>
        <stp/>
        <stp>Close</stp>
        <stp>ADC</stp>
        <stp>-36</stp>
        <stp>All</stp>
        <stp/>
        <stp/>
        <stp>TRUE</stp>
        <stp>T</stp>
        <tr r="H38" s="1"/>
      </tp>
      <tp>
        <v>5759.5</v>
        <stp/>
        <stp>StudyData</stp>
        <stp>EP</stp>
        <stp>BAR</stp>
        <stp/>
        <stp>Close</stp>
        <stp>ADC</stp>
        <stp>-31</stp>
        <stp>All</stp>
        <stp/>
        <stp/>
        <stp>TRUE</stp>
        <stp>T</stp>
        <tr r="H33" s="1"/>
      </tp>
      <tp>
        <v>5739.25</v>
        <stp/>
        <stp>StudyData</stp>
        <stp>EP</stp>
        <stp>BAR</stp>
        <stp/>
        <stp>Close</stp>
        <stp>ADC</stp>
        <stp>-30</stp>
        <stp>All</stp>
        <stp/>
        <stp/>
        <stp>TRUE</stp>
        <stp>T</stp>
        <tr r="H32" s="1"/>
      </tp>
      <tp>
        <v>5815.5</v>
        <stp/>
        <stp>StudyData</stp>
        <stp>EP</stp>
        <stp>BAR</stp>
        <stp/>
        <stp>Close</stp>
        <stp>ADC</stp>
        <stp>-33</stp>
        <stp>All</stp>
        <stp/>
        <stp/>
        <stp>TRUE</stp>
        <stp>T</stp>
        <tr r="H35" s="1"/>
      </tp>
      <tp>
        <v>5826.5</v>
        <stp/>
        <stp>StudyData</stp>
        <stp>EP</stp>
        <stp>BAR</stp>
        <stp/>
        <stp>Close</stp>
        <stp>ADC</stp>
        <stp>-32</stp>
        <stp>All</stp>
        <stp/>
        <stp/>
        <stp>TRUE</stp>
        <stp>T</stp>
        <tr r="H34" s="1"/>
      </tp>
      <tp>
        <v>5692</v>
        <stp/>
        <stp>StudyData</stp>
        <stp>EP</stp>
        <stp>BAR</stp>
        <stp/>
        <stp>Close</stp>
        <stp>ADC</stp>
        <stp>-39</stp>
        <stp>All</stp>
        <stp/>
        <stp/>
        <stp>TRUE</stp>
        <stp>T</stp>
        <tr r="H41" s="1"/>
      </tp>
      <tp>
        <v>5732.25</v>
        <stp/>
        <stp>StudyData</stp>
        <stp>EP</stp>
        <stp>BAR</stp>
        <stp/>
        <stp>Close</stp>
        <stp>ADC</stp>
        <stp>-38</stp>
        <stp>All</stp>
        <stp/>
        <stp/>
        <stp>TRUE</stp>
        <stp>T</stp>
        <tr r="H40" s="1"/>
      </tp>
      <tp>
        <v>39.683649310429139</v>
        <stp/>
        <stp>StudyData</stp>
        <stp>EP</stp>
        <stp>RSI</stp>
        <stp>InputChoice=Close,Period=9</stp>
        <stp>RSI</stp>
        <stp>ADC</stp>
        <stp>-921</stp>
        <stp>All</stp>
        <stp/>
        <stp/>
        <stp>TRUE</stp>
        <stp>T</stp>
        <tr r="Q923" s="1"/>
      </tp>
      <tp>
        <v>58.440358000615191</v>
        <stp/>
        <stp>StudyData</stp>
        <stp>EP</stp>
        <stp>RSI</stp>
        <stp>InputChoice=Close,Period=9</stp>
        <stp>RSI</stp>
        <stp>ADC</stp>
        <stp>-821</stp>
        <stp>All</stp>
        <stp/>
        <stp/>
        <stp>TRUE</stp>
        <stp>T</stp>
        <tr r="Q823" s="1"/>
      </tp>
      <tp>
        <v>69.307156870769262</v>
        <stp/>
        <stp>StudyData</stp>
        <stp>EP</stp>
        <stp>RSI</stp>
        <stp>InputChoice=Close,Period=9</stp>
        <stp>RSI</stp>
        <stp>ADC</stp>
        <stp>-521</stp>
        <stp>All</stp>
        <stp/>
        <stp/>
        <stp>TRUE</stp>
        <stp>T</stp>
        <tr r="Q523" s="1"/>
      </tp>
      <tp>
        <v>48.727680048983864</v>
        <stp/>
        <stp>StudyData</stp>
        <stp>EP</stp>
        <stp>RSI</stp>
        <stp>InputChoice=Close,Period=9</stp>
        <stp>RSI</stp>
        <stp>ADC</stp>
        <stp>-421</stp>
        <stp>All</stp>
        <stp/>
        <stp/>
        <stp>TRUE</stp>
        <stp>T</stp>
        <tr r="Q423" s="1"/>
      </tp>
      <tp>
        <v>45.010108388527534</v>
        <stp/>
        <stp>StudyData</stp>
        <stp>EP</stp>
        <stp>RSI</stp>
        <stp>InputChoice=Close,Period=9</stp>
        <stp>RSI</stp>
        <stp>ADC</stp>
        <stp>-721</stp>
        <stp>All</stp>
        <stp/>
        <stp/>
        <stp>TRUE</stp>
        <stp>T</stp>
        <tr r="Q723" s="1"/>
      </tp>
      <tp>
        <v>59.013071514577021</v>
        <stp/>
        <stp>StudyData</stp>
        <stp>EP</stp>
        <stp>RSI</stp>
        <stp>InputChoice=Close,Period=9</stp>
        <stp>RSI</stp>
        <stp>ADC</stp>
        <stp>-621</stp>
        <stp>All</stp>
        <stp/>
        <stp/>
        <stp>TRUE</stp>
        <stp>T</stp>
        <tr r="Q623" s="1"/>
      </tp>
      <tp>
        <v>69.190230318442303</v>
        <stp/>
        <stp>StudyData</stp>
        <stp>EP</stp>
        <stp>RSI</stp>
        <stp>InputChoice=Close,Period=9</stp>
        <stp>RSI</stp>
        <stp>ADC</stp>
        <stp>-121</stp>
        <stp>All</stp>
        <stp/>
        <stp/>
        <stp>TRUE</stp>
        <stp>T</stp>
        <tr r="Q123" s="1"/>
      </tp>
      <tp>
        <v>76.253570206459599</v>
        <stp/>
        <stp>StudyData</stp>
        <stp>EP</stp>
        <stp>RSI</stp>
        <stp>InputChoice=Close,Period=9</stp>
        <stp>RSI</stp>
        <stp>ADC</stp>
        <stp>-321</stp>
        <stp>All</stp>
        <stp/>
        <stp/>
        <stp>TRUE</stp>
        <stp>T</stp>
        <tr r="Q323" s="1"/>
      </tp>
      <tp>
        <v>64.550141336635022</v>
        <stp/>
        <stp>StudyData</stp>
        <stp>EP</stp>
        <stp>RSI</stp>
        <stp>InputChoice=Close,Period=9</stp>
        <stp>RSI</stp>
        <stp>ADC</stp>
        <stp>-221</stp>
        <stp>All</stp>
        <stp/>
        <stp/>
        <stp>TRUE</stp>
        <stp>T</stp>
        <tr r="Q223" s="1"/>
      </tp>
      <tp>
        <v>43.900907041281954</v>
        <stp/>
        <stp>StudyData</stp>
        <stp>EP</stp>
        <stp>RSI</stp>
        <stp>InputChoice=Close,Period=9</stp>
        <stp>RSI</stp>
        <stp>ADC</stp>
        <stp>-920</stp>
        <stp>All</stp>
        <stp/>
        <stp/>
        <stp>TRUE</stp>
        <stp>T</stp>
        <tr r="Q922" s="1"/>
      </tp>
      <tp>
        <v>45.076148078770316</v>
        <stp/>
        <stp>StudyData</stp>
        <stp>EP</stp>
        <stp>RSI</stp>
        <stp>InputChoice=Close,Period=9</stp>
        <stp>RSI</stp>
        <stp>ADC</stp>
        <stp>-820</stp>
        <stp>All</stp>
        <stp/>
        <stp/>
        <stp>TRUE</stp>
        <stp>T</stp>
        <tr r="Q822" s="1"/>
      </tp>
      <tp>
        <v>66.190397862025279</v>
        <stp/>
        <stp>StudyData</stp>
        <stp>EP</stp>
        <stp>RSI</stp>
        <stp>InputChoice=Close,Period=9</stp>
        <stp>RSI</stp>
        <stp>ADC</stp>
        <stp>-520</stp>
        <stp>All</stp>
        <stp/>
        <stp/>
        <stp>TRUE</stp>
        <stp>T</stp>
        <tr r="Q522" s="1"/>
      </tp>
      <tp>
        <v>45.424215172518011</v>
        <stp/>
        <stp>StudyData</stp>
        <stp>EP</stp>
        <stp>RSI</stp>
        <stp>InputChoice=Close,Period=9</stp>
        <stp>RSI</stp>
        <stp>ADC</stp>
        <stp>-420</stp>
        <stp>All</stp>
        <stp/>
        <stp/>
        <stp>TRUE</stp>
        <stp>T</stp>
        <tr r="Q422" s="1"/>
      </tp>
      <tp>
        <v>44.617983286410954</v>
        <stp/>
        <stp>StudyData</stp>
        <stp>EP</stp>
        <stp>RSI</stp>
        <stp>InputChoice=Close,Period=9</stp>
        <stp>RSI</stp>
        <stp>ADC</stp>
        <stp>-720</stp>
        <stp>All</stp>
        <stp/>
        <stp/>
        <stp>TRUE</stp>
        <stp>T</stp>
        <tr r="Q722" s="1"/>
      </tp>
      <tp>
        <v>60.837772199463991</v>
        <stp/>
        <stp>StudyData</stp>
        <stp>EP</stp>
        <stp>RSI</stp>
        <stp>InputChoice=Close,Period=9</stp>
        <stp>RSI</stp>
        <stp>ADC</stp>
        <stp>-620</stp>
        <stp>All</stp>
        <stp/>
        <stp/>
        <stp>TRUE</stp>
        <stp>T</stp>
        <tr r="Q622" s="1"/>
      </tp>
      <tp>
        <v>60.470743754193265</v>
        <stp/>
        <stp>StudyData</stp>
        <stp>EP</stp>
        <stp>RSI</stp>
        <stp>InputChoice=Close,Period=9</stp>
        <stp>RSI</stp>
        <stp>ADC</stp>
        <stp>-120</stp>
        <stp>All</stp>
        <stp/>
        <stp/>
        <stp>TRUE</stp>
        <stp>T</stp>
        <tr r="Q122" s="1"/>
      </tp>
      <tp>
        <v>50.892721598573544</v>
        <stp/>
        <stp>StudyData</stp>
        <stp>EP</stp>
        <stp>RSI</stp>
        <stp>InputChoice=Close,Period=9</stp>
        <stp>RSI</stp>
        <stp>ADC</stp>
        <stp>-320</stp>
        <stp>All</stp>
        <stp/>
        <stp/>
        <stp>TRUE</stp>
        <stp>T</stp>
        <tr r="Q322" s="1"/>
      </tp>
      <tp>
        <v>68.62814835500906</v>
        <stp/>
        <stp>StudyData</stp>
        <stp>EP</stp>
        <stp>RSI</stp>
        <stp>InputChoice=Close,Period=9</stp>
        <stp>RSI</stp>
        <stp>ADC</stp>
        <stp>-220</stp>
        <stp>All</stp>
        <stp/>
        <stp/>
        <stp>TRUE</stp>
        <stp>T</stp>
        <tr r="Q222" s="1"/>
      </tp>
      <tp>
        <v>59.311634266907568</v>
        <stp/>
        <stp>StudyData</stp>
        <stp>EP</stp>
        <stp>RSI</stp>
        <stp>InputChoice=Close,Period=9</stp>
        <stp>RSI</stp>
        <stp>ADC</stp>
        <stp>-923</stp>
        <stp>All</stp>
        <stp/>
        <stp/>
        <stp>TRUE</stp>
        <stp>T</stp>
        <tr r="Q925" s="1"/>
      </tp>
      <tp>
        <v>49.964127200251113</v>
        <stp/>
        <stp>StudyData</stp>
        <stp>EP</stp>
        <stp>RSI</stp>
        <stp>InputChoice=Close,Period=9</stp>
        <stp>RSI</stp>
        <stp>ADC</stp>
        <stp>-823</stp>
        <stp>All</stp>
        <stp/>
        <stp/>
        <stp>TRUE</stp>
        <stp>T</stp>
        <tr r="Q825" s="1"/>
      </tp>
      <tp>
        <v>65.384322966513224</v>
        <stp/>
        <stp>StudyData</stp>
        <stp>EP</stp>
        <stp>RSI</stp>
        <stp>InputChoice=Close,Period=9</stp>
        <stp>RSI</stp>
        <stp>ADC</stp>
        <stp>-523</stp>
        <stp>All</stp>
        <stp/>
        <stp/>
        <stp>TRUE</stp>
        <stp>T</stp>
        <tr r="Q525" s="1"/>
      </tp>
      <tp>
        <v>61.138821268032473</v>
        <stp/>
        <stp>StudyData</stp>
        <stp>EP</stp>
        <stp>RSI</stp>
        <stp>InputChoice=Close,Period=9</stp>
        <stp>RSI</stp>
        <stp>ADC</stp>
        <stp>-423</stp>
        <stp>All</stp>
        <stp/>
        <stp/>
        <stp>TRUE</stp>
        <stp>T</stp>
        <tr r="Q425" s="1"/>
      </tp>
      <tp>
        <v>53.856348436925799</v>
        <stp/>
        <stp>StudyData</stp>
        <stp>EP</stp>
        <stp>RSI</stp>
        <stp>InputChoice=Close,Period=9</stp>
        <stp>RSI</stp>
        <stp>ADC</stp>
        <stp>-723</stp>
        <stp>All</stp>
        <stp/>
        <stp/>
        <stp>TRUE</stp>
        <stp>T</stp>
        <tr r="Q725" s="1"/>
      </tp>
      <tp>
        <v>64.859096110447013</v>
        <stp/>
        <stp>StudyData</stp>
        <stp>EP</stp>
        <stp>RSI</stp>
        <stp>InputChoice=Close,Period=9</stp>
        <stp>RSI</stp>
        <stp>ADC</stp>
        <stp>-623</stp>
        <stp>All</stp>
        <stp/>
        <stp/>
        <stp>TRUE</stp>
        <stp>T</stp>
        <tr r="Q625" s="1"/>
      </tp>
      <tp>
        <v>73.049442826205279</v>
        <stp/>
        <stp>StudyData</stp>
        <stp>EP</stp>
        <stp>RSI</stp>
        <stp>InputChoice=Close,Period=9</stp>
        <stp>RSI</stp>
        <stp>ADC</stp>
        <stp>-123</stp>
        <stp>All</stp>
        <stp/>
        <stp/>
        <stp>TRUE</stp>
        <stp>T</stp>
        <tr r="Q125" s="1"/>
      </tp>
      <tp>
        <v>72.506293771969382</v>
        <stp/>
        <stp>StudyData</stp>
        <stp>EP</stp>
        <stp>RSI</stp>
        <stp>InputChoice=Close,Period=9</stp>
        <stp>RSI</stp>
        <stp>ADC</stp>
        <stp>-323</stp>
        <stp>All</stp>
        <stp/>
        <stp/>
        <stp>TRUE</stp>
        <stp>T</stp>
        <tr r="Q325" s="1"/>
      </tp>
      <tp>
        <v>76.147045470272928</v>
        <stp/>
        <stp>StudyData</stp>
        <stp>EP</stp>
        <stp>RSI</stp>
        <stp>InputChoice=Close,Period=9</stp>
        <stp>RSI</stp>
        <stp>ADC</stp>
        <stp>-223</stp>
        <stp>All</stp>
        <stp/>
        <stp/>
        <stp>TRUE</stp>
        <stp>T</stp>
        <tr r="Q225" s="1"/>
      </tp>
      <tp>
        <v>50.641261143335619</v>
        <stp/>
        <stp>StudyData</stp>
        <stp>EP</stp>
        <stp>RSI</stp>
        <stp>InputChoice=Close,Period=9</stp>
        <stp>RSI</stp>
        <stp>ADC</stp>
        <stp>-922</stp>
        <stp>All</stp>
        <stp/>
        <stp/>
        <stp>TRUE</stp>
        <stp>T</stp>
        <tr r="Q924" s="1"/>
      </tp>
      <tp>
        <v>53.67545651676329</v>
        <stp/>
        <stp>StudyData</stp>
        <stp>EP</stp>
        <stp>RSI</stp>
        <stp>InputChoice=Close,Period=9</stp>
        <stp>RSI</stp>
        <stp>ADC</stp>
        <stp>-822</stp>
        <stp>All</stp>
        <stp/>
        <stp/>
        <stp>TRUE</stp>
        <stp>T</stp>
        <tr r="Q824" s="1"/>
      </tp>
      <tp>
        <v>59.077727391308727</v>
        <stp/>
        <stp>StudyData</stp>
        <stp>EP</stp>
        <stp>RSI</stp>
        <stp>InputChoice=Close,Period=9</stp>
        <stp>RSI</stp>
        <stp>ADC</stp>
        <stp>-522</stp>
        <stp>All</stp>
        <stp/>
        <stp/>
        <stp>TRUE</stp>
        <stp>T</stp>
        <tr r="Q524" s="1"/>
      </tp>
      <tp>
        <v>56.099614516838336</v>
        <stp/>
        <stp>StudyData</stp>
        <stp>EP</stp>
        <stp>RSI</stp>
        <stp>InputChoice=Close,Period=9</stp>
        <stp>RSI</stp>
        <stp>ADC</stp>
        <stp>-422</stp>
        <stp>All</stp>
        <stp/>
        <stp/>
        <stp>TRUE</stp>
        <stp>T</stp>
        <tr r="Q424" s="1"/>
      </tp>
      <tp>
        <v>52.571626888083074</v>
        <stp/>
        <stp>StudyData</stp>
        <stp>EP</stp>
        <stp>RSI</stp>
        <stp>InputChoice=Close,Period=9</stp>
        <stp>RSI</stp>
        <stp>ADC</stp>
        <stp>-722</stp>
        <stp>All</stp>
        <stp/>
        <stp/>
        <stp>TRUE</stp>
        <stp>T</stp>
        <tr r="Q724" s="1"/>
      </tp>
      <tp>
        <v>60.792313425741902</v>
        <stp/>
        <stp>StudyData</stp>
        <stp>EP</stp>
        <stp>RSI</stp>
        <stp>InputChoice=Close,Period=9</stp>
        <stp>RSI</stp>
        <stp>ADC</stp>
        <stp>-622</stp>
        <stp>All</stp>
        <stp/>
        <stp/>
        <stp>TRUE</stp>
        <stp>T</stp>
        <tr r="Q624" s="1"/>
      </tp>
      <tp>
        <v>68.873177094457475</v>
        <stp/>
        <stp>StudyData</stp>
        <stp>EP</stp>
        <stp>RSI</stp>
        <stp>InputChoice=Close,Period=9</stp>
        <stp>RSI</stp>
        <stp>ADC</stp>
        <stp>-122</stp>
        <stp>All</stp>
        <stp/>
        <stp/>
        <stp>TRUE</stp>
        <stp>T</stp>
        <tr r="Q124" s="1"/>
      </tp>
      <tp>
        <v>77.75095521238147</v>
        <stp/>
        <stp>StudyData</stp>
        <stp>EP</stp>
        <stp>RSI</stp>
        <stp>InputChoice=Close,Period=9</stp>
        <stp>RSI</stp>
        <stp>ADC</stp>
        <stp>-322</stp>
        <stp>All</stp>
        <stp/>
        <stp/>
        <stp>TRUE</stp>
        <stp>T</stp>
        <tr r="Q324" s="1"/>
      </tp>
      <tp>
        <v>71.695175866932601</v>
        <stp/>
        <stp>StudyData</stp>
        <stp>EP</stp>
        <stp>RSI</stp>
        <stp>InputChoice=Close,Period=9</stp>
        <stp>RSI</stp>
        <stp>ADC</stp>
        <stp>-222</stp>
        <stp>All</stp>
        <stp/>
        <stp/>
        <stp>TRUE</stp>
        <stp>T</stp>
        <tr r="Q224" s="1"/>
      </tp>
      <tp>
        <v>69.992954251173018</v>
        <stp/>
        <stp>StudyData</stp>
        <stp>EP</stp>
        <stp>RSI</stp>
        <stp>InputChoice=Close,Period=9</stp>
        <stp>RSI</stp>
        <stp>ADC</stp>
        <stp>-925</stp>
        <stp>All</stp>
        <stp/>
        <stp/>
        <stp>TRUE</stp>
        <stp>T</stp>
        <tr r="Q927" s="1"/>
      </tp>
      <tp>
        <v>15.938775010622976</v>
        <stp/>
        <stp>StudyData</stp>
        <stp>EP</stp>
        <stp>RSI</stp>
        <stp>InputChoice=Close,Period=9</stp>
        <stp>RSI</stp>
        <stp>ADC</stp>
        <stp>-825</stp>
        <stp>All</stp>
        <stp/>
        <stp/>
        <stp>TRUE</stp>
        <stp>T</stp>
        <tr r="Q827" s="1"/>
      </tp>
      <tp>
        <v>64.611448575224415</v>
        <stp/>
        <stp>StudyData</stp>
        <stp>EP</stp>
        <stp>RSI</stp>
        <stp>InputChoice=Close,Period=9</stp>
        <stp>RSI</stp>
        <stp>ADC</stp>
        <stp>-525</stp>
        <stp>All</stp>
        <stp/>
        <stp/>
        <stp>TRUE</stp>
        <stp>T</stp>
        <tr r="Q527" s="1"/>
      </tp>
      <tp>
        <v>62.180967694449564</v>
        <stp/>
        <stp>StudyData</stp>
        <stp>EP</stp>
        <stp>RSI</stp>
        <stp>InputChoice=Close,Period=9</stp>
        <stp>RSI</stp>
        <stp>ADC</stp>
        <stp>-425</stp>
        <stp>All</stp>
        <stp/>
        <stp/>
        <stp>TRUE</stp>
        <stp>T</stp>
        <tr r="Q427" s="1"/>
      </tp>
      <tp>
        <v>37.676965993075385</v>
        <stp/>
        <stp>StudyData</stp>
        <stp>EP</stp>
        <stp>RSI</stp>
        <stp>InputChoice=Close,Period=9</stp>
        <stp>RSI</stp>
        <stp>ADC</stp>
        <stp>-725</stp>
        <stp>All</stp>
        <stp/>
        <stp/>
        <stp>TRUE</stp>
        <stp>T</stp>
        <tr r="Q727" s="1"/>
      </tp>
      <tp>
        <v>66.602440482036855</v>
        <stp/>
        <stp>StudyData</stp>
        <stp>EP</stp>
        <stp>RSI</stp>
        <stp>InputChoice=Close,Period=9</stp>
        <stp>RSI</stp>
        <stp>ADC</stp>
        <stp>-625</stp>
        <stp>All</stp>
        <stp/>
        <stp/>
        <stp>TRUE</stp>
        <stp>T</stp>
        <tr r="Q627" s="1"/>
      </tp>
      <tp>
        <v>70.907575589380031</v>
        <stp/>
        <stp>StudyData</stp>
        <stp>EP</stp>
        <stp>RSI</stp>
        <stp>InputChoice=Close,Period=9</stp>
        <stp>RSI</stp>
        <stp>ADC</stp>
        <stp>-125</stp>
        <stp>All</stp>
        <stp/>
        <stp/>
        <stp>TRUE</stp>
        <stp>T</stp>
        <tr r="Q127" s="1"/>
      </tp>
      <tp>
        <v>71.790852081382042</v>
        <stp/>
        <stp>StudyData</stp>
        <stp>EP</stp>
        <stp>RSI</stp>
        <stp>InputChoice=Close,Period=9</stp>
        <stp>RSI</stp>
        <stp>ADC</stp>
        <stp>-325</stp>
        <stp>All</stp>
        <stp/>
        <stp/>
        <stp>TRUE</stp>
        <stp>T</stp>
        <tr r="Q327" s="1"/>
      </tp>
      <tp>
        <v>81.669157769213939</v>
        <stp/>
        <stp>StudyData</stp>
        <stp>EP</stp>
        <stp>RSI</stp>
        <stp>InputChoice=Close,Period=9</stp>
        <stp>RSI</stp>
        <stp>ADC</stp>
        <stp>-225</stp>
        <stp>All</stp>
        <stp/>
        <stp/>
        <stp>TRUE</stp>
        <stp>T</stp>
        <tr r="Q227" s="1"/>
      </tp>
      <tp>
        <v>62.481269937655611</v>
        <stp/>
        <stp>StudyData</stp>
        <stp>EP</stp>
        <stp>RSI</stp>
        <stp>InputChoice=Close,Period=9</stp>
        <stp>RSI</stp>
        <stp>ADC</stp>
        <stp>-924</stp>
        <stp>All</stp>
        <stp/>
        <stp/>
        <stp>TRUE</stp>
        <stp>T</stp>
        <tr r="Q926" s="1"/>
      </tp>
      <tp>
        <v>38.410694880686471</v>
        <stp/>
        <stp>StudyData</stp>
        <stp>EP</stp>
        <stp>RSI</stp>
        <stp>InputChoice=Close,Period=9</stp>
        <stp>RSI</stp>
        <stp>ADC</stp>
        <stp>-824</stp>
        <stp>All</stp>
        <stp/>
        <stp/>
        <stp>TRUE</stp>
        <stp>T</stp>
        <tr r="Q826" s="1"/>
      </tp>
      <tp>
        <v>65.337335440060173</v>
        <stp/>
        <stp>StudyData</stp>
        <stp>EP</stp>
        <stp>RSI</stp>
        <stp>InputChoice=Close,Period=9</stp>
        <stp>RSI</stp>
        <stp>ADC</stp>
        <stp>-524</stp>
        <stp>All</stp>
        <stp/>
        <stp/>
        <stp>TRUE</stp>
        <stp>T</stp>
        <tr r="Q526" s="1"/>
      </tp>
      <tp>
        <v>60.219366084192842</v>
        <stp/>
        <stp>StudyData</stp>
        <stp>EP</stp>
        <stp>RSI</stp>
        <stp>InputChoice=Close,Period=9</stp>
        <stp>RSI</stp>
        <stp>ADC</stp>
        <stp>-424</stp>
        <stp>All</stp>
        <stp/>
        <stp/>
        <stp>TRUE</stp>
        <stp>T</stp>
        <tr r="Q426" s="1"/>
      </tp>
      <tp>
        <v>42.143141015765956</v>
        <stp/>
        <stp>StudyData</stp>
        <stp>EP</stp>
        <stp>RSI</stp>
        <stp>InputChoice=Close,Period=9</stp>
        <stp>RSI</stp>
        <stp>ADC</stp>
        <stp>-724</stp>
        <stp>All</stp>
        <stp/>
        <stp/>
        <stp>TRUE</stp>
        <stp>T</stp>
        <tr r="Q726" s="1"/>
      </tp>
      <tp>
        <v>62.445914087237128</v>
        <stp/>
        <stp>StudyData</stp>
        <stp>EP</stp>
        <stp>RSI</stp>
        <stp>InputChoice=Close,Period=9</stp>
        <stp>RSI</stp>
        <stp>ADC</stp>
        <stp>-624</stp>
        <stp>All</stp>
        <stp/>
        <stp/>
        <stp>TRUE</stp>
        <stp>T</stp>
        <tr r="Q626" s="1"/>
      </tp>
      <tp>
        <v>72.536277900252855</v>
        <stp/>
        <stp>StudyData</stp>
        <stp>EP</stp>
        <stp>RSI</stp>
        <stp>InputChoice=Close,Period=9</stp>
        <stp>RSI</stp>
        <stp>ADC</stp>
        <stp>-124</stp>
        <stp>All</stp>
        <stp/>
        <stp/>
        <stp>TRUE</stp>
        <stp>T</stp>
        <tr r="Q126" s="1"/>
      </tp>
      <tp>
        <v>75.397486440917149</v>
        <stp/>
        <stp>StudyData</stp>
        <stp>EP</stp>
        <stp>RSI</stp>
        <stp>InputChoice=Close,Period=9</stp>
        <stp>RSI</stp>
        <stp>ADC</stp>
        <stp>-324</stp>
        <stp>All</stp>
        <stp/>
        <stp/>
        <stp>TRUE</stp>
        <stp>T</stp>
        <tr r="Q326" s="1"/>
      </tp>
      <tp>
        <v>82.959644682184432</v>
        <stp/>
        <stp>StudyData</stp>
        <stp>EP</stp>
        <stp>RSI</stp>
        <stp>InputChoice=Close,Period=9</stp>
        <stp>RSI</stp>
        <stp>ADC</stp>
        <stp>-224</stp>
        <stp>All</stp>
        <stp/>
        <stp/>
        <stp>TRUE</stp>
        <stp>T</stp>
        <tr r="Q226" s="1"/>
      </tp>
      <tp>
        <v>67.514933822858808</v>
        <stp/>
        <stp>StudyData</stp>
        <stp>EP</stp>
        <stp>RSI</stp>
        <stp>InputChoice=Close,Period=9</stp>
        <stp>RSI</stp>
        <stp>ADC</stp>
        <stp>-927</stp>
        <stp>All</stp>
        <stp/>
        <stp/>
        <stp>TRUE</stp>
        <stp>T</stp>
        <tr r="Q929" s="1"/>
      </tp>
      <tp>
        <v>17.582888246166775</v>
        <stp/>
        <stp>StudyData</stp>
        <stp>EP</stp>
        <stp>RSI</stp>
        <stp>InputChoice=Close,Period=9</stp>
        <stp>RSI</stp>
        <stp>ADC</stp>
        <stp>-827</stp>
        <stp>All</stp>
        <stp/>
        <stp/>
        <stp>TRUE</stp>
        <stp>T</stp>
        <tr r="Q829" s="1"/>
      </tp>
      <tp>
        <v>62.455431710469519</v>
        <stp/>
        <stp>StudyData</stp>
        <stp>EP</stp>
        <stp>RSI</stp>
        <stp>InputChoice=Close,Period=9</stp>
        <stp>RSI</stp>
        <stp>ADC</stp>
        <stp>-527</stp>
        <stp>All</stp>
        <stp/>
        <stp/>
        <stp>TRUE</stp>
        <stp>T</stp>
        <tr r="Q529" s="1"/>
      </tp>
      <tp>
        <v>48.71011972384261</v>
        <stp/>
        <stp>StudyData</stp>
        <stp>EP</stp>
        <stp>RSI</stp>
        <stp>InputChoice=Close,Period=9</stp>
        <stp>RSI</stp>
        <stp>ADC</stp>
        <stp>-427</stp>
        <stp>All</stp>
        <stp/>
        <stp/>
        <stp>TRUE</stp>
        <stp>T</stp>
        <tr r="Q429" s="1"/>
      </tp>
      <tp>
        <v>26.828829129217311</v>
        <stp/>
        <stp>StudyData</stp>
        <stp>EP</stp>
        <stp>RSI</stp>
        <stp>InputChoice=Close,Period=9</stp>
        <stp>RSI</stp>
        <stp>ADC</stp>
        <stp>-727</stp>
        <stp>All</stp>
        <stp/>
        <stp/>
        <stp>TRUE</stp>
        <stp>T</stp>
        <tr r="Q729" s="1"/>
      </tp>
      <tp>
        <v>45.839721457167933</v>
        <stp/>
        <stp>StudyData</stp>
        <stp>EP</stp>
        <stp>RSI</stp>
        <stp>InputChoice=Close,Period=9</stp>
        <stp>RSI</stp>
        <stp>ADC</stp>
        <stp>-627</stp>
        <stp>All</stp>
        <stp/>
        <stp/>
        <stp>TRUE</stp>
        <stp>T</stp>
        <tr r="Q629" s="1"/>
      </tp>
      <tp>
        <v>48.982830516968335</v>
        <stp/>
        <stp>StudyData</stp>
        <stp>EP</stp>
        <stp>RSI</stp>
        <stp>InputChoice=Close,Period=9</stp>
        <stp>RSI</stp>
        <stp>ADC</stp>
        <stp>-127</stp>
        <stp>All</stp>
        <stp/>
        <stp/>
        <stp>TRUE</stp>
        <stp>T</stp>
        <tr r="Q129" s="1"/>
      </tp>
      <tp>
        <v>69.347739197810299</v>
        <stp/>
        <stp>StudyData</stp>
        <stp>EP</stp>
        <stp>RSI</stp>
        <stp>InputChoice=Close,Period=9</stp>
        <stp>RSI</stp>
        <stp>ADC</stp>
        <stp>-327</stp>
        <stp>All</stp>
        <stp/>
        <stp/>
        <stp>TRUE</stp>
        <stp>T</stp>
        <tr r="Q329" s="1"/>
      </tp>
      <tp>
        <v>76.953870024201166</v>
        <stp/>
        <stp>StudyData</stp>
        <stp>EP</stp>
        <stp>RSI</stp>
        <stp>InputChoice=Close,Period=9</stp>
        <stp>RSI</stp>
        <stp>ADC</stp>
        <stp>-227</stp>
        <stp>All</stp>
        <stp/>
        <stp/>
        <stp>TRUE</stp>
        <stp>T</stp>
        <tr r="Q229" s="1"/>
      </tp>
      <tp>
        <v>70.362756221100739</v>
        <stp/>
        <stp>StudyData</stp>
        <stp>EP</stp>
        <stp>RSI</stp>
        <stp>InputChoice=Close,Period=9</stp>
        <stp>RSI</stp>
        <stp>ADC</stp>
        <stp>-926</stp>
        <stp>All</stp>
        <stp/>
        <stp/>
        <stp>TRUE</stp>
        <stp>T</stp>
        <tr r="Q928" s="1"/>
      </tp>
      <tp>
        <v>17.194152321298617</v>
        <stp/>
        <stp>StudyData</stp>
        <stp>EP</stp>
        <stp>RSI</stp>
        <stp>InputChoice=Close,Period=9</stp>
        <stp>RSI</stp>
        <stp>ADC</stp>
        <stp>-826</stp>
        <stp>All</stp>
        <stp/>
        <stp/>
        <stp>TRUE</stp>
        <stp>T</stp>
        <tr r="Q828" s="1"/>
      </tp>
      <tp>
        <v>64.611448575224415</v>
        <stp/>
        <stp>StudyData</stp>
        <stp>EP</stp>
        <stp>RSI</stp>
        <stp>InputChoice=Close,Period=9</stp>
        <stp>RSI</stp>
        <stp>ADC</stp>
        <stp>-526</stp>
        <stp>All</stp>
        <stp/>
        <stp/>
        <stp>TRUE</stp>
        <stp>T</stp>
        <tr r="Q528" s="1"/>
      </tp>
      <tp>
        <v>59.706139311603643</v>
        <stp/>
        <stp>StudyData</stp>
        <stp>EP</stp>
        <stp>RSI</stp>
        <stp>InputChoice=Close,Period=9</stp>
        <stp>RSI</stp>
        <stp>ADC</stp>
        <stp>-426</stp>
        <stp>All</stp>
        <stp/>
        <stp/>
        <stp>TRUE</stp>
        <stp>T</stp>
        <tr r="Q428" s="1"/>
      </tp>
      <tp>
        <v>38.029595254208971</v>
        <stp/>
        <stp>StudyData</stp>
        <stp>EP</stp>
        <stp>RSI</stp>
        <stp>InputChoice=Close,Period=9</stp>
        <stp>RSI</stp>
        <stp>ADC</stp>
        <stp>-726</stp>
        <stp>All</stp>
        <stp/>
        <stp/>
        <stp>TRUE</stp>
        <stp>T</stp>
        <tr r="Q728" s="1"/>
      </tp>
      <tp>
        <v>64.173256476126596</v>
        <stp/>
        <stp>StudyData</stp>
        <stp>EP</stp>
        <stp>RSI</stp>
        <stp>InputChoice=Close,Period=9</stp>
        <stp>RSI</stp>
        <stp>ADC</stp>
        <stp>-626</stp>
        <stp>All</stp>
        <stp/>
        <stp/>
        <stp>TRUE</stp>
        <stp>T</stp>
        <tr r="Q628" s="1"/>
      </tp>
      <tp>
        <v>67.254540725891758</v>
        <stp/>
        <stp>StudyData</stp>
        <stp>EP</stp>
        <stp>RSI</stp>
        <stp>InputChoice=Close,Period=9</stp>
        <stp>RSI</stp>
        <stp>ADC</stp>
        <stp>-126</stp>
        <stp>All</stp>
        <stp/>
        <stp/>
        <stp>TRUE</stp>
        <stp>T</stp>
        <tr r="Q128" s="1"/>
      </tp>
      <tp>
        <v>71.347247176870681</v>
        <stp/>
        <stp>StudyData</stp>
        <stp>EP</stp>
        <stp>RSI</stp>
        <stp>InputChoice=Close,Period=9</stp>
        <stp>RSI</stp>
        <stp>ADC</stp>
        <stp>-326</stp>
        <stp>All</stp>
        <stp/>
        <stp/>
        <stp>TRUE</stp>
        <stp>T</stp>
        <tr r="Q328" s="1"/>
      </tp>
      <tp>
        <v>76.516912330671317</v>
        <stp/>
        <stp>StudyData</stp>
        <stp>EP</stp>
        <stp>RSI</stp>
        <stp>InputChoice=Close,Period=9</stp>
        <stp>RSI</stp>
        <stp>ADC</stp>
        <stp>-226</stp>
        <stp>All</stp>
        <stp/>
        <stp/>
        <stp>TRUE</stp>
        <stp>T</stp>
        <tr r="Q228" s="1"/>
      </tp>
      <tp>
        <v>69.155193591705086</v>
        <stp/>
        <stp>StudyData</stp>
        <stp>EP</stp>
        <stp>RSI</stp>
        <stp>InputChoice=Close,Period=9</stp>
        <stp>RSI</stp>
        <stp>ADC</stp>
        <stp>-929</stp>
        <stp>All</stp>
        <stp/>
        <stp/>
        <stp>TRUE</stp>
        <stp>T</stp>
        <tr r="Q931" s="1"/>
      </tp>
      <tp>
        <v>17.437057767285992</v>
        <stp/>
        <stp>StudyData</stp>
        <stp>EP</stp>
        <stp>RSI</stp>
        <stp>InputChoice=Close,Period=9</stp>
        <stp>RSI</stp>
        <stp>ADC</stp>
        <stp>-829</stp>
        <stp>All</stp>
        <stp/>
        <stp/>
        <stp>TRUE</stp>
        <stp>T</stp>
        <tr r="Q831" s="1"/>
      </tp>
      <tp>
        <v>71.289115021469485</v>
        <stp/>
        <stp>StudyData</stp>
        <stp>EP</stp>
        <stp>RSI</stp>
        <stp>InputChoice=Close,Period=9</stp>
        <stp>RSI</stp>
        <stp>ADC</stp>
        <stp>-529</stp>
        <stp>All</stp>
        <stp/>
        <stp/>
        <stp>TRUE</stp>
        <stp>T</stp>
        <tr r="Q531" s="1"/>
      </tp>
      <tp>
        <v>35.908305217305951</v>
        <stp/>
        <stp>StudyData</stp>
        <stp>EP</stp>
        <stp>RSI</stp>
        <stp>InputChoice=Close,Period=9</stp>
        <stp>RSI</stp>
        <stp>ADC</stp>
        <stp>-429</stp>
        <stp>All</stp>
        <stp/>
        <stp/>
        <stp>TRUE</stp>
        <stp>T</stp>
        <tr r="Q431" s="1"/>
      </tp>
      <tp>
        <v>32.457369595755509</v>
        <stp/>
        <stp>StudyData</stp>
        <stp>EP</stp>
        <stp>RSI</stp>
        <stp>InputChoice=Close,Period=9</stp>
        <stp>RSI</stp>
        <stp>ADC</stp>
        <stp>-729</stp>
        <stp>All</stp>
        <stp/>
        <stp/>
        <stp>TRUE</stp>
        <stp>T</stp>
        <tr r="Q731" s="1"/>
      </tp>
      <tp>
        <v>53.441312416419365</v>
        <stp/>
        <stp>StudyData</stp>
        <stp>EP</stp>
        <stp>RSI</stp>
        <stp>InputChoice=Close,Period=9</stp>
        <stp>RSI</stp>
        <stp>ADC</stp>
        <stp>-629</stp>
        <stp>All</stp>
        <stp/>
        <stp/>
        <stp>TRUE</stp>
        <stp>T</stp>
        <tr r="Q631" s="1"/>
      </tp>
      <tp>
        <v>35.460501731626891</v>
        <stp/>
        <stp>StudyData</stp>
        <stp>EP</stp>
        <stp>RSI</stp>
        <stp>InputChoice=Close,Period=9</stp>
        <stp>RSI</stp>
        <stp>ADC</stp>
        <stp>-129</stp>
        <stp>All</stp>
        <stp/>
        <stp/>
        <stp>TRUE</stp>
        <stp>T</stp>
        <tr r="Q131" s="1"/>
      </tp>
      <tp>
        <v>57.405683106326194</v>
        <stp/>
        <stp>StudyData</stp>
        <stp>EP</stp>
        <stp>RSI</stp>
        <stp>InputChoice=Close,Period=9</stp>
        <stp>RSI</stp>
        <stp>ADC</stp>
        <stp>-329</stp>
        <stp>All</stp>
        <stp/>
        <stp/>
        <stp>TRUE</stp>
        <stp>T</stp>
        <tr r="Q331" s="1"/>
      </tp>
      <tp>
        <v>69.185029626578128</v>
        <stp/>
        <stp>StudyData</stp>
        <stp>EP</stp>
        <stp>RSI</stp>
        <stp>InputChoice=Close,Period=9</stp>
        <stp>RSI</stp>
        <stp>ADC</stp>
        <stp>-229</stp>
        <stp>All</stp>
        <stp/>
        <stp/>
        <stp>TRUE</stp>
        <stp>T</stp>
        <tr r="Q231" s="1"/>
      </tp>
      <tp>
        <v>67.365609242247558</v>
        <stp/>
        <stp>StudyData</stp>
        <stp>EP</stp>
        <stp>RSI</stp>
        <stp>InputChoice=Close,Period=9</stp>
        <stp>RSI</stp>
        <stp>ADC</stp>
        <stp>-928</stp>
        <stp>All</stp>
        <stp/>
        <stp/>
        <stp>TRUE</stp>
        <stp>T</stp>
        <tr r="Q930" s="1"/>
      </tp>
      <tp>
        <v>20.605867350748511</v>
        <stp/>
        <stp>StudyData</stp>
        <stp>EP</stp>
        <stp>RSI</stp>
        <stp>InputChoice=Close,Period=9</stp>
        <stp>RSI</stp>
        <stp>ADC</stp>
        <stp>-828</stp>
        <stp>All</stp>
        <stp/>
        <stp/>
        <stp>TRUE</stp>
        <stp>T</stp>
        <tr r="Q830" s="1"/>
      </tp>
      <tp>
        <v>65.271249973477694</v>
        <stp/>
        <stp>StudyData</stp>
        <stp>EP</stp>
        <stp>RSI</stp>
        <stp>InputChoice=Close,Period=9</stp>
        <stp>RSI</stp>
        <stp>ADC</stp>
        <stp>-528</stp>
        <stp>All</stp>
        <stp/>
        <stp/>
        <stp>TRUE</stp>
        <stp>T</stp>
        <tr r="Q530" s="1"/>
      </tp>
      <tp>
        <v>42.673437431407081</v>
        <stp/>
        <stp>StudyData</stp>
        <stp>EP</stp>
        <stp>RSI</stp>
        <stp>InputChoice=Close,Period=9</stp>
        <stp>RSI</stp>
        <stp>ADC</stp>
        <stp>-428</stp>
        <stp>All</stp>
        <stp/>
        <stp/>
        <stp>TRUE</stp>
        <stp>T</stp>
        <tr r="Q430" s="1"/>
      </tp>
      <tp>
        <v>26.249264441337331</v>
        <stp/>
        <stp>StudyData</stp>
        <stp>EP</stp>
        <stp>RSI</stp>
        <stp>InputChoice=Close,Period=9</stp>
        <stp>RSI</stp>
        <stp>ADC</stp>
        <stp>-728</stp>
        <stp>All</stp>
        <stp/>
        <stp/>
        <stp>TRUE</stp>
        <stp>T</stp>
        <tr r="Q730" s="1"/>
      </tp>
      <tp>
        <v>55.666169398131224</v>
        <stp/>
        <stp>StudyData</stp>
        <stp>EP</stp>
        <stp>RSI</stp>
        <stp>InputChoice=Close,Period=9</stp>
        <stp>RSI</stp>
        <stp>ADC</stp>
        <stp>-628</stp>
        <stp>All</stp>
        <stp/>
        <stp/>
        <stp>TRUE</stp>
        <stp>T</stp>
        <tr r="Q630" s="1"/>
      </tp>
      <tp>
        <v>33.362485830357102</v>
        <stp/>
        <stp>StudyData</stp>
        <stp>EP</stp>
        <stp>RSI</stp>
        <stp>InputChoice=Close,Period=9</stp>
        <stp>RSI</stp>
        <stp>ADC</stp>
        <stp>-128</stp>
        <stp>All</stp>
        <stp/>
        <stp/>
        <stp>TRUE</stp>
        <stp>T</stp>
        <tr r="Q130" s="1"/>
      </tp>
      <tp>
        <v>67.702045169269638</v>
        <stp/>
        <stp>StudyData</stp>
        <stp>EP</stp>
        <stp>RSI</stp>
        <stp>InputChoice=Close,Period=9</stp>
        <stp>RSI</stp>
        <stp>ADC</stp>
        <stp>-328</stp>
        <stp>All</stp>
        <stp/>
        <stp/>
        <stp>TRUE</stp>
        <stp>T</stp>
        <tr r="Q330" s="1"/>
      </tp>
      <tp>
        <v>75.590941287903163</v>
        <stp/>
        <stp>StudyData</stp>
        <stp>EP</stp>
        <stp>RSI</stp>
        <stp>InputChoice=Close,Period=9</stp>
        <stp>RSI</stp>
        <stp>ADC</stp>
        <stp>-228</stp>
        <stp>All</stp>
        <stp/>
        <stp/>
        <stp>TRUE</stp>
        <stp>T</stp>
        <tr r="Q230" s="1"/>
      </tp>
      <tp>
        <v>6184</v>
        <stp/>
        <stp>StudyData</stp>
        <stp>EP</stp>
        <stp>Imoku</stp>
        <stp>MAType5=Sim,Period5=1,InputChoice5=Close</stp>
        <stp>Imoku5</stp>
        <stp>ADC</stp>
        <stp>-58</stp>
        <stp>All</stp>
        <stp/>
        <stp/>
        <stp>TRUE</stp>
        <stp>T</stp>
        <tr r="X60" s="1"/>
      </tp>
      <tp>
        <v>6187.25</v>
        <stp/>
        <stp>StudyData</stp>
        <stp>EP</stp>
        <stp>Imoku</stp>
        <stp>MAType5=Sim,Period5=1,InputChoice5=Close</stp>
        <stp>Imoku5</stp>
        <stp>ADC</stp>
        <stp>-59</stp>
        <stp>All</stp>
        <stp/>
        <stp/>
        <stp>TRUE</stp>
        <stp>T</stp>
        <tr r="X61" s="1"/>
      </tp>
      <tp>
        <v>6215</v>
        <stp/>
        <stp>StudyData</stp>
        <stp>EP</stp>
        <stp>Imoku</stp>
        <stp>MAType5=Sim,Period5=1,InputChoice5=Close</stp>
        <stp>Imoku5</stp>
        <stp>ADC</stp>
        <stp>-56</stp>
        <stp>All</stp>
        <stp/>
        <stp/>
        <stp>TRUE</stp>
        <stp>T</stp>
        <tr r="X58" s="1"/>
      </tp>
      <tp>
        <v>6198.75</v>
        <stp/>
        <stp>StudyData</stp>
        <stp>EP</stp>
        <stp>Imoku</stp>
        <stp>MAType5=Sim,Period5=1,InputChoice5=Close</stp>
        <stp>Imoku5</stp>
        <stp>ADC</stp>
        <stp>-57</stp>
        <stp>All</stp>
        <stp/>
        <stp/>
        <stp>TRUE</stp>
        <stp>T</stp>
        <tr r="X59" s="1"/>
      </tp>
      <tp>
        <v>6081</v>
        <stp/>
        <stp>StudyData</stp>
        <stp>EP</stp>
        <stp>Imoku</stp>
        <stp>MAType5=Sim,Period5=1,InputChoice5=Close</stp>
        <stp>Imoku5</stp>
        <stp>ADC</stp>
        <stp>-54</stp>
        <stp>All</stp>
        <stp/>
        <stp/>
        <stp>TRUE</stp>
        <stp>T</stp>
        <tr r="X56" s="1"/>
      </tp>
      <tp>
        <v>6188.5</v>
        <stp/>
        <stp>StudyData</stp>
        <stp>EP</stp>
        <stp>Imoku</stp>
        <stp>MAType5=Sim,Period5=1,InputChoice5=Close</stp>
        <stp>Imoku5</stp>
        <stp>ADC</stp>
        <stp>-55</stp>
        <stp>All</stp>
        <stp/>
        <stp/>
        <stp>TRUE</stp>
        <stp>T</stp>
        <tr r="X57" s="1"/>
      </tp>
      <tp>
        <v>6022</v>
        <stp/>
        <stp>StudyData</stp>
        <stp>EP</stp>
        <stp>Imoku</stp>
        <stp>MAType5=Sim,Period5=1,InputChoice5=Close</stp>
        <stp>Imoku5</stp>
        <stp>ADC</stp>
        <stp>-52</stp>
        <stp>All</stp>
        <stp/>
        <stp/>
        <stp>TRUE</stp>
        <stp>T</stp>
        <tr r="X54" s="1"/>
      </tp>
      <tp>
        <v>6052.75</v>
        <stp/>
        <stp>StudyData</stp>
        <stp>EP</stp>
        <stp>Imoku</stp>
        <stp>MAType5=Sim,Period5=1,InputChoice5=Close</stp>
        <stp>Imoku5</stp>
        <stp>ADC</stp>
        <stp>-53</stp>
        <stp>All</stp>
        <stp/>
        <stp/>
        <stp>TRUE</stp>
        <stp>T</stp>
        <tr r="X55" s="1"/>
      </tp>
      <tp>
        <v>5928.25</v>
        <stp/>
        <stp>StudyData</stp>
        <stp>EP</stp>
        <stp>Imoku</stp>
        <stp>MAType5=Sim,Period5=1,InputChoice5=Close</stp>
        <stp>Imoku5</stp>
        <stp>ADC</stp>
        <stp>-50</stp>
        <stp>All</stp>
        <stp/>
        <stp/>
        <stp>TRUE</stp>
        <stp>T</stp>
        <tr r="X52" s="1"/>
      </tp>
      <tp>
        <v>6022.75</v>
        <stp/>
        <stp>StudyData</stp>
        <stp>EP</stp>
        <stp>Imoku</stp>
        <stp>MAType5=Sim,Period5=1,InputChoice5=Close</stp>
        <stp>Imoku5</stp>
        <stp>ADC</stp>
        <stp>-51</stp>
        <stp>All</stp>
        <stp/>
        <stp/>
        <stp>TRUE</stp>
        <stp>T</stp>
        <tr r="X53" s="1"/>
      </tp>
      <tp>
        <v>4475</v>
        <stp/>
        <stp>StudyData</stp>
        <stp>EP</stp>
        <stp>BAR</stp>
        <stp/>
        <stp>Low</stp>
        <stp>ADC</stp>
        <stp>-548</stp>
        <stp>All</stp>
        <stp/>
        <stp/>
        <stp>TRUE</stp>
        <stp>T</stp>
        <tr r="G550" s="1"/>
      </tp>
      <tp>
        <v>4971.75</v>
        <stp/>
        <stp>StudyData</stp>
        <stp>EP</stp>
        <stp>BAR</stp>
        <stp/>
        <stp>Low</stp>
        <stp>ADC</stp>
        <stp>-448</stp>
        <stp>All</stp>
        <stp/>
        <stp/>
        <stp>TRUE</stp>
        <stp>T</stp>
        <tr r="G450" s="1"/>
      </tp>
      <tp>
        <v>4449.75</v>
        <stp/>
        <stp>StudyData</stp>
        <stp>EP</stp>
        <stp>BAR</stp>
        <stp/>
        <stp>Low</stp>
        <stp>ADC</stp>
        <stp>-748</stp>
        <stp>All</stp>
        <stp/>
        <stp/>
        <stp>TRUE</stp>
        <stp>T</stp>
        <tr r="G750" s="1"/>
      </tp>
      <tp>
        <v>4103.5</v>
        <stp/>
        <stp>StudyData</stp>
        <stp>EP</stp>
        <stp>BAR</stp>
        <stp/>
        <stp>Low</stp>
        <stp>ADC</stp>
        <stp>-648</stp>
        <stp>All</stp>
        <stp/>
        <stp/>
        <stp>TRUE</stp>
        <stp>T</stp>
        <tr r="G650" s="1"/>
      </tp>
      <tp>
        <v>5856.5</v>
        <stp/>
        <stp>StudyData</stp>
        <stp>EP</stp>
        <stp>BAR</stp>
        <stp/>
        <stp>Low</stp>
        <stp>ADC</stp>
        <stp>-148</stp>
        <stp>All</stp>
        <stp/>
        <stp/>
        <stp>TRUE</stp>
        <stp>T</stp>
        <tr r="G150" s="1"/>
      </tp>
      <tp>
        <v>5099.5</v>
        <stp/>
        <stp>StudyData</stp>
        <stp>EP</stp>
        <stp>BAR</stp>
        <stp/>
        <stp>Low</stp>
        <stp>ADC</stp>
        <stp>-348</stp>
        <stp>All</stp>
        <stp/>
        <stp/>
        <stp>TRUE</stp>
        <stp>T</stp>
        <tr r="G350" s="1"/>
      </tp>
      <tp>
        <v>5465</v>
        <stp/>
        <stp>StudyData</stp>
        <stp>EP</stp>
        <stp>BAR</stp>
        <stp/>
        <stp>Low</stp>
        <stp>ADC</stp>
        <stp>-248</stp>
        <stp>All</stp>
        <stp/>
        <stp/>
        <stp>TRUE</stp>
        <stp>T</stp>
        <tr r="G250" s="1"/>
      </tp>
      <tp>
        <v>4883.75</v>
        <stp/>
        <stp>StudyData</stp>
        <stp>EP</stp>
        <stp>BAR</stp>
        <stp/>
        <stp>Low</stp>
        <stp>ADC</stp>
        <stp>-948</stp>
        <stp>All</stp>
        <stp/>
        <stp/>
        <stp>TRUE</stp>
        <stp>T</stp>
        <tr r="G950" s="1"/>
      </tp>
      <tp>
        <v>5219.25</v>
        <stp/>
        <stp>StudyData</stp>
        <stp>EP</stp>
        <stp>BAR</stp>
        <stp/>
        <stp>Low</stp>
        <stp>ADC</stp>
        <stp>-848</stp>
        <stp>All</stp>
        <stp/>
        <stp/>
        <stp>TRUE</stp>
        <stp>T</stp>
        <tr r="G850" s="1"/>
      </tp>
      <tp>
        <v>4534.25</v>
        <stp/>
        <stp>StudyData</stp>
        <stp>EP</stp>
        <stp>BAR</stp>
        <stp/>
        <stp>Low</stp>
        <stp>ADC</stp>
        <stp>-549</stp>
        <stp>All</stp>
        <stp/>
        <stp/>
        <stp>TRUE</stp>
        <stp>T</stp>
        <tr r="G551" s="1"/>
      </tp>
      <tp>
        <v>4967.5</v>
        <stp/>
        <stp>StudyData</stp>
        <stp>EP</stp>
        <stp>BAR</stp>
        <stp/>
        <stp>Low</stp>
        <stp>ADC</stp>
        <stp>-449</stp>
        <stp>All</stp>
        <stp/>
        <stp/>
        <stp>TRUE</stp>
        <stp>T</stp>
        <tr r="G451" s="1"/>
      </tp>
      <tp>
        <v>4544.75</v>
        <stp/>
        <stp>StudyData</stp>
        <stp>EP</stp>
        <stp>BAR</stp>
        <stp/>
        <stp>Low</stp>
        <stp>ADC</stp>
        <stp>-749</stp>
        <stp>All</stp>
        <stp/>
        <stp/>
        <stp>TRUE</stp>
        <stp>T</stp>
        <tr r="G751" s="1"/>
      </tp>
      <tp>
        <v>4124.5</v>
        <stp/>
        <stp>StudyData</stp>
        <stp>EP</stp>
        <stp>BAR</stp>
        <stp/>
        <stp>Low</stp>
        <stp>ADC</stp>
        <stp>-649</stp>
        <stp>All</stp>
        <stp/>
        <stp/>
        <stp>TRUE</stp>
        <stp>T</stp>
        <tr r="G651" s="1"/>
      </tp>
      <tp>
        <v>5863.25</v>
        <stp/>
        <stp>StudyData</stp>
        <stp>EP</stp>
        <stp>BAR</stp>
        <stp/>
        <stp>Low</stp>
        <stp>ADC</stp>
        <stp>-149</stp>
        <stp>All</stp>
        <stp/>
        <stp/>
        <stp>TRUE</stp>
        <stp>T</stp>
        <tr r="G151" s="1"/>
      </tp>
      <tp>
        <v>5081.25</v>
        <stp/>
        <stp>StudyData</stp>
        <stp>EP</stp>
        <stp>BAR</stp>
        <stp/>
        <stp>Low</stp>
        <stp>ADC</stp>
        <stp>-349</stp>
        <stp>All</stp>
        <stp/>
        <stp/>
        <stp>TRUE</stp>
        <stp>T</stp>
        <tr r="G351" s="1"/>
      </tp>
      <tp>
        <v>5481.5</v>
        <stp/>
        <stp>StudyData</stp>
        <stp>EP</stp>
        <stp>BAR</stp>
        <stp/>
        <stp>Low</stp>
        <stp>ADC</stp>
        <stp>-249</stp>
        <stp>All</stp>
        <stp/>
        <stp/>
        <stp>TRUE</stp>
        <stp>T</stp>
        <tr r="G251" s="1"/>
      </tp>
      <tp>
        <v>4895.75</v>
        <stp/>
        <stp>StudyData</stp>
        <stp>EP</stp>
        <stp>BAR</stp>
        <stp/>
        <stp>Low</stp>
        <stp>ADC</stp>
        <stp>-949</stp>
        <stp>All</stp>
        <stp/>
        <stp/>
        <stp>TRUE</stp>
        <stp>T</stp>
        <tr r="G951" s="1"/>
      </tp>
      <tp>
        <v>5157.25</v>
        <stp/>
        <stp>StudyData</stp>
        <stp>EP</stp>
        <stp>BAR</stp>
        <stp/>
        <stp>Low</stp>
        <stp>ADC</stp>
        <stp>-849</stp>
        <stp>All</stp>
        <stp/>
        <stp/>
        <stp>TRUE</stp>
        <stp>T</stp>
        <tr r="G851" s="1"/>
      </tp>
      <tp>
        <v>4402</v>
        <stp/>
        <stp>StudyData</stp>
        <stp>EP</stp>
        <stp>BAR</stp>
        <stp/>
        <stp>Low</stp>
        <stp>ADC</stp>
        <stp>-546</stp>
        <stp>All</stp>
        <stp/>
        <stp/>
        <stp>TRUE</stp>
        <stp>T</stp>
        <tr r="G548" s="1"/>
      </tp>
      <tp>
        <v>5004.75</v>
        <stp/>
        <stp>StudyData</stp>
        <stp>EP</stp>
        <stp>BAR</stp>
        <stp/>
        <stp>Low</stp>
        <stp>ADC</stp>
        <stp>-446</stp>
        <stp>All</stp>
        <stp/>
        <stp/>
        <stp>TRUE</stp>
        <stp>T</stp>
        <tr r="G448" s="1"/>
      </tp>
      <tp>
        <v>4351.75</v>
        <stp/>
        <stp>StudyData</stp>
        <stp>EP</stp>
        <stp>BAR</stp>
        <stp/>
        <stp>Low</stp>
        <stp>ADC</stp>
        <stp>-746</stp>
        <stp>All</stp>
        <stp/>
        <stp/>
        <stp>TRUE</stp>
        <stp>T</stp>
        <tr r="G748" s="1"/>
      </tp>
      <tp>
        <v>4026.5</v>
        <stp/>
        <stp>StudyData</stp>
        <stp>EP</stp>
        <stp>BAR</stp>
        <stp/>
        <stp>Low</stp>
        <stp>ADC</stp>
        <stp>-646</stp>
        <stp>All</stp>
        <stp/>
        <stp/>
        <stp>TRUE</stp>
        <stp>T</stp>
        <tr r="G648" s="1"/>
      </tp>
      <tp>
        <v>5903</v>
        <stp/>
        <stp>StudyData</stp>
        <stp>EP</stp>
        <stp>BAR</stp>
        <stp/>
        <stp>Low</stp>
        <stp>ADC</stp>
        <stp>-146</stp>
        <stp>All</stp>
        <stp/>
        <stp/>
        <stp>TRUE</stp>
        <stp>T</stp>
        <tr r="G148" s="1"/>
      </tp>
      <tp>
        <v>5062.75</v>
        <stp/>
        <stp>StudyData</stp>
        <stp>EP</stp>
        <stp>BAR</stp>
        <stp/>
        <stp>Low</stp>
        <stp>ADC</stp>
        <stp>-346</stp>
        <stp>All</stp>
        <stp/>
        <stp/>
        <stp>TRUE</stp>
        <stp>T</stp>
        <tr r="G348" s="1"/>
      </tp>
      <tp>
        <v>5563.75</v>
        <stp/>
        <stp>StudyData</stp>
        <stp>EP</stp>
        <stp>BAR</stp>
        <stp/>
        <stp>Low</stp>
        <stp>ADC</stp>
        <stp>-246</stp>
        <stp>All</stp>
        <stp/>
        <stp/>
        <stp>TRUE</stp>
        <stp>T</stp>
        <tr r="G248" s="1"/>
      </tp>
      <tp>
        <v>4912.25</v>
        <stp/>
        <stp>StudyData</stp>
        <stp>EP</stp>
        <stp>BAR</stp>
        <stp/>
        <stp>Low</stp>
        <stp>ADC</stp>
        <stp>-946</stp>
        <stp>All</stp>
        <stp/>
        <stp/>
        <stp>TRUE</stp>
        <stp>T</stp>
        <tr r="G948" s="1"/>
      </tp>
      <tp>
        <v>5305.5</v>
        <stp/>
        <stp>StudyData</stp>
        <stp>EP</stp>
        <stp>BAR</stp>
        <stp/>
        <stp>Low</stp>
        <stp>ADC</stp>
        <stp>-846</stp>
        <stp>All</stp>
        <stp/>
        <stp/>
        <stp>TRUE</stp>
        <stp>T</stp>
        <tr r="G848" s="1"/>
      </tp>
      <tp>
        <v>4464</v>
        <stp/>
        <stp>StudyData</stp>
        <stp>EP</stp>
        <stp>BAR</stp>
        <stp/>
        <stp>Low</stp>
        <stp>ADC</stp>
        <stp>-547</stp>
        <stp>All</stp>
        <stp/>
        <stp/>
        <stp>TRUE</stp>
        <stp>T</stp>
        <tr r="G549" s="1"/>
      </tp>
      <tp>
        <v>5009</v>
        <stp/>
        <stp>StudyData</stp>
        <stp>EP</stp>
        <stp>BAR</stp>
        <stp/>
        <stp>Low</stp>
        <stp>ADC</stp>
        <stp>-447</stp>
        <stp>All</stp>
        <stp/>
        <stp/>
        <stp>TRUE</stp>
        <stp>T</stp>
        <tr r="G449" s="1"/>
      </tp>
      <tp>
        <v>4400.25</v>
        <stp/>
        <stp>StudyData</stp>
        <stp>EP</stp>
        <stp>BAR</stp>
        <stp/>
        <stp>Low</stp>
        <stp>ADC</stp>
        <stp>-747</stp>
        <stp>All</stp>
        <stp/>
        <stp/>
        <stp>TRUE</stp>
        <stp>T</stp>
        <tr r="G749" s="1"/>
      </tp>
      <tp>
        <v>4110</v>
        <stp/>
        <stp>StudyData</stp>
        <stp>EP</stp>
        <stp>BAR</stp>
        <stp/>
        <stp>Low</stp>
        <stp>ADC</stp>
        <stp>-647</stp>
        <stp>All</stp>
        <stp/>
        <stp/>
        <stp>TRUE</stp>
        <stp>T</stp>
        <tr r="G649" s="1"/>
      </tp>
      <tp>
        <v>5847.5</v>
        <stp/>
        <stp>StudyData</stp>
        <stp>EP</stp>
        <stp>BAR</stp>
        <stp/>
        <stp>Low</stp>
        <stp>ADC</stp>
        <stp>-147</stp>
        <stp>All</stp>
        <stp/>
        <stp/>
        <stp>TRUE</stp>
        <stp>T</stp>
        <tr r="G149" s="1"/>
      </tp>
      <tp>
        <v>5055</v>
        <stp/>
        <stp>StudyData</stp>
        <stp>EP</stp>
        <stp>BAR</stp>
        <stp/>
        <stp>Low</stp>
        <stp>ADC</stp>
        <stp>-347</stp>
        <stp>All</stp>
        <stp/>
        <stp/>
        <stp>TRUE</stp>
        <stp>T</stp>
        <tr r="G349" s="1"/>
      </tp>
      <tp>
        <v>5514.5</v>
        <stp/>
        <stp>StudyData</stp>
        <stp>EP</stp>
        <stp>BAR</stp>
        <stp/>
        <stp>Low</stp>
        <stp>ADC</stp>
        <stp>-247</stp>
        <stp>All</stp>
        <stp/>
        <stp/>
        <stp>TRUE</stp>
        <stp>T</stp>
        <tr r="G249" s="1"/>
      </tp>
      <tp>
        <v>4909.75</v>
        <stp/>
        <stp>StudyData</stp>
        <stp>EP</stp>
        <stp>BAR</stp>
        <stp/>
        <stp>Low</stp>
        <stp>ADC</stp>
        <stp>-947</stp>
        <stp>All</stp>
        <stp/>
        <stp/>
        <stp>TRUE</stp>
        <stp>T</stp>
        <tr r="G949" s="1"/>
      </tp>
      <tp>
        <v>5248.25</v>
        <stp/>
        <stp>StudyData</stp>
        <stp>EP</stp>
        <stp>BAR</stp>
        <stp/>
        <stp>Low</stp>
        <stp>ADC</stp>
        <stp>-847</stp>
        <stp>All</stp>
        <stp/>
        <stp/>
        <stp>TRUE</stp>
        <stp>T</stp>
        <tr r="G849" s="1"/>
      </tp>
      <tp>
        <v>4297</v>
        <stp/>
        <stp>StudyData</stp>
        <stp>EP</stp>
        <stp>BAR</stp>
        <stp/>
        <stp>Low</stp>
        <stp>ADC</stp>
        <stp>-544</stp>
        <stp>All</stp>
        <stp/>
        <stp/>
        <stp>TRUE</stp>
        <stp>T</stp>
        <tr r="G546" s="1"/>
      </tp>
      <tp>
        <v>4919.5</v>
        <stp/>
        <stp>StudyData</stp>
        <stp>EP</stp>
        <stp>BAR</stp>
        <stp/>
        <stp>Low</stp>
        <stp>ADC</stp>
        <stp>-444</stp>
        <stp>All</stp>
        <stp/>
        <stp/>
        <stp>TRUE</stp>
        <stp>T</stp>
        <tr r="G446" s="1"/>
      </tp>
      <tp>
        <v>4416.25</v>
        <stp/>
        <stp>StudyData</stp>
        <stp>EP</stp>
        <stp>BAR</stp>
        <stp/>
        <stp>Low</stp>
        <stp>ADC</stp>
        <stp>-744</stp>
        <stp>All</stp>
        <stp/>
        <stp/>
        <stp>TRUE</stp>
        <stp>T</stp>
        <tr r="G746" s="1"/>
      </tp>
      <tp>
        <v>4115</v>
        <stp/>
        <stp>StudyData</stp>
        <stp>EP</stp>
        <stp>BAR</stp>
        <stp/>
        <stp>Low</stp>
        <stp>ADC</stp>
        <stp>-644</stp>
        <stp>All</stp>
        <stp/>
        <stp/>
        <stp>TRUE</stp>
        <stp>T</stp>
        <tr r="G646" s="1"/>
      </tp>
      <tp>
        <v>5938.25</v>
        <stp/>
        <stp>StudyData</stp>
        <stp>EP</stp>
        <stp>BAR</stp>
        <stp/>
        <stp>Low</stp>
        <stp>ADC</stp>
        <stp>-144</stp>
        <stp>All</stp>
        <stp/>
        <stp/>
        <stp>TRUE</stp>
        <stp>T</stp>
        <tr r="G146" s="1"/>
      </tp>
      <tp>
        <v>5112</v>
        <stp/>
        <stp>StudyData</stp>
        <stp>EP</stp>
        <stp>BAR</stp>
        <stp/>
        <stp>Low</stp>
        <stp>ADC</stp>
        <stp>-344</stp>
        <stp>All</stp>
        <stp/>
        <stp/>
        <stp>TRUE</stp>
        <stp>T</stp>
        <tr r="G346" s="1"/>
      </tp>
      <tp>
        <v>5572</v>
        <stp/>
        <stp>StudyData</stp>
        <stp>EP</stp>
        <stp>BAR</stp>
        <stp/>
        <stp>Low</stp>
        <stp>ADC</stp>
        <stp>-244</stp>
        <stp>All</stp>
        <stp/>
        <stp/>
        <stp>TRUE</stp>
        <stp>T</stp>
        <tr r="G246" s="1"/>
      </tp>
      <tp>
        <v>4930.75</v>
        <stp/>
        <stp>StudyData</stp>
        <stp>EP</stp>
        <stp>BAR</stp>
        <stp/>
        <stp>Low</stp>
        <stp>ADC</stp>
        <stp>-944</stp>
        <stp>All</stp>
        <stp/>
        <stp/>
        <stp>TRUE</stp>
        <stp>T</stp>
        <tr r="G946" s="1"/>
      </tp>
      <tp>
        <v>5302.25</v>
        <stp/>
        <stp>StudyData</stp>
        <stp>EP</stp>
        <stp>BAR</stp>
        <stp/>
        <stp>Low</stp>
        <stp>ADC</stp>
        <stp>-844</stp>
        <stp>All</stp>
        <stp/>
        <stp/>
        <stp>TRUE</stp>
        <stp>T</stp>
        <tr r="G846" s="1"/>
      </tp>
      <tp>
        <v>4338.75</v>
        <stp/>
        <stp>StudyData</stp>
        <stp>EP</stp>
        <stp>BAR</stp>
        <stp/>
        <stp>Low</stp>
        <stp>ADC</stp>
        <stp>-545</stp>
        <stp>All</stp>
        <stp/>
        <stp/>
        <stp>TRUE</stp>
        <stp>T</stp>
        <tr r="G547" s="1"/>
      </tp>
      <tp>
        <v>4941.5</v>
        <stp/>
        <stp>StudyData</stp>
        <stp>EP</stp>
        <stp>BAR</stp>
        <stp/>
        <stp>Low</stp>
        <stp>ADC</stp>
        <stp>-445</stp>
        <stp>All</stp>
        <stp/>
        <stp/>
        <stp>TRUE</stp>
        <stp>T</stp>
        <tr r="G447" s="1"/>
      </tp>
      <tp>
        <v>4450.75</v>
        <stp/>
        <stp>StudyData</stp>
        <stp>EP</stp>
        <stp>BAR</stp>
        <stp/>
        <stp>Low</stp>
        <stp>ADC</stp>
        <stp>-745</stp>
        <stp>All</stp>
        <stp/>
        <stp/>
        <stp>TRUE</stp>
        <stp>T</stp>
        <tr r="G747" s="1"/>
      </tp>
      <tp>
        <v>4115.75</v>
        <stp/>
        <stp>StudyData</stp>
        <stp>EP</stp>
        <stp>BAR</stp>
        <stp/>
        <stp>Low</stp>
        <stp>ADC</stp>
        <stp>-645</stp>
        <stp>All</stp>
        <stp/>
        <stp/>
        <stp>TRUE</stp>
        <stp>T</stp>
        <tr r="G647" s="1"/>
      </tp>
      <tp>
        <v>5933.75</v>
        <stp/>
        <stp>StudyData</stp>
        <stp>EP</stp>
        <stp>BAR</stp>
        <stp/>
        <stp>Low</stp>
        <stp>ADC</stp>
        <stp>-145</stp>
        <stp>All</stp>
        <stp/>
        <stp/>
        <stp>TRUE</stp>
        <stp>T</stp>
        <tr r="G147" s="1"/>
      </tp>
      <tp>
        <v>5096.5</v>
        <stp/>
        <stp>StudyData</stp>
        <stp>EP</stp>
        <stp>BAR</stp>
        <stp/>
        <stp>Low</stp>
        <stp>ADC</stp>
        <stp>-345</stp>
        <stp>All</stp>
        <stp/>
        <stp/>
        <stp>TRUE</stp>
        <stp>T</stp>
        <tr r="G347" s="1"/>
      </tp>
      <tp>
        <v>5554</v>
        <stp/>
        <stp>StudyData</stp>
        <stp>EP</stp>
        <stp>BAR</stp>
        <stp/>
        <stp>Low</stp>
        <stp>ADC</stp>
        <stp>-245</stp>
        <stp>All</stp>
        <stp/>
        <stp/>
        <stp>TRUE</stp>
        <stp>T</stp>
        <tr r="G247" s="1"/>
      </tp>
      <tp>
        <v>4934.5</v>
        <stp/>
        <stp>StudyData</stp>
        <stp>EP</stp>
        <stp>BAR</stp>
        <stp/>
        <stp>Low</stp>
        <stp>ADC</stp>
        <stp>-945</stp>
        <stp>All</stp>
        <stp/>
        <stp/>
        <stp>TRUE</stp>
        <stp>T</stp>
        <tr r="G947" s="1"/>
      </tp>
      <tp>
        <v>5305</v>
        <stp/>
        <stp>StudyData</stp>
        <stp>EP</stp>
        <stp>BAR</stp>
        <stp/>
        <stp>Low</stp>
        <stp>ADC</stp>
        <stp>-845</stp>
        <stp>All</stp>
        <stp/>
        <stp/>
        <stp>TRUE</stp>
        <stp>T</stp>
        <tr r="G847" s="1"/>
      </tp>
      <tp>
        <v>4322.75</v>
        <stp/>
        <stp>StudyData</stp>
        <stp>EP</stp>
        <stp>BAR</stp>
        <stp/>
        <stp>Low</stp>
        <stp>ADC</stp>
        <stp>-542</stp>
        <stp>All</stp>
        <stp/>
        <stp/>
        <stp>TRUE</stp>
        <stp>T</stp>
        <tr r="G544" s="1"/>
      </tp>
      <tp>
        <v>4914.25</v>
        <stp/>
        <stp>StudyData</stp>
        <stp>EP</stp>
        <stp>BAR</stp>
        <stp/>
        <stp>Low</stp>
        <stp>ADC</stp>
        <stp>-442</stp>
        <stp>All</stp>
        <stp/>
        <stp/>
        <stp>TRUE</stp>
        <stp>T</stp>
        <tr r="G444" s="1"/>
      </tp>
      <tp>
        <v>4504.75</v>
        <stp/>
        <stp>StudyData</stp>
        <stp>EP</stp>
        <stp>BAR</stp>
        <stp/>
        <stp>Low</stp>
        <stp>ADC</stp>
        <stp>-742</stp>
        <stp>All</stp>
        <stp/>
        <stp/>
        <stp>TRUE</stp>
        <stp>T</stp>
        <tr r="G744" s="1"/>
      </tp>
      <tp>
        <v>4201.25</v>
        <stp/>
        <stp>StudyData</stp>
        <stp>EP</stp>
        <stp>BAR</stp>
        <stp/>
        <stp>Low</stp>
        <stp>ADC</stp>
        <stp>-642</stp>
        <stp>All</stp>
        <stp/>
        <stp/>
        <stp>TRUE</stp>
        <stp>T</stp>
        <tr r="G644" s="1"/>
      </tp>
      <tp>
        <v>5972.25</v>
        <stp/>
        <stp>StudyData</stp>
        <stp>EP</stp>
        <stp>BAR</stp>
        <stp/>
        <stp>Low</stp>
        <stp>ADC</stp>
        <stp>-142</stp>
        <stp>All</stp>
        <stp/>
        <stp/>
        <stp>TRUE</stp>
        <stp>T</stp>
        <tr r="G144" s="1"/>
      </tp>
      <tp>
        <v>5139.75</v>
        <stp/>
        <stp>StudyData</stp>
        <stp>EP</stp>
        <stp>BAR</stp>
        <stp/>
        <stp>Low</stp>
        <stp>ADC</stp>
        <stp>-342</stp>
        <stp>All</stp>
        <stp/>
        <stp/>
        <stp>TRUE</stp>
        <stp>T</stp>
        <tr r="G344" s="1"/>
      </tp>
      <tp>
        <v>5555</v>
        <stp/>
        <stp>StudyData</stp>
        <stp>EP</stp>
        <stp>BAR</stp>
        <stp/>
        <stp>Low</stp>
        <stp>ADC</stp>
        <stp>-242</stp>
        <stp>All</stp>
        <stp/>
        <stp/>
        <stp>TRUE</stp>
        <stp>T</stp>
        <tr r="G244" s="1"/>
      </tp>
      <tp>
        <v>4939.25</v>
        <stp/>
        <stp>StudyData</stp>
        <stp>EP</stp>
        <stp>BAR</stp>
        <stp/>
        <stp>Low</stp>
        <stp>ADC</stp>
        <stp>-942</stp>
        <stp>All</stp>
        <stp/>
        <stp/>
        <stp>TRUE</stp>
        <stp>T</stp>
        <tr r="G944" s="1"/>
      </tp>
      <tp>
        <v>5282.5</v>
        <stp/>
        <stp>StudyData</stp>
        <stp>EP</stp>
        <stp>BAR</stp>
        <stp/>
        <stp>Low</stp>
        <stp>ADC</stp>
        <stp>-842</stp>
        <stp>All</stp>
        <stp/>
        <stp/>
        <stp>TRUE</stp>
        <stp>T</stp>
        <tr r="G844" s="1"/>
      </tp>
      <tp>
        <v>4342.75</v>
        <stp/>
        <stp>StudyData</stp>
        <stp>EP</stp>
        <stp>BAR</stp>
        <stp/>
        <stp>Low</stp>
        <stp>ADC</stp>
        <stp>-543</stp>
        <stp>All</stp>
        <stp/>
        <stp/>
        <stp>TRUE</stp>
        <stp>T</stp>
        <tr r="G545" s="1"/>
      </tp>
      <tp>
        <v>4907.5</v>
        <stp/>
        <stp>StudyData</stp>
        <stp>EP</stp>
        <stp>BAR</stp>
        <stp/>
        <stp>Low</stp>
        <stp>ADC</stp>
        <stp>-443</stp>
        <stp>All</stp>
        <stp/>
        <stp/>
        <stp>TRUE</stp>
        <stp>T</stp>
        <tr r="G445" s="1"/>
      </tp>
      <tp>
        <v>4457.75</v>
        <stp/>
        <stp>StudyData</stp>
        <stp>EP</stp>
        <stp>BAR</stp>
        <stp/>
        <stp>Low</stp>
        <stp>ADC</stp>
        <stp>-743</stp>
        <stp>All</stp>
        <stp/>
        <stp/>
        <stp>TRUE</stp>
        <stp>T</stp>
        <tr r="G745" s="1"/>
      </tp>
      <tp>
        <v>4221.75</v>
        <stp/>
        <stp>StudyData</stp>
        <stp>EP</stp>
        <stp>BAR</stp>
        <stp/>
        <stp>Low</stp>
        <stp>ADC</stp>
        <stp>-643</stp>
        <stp>All</stp>
        <stp/>
        <stp/>
        <stp>TRUE</stp>
        <stp>T</stp>
        <tr r="G645" s="1"/>
      </tp>
      <tp>
        <v>5972.25</v>
        <stp/>
        <stp>StudyData</stp>
        <stp>EP</stp>
        <stp>BAR</stp>
        <stp/>
        <stp>Low</stp>
        <stp>ADC</stp>
        <stp>-143</stp>
        <stp>All</stp>
        <stp/>
        <stp/>
        <stp>TRUE</stp>
        <stp>T</stp>
        <tr r="G145" s="1"/>
      </tp>
      <tp>
        <v>5128.25</v>
        <stp/>
        <stp>StudyData</stp>
        <stp>EP</stp>
        <stp>BAR</stp>
        <stp/>
        <stp>Low</stp>
        <stp>ADC</stp>
        <stp>-343</stp>
        <stp>All</stp>
        <stp/>
        <stp/>
        <stp>TRUE</stp>
        <stp>T</stp>
        <tr r="G345" s="1"/>
      </tp>
      <tp>
        <v>5570.75</v>
        <stp/>
        <stp>StudyData</stp>
        <stp>EP</stp>
        <stp>BAR</stp>
        <stp/>
        <stp>Low</stp>
        <stp>ADC</stp>
        <stp>-243</stp>
        <stp>All</stp>
        <stp/>
        <stp/>
        <stp>TRUE</stp>
        <stp>T</stp>
        <tr r="G245" s="1"/>
      </tp>
      <tp>
        <v>4935</v>
        <stp/>
        <stp>StudyData</stp>
        <stp>EP</stp>
        <stp>BAR</stp>
        <stp/>
        <stp>Low</stp>
        <stp>ADC</stp>
        <stp>-943</stp>
        <stp>All</stp>
        <stp/>
        <stp/>
        <stp>TRUE</stp>
        <stp>T</stp>
        <tr r="G945" s="1"/>
      </tp>
      <tp>
        <v>5285.5</v>
        <stp/>
        <stp>StudyData</stp>
        <stp>EP</stp>
        <stp>BAR</stp>
        <stp/>
        <stp>Low</stp>
        <stp>ADC</stp>
        <stp>-843</stp>
        <stp>All</stp>
        <stp/>
        <stp/>
        <stp>TRUE</stp>
        <stp>T</stp>
        <tr r="G845" s="1"/>
      </tp>
      <tp>
        <v>4390.25</v>
        <stp/>
        <stp>StudyData</stp>
        <stp>EP</stp>
        <stp>BAR</stp>
        <stp/>
        <stp>Low</stp>
        <stp>ADC</stp>
        <stp>-540</stp>
        <stp>All</stp>
        <stp/>
        <stp/>
        <stp>TRUE</stp>
        <stp>T</stp>
        <tr r="G542" s="1"/>
      </tp>
      <tp>
        <v>4892</v>
        <stp/>
        <stp>StudyData</stp>
        <stp>EP</stp>
        <stp>BAR</stp>
        <stp/>
        <stp>Low</stp>
        <stp>ADC</stp>
        <stp>-440</stp>
        <stp>All</stp>
        <stp/>
        <stp/>
        <stp>TRUE</stp>
        <stp>T</stp>
        <tr r="G442" s="1"/>
      </tp>
      <tp>
        <v>4647</v>
        <stp/>
        <stp>StudyData</stp>
        <stp>EP</stp>
        <stp>BAR</stp>
        <stp/>
        <stp>Low</stp>
        <stp>ADC</stp>
        <stp>-740</stp>
        <stp>All</stp>
        <stp/>
        <stp/>
        <stp>TRUE</stp>
        <stp>T</stp>
        <tr r="G742" s="1"/>
      </tp>
      <tp>
        <v>4166</v>
        <stp/>
        <stp>StudyData</stp>
        <stp>EP</stp>
        <stp>BAR</stp>
        <stp/>
        <stp>Low</stp>
        <stp>ADC</stp>
        <stp>-640</stp>
        <stp>All</stp>
        <stp/>
        <stp/>
        <stp>TRUE</stp>
        <stp>T</stp>
        <tr r="G642" s="1"/>
      </tp>
      <tp>
        <v>5993.5</v>
        <stp/>
        <stp>StudyData</stp>
        <stp>EP</stp>
        <stp>BAR</stp>
        <stp/>
        <stp>Low</stp>
        <stp>ADC</stp>
        <stp>-140</stp>
        <stp>All</stp>
        <stp/>
        <stp/>
        <stp>TRUE</stp>
        <stp>T</stp>
        <tr r="G142" s="1"/>
      </tp>
      <tp>
        <v>5077.25</v>
        <stp/>
        <stp>StudyData</stp>
        <stp>EP</stp>
        <stp>BAR</stp>
        <stp/>
        <stp>Low</stp>
        <stp>ADC</stp>
        <stp>-340</stp>
        <stp>All</stp>
        <stp/>
        <stp/>
        <stp>TRUE</stp>
        <stp>T</stp>
        <tr r="G342" s="1"/>
      </tp>
      <tp>
        <v>5534</v>
        <stp/>
        <stp>StudyData</stp>
        <stp>EP</stp>
        <stp>BAR</stp>
        <stp/>
        <stp>Low</stp>
        <stp>ADC</stp>
        <stp>-240</stp>
        <stp>All</stp>
        <stp/>
        <stp/>
        <stp>TRUE</stp>
        <stp>T</stp>
        <tr r="G242" s="1"/>
      </tp>
      <tp>
        <v>4969.5</v>
        <stp/>
        <stp>StudyData</stp>
        <stp>EP</stp>
        <stp>BAR</stp>
        <stp/>
        <stp>Low</stp>
        <stp>ADC</stp>
        <stp>-940</stp>
        <stp>All</stp>
        <stp/>
        <stp/>
        <stp>TRUE</stp>
        <stp>T</stp>
        <tr r="G942" s="1"/>
      </tp>
      <tp>
        <v>5224.5</v>
        <stp/>
        <stp>StudyData</stp>
        <stp>EP</stp>
        <stp>BAR</stp>
        <stp/>
        <stp>Low</stp>
        <stp>ADC</stp>
        <stp>-840</stp>
        <stp>All</stp>
        <stp/>
        <stp/>
        <stp>TRUE</stp>
        <stp>T</stp>
        <tr r="G842" s="1"/>
      </tp>
      <tp>
        <v>4352.75</v>
        <stp/>
        <stp>StudyData</stp>
        <stp>EP</stp>
        <stp>BAR</stp>
        <stp/>
        <stp>Low</stp>
        <stp>ADC</stp>
        <stp>-541</stp>
        <stp>All</stp>
        <stp/>
        <stp/>
        <stp>TRUE</stp>
        <stp>T</stp>
        <tr r="G543" s="1"/>
      </tp>
      <tp>
        <v>4895.75</v>
        <stp/>
        <stp>StudyData</stp>
        <stp>EP</stp>
        <stp>BAR</stp>
        <stp/>
        <stp>Low</stp>
        <stp>ADC</stp>
        <stp>-441</stp>
        <stp>All</stp>
        <stp/>
        <stp/>
        <stp>TRUE</stp>
        <stp>T</stp>
        <tr r="G443" s="1"/>
      </tp>
      <tp>
        <v>4585.5</v>
        <stp/>
        <stp>StudyData</stp>
        <stp>EP</stp>
        <stp>BAR</stp>
        <stp/>
        <stp>Low</stp>
        <stp>ADC</stp>
        <stp>-741</stp>
        <stp>All</stp>
        <stp/>
        <stp/>
        <stp>TRUE</stp>
        <stp>T</stp>
        <tr r="G743" s="1"/>
      </tp>
      <tp>
        <v>4190.75</v>
        <stp/>
        <stp>StudyData</stp>
        <stp>EP</stp>
        <stp>BAR</stp>
        <stp/>
        <stp>Low</stp>
        <stp>ADC</stp>
        <stp>-641</stp>
        <stp>All</stp>
        <stp/>
        <stp/>
        <stp>TRUE</stp>
        <stp>T</stp>
        <tr r="G643" s="1"/>
      </tp>
      <tp>
        <v>5975.5</v>
        <stp/>
        <stp>StudyData</stp>
        <stp>EP</stp>
        <stp>BAR</stp>
        <stp/>
        <stp>Low</stp>
        <stp>ADC</stp>
        <stp>-141</stp>
        <stp>All</stp>
        <stp/>
        <stp/>
        <stp>TRUE</stp>
        <stp>T</stp>
        <tr r="G143" s="1"/>
      </tp>
      <tp>
        <v>5108.5</v>
        <stp/>
        <stp>StudyData</stp>
        <stp>EP</stp>
        <stp>BAR</stp>
        <stp/>
        <stp>Low</stp>
        <stp>ADC</stp>
        <stp>-341</stp>
        <stp>All</stp>
        <stp/>
        <stp/>
        <stp>TRUE</stp>
        <stp>T</stp>
        <tr r="G343" s="1"/>
      </tp>
      <tp>
        <v>5521.75</v>
        <stp/>
        <stp>StudyData</stp>
        <stp>EP</stp>
        <stp>BAR</stp>
        <stp/>
        <stp>Low</stp>
        <stp>ADC</stp>
        <stp>-241</stp>
        <stp>All</stp>
        <stp/>
        <stp/>
        <stp>TRUE</stp>
        <stp>T</stp>
        <tr r="G243" s="1"/>
      </tp>
      <tp>
        <v>4948.75</v>
        <stp/>
        <stp>StudyData</stp>
        <stp>EP</stp>
        <stp>BAR</stp>
        <stp/>
        <stp>Low</stp>
        <stp>ADC</stp>
        <stp>-941</stp>
        <stp>All</stp>
        <stp/>
        <stp/>
        <stp>TRUE</stp>
        <stp>T</stp>
        <tr r="G943" s="1"/>
      </tp>
      <tp>
        <v>5299.5</v>
        <stp/>
        <stp>StudyData</stp>
        <stp>EP</stp>
        <stp>BAR</stp>
        <stp/>
        <stp>Low</stp>
        <stp>ADC</stp>
        <stp>-841</stp>
        <stp>All</stp>
        <stp/>
        <stp/>
        <stp>TRUE</stp>
        <stp>T</stp>
        <tr r="G843" s="1"/>
      </tp>
      <tp>
        <v>57.716708100292003</v>
        <stp/>
        <stp>StudyData</stp>
        <stp>EP</stp>
        <stp>RSI</stp>
        <stp>InputChoice=Close,Period=9</stp>
        <stp>RSI</stp>
        <stp>ADC</stp>
        <stp>-931</stp>
        <stp>All</stp>
        <stp/>
        <stp/>
        <stp>TRUE</stp>
        <stp>T</stp>
        <tr r="Q933" s="1"/>
      </tp>
      <tp>
        <v>26.111201301305357</v>
        <stp/>
        <stp>StudyData</stp>
        <stp>EP</stp>
        <stp>RSI</stp>
        <stp>InputChoice=Close,Period=9</stp>
        <stp>RSI</stp>
        <stp>ADC</stp>
        <stp>-831</stp>
        <stp>All</stp>
        <stp/>
        <stp/>
        <stp>TRUE</stp>
        <stp>T</stp>
        <tr r="Q833" s="1"/>
      </tp>
      <tp>
        <v>63.051055137926596</v>
        <stp/>
        <stp>StudyData</stp>
        <stp>EP</stp>
        <stp>RSI</stp>
        <stp>InputChoice=Close,Period=9</stp>
        <stp>RSI</stp>
        <stp>ADC</stp>
        <stp>-531</stp>
        <stp>All</stp>
        <stp/>
        <stp/>
        <stp>TRUE</stp>
        <stp>T</stp>
        <tr r="Q533" s="1"/>
      </tp>
      <tp>
        <v>32.713347057912813</v>
        <stp/>
        <stp>StudyData</stp>
        <stp>EP</stp>
        <stp>RSI</stp>
        <stp>InputChoice=Close,Period=9</stp>
        <stp>RSI</stp>
        <stp>ADC</stp>
        <stp>-431</stp>
        <stp>All</stp>
        <stp/>
        <stp/>
        <stp>TRUE</stp>
        <stp>T</stp>
        <tr r="Q433" s="1"/>
      </tp>
      <tp>
        <v>26.23382447558842</v>
        <stp/>
        <stp>StudyData</stp>
        <stp>EP</stp>
        <stp>RSI</stp>
        <stp>InputChoice=Close,Period=9</stp>
        <stp>RSI</stp>
        <stp>ADC</stp>
        <stp>-731</stp>
        <stp>All</stp>
        <stp/>
        <stp/>
        <stp>TRUE</stp>
        <stp>T</stp>
        <tr r="Q733" s="1"/>
      </tp>
      <tp>
        <v>43.058909909081578</v>
        <stp/>
        <stp>StudyData</stp>
        <stp>EP</stp>
        <stp>RSI</stp>
        <stp>InputChoice=Close,Period=9</stp>
        <stp>RSI</stp>
        <stp>ADC</stp>
        <stp>-631</stp>
        <stp>All</stp>
        <stp/>
        <stp/>
        <stp>TRUE</stp>
        <stp>T</stp>
        <tr r="Q633" s="1"/>
      </tp>
      <tp>
        <v>51.051708263236939</v>
        <stp/>
        <stp>StudyData</stp>
        <stp>EP</stp>
        <stp>RSI</stp>
        <stp>InputChoice=Close,Period=9</stp>
        <stp>RSI</stp>
        <stp>ADC</stp>
        <stp>-131</stp>
        <stp>All</stp>
        <stp/>
        <stp/>
        <stp>TRUE</stp>
        <stp>T</stp>
        <tr r="Q133" s="1"/>
      </tp>
      <tp>
        <v>55.18916070605836</v>
        <stp/>
        <stp>StudyData</stp>
        <stp>EP</stp>
        <stp>RSI</stp>
        <stp>InputChoice=Close,Period=9</stp>
        <stp>RSI</stp>
        <stp>ADC</stp>
        <stp>-331</stp>
        <stp>All</stp>
        <stp/>
        <stp/>
        <stp>TRUE</stp>
        <stp>T</stp>
        <tr r="Q333" s="1"/>
      </tp>
      <tp>
        <v>64.074144448428086</v>
        <stp/>
        <stp>StudyData</stp>
        <stp>EP</stp>
        <stp>RSI</stp>
        <stp>InputChoice=Close,Period=9</stp>
        <stp>RSI</stp>
        <stp>ADC</stp>
        <stp>-231</stp>
        <stp>All</stp>
        <stp/>
        <stp/>
        <stp>TRUE</stp>
        <stp>T</stp>
        <tr r="Q233" s="1"/>
      </tp>
      <tp>
        <v>65.797056839416371</v>
        <stp/>
        <stp>StudyData</stp>
        <stp>EP</stp>
        <stp>RSI</stp>
        <stp>InputChoice=Close,Period=9</stp>
        <stp>RSI</stp>
        <stp>ADC</stp>
        <stp>-930</stp>
        <stp>All</stp>
        <stp/>
        <stp/>
        <stp>TRUE</stp>
        <stp>T</stp>
        <tr r="Q932" s="1"/>
      </tp>
      <tp>
        <v>22.317192035420803</v>
        <stp/>
        <stp>StudyData</stp>
        <stp>EP</stp>
        <stp>RSI</stp>
        <stp>InputChoice=Close,Period=9</stp>
        <stp>RSI</stp>
        <stp>ADC</stp>
        <stp>-830</stp>
        <stp>All</stp>
        <stp/>
        <stp/>
        <stp>TRUE</stp>
        <stp>T</stp>
        <tr r="Q832" s="1"/>
      </tp>
      <tp>
        <v>69.682912713077172</v>
        <stp/>
        <stp>StudyData</stp>
        <stp>EP</stp>
        <stp>RSI</stp>
        <stp>InputChoice=Close,Period=9</stp>
        <stp>RSI</stp>
        <stp>ADC</stp>
        <stp>-530</stp>
        <stp>All</stp>
        <stp/>
        <stp/>
        <stp>TRUE</stp>
        <stp>T</stp>
        <tr r="Q532" s="1"/>
      </tp>
      <tp>
        <v>46.423493923960187</v>
        <stp/>
        <stp>StudyData</stp>
        <stp>EP</stp>
        <stp>RSI</stp>
        <stp>InputChoice=Close,Period=9</stp>
        <stp>RSI</stp>
        <stp>ADC</stp>
        <stp>-430</stp>
        <stp>All</stp>
        <stp/>
        <stp/>
        <stp>TRUE</stp>
        <stp>T</stp>
        <tr r="Q432" s="1"/>
      </tp>
      <tp>
        <v>25.648933754673664</v>
        <stp/>
        <stp>StudyData</stp>
        <stp>EP</stp>
        <stp>RSI</stp>
        <stp>InputChoice=Close,Period=9</stp>
        <stp>RSI</stp>
        <stp>ADC</stp>
        <stp>-730</stp>
        <stp>All</stp>
        <stp/>
        <stp/>
        <stp>TRUE</stp>
        <stp>T</stp>
        <tr r="Q732" s="1"/>
      </tp>
      <tp>
        <v>49.407189010928654</v>
        <stp/>
        <stp>StudyData</stp>
        <stp>EP</stp>
        <stp>RSI</stp>
        <stp>InputChoice=Close,Period=9</stp>
        <stp>RSI</stp>
        <stp>ADC</stp>
        <stp>-630</stp>
        <stp>All</stp>
        <stp/>
        <stp/>
        <stp>TRUE</stp>
        <stp>T</stp>
        <tr r="Q632" s="1"/>
      </tp>
      <tp>
        <v>30.333063910322906</v>
        <stp/>
        <stp>StudyData</stp>
        <stp>EP</stp>
        <stp>RSI</stp>
        <stp>InputChoice=Close,Period=9</stp>
        <stp>RSI</stp>
        <stp>ADC</stp>
        <stp>-130</stp>
        <stp>All</stp>
        <stp/>
        <stp/>
        <stp>TRUE</stp>
        <stp>T</stp>
        <tr r="Q132" s="1"/>
      </tp>
      <tp>
        <v>47.114746215611483</v>
        <stp/>
        <stp>StudyData</stp>
        <stp>EP</stp>
        <stp>RSI</stp>
        <stp>InputChoice=Close,Period=9</stp>
        <stp>RSI</stp>
        <stp>ADC</stp>
        <stp>-330</stp>
        <stp>All</stp>
        <stp/>
        <stp/>
        <stp>TRUE</stp>
        <stp>T</stp>
        <tr r="Q332" s="1"/>
      </tp>
      <tp>
        <v>66.923412882226899</v>
        <stp/>
        <stp>StudyData</stp>
        <stp>EP</stp>
        <stp>RSI</stp>
        <stp>InputChoice=Close,Period=9</stp>
        <stp>RSI</stp>
        <stp>ADC</stp>
        <stp>-230</stp>
        <stp>All</stp>
        <stp/>
        <stp/>
        <stp>TRUE</stp>
        <stp>T</stp>
        <tr r="Q232" s="1"/>
      </tp>
      <tp>
        <v>5334.625</v>
        <stp/>
        <stp>StudyData</stp>
        <stp>EP</stp>
        <stp>Imoku</stp>
        <stp>Period2=26</stp>
        <stp>Imoku2</stp>
        <stp>ADC</stp>
        <stp>-8</stp>
        <stp>All</stp>
        <stp/>
        <stp/>
        <stp>TRUE</stp>
        <stp>T</stp>
        <tr r="U10" s="1"/>
      </tp>
      <tp>
        <v>65.288263268297158</v>
        <stp/>
        <stp>StudyData</stp>
        <stp>EP</stp>
        <stp>RSI</stp>
        <stp>InputChoice=Close,Period=9</stp>
        <stp>RSI</stp>
        <stp>ADC</stp>
        <stp>-933</stp>
        <stp>All</stp>
        <stp/>
        <stp/>
        <stp>TRUE</stp>
        <stp>T</stp>
        <tr r="Q935" s="1"/>
      </tp>
      <tp>
        <v>41.450927574098053</v>
        <stp/>
        <stp>StudyData</stp>
        <stp>EP</stp>
        <stp>RSI</stp>
        <stp>InputChoice=Close,Period=9</stp>
        <stp>RSI</stp>
        <stp>ADC</stp>
        <stp>-833</stp>
        <stp>All</stp>
        <stp/>
        <stp/>
        <stp>TRUE</stp>
        <stp>T</stp>
        <tr r="Q835" s="1"/>
      </tp>
      <tp>
        <v>51.167117735907802</v>
        <stp/>
        <stp>StudyData</stp>
        <stp>EP</stp>
        <stp>RSI</stp>
        <stp>InputChoice=Close,Period=9</stp>
        <stp>RSI</stp>
        <stp>ADC</stp>
        <stp>-533</stp>
        <stp>All</stp>
        <stp/>
        <stp/>
        <stp>TRUE</stp>
        <stp>T</stp>
        <tr r="Q535" s="1"/>
      </tp>
      <tp>
        <v>24.806839524050588</v>
        <stp/>
        <stp>StudyData</stp>
        <stp>EP</stp>
        <stp>RSI</stp>
        <stp>InputChoice=Close,Period=9</stp>
        <stp>RSI</stp>
        <stp>ADC</stp>
        <stp>-433</stp>
        <stp>All</stp>
        <stp/>
        <stp/>
        <stp>TRUE</stp>
        <stp>T</stp>
        <tr r="Q435" s="1"/>
      </tp>
      <tp>
        <v>42.6096397212631</v>
        <stp/>
        <stp>StudyData</stp>
        <stp>EP</stp>
        <stp>RSI</stp>
        <stp>InputChoice=Close,Period=9</stp>
        <stp>RSI</stp>
        <stp>ADC</stp>
        <stp>-733</stp>
        <stp>All</stp>
        <stp/>
        <stp/>
        <stp>TRUE</stp>
        <stp>T</stp>
        <tr r="Q735" s="1"/>
      </tp>
      <tp>
        <v>59.365303803430557</v>
        <stp/>
        <stp>StudyData</stp>
        <stp>EP</stp>
        <stp>RSI</stp>
        <stp>InputChoice=Close,Period=9</stp>
        <stp>RSI</stp>
        <stp>ADC</stp>
        <stp>-633</stp>
        <stp>All</stp>
        <stp/>
        <stp/>
        <stp>TRUE</stp>
        <stp>T</stp>
        <tr r="Q635" s="1"/>
      </tp>
      <tp>
        <v>54.541709517974951</v>
        <stp/>
        <stp>StudyData</stp>
        <stp>EP</stp>
        <stp>RSI</stp>
        <stp>InputChoice=Close,Period=9</stp>
        <stp>RSI</stp>
        <stp>ADC</stp>
        <stp>-133</stp>
        <stp>All</stp>
        <stp/>
        <stp/>
        <stp>TRUE</stp>
        <stp>T</stp>
        <tr r="Q135" s="1"/>
      </tp>
      <tp>
        <v>61.149276355964055</v>
        <stp/>
        <stp>StudyData</stp>
        <stp>EP</stp>
        <stp>RSI</stp>
        <stp>InputChoice=Close,Period=9</stp>
        <stp>RSI</stp>
        <stp>ADC</stp>
        <stp>-333</stp>
        <stp>All</stp>
        <stp/>
        <stp/>
        <stp>TRUE</stp>
        <stp>T</stp>
        <tr r="Q335" s="1"/>
      </tp>
      <tp>
        <v>67.413640511826429</v>
        <stp/>
        <stp>StudyData</stp>
        <stp>EP</stp>
        <stp>RSI</stp>
        <stp>InputChoice=Close,Period=9</stp>
        <stp>RSI</stp>
        <stp>ADC</stp>
        <stp>-233</stp>
        <stp>All</stp>
        <stp/>
        <stp/>
        <stp>TRUE</stp>
        <stp>T</stp>
        <tr r="Q235" s="1"/>
      </tp>
      <tp>
        <v>5334.625</v>
        <stp/>
        <stp>StudyData</stp>
        <stp>EP</stp>
        <stp>Imoku</stp>
        <stp>Period2=26</stp>
        <stp>Imoku2</stp>
        <stp>ADC</stp>
        <stp>-9</stp>
        <stp>All</stp>
        <stp/>
        <stp/>
        <stp>TRUE</stp>
        <stp>T</stp>
        <tr r="U11" s="1"/>
      </tp>
      <tp>
        <v>67.32307874454753</v>
        <stp/>
        <stp>StudyData</stp>
        <stp>EP</stp>
        <stp>RSI</stp>
        <stp>InputChoice=Close,Period=9</stp>
        <stp>RSI</stp>
        <stp>ADC</stp>
        <stp>-932</stp>
        <stp>All</stp>
        <stp/>
        <stp/>
        <stp>TRUE</stp>
        <stp>T</stp>
        <tr r="Q934" s="1"/>
      </tp>
      <tp>
        <v>30.485310207864345</v>
        <stp/>
        <stp>StudyData</stp>
        <stp>EP</stp>
        <stp>RSI</stp>
        <stp>InputChoice=Close,Period=9</stp>
        <stp>RSI</stp>
        <stp>ADC</stp>
        <stp>-832</stp>
        <stp>All</stp>
        <stp/>
        <stp/>
        <stp>TRUE</stp>
        <stp>T</stp>
        <tr r="Q834" s="1"/>
      </tp>
      <tp>
        <v>60.022455703432662</v>
        <stp/>
        <stp>StudyData</stp>
        <stp>EP</stp>
        <stp>RSI</stp>
        <stp>InputChoice=Close,Period=9</stp>
        <stp>RSI</stp>
        <stp>ADC</stp>
        <stp>-532</stp>
        <stp>All</stp>
        <stp/>
        <stp/>
        <stp>TRUE</stp>
        <stp>T</stp>
        <tr r="Q534" s="1"/>
      </tp>
      <tp>
        <v>34.917278526262763</v>
        <stp/>
        <stp>StudyData</stp>
        <stp>EP</stp>
        <stp>RSI</stp>
        <stp>InputChoice=Close,Period=9</stp>
        <stp>RSI</stp>
        <stp>ADC</stp>
        <stp>-432</stp>
        <stp>All</stp>
        <stp/>
        <stp/>
        <stp>TRUE</stp>
        <stp>T</stp>
        <tr r="Q434" s="1"/>
      </tp>
      <tp>
        <v>33.844935122665021</v>
        <stp/>
        <stp>StudyData</stp>
        <stp>EP</stp>
        <stp>RSI</stp>
        <stp>InputChoice=Close,Period=9</stp>
        <stp>RSI</stp>
        <stp>ADC</stp>
        <stp>-732</stp>
        <stp>All</stp>
        <stp/>
        <stp/>
        <stp>TRUE</stp>
        <stp>T</stp>
        <tr r="Q734" s="1"/>
      </tp>
      <tp>
        <v>47.232703700318012</v>
        <stp/>
        <stp>StudyData</stp>
        <stp>EP</stp>
        <stp>RSI</stp>
        <stp>InputChoice=Close,Period=9</stp>
        <stp>RSI</stp>
        <stp>ADC</stp>
        <stp>-632</stp>
        <stp>All</stp>
        <stp/>
        <stp/>
        <stp>TRUE</stp>
        <stp>T</stp>
        <tr r="Q634" s="1"/>
      </tp>
      <tp>
        <v>56.827459999529161</v>
        <stp/>
        <stp>StudyData</stp>
        <stp>EP</stp>
        <stp>RSI</stp>
        <stp>InputChoice=Close,Period=9</stp>
        <stp>RSI</stp>
        <stp>ADC</stp>
        <stp>-132</stp>
        <stp>All</stp>
        <stp/>
        <stp/>
        <stp>TRUE</stp>
        <stp>T</stp>
        <tr r="Q134" s="1"/>
      </tp>
      <tp>
        <v>61.363931416159637</v>
        <stp/>
        <stp>StudyData</stp>
        <stp>EP</stp>
        <stp>RSI</stp>
        <stp>InputChoice=Close,Period=9</stp>
        <stp>RSI</stp>
        <stp>ADC</stp>
        <stp>-332</stp>
        <stp>All</stp>
        <stp/>
        <stp/>
        <stp>TRUE</stp>
        <stp>T</stp>
        <tr r="Q334" s="1"/>
      </tp>
      <tp>
        <v>66.79644291309458</v>
        <stp/>
        <stp>StudyData</stp>
        <stp>EP</stp>
        <stp>RSI</stp>
        <stp>InputChoice=Close,Period=9</stp>
        <stp>RSI</stp>
        <stp>ADC</stp>
        <stp>-232</stp>
        <stp>All</stp>
        <stp/>
        <stp/>
        <stp>TRUE</stp>
        <stp>T</stp>
        <tr r="Q234" s="1"/>
      </tp>
      <tp>
        <v>55.650898281673044</v>
        <stp/>
        <stp>StudyData</stp>
        <stp>EP</stp>
        <stp>RSI</stp>
        <stp>InputChoice=Close,Period=9</stp>
        <stp>RSI</stp>
        <stp>ADC</stp>
        <stp>-935</stp>
        <stp>All</stp>
        <stp/>
        <stp/>
        <stp>TRUE</stp>
        <stp>T</stp>
        <tr r="Q937" s="1"/>
      </tp>
      <tp>
        <v>52.411571056847031</v>
        <stp/>
        <stp>StudyData</stp>
        <stp>EP</stp>
        <stp>RSI</stp>
        <stp>InputChoice=Close,Period=9</stp>
        <stp>RSI</stp>
        <stp>ADC</stp>
        <stp>-835</stp>
        <stp>All</stp>
        <stp/>
        <stp/>
        <stp>TRUE</stp>
        <stp>T</stp>
        <tr r="Q837" s="1"/>
      </tp>
      <tp>
        <v>51.290663491071491</v>
        <stp/>
        <stp>StudyData</stp>
        <stp>EP</stp>
        <stp>RSI</stp>
        <stp>InputChoice=Close,Period=9</stp>
        <stp>RSI</stp>
        <stp>ADC</stp>
        <stp>-535</stp>
        <stp>All</stp>
        <stp/>
        <stp/>
        <stp>TRUE</stp>
        <stp>T</stp>
        <tr r="Q537" s="1"/>
      </tp>
      <tp>
        <v>29.342970369072404</v>
        <stp/>
        <stp>StudyData</stp>
        <stp>EP</stp>
        <stp>RSI</stp>
        <stp>InputChoice=Close,Period=9</stp>
        <stp>RSI</stp>
        <stp>ADC</stp>
        <stp>-435</stp>
        <stp>All</stp>
        <stp/>
        <stp/>
        <stp>TRUE</stp>
        <stp>T</stp>
        <tr r="Q437" s="1"/>
      </tp>
      <tp>
        <v>58.369612318624341</v>
        <stp/>
        <stp>StudyData</stp>
        <stp>EP</stp>
        <stp>RSI</stp>
        <stp>InputChoice=Close,Period=9</stp>
        <stp>RSI</stp>
        <stp>ADC</stp>
        <stp>-735</stp>
        <stp>All</stp>
        <stp/>
        <stp/>
        <stp>TRUE</stp>
        <stp>T</stp>
        <tr r="Q737" s="1"/>
      </tp>
      <tp>
        <v>65.878752749692097</v>
        <stp/>
        <stp>StudyData</stp>
        <stp>EP</stp>
        <stp>RSI</stp>
        <stp>InputChoice=Close,Period=9</stp>
        <stp>RSI</stp>
        <stp>ADC</stp>
        <stp>-635</stp>
        <stp>All</stp>
        <stp/>
        <stp/>
        <stp>TRUE</stp>
        <stp>T</stp>
        <tr r="Q637" s="1"/>
      </tp>
      <tp>
        <v>51.497764647615213</v>
        <stp/>
        <stp>StudyData</stp>
        <stp>EP</stp>
        <stp>RSI</stp>
        <stp>InputChoice=Close,Period=9</stp>
        <stp>RSI</stp>
        <stp>ADC</stp>
        <stp>-135</stp>
        <stp>All</stp>
        <stp/>
        <stp/>
        <stp>TRUE</stp>
        <stp>T</stp>
        <tr r="Q137" s="1"/>
      </tp>
      <tp>
        <v>57.345231992447559</v>
        <stp/>
        <stp>StudyData</stp>
        <stp>EP</stp>
        <stp>RSI</stp>
        <stp>InputChoice=Close,Period=9</stp>
        <stp>RSI</stp>
        <stp>ADC</stp>
        <stp>-335</stp>
        <stp>All</stp>
        <stp/>
        <stp/>
        <stp>TRUE</stp>
        <stp>T</stp>
        <tr r="Q337" s="1"/>
      </tp>
      <tp>
        <v>54.788097372131361</v>
        <stp/>
        <stp>StudyData</stp>
        <stp>EP</stp>
        <stp>RSI</stp>
        <stp>InputChoice=Close,Period=9</stp>
        <stp>RSI</stp>
        <stp>ADC</stp>
        <stp>-235</stp>
        <stp>All</stp>
        <stp/>
        <stp/>
        <stp>TRUE</stp>
        <stp>T</stp>
        <tr r="Q237" s="1"/>
      </tp>
      <tp>
        <v>63.95828174874336</v>
        <stp/>
        <stp>StudyData</stp>
        <stp>EP</stp>
        <stp>RSI</stp>
        <stp>InputChoice=Close,Period=9</stp>
        <stp>RSI</stp>
        <stp>ADC</stp>
        <stp>-934</stp>
        <stp>All</stp>
        <stp/>
        <stp/>
        <stp>TRUE</stp>
        <stp>T</stp>
        <tr r="Q936" s="1"/>
      </tp>
      <tp>
        <v>40.827833478950303</v>
        <stp/>
        <stp>StudyData</stp>
        <stp>EP</stp>
        <stp>RSI</stp>
        <stp>InputChoice=Close,Period=9</stp>
        <stp>RSI</stp>
        <stp>ADC</stp>
        <stp>-834</stp>
        <stp>All</stp>
        <stp/>
        <stp/>
        <stp>TRUE</stp>
        <stp>T</stp>
        <tr r="Q836" s="1"/>
      </tp>
      <tp>
        <v>52.222907309361979</v>
        <stp/>
        <stp>StudyData</stp>
        <stp>EP</stp>
        <stp>RSI</stp>
        <stp>InputChoice=Close,Period=9</stp>
        <stp>RSI</stp>
        <stp>ADC</stp>
        <stp>-534</stp>
        <stp>All</stp>
        <stp/>
        <stp/>
        <stp>TRUE</stp>
        <stp>T</stp>
        <tr r="Q536" s="1"/>
      </tp>
      <tp>
        <v>25.009989310774486</v>
        <stp/>
        <stp>StudyData</stp>
        <stp>EP</stp>
        <stp>RSI</stp>
        <stp>InputChoice=Close,Period=9</stp>
        <stp>RSI</stp>
        <stp>ADC</stp>
        <stp>-434</stp>
        <stp>All</stp>
        <stp/>
        <stp/>
        <stp>TRUE</stp>
        <stp>T</stp>
        <tr r="Q436" s="1"/>
      </tp>
      <tp>
        <v>52.728753943976116</v>
        <stp/>
        <stp>StudyData</stp>
        <stp>EP</stp>
        <stp>RSI</stp>
        <stp>InputChoice=Close,Period=9</stp>
        <stp>RSI</stp>
        <stp>ADC</stp>
        <stp>-734</stp>
        <stp>All</stp>
        <stp/>
        <stp/>
        <stp>TRUE</stp>
        <stp>T</stp>
        <tr r="Q736" s="1"/>
      </tp>
      <tp>
        <v>61.833275169868742</v>
        <stp/>
        <stp>StudyData</stp>
        <stp>EP</stp>
        <stp>RSI</stp>
        <stp>InputChoice=Close,Period=9</stp>
        <stp>RSI</stp>
        <stp>ADC</stp>
        <stp>-634</stp>
        <stp>All</stp>
        <stp/>
        <stp/>
        <stp>TRUE</stp>
        <stp>T</stp>
        <tr r="Q636" s="1"/>
      </tp>
      <tp>
        <v>50.760880212339735</v>
        <stp/>
        <stp>StudyData</stp>
        <stp>EP</stp>
        <stp>RSI</stp>
        <stp>InputChoice=Close,Period=9</stp>
        <stp>RSI</stp>
        <stp>ADC</stp>
        <stp>-134</stp>
        <stp>All</stp>
        <stp/>
        <stp/>
        <stp>TRUE</stp>
        <stp>T</stp>
        <tr r="Q136" s="1"/>
      </tp>
      <tp>
        <v>62.618167608035513</v>
        <stp/>
        <stp>StudyData</stp>
        <stp>EP</stp>
        <stp>RSI</stp>
        <stp>InputChoice=Close,Period=9</stp>
        <stp>RSI</stp>
        <stp>ADC</stp>
        <stp>-334</stp>
        <stp>All</stp>
        <stp/>
        <stp/>
        <stp>TRUE</stp>
        <stp>T</stp>
        <tr r="Q336" s="1"/>
      </tp>
      <tp>
        <v>56.282647270182387</v>
        <stp/>
        <stp>StudyData</stp>
        <stp>EP</stp>
        <stp>RSI</stp>
        <stp>InputChoice=Close,Period=9</stp>
        <stp>RSI</stp>
        <stp>ADC</stp>
        <stp>-234</stp>
        <stp>All</stp>
        <stp/>
        <stp/>
        <stp>TRUE</stp>
        <stp>T</stp>
        <tr r="Q236" s="1"/>
      </tp>
      <tp>
        <v>42.993766649940326</v>
        <stp/>
        <stp>StudyData</stp>
        <stp>EP</stp>
        <stp>RSI</stp>
        <stp>InputChoice=Close,Period=9</stp>
        <stp>RSI</stp>
        <stp>ADC</stp>
        <stp>-937</stp>
        <stp>All</stp>
        <stp/>
        <stp/>
        <stp>TRUE</stp>
        <stp>T</stp>
        <tr r="Q939" s="1"/>
      </tp>
      <tp>
        <v>41.007179608110867</v>
        <stp/>
        <stp>StudyData</stp>
        <stp>EP</stp>
        <stp>RSI</stp>
        <stp>InputChoice=Close,Period=9</stp>
        <stp>RSI</stp>
        <stp>ADC</stp>
        <stp>-837</stp>
        <stp>All</stp>
        <stp/>
        <stp/>
        <stp>TRUE</stp>
        <stp>T</stp>
        <tr r="Q839" s="1"/>
      </tp>
      <tp>
        <v>46.679466109868557</v>
        <stp/>
        <stp>StudyData</stp>
        <stp>EP</stp>
        <stp>RSI</stp>
        <stp>InputChoice=Close,Period=9</stp>
        <stp>RSI</stp>
        <stp>ADC</stp>
        <stp>-537</stp>
        <stp>All</stp>
        <stp/>
        <stp/>
        <stp>TRUE</stp>
        <stp>T</stp>
        <tr r="Q539" s="1"/>
      </tp>
      <tp>
        <v>45.004990142920867</v>
        <stp/>
        <stp>StudyData</stp>
        <stp>EP</stp>
        <stp>RSI</stp>
        <stp>InputChoice=Close,Period=9</stp>
        <stp>RSI</stp>
        <stp>ADC</stp>
        <stp>-437</stp>
        <stp>All</stp>
        <stp/>
        <stp/>
        <stp>TRUE</stp>
        <stp>T</stp>
        <tr r="Q439" s="1"/>
      </tp>
      <tp>
        <v>53.392929049453649</v>
        <stp/>
        <stp>StudyData</stp>
        <stp>EP</stp>
        <stp>RSI</stp>
        <stp>InputChoice=Close,Period=9</stp>
        <stp>RSI</stp>
        <stp>ADC</stp>
        <stp>-737</stp>
        <stp>All</stp>
        <stp/>
        <stp/>
        <stp>TRUE</stp>
        <stp>T</stp>
        <tr r="Q739" s="1"/>
      </tp>
      <tp>
        <v>60.886476261336725</v>
        <stp/>
        <stp>StudyData</stp>
        <stp>EP</stp>
        <stp>RSI</stp>
        <stp>InputChoice=Close,Period=9</stp>
        <stp>RSI</stp>
        <stp>ADC</stp>
        <stp>-637</stp>
        <stp>All</stp>
        <stp/>
        <stp/>
        <stp>TRUE</stp>
        <stp>T</stp>
        <tr r="Q639" s="1"/>
      </tp>
      <tp>
        <v>62.858609668918973</v>
        <stp/>
        <stp>StudyData</stp>
        <stp>EP</stp>
        <stp>RSI</stp>
        <stp>InputChoice=Close,Period=9</stp>
        <stp>RSI</stp>
        <stp>ADC</stp>
        <stp>-137</stp>
        <stp>All</stp>
        <stp/>
        <stp/>
        <stp>TRUE</stp>
        <stp>T</stp>
        <tr r="Q139" s="1"/>
      </tp>
      <tp>
        <v>43.939069264468898</v>
        <stp/>
        <stp>StudyData</stp>
        <stp>EP</stp>
        <stp>RSI</stp>
        <stp>InputChoice=Close,Period=9</stp>
        <stp>RSI</stp>
        <stp>ADC</stp>
        <stp>-337</stp>
        <stp>All</stp>
        <stp/>
        <stp/>
        <stp>TRUE</stp>
        <stp>T</stp>
        <tr r="Q339" s="1"/>
      </tp>
      <tp>
        <v>45.00090263594317</v>
        <stp/>
        <stp>StudyData</stp>
        <stp>EP</stp>
        <stp>RSI</stp>
        <stp>InputChoice=Close,Period=9</stp>
        <stp>RSI</stp>
        <stp>ADC</stp>
        <stp>-237</stp>
        <stp>All</stp>
        <stp/>
        <stp/>
        <stp>TRUE</stp>
        <stp>T</stp>
        <tr r="Q239" s="1"/>
      </tp>
      <tp>
        <v>45.321047216164345</v>
        <stp/>
        <stp>StudyData</stp>
        <stp>EP</stp>
        <stp>RSI</stp>
        <stp>InputChoice=Close,Period=9</stp>
        <stp>RSI</stp>
        <stp>ADC</stp>
        <stp>-936</stp>
        <stp>All</stp>
        <stp/>
        <stp/>
        <stp>TRUE</stp>
        <stp>T</stp>
        <tr r="Q938" s="1"/>
      </tp>
      <tp>
        <v>50.213028096338562</v>
        <stp/>
        <stp>StudyData</stp>
        <stp>EP</stp>
        <stp>RSI</stp>
        <stp>InputChoice=Close,Period=9</stp>
        <stp>RSI</stp>
        <stp>ADC</stp>
        <stp>-836</stp>
        <stp>All</stp>
        <stp/>
        <stp/>
        <stp>TRUE</stp>
        <stp>T</stp>
        <tr r="Q838" s="1"/>
      </tp>
      <tp>
        <v>47.781068869011264</v>
        <stp/>
        <stp>StudyData</stp>
        <stp>EP</stp>
        <stp>RSI</stp>
        <stp>InputChoice=Close,Period=9</stp>
        <stp>RSI</stp>
        <stp>ADC</stp>
        <stp>-536</stp>
        <stp>All</stp>
        <stp/>
        <stp/>
        <stp>TRUE</stp>
        <stp>T</stp>
        <tr r="Q538" s="1"/>
      </tp>
      <tp>
        <v>34.419622824601149</v>
        <stp/>
        <stp>StudyData</stp>
        <stp>EP</stp>
        <stp>RSI</stp>
        <stp>InputChoice=Close,Period=9</stp>
        <stp>RSI</stp>
        <stp>ADC</stp>
        <stp>-436</stp>
        <stp>All</stp>
        <stp/>
        <stp/>
        <stp>TRUE</stp>
        <stp>T</stp>
        <tr r="Q438" s="1"/>
      </tp>
      <tp>
        <v>54.68653498461078</v>
        <stp/>
        <stp>StudyData</stp>
        <stp>EP</stp>
        <stp>RSI</stp>
        <stp>InputChoice=Close,Period=9</stp>
        <stp>RSI</stp>
        <stp>ADC</stp>
        <stp>-736</stp>
        <stp>All</stp>
        <stp/>
        <stp/>
        <stp>TRUE</stp>
        <stp>T</stp>
        <tr r="Q738" s="1"/>
      </tp>
      <tp>
        <v>57.93324493677283</v>
        <stp/>
        <stp>StudyData</stp>
        <stp>EP</stp>
        <stp>RSI</stp>
        <stp>InputChoice=Close,Period=9</stp>
        <stp>RSI</stp>
        <stp>ADC</stp>
        <stp>-636</stp>
        <stp>All</stp>
        <stp/>
        <stp/>
        <stp>TRUE</stp>
        <stp>T</stp>
        <tr r="Q638" s="1"/>
      </tp>
      <tp>
        <v>49.031433406307343</v>
        <stp/>
        <stp>StudyData</stp>
        <stp>EP</stp>
        <stp>RSI</stp>
        <stp>InputChoice=Close,Period=9</stp>
        <stp>RSI</stp>
        <stp>ADC</stp>
        <stp>-136</stp>
        <stp>All</stp>
        <stp/>
        <stp/>
        <stp>TRUE</stp>
        <stp>T</stp>
        <tr r="Q138" s="1"/>
      </tp>
      <tp>
        <v>59.657236761476931</v>
        <stp/>
        <stp>StudyData</stp>
        <stp>EP</stp>
        <stp>RSI</stp>
        <stp>InputChoice=Close,Period=9</stp>
        <stp>RSI</stp>
        <stp>ADC</stp>
        <stp>-336</stp>
        <stp>All</stp>
        <stp/>
        <stp/>
        <stp>TRUE</stp>
        <stp>T</stp>
        <tr r="Q338" s="1"/>
      </tp>
      <tp>
        <v>54.429071126313509</v>
        <stp/>
        <stp>StudyData</stp>
        <stp>EP</stp>
        <stp>RSI</stp>
        <stp>InputChoice=Close,Period=9</stp>
        <stp>RSI</stp>
        <stp>ADC</stp>
        <stp>-236</stp>
        <stp>All</stp>
        <stp/>
        <stp/>
        <stp>TRUE</stp>
        <stp>T</stp>
        <tr r="Q238" s="1"/>
      </tp>
      <tp>
        <v>5302.625</v>
        <stp/>
        <stp>StudyData</stp>
        <stp>EP</stp>
        <stp>Imoku</stp>
        <stp>Period2=26</stp>
        <stp>Imoku2</stp>
        <stp>ADC</stp>
        <stp>-2</stp>
        <stp>All</stp>
        <stp/>
        <stp/>
        <stp>TRUE</stp>
        <stp>T</stp>
        <tr r="U4" s="1"/>
      </tp>
      <tp>
        <v>73.039621894132637</v>
        <stp/>
        <stp>StudyData</stp>
        <stp>EP</stp>
        <stp>RSI</stp>
        <stp>InputChoice=Close,Period=9</stp>
        <stp>RSI</stp>
        <stp>ADC</stp>
        <stp>-939</stp>
        <stp>All</stp>
        <stp/>
        <stp/>
        <stp>TRUE</stp>
        <stp>T</stp>
        <tr r="Q941" s="1"/>
      </tp>
      <tp>
        <v>44.995642116502189</v>
        <stp/>
        <stp>StudyData</stp>
        <stp>EP</stp>
        <stp>RSI</stp>
        <stp>InputChoice=Close,Period=9</stp>
        <stp>RSI</stp>
        <stp>ADC</stp>
        <stp>-839</stp>
        <stp>All</stp>
        <stp/>
        <stp/>
        <stp>TRUE</stp>
        <stp>T</stp>
        <tr r="Q841" s="1"/>
      </tp>
      <tp>
        <v>48.575415445432832</v>
        <stp/>
        <stp>StudyData</stp>
        <stp>EP</stp>
        <stp>RSI</stp>
        <stp>InputChoice=Close,Period=9</stp>
        <stp>RSI</stp>
        <stp>ADC</stp>
        <stp>-539</stp>
        <stp>All</stp>
        <stp/>
        <stp/>
        <stp>TRUE</stp>
        <stp>T</stp>
        <tr r="Q541" s="1"/>
      </tp>
      <tp>
        <v>37.600547521423756</v>
        <stp/>
        <stp>StudyData</stp>
        <stp>EP</stp>
        <stp>RSI</stp>
        <stp>InputChoice=Close,Period=9</stp>
        <stp>RSI</stp>
        <stp>ADC</stp>
        <stp>-439</stp>
        <stp>All</stp>
        <stp/>
        <stp/>
        <stp>TRUE</stp>
        <stp>T</stp>
        <tr r="Q441" s="1"/>
      </tp>
      <tp>
        <v>54.618125627729832</v>
        <stp/>
        <stp>StudyData</stp>
        <stp>EP</stp>
        <stp>RSI</stp>
        <stp>InputChoice=Close,Period=9</stp>
        <stp>RSI</stp>
        <stp>ADC</stp>
        <stp>-739</stp>
        <stp>All</stp>
        <stp/>
        <stp/>
        <stp>TRUE</stp>
        <stp>T</stp>
        <tr r="Q741" s="1"/>
      </tp>
      <tp>
        <v>60.017211047300329</v>
        <stp/>
        <stp>StudyData</stp>
        <stp>EP</stp>
        <stp>RSI</stp>
        <stp>InputChoice=Close,Period=9</stp>
        <stp>RSI</stp>
        <stp>ADC</stp>
        <stp>-639</stp>
        <stp>All</stp>
        <stp/>
        <stp/>
        <stp>TRUE</stp>
        <stp>T</stp>
        <tr r="Q641" s="1"/>
      </tp>
      <tp>
        <v>66.647491805854912</v>
        <stp/>
        <stp>StudyData</stp>
        <stp>EP</stp>
        <stp>RSI</stp>
        <stp>InputChoice=Close,Period=9</stp>
        <stp>RSI</stp>
        <stp>ADC</stp>
        <stp>-139</stp>
        <stp>All</stp>
        <stp/>
        <stp/>
        <stp>TRUE</stp>
        <stp>T</stp>
        <tr r="Q141" s="1"/>
      </tp>
      <tp>
        <v>46.092505256386943</v>
        <stp/>
        <stp>StudyData</stp>
        <stp>EP</stp>
        <stp>RSI</stp>
        <stp>InputChoice=Close,Period=9</stp>
        <stp>RSI</stp>
        <stp>ADC</stp>
        <stp>-339</stp>
        <stp>All</stp>
        <stp/>
        <stp/>
        <stp>TRUE</stp>
        <stp>T</stp>
        <tr r="Q341" s="1"/>
      </tp>
      <tp>
        <v>63.460028423477553</v>
        <stp/>
        <stp>StudyData</stp>
        <stp>EP</stp>
        <stp>RSI</stp>
        <stp>InputChoice=Close,Period=9</stp>
        <stp>RSI</stp>
        <stp>ADC</stp>
        <stp>-239</stp>
        <stp>All</stp>
        <stp/>
        <stp/>
        <stp>TRUE</stp>
        <stp>T</stp>
        <tr r="Q241" s="1"/>
      </tp>
      <tp>
        <v>5302.625</v>
        <stp/>
        <stp>StudyData</stp>
        <stp>EP</stp>
        <stp>Imoku</stp>
        <stp>Period2=26</stp>
        <stp>Imoku2</stp>
        <stp>ADC</stp>
        <stp>-3</stp>
        <stp>All</stp>
        <stp/>
        <stp/>
        <stp>TRUE</stp>
        <stp>T</stp>
        <tr r="U5" s="1"/>
      </tp>
      <tp>
        <v>58.481728609762072</v>
        <stp/>
        <stp>StudyData</stp>
        <stp>EP</stp>
        <stp>RSI</stp>
        <stp>InputChoice=Close,Period=9</stp>
        <stp>RSI</stp>
        <stp>ADC</stp>
        <stp>-938</stp>
        <stp>All</stp>
        <stp/>
        <stp/>
        <stp>TRUE</stp>
        <stp>T</stp>
        <tr r="Q940" s="1"/>
      </tp>
      <tp>
        <v>41.893037395825012</v>
        <stp/>
        <stp>StudyData</stp>
        <stp>EP</stp>
        <stp>RSI</stp>
        <stp>InputChoice=Close,Period=9</stp>
        <stp>RSI</stp>
        <stp>ADC</stp>
        <stp>-838</stp>
        <stp>All</stp>
        <stp/>
        <stp/>
        <stp>TRUE</stp>
        <stp>T</stp>
        <tr r="Q840" s="1"/>
      </tp>
      <tp>
        <v>55.779384184309649</v>
        <stp/>
        <stp>StudyData</stp>
        <stp>EP</stp>
        <stp>RSI</stp>
        <stp>InputChoice=Close,Period=9</stp>
        <stp>RSI</stp>
        <stp>ADC</stp>
        <stp>-538</stp>
        <stp>All</stp>
        <stp/>
        <stp/>
        <stp>TRUE</stp>
        <stp>T</stp>
        <tr r="Q540" s="1"/>
      </tp>
      <tp>
        <v>36.58755361096577</v>
        <stp/>
        <stp>StudyData</stp>
        <stp>EP</stp>
        <stp>RSI</stp>
        <stp>InputChoice=Close,Period=9</stp>
        <stp>RSI</stp>
        <stp>ADC</stp>
        <stp>-438</stp>
        <stp>All</stp>
        <stp/>
        <stp/>
        <stp>TRUE</stp>
        <stp>T</stp>
        <tr r="Q440" s="1"/>
      </tp>
      <tp>
        <v>61.250757752675852</v>
        <stp/>
        <stp>StudyData</stp>
        <stp>EP</stp>
        <stp>RSI</stp>
        <stp>InputChoice=Close,Period=9</stp>
        <stp>RSI</stp>
        <stp>ADC</stp>
        <stp>-738</stp>
        <stp>All</stp>
        <stp/>
        <stp/>
        <stp>TRUE</stp>
        <stp>T</stp>
        <tr r="Q740" s="1"/>
      </tp>
      <tp>
        <v>64.886463483544048</v>
        <stp/>
        <stp>StudyData</stp>
        <stp>EP</stp>
        <stp>RSI</stp>
        <stp>InputChoice=Close,Period=9</stp>
        <stp>RSI</stp>
        <stp>ADC</stp>
        <stp>-638</stp>
        <stp>All</stp>
        <stp/>
        <stp/>
        <stp>TRUE</stp>
        <stp>T</stp>
        <tr r="Q640" s="1"/>
      </tp>
      <tp>
        <v>63.95670388653113</v>
        <stp/>
        <stp>StudyData</stp>
        <stp>EP</stp>
        <stp>RSI</stp>
        <stp>InputChoice=Close,Period=9</stp>
        <stp>RSI</stp>
        <stp>ADC</stp>
        <stp>-138</stp>
        <stp>All</stp>
        <stp/>
        <stp/>
        <stp>TRUE</stp>
        <stp>T</stp>
        <tr r="Q140" s="1"/>
      </tp>
      <tp>
        <v>42.363195962926575</v>
        <stp/>
        <stp>StudyData</stp>
        <stp>EP</stp>
        <stp>RSI</stp>
        <stp>InputChoice=Close,Period=9</stp>
        <stp>RSI</stp>
        <stp>ADC</stp>
        <stp>-338</stp>
        <stp>All</stp>
        <stp/>
        <stp/>
        <stp>TRUE</stp>
        <stp>T</stp>
        <tr r="Q340" s="1"/>
      </tp>
      <tp>
        <v>51.972518660059713</v>
        <stp/>
        <stp>StudyData</stp>
        <stp>EP</stp>
        <stp>RSI</stp>
        <stp>InputChoice=Close,Period=9</stp>
        <stp>RSI</stp>
        <stp>ADC</stp>
        <stp>-238</stp>
        <stp>All</stp>
        <stp/>
        <stp/>
        <stp>TRUE</stp>
        <stp>T</stp>
        <tr r="Q240" s="1"/>
      </tp>
      <tp>
        <v>5302.625</v>
        <stp/>
        <stp>StudyData</stp>
        <stp>EP</stp>
        <stp>Imoku</stp>
        <stp>Period2=26</stp>
        <stp>Imoku2</stp>
        <stp>ADC</stp>
        <stp>-1</stp>
        <stp>All</stp>
        <stp/>
        <stp/>
        <stp>TRUE</stp>
        <stp>T</stp>
        <tr r="U3" s="1"/>
      </tp>
      <tp>
        <v>5334.25</v>
        <stp/>
        <stp>StudyData</stp>
        <stp>EP</stp>
        <stp>Imoku</stp>
        <stp>Period2=26</stp>
        <stp>Imoku2</stp>
        <stp>ADC</stp>
        <stp>-6</stp>
        <stp>All</stp>
        <stp/>
        <stp/>
        <stp>TRUE</stp>
        <stp>T</stp>
        <tr r="U8" s="1"/>
      </tp>
      <tp>
        <v>5334.625</v>
        <stp/>
        <stp>StudyData</stp>
        <stp>EP</stp>
        <stp>Imoku</stp>
        <stp>Period2=26</stp>
        <stp>Imoku2</stp>
        <stp>ADC</stp>
        <stp>-7</stp>
        <stp>All</stp>
        <stp/>
        <stp/>
        <stp>TRUE</stp>
        <stp>T</stp>
        <tr r="U9" s="1"/>
      </tp>
      <tp>
        <v>5302.625</v>
        <stp/>
        <stp>StudyData</stp>
        <stp>EP</stp>
        <stp>Imoku</stp>
        <stp>Period2=26</stp>
        <stp>Imoku2</stp>
        <stp>ADC</stp>
        <stp>-4</stp>
        <stp>All</stp>
        <stp/>
        <stp/>
        <stp>TRUE</stp>
        <stp>T</stp>
        <tr r="U6" s="1"/>
      </tp>
      <tp>
        <v>5305.875</v>
        <stp/>
        <stp>StudyData</stp>
        <stp>EP</stp>
        <stp>Imoku</stp>
        <stp>Period2=26</stp>
        <stp>Imoku2</stp>
        <stp>ADC</stp>
        <stp>-5</stp>
        <stp>All</stp>
        <stp/>
        <stp/>
        <stp>TRUE</stp>
        <stp>T</stp>
        <tr r="U7" s="1"/>
      </tp>
      <tp>
        <v>5912.75</v>
        <stp/>
        <stp>StudyData</stp>
        <stp>EP</stp>
        <stp>Imoku</stp>
        <stp>MAType5=Sim,Period5=1,InputChoice5=Close</stp>
        <stp>Imoku5</stp>
        <stp>ADC</stp>
        <stp>-48</stp>
        <stp>All</stp>
        <stp/>
        <stp/>
        <stp>TRUE</stp>
        <stp>T</stp>
        <tr r="X50" s="1"/>
      </tp>
      <tp>
        <v>6015.25</v>
        <stp/>
        <stp>StudyData</stp>
        <stp>EP</stp>
        <stp>Imoku</stp>
        <stp>MAType5=Sim,Period5=1,InputChoice5=Close</stp>
        <stp>Imoku5</stp>
        <stp>ADC</stp>
        <stp>-49</stp>
        <stp>All</stp>
        <stp/>
        <stp/>
        <stp>TRUE</stp>
        <stp>T</stp>
        <tr r="X51" s="1"/>
      </tp>
      <tp>
        <v>5903.25</v>
        <stp/>
        <stp>StudyData</stp>
        <stp>EP</stp>
        <stp>Imoku</stp>
        <stp>MAType5=Sim,Period5=1,InputChoice5=Close</stp>
        <stp>Imoku5</stp>
        <stp>ADC</stp>
        <stp>-46</stp>
        <stp>All</stp>
        <stp/>
        <stp/>
        <stp>TRUE</stp>
        <stp>T</stp>
        <tr r="X48" s="1"/>
      </tp>
      <tp>
        <v>5841.5</v>
        <stp/>
        <stp>StudyData</stp>
        <stp>EP</stp>
        <stp>Imoku</stp>
        <stp>MAType5=Sim,Period5=1,InputChoice5=Close</stp>
        <stp>Imoku5</stp>
        <stp>ADC</stp>
        <stp>-47</stp>
        <stp>All</stp>
        <stp/>
        <stp/>
        <stp>TRUE</stp>
        <stp>T</stp>
        <tr r="X49" s="1"/>
      </tp>
      <tp>
        <v>5828</v>
        <stp/>
        <stp>StudyData</stp>
        <stp>EP</stp>
        <stp>Imoku</stp>
        <stp>MAType5=Sim,Period5=1,InputChoice5=Close</stp>
        <stp>Imoku5</stp>
        <stp>ADC</stp>
        <stp>-44</stp>
        <stp>All</stp>
        <stp/>
        <stp/>
        <stp>TRUE</stp>
        <stp>T</stp>
        <tr r="X46" s="1"/>
      </tp>
      <tp>
        <v>5798.25</v>
        <stp/>
        <stp>StudyData</stp>
        <stp>EP</stp>
        <stp>Imoku</stp>
        <stp>MAType5=Sim,Period5=1,InputChoice5=Close</stp>
        <stp>Imoku5</stp>
        <stp>ADC</stp>
        <stp>-45</stp>
        <stp>All</stp>
        <stp/>
        <stp/>
        <stp>TRUE</stp>
        <stp>T</stp>
        <tr r="X47" s="1"/>
      </tp>
      <tp>
        <v>5629</v>
        <stp/>
        <stp>StudyData</stp>
        <stp>EP</stp>
        <stp>Imoku</stp>
        <stp>MAType5=Sim,Period5=1,InputChoice5=Close</stp>
        <stp>Imoku5</stp>
        <stp>ADC</stp>
        <stp>-42</stp>
        <stp>All</stp>
        <stp/>
        <stp/>
        <stp>TRUE</stp>
        <stp>T</stp>
        <tr r="X44" s="1"/>
      </tp>
      <tp>
        <v>5672.75</v>
        <stp/>
        <stp>StudyData</stp>
        <stp>EP</stp>
        <stp>Imoku</stp>
        <stp>MAType5=Sim,Period5=1,InputChoice5=Close</stp>
        <stp>Imoku5</stp>
        <stp>ADC</stp>
        <stp>-43</stp>
        <stp>All</stp>
        <stp/>
        <stp/>
        <stp>TRUE</stp>
        <stp>T</stp>
        <tr r="X45" s="1"/>
      </tp>
      <tp>
        <v>5579.5</v>
        <stp/>
        <stp>StudyData</stp>
        <stp>EP</stp>
        <stp>Imoku</stp>
        <stp>MAType5=Sim,Period5=1,InputChoice5=Close</stp>
        <stp>Imoku5</stp>
        <stp>ADC</stp>
        <stp>-40</stp>
        <stp>All</stp>
        <stp/>
        <stp/>
        <stp>TRUE</stp>
        <stp>T</stp>
        <tr r="X42" s="1"/>
      </tp>
      <tp>
        <v>5656.75</v>
        <stp/>
        <stp>StudyData</stp>
        <stp>EP</stp>
        <stp>Imoku</stp>
        <stp>MAType5=Sim,Period5=1,InputChoice5=Close</stp>
        <stp>Imoku5</stp>
        <stp>ADC</stp>
        <stp>-41</stp>
        <stp>All</stp>
        <stp/>
        <stp/>
        <stp>TRUE</stp>
        <stp>T</stp>
        <tr r="X43" s="1"/>
      </tp>
      <tp>
        <v>4494.5</v>
        <stp/>
        <stp>StudyData</stp>
        <stp>EP</stp>
        <stp>BAR</stp>
        <stp/>
        <stp>Low</stp>
        <stp>ADC</stp>
        <stp>-558</stp>
        <stp>All</stp>
        <stp/>
        <stp/>
        <stp>TRUE</stp>
        <stp>T</stp>
        <tr r="G560" s="1"/>
      </tp>
      <tp>
        <v>4944.75</v>
        <stp/>
        <stp>StudyData</stp>
        <stp>EP</stp>
        <stp>BAR</stp>
        <stp/>
        <stp>Low</stp>
        <stp>ADC</stp>
        <stp>-458</stp>
        <stp>All</stp>
        <stp/>
        <stp/>
        <stp>TRUE</stp>
        <stp>T</stp>
        <tr r="G460" s="1"/>
      </tp>
      <tp>
        <v>4687</v>
        <stp/>
        <stp>StudyData</stp>
        <stp>EP</stp>
        <stp>BAR</stp>
        <stp/>
        <stp>Low</stp>
        <stp>ADC</stp>
        <stp>-758</stp>
        <stp>All</stp>
        <stp/>
        <stp/>
        <stp>TRUE</stp>
        <stp>T</stp>
        <tr r="G760" s="1"/>
      </tp>
      <tp>
        <v>4159.75</v>
        <stp/>
        <stp>StudyData</stp>
        <stp>EP</stp>
        <stp>BAR</stp>
        <stp/>
        <stp>Low</stp>
        <stp>ADC</stp>
        <stp>-658</stp>
        <stp>All</stp>
        <stp/>
        <stp/>
        <stp>TRUE</stp>
        <stp>T</stp>
        <tr r="G660" s="1"/>
      </tp>
      <tp>
        <v>5867.5</v>
        <stp/>
        <stp>StudyData</stp>
        <stp>EP</stp>
        <stp>BAR</stp>
        <stp/>
        <stp>Low</stp>
        <stp>ADC</stp>
        <stp>-158</stp>
        <stp>All</stp>
        <stp/>
        <stp/>
        <stp>TRUE</stp>
        <stp>T</stp>
        <tr r="G160" s="1"/>
      </tp>
      <tp>
        <v>4919.75</v>
        <stp/>
        <stp>StudyData</stp>
        <stp>EP</stp>
        <stp>BAR</stp>
        <stp/>
        <stp>Low</stp>
        <stp>ADC</stp>
        <stp>-358</stp>
        <stp>All</stp>
        <stp/>
        <stp/>
        <stp>TRUE</stp>
        <stp>T</stp>
        <tr r="G360" s="1"/>
      </tp>
      <tp>
        <v>5299.25</v>
        <stp/>
        <stp>StudyData</stp>
        <stp>EP</stp>
        <stp>BAR</stp>
        <stp/>
        <stp>Low</stp>
        <stp>ADC</stp>
        <stp>-258</stp>
        <stp>All</stp>
        <stp/>
        <stp/>
        <stp>TRUE</stp>
        <stp>T</stp>
        <tr r="G260" s="1"/>
      </tp>
      <tp>
        <v>4771.25</v>
        <stp/>
        <stp>StudyData</stp>
        <stp>EP</stp>
        <stp>BAR</stp>
        <stp/>
        <stp>Low</stp>
        <stp>ADC</stp>
        <stp>-958</stp>
        <stp>All</stp>
        <stp/>
        <stp/>
        <stp>TRUE</stp>
        <stp>T</stp>
        <tr r="G960" s="1"/>
      </tp>
      <tp>
        <v>5190</v>
        <stp/>
        <stp>StudyData</stp>
        <stp>EP</stp>
        <stp>BAR</stp>
        <stp/>
        <stp>Low</stp>
        <stp>ADC</stp>
        <stp>-858</stp>
        <stp>All</stp>
        <stp/>
        <stp/>
        <stp>TRUE</stp>
        <stp>T</stp>
        <tr r="G860" s="1"/>
      </tp>
      <tp>
        <v>4548.25</v>
        <stp/>
        <stp>StudyData</stp>
        <stp>EP</stp>
        <stp>BAR</stp>
        <stp/>
        <stp>Low</stp>
        <stp>ADC</stp>
        <stp>-559</stp>
        <stp>All</stp>
        <stp/>
        <stp/>
        <stp>TRUE</stp>
        <stp>T</stp>
        <tr r="G561" s="1"/>
      </tp>
      <tp>
        <v>4923</v>
        <stp/>
        <stp>StudyData</stp>
        <stp>EP</stp>
        <stp>BAR</stp>
        <stp/>
        <stp>Low</stp>
        <stp>ADC</stp>
        <stp>-459</stp>
        <stp>All</stp>
        <stp/>
        <stp/>
        <stp>TRUE</stp>
        <stp>T</stp>
        <tr r="G461" s="1"/>
      </tp>
      <tp>
        <v>4673.25</v>
        <stp/>
        <stp>StudyData</stp>
        <stp>EP</stp>
        <stp>BAR</stp>
        <stp/>
        <stp>Low</stp>
        <stp>ADC</stp>
        <stp>-759</stp>
        <stp>All</stp>
        <stp/>
        <stp/>
        <stp>TRUE</stp>
        <stp>T</stp>
        <tr r="G761" s="1"/>
      </tp>
      <tp>
        <v>4182</v>
        <stp/>
        <stp>StudyData</stp>
        <stp>EP</stp>
        <stp>BAR</stp>
        <stp/>
        <stp>Low</stp>
        <stp>ADC</stp>
        <stp>-659</stp>
        <stp>All</stp>
        <stp/>
        <stp/>
        <stp>TRUE</stp>
        <stp>T</stp>
        <tr r="G661" s="1"/>
      </tp>
      <tp>
        <v>5855.75</v>
        <stp/>
        <stp>StudyData</stp>
        <stp>EP</stp>
        <stp>BAR</stp>
        <stp/>
        <stp>Low</stp>
        <stp>ADC</stp>
        <stp>-159</stp>
        <stp>All</stp>
        <stp/>
        <stp/>
        <stp>TRUE</stp>
        <stp>T</stp>
        <tr r="G161" s="1"/>
      </tp>
      <tp>
        <v>4917.75</v>
        <stp/>
        <stp>StudyData</stp>
        <stp>EP</stp>
        <stp>BAR</stp>
        <stp/>
        <stp>Low</stp>
        <stp>ADC</stp>
        <stp>-359</stp>
        <stp>All</stp>
        <stp/>
        <stp/>
        <stp>TRUE</stp>
        <stp>T</stp>
        <tr r="G361" s="1"/>
      </tp>
      <tp>
        <v>5367</v>
        <stp/>
        <stp>StudyData</stp>
        <stp>EP</stp>
        <stp>BAR</stp>
        <stp/>
        <stp>Low</stp>
        <stp>ADC</stp>
        <stp>-259</stp>
        <stp>All</stp>
        <stp/>
        <stp/>
        <stp>TRUE</stp>
        <stp>T</stp>
        <tr r="G261" s="1"/>
      </tp>
      <tp>
        <v>4742.5</v>
        <stp/>
        <stp>StudyData</stp>
        <stp>EP</stp>
        <stp>BAR</stp>
        <stp/>
        <stp>Low</stp>
        <stp>ADC</stp>
        <stp>-959</stp>
        <stp>All</stp>
        <stp/>
        <stp/>
        <stp>TRUE</stp>
        <stp>T</stp>
        <tr r="G961" s="1"/>
      </tp>
      <tp>
        <v>5199.5</v>
        <stp/>
        <stp>StudyData</stp>
        <stp>EP</stp>
        <stp>BAR</stp>
        <stp/>
        <stp>Low</stp>
        <stp>ADC</stp>
        <stp>-859</stp>
        <stp>All</stp>
        <stp/>
        <stp/>
        <stp>TRUE</stp>
        <stp>T</stp>
        <tr r="G861" s="1"/>
      </tp>
      <tp>
        <v>4466.75</v>
        <stp/>
        <stp>StudyData</stp>
        <stp>EP</stp>
        <stp>BAR</stp>
        <stp/>
        <stp>Low</stp>
        <stp>ADC</stp>
        <stp>-556</stp>
        <stp>All</stp>
        <stp/>
        <stp/>
        <stp>TRUE</stp>
        <stp>T</stp>
        <tr r="G558" s="1"/>
      </tp>
      <tp>
        <v>4958.5</v>
        <stp/>
        <stp>StudyData</stp>
        <stp>EP</stp>
        <stp>BAR</stp>
        <stp/>
        <stp>Low</stp>
        <stp>ADC</stp>
        <stp>-456</stp>
        <stp>All</stp>
        <stp/>
        <stp/>
        <stp>TRUE</stp>
        <stp>T</stp>
        <tr r="G458" s="1"/>
      </tp>
      <tp>
        <v>4606.25</v>
        <stp/>
        <stp>StudyData</stp>
        <stp>EP</stp>
        <stp>BAR</stp>
        <stp/>
        <stp>Low</stp>
        <stp>ADC</stp>
        <stp>-756</stp>
        <stp>All</stp>
        <stp/>
        <stp/>
        <stp>TRUE</stp>
        <stp>T</stp>
        <tr r="G758" s="1"/>
      </tp>
      <tp>
        <v>4146.5</v>
        <stp/>
        <stp>StudyData</stp>
        <stp>EP</stp>
        <stp>BAR</stp>
        <stp/>
        <stp>Low</stp>
        <stp>ADC</stp>
        <stp>-656</stp>
        <stp>All</stp>
        <stp/>
        <stp/>
        <stp>TRUE</stp>
        <stp>T</stp>
        <tr r="G658" s="1"/>
      </tp>
      <tp>
        <v>5890.25</v>
        <stp/>
        <stp>StudyData</stp>
        <stp>EP</stp>
        <stp>BAR</stp>
        <stp/>
        <stp>Low</stp>
        <stp>ADC</stp>
        <stp>-156</stp>
        <stp>All</stp>
        <stp/>
        <stp/>
        <stp>TRUE</stp>
        <stp>T</stp>
        <tr r="G158" s="1"/>
      </tp>
      <tp>
        <v>4913</v>
        <stp/>
        <stp>StudyData</stp>
        <stp>EP</stp>
        <stp>BAR</stp>
        <stp/>
        <stp>Low</stp>
        <stp>ADC</stp>
        <stp>-356</stp>
        <stp>All</stp>
        <stp/>
        <stp/>
        <stp>TRUE</stp>
        <stp>T</stp>
        <tr r="G358" s="1"/>
      </tp>
      <tp>
        <v>5284.5</v>
        <stp/>
        <stp>StudyData</stp>
        <stp>EP</stp>
        <stp>BAR</stp>
        <stp/>
        <stp>Low</stp>
        <stp>ADC</stp>
        <stp>-256</stp>
        <stp>All</stp>
        <stp/>
        <stp/>
        <stp>TRUE</stp>
        <stp>T</stp>
        <tr r="G258" s="1"/>
      </tp>
      <tp>
        <v>4860</v>
        <stp/>
        <stp>StudyData</stp>
        <stp>EP</stp>
        <stp>BAR</stp>
        <stp/>
        <stp>Low</stp>
        <stp>ADC</stp>
        <stp>-956</stp>
        <stp>All</stp>
        <stp/>
        <stp/>
        <stp>TRUE</stp>
        <stp>T</stp>
        <tr r="G958" s="1"/>
      </tp>
      <tp>
        <v>5190.5</v>
        <stp/>
        <stp>StudyData</stp>
        <stp>EP</stp>
        <stp>BAR</stp>
        <stp/>
        <stp>Low</stp>
        <stp>ADC</stp>
        <stp>-856</stp>
        <stp>All</stp>
        <stp/>
        <stp/>
        <stp>TRUE</stp>
        <stp>T</stp>
        <tr r="G858" s="1"/>
      </tp>
      <tp>
        <v>4476.25</v>
        <stp/>
        <stp>StudyData</stp>
        <stp>EP</stp>
        <stp>BAR</stp>
        <stp/>
        <stp>Low</stp>
        <stp>ADC</stp>
        <stp>-557</stp>
        <stp>All</stp>
        <stp/>
        <stp/>
        <stp>TRUE</stp>
        <stp>T</stp>
        <tr r="G559" s="1"/>
      </tp>
      <tp>
        <v>4941.75</v>
        <stp/>
        <stp>StudyData</stp>
        <stp>EP</stp>
        <stp>BAR</stp>
        <stp/>
        <stp>Low</stp>
        <stp>ADC</stp>
        <stp>-457</stp>
        <stp>All</stp>
        <stp/>
        <stp/>
        <stp>TRUE</stp>
        <stp>T</stp>
        <tr r="G459" s="1"/>
      </tp>
      <tp>
        <v>4643.5</v>
        <stp/>
        <stp>StudyData</stp>
        <stp>EP</stp>
        <stp>BAR</stp>
        <stp/>
        <stp>Low</stp>
        <stp>ADC</stp>
        <stp>-757</stp>
        <stp>All</stp>
        <stp/>
        <stp/>
        <stp>TRUE</stp>
        <stp>T</stp>
        <tr r="G759" s="1"/>
      </tp>
      <tp>
        <v>4137.5</v>
        <stp/>
        <stp>StudyData</stp>
        <stp>EP</stp>
        <stp>BAR</stp>
        <stp/>
        <stp>Low</stp>
        <stp>ADC</stp>
        <stp>-657</stp>
        <stp>All</stp>
        <stp/>
        <stp/>
        <stp>TRUE</stp>
        <stp>T</stp>
        <tr r="G659" s="1"/>
      </tp>
      <tp>
        <v>5877</v>
        <stp/>
        <stp>StudyData</stp>
        <stp>EP</stp>
        <stp>BAR</stp>
        <stp/>
        <stp>Low</stp>
        <stp>ADC</stp>
        <stp>-157</stp>
        <stp>All</stp>
        <stp/>
        <stp/>
        <stp>TRUE</stp>
        <stp>T</stp>
        <tr r="G159" s="1"/>
      </tp>
      <tp>
        <v>4916.25</v>
        <stp/>
        <stp>StudyData</stp>
        <stp>EP</stp>
        <stp>BAR</stp>
        <stp/>
        <stp>Low</stp>
        <stp>ADC</stp>
        <stp>-357</stp>
        <stp>All</stp>
        <stp/>
        <stp/>
        <stp>TRUE</stp>
        <stp>T</stp>
        <tr r="G359" s="1"/>
      </tp>
      <tp>
        <v>5286</v>
        <stp/>
        <stp>StudyData</stp>
        <stp>EP</stp>
        <stp>BAR</stp>
        <stp/>
        <stp>Low</stp>
        <stp>ADC</stp>
        <stp>-257</stp>
        <stp>All</stp>
        <stp/>
        <stp/>
        <stp>TRUE</stp>
        <stp>T</stp>
        <tr r="G259" s="1"/>
      </tp>
      <tp>
        <v>4828.5</v>
        <stp/>
        <stp>StudyData</stp>
        <stp>EP</stp>
        <stp>BAR</stp>
        <stp/>
        <stp>Low</stp>
        <stp>ADC</stp>
        <stp>-957</stp>
        <stp>All</stp>
        <stp/>
        <stp/>
        <stp>TRUE</stp>
        <stp>T</stp>
        <tr r="G959" s="1"/>
      </tp>
      <tp>
        <v>5192</v>
        <stp/>
        <stp>StudyData</stp>
        <stp>EP</stp>
        <stp>BAR</stp>
        <stp/>
        <stp>Low</stp>
        <stp>ADC</stp>
        <stp>-857</stp>
        <stp>All</stp>
        <stp/>
        <stp/>
        <stp>TRUE</stp>
        <stp>T</stp>
        <tr r="G859" s="1"/>
      </tp>
      <tp>
        <v>4465.5</v>
        <stp/>
        <stp>StudyData</stp>
        <stp>EP</stp>
        <stp>BAR</stp>
        <stp/>
        <stp>Low</stp>
        <stp>ADC</stp>
        <stp>-554</stp>
        <stp>All</stp>
        <stp/>
        <stp/>
        <stp>TRUE</stp>
        <stp>T</stp>
        <tr r="G556" s="1"/>
      </tp>
      <tp>
        <v>4971</v>
        <stp/>
        <stp>StudyData</stp>
        <stp>EP</stp>
        <stp>BAR</stp>
        <stp/>
        <stp>Low</stp>
        <stp>ADC</stp>
        <stp>-454</stp>
        <stp>All</stp>
        <stp/>
        <stp/>
        <stp>TRUE</stp>
        <stp>T</stp>
        <tr r="G456" s="1"/>
      </tp>
      <tp>
        <v>4497.25</v>
        <stp/>
        <stp>StudyData</stp>
        <stp>EP</stp>
        <stp>BAR</stp>
        <stp/>
        <stp>Low</stp>
        <stp>ADC</stp>
        <stp>-754</stp>
        <stp>All</stp>
        <stp/>
        <stp/>
        <stp>TRUE</stp>
        <stp>T</stp>
        <tr r="G756" s="1"/>
      </tp>
      <tp>
        <v>4096.25</v>
        <stp/>
        <stp>StudyData</stp>
        <stp>EP</stp>
        <stp>BAR</stp>
        <stp/>
        <stp>Low</stp>
        <stp>ADC</stp>
        <stp>-654</stp>
        <stp>All</stp>
        <stp/>
        <stp/>
        <stp>TRUE</stp>
        <stp>T</stp>
        <tr r="G656" s="1"/>
      </tp>
      <tp>
        <v>5904.25</v>
        <stp/>
        <stp>StudyData</stp>
        <stp>EP</stp>
        <stp>BAR</stp>
        <stp/>
        <stp>Low</stp>
        <stp>ADC</stp>
        <stp>-154</stp>
        <stp>All</stp>
        <stp/>
        <stp/>
        <stp>TRUE</stp>
        <stp>T</stp>
        <tr r="G156" s="1"/>
      </tp>
      <tp>
        <v>4963.75</v>
        <stp/>
        <stp>StudyData</stp>
        <stp>EP</stp>
        <stp>BAR</stp>
        <stp/>
        <stp>Low</stp>
        <stp>ADC</stp>
        <stp>-354</stp>
        <stp>All</stp>
        <stp/>
        <stp/>
        <stp>TRUE</stp>
        <stp>T</stp>
        <tr r="G356" s="1"/>
      </tp>
      <tp>
        <v>5404</v>
        <stp/>
        <stp>StudyData</stp>
        <stp>EP</stp>
        <stp>BAR</stp>
        <stp/>
        <stp>Low</stp>
        <stp>ADC</stp>
        <stp>-254</stp>
        <stp>All</stp>
        <stp/>
        <stp/>
        <stp>TRUE</stp>
        <stp>T</stp>
        <tr r="G256" s="1"/>
      </tp>
      <tp>
        <v>4894</v>
        <stp/>
        <stp>StudyData</stp>
        <stp>EP</stp>
        <stp>BAR</stp>
        <stp/>
        <stp>Low</stp>
        <stp>ADC</stp>
        <stp>-954</stp>
        <stp>All</stp>
        <stp/>
        <stp/>
        <stp>TRUE</stp>
        <stp>T</stp>
        <tr r="G956" s="1"/>
      </tp>
      <tp>
        <v>5137</v>
        <stp/>
        <stp>StudyData</stp>
        <stp>EP</stp>
        <stp>BAR</stp>
        <stp/>
        <stp>Low</stp>
        <stp>ADC</stp>
        <stp>-854</stp>
        <stp>All</stp>
        <stp/>
        <stp/>
        <stp>TRUE</stp>
        <stp>T</stp>
        <tr r="G856" s="1"/>
      </tp>
      <tp>
        <v>4440</v>
        <stp/>
        <stp>StudyData</stp>
        <stp>EP</stp>
        <stp>BAR</stp>
        <stp/>
        <stp>Low</stp>
        <stp>ADC</stp>
        <stp>-555</stp>
        <stp>All</stp>
        <stp/>
        <stp/>
        <stp>TRUE</stp>
        <stp>T</stp>
        <tr r="G557" s="1"/>
      </tp>
      <tp>
        <v>4996</v>
        <stp/>
        <stp>StudyData</stp>
        <stp>EP</stp>
        <stp>BAR</stp>
        <stp/>
        <stp>Low</stp>
        <stp>ADC</stp>
        <stp>-455</stp>
        <stp>All</stp>
        <stp/>
        <stp/>
        <stp>TRUE</stp>
        <stp>T</stp>
        <tr r="G457" s="1"/>
      </tp>
      <tp>
        <v>4514.25</v>
        <stp/>
        <stp>StudyData</stp>
        <stp>EP</stp>
        <stp>BAR</stp>
        <stp/>
        <stp>Low</stp>
        <stp>ADC</stp>
        <stp>-755</stp>
        <stp>All</stp>
        <stp/>
        <stp/>
        <stp>TRUE</stp>
        <stp>T</stp>
        <tr r="G757" s="1"/>
      </tp>
      <tp>
        <v>4119.75</v>
        <stp/>
        <stp>StudyData</stp>
        <stp>EP</stp>
        <stp>BAR</stp>
        <stp/>
        <stp>Low</stp>
        <stp>ADC</stp>
        <stp>-655</stp>
        <stp>All</stp>
        <stp/>
        <stp/>
        <stp>TRUE</stp>
        <stp>T</stp>
        <tr r="G657" s="1"/>
      </tp>
      <tp>
        <v>5900.5</v>
        <stp/>
        <stp>StudyData</stp>
        <stp>EP</stp>
        <stp>BAR</stp>
        <stp/>
        <stp>Low</stp>
        <stp>ADC</stp>
        <stp>-155</stp>
        <stp>All</stp>
        <stp/>
        <stp/>
        <stp>TRUE</stp>
        <stp>T</stp>
        <tr r="G157" s="1"/>
      </tp>
      <tp>
        <v>4926</v>
        <stp/>
        <stp>StudyData</stp>
        <stp>EP</stp>
        <stp>BAR</stp>
        <stp/>
        <stp>Low</stp>
        <stp>ADC</stp>
        <stp>-355</stp>
        <stp>All</stp>
        <stp/>
        <stp/>
        <stp>TRUE</stp>
        <stp>T</stp>
        <tr r="G357" s="1"/>
      </tp>
      <tp>
        <v>5347.5</v>
        <stp/>
        <stp>StudyData</stp>
        <stp>EP</stp>
        <stp>BAR</stp>
        <stp/>
        <stp>Low</stp>
        <stp>ADC</stp>
        <stp>-255</stp>
        <stp>All</stp>
        <stp/>
        <stp/>
        <stp>TRUE</stp>
        <stp>T</stp>
        <tr r="G257" s="1"/>
      </tp>
      <tp>
        <v>4885.75</v>
        <stp/>
        <stp>StudyData</stp>
        <stp>EP</stp>
        <stp>BAR</stp>
        <stp/>
        <stp>Low</stp>
        <stp>ADC</stp>
        <stp>-955</stp>
        <stp>All</stp>
        <stp/>
        <stp/>
        <stp>TRUE</stp>
        <stp>T</stp>
        <tr r="G957" s="1"/>
      </tp>
      <tp>
        <v>5131.25</v>
        <stp/>
        <stp>StudyData</stp>
        <stp>EP</stp>
        <stp>BAR</stp>
        <stp/>
        <stp>Low</stp>
        <stp>ADC</stp>
        <stp>-855</stp>
        <stp>All</stp>
        <stp/>
        <stp/>
        <stp>TRUE</stp>
        <stp>T</stp>
        <tr r="G857" s="1"/>
      </tp>
      <tp>
        <v>4435.5</v>
        <stp/>
        <stp>StudyData</stp>
        <stp>EP</stp>
        <stp>BAR</stp>
        <stp/>
        <stp>Low</stp>
        <stp>ADC</stp>
        <stp>-552</stp>
        <stp>All</stp>
        <stp/>
        <stp/>
        <stp>TRUE</stp>
        <stp>T</stp>
        <tr r="G554" s="1"/>
      </tp>
      <tp>
        <v>4973.75</v>
        <stp/>
        <stp>StudyData</stp>
        <stp>EP</stp>
        <stp>BAR</stp>
        <stp/>
        <stp>Low</stp>
        <stp>ADC</stp>
        <stp>-452</stp>
        <stp>All</stp>
        <stp/>
        <stp/>
        <stp>TRUE</stp>
        <stp>T</stp>
        <tr r="G454" s="1"/>
      </tp>
      <tp>
        <v>4399.25</v>
        <stp/>
        <stp>StudyData</stp>
        <stp>EP</stp>
        <stp>BAR</stp>
        <stp/>
        <stp>Low</stp>
        <stp>ADC</stp>
        <stp>-752</stp>
        <stp>All</stp>
        <stp/>
        <stp/>
        <stp>TRUE</stp>
        <stp>T</stp>
        <tr r="G754" s="1"/>
      </tp>
      <tp>
        <v>4258.5</v>
        <stp/>
        <stp>StudyData</stp>
        <stp>EP</stp>
        <stp>BAR</stp>
        <stp/>
        <stp>Low</stp>
        <stp>ADC</stp>
        <stp>-652</stp>
        <stp>All</stp>
        <stp/>
        <stp/>
        <stp>TRUE</stp>
        <stp>T</stp>
        <tr r="G654" s="1"/>
      </tp>
      <tp>
        <v>5855.25</v>
        <stp/>
        <stp>StudyData</stp>
        <stp>EP</stp>
        <stp>BAR</stp>
        <stp/>
        <stp>Low</stp>
        <stp>ADC</stp>
        <stp>-152</stp>
        <stp>All</stp>
        <stp/>
        <stp/>
        <stp>TRUE</stp>
        <stp>T</stp>
        <tr r="G154" s="1"/>
      </tp>
      <tp>
        <v>5008.5</v>
        <stp/>
        <stp>StudyData</stp>
        <stp>EP</stp>
        <stp>BAR</stp>
        <stp/>
        <stp>Low</stp>
        <stp>ADC</stp>
        <stp>-352</stp>
        <stp>All</stp>
        <stp/>
        <stp/>
        <stp>TRUE</stp>
        <stp>T</stp>
        <tr r="G354" s="1"/>
      </tp>
      <tp>
        <v>5437</v>
        <stp/>
        <stp>StudyData</stp>
        <stp>EP</stp>
        <stp>BAR</stp>
        <stp/>
        <stp>Low</stp>
        <stp>ADC</stp>
        <stp>-252</stp>
        <stp>All</stp>
        <stp/>
        <stp/>
        <stp>TRUE</stp>
        <stp>T</stp>
        <tr r="G254" s="1"/>
      </tp>
      <tp>
        <v>4896</v>
        <stp/>
        <stp>StudyData</stp>
        <stp>EP</stp>
        <stp>BAR</stp>
        <stp/>
        <stp>Low</stp>
        <stp>ADC</stp>
        <stp>-952</stp>
        <stp>All</stp>
        <stp/>
        <stp/>
        <stp>TRUE</stp>
        <stp>T</stp>
        <tr r="G954" s="1"/>
      </tp>
      <tp>
        <v>5125</v>
        <stp/>
        <stp>StudyData</stp>
        <stp>EP</stp>
        <stp>BAR</stp>
        <stp/>
        <stp>Low</stp>
        <stp>ADC</stp>
        <stp>-852</stp>
        <stp>All</stp>
        <stp/>
        <stp/>
        <stp>TRUE</stp>
        <stp>T</stp>
        <tr r="G854" s="1"/>
      </tp>
      <tp>
        <v>4457.5</v>
        <stp/>
        <stp>StudyData</stp>
        <stp>EP</stp>
        <stp>BAR</stp>
        <stp/>
        <stp>Low</stp>
        <stp>ADC</stp>
        <stp>-553</stp>
        <stp>All</stp>
        <stp/>
        <stp/>
        <stp>TRUE</stp>
        <stp>T</stp>
        <tr r="G555" s="1"/>
      </tp>
      <tp>
        <v>4975.5</v>
        <stp/>
        <stp>StudyData</stp>
        <stp>EP</stp>
        <stp>BAR</stp>
        <stp/>
        <stp>Low</stp>
        <stp>ADC</stp>
        <stp>-453</stp>
        <stp>All</stp>
        <stp/>
        <stp/>
        <stp>TRUE</stp>
        <stp>T</stp>
        <tr r="G455" s="1"/>
      </tp>
      <tp>
        <v>4468</v>
        <stp/>
        <stp>StudyData</stp>
        <stp>EP</stp>
        <stp>BAR</stp>
        <stp/>
        <stp>Low</stp>
        <stp>ADC</stp>
        <stp>-753</stp>
        <stp>All</stp>
        <stp/>
        <stp/>
        <stp>TRUE</stp>
        <stp>T</stp>
        <tr r="G755" s="1"/>
      </tp>
      <tp>
        <v>4210.75</v>
        <stp/>
        <stp>StudyData</stp>
        <stp>EP</stp>
        <stp>BAR</stp>
        <stp/>
        <stp>Low</stp>
        <stp>ADC</stp>
        <stp>-653</stp>
        <stp>All</stp>
        <stp/>
        <stp/>
        <stp>TRUE</stp>
        <stp>T</stp>
        <tr r="G655" s="1"/>
      </tp>
      <tp>
        <v>5878.5</v>
        <stp/>
        <stp>StudyData</stp>
        <stp>EP</stp>
        <stp>BAR</stp>
        <stp/>
        <stp>Low</stp>
        <stp>ADC</stp>
        <stp>-153</stp>
        <stp>All</stp>
        <stp/>
        <stp/>
        <stp>TRUE</stp>
        <stp>T</stp>
        <tr r="G155" s="1"/>
      </tp>
      <tp>
        <v>4974</v>
        <stp/>
        <stp>StudyData</stp>
        <stp>EP</stp>
        <stp>BAR</stp>
        <stp/>
        <stp>Low</stp>
        <stp>ADC</stp>
        <stp>-353</stp>
        <stp>All</stp>
        <stp/>
        <stp/>
        <stp>TRUE</stp>
        <stp>T</stp>
        <tr r="G355" s="1"/>
      </tp>
      <tp>
        <v>5450.5</v>
        <stp/>
        <stp>StudyData</stp>
        <stp>EP</stp>
        <stp>BAR</stp>
        <stp/>
        <stp>Low</stp>
        <stp>ADC</stp>
        <stp>-253</stp>
        <stp>All</stp>
        <stp/>
        <stp/>
        <stp>TRUE</stp>
        <stp>T</stp>
        <tr r="G255" s="1"/>
      </tp>
      <tp>
        <v>4883.25</v>
        <stp/>
        <stp>StudyData</stp>
        <stp>EP</stp>
        <stp>BAR</stp>
        <stp/>
        <stp>Low</stp>
        <stp>ADC</stp>
        <stp>-953</stp>
        <stp>All</stp>
        <stp/>
        <stp/>
        <stp>TRUE</stp>
        <stp>T</stp>
        <tr r="G955" s="1"/>
      </tp>
      <tp>
        <v>5177</v>
        <stp/>
        <stp>StudyData</stp>
        <stp>EP</stp>
        <stp>BAR</stp>
        <stp/>
        <stp>Low</stp>
        <stp>ADC</stp>
        <stp>-853</stp>
        <stp>All</stp>
        <stp/>
        <stp/>
        <stp>TRUE</stp>
        <stp>T</stp>
        <tr r="G855" s="1"/>
      </tp>
      <tp>
        <v>4466.5</v>
        <stp/>
        <stp>StudyData</stp>
        <stp>EP</stp>
        <stp>BAR</stp>
        <stp/>
        <stp>Low</stp>
        <stp>ADC</stp>
        <stp>-550</stp>
        <stp>All</stp>
        <stp/>
        <stp/>
        <stp>TRUE</stp>
        <stp>T</stp>
        <tr r="G552" s="1"/>
      </tp>
      <tp>
        <v>4987.5</v>
        <stp/>
        <stp>StudyData</stp>
        <stp>EP</stp>
        <stp>BAR</stp>
        <stp/>
        <stp>Low</stp>
        <stp>ADC</stp>
        <stp>-450</stp>
        <stp>All</stp>
        <stp/>
        <stp/>
        <stp>TRUE</stp>
        <stp>T</stp>
        <tr r="G452" s="1"/>
      </tp>
      <tp>
        <v>4523.75</v>
        <stp/>
        <stp>StudyData</stp>
        <stp>EP</stp>
        <stp>BAR</stp>
        <stp/>
        <stp>Low</stp>
        <stp>ADC</stp>
        <stp>-750</stp>
        <stp>All</stp>
        <stp/>
        <stp/>
        <stp>TRUE</stp>
        <stp>T</stp>
        <tr r="G752" s="1"/>
      </tp>
      <tp>
        <v>4157</v>
        <stp/>
        <stp>StudyData</stp>
        <stp>EP</stp>
        <stp>BAR</stp>
        <stp/>
        <stp>Low</stp>
        <stp>ADC</stp>
        <stp>-650</stp>
        <stp>All</stp>
        <stp/>
        <stp/>
        <stp>TRUE</stp>
        <stp>T</stp>
        <tr r="G652" s="1"/>
      </tp>
      <tp>
        <v>5848</v>
        <stp/>
        <stp>StudyData</stp>
        <stp>EP</stp>
        <stp>BAR</stp>
        <stp/>
        <stp>Low</stp>
        <stp>ADC</stp>
        <stp>-150</stp>
        <stp>All</stp>
        <stp/>
        <stp/>
        <stp>TRUE</stp>
        <stp>T</stp>
        <tr r="G152" s="1"/>
      </tp>
      <tp>
        <v>5069</v>
        <stp/>
        <stp>StudyData</stp>
        <stp>EP</stp>
        <stp>BAR</stp>
        <stp/>
        <stp>Low</stp>
        <stp>ADC</stp>
        <stp>-350</stp>
        <stp>All</stp>
        <stp/>
        <stp/>
        <stp>TRUE</stp>
        <stp>T</stp>
        <tr r="G352" s="1"/>
      </tp>
      <tp>
        <v>5481</v>
        <stp/>
        <stp>StudyData</stp>
        <stp>EP</stp>
        <stp>BAR</stp>
        <stp/>
        <stp>Low</stp>
        <stp>ADC</stp>
        <stp>-250</stp>
        <stp>All</stp>
        <stp/>
        <stp/>
        <stp>TRUE</stp>
        <stp>T</stp>
        <tr r="G252" s="1"/>
      </tp>
      <tp>
        <v>4889.25</v>
        <stp/>
        <stp>StudyData</stp>
        <stp>EP</stp>
        <stp>BAR</stp>
        <stp/>
        <stp>Low</stp>
        <stp>ADC</stp>
        <stp>-950</stp>
        <stp>All</stp>
        <stp/>
        <stp/>
        <stp>TRUE</stp>
        <stp>T</stp>
        <tr r="G952" s="1"/>
      </tp>
      <tp>
        <v>5100.75</v>
        <stp/>
        <stp>StudyData</stp>
        <stp>EP</stp>
        <stp>BAR</stp>
        <stp/>
        <stp>Low</stp>
        <stp>ADC</stp>
        <stp>-850</stp>
        <stp>All</stp>
        <stp/>
        <stp/>
        <stp>TRUE</stp>
        <stp>T</stp>
        <tr r="G852" s="1"/>
      </tp>
      <tp>
        <v>4417.5</v>
        <stp/>
        <stp>StudyData</stp>
        <stp>EP</stp>
        <stp>BAR</stp>
        <stp/>
        <stp>Low</stp>
        <stp>ADC</stp>
        <stp>-551</stp>
        <stp>All</stp>
        <stp/>
        <stp/>
        <stp>TRUE</stp>
        <stp>T</stp>
        <tr r="G553" s="1"/>
      </tp>
      <tp>
        <v>4993</v>
        <stp/>
        <stp>StudyData</stp>
        <stp>EP</stp>
        <stp>BAR</stp>
        <stp/>
        <stp>Low</stp>
        <stp>ADC</stp>
        <stp>-451</stp>
        <stp>All</stp>
        <stp/>
        <stp/>
        <stp>TRUE</stp>
        <stp>T</stp>
        <tr r="G453" s="1"/>
      </tp>
      <tp>
        <v>4459.75</v>
        <stp/>
        <stp>StudyData</stp>
        <stp>EP</stp>
        <stp>BAR</stp>
        <stp/>
        <stp>Low</stp>
        <stp>ADC</stp>
        <stp>-751</stp>
        <stp>All</stp>
        <stp/>
        <stp/>
        <stp>TRUE</stp>
        <stp>T</stp>
        <tr r="G753" s="1"/>
      </tp>
      <tp>
        <v>4274.5</v>
        <stp/>
        <stp>StudyData</stp>
        <stp>EP</stp>
        <stp>BAR</stp>
        <stp/>
        <stp>Low</stp>
        <stp>ADC</stp>
        <stp>-651</stp>
        <stp>All</stp>
        <stp/>
        <stp/>
        <stp>TRUE</stp>
        <stp>T</stp>
        <tr r="G653" s="1"/>
      </tp>
      <tp>
        <v>5846.25</v>
        <stp/>
        <stp>StudyData</stp>
        <stp>EP</stp>
        <stp>BAR</stp>
        <stp/>
        <stp>Low</stp>
        <stp>ADC</stp>
        <stp>-151</stp>
        <stp>All</stp>
        <stp/>
        <stp/>
        <stp>TRUE</stp>
        <stp>T</stp>
        <tr r="G153" s="1"/>
      </tp>
      <tp>
        <v>5058</v>
        <stp/>
        <stp>StudyData</stp>
        <stp>EP</stp>
        <stp>BAR</stp>
        <stp/>
        <stp>Low</stp>
        <stp>ADC</stp>
        <stp>-351</stp>
        <stp>All</stp>
        <stp/>
        <stp/>
        <stp>TRUE</stp>
        <stp>T</stp>
        <tr r="G353" s="1"/>
      </tp>
      <tp>
        <v>5443.25</v>
        <stp/>
        <stp>StudyData</stp>
        <stp>EP</stp>
        <stp>BAR</stp>
        <stp/>
        <stp>Low</stp>
        <stp>ADC</stp>
        <stp>-251</stp>
        <stp>All</stp>
        <stp/>
        <stp/>
        <stp>TRUE</stp>
        <stp>T</stp>
        <tr r="G253" s="1"/>
      </tp>
      <tp>
        <v>4899</v>
        <stp/>
        <stp>StudyData</stp>
        <stp>EP</stp>
        <stp>BAR</stp>
        <stp/>
        <stp>Low</stp>
        <stp>ADC</stp>
        <stp>-951</stp>
        <stp>All</stp>
        <stp/>
        <stp/>
        <stp>TRUE</stp>
        <stp>T</stp>
        <tr r="G953" s="1"/>
      </tp>
      <tp>
        <v>5055.25</v>
        <stp/>
        <stp>StudyData</stp>
        <stp>EP</stp>
        <stp>BAR</stp>
        <stp/>
        <stp>Low</stp>
        <stp>ADC</stp>
        <stp>-851</stp>
        <stp>All</stp>
        <stp/>
        <stp/>
        <stp>TRUE</stp>
        <stp>T</stp>
        <tr r="G853" s="1"/>
      </tp>
      <tp>
        <v>50.725698740137901</v>
        <stp/>
        <stp>StudyData</stp>
        <stp>EP</stp>
        <stp>RSI</stp>
        <stp>InputChoice=Close,Period=9</stp>
        <stp>RSI</stp>
        <stp>ADC</stp>
        <stp>-901</stp>
        <stp>All</stp>
        <stp/>
        <stp/>
        <stp>TRUE</stp>
        <stp>T</stp>
        <tr r="Q903" s="1"/>
      </tp>
      <tp>
        <v>47.32503284469766</v>
        <stp/>
        <stp>StudyData</stp>
        <stp>EP</stp>
        <stp>RSI</stp>
        <stp>InputChoice=Close,Period=9</stp>
        <stp>RSI</stp>
        <stp>ADC</stp>
        <stp>-801</stp>
        <stp>All</stp>
        <stp/>
        <stp/>
        <stp>TRUE</stp>
        <stp>T</stp>
        <tr r="Q803" s="1"/>
      </tp>
      <tp>
        <v>51.619505155386683</v>
        <stp/>
        <stp>StudyData</stp>
        <stp>EP</stp>
        <stp>RSI</stp>
        <stp>InputChoice=Close,Period=9</stp>
        <stp>RSI</stp>
        <stp>ADC</stp>
        <stp>-501</stp>
        <stp>All</stp>
        <stp/>
        <stp/>
        <stp>TRUE</stp>
        <stp>T</stp>
        <tr r="Q503" s="1"/>
      </tp>
      <tp>
        <v>31.885329172152595</v>
        <stp/>
        <stp>StudyData</stp>
        <stp>EP</stp>
        <stp>RSI</stp>
        <stp>InputChoice=Close,Period=9</stp>
        <stp>RSI</stp>
        <stp>ADC</stp>
        <stp>-401</stp>
        <stp>All</stp>
        <stp/>
        <stp/>
        <stp>TRUE</stp>
        <stp>T</stp>
        <tr r="Q403" s="1"/>
      </tp>
      <tp>
        <v>64.824432841911033</v>
        <stp/>
        <stp>StudyData</stp>
        <stp>EP</stp>
        <stp>RSI</stp>
        <stp>InputChoice=Close,Period=9</stp>
        <stp>RSI</stp>
        <stp>ADC</stp>
        <stp>-701</stp>
        <stp>All</stp>
        <stp/>
        <stp/>
        <stp>TRUE</stp>
        <stp>T</stp>
        <tr r="Q703" s="1"/>
      </tp>
      <tp>
        <v>34.444060013279213</v>
        <stp/>
        <stp>StudyData</stp>
        <stp>EP</stp>
        <stp>RSI</stp>
        <stp>InputChoice=Close,Period=9</stp>
        <stp>RSI</stp>
        <stp>ADC</stp>
        <stp>-601</stp>
        <stp>All</stp>
        <stp/>
        <stp/>
        <stp>TRUE</stp>
        <stp>T</stp>
        <tr r="Q603" s="1"/>
      </tp>
      <tp>
        <v>55.299124311429132</v>
        <stp/>
        <stp>StudyData</stp>
        <stp>EP</stp>
        <stp>RSI</stp>
        <stp>InputChoice=Close,Period=9</stp>
        <stp>RSI</stp>
        <stp>ADC</stp>
        <stp>-101</stp>
        <stp>All</stp>
        <stp/>
        <stp/>
        <stp>TRUE</stp>
        <stp>T</stp>
        <tr r="Q103" s="1"/>
      </tp>
      <tp>
        <v>62.483627353878632</v>
        <stp/>
        <stp>StudyData</stp>
        <stp>EP</stp>
        <stp>RSI</stp>
        <stp>InputChoice=Close,Period=9</stp>
        <stp>RSI</stp>
        <stp>ADC</stp>
        <stp>-301</stp>
        <stp>All</stp>
        <stp/>
        <stp/>
        <stp>TRUE</stp>
        <stp>T</stp>
        <tr r="Q303" s="1"/>
      </tp>
      <tp>
        <v>49.155525311256525</v>
        <stp/>
        <stp>StudyData</stp>
        <stp>EP</stp>
        <stp>RSI</stp>
        <stp>InputChoice=Close,Period=9</stp>
        <stp>RSI</stp>
        <stp>ADC</stp>
        <stp>-201</stp>
        <stp>All</stp>
        <stp/>
        <stp/>
        <stp>TRUE</stp>
        <stp>T</stp>
        <tr r="Q203" s="1"/>
      </tp>
      <tp>
        <v>45.178487987058702</v>
        <stp/>
        <stp>StudyData</stp>
        <stp>EP</stp>
        <stp>RSI</stp>
        <stp>InputChoice=Close,Period=9</stp>
        <stp>RSI</stp>
        <stp>ADC</stp>
        <stp>-900</stp>
        <stp>All</stp>
        <stp/>
        <stp/>
        <stp>TRUE</stp>
        <stp>T</stp>
        <tr r="Q902" s="1"/>
      </tp>
      <tp>
        <v>44.02084983477183</v>
        <stp/>
        <stp>StudyData</stp>
        <stp>EP</stp>
        <stp>RSI</stp>
        <stp>InputChoice=Close,Period=9</stp>
        <stp>RSI</stp>
        <stp>ADC</stp>
        <stp>-800</stp>
        <stp>All</stp>
        <stp/>
        <stp/>
        <stp>TRUE</stp>
        <stp>T</stp>
        <tr r="Q802" s="1"/>
      </tp>
      <tp>
        <v>50.196530934096891</v>
        <stp/>
        <stp>StudyData</stp>
        <stp>EP</stp>
        <stp>RSI</stp>
        <stp>InputChoice=Close,Period=9</stp>
        <stp>RSI</stp>
        <stp>ADC</stp>
        <stp>-500</stp>
        <stp>All</stp>
        <stp/>
        <stp/>
        <stp>TRUE</stp>
        <stp>T</stp>
        <tr r="Q502" s="1"/>
      </tp>
      <tp>
        <v>30.913147225492736</v>
        <stp/>
        <stp>StudyData</stp>
        <stp>EP</stp>
        <stp>RSI</stp>
        <stp>InputChoice=Close,Period=9</stp>
        <stp>RSI</stp>
        <stp>ADC</stp>
        <stp>-400</stp>
        <stp>All</stp>
        <stp/>
        <stp/>
        <stp>TRUE</stp>
        <stp>T</stp>
        <tr r="Q402" s="1"/>
      </tp>
      <tp>
        <v>69.002810616927803</v>
        <stp/>
        <stp>StudyData</stp>
        <stp>EP</stp>
        <stp>RSI</stp>
        <stp>InputChoice=Close,Period=9</stp>
        <stp>RSI</stp>
        <stp>ADC</stp>
        <stp>-700</stp>
        <stp>All</stp>
        <stp/>
        <stp/>
        <stp>TRUE</stp>
        <stp>T</stp>
        <tr r="Q702" s="1"/>
      </tp>
      <tp>
        <v>31.482180368534259</v>
        <stp/>
        <stp>StudyData</stp>
        <stp>EP</stp>
        <stp>RSI</stp>
        <stp>InputChoice=Close,Period=9</stp>
        <stp>RSI</stp>
        <stp>ADC</stp>
        <stp>-600</stp>
        <stp>All</stp>
        <stp/>
        <stp/>
        <stp>TRUE</stp>
        <stp>T</stp>
        <tr r="Q602" s="1"/>
      </tp>
      <tp>
        <v>53.954582686742164</v>
        <stp/>
        <stp>StudyData</stp>
        <stp>EP</stp>
        <stp>RSI</stp>
        <stp>InputChoice=Close,Period=9</stp>
        <stp>RSI</stp>
        <stp>ADC</stp>
        <stp>-100</stp>
        <stp>All</stp>
        <stp/>
        <stp/>
        <stp>TRUE</stp>
        <stp>T</stp>
        <tr r="Q102" s="1"/>
      </tp>
      <tp>
        <v>66.128998121510591</v>
        <stp/>
        <stp>StudyData</stp>
        <stp>EP</stp>
        <stp>RSI</stp>
        <stp>InputChoice=Close,Period=9</stp>
        <stp>RSI</stp>
        <stp>ADC</stp>
        <stp>-300</stp>
        <stp>All</stp>
        <stp/>
        <stp/>
        <stp>TRUE</stp>
        <stp>T</stp>
        <tr r="Q302" s="1"/>
      </tp>
      <tp>
        <v>33.249220194478269</v>
        <stp/>
        <stp>StudyData</stp>
        <stp>EP</stp>
        <stp>RSI</stp>
        <stp>InputChoice=Close,Period=9</stp>
        <stp>RSI</stp>
        <stp>ADC</stp>
        <stp>-200</stp>
        <stp>All</stp>
        <stp/>
        <stp/>
        <stp>TRUE</stp>
        <stp>T</stp>
        <tr r="Q202" s="1"/>
      </tp>
      <tp>
        <v>45.925323504701886</v>
        <stp/>
        <stp>StudyData</stp>
        <stp>EP</stp>
        <stp>RSI</stp>
        <stp>InputChoice=Close,Period=9</stp>
        <stp>RSI</stp>
        <stp>ADC</stp>
        <stp>-903</stp>
        <stp>All</stp>
        <stp/>
        <stp/>
        <stp>TRUE</stp>
        <stp>T</stp>
        <tr r="Q905" s="1"/>
      </tp>
      <tp>
        <v>40.653010844364616</v>
        <stp/>
        <stp>StudyData</stp>
        <stp>EP</stp>
        <stp>RSI</stp>
        <stp>InputChoice=Close,Period=9</stp>
        <stp>RSI</stp>
        <stp>ADC</stp>
        <stp>-803</stp>
        <stp>All</stp>
        <stp/>
        <stp/>
        <stp>TRUE</stp>
        <stp>T</stp>
        <tr r="Q805" s="1"/>
      </tp>
      <tp>
        <v>49.912009746492139</v>
        <stp/>
        <stp>StudyData</stp>
        <stp>EP</stp>
        <stp>RSI</stp>
        <stp>InputChoice=Close,Period=9</stp>
        <stp>RSI</stp>
        <stp>ADC</stp>
        <stp>-503</stp>
        <stp>All</stp>
        <stp/>
        <stp/>
        <stp>TRUE</stp>
        <stp>T</stp>
        <tr r="Q505" s="1"/>
      </tp>
      <tp>
        <v>28.472908745155465</v>
        <stp/>
        <stp>StudyData</stp>
        <stp>EP</stp>
        <stp>RSI</stp>
        <stp>InputChoice=Close,Period=9</stp>
        <stp>RSI</stp>
        <stp>ADC</stp>
        <stp>-403</stp>
        <stp>All</stp>
        <stp/>
        <stp/>
        <stp>TRUE</stp>
        <stp>T</stp>
        <tr r="Q405" s="1"/>
      </tp>
      <tp>
        <v>61.564051679290536</v>
        <stp/>
        <stp>StudyData</stp>
        <stp>EP</stp>
        <stp>RSI</stp>
        <stp>InputChoice=Close,Period=9</stp>
        <stp>RSI</stp>
        <stp>ADC</stp>
        <stp>-703</stp>
        <stp>All</stp>
        <stp/>
        <stp/>
        <stp>TRUE</stp>
        <stp>T</stp>
        <tr r="Q705" s="1"/>
      </tp>
      <tp>
        <v>53.000069368381446</v>
        <stp/>
        <stp>StudyData</stp>
        <stp>EP</stp>
        <stp>RSI</stp>
        <stp>InputChoice=Close,Period=9</stp>
        <stp>RSI</stp>
        <stp>ADC</stp>
        <stp>-603</stp>
        <stp>All</stp>
        <stp/>
        <stp/>
        <stp>TRUE</stp>
        <stp>T</stp>
        <tr r="Q605" s="1"/>
      </tp>
      <tp>
        <v>54.822181469502659</v>
        <stp/>
        <stp>StudyData</stp>
        <stp>EP</stp>
        <stp>RSI</stp>
        <stp>InputChoice=Close,Period=9</stp>
        <stp>RSI</stp>
        <stp>ADC</stp>
        <stp>-103</stp>
        <stp>All</stp>
        <stp/>
        <stp/>
        <stp>TRUE</stp>
        <stp>T</stp>
        <tr r="Q105" s="1"/>
      </tp>
      <tp>
        <v>63.561182418006588</v>
        <stp/>
        <stp>StudyData</stp>
        <stp>EP</stp>
        <stp>RSI</stp>
        <stp>InputChoice=Close,Period=9</stp>
        <stp>RSI</stp>
        <stp>ADC</stp>
        <stp>-303</stp>
        <stp>All</stp>
        <stp/>
        <stp/>
        <stp>TRUE</stp>
        <stp>T</stp>
        <tr r="Q305" s="1"/>
      </tp>
      <tp>
        <v>40.67369825085764</v>
        <stp/>
        <stp>StudyData</stp>
        <stp>EP</stp>
        <stp>RSI</stp>
        <stp>InputChoice=Close,Period=9</stp>
        <stp>RSI</stp>
        <stp>ADC</stp>
        <stp>-203</stp>
        <stp>All</stp>
        <stp/>
        <stp/>
        <stp>TRUE</stp>
        <stp>T</stp>
        <tr r="Q205" s="1"/>
      </tp>
      <tp>
        <v>52.136894595999344</v>
        <stp/>
        <stp>StudyData</stp>
        <stp>EP</stp>
        <stp>RSI</stp>
        <stp>InputChoice=Close,Period=9</stp>
        <stp>RSI</stp>
        <stp>ADC</stp>
        <stp>-902</stp>
        <stp>All</stp>
        <stp/>
        <stp/>
        <stp>TRUE</stp>
        <stp>T</stp>
        <tr r="Q904" s="1"/>
      </tp>
      <tp>
        <v>49.654430836699916</v>
        <stp/>
        <stp>StudyData</stp>
        <stp>EP</stp>
        <stp>RSI</stp>
        <stp>InputChoice=Close,Period=9</stp>
        <stp>RSI</stp>
        <stp>ADC</stp>
        <stp>-802</stp>
        <stp>All</stp>
        <stp/>
        <stp/>
        <stp>TRUE</stp>
        <stp>T</stp>
        <tr r="Q804" s="1"/>
      </tp>
      <tp>
        <v>53.555762677831282</v>
        <stp/>
        <stp>StudyData</stp>
        <stp>EP</stp>
        <stp>RSI</stp>
        <stp>InputChoice=Close,Period=9</stp>
        <stp>RSI</stp>
        <stp>ADC</stp>
        <stp>-502</stp>
        <stp>All</stp>
        <stp/>
        <stp/>
        <stp>TRUE</stp>
        <stp>T</stp>
        <tr r="Q504" s="1"/>
      </tp>
      <tp>
        <v>21.546262245958175</v>
        <stp/>
        <stp>StudyData</stp>
        <stp>EP</stp>
        <stp>RSI</stp>
        <stp>InputChoice=Close,Period=9</stp>
        <stp>RSI</stp>
        <stp>ADC</stp>
        <stp>-402</stp>
        <stp>All</stp>
        <stp/>
        <stp/>
        <stp>TRUE</stp>
        <stp>T</stp>
        <tr r="Q404" s="1"/>
      </tp>
      <tp>
        <v>53.249514323551196</v>
        <stp/>
        <stp>StudyData</stp>
        <stp>EP</stp>
        <stp>RSI</stp>
        <stp>InputChoice=Close,Period=9</stp>
        <stp>RSI</stp>
        <stp>ADC</stp>
        <stp>-702</stp>
        <stp>All</stp>
        <stp/>
        <stp/>
        <stp>TRUE</stp>
        <stp>T</stp>
        <tr r="Q704" s="1"/>
      </tp>
      <tp>
        <v>39.160950791266607</v>
        <stp/>
        <stp>StudyData</stp>
        <stp>EP</stp>
        <stp>RSI</stp>
        <stp>InputChoice=Close,Period=9</stp>
        <stp>RSI</stp>
        <stp>ADC</stp>
        <stp>-602</stp>
        <stp>All</stp>
        <stp/>
        <stp/>
        <stp>TRUE</stp>
        <stp>T</stp>
        <tr r="Q604" s="1"/>
      </tp>
      <tp>
        <v>63.930779110708926</v>
        <stp/>
        <stp>StudyData</stp>
        <stp>EP</stp>
        <stp>RSI</stp>
        <stp>InputChoice=Close,Period=9</stp>
        <stp>RSI</stp>
        <stp>ADC</stp>
        <stp>-102</stp>
        <stp>All</stp>
        <stp/>
        <stp/>
        <stp>TRUE</stp>
        <stp>T</stp>
        <tr r="Q104" s="1"/>
      </tp>
      <tp>
        <v>64.941412882096884</v>
        <stp/>
        <stp>StudyData</stp>
        <stp>EP</stp>
        <stp>RSI</stp>
        <stp>InputChoice=Close,Period=9</stp>
        <stp>RSI</stp>
        <stp>ADC</stp>
        <stp>-302</stp>
        <stp>All</stp>
        <stp/>
        <stp/>
        <stp>TRUE</stp>
        <stp>T</stp>
        <tr r="Q304" s="1"/>
      </tp>
      <tp>
        <v>51.120093047048776</v>
        <stp/>
        <stp>StudyData</stp>
        <stp>EP</stp>
        <stp>RSI</stp>
        <stp>InputChoice=Close,Period=9</stp>
        <stp>RSI</stp>
        <stp>ADC</stp>
        <stp>-202</stp>
        <stp>All</stp>
        <stp/>
        <stp/>
        <stp>TRUE</stp>
        <stp>T</stp>
        <tr r="Q204" s="1"/>
      </tp>
      <tp>
        <v>33.581049026101837</v>
        <stp/>
        <stp>StudyData</stp>
        <stp>EP</stp>
        <stp>RSI</stp>
        <stp>InputChoice=Close,Period=9</stp>
        <stp>RSI</stp>
        <stp>ADC</stp>
        <stp>-905</stp>
        <stp>All</stp>
        <stp/>
        <stp/>
        <stp>TRUE</stp>
        <stp>T</stp>
        <tr r="Q907" s="1"/>
      </tp>
      <tp>
        <v>47.976333043121116</v>
        <stp/>
        <stp>StudyData</stp>
        <stp>EP</stp>
        <stp>RSI</stp>
        <stp>InputChoice=Close,Period=9</stp>
        <stp>RSI</stp>
        <stp>ADC</stp>
        <stp>-805</stp>
        <stp>All</stp>
        <stp/>
        <stp/>
        <stp>TRUE</stp>
        <stp>T</stp>
        <tr r="Q807" s="1"/>
      </tp>
      <tp>
        <v>53.389047935119457</v>
        <stp/>
        <stp>StudyData</stp>
        <stp>EP</stp>
        <stp>RSI</stp>
        <stp>InputChoice=Close,Period=9</stp>
        <stp>RSI</stp>
        <stp>ADC</stp>
        <stp>-505</stp>
        <stp>All</stp>
        <stp/>
        <stp/>
        <stp>TRUE</stp>
        <stp>T</stp>
        <tr r="Q507" s="1"/>
      </tp>
      <tp>
        <v>30.201384272607697</v>
        <stp/>
        <stp>StudyData</stp>
        <stp>EP</stp>
        <stp>RSI</stp>
        <stp>InputChoice=Close,Period=9</stp>
        <stp>RSI</stp>
        <stp>ADC</stp>
        <stp>-405</stp>
        <stp>All</stp>
        <stp/>
        <stp/>
        <stp>TRUE</stp>
        <stp>T</stp>
        <tr r="Q407" s="1"/>
      </tp>
      <tp>
        <v>67.543691098937046</v>
        <stp/>
        <stp>StudyData</stp>
        <stp>EP</stp>
        <stp>RSI</stp>
        <stp>InputChoice=Close,Period=9</stp>
        <stp>RSI</stp>
        <stp>ADC</stp>
        <stp>-705</stp>
        <stp>All</stp>
        <stp/>
        <stp/>
        <stp>TRUE</stp>
        <stp>T</stp>
        <tr r="Q707" s="1"/>
      </tp>
      <tp>
        <v>53.124938412220359</v>
        <stp/>
        <stp>StudyData</stp>
        <stp>EP</stp>
        <stp>RSI</stp>
        <stp>InputChoice=Close,Period=9</stp>
        <stp>RSI</stp>
        <stp>ADC</stp>
        <stp>-605</stp>
        <stp>All</stp>
        <stp/>
        <stp/>
        <stp>TRUE</stp>
        <stp>T</stp>
        <tr r="Q607" s="1"/>
      </tp>
      <tp>
        <v>71.832808708497595</v>
        <stp/>
        <stp>StudyData</stp>
        <stp>EP</stp>
        <stp>RSI</stp>
        <stp>InputChoice=Close,Period=9</stp>
        <stp>RSI</stp>
        <stp>ADC</stp>
        <stp>-105</stp>
        <stp>All</stp>
        <stp/>
        <stp/>
        <stp>TRUE</stp>
        <stp>T</stp>
        <tr r="Q107" s="1"/>
      </tp>
      <tp>
        <v>68.40005371844731</v>
        <stp/>
        <stp>StudyData</stp>
        <stp>EP</stp>
        <stp>RSI</stp>
        <stp>InputChoice=Close,Period=9</stp>
        <stp>RSI</stp>
        <stp>ADC</stp>
        <stp>-305</stp>
        <stp>All</stp>
        <stp/>
        <stp/>
        <stp>TRUE</stp>
        <stp>T</stp>
        <tr r="Q307" s="1"/>
      </tp>
      <tp>
        <v>55.538000014379335</v>
        <stp/>
        <stp>StudyData</stp>
        <stp>EP</stp>
        <stp>RSI</stp>
        <stp>InputChoice=Close,Period=9</stp>
        <stp>RSI</stp>
        <stp>ADC</stp>
        <stp>-205</stp>
        <stp>All</stp>
        <stp/>
        <stp/>
        <stp>TRUE</stp>
        <stp>T</stp>
        <tr r="Q207" s="1"/>
      </tp>
      <tp>
        <v>42.22248820940667</v>
        <stp/>
        <stp>StudyData</stp>
        <stp>EP</stp>
        <stp>RSI</stp>
        <stp>InputChoice=Close,Period=9</stp>
        <stp>RSI</stp>
        <stp>ADC</stp>
        <stp>-904</stp>
        <stp>All</stp>
        <stp/>
        <stp/>
        <stp>TRUE</stp>
        <stp>T</stp>
        <tr r="Q906" s="1"/>
      </tp>
      <tp>
        <v>46.776573779145942</v>
        <stp/>
        <stp>StudyData</stp>
        <stp>EP</stp>
        <stp>RSI</stp>
        <stp>InputChoice=Close,Period=9</stp>
        <stp>RSI</stp>
        <stp>ADC</stp>
        <stp>-804</stp>
        <stp>All</stp>
        <stp/>
        <stp/>
        <stp>TRUE</stp>
        <stp>T</stp>
        <tr r="Q806" s="1"/>
      </tp>
      <tp>
        <v>53.821781447103291</v>
        <stp/>
        <stp>StudyData</stp>
        <stp>EP</stp>
        <stp>RSI</stp>
        <stp>InputChoice=Close,Period=9</stp>
        <stp>RSI</stp>
        <stp>ADC</stp>
        <stp>-504</stp>
        <stp>All</stp>
        <stp/>
        <stp/>
        <stp>TRUE</stp>
        <stp>T</stp>
        <tr r="Q506" s="1"/>
      </tp>
      <tp>
        <v>28.644873129993968</v>
        <stp/>
        <stp>StudyData</stp>
        <stp>EP</stp>
        <stp>RSI</stp>
        <stp>InputChoice=Close,Period=9</stp>
        <stp>RSI</stp>
        <stp>ADC</stp>
        <stp>-404</stp>
        <stp>All</stp>
        <stp/>
        <stp/>
        <stp>TRUE</stp>
        <stp>T</stp>
        <tr r="Q406" s="1"/>
      </tp>
      <tp>
        <v>60.984901747600759</v>
        <stp/>
        <stp>StudyData</stp>
        <stp>EP</stp>
        <stp>RSI</stp>
        <stp>InputChoice=Close,Period=9</stp>
        <stp>RSI</stp>
        <stp>ADC</stp>
        <stp>-704</stp>
        <stp>All</stp>
        <stp/>
        <stp/>
        <stp>TRUE</stp>
        <stp>T</stp>
        <tr r="Q706" s="1"/>
      </tp>
      <tp>
        <v>57.257639970889024</v>
        <stp/>
        <stp>StudyData</stp>
        <stp>EP</stp>
        <stp>RSI</stp>
        <stp>InputChoice=Close,Period=9</stp>
        <stp>RSI</stp>
        <stp>ADC</stp>
        <stp>-604</stp>
        <stp>All</stp>
        <stp/>
        <stp/>
        <stp>TRUE</stp>
        <stp>T</stp>
        <tr r="Q606" s="1"/>
      </tp>
      <tp>
        <v>60.519047069824673</v>
        <stp/>
        <stp>StudyData</stp>
        <stp>EP</stp>
        <stp>RSI</stp>
        <stp>InputChoice=Close,Period=9</stp>
        <stp>RSI</stp>
        <stp>ADC</stp>
        <stp>-104</stp>
        <stp>All</stp>
        <stp/>
        <stp/>
        <stp>TRUE</stp>
        <stp>T</stp>
        <tr r="Q106" s="1"/>
      </tp>
      <tp>
        <v>68.809333730368053</v>
        <stp/>
        <stp>StudyData</stp>
        <stp>EP</stp>
        <stp>RSI</stp>
        <stp>InputChoice=Close,Period=9</stp>
        <stp>RSI</stp>
        <stp>ADC</stp>
        <stp>-304</stp>
        <stp>All</stp>
        <stp/>
        <stp/>
        <stp>TRUE</stp>
        <stp>T</stp>
        <tr r="Q306" s="1"/>
      </tp>
      <tp>
        <v>47.065767042866547</v>
        <stp/>
        <stp>StudyData</stp>
        <stp>EP</stp>
        <stp>RSI</stp>
        <stp>InputChoice=Close,Period=9</stp>
        <stp>RSI</stp>
        <stp>ADC</stp>
        <stp>-204</stp>
        <stp>All</stp>
        <stp/>
        <stp/>
        <stp>TRUE</stp>
        <stp>T</stp>
        <tr r="Q206" s="1"/>
      </tp>
      <tp>
        <v>29.405262050511411</v>
        <stp/>
        <stp>StudyData</stp>
        <stp>EP</stp>
        <stp>RSI</stp>
        <stp>InputChoice=Close,Period=9</stp>
        <stp>RSI</stp>
        <stp>ADC</stp>
        <stp>-907</stp>
        <stp>All</stp>
        <stp/>
        <stp/>
        <stp>TRUE</stp>
        <stp>T</stp>
        <tr r="Q909" s="1"/>
      </tp>
      <tp>
        <v>27.025624075489759</v>
        <stp/>
        <stp>StudyData</stp>
        <stp>EP</stp>
        <stp>RSI</stp>
        <stp>InputChoice=Close,Period=9</stp>
        <stp>RSI</stp>
        <stp>ADC</stp>
        <stp>-807</stp>
        <stp>All</stp>
        <stp/>
        <stp/>
        <stp>TRUE</stp>
        <stp>T</stp>
        <tr r="Q809" s="1"/>
      </tp>
      <tp>
        <v>43.431183204800767</v>
        <stp/>
        <stp>StudyData</stp>
        <stp>EP</stp>
        <stp>RSI</stp>
        <stp>InputChoice=Close,Period=9</stp>
        <stp>RSI</stp>
        <stp>ADC</stp>
        <stp>-507</stp>
        <stp>All</stp>
        <stp/>
        <stp/>
        <stp>TRUE</stp>
        <stp>T</stp>
        <tr r="Q509" s="1"/>
      </tp>
      <tp>
        <v>22.850877105136234</v>
        <stp/>
        <stp>StudyData</stp>
        <stp>EP</stp>
        <stp>RSI</stp>
        <stp>InputChoice=Close,Period=9</stp>
        <stp>RSI</stp>
        <stp>ADC</stp>
        <stp>-407</stp>
        <stp>All</stp>
        <stp/>
        <stp/>
        <stp>TRUE</stp>
        <stp>T</stp>
        <tr r="Q409" s="1"/>
      </tp>
      <tp>
        <v>61.324928633153775</v>
        <stp/>
        <stp>StudyData</stp>
        <stp>EP</stp>
        <stp>RSI</stp>
        <stp>InputChoice=Close,Period=9</stp>
        <stp>RSI</stp>
        <stp>ADC</stp>
        <stp>-707</stp>
        <stp>All</stp>
        <stp/>
        <stp/>
        <stp>TRUE</stp>
        <stp>T</stp>
        <tr r="Q709" s="1"/>
      </tp>
      <tp>
        <v>48.414422270732651</v>
        <stp/>
        <stp>StudyData</stp>
        <stp>EP</stp>
        <stp>RSI</stp>
        <stp>InputChoice=Close,Period=9</stp>
        <stp>RSI</stp>
        <stp>ADC</stp>
        <stp>-607</stp>
        <stp>All</stp>
        <stp/>
        <stp/>
        <stp>TRUE</stp>
        <stp>T</stp>
        <tr r="Q609" s="1"/>
      </tp>
      <tp>
        <v>73.67543106576305</v>
        <stp/>
        <stp>StudyData</stp>
        <stp>EP</stp>
        <stp>RSI</stp>
        <stp>InputChoice=Close,Period=9</stp>
        <stp>RSI</stp>
        <stp>ADC</stp>
        <stp>-107</stp>
        <stp>All</stp>
        <stp/>
        <stp/>
        <stp>TRUE</stp>
        <stp>T</stp>
        <tr r="Q109" s="1"/>
      </tp>
      <tp>
        <v>52.917749852469044</v>
        <stp/>
        <stp>StudyData</stp>
        <stp>EP</stp>
        <stp>RSI</stp>
        <stp>InputChoice=Close,Period=9</stp>
        <stp>RSI</stp>
        <stp>ADC</stp>
        <stp>-307</stp>
        <stp>All</stp>
        <stp/>
        <stp/>
        <stp>TRUE</stp>
        <stp>T</stp>
        <tr r="Q309" s="1"/>
      </tp>
      <tp>
        <v>73.199847183030485</v>
        <stp/>
        <stp>StudyData</stp>
        <stp>EP</stp>
        <stp>RSI</stp>
        <stp>InputChoice=Close,Period=9</stp>
        <stp>RSI</stp>
        <stp>ADC</stp>
        <stp>-207</stp>
        <stp>All</stp>
        <stp/>
        <stp/>
        <stp>TRUE</stp>
        <stp>T</stp>
        <tr r="Q209" s="1"/>
      </tp>
      <tp>
        <v>40.133520923812412</v>
        <stp/>
        <stp>StudyData</stp>
        <stp>EP</stp>
        <stp>RSI</stp>
        <stp>InputChoice=Close,Period=9</stp>
        <stp>RSI</stp>
        <stp>ADC</stp>
        <stp>-906</stp>
        <stp>All</stp>
        <stp/>
        <stp/>
        <stp>TRUE</stp>
        <stp>T</stp>
        <tr r="Q908" s="1"/>
      </tp>
      <tp>
        <v>36.370978485554637</v>
        <stp/>
        <stp>StudyData</stp>
        <stp>EP</stp>
        <stp>RSI</stp>
        <stp>InputChoice=Close,Period=9</stp>
        <stp>RSI</stp>
        <stp>ADC</stp>
        <stp>-806</stp>
        <stp>All</stp>
        <stp/>
        <stp/>
        <stp>TRUE</stp>
        <stp>T</stp>
        <tr r="Q808" s="1"/>
      </tp>
      <tp>
        <v>37.998725759407932</v>
        <stp/>
        <stp>StudyData</stp>
        <stp>EP</stp>
        <stp>RSI</stp>
        <stp>InputChoice=Close,Period=9</stp>
        <stp>RSI</stp>
        <stp>ADC</stp>
        <stp>-506</stp>
        <stp>All</stp>
        <stp/>
        <stp/>
        <stp>TRUE</stp>
        <stp>T</stp>
        <tr r="Q508" s="1"/>
      </tp>
      <tp>
        <v>22.73775370542873</v>
        <stp/>
        <stp>StudyData</stp>
        <stp>EP</stp>
        <stp>RSI</stp>
        <stp>InputChoice=Close,Period=9</stp>
        <stp>RSI</stp>
        <stp>ADC</stp>
        <stp>-406</stp>
        <stp>All</stp>
        <stp/>
        <stp/>
        <stp>TRUE</stp>
        <stp>T</stp>
        <tr r="Q408" s="1"/>
      </tp>
      <tp>
        <v>63.849429142487651</v>
        <stp/>
        <stp>StudyData</stp>
        <stp>EP</stp>
        <stp>RSI</stp>
        <stp>InputChoice=Close,Period=9</stp>
        <stp>RSI</stp>
        <stp>ADC</stp>
        <stp>-706</stp>
        <stp>All</stp>
        <stp/>
        <stp/>
        <stp>TRUE</stp>
        <stp>T</stp>
        <tr r="Q708" s="1"/>
      </tp>
      <tp>
        <v>44.114086200242397</v>
        <stp/>
        <stp>StudyData</stp>
        <stp>EP</stp>
        <stp>RSI</stp>
        <stp>InputChoice=Close,Period=9</stp>
        <stp>RSI</stp>
        <stp>ADC</stp>
        <stp>-606</stp>
        <stp>All</stp>
        <stp/>
        <stp/>
        <stp>TRUE</stp>
        <stp>T</stp>
        <tr r="Q608" s="1"/>
      </tp>
      <tp>
        <v>70.311996355055953</v>
        <stp/>
        <stp>StudyData</stp>
        <stp>EP</stp>
        <stp>RSI</stp>
        <stp>InputChoice=Close,Period=9</stp>
        <stp>RSI</stp>
        <stp>ADC</stp>
        <stp>-106</stp>
        <stp>All</stp>
        <stp/>
        <stp/>
        <stp>TRUE</stp>
        <stp>T</stp>
        <tr r="Q108" s="1"/>
      </tp>
      <tp>
        <v>53.821327524029456</v>
        <stp/>
        <stp>StudyData</stp>
        <stp>EP</stp>
        <stp>RSI</stp>
        <stp>InputChoice=Close,Period=9</stp>
        <stp>RSI</stp>
        <stp>ADC</stp>
        <stp>-306</stp>
        <stp>All</stp>
        <stp/>
        <stp/>
        <stp>TRUE</stp>
        <stp>T</stp>
        <tr r="Q308" s="1"/>
      </tp>
      <tp>
        <v>77.282242115000201</v>
        <stp/>
        <stp>StudyData</stp>
        <stp>EP</stp>
        <stp>RSI</stp>
        <stp>InputChoice=Close,Period=9</stp>
        <stp>RSI</stp>
        <stp>ADC</stp>
        <stp>-206</stp>
        <stp>All</stp>
        <stp/>
        <stp/>
        <stp>TRUE</stp>
        <stp>T</stp>
        <tr r="Q208" s="1"/>
      </tp>
      <tp>
        <v>34.322078321926554</v>
        <stp/>
        <stp>StudyData</stp>
        <stp>EP</stp>
        <stp>RSI</stp>
        <stp>InputChoice=Close,Period=9</stp>
        <stp>RSI</stp>
        <stp>ADC</stp>
        <stp>-909</stp>
        <stp>All</stp>
        <stp/>
        <stp/>
        <stp>TRUE</stp>
        <stp>T</stp>
        <tr r="Q911" s="1"/>
      </tp>
      <tp>
        <v>35.827080108416808</v>
        <stp/>
        <stp>StudyData</stp>
        <stp>EP</stp>
        <stp>RSI</stp>
        <stp>InputChoice=Close,Period=9</stp>
        <stp>RSI</stp>
        <stp>ADC</stp>
        <stp>-809</stp>
        <stp>All</stp>
        <stp/>
        <stp/>
        <stp>TRUE</stp>
        <stp>T</stp>
        <tr r="Q811" s="1"/>
      </tp>
      <tp>
        <v>61.291886529096637</v>
        <stp/>
        <stp>StudyData</stp>
        <stp>EP</stp>
        <stp>RSI</stp>
        <stp>InputChoice=Close,Period=9</stp>
        <stp>RSI</stp>
        <stp>ADC</stp>
        <stp>-509</stp>
        <stp>All</stp>
        <stp/>
        <stp/>
        <stp>TRUE</stp>
        <stp>T</stp>
        <tr r="Q511" s="1"/>
      </tp>
      <tp>
        <v>24.059557163925547</v>
        <stp/>
        <stp>StudyData</stp>
        <stp>EP</stp>
        <stp>RSI</stp>
        <stp>InputChoice=Close,Period=9</stp>
        <stp>RSI</stp>
        <stp>ADC</stp>
        <stp>-409</stp>
        <stp>All</stp>
        <stp/>
        <stp/>
        <stp>TRUE</stp>
        <stp>T</stp>
        <tr r="Q411" s="1"/>
      </tp>
      <tp>
        <v>52.811265499948028</v>
        <stp/>
        <stp>StudyData</stp>
        <stp>EP</stp>
        <stp>RSI</stp>
        <stp>InputChoice=Close,Period=9</stp>
        <stp>RSI</stp>
        <stp>ADC</stp>
        <stp>-709</stp>
        <stp>All</stp>
        <stp/>
        <stp/>
        <stp>TRUE</stp>
        <stp>T</stp>
        <tr r="Q711" s="1"/>
      </tp>
      <tp>
        <v>44.662723398066966</v>
        <stp/>
        <stp>StudyData</stp>
        <stp>EP</stp>
        <stp>RSI</stp>
        <stp>InputChoice=Close,Period=9</stp>
        <stp>RSI</stp>
        <stp>ADC</stp>
        <stp>-609</stp>
        <stp>All</stp>
        <stp/>
        <stp/>
        <stp>TRUE</stp>
        <stp>T</stp>
        <tr r="Q611" s="1"/>
      </tp>
      <tp>
        <v>68.678241211043641</v>
        <stp/>
        <stp>StudyData</stp>
        <stp>EP</stp>
        <stp>RSI</stp>
        <stp>InputChoice=Close,Period=9</stp>
        <stp>RSI</stp>
        <stp>ADC</stp>
        <stp>-109</stp>
        <stp>All</stp>
        <stp/>
        <stp/>
        <stp>TRUE</stp>
        <stp>T</stp>
        <tr r="Q111" s="1"/>
      </tp>
      <tp>
        <v>65.371552888170214</v>
        <stp/>
        <stp>StudyData</stp>
        <stp>EP</stp>
        <stp>RSI</stp>
        <stp>InputChoice=Close,Period=9</stp>
        <stp>RSI</stp>
        <stp>ADC</stp>
        <stp>-309</stp>
        <stp>All</stp>
        <stp/>
        <stp/>
        <stp>TRUE</stp>
        <stp>T</stp>
        <tr r="Q311" s="1"/>
      </tp>
      <tp>
        <v>66.96425670963464</v>
        <stp/>
        <stp>StudyData</stp>
        <stp>EP</stp>
        <stp>RSI</stp>
        <stp>InputChoice=Close,Period=9</stp>
        <stp>RSI</stp>
        <stp>ADC</stp>
        <stp>-209</stp>
        <stp>All</stp>
        <stp/>
        <stp/>
        <stp>TRUE</stp>
        <stp>T</stp>
        <tr r="Q211" s="1"/>
      </tp>
      <tp>
        <v>35.863085521608355</v>
        <stp/>
        <stp>StudyData</stp>
        <stp>EP</stp>
        <stp>RSI</stp>
        <stp>InputChoice=Close,Period=9</stp>
        <stp>RSI</stp>
        <stp>ADC</stp>
        <stp>-908</stp>
        <stp>All</stp>
        <stp/>
        <stp/>
        <stp>TRUE</stp>
        <stp>T</stp>
        <tr r="Q910" s="1"/>
      </tp>
      <tp>
        <v>32.336760135753664</v>
        <stp/>
        <stp>StudyData</stp>
        <stp>EP</stp>
        <stp>RSI</stp>
        <stp>InputChoice=Close,Period=9</stp>
        <stp>RSI</stp>
        <stp>ADC</stp>
        <stp>-808</stp>
        <stp>All</stp>
        <stp/>
        <stp/>
        <stp>TRUE</stp>
        <stp>T</stp>
        <tr r="Q810" s="1"/>
      </tp>
      <tp>
        <v>49.190007178878041</v>
        <stp/>
        <stp>StudyData</stp>
        <stp>EP</stp>
        <stp>RSI</stp>
        <stp>InputChoice=Close,Period=9</stp>
        <stp>RSI</stp>
        <stp>ADC</stp>
        <stp>-508</stp>
        <stp>All</stp>
        <stp/>
        <stp/>
        <stp>TRUE</stp>
        <stp>T</stp>
        <tr r="Q510" s="1"/>
      </tp>
      <tp>
        <v>29.539276186611602</v>
        <stp/>
        <stp>StudyData</stp>
        <stp>EP</stp>
        <stp>RSI</stp>
        <stp>InputChoice=Close,Period=9</stp>
        <stp>RSI</stp>
        <stp>ADC</stp>
        <stp>-408</stp>
        <stp>All</stp>
        <stp/>
        <stp/>
        <stp>TRUE</stp>
        <stp>T</stp>
        <tr r="Q410" s="1"/>
      </tp>
      <tp>
        <v>47.904928685942465</v>
        <stp/>
        <stp>StudyData</stp>
        <stp>EP</stp>
        <stp>RSI</stp>
        <stp>InputChoice=Close,Period=9</stp>
        <stp>RSI</stp>
        <stp>ADC</stp>
        <stp>-708</stp>
        <stp>All</stp>
        <stp/>
        <stp/>
        <stp>TRUE</stp>
        <stp>T</stp>
        <tr r="Q710" s="1"/>
      </tp>
      <tp>
        <v>43.611094368605002</v>
        <stp/>
        <stp>StudyData</stp>
        <stp>EP</stp>
        <stp>RSI</stp>
        <stp>InputChoice=Close,Period=9</stp>
        <stp>RSI</stp>
        <stp>ADC</stp>
        <stp>-608</stp>
        <stp>All</stp>
        <stp/>
        <stp/>
        <stp>TRUE</stp>
        <stp>T</stp>
        <tr r="Q610" s="1"/>
      </tp>
      <tp>
        <v>68.893455849876858</v>
        <stp/>
        <stp>StudyData</stp>
        <stp>EP</stp>
        <stp>RSI</stp>
        <stp>InputChoice=Close,Period=9</stp>
        <stp>RSI</stp>
        <stp>ADC</stp>
        <stp>-108</stp>
        <stp>All</stp>
        <stp/>
        <stp/>
        <stp>TRUE</stp>
        <stp>T</stp>
        <tr r="Q110" s="1"/>
      </tp>
      <tp>
        <v>59.023222402818092</v>
        <stp/>
        <stp>StudyData</stp>
        <stp>EP</stp>
        <stp>RSI</stp>
        <stp>InputChoice=Close,Period=9</stp>
        <stp>RSI</stp>
        <stp>ADC</stp>
        <stp>-308</stp>
        <stp>All</stp>
        <stp/>
        <stp/>
        <stp>TRUE</stp>
        <stp>T</stp>
        <tr r="Q310" s="1"/>
      </tp>
      <tp>
        <v>70.706576375508234</v>
        <stp/>
        <stp>StudyData</stp>
        <stp>EP</stp>
        <stp>RSI</stp>
        <stp>InputChoice=Close,Period=9</stp>
        <stp>RSI</stp>
        <stp>ADC</stp>
        <stp>-208</stp>
        <stp>All</stp>
        <stp/>
        <stp/>
        <stp>TRUE</stp>
        <stp>T</stp>
        <tr r="Q210" s="1"/>
      </tp>
      <tp>
        <v>6027.5</v>
        <stp/>
        <stp>StudyData</stp>
        <stp>EP</stp>
        <stp>Imoku</stp>
        <stp>MAType5=Sim,Period5=1,InputChoice5=Close</stp>
        <stp>Imoku5</stp>
        <stp>ADC</stp>
        <stp>-78</stp>
        <stp>All</stp>
        <stp/>
        <stp/>
        <stp>TRUE</stp>
        <stp>T</stp>
        <tr r="X80" s="1"/>
      </tp>
      <tp>
        <v>6041</v>
        <stp/>
        <stp>StudyData</stp>
        <stp>EP</stp>
        <stp>Imoku</stp>
        <stp>MAType5=Sim,Period5=1,InputChoice5=Close</stp>
        <stp>Imoku5</stp>
        <stp>ADC</stp>
        <stp>-79</stp>
        <stp>All</stp>
        <stp/>
        <stp/>
        <stp>TRUE</stp>
        <stp>T</stp>
        <tr r="X81" s="1"/>
      </tp>
      <tp>
        <v>6136.25</v>
        <stp/>
        <stp>StudyData</stp>
        <stp>EP</stp>
        <stp>Imoku</stp>
        <stp>MAType5=Sim,Period5=1,InputChoice5=Close</stp>
        <stp>Imoku5</stp>
        <stp>ADC</stp>
        <stp>-76</stp>
        <stp>All</stp>
        <stp/>
        <stp/>
        <stp>TRUE</stp>
        <stp>T</stp>
        <tr r="X78" s="1"/>
      </tp>
      <tp>
        <v>6085.5</v>
        <stp/>
        <stp>StudyData</stp>
        <stp>EP</stp>
        <stp>Imoku</stp>
        <stp>MAType5=Sim,Period5=1,InputChoice5=Close</stp>
        <stp>Imoku5</stp>
        <stp>ADC</stp>
        <stp>-77</stp>
        <stp>All</stp>
        <stp/>
        <stp/>
        <stp>TRUE</stp>
        <stp>T</stp>
        <tr r="X79" s="1"/>
      </tp>
      <tp>
        <v>6204</v>
        <stp/>
        <stp>StudyData</stp>
        <stp>EP</stp>
        <stp>Imoku</stp>
        <stp>MAType5=Sim,Period5=1,InputChoice5=Close</stp>
        <stp>Imoku5</stp>
        <stp>ADC</stp>
        <stp>-74</stp>
        <stp>All</stp>
        <stp/>
        <stp/>
        <stp>TRUE</stp>
        <stp>T</stp>
        <tr r="X76" s="1"/>
      </tp>
      <tp>
        <v>6172.5</v>
        <stp/>
        <stp>StudyData</stp>
        <stp>EP</stp>
        <stp>Imoku</stp>
        <stp>MAType5=Sim,Period5=1,InputChoice5=Close</stp>
        <stp>Imoku5</stp>
        <stp>ADC</stp>
        <stp>-75</stp>
        <stp>All</stp>
        <stp/>
        <stp/>
        <stp>TRUE</stp>
        <stp>T</stp>
        <tr r="X77" s="1"/>
      </tp>
      <tp>
        <v>6098.75</v>
        <stp/>
        <stp>StudyData</stp>
        <stp>EP</stp>
        <stp>Imoku</stp>
        <stp>MAType5=Sim,Period5=1,InputChoice5=Close</stp>
        <stp>Imoku5</stp>
        <stp>ADC</stp>
        <stp>-72</stp>
        <stp>All</stp>
        <stp/>
        <stp/>
        <stp>TRUE</stp>
        <stp>T</stp>
        <tr r="X74" s="1"/>
      </tp>
      <tp>
        <v>6185.25</v>
        <stp/>
        <stp>StudyData</stp>
        <stp>EP</stp>
        <stp>Imoku</stp>
        <stp>MAType5=Sim,Period5=1,InputChoice5=Close</stp>
        <stp>Imoku5</stp>
        <stp>ADC</stp>
        <stp>-73</stp>
        <stp>All</stp>
        <stp/>
        <stp/>
        <stp>TRUE</stp>
        <stp>T</stp>
        <tr r="X75" s="1"/>
      </tp>
      <tp>
        <v>6119.5</v>
        <stp/>
        <stp>StudyData</stp>
        <stp>EP</stp>
        <stp>Imoku</stp>
        <stp>MAType5=Sim,Period5=1,InputChoice5=Close</stp>
        <stp>Imoku5</stp>
        <stp>ADC</stp>
        <stp>-70</stp>
        <stp>All</stp>
        <stp/>
        <stp/>
        <stp>TRUE</stp>
        <stp>T</stp>
        <tr r="X72" s="1"/>
      </tp>
      <tp>
        <v>6149</v>
        <stp/>
        <stp>StudyData</stp>
        <stp>EP</stp>
        <stp>Imoku</stp>
        <stp>MAType5=Sim,Period5=1,InputChoice5=Close</stp>
        <stp>Imoku5</stp>
        <stp>ADC</stp>
        <stp>-71</stp>
        <stp>All</stp>
        <stp/>
        <stp/>
        <stp>TRUE</stp>
        <stp>T</stp>
        <tr r="X73" s="1"/>
      </tp>
      <tp>
        <v>4596.5</v>
        <stp/>
        <stp>StudyData</stp>
        <stp>EP</stp>
        <stp>BAR</stp>
        <stp/>
        <stp>Low</stp>
        <stp>ADC</stp>
        <stp>-568</stp>
        <stp>All</stp>
        <stp/>
        <stp/>
        <stp>TRUE</stp>
        <stp>T</stp>
        <tr r="G570" s="1"/>
      </tp>
      <tp>
        <v>4823.5</v>
        <stp/>
        <stp>StudyData</stp>
        <stp>EP</stp>
        <stp>BAR</stp>
        <stp/>
        <stp>Low</stp>
        <stp>ADC</stp>
        <stp>-468</stp>
        <stp>All</stp>
        <stp/>
        <stp/>
        <stp>TRUE</stp>
        <stp>T</stp>
        <tr r="G470" s="1"/>
      </tp>
      <tp>
        <v>4977</v>
        <stp/>
        <stp>StudyData</stp>
        <stp>EP</stp>
        <stp>BAR</stp>
        <stp/>
        <stp>Low</stp>
        <stp>ADC</stp>
        <stp>-768</stp>
        <stp>All</stp>
        <stp/>
        <stp/>
        <stp>TRUE</stp>
        <stp>T</stp>
        <tr r="G770" s="1"/>
      </tp>
      <tp>
        <v>4463</v>
        <stp/>
        <stp>StudyData</stp>
        <stp>EP</stp>
        <stp>BAR</stp>
        <stp/>
        <stp>Low</stp>
        <stp>ADC</stp>
        <stp>-668</stp>
        <stp>All</stp>
        <stp/>
        <stp/>
        <stp>TRUE</stp>
        <stp>T</stp>
        <tr r="G670" s="1"/>
      </tp>
      <tp>
        <v>5588.75</v>
        <stp/>
        <stp>StudyData</stp>
        <stp>EP</stp>
        <stp>BAR</stp>
        <stp/>
        <stp>Low</stp>
        <stp>ADC</stp>
        <stp>-168</stp>
        <stp>All</stp>
        <stp/>
        <stp/>
        <stp>TRUE</stp>
        <stp>T</stp>
        <tr r="G170" s="1"/>
      </tp>
      <tp>
        <v>4884.25</v>
        <stp/>
        <stp>StudyData</stp>
        <stp>EP</stp>
        <stp>BAR</stp>
        <stp/>
        <stp>Low</stp>
        <stp>ADC</stp>
        <stp>-368</stp>
        <stp>All</stp>
        <stp/>
        <stp/>
        <stp>TRUE</stp>
        <stp>T</stp>
        <tr r="G370" s="1"/>
      </tp>
      <tp>
        <v>5327</v>
        <stp/>
        <stp>StudyData</stp>
        <stp>EP</stp>
        <stp>BAR</stp>
        <stp/>
        <stp>Low</stp>
        <stp>ADC</stp>
        <stp>-268</stp>
        <stp>All</stp>
        <stp/>
        <stp/>
        <stp>TRUE</stp>
        <stp>T</stp>
        <tr r="G270" s="1"/>
      </tp>
      <tp>
        <v>4823.75</v>
        <stp/>
        <stp>StudyData</stp>
        <stp>EP</stp>
        <stp>BAR</stp>
        <stp/>
        <stp>Low</stp>
        <stp>ADC</stp>
        <stp>-968</stp>
        <stp>All</stp>
        <stp/>
        <stp/>
        <stp>TRUE</stp>
        <stp>T</stp>
        <tr r="G970" s="1"/>
      </tp>
      <tp>
        <v>5184</v>
        <stp/>
        <stp>StudyData</stp>
        <stp>EP</stp>
        <stp>BAR</stp>
        <stp/>
        <stp>Low</stp>
        <stp>ADC</stp>
        <stp>-868</stp>
        <stp>All</stp>
        <stp/>
        <stp/>
        <stp>TRUE</stp>
        <stp>T</stp>
        <tr r="G870" s="1"/>
      </tp>
      <tp>
        <v>4625</v>
        <stp/>
        <stp>StudyData</stp>
        <stp>EP</stp>
        <stp>BAR</stp>
        <stp/>
        <stp>Low</stp>
        <stp>ADC</stp>
        <stp>-569</stp>
        <stp>All</stp>
        <stp/>
        <stp/>
        <stp>TRUE</stp>
        <stp>T</stp>
        <tr r="G571" s="1"/>
      </tp>
      <tp>
        <v>4813</v>
        <stp/>
        <stp>StudyData</stp>
        <stp>EP</stp>
        <stp>BAR</stp>
        <stp/>
        <stp>Low</stp>
        <stp>ADC</stp>
        <stp>-469</stp>
        <stp>All</stp>
        <stp/>
        <stp/>
        <stp>TRUE</stp>
        <stp>T</stp>
        <tr r="G471" s="1"/>
      </tp>
      <tp>
        <v>4916</v>
        <stp/>
        <stp>StudyData</stp>
        <stp>EP</stp>
        <stp>BAR</stp>
        <stp/>
        <stp>Low</stp>
        <stp>ADC</stp>
        <stp>-769</stp>
        <stp>All</stp>
        <stp/>
        <stp/>
        <stp>TRUE</stp>
        <stp>T</stp>
        <tr r="G771" s="1"/>
      </tp>
      <tp>
        <v>4604.75</v>
        <stp/>
        <stp>StudyData</stp>
        <stp>EP</stp>
        <stp>BAR</stp>
        <stp/>
        <stp>Low</stp>
        <stp>ADC</stp>
        <stp>-669</stp>
        <stp>All</stp>
        <stp/>
        <stp/>
        <stp>TRUE</stp>
        <stp>T</stp>
        <tr r="G671" s="1"/>
      </tp>
      <tp>
        <v>5577.5</v>
        <stp/>
        <stp>StudyData</stp>
        <stp>EP</stp>
        <stp>BAR</stp>
        <stp/>
        <stp>Low</stp>
        <stp>ADC</stp>
        <stp>-169</stp>
        <stp>All</stp>
        <stp/>
        <stp/>
        <stp>TRUE</stp>
        <stp>T</stp>
        <tr r="G171" s="1"/>
      </tp>
      <tp>
        <v>4877</v>
        <stp/>
        <stp>StudyData</stp>
        <stp>EP</stp>
        <stp>BAR</stp>
        <stp/>
        <stp>Low</stp>
        <stp>ADC</stp>
        <stp>-369</stp>
        <stp>All</stp>
        <stp/>
        <stp/>
        <stp>TRUE</stp>
        <stp>T</stp>
        <tr r="G371" s="1"/>
      </tp>
      <tp>
        <v>5342.25</v>
        <stp/>
        <stp>StudyData</stp>
        <stp>EP</stp>
        <stp>BAR</stp>
        <stp/>
        <stp>Low</stp>
        <stp>ADC</stp>
        <stp>-269</stp>
        <stp>All</stp>
        <stp/>
        <stp/>
        <stp>TRUE</stp>
        <stp>T</stp>
        <tr r="G271" s="1"/>
      </tp>
      <tp>
        <v>4826.5</v>
        <stp/>
        <stp>StudyData</stp>
        <stp>EP</stp>
        <stp>BAR</stp>
        <stp/>
        <stp>Low</stp>
        <stp>ADC</stp>
        <stp>-969</stp>
        <stp>All</stp>
        <stp/>
        <stp/>
        <stp>TRUE</stp>
        <stp>T</stp>
        <tr r="G971" s="1"/>
      </tp>
      <tp>
        <v>5176.75</v>
        <stp/>
        <stp>StudyData</stp>
        <stp>EP</stp>
        <stp>BAR</stp>
        <stp/>
        <stp>Low</stp>
        <stp>ADC</stp>
        <stp>-869</stp>
        <stp>All</stp>
        <stp/>
        <stp/>
        <stp>TRUE</stp>
        <stp>T</stp>
        <tr r="G871" s="1"/>
      </tp>
      <tp>
        <v>4613.75</v>
        <stp/>
        <stp>StudyData</stp>
        <stp>EP</stp>
        <stp>BAR</stp>
        <stp/>
        <stp>Low</stp>
        <stp>ADC</stp>
        <stp>-566</stp>
        <stp>All</stp>
        <stp/>
        <stp/>
        <stp>TRUE</stp>
        <stp>T</stp>
        <tr r="G568" s="1"/>
      </tp>
      <tp>
        <v>4893.25</v>
        <stp/>
        <stp>StudyData</stp>
        <stp>EP</stp>
        <stp>BAR</stp>
        <stp/>
        <stp>Low</stp>
        <stp>ADC</stp>
        <stp>-466</stp>
        <stp>All</stp>
        <stp/>
        <stp/>
        <stp>TRUE</stp>
        <stp>T</stp>
        <tr r="G468" s="1"/>
      </tp>
      <tp>
        <v>4791.75</v>
        <stp/>
        <stp>StudyData</stp>
        <stp>EP</stp>
        <stp>BAR</stp>
        <stp/>
        <stp>Low</stp>
        <stp>ADC</stp>
        <stp>-766</stp>
        <stp>All</stp>
        <stp/>
        <stp/>
        <stp>TRUE</stp>
        <stp>T</stp>
        <tr r="G768" s="1"/>
      </tp>
      <tp>
        <v>4429.5</v>
        <stp/>
        <stp>StudyData</stp>
        <stp>EP</stp>
        <stp>BAR</stp>
        <stp/>
        <stp>Low</stp>
        <stp>ADC</stp>
        <stp>-666</stp>
        <stp>All</stp>
        <stp/>
        <stp/>
        <stp>TRUE</stp>
        <stp>T</stp>
        <tr r="G668" s="1"/>
      </tp>
      <tp>
        <v>5595.5</v>
        <stp/>
        <stp>StudyData</stp>
        <stp>EP</stp>
        <stp>BAR</stp>
        <stp/>
        <stp>Low</stp>
        <stp>ADC</stp>
        <stp>-166</stp>
        <stp>All</stp>
        <stp/>
        <stp/>
        <stp>TRUE</stp>
        <stp>T</stp>
        <tr r="G168" s="1"/>
      </tp>
      <tp>
        <v>4907.25</v>
        <stp/>
        <stp>StudyData</stp>
        <stp>EP</stp>
        <stp>BAR</stp>
        <stp/>
        <stp>Low</stp>
        <stp>ADC</stp>
        <stp>-366</stp>
        <stp>All</stp>
        <stp/>
        <stp/>
        <stp>TRUE</stp>
        <stp>T</stp>
        <tr r="G368" s="1"/>
      </tp>
      <tp>
        <v>5286.75</v>
        <stp/>
        <stp>StudyData</stp>
        <stp>EP</stp>
        <stp>BAR</stp>
        <stp/>
        <stp>Low</stp>
        <stp>ADC</stp>
        <stp>-266</stp>
        <stp>All</stp>
        <stp/>
        <stp/>
        <stp>TRUE</stp>
        <stp>T</stp>
        <tr r="G268" s="1"/>
      </tp>
      <tp>
        <v>4797.75</v>
        <stp/>
        <stp>StudyData</stp>
        <stp>EP</stp>
        <stp>BAR</stp>
        <stp/>
        <stp>Low</stp>
        <stp>ADC</stp>
        <stp>-966</stp>
        <stp>All</stp>
        <stp/>
        <stp/>
        <stp>TRUE</stp>
        <stp>T</stp>
        <tr r="G968" s="1"/>
      </tp>
      <tp>
        <v>5116.5</v>
        <stp/>
        <stp>StudyData</stp>
        <stp>EP</stp>
        <stp>BAR</stp>
        <stp/>
        <stp>Low</stp>
        <stp>ADC</stp>
        <stp>-866</stp>
        <stp>All</stp>
        <stp/>
        <stp/>
        <stp>TRUE</stp>
        <stp>T</stp>
        <tr r="G868" s="1"/>
      </tp>
      <tp>
        <v>4590.75</v>
        <stp/>
        <stp>StudyData</stp>
        <stp>EP</stp>
        <stp>BAR</stp>
        <stp/>
        <stp>Low</stp>
        <stp>ADC</stp>
        <stp>-567</stp>
        <stp>All</stp>
        <stp/>
        <stp/>
        <stp>TRUE</stp>
        <stp>T</stp>
        <tr r="G569" s="1"/>
      </tp>
      <tp>
        <v>4846.75</v>
        <stp/>
        <stp>StudyData</stp>
        <stp>EP</stp>
        <stp>BAR</stp>
        <stp/>
        <stp>Low</stp>
        <stp>ADC</stp>
        <stp>-467</stp>
        <stp>All</stp>
        <stp/>
        <stp/>
        <stp>TRUE</stp>
        <stp>T</stp>
        <tr r="G469" s="1"/>
      </tp>
      <tp>
        <v>4924.25</v>
        <stp/>
        <stp>StudyData</stp>
        <stp>EP</stp>
        <stp>BAR</stp>
        <stp/>
        <stp>Low</stp>
        <stp>ADC</stp>
        <stp>-767</stp>
        <stp>All</stp>
        <stp/>
        <stp/>
        <stp>TRUE</stp>
        <stp>T</stp>
        <tr r="G769" s="1"/>
      </tp>
      <tp>
        <v>4453.5</v>
        <stp/>
        <stp>StudyData</stp>
        <stp>EP</stp>
        <stp>BAR</stp>
        <stp/>
        <stp>Low</stp>
        <stp>ADC</stp>
        <stp>-667</stp>
        <stp>All</stp>
        <stp/>
        <stp/>
        <stp>TRUE</stp>
        <stp>T</stp>
        <tr r="G669" s="1"/>
      </tp>
      <tp>
        <v>5631.75</v>
        <stp/>
        <stp>StudyData</stp>
        <stp>EP</stp>
        <stp>BAR</stp>
        <stp/>
        <stp>Low</stp>
        <stp>ADC</stp>
        <stp>-167</stp>
        <stp>All</stp>
        <stp/>
        <stp/>
        <stp>TRUE</stp>
        <stp>T</stp>
        <tr r="G169" s="1"/>
      </tp>
      <tp>
        <v>4901</v>
        <stp/>
        <stp>StudyData</stp>
        <stp>EP</stp>
        <stp>BAR</stp>
        <stp/>
        <stp>Low</stp>
        <stp>ADC</stp>
        <stp>-367</stp>
        <stp>All</stp>
        <stp/>
        <stp/>
        <stp>TRUE</stp>
        <stp>T</stp>
        <tr r="G369" s="1"/>
      </tp>
      <tp>
        <v>5295.25</v>
        <stp/>
        <stp>StudyData</stp>
        <stp>EP</stp>
        <stp>BAR</stp>
        <stp/>
        <stp>Low</stp>
        <stp>ADC</stp>
        <stp>-267</stp>
        <stp>All</stp>
        <stp/>
        <stp/>
        <stp>TRUE</stp>
        <stp>T</stp>
        <tr r="G269" s="1"/>
      </tp>
      <tp>
        <v>4838.75</v>
        <stp/>
        <stp>StudyData</stp>
        <stp>EP</stp>
        <stp>BAR</stp>
        <stp/>
        <stp>Low</stp>
        <stp>ADC</stp>
        <stp>-967</stp>
        <stp>All</stp>
        <stp/>
        <stp/>
        <stp>TRUE</stp>
        <stp>T</stp>
        <tr r="G969" s="1"/>
      </tp>
      <tp>
        <v>5105</v>
        <stp/>
        <stp>StudyData</stp>
        <stp>EP</stp>
        <stp>BAR</stp>
        <stp/>
        <stp>Low</stp>
        <stp>ADC</stp>
        <stp>-867</stp>
        <stp>All</stp>
        <stp/>
        <stp/>
        <stp>TRUE</stp>
        <stp>T</stp>
        <tr r="G869" s="1"/>
      </tp>
      <tp>
        <v>4553.25</v>
        <stp/>
        <stp>StudyData</stp>
        <stp>EP</stp>
        <stp>BAR</stp>
        <stp/>
        <stp>Low</stp>
        <stp>ADC</stp>
        <stp>-564</stp>
        <stp>All</stp>
        <stp/>
        <stp/>
        <stp>TRUE</stp>
        <stp>T</stp>
        <tr r="G566" s="1"/>
      </tp>
      <tp>
        <v>4833.25</v>
        <stp/>
        <stp>StudyData</stp>
        <stp>EP</stp>
        <stp>BAR</stp>
        <stp/>
        <stp>Low</stp>
        <stp>ADC</stp>
        <stp>-464</stp>
        <stp>All</stp>
        <stp/>
        <stp/>
        <stp>TRUE</stp>
        <stp>T</stp>
        <tr r="G466" s="1"/>
      </tp>
      <tp>
        <v>4681</v>
        <stp/>
        <stp>StudyData</stp>
        <stp>EP</stp>
        <stp>BAR</stp>
        <stp/>
        <stp>Low</stp>
        <stp>ADC</stp>
        <stp>-764</stp>
        <stp>All</stp>
        <stp/>
        <stp/>
        <stp>TRUE</stp>
        <stp>T</stp>
        <tr r="G766" s="1"/>
      </tp>
      <tp>
        <v>4370.75</v>
        <stp/>
        <stp>StudyData</stp>
        <stp>EP</stp>
        <stp>BAR</stp>
        <stp/>
        <stp>Low</stp>
        <stp>ADC</stp>
        <stp>-664</stp>
        <stp>All</stp>
        <stp/>
        <stp/>
        <stp>TRUE</stp>
        <stp>T</stp>
        <tr r="G666" s="1"/>
      </tp>
      <tp>
        <v>5780.75</v>
        <stp/>
        <stp>StudyData</stp>
        <stp>EP</stp>
        <stp>BAR</stp>
        <stp/>
        <stp>Low</stp>
        <stp>ADC</stp>
        <stp>-164</stp>
        <stp>All</stp>
        <stp/>
        <stp/>
        <stp>TRUE</stp>
        <stp>T</stp>
        <tr r="G166" s="1"/>
      </tp>
      <tp>
        <v>4916.25</v>
        <stp/>
        <stp>StudyData</stp>
        <stp>EP</stp>
        <stp>BAR</stp>
        <stp/>
        <stp>Low</stp>
        <stp>ADC</stp>
        <stp>-364</stp>
        <stp>All</stp>
        <stp/>
        <stp/>
        <stp>TRUE</stp>
        <stp>T</stp>
        <tr r="G366" s="1"/>
      </tp>
      <tp>
        <v>5254.25</v>
        <stp/>
        <stp>StudyData</stp>
        <stp>EP</stp>
        <stp>BAR</stp>
        <stp/>
        <stp>Low</stp>
        <stp>ADC</stp>
        <stp>-264</stp>
        <stp>All</stp>
        <stp/>
        <stp/>
        <stp>TRUE</stp>
        <stp>T</stp>
        <tr r="G266" s="1"/>
      </tp>
      <tp>
        <v>4860.25</v>
        <stp/>
        <stp>StudyData</stp>
        <stp>EP</stp>
        <stp>BAR</stp>
        <stp/>
        <stp>Low</stp>
        <stp>ADC</stp>
        <stp>-964</stp>
        <stp>All</stp>
        <stp/>
        <stp/>
        <stp>TRUE</stp>
        <stp>T</stp>
        <tr r="G966" s="1"/>
      </tp>
      <tp>
        <v>5025.5</v>
        <stp/>
        <stp>StudyData</stp>
        <stp>EP</stp>
        <stp>BAR</stp>
        <stp/>
        <stp>Low</stp>
        <stp>ADC</stp>
        <stp>-864</stp>
        <stp>All</stp>
        <stp/>
        <stp/>
        <stp>TRUE</stp>
        <stp>T</stp>
        <tr r="G866" s="1"/>
      </tp>
      <tp>
        <v>4570.75</v>
        <stp/>
        <stp>StudyData</stp>
        <stp>EP</stp>
        <stp>BAR</stp>
        <stp/>
        <stp>Low</stp>
        <stp>ADC</stp>
        <stp>-565</stp>
        <stp>All</stp>
        <stp/>
        <stp/>
        <stp>TRUE</stp>
        <stp>T</stp>
        <tr r="G567" s="1"/>
      </tp>
      <tp>
        <v>4880</v>
        <stp/>
        <stp>StudyData</stp>
        <stp>EP</stp>
        <stp>BAR</stp>
        <stp/>
        <stp>Low</stp>
        <stp>ADC</stp>
        <stp>-465</stp>
        <stp>All</stp>
        <stp/>
        <stp/>
        <stp>TRUE</stp>
        <stp>T</stp>
        <tr r="G467" s="1"/>
      </tp>
      <tp>
        <v>4739.5</v>
        <stp/>
        <stp>StudyData</stp>
        <stp>EP</stp>
        <stp>BAR</stp>
        <stp/>
        <stp>Low</stp>
        <stp>ADC</stp>
        <stp>-765</stp>
        <stp>All</stp>
        <stp/>
        <stp/>
        <stp>TRUE</stp>
        <stp>T</stp>
        <tr r="G767" s="1"/>
      </tp>
      <tp>
        <v>4377.5</v>
        <stp/>
        <stp>StudyData</stp>
        <stp>EP</stp>
        <stp>BAR</stp>
        <stp/>
        <stp>Low</stp>
        <stp>ADC</stp>
        <stp>-665</stp>
        <stp>All</stp>
        <stp/>
        <stp/>
        <stp>TRUE</stp>
        <stp>T</stp>
        <tr r="G667" s="1"/>
      </tp>
      <tp>
        <v>5723.75</v>
        <stp/>
        <stp>StudyData</stp>
        <stp>EP</stp>
        <stp>BAR</stp>
        <stp/>
        <stp>Low</stp>
        <stp>ADC</stp>
        <stp>-165</stp>
        <stp>All</stp>
        <stp/>
        <stp/>
        <stp>TRUE</stp>
        <stp>T</stp>
        <tr r="G167" s="1"/>
      </tp>
      <tp>
        <v>4926.25</v>
        <stp/>
        <stp>StudyData</stp>
        <stp>EP</stp>
        <stp>BAR</stp>
        <stp/>
        <stp>Low</stp>
        <stp>ADC</stp>
        <stp>-365</stp>
        <stp>All</stp>
        <stp/>
        <stp/>
        <stp>TRUE</stp>
        <stp>T</stp>
        <tr r="G367" s="1"/>
      </tp>
      <tp>
        <v>5211.75</v>
        <stp/>
        <stp>StudyData</stp>
        <stp>EP</stp>
        <stp>BAR</stp>
        <stp/>
        <stp>Low</stp>
        <stp>ADC</stp>
        <stp>-265</stp>
        <stp>All</stp>
        <stp/>
        <stp/>
        <stp>TRUE</stp>
        <stp>T</stp>
        <tr r="G267" s="1"/>
      </tp>
      <tp>
        <v>4811.75</v>
        <stp/>
        <stp>StudyData</stp>
        <stp>EP</stp>
        <stp>BAR</stp>
        <stp/>
        <stp>Low</stp>
        <stp>ADC</stp>
        <stp>-965</stp>
        <stp>All</stp>
        <stp/>
        <stp/>
        <stp>TRUE</stp>
        <stp>T</stp>
        <tr r="G967" s="1"/>
      </tp>
      <tp>
        <v>5084.75</v>
        <stp/>
        <stp>StudyData</stp>
        <stp>EP</stp>
        <stp>BAR</stp>
        <stp/>
        <stp>Low</stp>
        <stp>ADC</stp>
        <stp>-865</stp>
        <stp>All</stp>
        <stp/>
        <stp/>
        <stp>TRUE</stp>
        <stp>T</stp>
        <tr r="G867" s="1"/>
      </tp>
      <tp>
        <v>4596.25</v>
        <stp/>
        <stp>StudyData</stp>
        <stp>EP</stp>
        <stp>BAR</stp>
        <stp/>
        <stp>Low</stp>
        <stp>ADC</stp>
        <stp>-562</stp>
        <stp>All</stp>
        <stp/>
        <stp/>
        <stp>TRUE</stp>
        <stp>T</stp>
        <tr r="G564" s="1"/>
      </tp>
      <tp>
        <v>4825</v>
        <stp/>
        <stp>StudyData</stp>
        <stp>EP</stp>
        <stp>BAR</stp>
        <stp/>
        <stp>Low</stp>
        <stp>ADC</stp>
        <stp>-462</stp>
        <stp>All</stp>
        <stp/>
        <stp/>
        <stp>TRUE</stp>
        <stp>T</stp>
        <tr r="G464" s="1"/>
      </tp>
      <tp>
        <v>4726.75</v>
        <stp/>
        <stp>StudyData</stp>
        <stp>EP</stp>
        <stp>BAR</stp>
        <stp/>
        <stp>Low</stp>
        <stp>ADC</stp>
        <stp>-762</stp>
        <stp>All</stp>
        <stp/>
        <stp/>
        <stp>TRUE</stp>
        <stp>T</stp>
        <tr r="G764" s="1"/>
      </tp>
      <tp>
        <v>4316.5</v>
        <stp/>
        <stp>StudyData</stp>
        <stp>EP</stp>
        <stp>BAR</stp>
        <stp/>
        <stp>Low</stp>
        <stp>ADC</stp>
        <stp>-662</stp>
        <stp>All</stp>
        <stp/>
        <stp/>
        <stp>TRUE</stp>
        <stp>T</stp>
        <tr r="G664" s="1"/>
      </tp>
      <tp>
        <v>5800</v>
        <stp/>
        <stp>StudyData</stp>
        <stp>EP</stp>
        <stp>BAR</stp>
        <stp/>
        <stp>Low</stp>
        <stp>ADC</stp>
        <stp>-162</stp>
        <stp>All</stp>
        <stp/>
        <stp/>
        <stp>TRUE</stp>
        <stp>T</stp>
        <tr r="G164" s="1"/>
      </tp>
      <tp>
        <v>4919.75</v>
        <stp/>
        <stp>StudyData</stp>
        <stp>EP</stp>
        <stp>BAR</stp>
        <stp/>
        <stp>Low</stp>
        <stp>ADC</stp>
        <stp>-362</stp>
        <stp>All</stp>
        <stp/>
        <stp/>
        <stp>TRUE</stp>
        <stp>T</stp>
        <tr r="G364" s="1"/>
      </tp>
      <tp>
        <v>5320.5</v>
        <stp/>
        <stp>StudyData</stp>
        <stp>EP</stp>
        <stp>BAR</stp>
        <stp/>
        <stp>Low</stp>
        <stp>ADC</stp>
        <stp>-262</stp>
        <stp>All</stp>
        <stp/>
        <stp/>
        <stp>TRUE</stp>
        <stp>T</stp>
        <tr r="G264" s="1"/>
      </tp>
      <tp>
        <v>4868.5</v>
        <stp/>
        <stp>StudyData</stp>
        <stp>EP</stp>
        <stp>BAR</stp>
        <stp/>
        <stp>Low</stp>
        <stp>ADC</stp>
        <stp>-962</stp>
        <stp>All</stp>
        <stp/>
        <stp/>
        <stp>TRUE</stp>
        <stp>T</stp>
        <tr r="G964" s="1"/>
      </tp>
      <tp>
        <v>5019.75</v>
        <stp/>
        <stp>StudyData</stp>
        <stp>EP</stp>
        <stp>BAR</stp>
        <stp/>
        <stp>Low</stp>
        <stp>ADC</stp>
        <stp>-862</stp>
        <stp>All</stp>
        <stp/>
        <stp/>
        <stp>TRUE</stp>
        <stp>T</stp>
        <tr r="G864" s="1"/>
      </tp>
      <tp>
        <v>4571.25</v>
        <stp/>
        <stp>StudyData</stp>
        <stp>EP</stp>
        <stp>BAR</stp>
        <stp/>
        <stp>Low</stp>
        <stp>ADC</stp>
        <stp>-563</stp>
        <stp>All</stp>
        <stp/>
        <stp/>
        <stp>TRUE</stp>
        <stp>T</stp>
        <tr r="G565" s="1"/>
      </tp>
      <tp>
        <v>4845.25</v>
        <stp/>
        <stp>StudyData</stp>
        <stp>EP</stp>
        <stp>BAR</stp>
        <stp/>
        <stp>Low</stp>
        <stp>ADC</stp>
        <stp>-463</stp>
        <stp>All</stp>
        <stp/>
        <stp/>
        <stp>TRUE</stp>
        <stp>T</stp>
        <tr r="G465" s="1"/>
      </tp>
      <tp>
        <v>4693.25</v>
        <stp/>
        <stp>StudyData</stp>
        <stp>EP</stp>
        <stp>BAR</stp>
        <stp/>
        <stp>Low</stp>
        <stp>ADC</stp>
        <stp>-763</stp>
        <stp>All</stp>
        <stp/>
        <stp/>
        <stp>TRUE</stp>
        <stp>T</stp>
        <tr r="G765" s="1"/>
      </tp>
      <tp>
        <v>4367.75</v>
        <stp/>
        <stp>StudyData</stp>
        <stp>EP</stp>
        <stp>BAR</stp>
        <stp/>
        <stp>Low</stp>
        <stp>ADC</stp>
        <stp>-663</stp>
        <stp>All</stp>
        <stp/>
        <stp/>
        <stp>TRUE</stp>
        <stp>T</stp>
        <tr r="G665" s="1"/>
      </tp>
      <tp>
        <v>5791.75</v>
        <stp/>
        <stp>StudyData</stp>
        <stp>EP</stp>
        <stp>BAR</stp>
        <stp/>
        <stp>Low</stp>
        <stp>ADC</stp>
        <stp>-163</stp>
        <stp>All</stp>
        <stp/>
        <stp/>
        <stp>TRUE</stp>
        <stp>T</stp>
        <tr r="G165" s="1"/>
      </tp>
      <tp>
        <v>4911.25</v>
        <stp/>
        <stp>StudyData</stp>
        <stp>EP</stp>
        <stp>BAR</stp>
        <stp/>
        <stp>Low</stp>
        <stp>ADC</stp>
        <stp>-363</stp>
        <stp>All</stp>
        <stp/>
        <stp/>
        <stp>TRUE</stp>
        <stp>T</stp>
        <tr r="G365" s="1"/>
      </tp>
      <tp>
        <v>5286</v>
        <stp/>
        <stp>StudyData</stp>
        <stp>EP</stp>
        <stp>BAR</stp>
        <stp/>
        <stp>Low</stp>
        <stp>ADC</stp>
        <stp>-263</stp>
        <stp>All</stp>
        <stp/>
        <stp/>
        <stp>TRUE</stp>
        <stp>T</stp>
        <tr r="G265" s="1"/>
      </tp>
      <tp>
        <v>4875</v>
        <stp/>
        <stp>StudyData</stp>
        <stp>EP</stp>
        <stp>BAR</stp>
        <stp/>
        <stp>Low</stp>
        <stp>ADC</stp>
        <stp>-963</stp>
        <stp>All</stp>
        <stp/>
        <stp/>
        <stp>TRUE</stp>
        <stp>T</stp>
        <tr r="G965" s="1"/>
      </tp>
      <tp>
        <v>5033.25</v>
        <stp/>
        <stp>StudyData</stp>
        <stp>EP</stp>
        <stp>BAR</stp>
        <stp/>
        <stp>Low</stp>
        <stp>ADC</stp>
        <stp>-863</stp>
        <stp>All</stp>
        <stp/>
        <stp/>
        <stp>TRUE</stp>
        <stp>T</stp>
        <tr r="G865" s="1"/>
      </tp>
      <tp>
        <v>4587.5</v>
        <stp/>
        <stp>StudyData</stp>
        <stp>EP</stp>
        <stp>BAR</stp>
        <stp/>
        <stp>Low</stp>
        <stp>ADC</stp>
        <stp>-560</stp>
        <stp>All</stp>
        <stp/>
        <stp/>
        <stp>TRUE</stp>
        <stp>T</stp>
        <tr r="G562" s="1"/>
      </tp>
      <tp>
        <v>4883.75</v>
        <stp/>
        <stp>StudyData</stp>
        <stp>EP</stp>
        <stp>BAR</stp>
        <stp/>
        <stp>Low</stp>
        <stp>ADC</stp>
        <stp>-460</stp>
        <stp>All</stp>
        <stp/>
        <stp/>
        <stp>TRUE</stp>
        <stp>T</stp>
        <tr r="G462" s="1"/>
      </tp>
      <tp>
        <v>4600.25</v>
        <stp/>
        <stp>StudyData</stp>
        <stp>EP</stp>
        <stp>BAR</stp>
        <stp/>
        <stp>Low</stp>
        <stp>ADC</stp>
        <stp>-760</stp>
        <stp>All</stp>
        <stp/>
        <stp/>
        <stp>TRUE</stp>
        <stp>T</stp>
        <tr r="G762" s="1"/>
      </tp>
      <tp>
        <v>4184.75</v>
        <stp/>
        <stp>StudyData</stp>
        <stp>EP</stp>
        <stp>BAR</stp>
        <stp/>
        <stp>Low</stp>
        <stp>ADC</stp>
        <stp>-660</stp>
        <stp>All</stp>
        <stp/>
        <stp/>
        <stp>TRUE</stp>
        <stp>T</stp>
        <tr r="G662" s="1"/>
      </tp>
      <tp>
        <v>5813.25</v>
        <stp/>
        <stp>StudyData</stp>
        <stp>EP</stp>
        <stp>BAR</stp>
        <stp/>
        <stp>Low</stp>
        <stp>ADC</stp>
        <stp>-160</stp>
        <stp>All</stp>
        <stp/>
        <stp/>
        <stp>TRUE</stp>
        <stp>T</stp>
        <tr r="G162" s="1"/>
      </tp>
      <tp>
        <v>4926.75</v>
        <stp/>
        <stp>StudyData</stp>
        <stp>EP</stp>
        <stp>BAR</stp>
        <stp/>
        <stp>Low</stp>
        <stp>ADC</stp>
        <stp>-360</stp>
        <stp>All</stp>
        <stp/>
        <stp/>
        <stp>TRUE</stp>
        <stp>T</stp>
        <tr r="G362" s="1"/>
      </tp>
      <tp>
        <v>5352.75</v>
        <stp/>
        <stp>StudyData</stp>
        <stp>EP</stp>
        <stp>BAR</stp>
        <stp/>
        <stp>Low</stp>
        <stp>ADC</stp>
        <stp>-260</stp>
        <stp>All</stp>
        <stp/>
        <stp/>
        <stp>TRUE</stp>
        <stp>T</stp>
        <tr r="G262" s="1"/>
      </tp>
      <tp>
        <v>4832.75</v>
        <stp/>
        <stp>StudyData</stp>
        <stp>EP</stp>
        <stp>BAR</stp>
        <stp/>
        <stp>Low</stp>
        <stp>ADC</stp>
        <stp>-960</stp>
        <stp>All</stp>
        <stp/>
        <stp/>
        <stp>TRUE</stp>
        <stp>T</stp>
        <tr r="G962" s="1"/>
      </tp>
      <tp>
        <v>5115</v>
        <stp/>
        <stp>StudyData</stp>
        <stp>EP</stp>
        <stp>BAR</stp>
        <stp/>
        <stp>Low</stp>
        <stp>ADC</stp>
        <stp>-860</stp>
        <stp>All</stp>
        <stp/>
        <stp/>
        <stp>TRUE</stp>
        <stp>T</stp>
        <tr r="G862" s="1"/>
      </tp>
      <tp>
        <v>4605.5</v>
        <stp/>
        <stp>StudyData</stp>
        <stp>EP</stp>
        <stp>BAR</stp>
        <stp/>
        <stp>Low</stp>
        <stp>ADC</stp>
        <stp>-561</stp>
        <stp>All</stp>
        <stp/>
        <stp/>
        <stp>TRUE</stp>
        <stp>T</stp>
        <tr r="G563" s="1"/>
      </tp>
      <tp>
        <v>4852.75</v>
        <stp/>
        <stp>StudyData</stp>
        <stp>EP</stp>
        <stp>BAR</stp>
        <stp/>
        <stp>Low</stp>
        <stp>ADC</stp>
        <stp>-461</stp>
        <stp>All</stp>
        <stp/>
        <stp/>
        <stp>TRUE</stp>
        <stp>T</stp>
        <tr r="G463" s="1"/>
      </tp>
      <tp>
        <v>4663</v>
        <stp/>
        <stp>StudyData</stp>
        <stp>EP</stp>
        <stp>BAR</stp>
        <stp/>
        <stp>Low</stp>
        <stp>ADC</stp>
        <stp>-761</stp>
        <stp>All</stp>
        <stp/>
        <stp/>
        <stp>TRUE</stp>
        <stp>T</stp>
        <tr r="G763" s="1"/>
      </tp>
      <tp>
        <v>4288</v>
        <stp/>
        <stp>StudyData</stp>
        <stp>EP</stp>
        <stp>BAR</stp>
        <stp/>
        <stp>Low</stp>
        <stp>ADC</stp>
        <stp>-661</stp>
        <stp>All</stp>
        <stp/>
        <stp/>
        <stp>TRUE</stp>
        <stp>T</stp>
        <tr r="G663" s="1"/>
      </tp>
      <tp>
        <v>5797.5</v>
        <stp/>
        <stp>StudyData</stp>
        <stp>EP</stp>
        <stp>BAR</stp>
        <stp/>
        <stp>Low</stp>
        <stp>ADC</stp>
        <stp>-161</stp>
        <stp>All</stp>
        <stp/>
        <stp/>
        <stp>TRUE</stp>
        <stp>T</stp>
        <tr r="G163" s="1"/>
      </tp>
      <tp>
        <v>4909</v>
        <stp/>
        <stp>StudyData</stp>
        <stp>EP</stp>
        <stp>BAR</stp>
        <stp/>
        <stp>Low</stp>
        <stp>ADC</stp>
        <stp>-361</stp>
        <stp>All</stp>
        <stp/>
        <stp/>
        <stp>TRUE</stp>
        <stp>T</stp>
        <tr r="G363" s="1"/>
      </tp>
      <tp>
        <v>5270.5</v>
        <stp/>
        <stp>StudyData</stp>
        <stp>EP</stp>
        <stp>BAR</stp>
        <stp/>
        <stp>Low</stp>
        <stp>ADC</stp>
        <stp>-261</stp>
        <stp>All</stp>
        <stp/>
        <stp/>
        <stp>TRUE</stp>
        <stp>T</stp>
        <tr r="G263" s="1"/>
      </tp>
      <tp>
        <v>4851</v>
        <stp/>
        <stp>StudyData</stp>
        <stp>EP</stp>
        <stp>BAR</stp>
        <stp/>
        <stp>Low</stp>
        <stp>ADC</stp>
        <stp>-961</stp>
        <stp>All</stp>
        <stp/>
        <stp/>
        <stp>TRUE</stp>
        <stp>T</stp>
        <tr r="G963" s="1"/>
      </tp>
      <tp>
        <v>5059.25</v>
        <stp/>
        <stp>StudyData</stp>
        <stp>EP</stp>
        <stp>BAR</stp>
        <stp/>
        <stp>Low</stp>
        <stp>ADC</stp>
        <stp>-861</stp>
        <stp>All</stp>
        <stp/>
        <stp/>
        <stp>TRUE</stp>
        <stp>T</stp>
        <tr r="G863" s="1"/>
      </tp>
      <tp>
        <v>52.365154237461439</v>
        <stp/>
        <stp>StudyData</stp>
        <stp>EP</stp>
        <stp>RSI</stp>
        <stp>InputChoice=Close,Period=9</stp>
        <stp>RSI</stp>
        <stp>ADC</stp>
        <stp>-911</stp>
        <stp>All</stp>
        <stp/>
        <stp/>
        <stp>TRUE</stp>
        <stp>T</stp>
        <tr r="Q913" s="1"/>
      </tp>
      <tp>
        <v>48.129102758184821</v>
        <stp/>
        <stp>StudyData</stp>
        <stp>EP</stp>
        <stp>RSI</stp>
        <stp>InputChoice=Close,Period=9</stp>
        <stp>RSI</stp>
        <stp>ADC</stp>
        <stp>-811</stp>
        <stp>All</stp>
        <stp/>
        <stp/>
        <stp>TRUE</stp>
        <stp>T</stp>
        <tr r="Q813" s="1"/>
      </tp>
      <tp>
        <v>55.898184538163285</v>
        <stp/>
        <stp>StudyData</stp>
        <stp>EP</stp>
        <stp>RSI</stp>
        <stp>InputChoice=Close,Period=9</stp>
        <stp>RSI</stp>
        <stp>ADC</stp>
        <stp>-511</stp>
        <stp>All</stp>
        <stp/>
        <stp/>
        <stp>TRUE</stp>
        <stp>T</stp>
        <tr r="Q513" s="1"/>
      </tp>
      <tp>
        <v>34.49294158648334</v>
        <stp/>
        <stp>StudyData</stp>
        <stp>EP</stp>
        <stp>RSI</stp>
        <stp>InputChoice=Close,Period=9</stp>
        <stp>RSI</stp>
        <stp>ADC</stp>
        <stp>-411</stp>
        <stp>All</stp>
        <stp/>
        <stp/>
        <stp>TRUE</stp>
        <stp>T</stp>
        <tr r="Q413" s="1"/>
      </tp>
      <tp>
        <v>41.883728613855197</v>
        <stp/>
        <stp>StudyData</stp>
        <stp>EP</stp>
        <stp>RSI</stp>
        <stp>InputChoice=Close,Period=9</stp>
        <stp>RSI</stp>
        <stp>ADC</stp>
        <stp>-711</stp>
        <stp>All</stp>
        <stp/>
        <stp/>
        <stp>TRUE</stp>
        <stp>T</stp>
        <tr r="Q713" s="1"/>
      </tp>
      <tp>
        <v>65.506830432827769</v>
        <stp/>
        <stp>StudyData</stp>
        <stp>EP</stp>
        <stp>RSI</stp>
        <stp>InputChoice=Close,Period=9</stp>
        <stp>RSI</stp>
        <stp>ADC</stp>
        <stp>-611</stp>
        <stp>All</stp>
        <stp/>
        <stp/>
        <stp>TRUE</stp>
        <stp>T</stp>
        <tr r="Q613" s="1"/>
      </tp>
      <tp>
        <v>62.032199403530754</v>
        <stp/>
        <stp>StudyData</stp>
        <stp>EP</stp>
        <stp>RSI</stp>
        <stp>InputChoice=Close,Period=9</stp>
        <stp>RSI</stp>
        <stp>ADC</stp>
        <stp>-111</stp>
        <stp>All</stp>
        <stp/>
        <stp/>
        <stp>TRUE</stp>
        <stp>T</stp>
        <tr r="Q113" s="1"/>
      </tp>
      <tp>
        <v>53.805216467322211</v>
        <stp/>
        <stp>StudyData</stp>
        <stp>EP</stp>
        <stp>RSI</stp>
        <stp>InputChoice=Close,Period=9</stp>
        <stp>RSI</stp>
        <stp>ADC</stp>
        <stp>-311</stp>
        <stp>All</stp>
        <stp/>
        <stp/>
        <stp>TRUE</stp>
        <stp>T</stp>
        <tr r="Q313" s="1"/>
      </tp>
      <tp>
        <v>79.845803987697863</v>
        <stp/>
        <stp>StudyData</stp>
        <stp>EP</stp>
        <stp>RSI</stp>
        <stp>InputChoice=Close,Period=9</stp>
        <stp>RSI</stp>
        <stp>ADC</stp>
        <stp>-211</stp>
        <stp>All</stp>
        <stp/>
        <stp/>
        <stp>TRUE</stp>
        <stp>T</stp>
        <tr r="Q213" s="1"/>
      </tp>
      <tp>
        <v>49.443684684152466</v>
        <stp/>
        <stp>StudyData</stp>
        <stp>EP</stp>
        <stp>RSI</stp>
        <stp>InputChoice=Close,Period=9</stp>
        <stp>RSI</stp>
        <stp>ADC</stp>
        <stp>-910</stp>
        <stp>All</stp>
        <stp/>
        <stp/>
        <stp>TRUE</stp>
        <stp>T</stp>
        <tr r="Q912" s="1"/>
      </tp>
      <tp>
        <v>38.456490013585473</v>
        <stp/>
        <stp>StudyData</stp>
        <stp>EP</stp>
        <stp>RSI</stp>
        <stp>InputChoice=Close,Period=9</stp>
        <stp>RSI</stp>
        <stp>ADC</stp>
        <stp>-810</stp>
        <stp>All</stp>
        <stp/>
        <stp/>
        <stp>TRUE</stp>
        <stp>T</stp>
        <tr r="Q812" s="1"/>
      </tp>
      <tp>
        <v>62.053485244897637</v>
        <stp/>
        <stp>StudyData</stp>
        <stp>EP</stp>
        <stp>RSI</stp>
        <stp>InputChoice=Close,Period=9</stp>
        <stp>RSI</stp>
        <stp>ADC</stp>
        <stp>-510</stp>
        <stp>All</stp>
        <stp/>
        <stp/>
        <stp>TRUE</stp>
        <stp>T</stp>
        <tr r="Q512" s="1"/>
      </tp>
      <tp>
        <v>25.136409716885225</v>
        <stp/>
        <stp>StudyData</stp>
        <stp>EP</stp>
        <stp>RSI</stp>
        <stp>InputChoice=Close,Period=9</stp>
        <stp>RSI</stp>
        <stp>ADC</stp>
        <stp>-410</stp>
        <stp>All</stp>
        <stp/>
        <stp/>
        <stp>TRUE</stp>
        <stp>T</stp>
        <tr r="Q412" s="1"/>
      </tp>
      <tp>
        <v>40.341116475433722</v>
        <stp/>
        <stp>StudyData</stp>
        <stp>EP</stp>
        <stp>RSI</stp>
        <stp>InputChoice=Close,Period=9</stp>
        <stp>RSI</stp>
        <stp>ADC</stp>
        <stp>-710</stp>
        <stp>All</stp>
        <stp/>
        <stp/>
        <stp>TRUE</stp>
        <stp>T</stp>
        <tr r="Q712" s="1"/>
      </tp>
      <tp>
        <v>52.627374243022899</v>
        <stp/>
        <stp>StudyData</stp>
        <stp>EP</stp>
        <stp>RSI</stp>
        <stp>InputChoice=Close,Period=9</stp>
        <stp>RSI</stp>
        <stp>ADC</stp>
        <stp>-610</stp>
        <stp>All</stp>
        <stp/>
        <stp/>
        <stp>TRUE</stp>
        <stp>T</stp>
        <tr r="Q612" s="1"/>
      </tp>
      <tp>
        <v>67.304225307299447</v>
        <stp/>
        <stp>StudyData</stp>
        <stp>EP</stp>
        <stp>RSI</stp>
        <stp>InputChoice=Close,Period=9</stp>
        <stp>RSI</stp>
        <stp>ADC</stp>
        <stp>-110</stp>
        <stp>All</stp>
        <stp/>
        <stp/>
        <stp>TRUE</stp>
        <stp>T</stp>
        <tr r="Q112" s="1"/>
      </tp>
      <tp>
        <v>61.444250796043811</v>
        <stp/>
        <stp>StudyData</stp>
        <stp>EP</stp>
        <stp>RSI</stp>
        <stp>InputChoice=Close,Period=9</stp>
        <stp>RSI</stp>
        <stp>ADC</stp>
        <stp>-310</stp>
        <stp>All</stp>
        <stp/>
        <stp/>
        <stp>TRUE</stp>
        <stp>T</stp>
        <tr r="Q312" s="1"/>
      </tp>
      <tp>
        <v>85.760044547409706</v>
        <stp/>
        <stp>StudyData</stp>
        <stp>EP</stp>
        <stp>RSI</stp>
        <stp>InputChoice=Close,Period=9</stp>
        <stp>RSI</stp>
        <stp>ADC</stp>
        <stp>-210</stp>
        <stp>All</stp>
        <stp/>
        <stp/>
        <stp>TRUE</stp>
        <stp>T</stp>
        <tr r="Q212" s="1"/>
      </tp>
      <tp>
        <v>38.164405575486541</v>
        <stp/>
        <stp>StudyData</stp>
        <stp>EP</stp>
        <stp>RSI</stp>
        <stp>InputChoice=Close,Period=9</stp>
        <stp>RSI</stp>
        <stp>ADC</stp>
        <stp>-913</stp>
        <stp>All</stp>
        <stp/>
        <stp/>
        <stp>TRUE</stp>
        <stp>T</stp>
        <tr r="Q915" s="1"/>
      </tp>
      <tp>
        <v>38.279471895489031</v>
        <stp/>
        <stp>StudyData</stp>
        <stp>EP</stp>
        <stp>RSI</stp>
        <stp>InputChoice=Close,Period=9</stp>
        <stp>RSI</stp>
        <stp>ADC</stp>
        <stp>-813</stp>
        <stp>All</stp>
        <stp/>
        <stp/>
        <stp>TRUE</stp>
        <stp>T</stp>
        <tr r="Q815" s="1"/>
      </tp>
      <tp>
        <v>38.512137540955827</v>
        <stp/>
        <stp>StudyData</stp>
        <stp>EP</stp>
        <stp>RSI</stp>
        <stp>InputChoice=Close,Period=9</stp>
        <stp>RSI</stp>
        <stp>ADC</stp>
        <stp>-513</stp>
        <stp>All</stp>
        <stp/>
        <stp/>
        <stp>TRUE</stp>
        <stp>T</stp>
        <tr r="Q515" s="1"/>
      </tp>
      <tp>
        <v>45.076797745398423</v>
        <stp/>
        <stp>StudyData</stp>
        <stp>EP</stp>
        <stp>RSI</stp>
        <stp>InputChoice=Close,Period=9</stp>
        <stp>RSI</stp>
        <stp>ADC</stp>
        <stp>-413</stp>
        <stp>All</stp>
        <stp/>
        <stp/>
        <stp>TRUE</stp>
        <stp>T</stp>
        <tr r="Q415" s="1"/>
      </tp>
      <tp>
        <v>49.089484908640507</v>
        <stp/>
        <stp>StudyData</stp>
        <stp>EP</stp>
        <stp>RSI</stp>
        <stp>InputChoice=Close,Period=9</stp>
        <stp>RSI</stp>
        <stp>ADC</stp>
        <stp>-713</stp>
        <stp>All</stp>
        <stp/>
        <stp/>
        <stp>TRUE</stp>
        <stp>T</stp>
        <tr r="Q715" s="1"/>
      </tp>
      <tp>
        <v>66.717794258775299</v>
        <stp/>
        <stp>StudyData</stp>
        <stp>EP</stp>
        <stp>RSI</stp>
        <stp>InputChoice=Close,Period=9</stp>
        <stp>RSI</stp>
        <stp>ADC</stp>
        <stp>-613</stp>
        <stp>All</stp>
        <stp/>
        <stp/>
        <stp>TRUE</stp>
        <stp>T</stp>
        <tr r="Q615" s="1"/>
      </tp>
      <tp>
        <v>63.856690390042132</v>
        <stp/>
        <stp>StudyData</stp>
        <stp>EP</stp>
        <stp>RSI</stp>
        <stp>InputChoice=Close,Period=9</stp>
        <stp>RSI</stp>
        <stp>ADC</stp>
        <stp>-113</stp>
        <stp>All</stp>
        <stp/>
        <stp/>
        <stp>TRUE</stp>
        <stp>T</stp>
        <tr r="Q115" s="1"/>
      </tp>
      <tp>
        <v>74.000817412619682</v>
        <stp/>
        <stp>StudyData</stp>
        <stp>EP</stp>
        <stp>RSI</stp>
        <stp>InputChoice=Close,Period=9</stp>
        <stp>RSI</stp>
        <stp>ADC</stp>
        <stp>-313</stp>
        <stp>All</stp>
        <stp/>
        <stp/>
        <stp>TRUE</stp>
        <stp>T</stp>
        <tr r="Q315" s="1"/>
      </tp>
      <tp>
        <v>78.543004263780347</v>
        <stp/>
        <stp>StudyData</stp>
        <stp>EP</stp>
        <stp>RSI</stp>
        <stp>InputChoice=Close,Period=9</stp>
        <stp>RSI</stp>
        <stp>ADC</stp>
        <stp>-213</stp>
        <stp>All</stp>
        <stp/>
        <stp/>
        <stp>TRUE</stp>
        <stp>T</stp>
        <tr r="Q215" s="1"/>
      </tp>
      <tp>
        <v>50.794266155143696</v>
        <stp/>
        <stp>StudyData</stp>
        <stp>EP</stp>
        <stp>RSI</stp>
        <stp>InputChoice=Close,Period=9</stp>
        <stp>RSI</stp>
        <stp>ADC</stp>
        <stp>-912</stp>
        <stp>All</stp>
        <stp/>
        <stp/>
        <stp>TRUE</stp>
        <stp>T</stp>
        <tr r="Q914" s="1"/>
      </tp>
      <tp>
        <v>47.452501186694143</v>
        <stp/>
        <stp>StudyData</stp>
        <stp>EP</stp>
        <stp>RSI</stp>
        <stp>InputChoice=Close,Period=9</stp>
        <stp>RSI</stp>
        <stp>ADC</stp>
        <stp>-812</stp>
        <stp>All</stp>
        <stp/>
        <stp/>
        <stp>TRUE</stp>
        <stp>T</stp>
        <tr r="Q814" s="1"/>
      </tp>
      <tp>
        <v>34.895025549237573</v>
        <stp/>
        <stp>StudyData</stp>
        <stp>EP</stp>
        <stp>RSI</stp>
        <stp>InputChoice=Close,Period=9</stp>
        <stp>RSI</stp>
        <stp>ADC</stp>
        <stp>-512</stp>
        <stp>All</stp>
        <stp/>
        <stp/>
        <stp>TRUE</stp>
        <stp>T</stp>
        <tr r="Q514" s="1"/>
      </tp>
      <tp>
        <v>42.568089436200893</v>
        <stp/>
        <stp>StudyData</stp>
        <stp>EP</stp>
        <stp>RSI</stp>
        <stp>InputChoice=Close,Period=9</stp>
        <stp>RSI</stp>
        <stp>ADC</stp>
        <stp>-412</stp>
        <stp>All</stp>
        <stp/>
        <stp/>
        <stp>TRUE</stp>
        <stp>T</stp>
        <tr r="Q414" s="1"/>
      </tp>
      <tp>
        <v>44.470174227750668</v>
        <stp/>
        <stp>StudyData</stp>
        <stp>EP</stp>
        <stp>RSI</stp>
        <stp>InputChoice=Close,Period=9</stp>
        <stp>RSI</stp>
        <stp>ADC</stp>
        <stp>-712</stp>
        <stp>All</stp>
        <stp/>
        <stp/>
        <stp>TRUE</stp>
        <stp>T</stp>
        <tr r="Q714" s="1"/>
      </tp>
      <tp>
        <v>66.763185859575358</v>
        <stp/>
        <stp>StudyData</stp>
        <stp>EP</stp>
        <stp>RSI</stp>
        <stp>InputChoice=Close,Period=9</stp>
        <stp>RSI</stp>
        <stp>ADC</stp>
        <stp>-612</stp>
        <stp>All</stp>
        <stp/>
        <stp/>
        <stp>TRUE</stp>
        <stp>T</stp>
        <tr r="Q614" s="1"/>
      </tp>
      <tp>
        <v>68.264657850363591</v>
        <stp/>
        <stp>StudyData</stp>
        <stp>EP</stp>
        <stp>RSI</stp>
        <stp>InputChoice=Close,Period=9</stp>
        <stp>RSI</stp>
        <stp>ADC</stp>
        <stp>-112</stp>
        <stp>All</stp>
        <stp/>
        <stp/>
        <stp>TRUE</stp>
        <stp>T</stp>
        <tr r="Q114" s="1"/>
      </tp>
      <tp>
        <v>73.075313687524329</v>
        <stp/>
        <stp>StudyData</stp>
        <stp>EP</stp>
        <stp>RSI</stp>
        <stp>InputChoice=Close,Period=9</stp>
        <stp>RSI</stp>
        <stp>ADC</stp>
        <stp>-312</stp>
        <stp>All</stp>
        <stp/>
        <stp/>
        <stp>TRUE</stp>
        <stp>T</stp>
        <tr r="Q314" s="1"/>
      </tp>
      <tp>
        <v>79.02718867015858</v>
        <stp/>
        <stp>StudyData</stp>
        <stp>EP</stp>
        <stp>RSI</stp>
        <stp>InputChoice=Close,Period=9</stp>
        <stp>RSI</stp>
        <stp>ADC</stp>
        <stp>-212</stp>
        <stp>All</stp>
        <stp/>
        <stp/>
        <stp>TRUE</stp>
        <stp>T</stp>
        <tr r="Q214" s="1"/>
      </tp>
      <tp>
        <v>25.891060353572016</v>
        <stp/>
        <stp>StudyData</stp>
        <stp>EP</stp>
        <stp>RSI</stp>
        <stp>InputChoice=Close,Period=9</stp>
        <stp>RSI</stp>
        <stp>ADC</stp>
        <stp>-915</stp>
        <stp>All</stp>
        <stp/>
        <stp/>
        <stp>TRUE</stp>
        <stp>T</stp>
        <tr r="Q917" s="1"/>
      </tp>
      <tp>
        <v>48.228060329823613</v>
        <stp/>
        <stp>StudyData</stp>
        <stp>EP</stp>
        <stp>RSI</stp>
        <stp>InputChoice=Close,Period=9</stp>
        <stp>RSI</stp>
        <stp>ADC</stp>
        <stp>-815</stp>
        <stp>All</stp>
        <stp/>
        <stp/>
        <stp>TRUE</stp>
        <stp>T</stp>
        <tr r="Q817" s="1"/>
      </tp>
      <tp>
        <v>58.771097791433021</v>
        <stp/>
        <stp>StudyData</stp>
        <stp>EP</stp>
        <stp>RSI</stp>
        <stp>InputChoice=Close,Period=9</stp>
        <stp>RSI</stp>
        <stp>ADC</stp>
        <stp>-515</stp>
        <stp>All</stp>
        <stp/>
        <stp/>
        <stp>TRUE</stp>
        <stp>T</stp>
        <tr r="Q517" s="1"/>
      </tp>
      <tp>
        <v>57.726039477442164</v>
        <stp/>
        <stp>StudyData</stp>
        <stp>EP</stp>
        <stp>RSI</stp>
        <stp>InputChoice=Close,Period=9</stp>
        <stp>RSI</stp>
        <stp>ADC</stp>
        <stp>-415</stp>
        <stp>All</stp>
        <stp/>
        <stp/>
        <stp>TRUE</stp>
        <stp>T</stp>
        <tr r="Q417" s="1"/>
      </tp>
      <tp>
        <v>56.674576093611584</v>
        <stp/>
        <stp>StudyData</stp>
        <stp>EP</stp>
        <stp>RSI</stp>
        <stp>InputChoice=Close,Period=9</stp>
        <stp>RSI</stp>
        <stp>ADC</stp>
        <stp>-715</stp>
        <stp>All</stp>
        <stp/>
        <stp/>
        <stp>TRUE</stp>
        <stp>T</stp>
        <tr r="Q717" s="1"/>
      </tp>
      <tp>
        <v>54.521055865749972</v>
        <stp/>
        <stp>StudyData</stp>
        <stp>EP</stp>
        <stp>RSI</stp>
        <stp>InputChoice=Close,Period=9</stp>
        <stp>RSI</stp>
        <stp>ADC</stp>
        <stp>-615</stp>
        <stp>All</stp>
        <stp/>
        <stp/>
        <stp>TRUE</stp>
        <stp>T</stp>
        <tr r="Q617" s="1"/>
      </tp>
      <tp>
        <v>58.318838061441625</v>
        <stp/>
        <stp>StudyData</stp>
        <stp>EP</stp>
        <stp>RSI</stp>
        <stp>InputChoice=Close,Period=9</stp>
        <stp>RSI</stp>
        <stp>ADC</stp>
        <stp>-115</stp>
        <stp>All</stp>
        <stp/>
        <stp/>
        <stp>TRUE</stp>
        <stp>T</stp>
        <tr r="Q117" s="1"/>
      </tp>
      <tp>
        <v>70.57056967530842</v>
        <stp/>
        <stp>StudyData</stp>
        <stp>EP</stp>
        <stp>RSI</stp>
        <stp>InputChoice=Close,Period=9</stp>
        <stp>RSI</stp>
        <stp>ADC</stp>
        <stp>-315</stp>
        <stp>All</stp>
        <stp/>
        <stp/>
        <stp>TRUE</stp>
        <stp>T</stp>
        <tr r="Q317" s="1"/>
      </tp>
      <tp>
        <v>70.379982032499584</v>
        <stp/>
        <stp>StudyData</stp>
        <stp>EP</stp>
        <stp>RSI</stp>
        <stp>InputChoice=Close,Period=9</stp>
        <stp>RSI</stp>
        <stp>ADC</stp>
        <stp>-215</stp>
        <stp>All</stp>
        <stp/>
        <stp/>
        <stp>TRUE</stp>
        <stp>T</stp>
        <tr r="Q217" s="1"/>
      </tp>
      <tp>
        <v>25.30375479480378</v>
        <stp/>
        <stp>StudyData</stp>
        <stp>EP</stp>
        <stp>RSI</stp>
        <stp>InputChoice=Close,Period=9</stp>
        <stp>RSI</stp>
        <stp>ADC</stp>
        <stp>-914</stp>
        <stp>All</stp>
        <stp/>
        <stp/>
        <stp>TRUE</stp>
        <stp>T</stp>
        <tr r="Q916" s="1"/>
      </tp>
      <tp>
        <v>39.631517987509483</v>
        <stp/>
        <stp>StudyData</stp>
        <stp>EP</stp>
        <stp>RSI</stp>
        <stp>InputChoice=Close,Period=9</stp>
        <stp>RSI</stp>
        <stp>ADC</stp>
        <stp>-814</stp>
        <stp>All</stp>
        <stp/>
        <stp/>
        <stp>TRUE</stp>
        <stp>T</stp>
        <tr r="Q816" s="1"/>
      </tp>
      <tp>
        <v>59.6042383443571</v>
        <stp/>
        <stp>StudyData</stp>
        <stp>EP</stp>
        <stp>RSI</stp>
        <stp>InputChoice=Close,Period=9</stp>
        <stp>RSI</stp>
        <stp>ADC</stp>
        <stp>-514</stp>
        <stp>All</stp>
        <stp/>
        <stp/>
        <stp>TRUE</stp>
        <stp>T</stp>
        <tr r="Q516" s="1"/>
      </tp>
      <tp>
        <v>44.186942206578166</v>
        <stp/>
        <stp>StudyData</stp>
        <stp>EP</stp>
        <stp>RSI</stp>
        <stp>InputChoice=Close,Period=9</stp>
        <stp>RSI</stp>
        <stp>ADC</stp>
        <stp>-414</stp>
        <stp>All</stp>
        <stp/>
        <stp/>
        <stp>TRUE</stp>
        <stp>T</stp>
        <tr r="Q416" s="1"/>
      </tp>
      <tp>
        <v>56.070825762487566</v>
        <stp/>
        <stp>StudyData</stp>
        <stp>EP</stp>
        <stp>RSI</stp>
        <stp>InputChoice=Close,Period=9</stp>
        <stp>RSI</stp>
        <stp>ADC</stp>
        <stp>-714</stp>
        <stp>All</stp>
        <stp/>
        <stp/>
        <stp>TRUE</stp>
        <stp>T</stp>
        <tr r="Q716" s="1"/>
      </tp>
      <tp>
        <v>53.154734461750074</v>
        <stp/>
        <stp>StudyData</stp>
        <stp>EP</stp>
        <stp>RSI</stp>
        <stp>InputChoice=Close,Period=9</stp>
        <stp>RSI</stp>
        <stp>ADC</stp>
        <stp>-614</stp>
        <stp>All</stp>
        <stp/>
        <stp/>
        <stp>TRUE</stp>
        <stp>T</stp>
        <tr r="Q616" s="1"/>
      </tp>
      <tp>
        <v>60.891114855723316</v>
        <stp/>
        <stp>StudyData</stp>
        <stp>EP</stp>
        <stp>RSI</stp>
        <stp>InputChoice=Close,Period=9</stp>
        <stp>RSI</stp>
        <stp>ADC</stp>
        <stp>-114</stp>
        <stp>All</stp>
        <stp/>
        <stp/>
        <stp>TRUE</stp>
        <stp>T</stp>
        <tr r="Q116" s="1"/>
      </tp>
      <tp>
        <v>70.870530466231941</v>
        <stp/>
        <stp>StudyData</stp>
        <stp>EP</stp>
        <stp>RSI</stp>
        <stp>InputChoice=Close,Period=9</stp>
        <stp>RSI</stp>
        <stp>ADC</stp>
        <stp>-314</stp>
        <stp>All</stp>
        <stp/>
        <stp/>
        <stp>TRUE</stp>
        <stp>T</stp>
        <tr r="Q316" s="1"/>
      </tp>
      <tp>
        <v>74.116715219813074</v>
        <stp/>
        <stp>StudyData</stp>
        <stp>EP</stp>
        <stp>RSI</stp>
        <stp>InputChoice=Close,Period=9</stp>
        <stp>RSI</stp>
        <stp>ADC</stp>
        <stp>-214</stp>
        <stp>All</stp>
        <stp/>
        <stp/>
        <stp>TRUE</stp>
        <stp>T</stp>
        <tr r="Q216" s="1"/>
      </tp>
      <tp>
        <v>47.872035227863044</v>
        <stp/>
        <stp>StudyData</stp>
        <stp>EP</stp>
        <stp>RSI</stp>
        <stp>InputChoice=Close,Period=9</stp>
        <stp>RSI</stp>
        <stp>ADC</stp>
        <stp>-917</stp>
        <stp>All</stp>
        <stp/>
        <stp/>
        <stp>TRUE</stp>
        <stp>T</stp>
        <tr r="Q919" s="1"/>
      </tp>
      <tp>
        <v>50.954795614303151</v>
        <stp/>
        <stp>StudyData</stp>
        <stp>EP</stp>
        <stp>RSI</stp>
        <stp>InputChoice=Close,Period=9</stp>
        <stp>RSI</stp>
        <stp>ADC</stp>
        <stp>-817</stp>
        <stp>All</stp>
        <stp/>
        <stp/>
        <stp>TRUE</stp>
        <stp>T</stp>
        <tr r="Q819" s="1"/>
      </tp>
      <tp>
        <v>68.417338762233953</v>
        <stp/>
        <stp>StudyData</stp>
        <stp>EP</stp>
        <stp>RSI</stp>
        <stp>InputChoice=Close,Period=9</stp>
        <stp>RSI</stp>
        <stp>ADC</stp>
        <stp>-517</stp>
        <stp>All</stp>
        <stp/>
        <stp/>
        <stp>TRUE</stp>
        <stp>T</stp>
        <tr r="Q519" s="1"/>
      </tp>
      <tp>
        <v>47.478478415425492</v>
        <stp/>
        <stp>StudyData</stp>
        <stp>EP</stp>
        <stp>RSI</stp>
        <stp>InputChoice=Close,Period=9</stp>
        <stp>RSI</stp>
        <stp>ADC</stp>
        <stp>-417</stp>
        <stp>All</stp>
        <stp/>
        <stp/>
        <stp>TRUE</stp>
        <stp>T</stp>
        <tr r="Q419" s="1"/>
      </tp>
      <tp>
        <v>47.345571720892366</v>
        <stp/>
        <stp>StudyData</stp>
        <stp>EP</stp>
        <stp>RSI</stp>
        <stp>InputChoice=Close,Period=9</stp>
        <stp>RSI</stp>
        <stp>ADC</stp>
        <stp>-717</stp>
        <stp>All</stp>
        <stp/>
        <stp/>
        <stp>TRUE</stp>
        <stp>T</stp>
        <tr r="Q719" s="1"/>
      </tp>
      <tp>
        <v>65.976846244155013</v>
        <stp/>
        <stp>StudyData</stp>
        <stp>EP</stp>
        <stp>RSI</stp>
        <stp>InputChoice=Close,Period=9</stp>
        <stp>RSI</stp>
        <stp>ADC</stp>
        <stp>-617</stp>
        <stp>All</stp>
        <stp/>
        <stp/>
        <stp>TRUE</stp>
        <stp>T</stp>
        <tr r="Q619" s="1"/>
      </tp>
      <tp>
        <v>53.036067150092585</v>
        <stp/>
        <stp>StudyData</stp>
        <stp>EP</stp>
        <stp>RSI</stp>
        <stp>InputChoice=Close,Period=9</stp>
        <stp>RSI</stp>
        <stp>ADC</stp>
        <stp>-117</stp>
        <stp>All</stp>
        <stp/>
        <stp/>
        <stp>TRUE</stp>
        <stp>T</stp>
        <tr r="Q119" s="1"/>
      </tp>
      <tp>
        <v>63.677273037574189</v>
        <stp/>
        <stp>StudyData</stp>
        <stp>EP</stp>
        <stp>RSI</stp>
        <stp>InputChoice=Close,Period=9</stp>
        <stp>RSI</stp>
        <stp>ADC</stp>
        <stp>-317</stp>
        <stp>All</stp>
        <stp/>
        <stp/>
        <stp>TRUE</stp>
        <stp>T</stp>
        <tr r="Q319" s="1"/>
      </tp>
      <tp>
        <v>59.206794377381641</v>
        <stp/>
        <stp>StudyData</stp>
        <stp>EP</stp>
        <stp>RSI</stp>
        <stp>InputChoice=Close,Period=9</stp>
        <stp>RSI</stp>
        <stp>ADC</stp>
        <stp>-217</stp>
        <stp>All</stp>
        <stp/>
        <stp/>
        <stp>TRUE</stp>
        <stp>T</stp>
        <tr r="Q219" s="1"/>
      </tp>
      <tp>
        <v>37.161363350126614</v>
        <stp/>
        <stp>StudyData</stp>
        <stp>EP</stp>
        <stp>RSI</stp>
        <stp>InputChoice=Close,Period=9</stp>
        <stp>RSI</stp>
        <stp>ADC</stp>
        <stp>-916</stp>
        <stp>All</stp>
        <stp/>
        <stp/>
        <stp>TRUE</stp>
        <stp>T</stp>
        <tr r="Q918" s="1"/>
      </tp>
      <tp>
        <v>58.517125852665153</v>
        <stp/>
        <stp>StudyData</stp>
        <stp>EP</stp>
        <stp>RSI</stp>
        <stp>InputChoice=Close,Period=9</stp>
        <stp>RSI</stp>
        <stp>ADC</stp>
        <stp>-816</stp>
        <stp>All</stp>
        <stp/>
        <stp/>
        <stp>TRUE</stp>
        <stp>T</stp>
        <tr r="Q818" s="1"/>
      </tp>
      <tp>
        <v>57.568915521210464</v>
        <stp/>
        <stp>StudyData</stp>
        <stp>EP</stp>
        <stp>RSI</stp>
        <stp>InputChoice=Close,Period=9</stp>
        <stp>RSI</stp>
        <stp>ADC</stp>
        <stp>-516</stp>
        <stp>All</stp>
        <stp/>
        <stp/>
        <stp>TRUE</stp>
        <stp>T</stp>
        <tr r="Q518" s="1"/>
      </tp>
      <tp>
        <v>48.497629813893923</v>
        <stp/>
        <stp>StudyData</stp>
        <stp>EP</stp>
        <stp>RSI</stp>
        <stp>InputChoice=Close,Period=9</stp>
        <stp>RSI</stp>
        <stp>ADC</stp>
        <stp>-416</stp>
        <stp>All</stp>
        <stp/>
        <stp/>
        <stp>TRUE</stp>
        <stp>T</stp>
        <tr r="Q418" s="1"/>
      </tp>
      <tp>
        <v>49.336194062488097</v>
        <stp/>
        <stp>StudyData</stp>
        <stp>EP</stp>
        <stp>RSI</stp>
        <stp>InputChoice=Close,Period=9</stp>
        <stp>RSI</stp>
        <stp>ADC</stp>
        <stp>-716</stp>
        <stp>All</stp>
        <stp/>
        <stp/>
        <stp>TRUE</stp>
        <stp>T</stp>
        <tr r="Q718" s="1"/>
      </tp>
      <tp>
        <v>65.878717924381959</v>
        <stp/>
        <stp>StudyData</stp>
        <stp>EP</stp>
        <stp>RSI</stp>
        <stp>InputChoice=Close,Period=9</stp>
        <stp>RSI</stp>
        <stp>ADC</stp>
        <stp>-616</stp>
        <stp>All</stp>
        <stp/>
        <stp/>
        <stp>TRUE</stp>
        <stp>T</stp>
        <tr r="Q618" s="1"/>
      </tp>
      <tp>
        <v>52.84709700138044</v>
        <stp/>
        <stp>StudyData</stp>
        <stp>EP</stp>
        <stp>RSI</stp>
        <stp>InputChoice=Close,Period=9</stp>
        <stp>RSI</stp>
        <stp>ADC</stp>
        <stp>-116</stp>
        <stp>All</stp>
        <stp/>
        <stp/>
        <stp>TRUE</stp>
        <stp>T</stp>
        <tr r="Q118" s="1"/>
      </tp>
      <tp>
        <v>65.446895838699987</v>
        <stp/>
        <stp>StudyData</stp>
        <stp>EP</stp>
        <stp>RSI</stp>
        <stp>InputChoice=Close,Period=9</stp>
        <stp>RSI</stp>
        <stp>ADC</stp>
        <stp>-316</stp>
        <stp>All</stp>
        <stp/>
        <stp/>
        <stp>TRUE</stp>
        <stp>T</stp>
        <tr r="Q318" s="1"/>
      </tp>
      <tp>
        <v>62.55818246585784</v>
        <stp/>
        <stp>StudyData</stp>
        <stp>EP</stp>
        <stp>RSI</stp>
        <stp>InputChoice=Close,Period=9</stp>
        <stp>RSI</stp>
        <stp>ADC</stp>
        <stp>-216</stp>
        <stp>All</stp>
        <stp/>
        <stp/>
        <stp>TRUE</stp>
        <stp>T</stp>
        <tr r="Q218" s="1"/>
      </tp>
      <tp>
        <v>37.034360582814863</v>
        <stp/>
        <stp>StudyData</stp>
        <stp>EP</stp>
        <stp>RSI</stp>
        <stp>InputChoice=Close,Period=9</stp>
        <stp>RSI</stp>
        <stp>ADC</stp>
        <stp>-919</stp>
        <stp>All</stp>
        <stp/>
        <stp/>
        <stp>TRUE</stp>
        <stp>T</stp>
        <tr r="Q921" s="1"/>
      </tp>
      <tp>
        <v>47.981385829433094</v>
        <stp/>
        <stp>StudyData</stp>
        <stp>EP</stp>
        <stp>RSI</stp>
        <stp>InputChoice=Close,Period=9</stp>
        <stp>RSI</stp>
        <stp>ADC</stp>
        <stp>-819</stp>
        <stp>All</stp>
        <stp/>
        <stp/>
        <stp>TRUE</stp>
        <stp>T</stp>
        <tr r="Q821" s="1"/>
      </tp>
      <tp>
        <v>68.492835251010405</v>
        <stp/>
        <stp>StudyData</stp>
        <stp>EP</stp>
        <stp>RSI</stp>
        <stp>InputChoice=Close,Period=9</stp>
        <stp>RSI</stp>
        <stp>ADC</stp>
        <stp>-519</stp>
        <stp>All</stp>
        <stp/>
        <stp/>
        <stp>TRUE</stp>
        <stp>T</stp>
        <tr r="Q521" s="1"/>
      </tp>
      <tp>
        <v>46.88523002847036</v>
        <stp/>
        <stp>StudyData</stp>
        <stp>EP</stp>
        <stp>RSI</stp>
        <stp>InputChoice=Close,Period=9</stp>
        <stp>RSI</stp>
        <stp>ADC</stp>
        <stp>-419</stp>
        <stp>All</stp>
        <stp/>
        <stp/>
        <stp>TRUE</stp>
        <stp>T</stp>
        <tr r="Q421" s="1"/>
      </tp>
      <tp>
        <v>41.573990489373585</v>
        <stp/>
        <stp>StudyData</stp>
        <stp>EP</stp>
        <stp>RSI</stp>
        <stp>InputChoice=Close,Period=9</stp>
        <stp>RSI</stp>
        <stp>ADC</stp>
        <stp>-719</stp>
        <stp>All</stp>
        <stp/>
        <stp/>
        <stp>TRUE</stp>
        <stp>T</stp>
        <tr r="Q721" s="1"/>
      </tp>
      <tp>
        <v>58.344237244549937</v>
        <stp/>
        <stp>StudyData</stp>
        <stp>EP</stp>
        <stp>RSI</stp>
        <stp>InputChoice=Close,Period=9</stp>
        <stp>RSI</stp>
        <stp>ADC</stp>
        <stp>-619</stp>
        <stp>All</stp>
        <stp/>
        <stp/>
        <stp>TRUE</stp>
        <stp>T</stp>
        <tr r="Q621" s="1"/>
      </tp>
      <tp>
        <v>46.266049694406668</v>
        <stp/>
        <stp>StudyData</stp>
        <stp>EP</stp>
        <stp>RSI</stp>
        <stp>InputChoice=Close,Period=9</stp>
        <stp>RSI</stp>
        <stp>ADC</stp>
        <stp>-119</stp>
        <stp>All</stp>
        <stp/>
        <stp/>
        <stp>TRUE</stp>
        <stp>T</stp>
        <tr r="Q121" s="1"/>
      </tp>
      <tp>
        <v>61.320070564206787</v>
        <stp/>
        <stp>StudyData</stp>
        <stp>EP</stp>
        <stp>RSI</stp>
        <stp>InputChoice=Close,Period=9</stp>
        <stp>RSI</stp>
        <stp>ADC</stp>
        <stp>-319</stp>
        <stp>All</stp>
        <stp/>
        <stp/>
        <stp>TRUE</stp>
        <stp>T</stp>
        <tr r="Q321" s="1"/>
      </tp>
      <tp>
        <v>69.894390511503445</v>
        <stp/>
        <stp>StudyData</stp>
        <stp>EP</stp>
        <stp>RSI</stp>
        <stp>InputChoice=Close,Period=9</stp>
        <stp>RSI</stp>
        <stp>ADC</stp>
        <stp>-219</stp>
        <stp>All</stp>
        <stp/>
        <stp/>
        <stp>TRUE</stp>
        <stp>T</stp>
        <tr r="Q221" s="1"/>
      </tp>
      <tp>
        <v>50.218131762527804</v>
        <stp/>
        <stp>StudyData</stp>
        <stp>EP</stp>
        <stp>RSI</stp>
        <stp>InputChoice=Close,Period=9</stp>
        <stp>RSI</stp>
        <stp>ADC</stp>
        <stp>-918</stp>
        <stp>All</stp>
        <stp/>
        <stp/>
        <stp>TRUE</stp>
        <stp>T</stp>
        <tr r="Q920" s="1"/>
      </tp>
      <tp>
        <v>46.029060135779126</v>
        <stp/>
        <stp>StudyData</stp>
        <stp>EP</stp>
        <stp>RSI</stp>
        <stp>InputChoice=Close,Period=9</stp>
        <stp>RSI</stp>
        <stp>ADC</stp>
        <stp>-818</stp>
        <stp>All</stp>
        <stp/>
        <stp/>
        <stp>TRUE</stp>
        <stp>T</stp>
        <tr r="Q820" s="1"/>
      </tp>
      <tp>
        <v>69.084955851788962</v>
        <stp/>
        <stp>StudyData</stp>
        <stp>EP</stp>
        <stp>RSI</stp>
        <stp>InputChoice=Close,Period=9</stp>
        <stp>RSI</stp>
        <stp>ADC</stp>
        <stp>-518</stp>
        <stp>All</stp>
        <stp/>
        <stp/>
        <stp>TRUE</stp>
        <stp>T</stp>
        <tr r="Q520" s="1"/>
      </tp>
      <tp>
        <v>54.00084983665699</v>
        <stp/>
        <stp>StudyData</stp>
        <stp>EP</stp>
        <stp>RSI</stp>
        <stp>InputChoice=Close,Period=9</stp>
        <stp>RSI</stp>
        <stp>ADC</stp>
        <stp>-418</stp>
        <stp>All</stp>
        <stp/>
        <stp/>
        <stp>TRUE</stp>
        <stp>T</stp>
        <tr r="Q420" s="1"/>
      </tp>
      <tp>
        <v>46.459829807649541</v>
        <stp/>
        <stp>StudyData</stp>
        <stp>EP</stp>
        <stp>RSI</stp>
        <stp>InputChoice=Close,Period=9</stp>
        <stp>RSI</stp>
        <stp>ADC</stp>
        <stp>-718</stp>
        <stp>All</stp>
        <stp/>
        <stp/>
        <stp>TRUE</stp>
        <stp>T</stp>
        <tr r="Q720" s="1"/>
      </tp>
      <tp>
        <v>63.795788352491762</v>
        <stp/>
        <stp>StudyData</stp>
        <stp>EP</stp>
        <stp>RSI</stp>
        <stp>InputChoice=Close,Period=9</stp>
        <stp>RSI</stp>
        <stp>ADC</stp>
        <stp>-618</stp>
        <stp>All</stp>
        <stp/>
        <stp/>
        <stp>TRUE</stp>
        <stp>T</stp>
        <tr r="Q620" s="1"/>
      </tp>
      <tp>
        <v>50.059805938001681</v>
        <stp/>
        <stp>StudyData</stp>
        <stp>EP</stp>
        <stp>RSI</stp>
        <stp>InputChoice=Close,Period=9</stp>
        <stp>RSI</stp>
        <stp>ADC</stp>
        <stp>-118</stp>
        <stp>All</stp>
        <stp/>
        <stp/>
        <stp>TRUE</stp>
        <stp>T</stp>
        <tr r="Q120" s="1"/>
      </tp>
      <tp>
        <v>68.115830577071776</v>
        <stp/>
        <stp>StudyData</stp>
        <stp>EP</stp>
        <stp>RSI</stp>
        <stp>InputChoice=Close,Period=9</stp>
        <stp>RSI</stp>
        <stp>ADC</stp>
        <stp>-318</stp>
        <stp>All</stp>
        <stp/>
        <stp/>
        <stp>TRUE</stp>
        <stp>T</stp>
        <tr r="Q320" s="1"/>
      </tp>
      <tp>
        <v>70.411144639948347</v>
        <stp/>
        <stp>StudyData</stp>
        <stp>EP</stp>
        <stp>RSI</stp>
        <stp>InputChoice=Close,Period=9</stp>
        <stp>RSI</stp>
        <stp>ADC</stp>
        <stp>-218</stp>
        <stp>All</stp>
        <stp/>
        <stp/>
        <stp>TRUE</stp>
        <stp>T</stp>
        <tr r="Q220" s="1"/>
      </tp>
      <tp>
        <v>5583.75</v>
        <stp/>
        <stp>StudyData</stp>
        <stp>EP</stp>
        <stp>BAR</stp>
        <stp/>
        <stp>Close</stp>
        <stp>ADC</stp>
        <stp>-8</stp>
        <stp>All</stp>
        <stp/>
        <stp/>
        <stp>TRUE</stp>
        <stp>T</stp>
        <tr r="H10" s="1"/>
      </tp>
      <tp>
        <v>5553</v>
        <stp/>
        <stp>StudyData</stp>
        <stp>EP</stp>
        <stp>BAR</stp>
        <stp/>
        <stp>Close</stp>
        <stp>ADC</stp>
        <stp>-9</stp>
        <stp>All</stp>
        <stp/>
        <stp/>
        <stp>TRUE</stp>
        <stp>T</stp>
        <tr r="H11" s="1"/>
      </tp>
      <tp>
        <v>4643</v>
        <stp/>
        <stp>StudyData</stp>
        <stp>EP</stp>
        <stp>Imoku</stp>
        <stp>Period2=26</stp>
        <stp>Imoku2</stp>
        <stp>ADC</stp>
        <stp>-1000</stp>
        <stp>All</stp>
        <stp/>
        <stp/>
        <stp>TRUE</stp>
        <stp>T</stp>
        <tr r="U1002" s="1"/>
      </tp>
      <tp>
        <v>6119.25</v>
        <stp/>
        <stp>StudyData</stp>
        <stp>EP</stp>
        <stp>Imoku</stp>
        <stp>MAType5=Sim,Period5=1,InputChoice5=Close</stp>
        <stp>Imoku5</stp>
        <stp>ADC</stp>
        <stp>-68</stp>
        <stp>All</stp>
        <stp/>
        <stp/>
        <stp>TRUE</stp>
        <stp>T</stp>
        <tr r="X70" s="1"/>
      </tp>
      <tp>
        <v>6151.25</v>
        <stp/>
        <stp>StudyData</stp>
        <stp>EP</stp>
        <stp>Imoku</stp>
        <stp>MAType5=Sim,Period5=1,InputChoice5=Close</stp>
        <stp>Imoku5</stp>
        <stp>ADC</stp>
        <stp>-69</stp>
        <stp>All</stp>
        <stp/>
        <stp/>
        <stp>TRUE</stp>
        <stp>T</stp>
        <tr r="X71" s="1"/>
      </tp>
      <tp>
        <v>6115</v>
        <stp/>
        <stp>StudyData</stp>
        <stp>EP</stp>
        <stp>Imoku</stp>
        <stp>MAType5=Sim,Period5=1,InputChoice5=Close</stp>
        <stp>Imoku5</stp>
        <stp>ADC</stp>
        <stp>-66</stp>
        <stp>All</stp>
        <stp/>
        <stp/>
        <stp>TRUE</stp>
        <stp>T</stp>
        <tr r="X68" s="1"/>
      </tp>
      <tp>
        <v>6074.25</v>
        <stp/>
        <stp>StudyData</stp>
        <stp>EP</stp>
        <stp>Imoku</stp>
        <stp>MAType5=Sim,Period5=1,InputChoice5=Close</stp>
        <stp>Imoku5</stp>
        <stp>ADC</stp>
        <stp>-67</stp>
        <stp>All</stp>
        <stp/>
        <stp/>
        <stp>TRUE</stp>
        <stp>T</stp>
        <tr r="X69" s="1"/>
      </tp>
      <tp>
        <v>5684.5</v>
        <stp/>
        <stp>StudyData</stp>
        <stp>EP</stp>
        <stp>BAR</stp>
        <stp/>
        <stp>Close</stp>
        <stp>ADC</stp>
        <stp>-1</stp>
        <stp>All</stp>
        <stp/>
        <stp/>
        <stp>TRUE</stp>
        <stp>T</stp>
        <tr r="H3" s="1"/>
      </tp>
      <tp>
        <v>6158</v>
        <stp/>
        <stp>StudyData</stp>
        <stp>EP</stp>
        <stp>Imoku</stp>
        <stp>MAType5=Sim,Period5=1,InputChoice5=Close</stp>
        <stp>Imoku5</stp>
        <stp>ADC</stp>
        <stp>-64</stp>
        <stp>All</stp>
        <stp/>
        <stp/>
        <stp>TRUE</stp>
        <stp>T</stp>
        <tr r="X66" s="1"/>
      </tp>
      <tp>
        <v>5652</v>
        <stp/>
        <stp>StudyData</stp>
        <stp>EP</stp>
        <stp>BAR</stp>
        <stp/>
        <stp>Close</stp>
        <stp>ADC</stp>
        <stp>-2</stp>
        <stp>All</stp>
        <stp/>
        <stp/>
        <stp>TRUE</stp>
        <stp>T</stp>
        <tr r="H4" s="1"/>
      </tp>
      <tp>
        <v>6138.5</v>
        <stp/>
        <stp>StudyData</stp>
        <stp>EP</stp>
        <stp>Imoku</stp>
        <stp>MAType5=Sim,Period5=1,InputChoice5=Close</stp>
        <stp>Imoku5</stp>
        <stp>ADC</stp>
        <stp>-65</stp>
        <stp>All</stp>
        <stp/>
        <stp/>
        <stp>TRUE</stp>
        <stp>T</stp>
        <tr r="X67" s="1"/>
      </tp>
      <tp>
        <v>5625.75</v>
        <stp/>
        <stp>StudyData</stp>
        <stp>EP</stp>
        <stp>BAR</stp>
        <stp/>
        <stp>Close</stp>
        <stp>ADC</stp>
        <stp>-3</stp>
        <stp>All</stp>
        <stp/>
        <stp/>
        <stp>TRUE</stp>
        <stp>T</stp>
        <tr r="H5" s="1"/>
      </tp>
      <tp>
        <v>6140.75</v>
        <stp/>
        <stp>StudyData</stp>
        <stp>EP</stp>
        <stp>Imoku</stp>
        <stp>MAType5=Sim,Period5=1,InputChoice5=Close</stp>
        <stp>Imoku5</stp>
        <stp>ADC</stp>
        <stp>-62</stp>
        <stp>All</stp>
        <stp/>
        <stp/>
        <stp>TRUE</stp>
        <stp>T</stp>
        <tr r="X64" s="1"/>
      </tp>
      <tp>
        <v>5671.75</v>
        <stp/>
        <stp>StudyData</stp>
        <stp>EP</stp>
        <stp>BAR</stp>
        <stp/>
        <stp>Close</stp>
        <stp>ADC</stp>
        <stp>-4</stp>
        <stp>All</stp>
        <stp/>
        <stp/>
        <stp>TRUE</stp>
        <stp>T</stp>
        <tr r="H6" s="1"/>
      </tp>
      <tp>
        <v>6101.5</v>
        <stp/>
        <stp>StudyData</stp>
        <stp>EP</stp>
        <stp>Imoku</stp>
        <stp>MAType5=Sim,Period5=1,InputChoice5=Close</stp>
        <stp>Imoku5</stp>
        <stp>ADC</stp>
        <stp>-63</stp>
        <stp>All</stp>
        <stp/>
        <stp/>
        <stp>TRUE</stp>
        <stp>T</stp>
        <tr r="X65" s="1"/>
      </tp>
      <tp>
        <v>5709</v>
        <stp/>
        <stp>StudyData</stp>
        <stp>EP</stp>
        <stp>BAR</stp>
        <stp/>
        <stp>Close</stp>
        <stp>ADC</stp>
        <stp>-5</stp>
        <stp>All</stp>
        <stp/>
        <stp/>
        <stp>TRUE</stp>
        <stp>T</stp>
        <tr r="H7" s="1"/>
      </tp>
      <tp>
        <v>6124.75</v>
        <stp/>
        <stp>StudyData</stp>
        <stp>EP</stp>
        <stp>Imoku</stp>
        <stp>MAType5=Sim,Period5=1,InputChoice5=Close</stp>
        <stp>Imoku5</stp>
        <stp>ADC</stp>
        <stp>-60</stp>
        <stp>All</stp>
        <stp/>
        <stp/>
        <stp>TRUE</stp>
        <stp>T</stp>
        <tr r="X62" s="1"/>
      </tp>
      <tp>
        <v>5623.25</v>
        <stp/>
        <stp>StudyData</stp>
        <stp>EP</stp>
        <stp>BAR</stp>
        <stp/>
        <stp>Close</stp>
        <stp>ADC</stp>
        <stp>-6</stp>
        <stp>All</stp>
        <stp/>
        <stp/>
        <stp>TRUE</stp>
        <stp>T</stp>
        <tr r="H8" s="1"/>
      </tp>
      <tp>
        <v>6144.25</v>
        <stp/>
        <stp>StudyData</stp>
        <stp>EP</stp>
        <stp>Imoku</stp>
        <stp>MAType5=Sim,Period5=1,InputChoice5=Close</stp>
        <stp>Imoku5</stp>
        <stp>ADC</stp>
        <stp>-61</stp>
        <stp>All</stp>
        <stp/>
        <stp/>
        <stp>TRUE</stp>
        <stp>T</stp>
        <tr r="X63" s="1"/>
      </tp>
      <tp>
        <v>5587</v>
        <stp/>
        <stp>StudyData</stp>
        <stp>EP</stp>
        <stp>BAR</stp>
        <stp/>
        <stp>Close</stp>
        <stp>ADC</stp>
        <stp>-7</stp>
        <stp>All</stp>
        <stp/>
        <stp/>
        <stp>TRUE</stp>
        <stp>T</stp>
        <tr r="H9" s="1"/>
      </tp>
      <tp>
        <v>4472.75</v>
        <stp/>
        <stp>StudyData</stp>
        <stp>EP</stp>
        <stp>BAR</stp>
        <stp/>
        <stp>Low</stp>
        <stp>ADC</stp>
        <stp>-578</stp>
        <stp>All</stp>
        <stp/>
        <stp/>
        <stp>TRUE</stp>
        <stp>T</stp>
        <tr r="G580" s="1"/>
      </tp>
      <tp>
        <v>4797.25</v>
        <stp/>
        <stp>StudyData</stp>
        <stp>EP</stp>
        <stp>BAR</stp>
        <stp/>
        <stp>Low</stp>
        <stp>ADC</stp>
        <stp>-478</stp>
        <stp>All</stp>
        <stp/>
        <stp/>
        <stp>TRUE</stp>
        <stp>T</stp>
        <tr r="G480" s="1"/>
      </tp>
      <tp>
        <v>5052</v>
        <stp/>
        <stp>StudyData</stp>
        <stp>EP</stp>
        <stp>BAR</stp>
        <stp/>
        <stp>Low</stp>
        <stp>ADC</stp>
        <stp>-778</stp>
        <stp>All</stp>
        <stp/>
        <stp/>
        <stp>TRUE</stp>
        <stp>T</stp>
        <tr r="G780" s="1"/>
      </tp>
      <tp>
        <v>4549.5</v>
        <stp/>
        <stp>StudyData</stp>
        <stp>EP</stp>
        <stp>BAR</stp>
        <stp/>
        <stp>Low</stp>
        <stp>ADC</stp>
        <stp>-678</stp>
        <stp>All</stp>
        <stp/>
        <stp/>
        <stp>TRUE</stp>
        <stp>T</stp>
        <tr r="G680" s="1"/>
      </tp>
      <tp>
        <v>5781.25</v>
        <stp/>
        <stp>StudyData</stp>
        <stp>EP</stp>
        <stp>BAR</stp>
        <stp/>
        <stp>Low</stp>
        <stp>ADC</stp>
        <stp>-178</stp>
        <stp>All</stp>
        <stp/>
        <stp/>
        <stp>TRUE</stp>
        <stp>T</stp>
        <tr r="G180" s="1"/>
      </tp>
      <tp>
        <v>4728.5</v>
        <stp/>
        <stp>StudyData</stp>
        <stp>EP</stp>
        <stp>BAR</stp>
        <stp/>
        <stp>Low</stp>
        <stp>ADC</stp>
        <stp>-378</stp>
        <stp>All</stp>
        <stp/>
        <stp/>
        <stp>TRUE</stp>
        <stp>T</stp>
        <tr r="G380" s="1"/>
      </tp>
      <tp>
        <v>5483.25</v>
        <stp/>
        <stp>StudyData</stp>
        <stp>EP</stp>
        <stp>BAR</stp>
        <stp/>
        <stp>Low</stp>
        <stp>ADC</stp>
        <stp>-278</stp>
        <stp>All</stp>
        <stp/>
        <stp/>
        <stp>TRUE</stp>
        <stp>T</stp>
        <tr r="G280" s="1"/>
      </tp>
      <tp>
        <v>4645.25</v>
        <stp/>
        <stp>StudyData</stp>
        <stp>EP</stp>
        <stp>BAR</stp>
        <stp/>
        <stp>Low</stp>
        <stp>ADC</stp>
        <stp>-978</stp>
        <stp>All</stp>
        <stp/>
        <stp/>
        <stp>TRUE</stp>
        <stp>T</stp>
        <tr r="G980" s="1"/>
      </tp>
      <tp>
        <v>5153</v>
        <stp/>
        <stp>StudyData</stp>
        <stp>EP</stp>
        <stp>BAR</stp>
        <stp/>
        <stp>Low</stp>
        <stp>ADC</stp>
        <stp>-878</stp>
        <stp>All</stp>
        <stp/>
        <stp/>
        <stp>TRUE</stp>
        <stp>T</stp>
        <tr r="G880" s="1"/>
      </tp>
      <tp>
        <v>4404.25</v>
        <stp/>
        <stp>StudyData</stp>
        <stp>EP</stp>
        <stp>BAR</stp>
        <stp/>
        <stp>Low</stp>
        <stp>ADC</stp>
        <stp>-579</stp>
        <stp>All</stp>
        <stp/>
        <stp/>
        <stp>TRUE</stp>
        <stp>T</stp>
        <tr r="G581" s="1"/>
      </tp>
      <tp>
        <v>4795.5</v>
        <stp/>
        <stp>StudyData</stp>
        <stp>EP</stp>
        <stp>BAR</stp>
        <stp/>
        <stp>Low</stp>
        <stp>ADC</stp>
        <stp>-479</stp>
        <stp>All</stp>
        <stp/>
        <stp/>
        <stp>TRUE</stp>
        <stp>T</stp>
        <tr r="G481" s="1"/>
      </tp>
      <tp>
        <v>5072</v>
        <stp/>
        <stp>StudyData</stp>
        <stp>EP</stp>
        <stp>BAR</stp>
        <stp/>
        <stp>Low</stp>
        <stp>ADC</stp>
        <stp>-779</stp>
        <stp>All</stp>
        <stp/>
        <stp/>
        <stp>TRUE</stp>
        <stp>T</stp>
        <tr r="G781" s="1"/>
      </tp>
      <tp>
        <v>4585.5</v>
        <stp/>
        <stp>StudyData</stp>
        <stp>EP</stp>
        <stp>BAR</stp>
        <stp/>
        <stp>Low</stp>
        <stp>ADC</stp>
        <stp>-679</stp>
        <stp>All</stp>
        <stp/>
        <stp/>
        <stp>TRUE</stp>
        <stp>T</stp>
        <tr r="G681" s="1"/>
      </tp>
      <tp>
        <v>5766.25</v>
        <stp/>
        <stp>StudyData</stp>
        <stp>EP</stp>
        <stp>BAR</stp>
        <stp/>
        <stp>Low</stp>
        <stp>ADC</stp>
        <stp>-179</stp>
        <stp>All</stp>
        <stp/>
        <stp/>
        <stp>TRUE</stp>
        <stp>T</stp>
        <tr r="G181" s="1"/>
      </tp>
      <tp>
        <v>4689.75</v>
        <stp/>
        <stp>StudyData</stp>
        <stp>EP</stp>
        <stp>BAR</stp>
        <stp/>
        <stp>Low</stp>
        <stp>ADC</stp>
        <stp>-379</stp>
        <stp>All</stp>
        <stp/>
        <stp/>
        <stp>TRUE</stp>
        <stp>T</stp>
        <tr r="G381" s="1"/>
      </tp>
      <tp>
        <v>5530.5</v>
        <stp/>
        <stp>StudyData</stp>
        <stp>EP</stp>
        <stp>BAR</stp>
        <stp/>
        <stp>Low</stp>
        <stp>ADC</stp>
        <stp>-279</stp>
        <stp>All</stp>
        <stp/>
        <stp/>
        <stp>TRUE</stp>
        <stp>T</stp>
        <tr r="G281" s="1"/>
      </tp>
      <tp>
        <v>4659.25</v>
        <stp/>
        <stp>StudyData</stp>
        <stp>EP</stp>
        <stp>BAR</stp>
        <stp/>
        <stp>Low</stp>
        <stp>ADC</stp>
        <stp>-979</stp>
        <stp>All</stp>
        <stp/>
        <stp/>
        <stp>TRUE</stp>
        <stp>T</stp>
        <tr r="G981" s="1"/>
      </tp>
      <tp>
        <v>5191</v>
        <stp/>
        <stp>StudyData</stp>
        <stp>EP</stp>
        <stp>BAR</stp>
        <stp/>
        <stp>Low</stp>
        <stp>ADC</stp>
        <stp>-879</stp>
        <stp>All</stp>
        <stp/>
        <stp/>
        <stp>TRUE</stp>
        <stp>T</stp>
        <tr r="G881" s="1"/>
      </tp>
      <tp>
        <v>4455.75</v>
        <stp/>
        <stp>StudyData</stp>
        <stp>EP</stp>
        <stp>BAR</stp>
        <stp/>
        <stp>Low</stp>
        <stp>ADC</stp>
        <stp>-576</stp>
        <stp>All</stp>
        <stp/>
        <stp/>
        <stp>TRUE</stp>
        <stp>T</stp>
        <tr r="G578" s="1"/>
      </tp>
      <tp>
        <v>4864.75</v>
        <stp/>
        <stp>StudyData</stp>
        <stp>EP</stp>
        <stp>BAR</stp>
        <stp/>
        <stp>Low</stp>
        <stp>ADC</stp>
        <stp>-476</stp>
        <stp>All</stp>
        <stp/>
        <stp/>
        <stp>TRUE</stp>
        <stp>T</stp>
        <tr r="G478" s="1"/>
      </tp>
      <tp>
        <v>4988.75</v>
        <stp/>
        <stp>StudyData</stp>
        <stp>EP</stp>
        <stp>BAR</stp>
        <stp/>
        <stp>Low</stp>
        <stp>ADC</stp>
        <stp>-776</stp>
        <stp>All</stp>
        <stp/>
        <stp/>
        <stp>TRUE</stp>
        <stp>T</stp>
        <tr r="G778" s="1"/>
      </tp>
      <tp>
        <v>4495.75</v>
        <stp/>
        <stp>StudyData</stp>
        <stp>EP</stp>
        <stp>BAR</stp>
        <stp/>
        <stp>Low</stp>
        <stp>ADC</stp>
        <stp>-676</stp>
        <stp>All</stp>
        <stp/>
        <stp/>
        <stp>TRUE</stp>
        <stp>T</stp>
        <tr r="G678" s="1"/>
      </tp>
      <tp>
        <v>5795</v>
        <stp/>
        <stp>StudyData</stp>
        <stp>EP</stp>
        <stp>BAR</stp>
        <stp/>
        <stp>Low</stp>
        <stp>ADC</stp>
        <stp>-176</stp>
        <stp>All</stp>
        <stp/>
        <stp/>
        <stp>TRUE</stp>
        <stp>T</stp>
        <tr r="G178" s="1"/>
      </tp>
      <tp>
        <v>4739.25</v>
        <stp/>
        <stp>StudyData</stp>
        <stp>EP</stp>
        <stp>BAR</stp>
        <stp/>
        <stp>Low</stp>
        <stp>ADC</stp>
        <stp>-376</stp>
        <stp>All</stp>
        <stp/>
        <stp/>
        <stp>TRUE</stp>
        <stp>T</stp>
        <tr r="G378" s="1"/>
      </tp>
      <tp>
        <v>5440.75</v>
        <stp/>
        <stp>StudyData</stp>
        <stp>EP</stp>
        <stp>BAR</stp>
        <stp/>
        <stp>Low</stp>
        <stp>ADC</stp>
        <stp>-276</stp>
        <stp>All</stp>
        <stp/>
        <stp/>
        <stp>TRUE</stp>
        <stp>T</stp>
        <tr r="G278" s="1"/>
      </tp>
      <tp>
        <v>4749</v>
        <stp/>
        <stp>StudyData</stp>
        <stp>EP</stp>
        <stp>BAR</stp>
        <stp/>
        <stp>Low</stp>
        <stp>ADC</stp>
        <stp>-976</stp>
        <stp>All</stp>
        <stp/>
        <stp/>
        <stp>TRUE</stp>
        <stp>T</stp>
        <tr r="G978" s="1"/>
      </tp>
      <tp>
        <v>5171.5</v>
        <stp/>
        <stp>StudyData</stp>
        <stp>EP</stp>
        <stp>BAR</stp>
        <stp/>
        <stp>Low</stp>
        <stp>ADC</stp>
        <stp>-876</stp>
        <stp>All</stp>
        <stp/>
        <stp/>
        <stp>TRUE</stp>
        <stp>T</stp>
        <tr r="G878" s="1"/>
      </tp>
      <tp>
        <v>4497.75</v>
        <stp/>
        <stp>StudyData</stp>
        <stp>EP</stp>
        <stp>BAR</stp>
        <stp/>
        <stp>Low</stp>
        <stp>ADC</stp>
        <stp>-577</stp>
        <stp>All</stp>
        <stp/>
        <stp/>
        <stp>TRUE</stp>
        <stp>T</stp>
        <tr r="G579" s="1"/>
      </tp>
      <tp>
        <v>4807.5</v>
        <stp/>
        <stp>StudyData</stp>
        <stp>EP</stp>
        <stp>BAR</stp>
        <stp/>
        <stp>Low</stp>
        <stp>ADC</stp>
        <stp>-477</stp>
        <stp>All</stp>
        <stp/>
        <stp/>
        <stp>TRUE</stp>
        <stp>T</stp>
        <tr r="G479" s="1"/>
      </tp>
      <tp>
        <v>4988.75</v>
        <stp/>
        <stp>StudyData</stp>
        <stp>EP</stp>
        <stp>BAR</stp>
        <stp/>
        <stp>Low</stp>
        <stp>ADC</stp>
        <stp>-777</stp>
        <stp>All</stp>
        <stp/>
        <stp/>
        <stp>TRUE</stp>
        <stp>T</stp>
        <tr r="G779" s="1"/>
      </tp>
      <tp>
        <v>4507.25</v>
        <stp/>
        <stp>StudyData</stp>
        <stp>EP</stp>
        <stp>BAR</stp>
        <stp/>
        <stp>Low</stp>
        <stp>ADC</stp>
        <stp>-677</stp>
        <stp>All</stp>
        <stp/>
        <stp/>
        <stp>TRUE</stp>
        <stp>T</stp>
        <tr r="G679" s="1"/>
      </tp>
      <tp>
        <v>5803.25</v>
        <stp/>
        <stp>StudyData</stp>
        <stp>EP</stp>
        <stp>BAR</stp>
        <stp/>
        <stp>Low</stp>
        <stp>ADC</stp>
        <stp>-177</stp>
        <stp>All</stp>
        <stp/>
        <stp/>
        <stp>TRUE</stp>
        <stp>T</stp>
        <tr r="G179" s="1"/>
      </tp>
      <tp>
        <v>4730.25</v>
        <stp/>
        <stp>StudyData</stp>
        <stp>EP</stp>
        <stp>BAR</stp>
        <stp/>
        <stp>Low</stp>
        <stp>ADC</stp>
        <stp>-377</stp>
        <stp>All</stp>
        <stp/>
        <stp/>
        <stp>TRUE</stp>
        <stp>T</stp>
        <tr r="G379" s="1"/>
      </tp>
      <tp>
        <v>5492.75</v>
        <stp/>
        <stp>StudyData</stp>
        <stp>EP</stp>
        <stp>BAR</stp>
        <stp/>
        <stp>Low</stp>
        <stp>ADC</stp>
        <stp>-277</stp>
        <stp>All</stp>
        <stp/>
        <stp/>
        <stp>TRUE</stp>
        <stp>T</stp>
        <tr r="G279" s="1"/>
      </tp>
      <tp>
        <v>4724.25</v>
        <stp/>
        <stp>StudyData</stp>
        <stp>EP</stp>
        <stp>BAR</stp>
        <stp/>
        <stp>Low</stp>
        <stp>ADC</stp>
        <stp>-977</stp>
        <stp>All</stp>
        <stp/>
        <stp/>
        <stp>TRUE</stp>
        <stp>T</stp>
        <tr r="G979" s="1"/>
      </tp>
      <tp>
        <v>5165.75</v>
        <stp/>
        <stp>StudyData</stp>
        <stp>EP</stp>
        <stp>BAR</stp>
        <stp/>
        <stp>Low</stp>
        <stp>ADC</stp>
        <stp>-877</stp>
        <stp>All</stp>
        <stp/>
        <stp/>
        <stp>TRUE</stp>
        <stp>T</stp>
        <tr r="G879" s="1"/>
      </tp>
      <tp>
        <v>4549.75</v>
        <stp/>
        <stp>StudyData</stp>
        <stp>EP</stp>
        <stp>BAR</stp>
        <stp/>
        <stp>Low</stp>
        <stp>ADC</stp>
        <stp>-574</stp>
        <stp>All</stp>
        <stp/>
        <stp/>
        <stp>TRUE</stp>
        <stp>T</stp>
        <tr r="G576" s="1"/>
      </tp>
      <tp>
        <v>4817.25</v>
        <stp/>
        <stp>StudyData</stp>
        <stp>EP</stp>
        <stp>BAR</stp>
        <stp/>
        <stp>Low</stp>
        <stp>ADC</stp>
        <stp>-474</stp>
        <stp>All</stp>
        <stp/>
        <stp/>
        <stp>TRUE</stp>
        <stp>T</stp>
        <tr r="G476" s="1"/>
      </tp>
      <tp>
        <v>4947.75</v>
        <stp/>
        <stp>StudyData</stp>
        <stp>EP</stp>
        <stp>BAR</stp>
        <stp/>
        <stp>Low</stp>
        <stp>ADC</stp>
        <stp>-774</stp>
        <stp>All</stp>
        <stp/>
        <stp/>
        <stp>TRUE</stp>
        <stp>T</stp>
        <tr r="G776" s="1"/>
      </tp>
      <tp>
        <v>4448.75</v>
        <stp/>
        <stp>StudyData</stp>
        <stp>EP</stp>
        <stp>BAR</stp>
        <stp/>
        <stp>Low</stp>
        <stp>ADC</stp>
        <stp>-674</stp>
        <stp>All</stp>
        <stp/>
        <stp/>
        <stp>TRUE</stp>
        <stp>T</stp>
        <tr r="G676" s="1"/>
      </tp>
      <tp>
        <v>5744.75</v>
        <stp/>
        <stp>StudyData</stp>
        <stp>EP</stp>
        <stp>BAR</stp>
        <stp/>
        <stp>Low</stp>
        <stp>ADC</stp>
        <stp>-174</stp>
        <stp>All</stp>
        <stp/>
        <stp/>
        <stp>TRUE</stp>
        <stp>T</stp>
        <tr r="G176" s="1"/>
      </tp>
      <tp>
        <v>4718.5</v>
        <stp/>
        <stp>StudyData</stp>
        <stp>EP</stp>
        <stp>BAR</stp>
        <stp/>
        <stp>Low</stp>
        <stp>ADC</stp>
        <stp>-374</stp>
        <stp>All</stp>
        <stp/>
        <stp/>
        <stp>TRUE</stp>
        <stp>T</stp>
        <tr r="G376" s="1"/>
      </tp>
      <tp>
        <v>5484.75</v>
        <stp/>
        <stp>StudyData</stp>
        <stp>EP</stp>
        <stp>BAR</stp>
        <stp/>
        <stp>Low</stp>
        <stp>ADC</stp>
        <stp>-274</stp>
        <stp>All</stp>
        <stp/>
        <stp/>
        <stp>TRUE</stp>
        <stp>T</stp>
        <tr r="G276" s="1"/>
      </tp>
      <tp>
        <v>4772</v>
        <stp/>
        <stp>StudyData</stp>
        <stp>EP</stp>
        <stp>BAR</stp>
        <stp/>
        <stp>Low</stp>
        <stp>ADC</stp>
        <stp>-974</stp>
        <stp>All</stp>
        <stp/>
        <stp/>
        <stp>TRUE</stp>
        <stp>T</stp>
        <tr r="G976" s="1"/>
      </tp>
      <tp>
        <v>5198.5</v>
        <stp/>
        <stp>StudyData</stp>
        <stp>EP</stp>
        <stp>BAR</stp>
        <stp/>
        <stp>Low</stp>
        <stp>ADC</stp>
        <stp>-874</stp>
        <stp>All</stp>
        <stp/>
        <stp/>
        <stp>TRUE</stp>
        <stp>T</stp>
        <tr r="G876" s="1"/>
      </tp>
      <tp>
        <v>4519.75</v>
        <stp/>
        <stp>StudyData</stp>
        <stp>EP</stp>
        <stp>BAR</stp>
        <stp/>
        <stp>Low</stp>
        <stp>ADC</stp>
        <stp>-575</stp>
        <stp>All</stp>
        <stp/>
        <stp/>
        <stp>TRUE</stp>
        <stp>T</stp>
        <tr r="G577" s="1"/>
      </tp>
      <tp>
        <v>4824.25</v>
        <stp/>
        <stp>StudyData</stp>
        <stp>EP</stp>
        <stp>BAR</stp>
        <stp/>
        <stp>Low</stp>
        <stp>ADC</stp>
        <stp>-475</stp>
        <stp>All</stp>
        <stp/>
        <stp/>
        <stp>TRUE</stp>
        <stp>T</stp>
        <tr r="G477" s="1"/>
      </tp>
      <tp>
        <v>5013</v>
        <stp/>
        <stp>StudyData</stp>
        <stp>EP</stp>
        <stp>BAR</stp>
        <stp/>
        <stp>Low</stp>
        <stp>ADC</stp>
        <stp>-775</stp>
        <stp>All</stp>
        <stp/>
        <stp/>
        <stp>TRUE</stp>
        <stp>T</stp>
        <tr r="G777" s="1"/>
      </tp>
      <tp>
        <v>4446.25</v>
        <stp/>
        <stp>StudyData</stp>
        <stp>EP</stp>
        <stp>BAR</stp>
        <stp/>
        <stp>Low</stp>
        <stp>ADC</stp>
        <stp>-675</stp>
        <stp>All</stp>
        <stp/>
        <stp/>
        <stp>TRUE</stp>
        <stp>T</stp>
        <tr r="G677" s="1"/>
      </tp>
      <tp>
        <v>5759.5</v>
        <stp/>
        <stp>StudyData</stp>
        <stp>EP</stp>
        <stp>BAR</stp>
        <stp/>
        <stp>Low</stp>
        <stp>ADC</stp>
        <stp>-175</stp>
        <stp>All</stp>
        <stp/>
        <stp/>
        <stp>TRUE</stp>
        <stp>T</stp>
        <tr r="G177" s="1"/>
      </tp>
      <tp>
        <v>4722</v>
        <stp/>
        <stp>StudyData</stp>
        <stp>EP</stp>
        <stp>BAR</stp>
        <stp/>
        <stp>Low</stp>
        <stp>ADC</stp>
        <stp>-375</stp>
        <stp>All</stp>
        <stp/>
        <stp/>
        <stp>TRUE</stp>
        <stp>T</stp>
        <tr r="G377" s="1"/>
      </tp>
      <tp>
        <v>5439.75</v>
        <stp/>
        <stp>StudyData</stp>
        <stp>EP</stp>
        <stp>BAR</stp>
        <stp/>
        <stp>Low</stp>
        <stp>ADC</stp>
        <stp>-275</stp>
        <stp>All</stp>
        <stp/>
        <stp/>
        <stp>TRUE</stp>
        <stp>T</stp>
        <tr r="G277" s="1"/>
      </tp>
      <tp>
        <v>4750.25</v>
        <stp/>
        <stp>StudyData</stp>
        <stp>EP</stp>
        <stp>BAR</stp>
        <stp/>
        <stp>Low</stp>
        <stp>ADC</stp>
        <stp>-975</stp>
        <stp>All</stp>
        <stp/>
        <stp/>
        <stp>TRUE</stp>
        <stp>T</stp>
        <tr r="G977" s="1"/>
      </tp>
      <tp>
        <v>5194.75</v>
        <stp/>
        <stp>StudyData</stp>
        <stp>EP</stp>
        <stp>BAR</stp>
        <stp/>
        <stp>Low</stp>
        <stp>ADC</stp>
        <stp>-875</stp>
        <stp>All</stp>
        <stp/>
        <stp/>
        <stp>TRUE</stp>
        <stp>T</stp>
        <tr r="G877" s="1"/>
      </tp>
      <tp>
        <v>4500</v>
        <stp/>
        <stp>StudyData</stp>
        <stp>EP</stp>
        <stp>BAR</stp>
        <stp/>
        <stp>Low</stp>
        <stp>ADC</stp>
        <stp>-572</stp>
        <stp>All</stp>
        <stp/>
        <stp/>
        <stp>TRUE</stp>
        <stp>T</stp>
        <tr r="G574" s="1"/>
      </tp>
      <tp>
        <v>4795.25</v>
        <stp/>
        <stp>StudyData</stp>
        <stp>EP</stp>
        <stp>BAR</stp>
        <stp/>
        <stp>Low</stp>
        <stp>ADC</stp>
        <stp>-472</stp>
        <stp>All</stp>
        <stp/>
        <stp/>
        <stp>TRUE</stp>
        <stp>T</stp>
        <tr r="G474" s="1"/>
      </tp>
      <tp>
        <v>4928.25</v>
        <stp/>
        <stp>StudyData</stp>
        <stp>EP</stp>
        <stp>BAR</stp>
        <stp/>
        <stp>Low</stp>
        <stp>ADC</stp>
        <stp>-772</stp>
        <stp>All</stp>
        <stp/>
        <stp/>
        <stp>TRUE</stp>
        <stp>T</stp>
        <tr r="G774" s="1"/>
      </tp>
      <tp>
        <v>4426.25</v>
        <stp/>
        <stp>StudyData</stp>
        <stp>EP</stp>
        <stp>BAR</stp>
        <stp/>
        <stp>Low</stp>
        <stp>ADC</stp>
        <stp>-672</stp>
        <stp>All</stp>
        <stp/>
        <stp/>
        <stp>TRUE</stp>
        <stp>T</stp>
        <tr r="G674" s="1"/>
      </tp>
      <tp>
        <v>5700.25</v>
        <stp/>
        <stp>StudyData</stp>
        <stp>EP</stp>
        <stp>BAR</stp>
        <stp/>
        <stp>Low</stp>
        <stp>ADC</stp>
        <stp>-172</stp>
        <stp>All</stp>
        <stp/>
        <stp/>
        <stp>TRUE</stp>
        <stp>T</stp>
        <tr r="G174" s="1"/>
      </tp>
      <tp>
        <v>4784.5</v>
        <stp/>
        <stp>StudyData</stp>
        <stp>EP</stp>
        <stp>BAR</stp>
        <stp/>
        <stp>Low</stp>
        <stp>ADC</stp>
        <stp>-372</stp>
        <stp>All</stp>
        <stp/>
        <stp/>
        <stp>TRUE</stp>
        <stp>T</stp>
        <tr r="G374" s="1"/>
      </tp>
      <tp>
        <v>5424.75</v>
        <stp/>
        <stp>StudyData</stp>
        <stp>EP</stp>
        <stp>BAR</stp>
        <stp/>
        <stp>Low</stp>
        <stp>ADC</stp>
        <stp>-272</stp>
        <stp>All</stp>
        <stp/>
        <stp/>
        <stp>TRUE</stp>
        <stp>T</stp>
        <tr r="G274" s="1"/>
      </tp>
      <tp>
        <v>4790.25</v>
        <stp/>
        <stp>StudyData</stp>
        <stp>EP</stp>
        <stp>BAR</stp>
        <stp/>
        <stp>Low</stp>
        <stp>ADC</stp>
        <stp>-972</stp>
        <stp>All</stp>
        <stp/>
        <stp/>
        <stp>TRUE</stp>
        <stp>T</stp>
        <tr r="G974" s="1"/>
      </tp>
      <tp>
        <v>5195.75</v>
        <stp/>
        <stp>StudyData</stp>
        <stp>EP</stp>
        <stp>BAR</stp>
        <stp/>
        <stp>Low</stp>
        <stp>ADC</stp>
        <stp>-872</stp>
        <stp>All</stp>
        <stp/>
        <stp/>
        <stp>TRUE</stp>
        <stp>T</stp>
        <tr r="G874" s="1"/>
      </tp>
      <tp>
        <v>4522</v>
        <stp/>
        <stp>StudyData</stp>
        <stp>EP</stp>
        <stp>BAR</stp>
        <stp/>
        <stp>Low</stp>
        <stp>ADC</stp>
        <stp>-573</stp>
        <stp>All</stp>
        <stp/>
        <stp/>
        <stp>TRUE</stp>
        <stp>T</stp>
        <tr r="G575" s="1"/>
      </tp>
      <tp>
        <v>4806.75</v>
        <stp/>
        <stp>StudyData</stp>
        <stp>EP</stp>
        <stp>BAR</stp>
        <stp/>
        <stp>Low</stp>
        <stp>ADC</stp>
        <stp>-473</stp>
        <stp>All</stp>
        <stp/>
        <stp/>
        <stp>TRUE</stp>
        <stp>T</stp>
        <tr r="G475" s="1"/>
      </tp>
      <tp>
        <v>4919.75</v>
        <stp/>
        <stp>StudyData</stp>
        <stp>EP</stp>
        <stp>BAR</stp>
        <stp/>
        <stp>Low</stp>
        <stp>ADC</stp>
        <stp>-773</stp>
        <stp>All</stp>
        <stp/>
        <stp/>
        <stp>TRUE</stp>
        <stp>T</stp>
        <tr r="G775" s="1"/>
      </tp>
      <tp>
        <v>4429.5</v>
        <stp/>
        <stp>StudyData</stp>
        <stp>EP</stp>
        <stp>BAR</stp>
        <stp/>
        <stp>Low</stp>
        <stp>ADC</stp>
        <stp>-673</stp>
        <stp>All</stp>
        <stp/>
        <stp/>
        <stp>TRUE</stp>
        <stp>T</stp>
        <tr r="G675" s="1"/>
      </tp>
      <tp>
        <v>5777.75</v>
        <stp/>
        <stp>StudyData</stp>
        <stp>EP</stp>
        <stp>BAR</stp>
        <stp/>
        <stp>Low</stp>
        <stp>ADC</stp>
        <stp>-173</stp>
        <stp>All</stp>
        <stp/>
        <stp/>
        <stp>TRUE</stp>
        <stp>T</stp>
        <tr r="G175" s="1"/>
      </tp>
      <tp>
        <v>4771.5</v>
        <stp/>
        <stp>StudyData</stp>
        <stp>EP</stp>
        <stp>BAR</stp>
        <stp/>
        <stp>Low</stp>
        <stp>ADC</stp>
        <stp>-373</stp>
        <stp>All</stp>
        <stp/>
        <stp/>
        <stp>TRUE</stp>
        <stp>T</stp>
        <tr r="G375" s="1"/>
      </tp>
      <tp>
        <v>5456.5</v>
        <stp/>
        <stp>StudyData</stp>
        <stp>EP</stp>
        <stp>BAR</stp>
        <stp/>
        <stp>Low</stp>
        <stp>ADC</stp>
        <stp>-273</stp>
        <stp>All</stp>
        <stp/>
        <stp/>
        <stp>TRUE</stp>
        <stp>T</stp>
        <tr r="G275" s="1"/>
      </tp>
      <tp>
        <v>4782.75</v>
        <stp/>
        <stp>StudyData</stp>
        <stp>EP</stp>
        <stp>BAR</stp>
        <stp/>
        <stp>Low</stp>
        <stp>ADC</stp>
        <stp>-973</stp>
        <stp>All</stp>
        <stp/>
        <stp/>
        <stp>TRUE</stp>
        <stp>T</stp>
        <tr r="G975" s="1"/>
      </tp>
      <tp>
        <v>5207</v>
        <stp/>
        <stp>StudyData</stp>
        <stp>EP</stp>
        <stp>BAR</stp>
        <stp/>
        <stp>Low</stp>
        <stp>ADC</stp>
        <stp>-873</stp>
        <stp>All</stp>
        <stp/>
        <stp/>
        <stp>TRUE</stp>
        <stp>T</stp>
        <tr r="G875" s="1"/>
      </tp>
      <tp>
        <v>4629.25</v>
        <stp/>
        <stp>StudyData</stp>
        <stp>EP</stp>
        <stp>BAR</stp>
        <stp/>
        <stp>Low</stp>
        <stp>ADC</stp>
        <stp>-570</stp>
        <stp>All</stp>
        <stp/>
        <stp/>
        <stp>TRUE</stp>
        <stp>T</stp>
        <tr r="G572" s="1"/>
      </tp>
      <tp>
        <v>4785.25</v>
        <stp/>
        <stp>StudyData</stp>
        <stp>EP</stp>
        <stp>BAR</stp>
        <stp/>
        <stp>Low</stp>
        <stp>ADC</stp>
        <stp>-470</stp>
        <stp>All</stp>
        <stp/>
        <stp/>
        <stp>TRUE</stp>
        <stp>T</stp>
        <tr r="G472" s="1"/>
      </tp>
      <tp>
        <v>4899.75</v>
        <stp/>
        <stp>StudyData</stp>
        <stp>EP</stp>
        <stp>BAR</stp>
        <stp/>
        <stp>Low</stp>
        <stp>ADC</stp>
        <stp>-770</stp>
        <stp>All</stp>
        <stp/>
        <stp/>
        <stp>TRUE</stp>
        <stp>T</stp>
        <tr r="G772" s="1"/>
      </tp>
      <tp>
        <v>4548.5</v>
        <stp/>
        <stp>StudyData</stp>
        <stp>EP</stp>
        <stp>BAR</stp>
        <stp/>
        <stp>Low</stp>
        <stp>ADC</stp>
        <stp>-670</stp>
        <stp>All</stp>
        <stp/>
        <stp/>
        <stp>TRUE</stp>
        <stp>T</stp>
        <tr r="G672" s="1"/>
      </tp>
      <tp>
        <v>5673.5</v>
        <stp/>
        <stp>StudyData</stp>
        <stp>EP</stp>
        <stp>BAR</stp>
        <stp/>
        <stp>Low</stp>
        <stp>ADC</stp>
        <stp>-170</stp>
        <stp>All</stp>
        <stp/>
        <stp/>
        <stp>TRUE</stp>
        <stp>T</stp>
        <tr r="G172" s="1"/>
      </tp>
      <tp>
        <v>4866</v>
        <stp/>
        <stp>StudyData</stp>
        <stp>EP</stp>
        <stp>BAR</stp>
        <stp/>
        <stp>Low</stp>
        <stp>ADC</stp>
        <stp>-370</stp>
        <stp>All</stp>
        <stp/>
        <stp/>
        <stp>TRUE</stp>
        <stp>T</stp>
        <tr r="G372" s="1"/>
      </tp>
      <tp>
        <v>5398.25</v>
        <stp/>
        <stp>StudyData</stp>
        <stp>EP</stp>
        <stp>BAR</stp>
        <stp/>
        <stp>Low</stp>
        <stp>ADC</stp>
        <stp>-270</stp>
        <stp>All</stp>
        <stp/>
        <stp/>
        <stp>TRUE</stp>
        <stp>T</stp>
        <tr r="G272" s="1"/>
      </tp>
      <tp>
        <v>4804.5</v>
        <stp/>
        <stp>StudyData</stp>
        <stp>EP</stp>
        <stp>BAR</stp>
        <stp/>
        <stp>Low</stp>
        <stp>ADC</stp>
        <stp>-970</stp>
        <stp>All</stp>
        <stp/>
        <stp/>
        <stp>TRUE</stp>
        <stp>T</stp>
        <tr r="G972" s="1"/>
      </tp>
      <tp>
        <v>5202</v>
        <stp/>
        <stp>StudyData</stp>
        <stp>EP</stp>
        <stp>BAR</stp>
        <stp/>
        <stp>Low</stp>
        <stp>ADC</stp>
        <stp>-870</stp>
        <stp>All</stp>
        <stp/>
        <stp/>
        <stp>TRUE</stp>
        <stp>T</stp>
        <tr r="G872" s="1"/>
      </tp>
      <tp>
        <v>4541</v>
        <stp/>
        <stp>StudyData</stp>
        <stp>EP</stp>
        <stp>BAR</stp>
        <stp/>
        <stp>Low</stp>
        <stp>ADC</stp>
        <stp>-571</stp>
        <stp>All</stp>
        <stp/>
        <stp/>
        <stp>TRUE</stp>
        <stp>T</stp>
        <tr r="G573" s="1"/>
      </tp>
      <tp>
        <v>4782.25</v>
        <stp/>
        <stp>StudyData</stp>
        <stp>EP</stp>
        <stp>BAR</stp>
        <stp/>
        <stp>Low</stp>
        <stp>ADC</stp>
        <stp>-471</stp>
        <stp>All</stp>
        <stp/>
        <stp/>
        <stp>TRUE</stp>
        <stp>T</stp>
        <tr r="G473" s="1"/>
      </tp>
      <tp>
        <v>4929.25</v>
        <stp/>
        <stp>StudyData</stp>
        <stp>EP</stp>
        <stp>BAR</stp>
        <stp/>
        <stp>Low</stp>
        <stp>ADC</stp>
        <stp>-771</stp>
        <stp>All</stp>
        <stp/>
        <stp/>
        <stp>TRUE</stp>
        <stp>T</stp>
        <tr r="G773" s="1"/>
      </tp>
      <tp>
        <v>4485.5</v>
        <stp/>
        <stp>StudyData</stp>
        <stp>EP</stp>
        <stp>BAR</stp>
        <stp/>
        <stp>Low</stp>
        <stp>ADC</stp>
        <stp>-671</stp>
        <stp>All</stp>
        <stp/>
        <stp/>
        <stp>TRUE</stp>
        <stp>T</stp>
        <tr r="G673" s="1"/>
      </tp>
      <tp>
        <v>5690.25</v>
        <stp/>
        <stp>StudyData</stp>
        <stp>EP</stp>
        <stp>BAR</stp>
        <stp/>
        <stp>Low</stp>
        <stp>ADC</stp>
        <stp>-171</stp>
        <stp>All</stp>
        <stp/>
        <stp/>
        <stp>TRUE</stp>
        <stp>T</stp>
        <tr r="G173" s="1"/>
      </tp>
      <tp>
        <v>4875</v>
        <stp/>
        <stp>StudyData</stp>
        <stp>EP</stp>
        <stp>BAR</stp>
        <stp/>
        <stp>Low</stp>
        <stp>ADC</stp>
        <stp>-371</stp>
        <stp>All</stp>
        <stp/>
        <stp/>
        <stp>TRUE</stp>
        <stp>T</stp>
        <tr r="G373" s="1"/>
      </tp>
      <tp>
        <v>5421.75</v>
        <stp/>
        <stp>StudyData</stp>
        <stp>EP</stp>
        <stp>BAR</stp>
        <stp/>
        <stp>Low</stp>
        <stp>ADC</stp>
        <stp>-271</stp>
        <stp>All</stp>
        <stp/>
        <stp/>
        <stp>TRUE</stp>
        <stp>T</stp>
        <tr r="G273" s="1"/>
      </tp>
      <tp>
        <v>4787.75</v>
        <stp/>
        <stp>StudyData</stp>
        <stp>EP</stp>
        <stp>BAR</stp>
        <stp/>
        <stp>Low</stp>
        <stp>ADC</stp>
        <stp>-971</stp>
        <stp>All</stp>
        <stp/>
        <stp/>
        <stp>TRUE</stp>
        <stp>T</stp>
        <tr r="G973" s="1"/>
      </tp>
      <tp>
        <v>5212</v>
        <stp/>
        <stp>StudyData</stp>
        <stp>EP</stp>
        <stp>BAR</stp>
        <stp/>
        <stp>Low</stp>
        <stp>ADC</stp>
        <stp>-871</stp>
        <stp>All</stp>
        <stp/>
        <stp/>
        <stp>TRUE</stp>
        <stp>T</stp>
        <tr r="G873" s="1"/>
      </tp>
      <tp>
        <v>61.577253036273895</v>
        <stp/>
        <stp>StudyData</stp>
        <stp>EP</stp>
        <stp>RSI</stp>
        <stp>InputChoice=Close,Period=9</stp>
        <stp>RSI</stp>
        <stp>ADC</stp>
        <stp>-961</stp>
        <stp>All</stp>
        <stp/>
        <stp/>
        <stp>TRUE</stp>
        <stp>T</stp>
        <tr r="Q963" s="1"/>
      </tp>
      <tp>
        <v>46.890759362244673</v>
        <stp/>
        <stp>StudyData</stp>
        <stp>EP</stp>
        <stp>RSI</stp>
        <stp>InputChoice=Close,Period=9</stp>
        <stp>RSI</stp>
        <stp>ADC</stp>
        <stp>-861</stp>
        <stp>All</stp>
        <stp/>
        <stp/>
        <stp>TRUE</stp>
        <stp>T</stp>
        <tr r="Q863" s="1"/>
      </tp>
      <tp>
        <v>61.074006995564069</v>
        <stp/>
        <stp>StudyData</stp>
        <stp>EP</stp>
        <stp>RSI</stp>
        <stp>InputChoice=Close,Period=9</stp>
        <stp>RSI</stp>
        <stp>ADC</stp>
        <stp>-561</stp>
        <stp>All</stp>
        <stp/>
        <stp/>
        <stp>TRUE</stp>
        <stp>T</stp>
        <tr r="Q563" s="1"/>
      </tp>
      <tp>
        <v>62.235514095668968</v>
        <stp/>
        <stp>StudyData</stp>
        <stp>EP</stp>
        <stp>RSI</stp>
        <stp>InputChoice=Close,Period=9</stp>
        <stp>RSI</stp>
        <stp>ADC</stp>
        <stp>-461</stp>
        <stp>All</stp>
        <stp/>
        <stp/>
        <stp>TRUE</stp>
        <stp>T</stp>
        <tr r="Q463" s="1"/>
      </tp>
      <tp>
        <v>31.47354833088221</v>
        <stp/>
        <stp>StudyData</stp>
        <stp>EP</stp>
        <stp>RSI</stp>
        <stp>InputChoice=Close,Period=9</stp>
        <stp>RSI</stp>
        <stp>ADC</stp>
        <stp>-761</stp>
        <stp>All</stp>
        <stp/>
        <stp/>
        <stp>TRUE</stp>
        <stp>T</stp>
        <tr r="Q763" s="1"/>
      </tp>
      <tp>
        <v>26.631773194326243</v>
        <stp/>
        <stp>StudyData</stp>
        <stp>EP</stp>
        <stp>RSI</stp>
        <stp>InputChoice=Close,Period=9</stp>
        <stp>RSI</stp>
        <stp>ADC</stp>
        <stp>-661</stp>
        <stp>All</stp>
        <stp/>
        <stp/>
        <stp>TRUE</stp>
        <stp>T</stp>
        <tr r="Q663" s="1"/>
      </tp>
      <tp>
        <v>57.705964164262774</v>
        <stp/>
        <stp>StudyData</stp>
        <stp>EP</stp>
        <stp>RSI</stp>
        <stp>InputChoice=Close,Period=9</stp>
        <stp>RSI</stp>
        <stp>ADC</stp>
        <stp>-161</stp>
        <stp>All</stp>
        <stp/>
        <stp/>
        <stp>TRUE</stp>
        <stp>T</stp>
        <tr r="Q163" s="1"/>
      </tp>
      <tp>
        <v>75.881362341511462</v>
        <stp/>
        <stp>StudyData</stp>
        <stp>EP</stp>
        <stp>RSI</stp>
        <stp>InputChoice=Close,Period=9</stp>
        <stp>RSI</stp>
        <stp>ADC</stp>
        <stp>-361</stp>
        <stp>All</stp>
        <stp/>
        <stp/>
        <stp>TRUE</stp>
        <stp>T</stp>
        <tr r="Q363" s="1"/>
      </tp>
      <tp>
        <v>40.609834680603129</v>
        <stp/>
        <stp>StudyData</stp>
        <stp>EP</stp>
        <stp>RSI</stp>
        <stp>InputChoice=Close,Period=9</stp>
        <stp>RSI</stp>
        <stp>ADC</stp>
        <stp>-261</stp>
        <stp>All</stp>
        <stp/>
        <stp/>
        <stp>TRUE</stp>
        <stp>T</stp>
        <tr r="Q263" s="1"/>
      </tp>
      <tp>
        <v>50.47984563091314</v>
        <stp/>
        <stp>StudyData</stp>
        <stp>EP</stp>
        <stp>RSI</stp>
        <stp>InputChoice=Close,Period=9</stp>
        <stp>RSI</stp>
        <stp>ADC</stp>
        <stp>-960</stp>
        <stp>All</stp>
        <stp/>
        <stp/>
        <stp>TRUE</stp>
        <stp>T</stp>
        <tr r="Q962" s="1"/>
      </tp>
      <tp>
        <v>58.744904842080835</v>
        <stp/>
        <stp>StudyData</stp>
        <stp>EP</stp>
        <stp>RSI</stp>
        <stp>InputChoice=Close,Period=9</stp>
        <stp>RSI</stp>
        <stp>ADC</stp>
        <stp>-860</stp>
        <stp>All</stp>
        <stp/>
        <stp/>
        <stp>TRUE</stp>
        <stp>T</stp>
        <tr r="Q862" s="1"/>
      </tp>
      <tp>
        <v>49.458317454029348</v>
        <stp/>
        <stp>StudyData</stp>
        <stp>EP</stp>
        <stp>RSI</stp>
        <stp>InputChoice=Close,Period=9</stp>
        <stp>RSI</stp>
        <stp>ADC</stp>
        <stp>-560</stp>
        <stp>All</stp>
        <stp/>
        <stp/>
        <stp>TRUE</stp>
        <stp>T</stp>
        <tr r="Q562" s="1"/>
      </tp>
      <tp>
        <v>68.309764356095855</v>
        <stp/>
        <stp>StudyData</stp>
        <stp>EP</stp>
        <stp>RSI</stp>
        <stp>InputChoice=Close,Period=9</stp>
        <stp>RSI</stp>
        <stp>ADC</stp>
        <stp>-460</stp>
        <stp>All</stp>
        <stp/>
        <stp/>
        <stp>TRUE</stp>
        <stp>T</stp>
        <tr r="Q462" s="1"/>
      </tp>
      <tp>
        <v>34.334546938435224</v>
        <stp/>
        <stp>StudyData</stp>
        <stp>EP</stp>
        <stp>RSI</stp>
        <stp>InputChoice=Close,Period=9</stp>
        <stp>RSI</stp>
        <stp>ADC</stp>
        <stp>-760</stp>
        <stp>All</stp>
        <stp/>
        <stp/>
        <stp>TRUE</stp>
        <stp>T</stp>
        <tr r="Q762" s="1"/>
      </tp>
      <tp>
        <v>22.832928447046925</v>
        <stp/>
        <stp>StudyData</stp>
        <stp>EP</stp>
        <stp>RSI</stp>
        <stp>InputChoice=Close,Period=9</stp>
        <stp>RSI</stp>
        <stp>ADC</stp>
        <stp>-660</stp>
        <stp>All</stp>
        <stp/>
        <stp/>
        <stp>TRUE</stp>
        <stp>T</stp>
        <tr r="Q662" s="1"/>
      </tp>
      <tp>
        <v>69.035988711562538</v>
        <stp/>
        <stp>StudyData</stp>
        <stp>EP</stp>
        <stp>RSI</stp>
        <stp>InputChoice=Close,Period=9</stp>
        <stp>RSI</stp>
        <stp>ADC</stp>
        <stp>-160</stp>
        <stp>All</stp>
        <stp/>
        <stp/>
        <stp>TRUE</stp>
        <stp>T</stp>
        <tr r="Q162" s="1"/>
      </tp>
      <tp>
        <v>79.420654286939197</v>
        <stp/>
        <stp>StudyData</stp>
        <stp>EP</stp>
        <stp>RSI</stp>
        <stp>InputChoice=Close,Period=9</stp>
        <stp>RSI</stp>
        <stp>ADC</stp>
        <stp>-360</stp>
        <stp>All</stp>
        <stp/>
        <stp/>
        <stp>TRUE</stp>
        <stp>T</stp>
        <tr r="Q362" s="1"/>
      </tp>
      <tp>
        <v>50.16361099087014</v>
        <stp/>
        <stp>StudyData</stp>
        <stp>EP</stp>
        <stp>RSI</stp>
        <stp>InputChoice=Close,Period=9</stp>
        <stp>RSI</stp>
        <stp>ADC</stp>
        <stp>-260</stp>
        <stp>All</stp>
        <stp/>
        <stp/>
        <stp>TRUE</stp>
        <stp>T</stp>
        <tr r="Q262" s="1"/>
      </tp>
      <tp>
        <v>66.56603746375896</v>
        <stp/>
        <stp>StudyData</stp>
        <stp>EP</stp>
        <stp>RSI</stp>
        <stp>InputChoice=Close,Period=9</stp>
        <stp>RSI</stp>
        <stp>ADC</stp>
        <stp>-963</stp>
        <stp>All</stp>
        <stp/>
        <stp/>
        <stp>TRUE</stp>
        <stp>T</stp>
        <tr r="Q965" s="1"/>
      </tp>
      <tp>
        <v>42.708054028571915</v>
        <stp/>
        <stp>StudyData</stp>
        <stp>EP</stp>
        <stp>RSI</stp>
        <stp>InputChoice=Close,Period=9</stp>
        <stp>RSI</stp>
        <stp>ADC</stp>
        <stp>-863</stp>
        <stp>All</stp>
        <stp/>
        <stp/>
        <stp>TRUE</stp>
        <stp>T</stp>
        <tr r="Q865" s="1"/>
      </tp>
      <tp>
        <v>59.564879149398934</v>
        <stp/>
        <stp>StudyData</stp>
        <stp>EP</stp>
        <stp>RSI</stp>
        <stp>InputChoice=Close,Period=9</stp>
        <stp>RSI</stp>
        <stp>ADC</stp>
        <stp>-563</stp>
        <stp>All</stp>
        <stp/>
        <stp/>
        <stp>TRUE</stp>
        <stp>T</stp>
        <tr r="Q565" s="1"/>
      </tp>
      <tp>
        <v>53.248318688467499</v>
        <stp/>
        <stp>StudyData</stp>
        <stp>EP</stp>
        <stp>RSI</stp>
        <stp>InputChoice=Close,Period=9</stp>
        <stp>RSI</stp>
        <stp>ADC</stp>
        <stp>-463</stp>
        <stp>All</stp>
        <stp/>
        <stp/>
        <stp>TRUE</stp>
        <stp>T</stp>
        <tr r="Q465" s="1"/>
      </tp>
      <tp>
        <v>27.631547921338409</v>
        <stp/>
        <stp>StudyData</stp>
        <stp>EP</stp>
        <stp>RSI</stp>
        <stp>InputChoice=Close,Period=9</stp>
        <stp>RSI</stp>
        <stp>ADC</stp>
        <stp>-763</stp>
        <stp>All</stp>
        <stp/>
        <stp/>
        <stp>TRUE</stp>
        <stp>T</stp>
        <tr r="Q765" s="1"/>
      </tp>
      <tp>
        <v>34.106603584166123</v>
        <stp/>
        <stp>StudyData</stp>
        <stp>EP</stp>
        <stp>RSI</stp>
        <stp>InputChoice=Close,Period=9</stp>
        <stp>RSI</stp>
        <stp>ADC</stp>
        <stp>-663</stp>
        <stp>All</stp>
        <stp/>
        <stp/>
        <stp>TRUE</stp>
        <stp>T</stp>
        <tr r="Q665" s="1"/>
      </tp>
      <tp>
        <v>61.74269408782979</v>
        <stp/>
        <stp>StudyData</stp>
        <stp>EP</stp>
        <stp>RSI</stp>
        <stp>InputChoice=Close,Period=9</stp>
        <stp>RSI</stp>
        <stp>ADC</stp>
        <stp>-163</stp>
        <stp>All</stp>
        <stp/>
        <stp/>
        <stp>TRUE</stp>
        <stp>T</stp>
        <tr r="Q165" s="1"/>
      </tp>
      <tp>
        <v>74.63915240866956</v>
        <stp/>
        <stp>StudyData</stp>
        <stp>EP</stp>
        <stp>RSI</stp>
        <stp>InputChoice=Close,Period=9</stp>
        <stp>RSI</stp>
        <stp>ADC</stp>
        <stp>-363</stp>
        <stp>All</stp>
        <stp/>
        <stp/>
        <stp>TRUE</stp>
        <stp>T</stp>
        <tr r="Q365" s="1"/>
      </tp>
      <tp>
        <v>44.309610807146072</v>
        <stp/>
        <stp>StudyData</stp>
        <stp>EP</stp>
        <stp>RSI</stp>
        <stp>InputChoice=Close,Period=9</stp>
        <stp>RSI</stp>
        <stp>ADC</stp>
        <stp>-263</stp>
        <stp>All</stp>
        <stp/>
        <stp/>
        <stp>TRUE</stp>
        <stp>T</stp>
        <tr r="Q265" s="1"/>
      </tp>
      <tp>
        <v>67.806855686379777</v>
        <stp/>
        <stp>StudyData</stp>
        <stp>EP</stp>
        <stp>RSI</stp>
        <stp>InputChoice=Close,Period=9</stp>
        <stp>RSI</stp>
        <stp>ADC</stp>
        <stp>-962</stp>
        <stp>All</stp>
        <stp/>
        <stp/>
        <stp>TRUE</stp>
        <stp>T</stp>
        <tr r="Q964" s="1"/>
      </tp>
      <tp>
        <v>38.16249729178579</v>
        <stp/>
        <stp>StudyData</stp>
        <stp>EP</stp>
        <stp>RSI</stp>
        <stp>InputChoice=Close,Period=9</stp>
        <stp>RSI</stp>
        <stp>ADC</stp>
        <stp>-862</stp>
        <stp>All</stp>
        <stp/>
        <stp/>
        <stp>TRUE</stp>
        <stp>T</stp>
        <tr r="Q864" s="1"/>
      </tp>
      <tp>
        <v>59.218463949076551</v>
        <stp/>
        <stp>StudyData</stp>
        <stp>EP</stp>
        <stp>RSI</stp>
        <stp>InputChoice=Close,Period=9</stp>
        <stp>RSI</stp>
        <stp>ADC</stp>
        <stp>-562</stp>
        <stp>All</stp>
        <stp/>
        <stp/>
        <stp>TRUE</stp>
        <stp>T</stp>
        <tr r="Q564" s="1"/>
      </tp>
      <tp>
        <v>55.749466094796993</v>
        <stp/>
        <stp>StudyData</stp>
        <stp>EP</stp>
        <stp>RSI</stp>
        <stp>InputChoice=Close,Period=9</stp>
        <stp>RSI</stp>
        <stp>ADC</stp>
        <stp>-462</stp>
        <stp>All</stp>
        <stp/>
        <stp/>
        <stp>TRUE</stp>
        <stp>T</stp>
        <tr r="Q464" s="1"/>
      </tp>
      <tp>
        <v>42.365214600091583</v>
        <stp/>
        <stp>StudyData</stp>
        <stp>EP</stp>
        <stp>RSI</stp>
        <stp>InputChoice=Close,Period=9</stp>
        <stp>RSI</stp>
        <stp>ADC</stp>
        <stp>-762</stp>
        <stp>All</stp>
        <stp/>
        <stp/>
        <stp>TRUE</stp>
        <stp>T</stp>
        <tr r="Q764" s="1"/>
      </tp>
      <tp>
        <v>28.960179009388796</v>
        <stp/>
        <stp>StudyData</stp>
        <stp>EP</stp>
        <stp>RSI</stp>
        <stp>InputChoice=Close,Period=9</stp>
        <stp>RSI</stp>
        <stp>ADC</stp>
        <stp>-662</stp>
        <stp>All</stp>
        <stp/>
        <stp/>
        <stp>TRUE</stp>
        <stp>T</stp>
        <tr r="Q664" s="1"/>
      </tp>
      <tp>
        <v>61.86369036791033</v>
        <stp/>
        <stp>StudyData</stp>
        <stp>EP</stp>
        <stp>RSI</stp>
        <stp>InputChoice=Close,Period=9</stp>
        <stp>RSI</stp>
        <stp>ADC</stp>
        <stp>-162</stp>
        <stp>All</stp>
        <stp/>
        <stp/>
        <stp>TRUE</stp>
        <stp>T</stp>
        <tr r="Q164" s="1"/>
      </tp>
      <tp>
        <v>72.855564382294446</v>
        <stp/>
        <stp>StudyData</stp>
        <stp>EP</stp>
        <stp>RSI</stp>
        <stp>InputChoice=Close,Period=9</stp>
        <stp>RSI</stp>
        <stp>ADC</stp>
        <stp>-362</stp>
        <stp>All</stp>
        <stp/>
        <stp/>
        <stp>TRUE</stp>
        <stp>T</stp>
        <tr r="Q364" s="1"/>
      </tp>
      <tp>
        <v>44.497282921214683</v>
        <stp/>
        <stp>StudyData</stp>
        <stp>EP</stp>
        <stp>RSI</stp>
        <stp>InputChoice=Close,Period=9</stp>
        <stp>RSI</stp>
        <stp>ADC</stp>
        <stp>-262</stp>
        <stp>All</stp>
        <stp/>
        <stp/>
        <stp>TRUE</stp>
        <stp>T</stp>
        <tr r="Q264" s="1"/>
      </tp>
      <tp>
        <v>69.849797603342907</v>
        <stp/>
        <stp>StudyData</stp>
        <stp>EP</stp>
        <stp>RSI</stp>
        <stp>InputChoice=Close,Period=9</stp>
        <stp>RSI</stp>
        <stp>ADC</stp>
        <stp>-965</stp>
        <stp>All</stp>
        <stp/>
        <stp/>
        <stp>TRUE</stp>
        <stp>T</stp>
        <tr r="Q967" s="1"/>
      </tp>
      <tp>
        <v>35.865788807232889</v>
        <stp/>
        <stp>StudyData</stp>
        <stp>EP</stp>
        <stp>RSI</stp>
        <stp>InputChoice=Close,Period=9</stp>
        <stp>RSI</stp>
        <stp>ADC</stp>
        <stp>-865</stp>
        <stp>All</stp>
        <stp/>
        <stp/>
        <stp>TRUE</stp>
        <stp>T</stp>
        <tr r="Q867" s="1"/>
      </tp>
      <tp>
        <v>51.732686296830138</v>
        <stp/>
        <stp>StudyData</stp>
        <stp>EP</stp>
        <stp>RSI</stp>
        <stp>InputChoice=Close,Period=9</stp>
        <stp>RSI</stp>
        <stp>ADC</stp>
        <stp>-565</stp>
        <stp>All</stp>
        <stp/>
        <stp/>
        <stp>TRUE</stp>
        <stp>T</stp>
        <tr r="Q567" s="1"/>
      </tp>
      <tp>
        <v>68.605095414870192</v>
        <stp/>
        <stp>StudyData</stp>
        <stp>EP</stp>
        <stp>RSI</stp>
        <stp>InputChoice=Close,Period=9</stp>
        <stp>RSI</stp>
        <stp>ADC</stp>
        <stp>-465</stp>
        <stp>All</stp>
        <stp/>
        <stp/>
        <stp>TRUE</stp>
        <stp>T</stp>
        <tr r="Q467" s="1"/>
      </tp>
      <tp>
        <v>34.468769399966888</v>
        <stp/>
        <stp>StudyData</stp>
        <stp>EP</stp>
        <stp>RSI</stp>
        <stp>InputChoice=Close,Period=9</stp>
        <stp>RSI</stp>
        <stp>ADC</stp>
        <stp>-765</stp>
        <stp>All</stp>
        <stp/>
        <stp/>
        <stp>TRUE</stp>
        <stp>T</stp>
        <tr r="Q767" s="1"/>
      </tp>
      <tp>
        <v>33.884212937721642</v>
        <stp/>
        <stp>StudyData</stp>
        <stp>EP</stp>
        <stp>RSI</stp>
        <stp>InputChoice=Close,Period=9</stp>
        <stp>RSI</stp>
        <stp>ADC</stp>
        <stp>-665</stp>
        <stp>All</stp>
        <stp/>
        <stp/>
        <stp>TRUE</stp>
        <stp>T</stp>
        <tr r="Q667" s="1"/>
      </tp>
      <tp>
        <v>57.856885327513396</v>
        <stp/>
        <stp>StudyData</stp>
        <stp>EP</stp>
        <stp>RSI</stp>
        <stp>InputChoice=Close,Period=9</stp>
        <stp>RSI</stp>
        <stp>ADC</stp>
        <stp>-165</stp>
        <stp>All</stp>
        <stp/>
        <stp/>
        <stp>TRUE</stp>
        <stp>T</stp>
        <tr r="Q167" s="1"/>
      </tp>
      <tp>
        <v>77.26473748064268</v>
        <stp/>
        <stp>StudyData</stp>
        <stp>EP</stp>
        <stp>RSI</stp>
        <stp>InputChoice=Close,Period=9</stp>
        <stp>RSI</stp>
        <stp>ADC</stp>
        <stp>-365</stp>
        <stp>All</stp>
        <stp/>
        <stp/>
        <stp>TRUE</stp>
        <stp>T</stp>
        <tr r="Q367" s="1"/>
      </tp>
      <tp>
        <v>21.094280820305883</v>
        <stp/>
        <stp>StudyData</stp>
        <stp>EP</stp>
        <stp>RSI</stp>
        <stp>InputChoice=Close,Period=9</stp>
        <stp>RSI</stp>
        <stp>ADC</stp>
        <stp>-265</stp>
        <stp>All</stp>
        <stp/>
        <stp/>
        <stp>TRUE</stp>
        <stp>T</stp>
        <tr r="Q267" s="1"/>
      </tp>
      <tp>
        <v>72.384297028003814</v>
        <stp/>
        <stp>StudyData</stp>
        <stp>EP</stp>
        <stp>RSI</stp>
        <stp>InputChoice=Close,Period=9</stp>
        <stp>RSI</stp>
        <stp>ADC</stp>
        <stp>-964</stp>
        <stp>All</stp>
        <stp/>
        <stp/>
        <stp>TRUE</stp>
        <stp>T</stp>
        <tr r="Q966" s="1"/>
      </tp>
      <tp>
        <v>29.603965492777434</v>
        <stp/>
        <stp>StudyData</stp>
        <stp>EP</stp>
        <stp>RSI</stp>
        <stp>InputChoice=Close,Period=9</stp>
        <stp>RSI</stp>
        <stp>ADC</stp>
        <stp>-864</stp>
        <stp>All</stp>
        <stp/>
        <stp/>
        <stp>TRUE</stp>
        <stp>T</stp>
        <tr r="Q866" s="1"/>
      </tp>
      <tp>
        <v>52.920138814452955</v>
        <stp/>
        <stp>StudyData</stp>
        <stp>EP</stp>
        <stp>RSI</stp>
        <stp>InputChoice=Close,Period=9</stp>
        <stp>RSI</stp>
        <stp>ADC</stp>
        <stp>-564</stp>
        <stp>All</stp>
        <stp/>
        <stp/>
        <stp>TRUE</stp>
        <stp>T</stp>
        <tr r="Q566" s="1"/>
      </tp>
      <tp>
        <v>56.872322993943037</v>
        <stp/>
        <stp>StudyData</stp>
        <stp>EP</stp>
        <stp>RSI</stp>
        <stp>InputChoice=Close,Period=9</stp>
        <stp>RSI</stp>
        <stp>ADC</stp>
        <stp>-464</stp>
        <stp>All</stp>
        <stp/>
        <stp/>
        <stp>TRUE</stp>
        <stp>T</stp>
        <tr r="Q466" s="1"/>
      </tp>
      <tp>
        <v>26.044617145178677</v>
        <stp/>
        <stp>StudyData</stp>
        <stp>EP</stp>
        <stp>RSI</stp>
        <stp>InputChoice=Close,Period=9</stp>
        <stp>RSI</stp>
        <stp>ADC</stp>
        <stp>-764</stp>
        <stp>All</stp>
        <stp/>
        <stp/>
        <stp>TRUE</stp>
        <stp>T</stp>
        <tr r="Q766" s="1"/>
      </tp>
      <tp>
        <v>38.137923423356376</v>
        <stp/>
        <stp>StudyData</stp>
        <stp>EP</stp>
        <stp>RSI</stp>
        <stp>InputChoice=Close,Period=9</stp>
        <stp>RSI</stp>
        <stp>ADC</stp>
        <stp>-664</stp>
        <stp>All</stp>
        <stp/>
        <stp/>
        <stp>TRUE</stp>
        <stp>T</stp>
        <tr r="Q666" s="1"/>
      </tp>
      <tp>
        <v>60.831369330606236</v>
        <stp/>
        <stp>StudyData</stp>
        <stp>EP</stp>
        <stp>RSI</stp>
        <stp>InputChoice=Close,Period=9</stp>
        <stp>RSI</stp>
        <stp>ADC</stp>
        <stp>-164</stp>
        <stp>All</stp>
        <stp/>
        <stp/>
        <stp>TRUE</stp>
        <stp>T</stp>
        <tr r="Q166" s="1"/>
      </tp>
      <tp>
        <v>74.341361361270529</v>
        <stp/>
        <stp>StudyData</stp>
        <stp>EP</stp>
        <stp>RSI</stp>
        <stp>InputChoice=Close,Period=9</stp>
        <stp>RSI</stp>
        <stp>ADC</stp>
        <stp>-364</stp>
        <stp>All</stp>
        <stp/>
        <stp/>
        <stp>TRUE</stp>
        <stp>T</stp>
        <tr r="Q366" s="1"/>
      </tp>
      <tp>
        <v>32.305218423911853</v>
        <stp/>
        <stp>StudyData</stp>
        <stp>EP</stp>
        <stp>RSI</stp>
        <stp>InputChoice=Close,Period=9</stp>
        <stp>RSI</stp>
        <stp>ADC</stp>
        <stp>-264</stp>
        <stp>All</stp>
        <stp/>
        <stp/>
        <stp>TRUE</stp>
        <stp>T</stp>
        <tr r="Q266" s="1"/>
      </tp>
      <tp>
        <v>76.903461571249522</v>
        <stp/>
        <stp>StudyData</stp>
        <stp>EP</stp>
        <stp>RSI</stp>
        <stp>InputChoice=Close,Period=9</stp>
        <stp>RSI</stp>
        <stp>ADC</stp>
        <stp>-967</stp>
        <stp>All</stp>
        <stp/>
        <stp/>
        <stp>TRUE</stp>
        <stp>T</stp>
        <tr r="Q969" s="1"/>
      </tp>
      <tp>
        <v>35.23057560124029</v>
        <stp/>
        <stp>StudyData</stp>
        <stp>EP</stp>
        <stp>RSI</stp>
        <stp>InputChoice=Close,Period=9</stp>
        <stp>RSI</stp>
        <stp>ADC</stp>
        <stp>-867</stp>
        <stp>All</stp>
        <stp/>
        <stp/>
        <stp>TRUE</stp>
        <stp>T</stp>
        <tr r="Q869" s="1"/>
      </tp>
      <tp>
        <v>66.436051374741254</v>
        <stp/>
        <stp>StudyData</stp>
        <stp>EP</stp>
        <stp>RSI</stp>
        <stp>InputChoice=Close,Period=9</stp>
        <stp>RSI</stp>
        <stp>ADC</stp>
        <stp>-567</stp>
        <stp>All</stp>
        <stp/>
        <stp/>
        <stp>TRUE</stp>
        <stp>T</stp>
        <tr r="Q569" s="1"/>
      </tp>
      <tp>
        <v>71.108501237919398</v>
        <stp/>
        <stp>StudyData</stp>
        <stp>EP</stp>
        <stp>RSI</stp>
        <stp>InputChoice=Close,Period=9</stp>
        <stp>RSI</stp>
        <stp>ADC</stp>
        <stp>-467</stp>
        <stp>All</stp>
        <stp/>
        <stp/>
        <stp>TRUE</stp>
        <stp>T</stp>
        <tr r="Q469" s="1"/>
      </tp>
      <tp>
        <v>41.72446399887621</v>
        <stp/>
        <stp>StudyData</stp>
        <stp>EP</stp>
        <stp>RSI</stp>
        <stp>InputChoice=Close,Period=9</stp>
        <stp>RSI</stp>
        <stp>ADC</stp>
        <stp>-767</stp>
        <stp>All</stp>
        <stp/>
        <stp/>
        <stp>TRUE</stp>
        <stp>T</stp>
        <tr r="Q769" s="1"/>
      </tp>
      <tp>
        <v>40.23384624522992</v>
        <stp/>
        <stp>StudyData</stp>
        <stp>EP</stp>
        <stp>RSI</stp>
        <stp>InputChoice=Close,Period=9</stp>
        <stp>RSI</stp>
        <stp>ADC</stp>
        <stp>-667</stp>
        <stp>All</stp>
        <stp/>
        <stp/>
        <stp>TRUE</stp>
        <stp>T</stp>
        <tr r="Q669" s="1"/>
      </tp>
      <tp>
        <v>45.58286984435982</v>
        <stp/>
        <stp>StudyData</stp>
        <stp>EP</stp>
        <stp>RSI</stp>
        <stp>InputChoice=Close,Period=9</stp>
        <stp>RSI</stp>
        <stp>ADC</stp>
        <stp>-167</stp>
        <stp>All</stp>
        <stp/>
        <stp/>
        <stp>TRUE</stp>
        <stp>T</stp>
        <tr r="Q169" s="1"/>
      </tp>
      <tp>
        <v>75.464022048026607</v>
        <stp/>
        <stp>StudyData</stp>
        <stp>EP</stp>
        <stp>RSI</stp>
        <stp>InputChoice=Close,Period=9</stp>
        <stp>RSI</stp>
        <stp>ADC</stp>
        <stp>-367</stp>
        <stp>All</stp>
        <stp/>
        <stp/>
        <stp>TRUE</stp>
        <stp>T</stp>
        <tr r="Q369" s="1"/>
      </tp>
      <tp>
        <v>26.103090670826361</v>
        <stp/>
        <stp>StudyData</stp>
        <stp>EP</stp>
        <stp>RSI</stp>
        <stp>InputChoice=Close,Period=9</stp>
        <stp>RSI</stp>
        <stp>ADC</stp>
        <stp>-267</stp>
        <stp>All</stp>
        <stp/>
        <stp/>
        <stp>TRUE</stp>
        <stp>T</stp>
        <tr r="Q269" s="1"/>
      </tp>
      <tp>
        <v>60.722524330078478</v>
        <stp/>
        <stp>StudyData</stp>
        <stp>EP</stp>
        <stp>RSI</stp>
        <stp>InputChoice=Close,Period=9</stp>
        <stp>RSI</stp>
        <stp>ADC</stp>
        <stp>-966</stp>
        <stp>All</stp>
        <stp/>
        <stp/>
        <stp>TRUE</stp>
        <stp>T</stp>
        <tr r="Q968" s="1"/>
      </tp>
      <tp>
        <v>49.533036617974382</v>
        <stp/>
        <stp>StudyData</stp>
        <stp>EP</stp>
        <stp>RSI</stp>
        <stp>InputChoice=Close,Period=9</stp>
        <stp>RSI</stp>
        <stp>ADC</stp>
        <stp>-866</stp>
        <stp>All</stp>
        <stp/>
        <stp/>
        <stp>TRUE</stp>
        <stp>T</stp>
        <tr r="Q868" s="1"/>
      </tp>
      <tp>
        <v>58.035004043360203</v>
        <stp/>
        <stp>StudyData</stp>
        <stp>EP</stp>
        <stp>RSI</stp>
        <stp>InputChoice=Close,Period=9</stp>
        <stp>RSI</stp>
        <stp>ADC</stp>
        <stp>-566</stp>
        <stp>All</stp>
        <stp/>
        <stp/>
        <stp>TRUE</stp>
        <stp>T</stp>
        <tr r="Q568" s="1"/>
      </tp>
      <tp>
        <v>71.643791747865379</v>
        <stp/>
        <stp>StudyData</stp>
        <stp>EP</stp>
        <stp>RSI</stp>
        <stp>InputChoice=Close,Period=9</stp>
        <stp>RSI</stp>
        <stp>ADC</stp>
        <stp>-466</stp>
        <stp>All</stp>
        <stp/>
        <stp/>
        <stp>TRUE</stp>
        <stp>T</stp>
        <tr r="Q468" s="1"/>
      </tp>
      <tp>
        <v>30.288016908426684</v>
        <stp/>
        <stp>StudyData</stp>
        <stp>EP</stp>
        <stp>RSI</stp>
        <stp>InputChoice=Close,Period=9</stp>
        <stp>RSI</stp>
        <stp>ADC</stp>
        <stp>-766</stp>
        <stp>All</stp>
        <stp/>
        <stp/>
        <stp>TRUE</stp>
        <stp>T</stp>
        <tr r="Q768" s="1"/>
      </tp>
      <tp>
        <v>36.263342577983003</v>
        <stp/>
        <stp>StudyData</stp>
        <stp>EP</stp>
        <stp>RSI</stp>
        <stp>InputChoice=Close,Period=9</stp>
        <stp>RSI</stp>
        <stp>ADC</stp>
        <stp>-666</stp>
        <stp>All</stp>
        <stp/>
        <stp/>
        <stp>TRUE</stp>
        <stp>T</stp>
        <tr r="Q668" s="1"/>
      </tp>
      <tp>
        <v>53.140979846084036</v>
        <stp/>
        <stp>StudyData</stp>
        <stp>EP</stp>
        <stp>RSI</stp>
        <stp>InputChoice=Close,Period=9</stp>
        <stp>RSI</stp>
        <stp>ADC</stp>
        <stp>-166</stp>
        <stp>All</stp>
        <stp/>
        <stp/>
        <stp>TRUE</stp>
        <stp>T</stp>
        <tr r="Q168" s="1"/>
      </tp>
      <tp>
        <v>77.154593046816572</v>
        <stp/>
        <stp>StudyData</stp>
        <stp>EP</stp>
        <stp>RSI</stp>
        <stp>InputChoice=Close,Period=9</stp>
        <stp>RSI</stp>
        <stp>ADC</stp>
        <stp>-366</stp>
        <stp>All</stp>
        <stp/>
        <stp/>
        <stp>TRUE</stp>
        <stp>T</stp>
        <tr r="Q368" s="1"/>
      </tp>
      <tp>
        <v>24.882846372650988</v>
        <stp/>
        <stp>StudyData</stp>
        <stp>EP</stp>
        <stp>RSI</stp>
        <stp>InputChoice=Close,Period=9</stp>
        <stp>RSI</stp>
        <stp>ADC</stp>
        <stp>-266</stp>
        <stp>All</stp>
        <stp/>
        <stp/>
        <stp>TRUE</stp>
        <stp>T</stp>
        <tr r="Q268" s="1"/>
      </tp>
      <tp>
        <v>78.684048917716609</v>
        <stp/>
        <stp>StudyData</stp>
        <stp>EP</stp>
        <stp>RSI</stp>
        <stp>InputChoice=Close,Period=9</stp>
        <stp>RSI</stp>
        <stp>ADC</stp>
        <stp>-969</stp>
        <stp>All</stp>
        <stp/>
        <stp/>
        <stp>TRUE</stp>
        <stp>T</stp>
        <tr r="Q971" s="1"/>
      </tp>
      <tp>
        <v>63.64629998561832</v>
        <stp/>
        <stp>StudyData</stp>
        <stp>EP</stp>
        <stp>RSI</stp>
        <stp>InputChoice=Close,Period=9</stp>
        <stp>RSI</stp>
        <stp>ADC</stp>
        <stp>-869</stp>
        <stp>All</stp>
        <stp/>
        <stp/>
        <stp>TRUE</stp>
        <stp>T</stp>
        <tr r="Q871" s="1"/>
      </tp>
      <tp>
        <v>65.278445657485236</v>
        <stp/>
        <stp>StudyData</stp>
        <stp>EP</stp>
        <stp>RSI</stp>
        <stp>InputChoice=Close,Period=9</stp>
        <stp>RSI</stp>
        <stp>ADC</stp>
        <stp>-569</stp>
        <stp>All</stp>
        <stp/>
        <stp/>
        <stp>TRUE</stp>
        <stp>T</stp>
        <tr r="Q571" s="1"/>
      </tp>
      <tp>
        <v>59.405650953124166</v>
        <stp/>
        <stp>StudyData</stp>
        <stp>EP</stp>
        <stp>RSI</stp>
        <stp>InputChoice=Close,Period=9</stp>
        <stp>RSI</stp>
        <stp>ADC</stp>
        <stp>-469</stp>
        <stp>All</stp>
        <stp/>
        <stp/>
        <stp>TRUE</stp>
        <stp>T</stp>
        <tr r="Q471" s="1"/>
      </tp>
      <tp>
        <v>51.263964395722546</v>
        <stp/>
        <stp>StudyData</stp>
        <stp>EP</stp>
        <stp>RSI</stp>
        <stp>InputChoice=Close,Period=9</stp>
        <stp>RSI</stp>
        <stp>ADC</stp>
        <stp>-769</stp>
        <stp>All</stp>
        <stp/>
        <stp/>
        <stp>TRUE</stp>
        <stp>T</stp>
        <tr r="Q771" s="1"/>
      </tp>
      <tp>
        <v>58.612756771368396</v>
        <stp/>
        <stp>StudyData</stp>
        <stp>EP</stp>
        <stp>RSI</stp>
        <stp>InputChoice=Close,Period=9</stp>
        <stp>RSI</stp>
        <stp>ADC</stp>
        <stp>-669</stp>
        <stp>All</stp>
        <stp/>
        <stp/>
        <stp>TRUE</stp>
        <stp>T</stp>
        <tr r="Q671" s="1"/>
      </tp>
      <tp>
        <v>32.407751841030489</v>
        <stp/>
        <stp>StudyData</stp>
        <stp>EP</stp>
        <stp>RSI</stp>
        <stp>InputChoice=Close,Period=9</stp>
        <stp>RSI</stp>
        <stp>ADC</stp>
        <stp>-169</stp>
        <stp>All</stp>
        <stp/>
        <stp/>
        <stp>TRUE</stp>
        <stp>T</stp>
        <tr r="Q171" s="1"/>
      </tp>
      <tp>
        <v>75.822671890416473</v>
        <stp/>
        <stp>StudyData</stp>
        <stp>EP</stp>
        <stp>RSI</stp>
        <stp>InputChoice=Close,Period=9</stp>
        <stp>RSI</stp>
        <stp>ADC</stp>
        <stp>-369</stp>
        <stp>All</stp>
        <stp/>
        <stp/>
        <stp>TRUE</stp>
        <stp>T</stp>
        <tr r="Q371" s="1"/>
      </tp>
      <tp>
        <v>30.11251912228461</v>
        <stp/>
        <stp>StudyData</stp>
        <stp>EP</stp>
        <stp>RSI</stp>
        <stp>InputChoice=Close,Period=9</stp>
        <stp>RSI</stp>
        <stp>ADC</stp>
        <stp>-269</stp>
        <stp>All</stp>
        <stp/>
        <stp/>
        <stp>TRUE</stp>
        <stp>T</stp>
        <tr r="Q271" s="1"/>
      </tp>
      <tp>
        <v>74.293945525301694</v>
        <stp/>
        <stp>StudyData</stp>
        <stp>EP</stp>
        <stp>RSI</stp>
        <stp>InputChoice=Close,Period=9</stp>
        <stp>RSI</stp>
        <stp>ADC</stp>
        <stp>-968</stp>
        <stp>All</stp>
        <stp/>
        <stp/>
        <stp>TRUE</stp>
        <stp>T</stp>
        <tr r="Q970" s="1"/>
      </tp>
      <tp>
        <v>66.569508546003277</v>
        <stp/>
        <stp>StudyData</stp>
        <stp>EP</stp>
        <stp>RSI</stp>
        <stp>InputChoice=Close,Period=9</stp>
        <stp>RSI</stp>
        <stp>ADC</stp>
        <stp>-868</stp>
        <stp>All</stp>
        <stp/>
        <stp/>
        <stp>TRUE</stp>
        <stp>T</stp>
        <tr r="Q870" s="1"/>
      </tp>
      <tp>
        <v>60.57888587673996</v>
        <stp/>
        <stp>StudyData</stp>
        <stp>EP</stp>
        <stp>RSI</stp>
        <stp>InputChoice=Close,Period=9</stp>
        <stp>RSI</stp>
        <stp>ADC</stp>
        <stp>-568</stp>
        <stp>All</stp>
        <stp/>
        <stp/>
        <stp>TRUE</stp>
        <stp>T</stp>
        <tr r="Q570" s="1"/>
      </tp>
      <tp>
        <v>62.948409725737811</v>
        <stp/>
        <stp>StudyData</stp>
        <stp>EP</stp>
        <stp>RSI</stp>
        <stp>InputChoice=Close,Period=9</stp>
        <stp>RSI</stp>
        <stp>ADC</stp>
        <stp>-468</stp>
        <stp>All</stp>
        <stp/>
        <stp/>
        <stp>TRUE</stp>
        <stp>T</stp>
        <tr r="Q470" s="1"/>
      </tp>
      <tp>
        <v>50.69853753649933</v>
        <stp/>
        <stp>StudyData</stp>
        <stp>EP</stp>
        <stp>RSI</stp>
        <stp>InputChoice=Close,Period=9</stp>
        <stp>RSI</stp>
        <stp>ADC</stp>
        <stp>-768</stp>
        <stp>All</stp>
        <stp/>
        <stp/>
        <stp>TRUE</stp>
        <stp>T</stp>
        <tr r="Q770" s="1"/>
      </tp>
      <tp>
        <v>38.252300348650536</v>
        <stp/>
        <stp>StudyData</stp>
        <stp>EP</stp>
        <stp>RSI</stp>
        <stp>InputChoice=Close,Period=9</stp>
        <stp>RSI</stp>
        <stp>ADC</stp>
        <stp>-668</stp>
        <stp>All</stp>
        <stp/>
        <stp/>
        <stp>TRUE</stp>
        <stp>T</stp>
        <tr r="Q670" s="1"/>
      </tp>
      <tp>
        <v>42.025796091762054</v>
        <stp/>
        <stp>StudyData</stp>
        <stp>EP</stp>
        <stp>RSI</stp>
        <stp>InputChoice=Close,Period=9</stp>
        <stp>RSI</stp>
        <stp>ADC</stp>
        <stp>-168</stp>
        <stp>All</stp>
        <stp/>
        <stp/>
        <stp>TRUE</stp>
        <stp>T</stp>
        <tr r="Q170" s="1"/>
      </tp>
      <tp>
        <v>79.038334172215798</v>
        <stp/>
        <stp>StudyData</stp>
        <stp>EP</stp>
        <stp>RSI</stp>
        <stp>InputChoice=Close,Period=9</stp>
        <stp>RSI</stp>
        <stp>ADC</stp>
        <stp>-368</stp>
        <stp>All</stp>
        <stp/>
        <stp/>
        <stp>TRUE</stp>
        <stp>T</stp>
        <tr r="Q370" s="1"/>
      </tp>
      <tp>
        <v>28.987924694601446</v>
        <stp/>
        <stp>StudyData</stp>
        <stp>EP</stp>
        <stp>RSI</stp>
        <stp>InputChoice=Close,Period=9</stp>
        <stp>RSI</stp>
        <stp>ADC</stp>
        <stp>-268</stp>
        <stp>All</stp>
        <stp/>
        <stp/>
        <stp>TRUE</stp>
        <stp>T</stp>
        <tr r="Q270" s="1"/>
      </tp>
      <tp>
        <v>5440.75</v>
        <stp/>
        <stp>StudyData</stp>
        <stp>EP</stp>
        <stp>Imoku</stp>
        <stp>MAType5=Sim,Period5=1,InputChoice5=Close</stp>
        <stp>Imoku5</stp>
        <stp>ADC</stp>
        <stp>-18</stp>
        <stp>All</stp>
        <stp/>
        <stp/>
        <stp>TRUE</stp>
        <stp>T</stp>
        <tr r="X20" s="1"/>
      </tp>
      <tp>
        <v>5391.25</v>
        <stp/>
        <stp>StudyData</stp>
        <stp>EP</stp>
        <stp>Imoku</stp>
        <stp>MAType5=Sim,Period5=1,InputChoice5=Close</stp>
        <stp>Imoku5</stp>
        <stp>ADC</stp>
        <stp>-19</stp>
        <stp>All</stp>
        <stp/>
        <stp/>
        <stp>TRUE</stp>
        <stp>T</stp>
        <tr r="X21" s="1"/>
      </tp>
      <tp>
        <v>5305.75</v>
        <stp/>
        <stp>StudyData</stp>
        <stp>EP</stp>
        <stp>Imoku</stp>
        <stp>MAType5=Sim,Period5=1,InputChoice5=Close</stp>
        <stp>Imoku5</stp>
        <stp>ADC</stp>
        <stp>-16</stp>
        <stp>All</stp>
        <stp/>
        <stp/>
        <stp>TRUE</stp>
        <stp>T</stp>
        <tr r="X18" s="1"/>
      </tp>
      <tp>
        <v>5428.25</v>
        <stp/>
        <stp>StudyData</stp>
        <stp>EP</stp>
        <stp>Imoku</stp>
        <stp>MAType5=Sim,Period5=1,InputChoice5=Close</stp>
        <stp>Imoku5</stp>
        <stp>ADC</stp>
        <stp>-17</stp>
        <stp>All</stp>
        <stp/>
        <stp/>
        <stp>TRUE</stp>
        <stp>T</stp>
        <tr r="X19" s="1"/>
      </tp>
      <tp>
        <v>5184.75</v>
        <stp/>
        <stp>StudyData</stp>
        <stp>EP</stp>
        <stp>Imoku</stp>
        <stp>MAType5=Sim,Period5=1,InputChoice5=Close</stp>
        <stp>Imoku5</stp>
        <stp>ADC</stp>
        <stp>-14</stp>
        <stp>All</stp>
        <stp/>
        <stp/>
        <stp>TRUE</stp>
        <stp>T</stp>
        <tr r="X16" s="1"/>
      </tp>
      <tp>
        <v>5312.75</v>
        <stp/>
        <stp>StudyData</stp>
        <stp>EP</stp>
        <stp>Imoku</stp>
        <stp>MAType5=Sim,Period5=1,InputChoice5=Close</stp>
        <stp>Imoku5</stp>
        <stp>ADC</stp>
        <stp>-15</stp>
        <stp>All</stp>
        <stp/>
        <stp/>
        <stp>TRUE</stp>
        <stp>T</stp>
        <tr r="X17" s="1"/>
      </tp>
      <tp>
        <v>5401.75</v>
        <stp/>
        <stp>StudyData</stp>
        <stp>EP</stp>
        <stp>Imoku</stp>
        <stp>MAType5=Sim,Period5=1,InputChoice5=Close</stp>
        <stp>Imoku5</stp>
        <stp>ADC</stp>
        <stp>-12</stp>
        <stp>All</stp>
        <stp/>
        <stp/>
        <stp>TRUE</stp>
        <stp>T</stp>
        <tr r="X14" s="1"/>
      </tp>
      <tp>
        <v>5314.75</v>
        <stp/>
        <stp>StudyData</stp>
        <stp>EP</stp>
        <stp>Imoku</stp>
        <stp>MAType5=Sim,Period5=1,InputChoice5=Close</stp>
        <stp>Imoku5</stp>
        <stp>ADC</stp>
        <stp>-13</stp>
        <stp>All</stp>
        <stp/>
        <stp/>
        <stp>TRUE</stp>
        <stp>T</stp>
        <tr r="X15" s="1"/>
      </tp>
      <tp>
        <v>5549.75</v>
        <stp/>
        <stp>StudyData</stp>
        <stp>EP</stp>
        <stp>Imoku</stp>
        <stp>MAType5=Sim,Period5=1,InputChoice5=Close</stp>
        <stp>Imoku5</stp>
        <stp>ADC</stp>
        <stp>-10</stp>
        <stp>All</stp>
        <stp/>
        <stp/>
        <stp>TRUE</stp>
        <stp>T</stp>
        <tr r="X12" s="1"/>
      </tp>
      <tp>
        <v>5511.25</v>
        <stp/>
        <stp>StudyData</stp>
        <stp>EP</stp>
        <stp>Imoku</stp>
        <stp>MAType5=Sim,Period5=1,InputChoice5=Close</stp>
        <stp>Imoku5</stp>
        <stp>ADC</stp>
        <stp>-11</stp>
        <stp>All</stp>
        <stp/>
        <stp/>
        <stp>TRUE</stp>
        <stp>T</stp>
        <tr r="X13" s="1"/>
      </tp>
      <tp>
        <v>4563.25</v>
        <stp/>
        <stp>StudyData</stp>
        <stp>EP</stp>
        <stp>BAR</stp>
        <stp/>
        <stp>Low</stp>
        <stp>ADC</stp>
        <stp>-508</stp>
        <stp>All</stp>
        <stp/>
        <stp/>
        <stp>TRUE</stp>
        <stp>T</stp>
        <tr r="G510" s="1"/>
      </tp>
      <tp>
        <v>4702.5</v>
        <stp/>
        <stp>StudyData</stp>
        <stp>EP</stp>
        <stp>BAR</stp>
        <stp/>
        <stp>Low</stp>
        <stp>ADC</stp>
        <stp>-408</stp>
        <stp>All</stp>
        <stp/>
        <stp/>
        <stp>TRUE</stp>
        <stp>T</stp>
        <tr r="G410" s="1"/>
      </tp>
      <tp>
        <v>4363</v>
        <stp/>
        <stp>StudyData</stp>
        <stp>EP</stp>
        <stp>BAR</stp>
        <stp/>
        <stp>Low</stp>
        <stp>ADC</stp>
        <stp>-708</stp>
        <stp>All</stp>
        <stp/>
        <stp/>
        <stp>TRUE</stp>
        <stp>T</stp>
        <tr r="G710" s="1"/>
      </tp>
      <tp>
        <v>4438.5</v>
        <stp/>
        <stp>StudyData</stp>
        <stp>EP</stp>
        <stp>BAR</stp>
        <stp/>
        <stp>Low</stp>
        <stp>ADC</stp>
        <stp>-608</stp>
        <stp>All</stp>
        <stp/>
        <stp/>
        <stp>TRUE</stp>
        <stp>T</stp>
        <tr r="G610" s="1"/>
      </tp>
      <tp>
        <v>6169.75</v>
        <stp/>
        <stp>StudyData</stp>
        <stp>EP</stp>
        <stp>BAR</stp>
        <stp/>
        <stp>Low</stp>
        <stp>ADC</stp>
        <stp>-108</stp>
        <stp>All</stp>
        <stp/>
        <stp/>
        <stp>TRUE</stp>
        <stp>T</stp>
        <tr r="G110" s="1"/>
      </tp>
      <tp>
        <v>5324.5</v>
        <stp/>
        <stp>StudyData</stp>
        <stp>EP</stp>
        <stp>BAR</stp>
        <stp/>
        <stp>Low</stp>
        <stp>ADC</stp>
        <stp>-308</stp>
        <stp>All</stp>
        <stp/>
        <stp/>
        <stp>TRUE</stp>
        <stp>T</stp>
        <tr r="G310" s="1"/>
      </tp>
      <tp>
        <v>5804.75</v>
        <stp/>
        <stp>StudyData</stp>
        <stp>EP</stp>
        <stp>BAR</stp>
        <stp/>
        <stp>Low</stp>
        <stp>ADC</stp>
        <stp>-208</stp>
        <stp>All</stp>
        <stp/>
        <stp/>
        <stp>TRUE</stp>
        <stp>T</stp>
        <tr r="G210" s="1"/>
      </tp>
      <tp>
        <v>4872</v>
        <stp/>
        <stp>StudyData</stp>
        <stp>EP</stp>
        <stp>BAR</stp>
        <stp/>
        <stp>Low</stp>
        <stp>ADC</stp>
        <stp>-908</stp>
        <stp>All</stp>
        <stp/>
        <stp/>
        <stp>TRUE</stp>
        <stp>T</stp>
        <tr r="G910" s="1"/>
      </tp>
      <tp>
        <v>4785</v>
        <stp/>
        <stp>StudyData</stp>
        <stp>EP</stp>
        <stp>BAR</stp>
        <stp/>
        <stp>Low</stp>
        <stp>ADC</stp>
        <stp>-808</stp>
        <stp>All</stp>
        <stp/>
        <stp/>
        <stp>TRUE</stp>
        <stp>T</stp>
        <tr r="G810" s="1"/>
      </tp>
      <tp>
        <v>4636.25</v>
        <stp/>
        <stp>StudyData</stp>
        <stp>EP</stp>
        <stp>BAR</stp>
        <stp/>
        <stp>Low</stp>
        <stp>ADC</stp>
        <stp>-509</stp>
        <stp>All</stp>
        <stp/>
        <stp/>
        <stp>TRUE</stp>
        <stp>T</stp>
        <tr r="G511" s="1"/>
      </tp>
      <tp>
        <v>4721.5</v>
        <stp/>
        <stp>StudyData</stp>
        <stp>EP</stp>
        <stp>BAR</stp>
        <stp/>
        <stp>Low</stp>
        <stp>ADC</stp>
        <stp>-409</stp>
        <stp>All</stp>
        <stp/>
        <stp/>
        <stp>TRUE</stp>
        <stp>T</stp>
        <tr r="G411" s="1"/>
      </tp>
      <tp>
        <v>4323</v>
        <stp/>
        <stp>StudyData</stp>
        <stp>EP</stp>
        <stp>BAR</stp>
        <stp/>
        <stp>Low</stp>
        <stp>ADC</stp>
        <stp>-709</stp>
        <stp>All</stp>
        <stp/>
        <stp/>
        <stp>TRUE</stp>
        <stp>T</stp>
        <tr r="G711" s="1"/>
      </tp>
      <tp>
        <v>4446</v>
        <stp/>
        <stp>StudyData</stp>
        <stp>EP</stp>
        <stp>BAR</stp>
        <stp/>
        <stp>Low</stp>
        <stp>ADC</stp>
        <stp>-609</stp>
        <stp>All</stp>
        <stp/>
        <stp/>
        <stp>TRUE</stp>
        <stp>T</stp>
        <tr r="G611" s="1"/>
      </tp>
      <tp>
        <v>6158.25</v>
        <stp/>
        <stp>StudyData</stp>
        <stp>EP</stp>
        <stp>BAR</stp>
        <stp/>
        <stp>Low</stp>
        <stp>ADC</stp>
        <stp>-109</stp>
        <stp>All</stp>
        <stp/>
        <stp/>
        <stp>TRUE</stp>
        <stp>T</stp>
        <tr r="G111" s="1"/>
      </tp>
      <tp>
        <v>5322.75</v>
        <stp/>
        <stp>StudyData</stp>
        <stp>EP</stp>
        <stp>BAR</stp>
        <stp/>
        <stp>Low</stp>
        <stp>ADC</stp>
        <stp>-309</stp>
        <stp>All</stp>
        <stp/>
        <stp/>
        <stp>TRUE</stp>
        <stp>T</stp>
        <tr r="G311" s="1"/>
      </tp>
      <tp>
        <v>5813.5</v>
        <stp/>
        <stp>StudyData</stp>
        <stp>EP</stp>
        <stp>BAR</stp>
        <stp/>
        <stp>Low</stp>
        <stp>ADC</stp>
        <stp>-209</stp>
        <stp>All</stp>
        <stp/>
        <stp/>
        <stp>TRUE</stp>
        <stp>T</stp>
        <tr r="G211" s="1"/>
      </tp>
      <tp>
        <v>4862.5</v>
        <stp/>
        <stp>StudyData</stp>
        <stp>EP</stp>
        <stp>BAR</stp>
        <stp/>
        <stp>Low</stp>
        <stp>ADC</stp>
        <stp>-909</stp>
        <stp>All</stp>
        <stp/>
        <stp/>
        <stp>TRUE</stp>
        <stp>T</stp>
        <tr r="G911" s="1"/>
      </tp>
      <tp>
        <v>4856</v>
        <stp/>
        <stp>StudyData</stp>
        <stp>EP</stp>
        <stp>BAR</stp>
        <stp/>
        <stp>Low</stp>
        <stp>ADC</stp>
        <stp>-809</stp>
        <stp>All</stp>
        <stp/>
        <stp/>
        <stp>TRUE</stp>
        <stp>T</stp>
        <tr r="G811" s="1"/>
      </tp>
      <tp>
        <v>4520</v>
        <stp/>
        <stp>StudyData</stp>
        <stp>EP</stp>
        <stp>BAR</stp>
        <stp/>
        <stp>Low</stp>
        <stp>ADC</stp>
        <stp>-506</stp>
        <stp>All</stp>
        <stp/>
        <stp/>
        <stp>TRUE</stp>
        <stp>T</stp>
        <tr r="G508" s="1"/>
      </tp>
      <tp>
        <v>4641.25</v>
        <stp/>
        <stp>StudyData</stp>
        <stp>EP</stp>
        <stp>BAR</stp>
        <stp/>
        <stp>Low</stp>
        <stp>ADC</stp>
        <stp>-406</stp>
        <stp>All</stp>
        <stp/>
        <stp/>
        <stp>TRUE</stp>
        <stp>T</stp>
        <tr r="G408" s="1"/>
      </tp>
      <tp>
        <v>4465</v>
        <stp/>
        <stp>StudyData</stp>
        <stp>EP</stp>
        <stp>BAR</stp>
        <stp/>
        <stp>Low</stp>
        <stp>ADC</stp>
        <stp>-706</stp>
        <stp>All</stp>
        <stp/>
        <stp/>
        <stp>TRUE</stp>
        <stp>T</stp>
        <tr r="G708" s="1"/>
      </tp>
      <tp>
        <v>4454.5</v>
        <stp/>
        <stp>StudyData</stp>
        <stp>EP</stp>
        <stp>BAR</stp>
        <stp/>
        <stp>Low</stp>
        <stp>ADC</stp>
        <stp>-606</stp>
        <stp>All</stp>
        <stp/>
        <stp/>
        <stp>TRUE</stp>
        <stp>T</stp>
        <tr r="G608" s="1"/>
      </tp>
      <tp>
        <v>6203.75</v>
        <stp/>
        <stp>StudyData</stp>
        <stp>EP</stp>
        <stp>BAR</stp>
        <stp/>
        <stp>Low</stp>
        <stp>ADC</stp>
        <stp>-106</stp>
        <stp>All</stp>
        <stp/>
        <stp/>
        <stp>TRUE</stp>
        <stp>T</stp>
        <tr r="G108" s="1"/>
      </tp>
      <tp>
        <v>5270.75</v>
        <stp/>
        <stp>StudyData</stp>
        <stp>EP</stp>
        <stp>BAR</stp>
        <stp/>
        <stp>Low</stp>
        <stp>ADC</stp>
        <stp>-306</stp>
        <stp>All</stp>
        <stp/>
        <stp/>
        <stp>TRUE</stp>
        <stp>T</stp>
        <tr r="G308" s="1"/>
      </tp>
      <tp>
        <v>5856.5</v>
        <stp/>
        <stp>StudyData</stp>
        <stp>EP</stp>
        <stp>BAR</stp>
        <stp/>
        <stp>Low</stp>
        <stp>ADC</stp>
        <stp>-206</stp>
        <stp>All</stp>
        <stp/>
        <stp/>
        <stp>TRUE</stp>
        <stp>T</stp>
        <tr r="G208" s="1"/>
      </tp>
      <tp>
        <v>4787.75</v>
        <stp/>
        <stp>StudyData</stp>
        <stp>EP</stp>
        <stp>BAR</stp>
        <stp/>
        <stp>Low</stp>
        <stp>ADC</stp>
        <stp>-906</stp>
        <stp>All</stp>
        <stp/>
        <stp/>
        <stp>TRUE</stp>
        <stp>T</stp>
        <tr r="G908" s="1"/>
      </tp>
      <tp>
        <v>4636.75</v>
        <stp/>
        <stp>StudyData</stp>
        <stp>EP</stp>
        <stp>BAR</stp>
        <stp/>
        <stp>Low</stp>
        <stp>ADC</stp>
        <stp>-806</stp>
        <stp>All</stp>
        <stp/>
        <stp/>
        <stp>TRUE</stp>
        <stp>T</stp>
        <tr r="G808" s="1"/>
      </tp>
      <tp>
        <v>4552.75</v>
        <stp/>
        <stp>StudyData</stp>
        <stp>EP</stp>
        <stp>BAR</stp>
        <stp/>
        <stp>Low</stp>
        <stp>ADC</stp>
        <stp>-507</stp>
        <stp>All</stp>
        <stp/>
        <stp/>
        <stp>TRUE</stp>
        <stp>T</stp>
        <tr r="G509" s="1"/>
      </tp>
      <tp>
        <v>4669.75</v>
        <stp/>
        <stp>StudyData</stp>
        <stp>EP</stp>
        <stp>BAR</stp>
        <stp/>
        <stp>Low</stp>
        <stp>ADC</stp>
        <stp>-407</stp>
        <stp>All</stp>
        <stp/>
        <stp/>
        <stp>TRUE</stp>
        <stp>T</stp>
        <tr r="G409" s="1"/>
      </tp>
      <tp>
        <v>4376.75</v>
        <stp/>
        <stp>StudyData</stp>
        <stp>EP</stp>
        <stp>BAR</stp>
        <stp/>
        <stp>Low</stp>
        <stp>ADC</stp>
        <stp>-707</stp>
        <stp>All</stp>
        <stp/>
        <stp/>
        <stp>TRUE</stp>
        <stp>T</stp>
        <tr r="G709" s="1"/>
      </tp>
      <tp>
        <v>4440.5</v>
        <stp/>
        <stp>StudyData</stp>
        <stp>EP</stp>
        <stp>BAR</stp>
        <stp/>
        <stp>Low</stp>
        <stp>ADC</stp>
        <stp>-607</stp>
        <stp>All</stp>
        <stp/>
        <stp/>
        <stp>TRUE</stp>
        <stp>T</stp>
        <tr r="G609" s="1"/>
      </tp>
      <tp>
        <v>6185.25</v>
        <stp/>
        <stp>StudyData</stp>
        <stp>EP</stp>
        <stp>BAR</stp>
        <stp/>
        <stp>Low</stp>
        <stp>ADC</stp>
        <stp>-107</stp>
        <stp>All</stp>
        <stp/>
        <stp/>
        <stp>TRUE</stp>
        <stp>T</stp>
        <tr r="G109" s="1"/>
      </tp>
      <tp>
        <v>5280</v>
        <stp/>
        <stp>StudyData</stp>
        <stp>EP</stp>
        <stp>BAR</stp>
        <stp/>
        <stp>Low</stp>
        <stp>ADC</stp>
        <stp>-307</stp>
        <stp>All</stp>
        <stp/>
        <stp/>
        <stp>TRUE</stp>
        <stp>T</stp>
        <tr r="G309" s="1"/>
      </tp>
      <tp>
        <v>5849</v>
        <stp/>
        <stp>StudyData</stp>
        <stp>EP</stp>
        <stp>BAR</stp>
        <stp/>
        <stp>Low</stp>
        <stp>ADC</stp>
        <stp>-207</stp>
        <stp>All</stp>
        <stp/>
        <stp/>
        <stp>TRUE</stp>
        <stp>T</stp>
        <tr r="G209" s="1"/>
      </tp>
      <tp>
        <v>4822</v>
        <stp/>
        <stp>StudyData</stp>
        <stp>EP</stp>
        <stp>BAR</stp>
        <stp/>
        <stp>Low</stp>
        <stp>ADC</stp>
        <stp>-907</stp>
        <stp>All</stp>
        <stp/>
        <stp/>
        <stp>TRUE</stp>
        <stp>T</stp>
        <tr r="G909" s="1"/>
      </tp>
      <tp>
        <v>4747.5</v>
        <stp/>
        <stp>StudyData</stp>
        <stp>EP</stp>
        <stp>BAR</stp>
        <stp/>
        <stp>Low</stp>
        <stp>ADC</stp>
        <stp>-807</stp>
        <stp>All</stp>
        <stp/>
        <stp/>
        <stp>TRUE</stp>
        <stp>T</stp>
        <tr r="G809" s="1"/>
      </tp>
      <tp>
        <v>4595.25</v>
        <stp/>
        <stp>StudyData</stp>
        <stp>EP</stp>
        <stp>BAR</stp>
        <stp/>
        <stp>Low</stp>
        <stp>ADC</stp>
        <stp>-504</stp>
        <stp>All</stp>
        <stp/>
        <stp/>
        <stp>TRUE</stp>
        <stp>T</stp>
        <tr r="G506" s="1"/>
      </tp>
      <tp>
        <v>4675.25</v>
        <stp/>
        <stp>StudyData</stp>
        <stp>EP</stp>
        <stp>BAR</stp>
        <stp/>
        <stp>Low</stp>
        <stp>ADC</stp>
        <stp>-404</stp>
        <stp>All</stp>
        <stp/>
        <stp/>
        <stp>TRUE</stp>
        <stp>T</stp>
        <tr r="G406" s="1"/>
      </tp>
      <tp>
        <v>4484.25</v>
        <stp/>
        <stp>StudyData</stp>
        <stp>EP</stp>
        <stp>BAR</stp>
        <stp/>
        <stp>Low</stp>
        <stp>ADC</stp>
        <stp>-704</stp>
        <stp>All</stp>
        <stp/>
        <stp/>
        <stp>TRUE</stp>
        <stp>T</stp>
        <tr r="G706" s="1"/>
      </tp>
      <tp>
        <v>4510</v>
        <stp/>
        <stp>StudyData</stp>
        <stp>EP</stp>
        <stp>BAR</stp>
        <stp/>
        <stp>Low</stp>
        <stp>ADC</stp>
        <stp>-604</stp>
        <stp>All</stp>
        <stp/>
        <stp/>
        <stp>TRUE</stp>
        <stp>T</stp>
        <tr r="G606" s="1"/>
      </tp>
      <tp>
        <v>6182.25</v>
        <stp/>
        <stp>StudyData</stp>
        <stp>EP</stp>
        <stp>BAR</stp>
        <stp/>
        <stp>Low</stp>
        <stp>ADC</stp>
        <stp>-104</stp>
        <stp>All</stp>
        <stp/>
        <stp/>
        <stp>TRUE</stp>
        <stp>T</stp>
        <tr r="G106" s="1"/>
      </tp>
      <tp>
        <v>5403.75</v>
        <stp/>
        <stp>StudyData</stp>
        <stp>EP</stp>
        <stp>BAR</stp>
        <stp/>
        <stp>Low</stp>
        <stp>ADC</stp>
        <stp>-304</stp>
        <stp>All</stp>
        <stp/>
        <stp/>
        <stp>TRUE</stp>
        <stp>T</stp>
        <tr r="G306" s="1"/>
      </tp>
      <tp>
        <v>5753.75</v>
        <stp/>
        <stp>StudyData</stp>
        <stp>EP</stp>
        <stp>BAR</stp>
        <stp/>
        <stp>Low</stp>
        <stp>ADC</stp>
        <stp>-204</stp>
        <stp>All</stp>
        <stp/>
        <stp/>
        <stp>TRUE</stp>
        <stp>T</stp>
        <tr r="G206" s="1"/>
      </tp>
      <tp>
        <v>4796.75</v>
        <stp/>
        <stp>StudyData</stp>
        <stp>EP</stp>
        <stp>BAR</stp>
        <stp/>
        <stp>Low</stp>
        <stp>ADC</stp>
        <stp>-904</stp>
        <stp>All</stp>
        <stp/>
        <stp/>
        <stp>TRUE</stp>
        <stp>T</stp>
        <tr r="G906" s="1"/>
      </tp>
      <tp>
        <v>4786.5</v>
        <stp/>
        <stp>StudyData</stp>
        <stp>EP</stp>
        <stp>BAR</stp>
        <stp/>
        <stp>Low</stp>
        <stp>ADC</stp>
        <stp>-804</stp>
        <stp>All</stp>
        <stp/>
        <stp/>
        <stp>TRUE</stp>
        <stp>T</stp>
        <tr r="G806" s="1"/>
      </tp>
      <tp>
        <v>4534.5</v>
        <stp/>
        <stp>StudyData</stp>
        <stp>EP</stp>
        <stp>BAR</stp>
        <stp/>
        <stp>Low</stp>
        <stp>ADC</stp>
        <stp>-505</stp>
        <stp>All</stp>
        <stp/>
        <stp/>
        <stp>TRUE</stp>
        <stp>T</stp>
        <tr r="G507" s="1"/>
      </tp>
      <tp>
        <v>4665.25</v>
        <stp/>
        <stp>StudyData</stp>
        <stp>EP</stp>
        <stp>BAR</stp>
        <stp/>
        <stp>Low</stp>
        <stp>ADC</stp>
        <stp>-405</stp>
        <stp>All</stp>
        <stp/>
        <stp/>
        <stp>TRUE</stp>
        <stp>T</stp>
        <tr r="G407" s="1"/>
      </tp>
      <tp>
        <v>4473</v>
        <stp/>
        <stp>StudyData</stp>
        <stp>EP</stp>
        <stp>BAR</stp>
        <stp/>
        <stp>Low</stp>
        <stp>ADC</stp>
        <stp>-705</stp>
        <stp>All</stp>
        <stp/>
        <stp/>
        <stp>TRUE</stp>
        <stp>T</stp>
        <tr r="G707" s="1"/>
      </tp>
      <tp>
        <v>4448.5</v>
        <stp/>
        <stp>StudyData</stp>
        <stp>EP</stp>
        <stp>BAR</stp>
        <stp/>
        <stp>Low</stp>
        <stp>ADC</stp>
        <stp>-605</stp>
        <stp>All</stp>
        <stp/>
        <stp/>
        <stp>TRUE</stp>
        <stp>T</stp>
        <tr r="G607" s="1"/>
      </tp>
      <tp>
        <v>6198.25</v>
        <stp/>
        <stp>StudyData</stp>
        <stp>EP</stp>
        <stp>BAR</stp>
        <stp/>
        <stp>Low</stp>
        <stp>ADC</stp>
        <stp>-105</stp>
        <stp>All</stp>
        <stp/>
        <stp/>
        <stp>TRUE</stp>
        <stp>T</stp>
        <tr r="G107" s="1"/>
      </tp>
      <tp>
        <v>5327</v>
        <stp/>
        <stp>StudyData</stp>
        <stp>EP</stp>
        <stp>BAR</stp>
        <stp/>
        <stp>Low</stp>
        <stp>ADC</stp>
        <stp>-305</stp>
        <stp>All</stp>
        <stp/>
        <stp/>
        <stp>TRUE</stp>
        <stp>T</stp>
        <tr r="G307" s="1"/>
      </tp>
      <tp>
        <v>5815.25</v>
        <stp/>
        <stp>StudyData</stp>
        <stp>EP</stp>
        <stp>BAR</stp>
        <stp/>
        <stp>Low</stp>
        <stp>ADC</stp>
        <stp>-205</stp>
        <stp>All</stp>
        <stp/>
        <stp/>
        <stp>TRUE</stp>
        <stp>T</stp>
        <tr r="G207" s="1"/>
      </tp>
      <tp>
        <v>4795.25</v>
        <stp/>
        <stp>StudyData</stp>
        <stp>EP</stp>
        <stp>BAR</stp>
        <stp/>
        <stp>Low</stp>
        <stp>ADC</stp>
        <stp>-905</stp>
        <stp>All</stp>
        <stp/>
        <stp/>
        <stp>TRUE</stp>
        <stp>T</stp>
        <tr r="G907" s="1"/>
      </tp>
      <tp>
        <v>4762.5</v>
        <stp/>
        <stp>StudyData</stp>
        <stp>EP</stp>
        <stp>BAR</stp>
        <stp/>
        <stp>Low</stp>
        <stp>ADC</stp>
        <stp>-805</stp>
        <stp>All</stp>
        <stp/>
        <stp/>
        <stp>TRUE</stp>
        <stp>T</stp>
        <tr r="G807" s="1"/>
      </tp>
      <tp>
        <v>4570</v>
        <stp/>
        <stp>StudyData</stp>
        <stp>EP</stp>
        <stp>BAR</stp>
        <stp/>
        <stp>Low</stp>
        <stp>ADC</stp>
        <stp>-502</stp>
        <stp>All</stp>
        <stp/>
        <stp/>
        <stp>TRUE</stp>
        <stp>T</stp>
        <tr r="G504" s="1"/>
      </tp>
      <tp>
        <v>4615.5</v>
        <stp/>
        <stp>StudyData</stp>
        <stp>EP</stp>
        <stp>BAR</stp>
        <stp/>
        <stp>Low</stp>
        <stp>ADC</stp>
        <stp>-402</stp>
        <stp>All</stp>
        <stp/>
        <stp/>
        <stp>TRUE</stp>
        <stp>T</stp>
        <tr r="G404" s="1"/>
      </tp>
      <tp>
        <v>4456</v>
        <stp/>
        <stp>StudyData</stp>
        <stp>EP</stp>
        <stp>BAR</stp>
        <stp/>
        <stp>Low</stp>
        <stp>ADC</stp>
        <stp>-702</stp>
        <stp>All</stp>
        <stp/>
        <stp/>
        <stp>TRUE</stp>
        <stp>T</stp>
        <tr r="G704" s="1"/>
      </tp>
      <tp>
        <v>4400.5</v>
        <stp/>
        <stp>StudyData</stp>
        <stp>EP</stp>
        <stp>BAR</stp>
        <stp/>
        <stp>Low</stp>
        <stp>ADC</stp>
        <stp>-602</stp>
        <stp>All</stp>
        <stp/>
        <stp/>
        <stp>TRUE</stp>
        <stp>T</stp>
        <tr r="G604" s="1"/>
      </tp>
      <tp>
        <v>6167.75</v>
        <stp/>
        <stp>StudyData</stp>
        <stp>EP</stp>
        <stp>BAR</stp>
        <stp/>
        <stp>Low</stp>
        <stp>ADC</stp>
        <stp>-102</stp>
        <stp>All</stp>
        <stp/>
        <stp/>
        <stp>TRUE</stp>
        <stp>T</stp>
        <tr r="G104" s="1"/>
      </tp>
      <tp>
        <v>5378.75</v>
        <stp/>
        <stp>StudyData</stp>
        <stp>EP</stp>
        <stp>BAR</stp>
        <stp/>
        <stp>Low</stp>
        <stp>ADC</stp>
        <stp>-302</stp>
        <stp>All</stp>
        <stp/>
        <stp/>
        <stp>TRUE</stp>
        <stp>T</stp>
        <tr r="G304" s="1"/>
      </tp>
      <tp>
        <v>5737</v>
        <stp/>
        <stp>StudyData</stp>
        <stp>EP</stp>
        <stp>BAR</stp>
        <stp/>
        <stp>Low</stp>
        <stp>ADC</stp>
        <stp>-202</stp>
        <stp>All</stp>
        <stp/>
        <stp/>
        <stp>TRUE</stp>
        <stp>T</stp>
        <tr r="G204" s="1"/>
      </tp>
      <tp>
        <v>4882.75</v>
        <stp/>
        <stp>StudyData</stp>
        <stp>EP</stp>
        <stp>BAR</stp>
        <stp/>
        <stp>Low</stp>
        <stp>ADC</stp>
        <stp>-902</stp>
        <stp>All</stp>
        <stp/>
        <stp/>
        <stp>TRUE</stp>
        <stp>T</stp>
        <tr r="G904" s="1"/>
      </tp>
      <tp>
        <v>4813.25</v>
        <stp/>
        <stp>StudyData</stp>
        <stp>EP</stp>
        <stp>BAR</stp>
        <stp/>
        <stp>Low</stp>
        <stp>ADC</stp>
        <stp>-802</stp>
        <stp>All</stp>
        <stp/>
        <stp/>
        <stp>TRUE</stp>
        <stp>T</stp>
        <tr r="G804" s="1"/>
      </tp>
      <tp>
        <v>4588.75</v>
        <stp/>
        <stp>StudyData</stp>
        <stp>EP</stp>
        <stp>BAR</stp>
        <stp/>
        <stp>Low</stp>
        <stp>ADC</stp>
        <stp>-503</stp>
        <stp>All</stp>
        <stp/>
        <stp/>
        <stp>TRUE</stp>
        <stp>T</stp>
        <tr r="G505" s="1"/>
      </tp>
      <tp>
        <v>4659.75</v>
        <stp/>
        <stp>StudyData</stp>
        <stp>EP</stp>
        <stp>BAR</stp>
        <stp/>
        <stp>Low</stp>
        <stp>ADC</stp>
        <stp>-403</stp>
        <stp>All</stp>
        <stp/>
        <stp/>
        <stp>TRUE</stp>
        <stp>T</stp>
        <tr r="G405" s="1"/>
      </tp>
      <tp>
        <v>4488.75</v>
        <stp/>
        <stp>StudyData</stp>
        <stp>EP</stp>
        <stp>BAR</stp>
        <stp/>
        <stp>Low</stp>
        <stp>ADC</stp>
        <stp>-703</stp>
        <stp>All</stp>
        <stp/>
        <stp/>
        <stp>TRUE</stp>
        <stp>T</stp>
        <tr r="G705" s="1"/>
      </tp>
      <tp>
        <v>4489.5</v>
        <stp/>
        <stp>StudyData</stp>
        <stp>EP</stp>
        <stp>BAR</stp>
        <stp/>
        <stp>Low</stp>
        <stp>ADC</stp>
        <stp>-603</stp>
        <stp>All</stp>
        <stp/>
        <stp/>
        <stp>TRUE</stp>
        <stp>T</stp>
        <tr r="G605" s="1"/>
      </tp>
      <tp>
        <v>6162</v>
        <stp/>
        <stp>StudyData</stp>
        <stp>EP</stp>
        <stp>BAR</stp>
        <stp/>
        <stp>Low</stp>
        <stp>ADC</stp>
        <stp>-103</stp>
        <stp>All</stp>
        <stp/>
        <stp/>
        <stp>TRUE</stp>
        <stp>T</stp>
        <tr r="G105" s="1"/>
      </tp>
      <tp>
        <v>5388</v>
        <stp/>
        <stp>StudyData</stp>
        <stp>EP</stp>
        <stp>BAR</stp>
        <stp/>
        <stp>Low</stp>
        <stp>ADC</stp>
        <stp>-303</stp>
        <stp>All</stp>
        <stp/>
        <stp/>
        <stp>TRUE</stp>
        <stp>T</stp>
        <tr r="G305" s="1"/>
      </tp>
      <tp>
        <v>5725.5</v>
        <stp/>
        <stp>StudyData</stp>
        <stp>EP</stp>
        <stp>BAR</stp>
        <stp/>
        <stp>Low</stp>
        <stp>ADC</stp>
        <stp>-203</stp>
        <stp>All</stp>
        <stp/>
        <stp/>
        <stp>TRUE</stp>
        <stp>T</stp>
        <tr r="G205" s="1"/>
      </tp>
      <tp>
        <v>4801.5</v>
        <stp/>
        <stp>StudyData</stp>
        <stp>EP</stp>
        <stp>BAR</stp>
        <stp/>
        <stp>Low</stp>
        <stp>ADC</stp>
        <stp>-903</stp>
        <stp>All</stp>
        <stp/>
        <stp/>
        <stp>TRUE</stp>
        <stp>T</stp>
        <tr r="G905" s="1"/>
      </tp>
      <tp>
        <v>4810</v>
        <stp/>
        <stp>StudyData</stp>
        <stp>EP</stp>
        <stp>BAR</stp>
        <stp/>
        <stp>Low</stp>
        <stp>ADC</stp>
        <stp>-803</stp>
        <stp>All</stp>
        <stp/>
        <stp/>
        <stp>TRUE</stp>
        <stp>T</stp>
        <tr r="G805" s="1"/>
      </tp>
      <tp>
        <v>4569.5</v>
        <stp/>
        <stp>StudyData</stp>
        <stp>EP</stp>
        <stp>BAR</stp>
        <stp/>
        <stp>Low</stp>
        <stp>ADC</stp>
        <stp>-500</stp>
        <stp>All</stp>
        <stp/>
        <stp/>
        <stp>TRUE</stp>
        <stp>T</stp>
        <tr r="G502" s="1"/>
      </tp>
      <tp>
        <v>4622.25</v>
        <stp/>
        <stp>StudyData</stp>
        <stp>EP</stp>
        <stp>BAR</stp>
        <stp/>
        <stp>Low</stp>
        <stp>ADC</stp>
        <stp>-400</stp>
        <stp>All</stp>
        <stp/>
        <stp/>
        <stp>TRUE</stp>
        <stp>T</stp>
        <tr r="G402" s="1"/>
      </tp>
      <tp>
        <v>4537.25</v>
        <stp/>
        <stp>StudyData</stp>
        <stp>EP</stp>
        <stp>BAR</stp>
        <stp/>
        <stp>Low</stp>
        <stp>ADC</stp>
        <stp>-700</stp>
        <stp>All</stp>
        <stp/>
        <stp/>
        <stp>TRUE</stp>
        <stp>T</stp>
        <tr r="G702" s="1"/>
      </tp>
      <tp>
        <v>4319.75</v>
        <stp/>
        <stp>StudyData</stp>
        <stp>EP</stp>
        <stp>BAR</stp>
        <stp/>
        <stp>Low</stp>
        <stp>ADC</stp>
        <stp>-600</stp>
        <stp>All</stp>
        <stp/>
        <stp/>
        <stp>TRUE</stp>
        <stp>T</stp>
        <tr r="G602" s="1"/>
      </tp>
      <tp>
        <v>6163.5</v>
        <stp/>
        <stp>StudyData</stp>
        <stp>EP</stp>
        <stp>BAR</stp>
        <stp/>
        <stp>Low</stp>
        <stp>ADC</stp>
        <stp>-100</stp>
        <stp>All</stp>
        <stp/>
        <stp/>
        <stp>TRUE</stp>
        <stp>T</stp>
        <tr r="G102" s="1"/>
      </tp>
      <tp>
        <v>5371.75</v>
        <stp/>
        <stp>StudyData</stp>
        <stp>EP</stp>
        <stp>BAR</stp>
        <stp/>
        <stp>Low</stp>
        <stp>ADC</stp>
        <stp>-300</stp>
        <stp>All</stp>
        <stp/>
        <stp/>
        <stp>TRUE</stp>
        <stp>T</stp>
        <tr r="G302" s="1"/>
      </tp>
      <tp>
        <v>5645.5</v>
        <stp/>
        <stp>StudyData</stp>
        <stp>EP</stp>
        <stp>BAR</stp>
        <stp/>
        <stp>Low</stp>
        <stp>ADC</stp>
        <stp>-200</stp>
        <stp>All</stp>
        <stp/>
        <stp/>
        <stp>TRUE</stp>
        <stp>T</stp>
        <tr r="G202" s="1"/>
      </tp>
      <tp>
        <v>4871.75</v>
        <stp/>
        <stp>StudyData</stp>
        <stp>EP</stp>
        <stp>BAR</stp>
        <stp/>
        <stp>Low</stp>
        <stp>ADC</stp>
        <stp>-900</stp>
        <stp>All</stp>
        <stp/>
        <stp/>
        <stp>TRUE</stp>
        <stp>T</stp>
        <tr r="G902" s="1"/>
      </tp>
      <tp>
        <v>4816.25</v>
        <stp/>
        <stp>StudyData</stp>
        <stp>EP</stp>
        <stp>BAR</stp>
        <stp/>
        <stp>Low</stp>
        <stp>ADC</stp>
        <stp>-800</stp>
        <stp>All</stp>
        <stp/>
        <stp/>
        <stp>TRUE</stp>
        <stp>T</stp>
        <tr r="G802" s="1"/>
      </tp>
      <tp>
        <v>4579.25</v>
        <stp/>
        <stp>StudyData</stp>
        <stp>EP</stp>
        <stp>BAR</stp>
        <stp/>
        <stp>Low</stp>
        <stp>ADC</stp>
        <stp>-501</stp>
        <stp>All</stp>
        <stp/>
        <stp/>
        <stp>TRUE</stp>
        <stp>T</stp>
        <tr r="G503" s="1"/>
      </tp>
      <tp>
        <v>4599.75</v>
        <stp/>
        <stp>StudyData</stp>
        <stp>EP</stp>
        <stp>BAR</stp>
        <stp/>
        <stp>Low</stp>
        <stp>ADC</stp>
        <stp>-401</stp>
        <stp>All</stp>
        <stp/>
        <stp/>
        <stp>TRUE</stp>
        <stp>T</stp>
        <tr r="G403" s="1"/>
      </tp>
      <tp>
        <v>4481.5</v>
        <stp/>
        <stp>StudyData</stp>
        <stp>EP</stp>
        <stp>BAR</stp>
        <stp/>
        <stp>Low</stp>
        <stp>ADC</stp>
        <stp>-701</stp>
        <stp>All</stp>
        <stp/>
        <stp/>
        <stp>TRUE</stp>
        <stp>T</stp>
        <tr r="G703" s="1"/>
      </tp>
      <tp>
        <v>4347.75</v>
        <stp/>
        <stp>StudyData</stp>
        <stp>EP</stp>
        <stp>BAR</stp>
        <stp/>
        <stp>Low</stp>
        <stp>ADC</stp>
        <stp>-601</stp>
        <stp>All</stp>
        <stp/>
        <stp/>
        <stp>TRUE</stp>
        <stp>T</stp>
        <tr r="G603" s="1"/>
      </tp>
      <tp>
        <v>6177.75</v>
        <stp/>
        <stp>StudyData</stp>
        <stp>EP</stp>
        <stp>BAR</stp>
        <stp/>
        <stp>Low</stp>
        <stp>ADC</stp>
        <stp>-101</stp>
        <stp>All</stp>
        <stp/>
        <stp/>
        <stp>TRUE</stp>
        <stp>T</stp>
        <tr r="G103" s="1"/>
      </tp>
      <tp>
        <v>5375</v>
        <stp/>
        <stp>StudyData</stp>
        <stp>EP</stp>
        <stp>BAR</stp>
        <stp/>
        <stp>Low</stp>
        <stp>ADC</stp>
        <stp>-301</stp>
        <stp>All</stp>
        <stp/>
        <stp/>
        <stp>TRUE</stp>
        <stp>T</stp>
        <tr r="G303" s="1"/>
      </tp>
      <tp>
        <v>5771.25</v>
        <stp/>
        <stp>StudyData</stp>
        <stp>EP</stp>
        <stp>BAR</stp>
        <stp/>
        <stp>Low</stp>
        <stp>ADC</stp>
        <stp>-201</stp>
        <stp>All</stp>
        <stp/>
        <stp/>
        <stp>TRUE</stp>
        <stp>T</stp>
        <tr r="G203" s="1"/>
      </tp>
      <tp>
        <v>4904</v>
        <stp/>
        <stp>StudyData</stp>
        <stp>EP</stp>
        <stp>BAR</stp>
        <stp/>
        <stp>Low</stp>
        <stp>ADC</stp>
        <stp>-901</stp>
        <stp>All</stp>
        <stp/>
        <stp/>
        <stp>TRUE</stp>
        <stp>T</stp>
        <tr r="G903" s="1"/>
      </tp>
      <tp>
        <v>4876</v>
        <stp/>
        <stp>StudyData</stp>
        <stp>EP</stp>
        <stp>BAR</stp>
        <stp/>
        <stp>Low</stp>
        <stp>ADC</stp>
        <stp>-801</stp>
        <stp>All</stp>
        <stp/>
        <stp/>
        <stp>TRUE</stp>
        <stp>T</stp>
        <tr r="G803" s="1"/>
      </tp>
      <tp>
        <v>69.07071467885028</v>
        <stp/>
        <stp>StudyData</stp>
        <stp>EP</stp>
        <stp>RSI</stp>
        <stp>InputChoice=Close,Period=9</stp>
        <stp>RSI</stp>
        <stp>ADC</stp>
        <stp>-971</stp>
        <stp>All</stp>
        <stp/>
        <stp/>
        <stp>TRUE</stp>
        <stp>T</stp>
        <tr r="Q973" s="1"/>
      </tp>
      <tp>
        <v>68.206766848499967</v>
        <stp/>
        <stp>StudyData</stp>
        <stp>EP</stp>
        <stp>RSI</stp>
        <stp>InputChoice=Close,Period=9</stp>
        <stp>RSI</stp>
        <stp>ADC</stp>
        <stp>-871</stp>
        <stp>All</stp>
        <stp/>
        <stp/>
        <stp>TRUE</stp>
        <stp>T</stp>
        <tr r="Q873" s="1"/>
      </tp>
      <tp>
        <v>69.303020432302915</v>
        <stp/>
        <stp>StudyData</stp>
        <stp>EP</stp>
        <stp>RSI</stp>
        <stp>InputChoice=Close,Period=9</stp>
        <stp>RSI</stp>
        <stp>ADC</stp>
        <stp>-571</stp>
        <stp>All</stp>
        <stp/>
        <stp/>
        <stp>TRUE</stp>
        <stp>T</stp>
        <tr r="Q573" s="1"/>
      </tp>
      <tp>
        <v>49.568942479077855</v>
        <stp/>
        <stp>StudyData</stp>
        <stp>EP</stp>
        <stp>RSI</stp>
        <stp>InputChoice=Close,Period=9</stp>
        <stp>RSI</stp>
        <stp>ADC</stp>
        <stp>-471</stp>
        <stp>All</stp>
        <stp/>
        <stp/>
        <stp>TRUE</stp>
        <stp>T</stp>
        <tr r="Q473" s="1"/>
      </tp>
      <tp>
        <v>39.795136117108264</v>
        <stp/>
        <stp>StudyData</stp>
        <stp>EP</stp>
        <stp>RSI</stp>
        <stp>InputChoice=Close,Period=9</stp>
        <stp>RSI</stp>
        <stp>ADC</stp>
        <stp>-771</stp>
        <stp>All</stp>
        <stp/>
        <stp/>
        <stp>TRUE</stp>
        <stp>T</stp>
        <tr r="Q773" s="1"/>
      </tp>
      <tp>
        <v>43.94970952700249</v>
        <stp/>
        <stp>StudyData</stp>
        <stp>EP</stp>
        <stp>RSI</stp>
        <stp>InputChoice=Close,Period=9</stp>
        <stp>RSI</stp>
        <stp>ADC</stp>
        <stp>-671</stp>
        <stp>All</stp>
        <stp/>
        <stp/>
        <stp>TRUE</stp>
        <stp>T</stp>
        <tr r="Q673" s="1"/>
      </tp>
      <tp>
        <v>44.196844388307561</v>
        <stp/>
        <stp>StudyData</stp>
        <stp>EP</stp>
        <stp>RSI</stp>
        <stp>InputChoice=Close,Period=9</stp>
        <stp>RSI</stp>
        <stp>ADC</stp>
        <stp>-171</stp>
        <stp>All</stp>
        <stp/>
        <stp/>
        <stp>TRUE</stp>
        <stp>T</stp>
        <tr r="Q173" s="1"/>
      </tp>
      <tp>
        <v>75.058731152279307</v>
        <stp/>
        <stp>StudyData</stp>
        <stp>EP</stp>
        <stp>RSI</stp>
        <stp>InputChoice=Close,Period=9</stp>
        <stp>RSI</stp>
        <stp>ADC</stp>
        <stp>-371</stp>
        <stp>All</stp>
        <stp/>
        <stp/>
        <stp>TRUE</stp>
        <stp>T</stp>
        <tr r="Q373" s="1"/>
      </tp>
      <tp>
        <v>49.55372156761603</v>
        <stp/>
        <stp>StudyData</stp>
        <stp>EP</stp>
        <stp>RSI</stp>
        <stp>InputChoice=Close,Period=9</stp>
        <stp>RSI</stp>
        <stp>ADC</stp>
        <stp>-271</stp>
        <stp>All</stp>
        <stp/>
        <stp/>
        <stp>TRUE</stp>
        <stp>T</stp>
        <tr r="Q273" s="1"/>
      </tp>
      <tp>
        <v>73.615847343369254</v>
        <stp/>
        <stp>StudyData</stp>
        <stp>EP</stp>
        <stp>RSI</stp>
        <stp>InputChoice=Close,Period=9</stp>
        <stp>RSI</stp>
        <stp>ADC</stp>
        <stp>-970</stp>
        <stp>All</stp>
        <stp/>
        <stp/>
        <stp>TRUE</stp>
        <stp>T</stp>
        <tr r="Q972" s="1"/>
      </tp>
      <tp>
        <v>61.128541252006094</v>
        <stp/>
        <stp>StudyData</stp>
        <stp>EP</stp>
        <stp>RSI</stp>
        <stp>InputChoice=Close,Period=9</stp>
        <stp>RSI</stp>
        <stp>ADC</stp>
        <stp>-870</stp>
        <stp>All</stp>
        <stp/>
        <stp/>
        <stp>TRUE</stp>
        <stp>T</stp>
        <tr r="Q872" s="1"/>
      </tp>
      <tp>
        <v>74.553530792457821</v>
        <stp/>
        <stp>StudyData</stp>
        <stp>EP</stp>
        <stp>RSI</stp>
        <stp>InputChoice=Close,Period=9</stp>
        <stp>RSI</stp>
        <stp>ADC</stp>
        <stp>-570</stp>
        <stp>All</stp>
        <stp/>
        <stp/>
        <stp>TRUE</stp>
        <stp>T</stp>
        <tr r="Q572" s="1"/>
      </tp>
      <tp>
        <v>59.753501516241961</v>
        <stp/>
        <stp>StudyData</stp>
        <stp>EP</stp>
        <stp>RSI</stp>
        <stp>InputChoice=Close,Period=9</stp>
        <stp>RSI</stp>
        <stp>ADC</stp>
        <stp>-470</stp>
        <stp>All</stp>
        <stp/>
        <stp/>
        <stp>TRUE</stp>
        <stp>T</stp>
        <tr r="Q472" s="1"/>
      </tp>
      <tp>
        <v>39.708371478139618</v>
        <stp/>
        <stp>StudyData</stp>
        <stp>EP</stp>
        <stp>RSI</stp>
        <stp>InputChoice=Close,Period=9</stp>
        <stp>RSI</stp>
        <stp>ADC</stp>
        <stp>-770</stp>
        <stp>All</stp>
        <stp/>
        <stp/>
        <stp>TRUE</stp>
        <stp>T</stp>
        <tr r="Q772" s="1"/>
      </tp>
      <tp>
        <v>53.121922517657886</v>
        <stp/>
        <stp>StudyData</stp>
        <stp>EP</stp>
        <stp>RSI</stp>
        <stp>InputChoice=Close,Period=9</stp>
        <stp>RSI</stp>
        <stp>ADC</stp>
        <stp>-670</stp>
        <stp>All</stp>
        <stp/>
        <stp/>
        <stp>TRUE</stp>
        <stp>T</stp>
        <tr r="Q672" s="1"/>
      </tp>
      <tp>
        <v>41.97687735432423</v>
        <stp/>
        <stp>StudyData</stp>
        <stp>EP</stp>
        <stp>RSI</stp>
        <stp>InputChoice=Close,Period=9</stp>
        <stp>RSI</stp>
        <stp>ADC</stp>
        <stp>-170</stp>
        <stp>All</stp>
        <stp/>
        <stp/>
        <stp>TRUE</stp>
        <stp>T</stp>
        <tr r="Q172" s="1"/>
      </tp>
      <tp>
        <v>75.412620314899186</v>
        <stp/>
        <stp>StudyData</stp>
        <stp>EP</stp>
        <stp>RSI</stp>
        <stp>InputChoice=Close,Period=9</stp>
        <stp>RSI</stp>
        <stp>ADC</stp>
        <stp>-370</stp>
        <stp>All</stp>
        <stp/>
        <stp/>
        <stp>TRUE</stp>
        <stp>T</stp>
        <tr r="Q372" s="1"/>
      </tp>
      <tp>
        <v>37.195026544386216</v>
        <stp/>
        <stp>StudyData</stp>
        <stp>EP</stp>
        <stp>RSI</stp>
        <stp>InputChoice=Close,Period=9</stp>
        <stp>RSI</stp>
        <stp>ADC</stp>
        <stp>-270</stp>
        <stp>All</stp>
        <stp/>
        <stp/>
        <stp>TRUE</stp>
        <stp>T</stp>
        <tr r="Q272" s="1"/>
      </tp>
      <tp>
        <v>67.308313355657901</v>
        <stp/>
        <stp>StudyData</stp>
        <stp>EP</stp>
        <stp>RSI</stp>
        <stp>InputChoice=Close,Period=9</stp>
        <stp>RSI</stp>
        <stp>ADC</stp>
        <stp>-973</stp>
        <stp>All</stp>
        <stp/>
        <stp/>
        <stp>TRUE</stp>
        <stp>T</stp>
        <tr r="Q975" s="1"/>
      </tp>
      <tp>
        <v>68.585359812420933</v>
        <stp/>
        <stp>StudyData</stp>
        <stp>EP</stp>
        <stp>RSI</stp>
        <stp>InputChoice=Close,Period=9</stp>
        <stp>RSI</stp>
        <stp>ADC</stp>
        <stp>-873</stp>
        <stp>All</stp>
        <stp/>
        <stp/>
        <stp>TRUE</stp>
        <stp>T</stp>
        <tr r="Q875" s="1"/>
      </tp>
      <tp>
        <v>56.825574736282782</v>
        <stp/>
        <stp>StudyData</stp>
        <stp>EP</stp>
        <stp>RSI</stp>
        <stp>InputChoice=Close,Period=9</stp>
        <stp>RSI</stp>
        <stp>ADC</stp>
        <stp>-573</stp>
        <stp>All</stp>
        <stp/>
        <stp/>
        <stp>TRUE</stp>
        <stp>T</stp>
        <tr r="Q575" s="1"/>
      </tp>
      <tp>
        <v>64.393598011876179</v>
        <stp/>
        <stp>StudyData</stp>
        <stp>EP</stp>
        <stp>RSI</stp>
        <stp>InputChoice=Close,Period=9</stp>
        <stp>RSI</stp>
        <stp>ADC</stp>
        <stp>-473</stp>
        <stp>All</stp>
        <stp/>
        <stp/>
        <stp>TRUE</stp>
        <stp>T</stp>
        <tr r="Q475" s="1"/>
      </tp>
      <tp>
        <v>38.206748404410561</v>
        <stp/>
        <stp>StudyData</stp>
        <stp>EP</stp>
        <stp>RSI</stp>
        <stp>InputChoice=Close,Period=9</stp>
        <stp>RSI</stp>
        <stp>ADC</stp>
        <stp>-773</stp>
        <stp>All</stp>
        <stp/>
        <stp/>
        <stp>TRUE</stp>
        <stp>T</stp>
        <tr r="Q775" s="1"/>
      </tp>
      <tp>
        <v>25.680413176295133</v>
        <stp/>
        <stp>StudyData</stp>
        <stp>EP</stp>
        <stp>RSI</stp>
        <stp>InputChoice=Close,Period=9</stp>
        <stp>RSI</stp>
        <stp>ADC</stp>
        <stp>-673</stp>
        <stp>All</stp>
        <stp/>
        <stp/>
        <stp>TRUE</stp>
        <stp>T</stp>
        <tr r="Q675" s="1"/>
      </tp>
      <tp>
        <v>64.225642599166775</v>
        <stp/>
        <stp>StudyData</stp>
        <stp>EP</stp>
        <stp>RSI</stp>
        <stp>InputChoice=Close,Period=9</stp>
        <stp>RSI</stp>
        <stp>ADC</stp>
        <stp>-173</stp>
        <stp>All</stp>
        <stp/>
        <stp/>
        <stp>TRUE</stp>
        <stp>T</stp>
        <tr r="Q175" s="1"/>
      </tp>
      <tp>
        <v>65.825357781331945</v>
        <stp/>
        <stp>StudyData</stp>
        <stp>EP</stp>
        <stp>RSI</stp>
        <stp>InputChoice=Close,Period=9</stp>
        <stp>RSI</stp>
        <stp>ADC</stp>
        <stp>-373</stp>
        <stp>All</stp>
        <stp/>
        <stp/>
        <stp>TRUE</stp>
        <stp>T</stp>
        <tr r="Q375" s="1"/>
      </tp>
      <tp>
        <v>52.546463840902184</v>
        <stp/>
        <stp>StudyData</stp>
        <stp>EP</stp>
        <stp>RSI</stp>
        <stp>InputChoice=Close,Period=9</stp>
        <stp>RSI</stp>
        <stp>ADC</stp>
        <stp>-273</stp>
        <stp>All</stp>
        <stp/>
        <stp/>
        <stp>TRUE</stp>
        <stp>T</stp>
        <tr r="Q275" s="1"/>
      </tp>
      <tp>
        <v>67.622344306915721</v>
        <stp/>
        <stp>StudyData</stp>
        <stp>EP</stp>
        <stp>RSI</stp>
        <stp>InputChoice=Close,Period=9</stp>
        <stp>RSI</stp>
        <stp>ADC</stp>
        <stp>-972</stp>
        <stp>All</stp>
        <stp/>
        <stp/>
        <stp>TRUE</stp>
        <stp>T</stp>
        <tr r="Q974" s="1"/>
      </tp>
      <tp>
        <v>71.709529738703395</v>
        <stp/>
        <stp>StudyData</stp>
        <stp>EP</stp>
        <stp>RSI</stp>
        <stp>InputChoice=Close,Period=9</stp>
        <stp>RSI</stp>
        <stp>ADC</stp>
        <stp>-872</stp>
        <stp>All</stp>
        <stp/>
        <stp/>
        <stp>TRUE</stp>
        <stp>T</stp>
        <tr r="Q874" s="1"/>
      </tp>
      <tp>
        <v>64.684226974677017</v>
        <stp/>
        <stp>StudyData</stp>
        <stp>EP</stp>
        <stp>RSI</stp>
        <stp>InputChoice=Close,Period=9</stp>
        <stp>RSI</stp>
        <stp>ADC</stp>
        <stp>-572</stp>
        <stp>All</stp>
        <stp/>
        <stp/>
        <stp>TRUE</stp>
        <stp>T</stp>
        <tr r="Q574" s="1"/>
      </tp>
      <tp>
        <v>54.290020107471314</v>
        <stp/>
        <stp>StudyData</stp>
        <stp>EP</stp>
        <stp>RSI</stp>
        <stp>InputChoice=Close,Period=9</stp>
        <stp>RSI</stp>
        <stp>ADC</stp>
        <stp>-472</stp>
        <stp>All</stp>
        <stp/>
        <stp/>
        <stp>TRUE</stp>
        <stp>T</stp>
        <tr r="Q474" s="1"/>
      </tp>
      <tp>
        <v>46.369671107592154</v>
        <stp/>
        <stp>StudyData</stp>
        <stp>EP</stp>
        <stp>RSI</stp>
        <stp>InputChoice=Close,Period=9</stp>
        <stp>RSI</stp>
        <stp>ADC</stp>
        <stp>-772</stp>
        <stp>All</stp>
        <stp/>
        <stp/>
        <stp>TRUE</stp>
        <stp>T</stp>
        <tr r="Q774" s="1"/>
      </tp>
      <tp>
        <v>39.612589496916669</v>
        <stp/>
        <stp>StudyData</stp>
        <stp>EP</stp>
        <stp>RSI</stp>
        <stp>InputChoice=Close,Period=9</stp>
        <stp>RSI</stp>
        <stp>ADC</stp>
        <stp>-672</stp>
        <stp>All</stp>
        <stp/>
        <stp/>
        <stp>TRUE</stp>
        <stp>T</stp>
        <tr r="Q674" s="1"/>
      </tp>
      <tp>
        <v>45.61637294713713</v>
        <stp/>
        <stp>StudyData</stp>
        <stp>EP</stp>
        <stp>RSI</stp>
        <stp>InputChoice=Close,Period=9</stp>
        <stp>RSI</stp>
        <stp>ADC</stp>
        <stp>-172</stp>
        <stp>All</stp>
        <stp/>
        <stp/>
        <stp>TRUE</stp>
        <stp>T</stp>
        <tr r="Q174" s="1"/>
      </tp>
      <tp>
        <v>74.382759001117705</v>
        <stp/>
        <stp>StudyData</stp>
        <stp>EP</stp>
        <stp>RSI</stp>
        <stp>InputChoice=Close,Period=9</stp>
        <stp>RSI</stp>
        <stp>ADC</stp>
        <stp>-372</stp>
        <stp>All</stp>
        <stp/>
        <stp/>
        <stp>TRUE</stp>
        <stp>T</stp>
        <tr r="Q374" s="1"/>
      </tp>
      <tp>
        <v>41.449494849485198</v>
        <stp/>
        <stp>StudyData</stp>
        <stp>EP</stp>
        <stp>RSI</stp>
        <stp>InputChoice=Close,Period=9</stp>
        <stp>RSI</stp>
        <stp>ADC</stp>
        <stp>-272</stp>
        <stp>All</stp>
        <stp/>
        <stp/>
        <stp>TRUE</stp>
        <stp>T</stp>
        <tr r="Q274" s="1"/>
      </tp>
      <tp>
        <v>62.376807229639148</v>
        <stp/>
        <stp>StudyData</stp>
        <stp>EP</stp>
        <stp>RSI</stp>
        <stp>InputChoice=Close,Period=9</stp>
        <stp>RSI</stp>
        <stp>ADC</stp>
        <stp>-975</stp>
        <stp>All</stp>
        <stp/>
        <stp/>
        <stp>TRUE</stp>
        <stp>T</stp>
        <tr r="Q977" s="1"/>
      </tp>
      <tp>
        <v>70.071986751054297</v>
        <stp/>
        <stp>StudyData</stp>
        <stp>EP</stp>
        <stp>RSI</stp>
        <stp>InputChoice=Close,Period=9</stp>
        <stp>RSI</stp>
        <stp>ADC</stp>
        <stp>-875</stp>
        <stp>All</stp>
        <stp/>
        <stp/>
        <stp>TRUE</stp>
        <stp>T</stp>
        <tr r="Q877" s="1"/>
      </tp>
      <tp>
        <v>68.09402512337671</v>
        <stp/>
        <stp>StudyData</stp>
        <stp>EP</stp>
        <stp>RSI</stp>
        <stp>InputChoice=Close,Period=9</stp>
        <stp>RSI</stp>
        <stp>ADC</stp>
        <stp>-575</stp>
        <stp>All</stp>
        <stp/>
        <stp/>
        <stp>TRUE</stp>
        <stp>T</stp>
        <tr r="Q577" s="1"/>
      </tp>
      <tp>
        <v>69.849402522568681</v>
        <stp/>
        <stp>StudyData</stp>
        <stp>EP</stp>
        <stp>RSI</stp>
        <stp>InputChoice=Close,Period=9</stp>
        <stp>RSI</stp>
        <stp>ADC</stp>
        <stp>-475</stp>
        <stp>All</stp>
        <stp/>
        <stp/>
        <stp>TRUE</stp>
        <stp>T</stp>
        <tr r="Q477" s="1"/>
      </tp>
      <tp>
        <v>49.354670781883613</v>
        <stp/>
        <stp>StudyData</stp>
        <stp>EP</stp>
        <stp>RSI</stp>
        <stp>InputChoice=Close,Period=9</stp>
        <stp>RSI</stp>
        <stp>ADC</stp>
        <stp>-775</stp>
        <stp>All</stp>
        <stp/>
        <stp/>
        <stp>TRUE</stp>
        <stp>T</stp>
        <tr r="Q777" s="1"/>
      </tp>
      <tp>
        <v>30.476657399633197</v>
        <stp/>
        <stp>StudyData</stp>
        <stp>EP</stp>
        <stp>RSI</stp>
        <stp>InputChoice=Close,Period=9</stp>
        <stp>RSI</stp>
        <stp>ADC</stp>
        <stp>-675</stp>
        <stp>All</stp>
        <stp/>
        <stp/>
        <stp>TRUE</stp>
        <stp>T</stp>
        <tr r="Q677" s="1"/>
      </tp>
      <tp>
        <v>57.70540989647553</v>
        <stp/>
        <stp>StudyData</stp>
        <stp>EP</stp>
        <stp>RSI</stp>
        <stp>InputChoice=Close,Period=9</stp>
        <stp>RSI</stp>
        <stp>ADC</stp>
        <stp>-175</stp>
        <stp>All</stp>
        <stp/>
        <stp/>
        <stp>TRUE</stp>
        <stp>T</stp>
        <tr r="Q177" s="1"/>
      </tp>
      <tp>
        <v>58.0734008518235</v>
        <stp/>
        <stp>StudyData</stp>
        <stp>EP</stp>
        <stp>RSI</stp>
        <stp>InputChoice=Close,Period=9</stp>
        <stp>RSI</stp>
        <stp>ADC</stp>
        <stp>-375</stp>
        <stp>All</stp>
        <stp/>
        <stp/>
        <stp>TRUE</stp>
        <stp>T</stp>
        <tr r="Q377" s="1"/>
      </tp>
      <tp>
        <v>50.940379544704534</v>
        <stp/>
        <stp>StudyData</stp>
        <stp>EP</stp>
        <stp>RSI</stp>
        <stp>InputChoice=Close,Period=9</stp>
        <stp>RSI</stp>
        <stp>ADC</stp>
        <stp>-275</stp>
        <stp>All</stp>
        <stp/>
        <stp/>
        <stp>TRUE</stp>
        <stp>T</stp>
        <tr r="Q277" s="1"/>
      </tp>
      <tp>
        <v>65.472671363545487</v>
        <stp/>
        <stp>StudyData</stp>
        <stp>EP</stp>
        <stp>RSI</stp>
        <stp>InputChoice=Close,Period=9</stp>
        <stp>RSI</stp>
        <stp>ADC</stp>
        <stp>-974</stp>
        <stp>All</stp>
        <stp/>
        <stp/>
        <stp>TRUE</stp>
        <stp>T</stp>
        <tr r="Q976" s="1"/>
      </tp>
      <tp>
        <v>73.177941830093019</v>
        <stp/>
        <stp>StudyData</stp>
        <stp>EP</stp>
        <stp>RSI</stp>
        <stp>InputChoice=Close,Period=9</stp>
        <stp>RSI</stp>
        <stp>ADC</stp>
        <stp>-874</stp>
        <stp>All</stp>
        <stp/>
        <stp/>
        <stp>TRUE</stp>
        <stp>T</stp>
        <tr r="Q876" s="1"/>
      </tp>
      <tp>
        <v>69.13257032464233</v>
        <stp/>
        <stp>StudyData</stp>
        <stp>EP</stp>
        <stp>RSI</stp>
        <stp>InputChoice=Close,Period=9</stp>
        <stp>RSI</stp>
        <stp>ADC</stp>
        <stp>-574</stp>
        <stp>All</stp>
        <stp/>
        <stp/>
        <stp>TRUE</stp>
        <stp>T</stp>
        <tr r="Q576" s="1"/>
      </tp>
      <tp>
        <v>61.753581548740854</v>
        <stp/>
        <stp>StudyData</stp>
        <stp>EP</stp>
        <stp>RSI</stp>
        <stp>InputChoice=Close,Period=9</stp>
        <stp>RSI</stp>
        <stp>ADC</stp>
        <stp>-474</stp>
        <stp>All</stp>
        <stp/>
        <stp/>
        <stp>TRUE</stp>
        <stp>T</stp>
        <tr r="Q476" s="1"/>
      </tp>
      <tp>
        <v>39.963286806697354</v>
        <stp/>
        <stp>StudyData</stp>
        <stp>EP</stp>
        <stp>RSI</stp>
        <stp>InputChoice=Close,Period=9</stp>
        <stp>RSI</stp>
        <stp>ADC</stp>
        <stp>-774</stp>
        <stp>All</stp>
        <stp/>
        <stp/>
        <stp>TRUE</stp>
        <stp>T</stp>
        <tr r="Q776" s="1"/>
      </tp>
      <tp>
        <v>26.787004908635794</v>
        <stp/>
        <stp>StudyData</stp>
        <stp>EP</stp>
        <stp>RSI</stp>
        <stp>InputChoice=Close,Period=9</stp>
        <stp>RSI</stp>
        <stp>ADC</stp>
        <stp>-674</stp>
        <stp>All</stp>
        <stp/>
        <stp/>
        <stp>TRUE</stp>
        <stp>T</stp>
        <tr r="Q676" s="1"/>
      </tp>
      <tp>
        <v>57.659258132348597</v>
        <stp/>
        <stp>StudyData</stp>
        <stp>EP</stp>
        <stp>RSI</stp>
        <stp>InputChoice=Close,Period=9</stp>
        <stp>RSI</stp>
        <stp>ADC</stp>
        <stp>-174</stp>
        <stp>All</stp>
        <stp/>
        <stp/>
        <stp>TRUE</stp>
        <stp>T</stp>
        <tr r="Q176" s="1"/>
      </tp>
      <tp>
        <v>67.044188328474334</v>
        <stp/>
        <stp>StudyData</stp>
        <stp>EP</stp>
        <stp>RSI</stp>
        <stp>InputChoice=Close,Period=9</stp>
        <stp>RSI</stp>
        <stp>ADC</stp>
        <stp>-374</stp>
        <stp>All</stp>
        <stp/>
        <stp/>
        <stp>TRUE</stp>
        <stp>T</stp>
        <tr r="Q376" s="1"/>
      </tp>
      <tp>
        <v>50.991416944488911</v>
        <stp/>
        <stp>StudyData</stp>
        <stp>EP</stp>
        <stp>RSI</stp>
        <stp>InputChoice=Close,Period=9</stp>
        <stp>RSI</stp>
        <stp>ADC</stp>
        <stp>-274</stp>
        <stp>All</stp>
        <stp/>
        <stp/>
        <stp>TRUE</stp>
        <stp>T</stp>
        <tr r="Q276" s="1"/>
      </tp>
      <tp>
        <v>58.328027171243185</v>
        <stp/>
        <stp>StudyData</stp>
        <stp>EP</stp>
        <stp>RSI</stp>
        <stp>InputChoice=Close,Period=9</stp>
        <stp>RSI</stp>
        <stp>ADC</stp>
        <stp>-977</stp>
        <stp>All</stp>
        <stp/>
        <stp/>
        <stp>TRUE</stp>
        <stp>T</stp>
        <tr r="Q979" s="1"/>
      </tp>
      <tp>
        <v>62.856535036446452</v>
        <stp/>
        <stp>StudyData</stp>
        <stp>EP</stp>
        <stp>RSI</stp>
        <stp>InputChoice=Close,Period=9</stp>
        <stp>RSI</stp>
        <stp>ADC</stp>
        <stp>-877</stp>
        <stp>All</stp>
        <stp/>
        <stp/>
        <stp>TRUE</stp>
        <stp>T</stp>
        <tr r="Q879" s="1"/>
      </tp>
      <tp>
        <v>62.689538068081134</v>
        <stp/>
        <stp>StudyData</stp>
        <stp>EP</stp>
        <stp>RSI</stp>
        <stp>InputChoice=Close,Period=9</stp>
        <stp>RSI</stp>
        <stp>ADC</stp>
        <stp>-577</stp>
        <stp>All</stp>
        <stp/>
        <stp/>
        <stp>TRUE</stp>
        <stp>T</stp>
        <tr r="Q579" s="1"/>
      </tp>
      <tp>
        <v>82.948180680376751</v>
        <stp/>
        <stp>StudyData</stp>
        <stp>EP</stp>
        <stp>RSI</stp>
        <stp>InputChoice=Close,Period=9</stp>
        <stp>RSI</stp>
        <stp>ADC</stp>
        <stp>-477</stp>
        <stp>All</stp>
        <stp/>
        <stp/>
        <stp>TRUE</stp>
        <stp>T</stp>
        <tr r="Q479" s="1"/>
      </tp>
      <tp>
        <v>48.453167005943143</v>
        <stp/>
        <stp>StudyData</stp>
        <stp>EP</stp>
        <stp>RSI</stp>
        <stp>InputChoice=Close,Period=9</stp>
        <stp>RSI</stp>
        <stp>ADC</stp>
        <stp>-777</stp>
        <stp>All</stp>
        <stp/>
        <stp/>
        <stp>TRUE</stp>
        <stp>T</stp>
        <tr r="Q779" s="1"/>
      </tp>
      <tp>
        <v>30.439781080927091</v>
        <stp/>
        <stp>StudyData</stp>
        <stp>EP</stp>
        <stp>RSI</stp>
        <stp>InputChoice=Close,Period=9</stp>
        <stp>RSI</stp>
        <stp>ADC</stp>
        <stp>-677</stp>
        <stp>All</stp>
        <stp/>
        <stp/>
        <stp>TRUE</stp>
        <stp>T</stp>
        <tr r="Q679" s="1"/>
      </tp>
      <tp>
        <v>63.187794849475182</v>
        <stp/>
        <stp>StudyData</stp>
        <stp>EP</stp>
        <stp>RSI</stp>
        <stp>InputChoice=Close,Period=9</stp>
        <stp>RSI</stp>
        <stp>ADC</stp>
        <stp>-177</stp>
        <stp>All</stp>
        <stp/>
        <stp/>
        <stp>TRUE</stp>
        <stp>T</stp>
        <tr r="Q179" s="1"/>
      </tp>
      <tp>
        <v>66.483506871124675</v>
        <stp/>
        <stp>StudyData</stp>
        <stp>EP</stp>
        <stp>RSI</stp>
        <stp>InputChoice=Close,Period=9</stp>
        <stp>RSI</stp>
        <stp>ADC</stp>
        <stp>-377</stp>
        <stp>All</stp>
        <stp/>
        <stp/>
        <stp>TRUE</stp>
        <stp>T</stp>
        <tr r="Q379" s="1"/>
      </tp>
      <tp>
        <v>53.56265112104915</v>
        <stp/>
        <stp>StudyData</stp>
        <stp>EP</stp>
        <stp>RSI</stp>
        <stp>InputChoice=Close,Period=9</stp>
        <stp>RSI</stp>
        <stp>ADC</stp>
        <stp>-277</stp>
        <stp>All</stp>
        <stp/>
        <stp/>
        <stp>TRUE</stp>
        <stp>T</stp>
        <tr r="Q279" s="1"/>
      </tp>
      <tp>
        <v>56.851909933797003</v>
        <stp/>
        <stp>StudyData</stp>
        <stp>EP</stp>
        <stp>RSI</stp>
        <stp>InputChoice=Close,Period=9</stp>
        <stp>RSI</stp>
        <stp>ADC</stp>
        <stp>-976</stp>
        <stp>All</stp>
        <stp/>
        <stp/>
        <stp>TRUE</stp>
        <stp>T</stp>
        <tr r="Q978" s="1"/>
      </tp>
      <tp>
        <v>69.935460095439296</v>
        <stp/>
        <stp>StudyData</stp>
        <stp>EP</stp>
        <stp>RSI</stp>
        <stp>InputChoice=Close,Period=9</stp>
        <stp>RSI</stp>
        <stp>ADC</stp>
        <stp>-876</stp>
        <stp>All</stp>
        <stp/>
        <stp/>
        <stp>TRUE</stp>
        <stp>T</stp>
        <tr r="Q878" s="1"/>
      </tp>
      <tp>
        <v>62.52174441827075</v>
        <stp/>
        <stp>StudyData</stp>
        <stp>EP</stp>
        <stp>RSI</stp>
        <stp>InputChoice=Close,Period=9</stp>
        <stp>RSI</stp>
        <stp>ADC</stp>
        <stp>-576</stp>
        <stp>All</stp>
        <stp/>
        <stp/>
        <stp>TRUE</stp>
        <stp>T</stp>
        <tr r="Q578" s="1"/>
      </tp>
      <tp>
        <v>76.490956975802789</v>
        <stp/>
        <stp>StudyData</stp>
        <stp>EP</stp>
        <stp>RSI</stp>
        <stp>InputChoice=Close,Period=9</stp>
        <stp>RSI</stp>
        <stp>ADC</stp>
        <stp>-476</stp>
        <stp>All</stp>
        <stp/>
        <stp/>
        <stp>TRUE</stp>
        <stp>T</stp>
        <tr r="Q478" s="1"/>
      </tp>
      <tp>
        <v>51.184489925440545</v>
        <stp/>
        <stp>StudyData</stp>
        <stp>EP</stp>
        <stp>RSI</stp>
        <stp>InputChoice=Close,Period=9</stp>
        <stp>RSI</stp>
        <stp>ADC</stp>
        <stp>-776</stp>
        <stp>All</stp>
        <stp/>
        <stp/>
        <stp>TRUE</stp>
        <stp>T</stp>
        <tr r="Q778" s="1"/>
      </tp>
      <tp>
        <v>28.037511544257256</v>
        <stp/>
        <stp>StudyData</stp>
        <stp>EP</stp>
        <stp>RSI</stp>
        <stp>InputChoice=Close,Period=9</stp>
        <stp>RSI</stp>
        <stp>ADC</stp>
        <stp>-676</stp>
        <stp>All</stp>
        <stp/>
        <stp/>
        <stp>TRUE</stp>
        <stp>T</stp>
        <tr r="Q678" s="1"/>
      </tp>
      <tp>
        <v>63.988090317431435</v>
        <stp/>
        <stp>StudyData</stp>
        <stp>EP</stp>
        <stp>RSI</stp>
        <stp>InputChoice=Close,Period=9</stp>
        <stp>RSI</stp>
        <stp>ADC</stp>
        <stp>-176</stp>
        <stp>All</stp>
        <stp/>
        <stp/>
        <stp>TRUE</stp>
        <stp>T</stp>
        <tr r="Q178" s="1"/>
      </tp>
      <tp>
        <v>66.909426365260259</v>
        <stp/>
        <stp>StudyData</stp>
        <stp>EP</stp>
        <stp>RSI</stp>
        <stp>InputChoice=Close,Period=9</stp>
        <stp>RSI</stp>
        <stp>ADC</stp>
        <stp>-376</stp>
        <stp>All</stp>
        <stp/>
        <stp/>
        <stp>TRUE</stp>
        <stp>T</stp>
        <tr r="Q378" s="1"/>
      </tp>
      <tp>
        <v>38.178735813233409</v>
        <stp/>
        <stp>StudyData</stp>
        <stp>EP</stp>
        <stp>RSI</stp>
        <stp>InputChoice=Close,Period=9</stp>
        <stp>RSI</stp>
        <stp>ADC</stp>
        <stp>-276</stp>
        <stp>All</stp>
        <stp/>
        <stp/>
        <stp>TRUE</stp>
        <stp>T</stp>
        <tr r="Q278" s="1"/>
      </tp>
      <tp>
        <v>33.902349139990179</v>
        <stp/>
        <stp>StudyData</stp>
        <stp>EP</stp>
        <stp>RSI</stp>
        <stp>InputChoice=Close,Period=9</stp>
        <stp>RSI</stp>
        <stp>ADC</stp>
        <stp>-979</stp>
        <stp>All</stp>
        <stp/>
        <stp/>
        <stp>TRUE</stp>
        <stp>T</stp>
        <tr r="Q981" s="1"/>
      </tp>
      <tp>
        <v>77.562427339877473</v>
        <stp/>
        <stp>StudyData</stp>
        <stp>EP</stp>
        <stp>RSI</stp>
        <stp>InputChoice=Close,Period=9</stp>
        <stp>RSI</stp>
        <stp>ADC</stp>
        <stp>-879</stp>
        <stp>All</stp>
        <stp/>
        <stp/>
        <stp>TRUE</stp>
        <stp>T</stp>
        <tr r="Q881" s="1"/>
      </tp>
      <tp>
        <v>57.62625451025832</v>
        <stp/>
        <stp>StudyData</stp>
        <stp>EP</stp>
        <stp>RSI</stp>
        <stp>InputChoice=Close,Period=9</stp>
        <stp>RSI</stp>
        <stp>ADC</stp>
        <stp>-579</stp>
        <stp>All</stp>
        <stp/>
        <stp/>
        <stp>TRUE</stp>
        <stp>T</stp>
        <tr r="Q581" s="1"/>
      </tp>
      <tp>
        <v>77.772304684387109</v>
        <stp/>
        <stp>StudyData</stp>
        <stp>EP</stp>
        <stp>RSI</stp>
        <stp>InputChoice=Close,Period=9</stp>
        <stp>RSI</stp>
        <stp>ADC</stp>
        <stp>-479</stp>
        <stp>All</stp>
        <stp/>
        <stp/>
        <stp>TRUE</stp>
        <stp>T</stp>
        <tr r="Q481" s="1"/>
      </tp>
      <tp>
        <v>63.086955269985857</v>
        <stp/>
        <stp>StudyData</stp>
        <stp>EP</stp>
        <stp>RSI</stp>
        <stp>InputChoice=Close,Period=9</stp>
        <stp>RSI</stp>
        <stp>ADC</stp>
        <stp>-779</stp>
        <stp>All</stp>
        <stp/>
        <stp/>
        <stp>TRUE</stp>
        <stp>T</stp>
        <tr r="Q781" s="1"/>
      </tp>
      <tp>
        <v>36.638118964590177</v>
        <stp/>
        <stp>StudyData</stp>
        <stp>EP</stp>
        <stp>RSI</stp>
        <stp>InputChoice=Close,Period=9</stp>
        <stp>RSI</stp>
        <stp>ADC</stp>
        <stp>-679</stp>
        <stp>All</stp>
        <stp/>
        <stp/>
        <stp>TRUE</stp>
        <stp>T</stp>
        <tr r="Q681" s="1"/>
      </tp>
      <tp>
        <v>60.30989642996456</v>
        <stp/>
        <stp>StudyData</stp>
        <stp>EP</stp>
        <stp>RSI</stp>
        <stp>InputChoice=Close,Period=9</stp>
        <stp>RSI</stp>
        <stp>ADC</stp>
        <stp>-179</stp>
        <stp>All</stp>
        <stp/>
        <stp/>
        <stp>TRUE</stp>
        <stp>T</stp>
        <tr r="Q181" s="1"/>
      </tp>
      <tp>
        <v>64.253586437271849</v>
        <stp/>
        <stp>StudyData</stp>
        <stp>EP</stp>
        <stp>RSI</stp>
        <stp>InputChoice=Close,Period=9</stp>
        <stp>RSI</stp>
        <stp>ADC</stp>
        <stp>-379</stp>
        <stp>All</stp>
        <stp/>
        <stp/>
        <stp>TRUE</stp>
        <stp>T</stp>
        <tr r="Q381" s="1"/>
      </tp>
      <tp>
        <v>62.356747402780719</v>
        <stp/>
        <stp>StudyData</stp>
        <stp>EP</stp>
        <stp>RSI</stp>
        <stp>InputChoice=Close,Period=9</stp>
        <stp>RSI</stp>
        <stp>ADC</stp>
        <stp>-279</stp>
        <stp>All</stp>
        <stp/>
        <stp/>
        <stp>TRUE</stp>
        <stp>T</stp>
        <tr r="Q281" s="1"/>
      </tp>
      <tp>
        <v>53.213139738364674</v>
        <stp/>
        <stp>StudyData</stp>
        <stp>EP</stp>
        <stp>RSI</stp>
        <stp>InputChoice=Close,Period=9</stp>
        <stp>RSI</stp>
        <stp>ADC</stp>
        <stp>-978</stp>
        <stp>All</stp>
        <stp/>
        <stp/>
        <stp>TRUE</stp>
        <stp>T</stp>
        <tr r="Q980" s="1"/>
      </tp>
      <tp>
        <v>62.63467973144472</v>
        <stp/>
        <stp>StudyData</stp>
        <stp>EP</stp>
        <stp>RSI</stp>
        <stp>InputChoice=Close,Period=9</stp>
        <stp>RSI</stp>
        <stp>ADC</stp>
        <stp>-878</stp>
        <stp>All</stp>
        <stp/>
        <stp/>
        <stp>TRUE</stp>
        <stp>T</stp>
        <tr r="Q880" s="1"/>
      </tp>
      <tp>
        <v>63.446315764703876</v>
        <stp/>
        <stp>StudyData</stp>
        <stp>EP</stp>
        <stp>RSI</stp>
        <stp>InputChoice=Close,Period=9</stp>
        <stp>RSI</stp>
        <stp>ADC</stp>
        <stp>-578</stp>
        <stp>All</stp>
        <stp/>
        <stp/>
        <stp>TRUE</stp>
        <stp>T</stp>
        <tr r="Q580" s="1"/>
      </tp>
      <tp>
        <v>77.963901860487198</v>
        <stp/>
        <stp>StudyData</stp>
        <stp>EP</stp>
        <stp>RSI</stp>
        <stp>InputChoice=Close,Period=9</stp>
        <stp>RSI</stp>
        <stp>ADC</stp>
        <stp>-478</stp>
        <stp>All</stp>
        <stp/>
        <stp/>
        <stp>TRUE</stp>
        <stp>T</stp>
        <tr r="Q480" s="1"/>
      </tp>
      <tp>
        <v>54.317348553501468</v>
        <stp/>
        <stp>StudyData</stp>
        <stp>EP</stp>
        <stp>RSI</stp>
        <stp>InputChoice=Close,Period=9</stp>
        <stp>RSI</stp>
        <stp>ADC</stp>
        <stp>-778</stp>
        <stp>All</stp>
        <stp/>
        <stp/>
        <stp>TRUE</stp>
        <stp>T</stp>
        <tr r="Q780" s="1"/>
      </tp>
      <tp>
        <v>34.105607524725855</v>
        <stp/>
        <stp>StudyData</stp>
        <stp>EP</stp>
        <stp>RSI</stp>
        <stp>InputChoice=Close,Period=9</stp>
        <stp>RSI</stp>
        <stp>ADC</stp>
        <stp>-678</stp>
        <stp>All</stp>
        <stp/>
        <stp/>
        <stp>TRUE</stp>
        <stp>T</stp>
        <tr r="Q680" s="1"/>
      </tp>
      <tp>
        <v>65.786882869741774</v>
        <stp/>
        <stp>StudyData</stp>
        <stp>EP</stp>
        <stp>RSI</stp>
        <stp>InputChoice=Close,Period=9</stp>
        <stp>RSI</stp>
        <stp>ADC</stp>
        <stp>-178</stp>
        <stp>All</stp>
        <stp/>
        <stp/>
        <stp>TRUE</stp>
        <stp>T</stp>
        <tr r="Q180" s="1"/>
      </tp>
      <tp>
        <v>65.14472752388329</v>
        <stp/>
        <stp>StudyData</stp>
        <stp>EP</stp>
        <stp>RSI</stp>
        <stp>InputChoice=Close,Period=9</stp>
        <stp>RSI</stp>
        <stp>ADC</stp>
        <stp>-378</stp>
        <stp>All</stp>
        <stp/>
        <stp/>
        <stp>TRUE</stp>
        <stp>T</stp>
        <tr r="Q380" s="1"/>
      </tp>
      <tp>
        <v>52.075405377135183</v>
        <stp/>
        <stp>StudyData</stp>
        <stp>EP</stp>
        <stp>RSI</stp>
        <stp>InputChoice=Close,Period=9</stp>
        <stp>RSI</stp>
        <stp>ADC</stp>
        <stp>-278</stp>
        <stp>All</stp>
        <stp/>
        <stp/>
        <stp>TRUE</stp>
        <stp>T</stp>
        <tr r="Q280" s="1"/>
      </tp>
      <tp t="s">
        <v/>
        <stp/>
        <stp>StudyData</stp>
        <stp>EP</stp>
        <stp>Imoku</stp>
        <stp>Period3=52</stp>
        <stp>Imoku3</stp>
        <stp>ADC</stp>
        <stp>-1024</stp>
        <stp>All</stp>
        <stp/>
        <stp/>
        <stp>TRUE</stp>
        <stp>T</stp>
        <tr r="V1000" s="1"/>
      </tp>
      <tp t="s">
        <v/>
        <stp/>
        <stp>StudyData</stp>
        <stp>EP</stp>
        <stp>Imoku</stp>
        <stp>Period3=52</stp>
        <stp>Imoku3</stp>
        <stp>ADC</stp>
        <stp>-1025</stp>
        <stp>All</stp>
        <stp/>
        <stp/>
        <stp>TRUE</stp>
        <stp>T</stp>
        <tr r="V1001" s="1"/>
      </tp>
      <tp t="s">
        <v/>
        <stp/>
        <stp>StudyData</stp>
        <stp>EP</stp>
        <stp>Imoku</stp>
        <stp>Period3=52</stp>
        <stp>Imoku3</stp>
        <stp>ADC</stp>
        <stp>-1026</stp>
        <stp>All</stp>
        <stp/>
        <stp/>
        <stp>TRUE</stp>
        <stp>T</stp>
        <tr r="V1002" s="1"/>
      </tp>
      <tp t="s">
        <v/>
        <stp/>
        <stp>StudyData</stp>
        <stp>EP</stp>
        <stp>Imoku</stp>
        <stp>Period3=52</stp>
        <stp>Imoku3</stp>
        <stp>ADC</stp>
        <stp>-1020</stp>
        <stp>All</stp>
        <stp/>
        <stp/>
        <stp>TRUE</stp>
        <stp>T</stp>
        <tr r="V996" s="1"/>
      </tp>
      <tp t="s">
        <v/>
        <stp/>
        <stp>StudyData</stp>
        <stp>EP</stp>
        <stp>Imoku</stp>
        <stp>Period3=52</stp>
        <stp>Imoku3</stp>
        <stp>ADC</stp>
        <stp>-1021</stp>
        <stp>All</stp>
        <stp/>
        <stp/>
        <stp>TRUE</stp>
        <stp>T</stp>
        <tr r="V997" s="1"/>
      </tp>
      <tp t="s">
        <v/>
        <stp/>
        <stp>StudyData</stp>
        <stp>EP</stp>
        <stp>Imoku</stp>
        <stp>Period3=52</stp>
        <stp>Imoku3</stp>
        <stp>ADC</stp>
        <stp>-1022</stp>
        <stp>All</stp>
        <stp/>
        <stp/>
        <stp>TRUE</stp>
        <stp>T</stp>
        <tr r="V998" s="1"/>
      </tp>
      <tp t="s">
        <v/>
        <stp/>
        <stp>StudyData</stp>
        <stp>EP</stp>
        <stp>Imoku</stp>
        <stp>Period3=52</stp>
        <stp>Imoku3</stp>
        <stp>ADC</stp>
        <stp>-1023</stp>
        <stp>All</stp>
        <stp/>
        <stp/>
        <stp>TRUE</stp>
        <stp>T</stp>
        <tr r="V999" s="1"/>
      </tp>
      <tp>
        <v>4622.25</v>
        <stp/>
        <stp>StudyData</stp>
        <stp>EP</stp>
        <stp>BAR</stp>
        <stp/>
        <stp>Low</stp>
        <stp>ADC</stp>
        <stp>-518</stp>
        <stp>All</stp>
        <stp/>
        <stp/>
        <stp>TRUE</stp>
        <stp>T</stp>
        <tr r="G520" s="1"/>
      </tp>
      <tp>
        <v>4873</v>
        <stp/>
        <stp>StudyData</stp>
        <stp>EP</stp>
        <stp>BAR</stp>
        <stp/>
        <stp>Low</stp>
        <stp>ADC</stp>
        <stp>-418</stp>
        <stp>All</stp>
        <stp/>
        <stp/>
        <stp>TRUE</stp>
        <stp>T</stp>
        <tr r="G420" s="1"/>
      </tp>
      <tp>
        <v>4287.25</v>
        <stp/>
        <stp>StudyData</stp>
        <stp>EP</stp>
        <stp>BAR</stp>
        <stp/>
        <stp>Low</stp>
        <stp>ADC</stp>
        <stp>-718</stp>
        <stp>All</stp>
        <stp/>
        <stp/>
        <stp>TRUE</stp>
        <stp>T</stp>
        <tr r="G720" s="1"/>
      </tp>
      <tp>
        <v>4469.75</v>
        <stp/>
        <stp>StudyData</stp>
        <stp>EP</stp>
        <stp>BAR</stp>
        <stp/>
        <stp>Low</stp>
        <stp>ADC</stp>
        <stp>-618</stp>
        <stp>All</stp>
        <stp/>
        <stp/>
        <stp>TRUE</stp>
        <stp>T</stp>
        <tr r="G620" s="1"/>
      </tp>
      <tp>
        <v>6008.75</v>
        <stp/>
        <stp>StudyData</stp>
        <stp>EP</stp>
        <stp>BAR</stp>
        <stp/>
        <stp>Low</stp>
        <stp>ADC</stp>
        <stp>-118</stp>
        <stp>All</stp>
        <stp/>
        <stp/>
        <stp>TRUE</stp>
        <stp>T</stp>
        <tr r="G120" s="1"/>
      </tp>
      <tp>
        <v>5237.5</v>
        <stp/>
        <stp>StudyData</stp>
        <stp>EP</stp>
        <stp>BAR</stp>
        <stp/>
        <stp>Low</stp>
        <stp>ADC</stp>
        <stp>-318</stp>
        <stp>All</stp>
        <stp/>
        <stp/>
        <stp>TRUE</stp>
        <stp>T</stp>
        <tr r="G320" s="1"/>
      </tp>
      <tp>
        <v>5699.25</v>
        <stp/>
        <stp>StudyData</stp>
        <stp>EP</stp>
        <stp>BAR</stp>
        <stp/>
        <stp>Low</stp>
        <stp>ADC</stp>
        <stp>-218</stp>
        <stp>All</stp>
        <stp/>
        <stp/>
        <stp>TRUE</stp>
        <stp>T</stp>
        <tr r="G220" s="1"/>
      </tp>
      <tp>
        <v>4955.25</v>
        <stp/>
        <stp>StudyData</stp>
        <stp>EP</stp>
        <stp>BAR</stp>
        <stp/>
        <stp>Low</stp>
        <stp>ADC</stp>
        <stp>-918</stp>
        <stp>All</stp>
        <stp/>
        <stp/>
        <stp>TRUE</stp>
        <stp>T</stp>
        <tr r="G920" s="1"/>
      </tp>
      <tp>
        <v>4997.75</v>
        <stp/>
        <stp>StudyData</stp>
        <stp>EP</stp>
        <stp>BAR</stp>
        <stp/>
        <stp>Low</stp>
        <stp>ADC</stp>
        <stp>-818</stp>
        <stp>All</stp>
        <stp/>
        <stp/>
        <stp>TRUE</stp>
        <stp>T</stp>
        <tr r="G820" s="1"/>
      </tp>
      <tp>
        <v>4605.75</v>
        <stp/>
        <stp>StudyData</stp>
        <stp>EP</stp>
        <stp>BAR</stp>
        <stp/>
        <stp>Low</stp>
        <stp>ADC</stp>
        <stp>-519</stp>
        <stp>All</stp>
        <stp/>
        <stp/>
        <stp>TRUE</stp>
        <stp>T</stp>
        <tr r="G521" s="1"/>
      </tp>
      <tp>
        <v>4856.75</v>
        <stp/>
        <stp>StudyData</stp>
        <stp>EP</stp>
        <stp>BAR</stp>
        <stp/>
        <stp>Low</stp>
        <stp>ADC</stp>
        <stp>-419</stp>
        <stp>All</stp>
        <stp/>
        <stp/>
        <stp>TRUE</stp>
        <stp>T</stp>
        <tr r="G421" s="1"/>
      </tp>
      <tp>
        <v>4284</v>
        <stp/>
        <stp>StudyData</stp>
        <stp>EP</stp>
        <stp>BAR</stp>
        <stp/>
        <stp>Low</stp>
        <stp>ADC</stp>
        <stp>-719</stp>
        <stp>All</stp>
        <stp/>
        <stp/>
        <stp>TRUE</stp>
        <stp>T</stp>
        <tr r="G721" s="1"/>
      </tp>
      <tp>
        <v>4462</v>
        <stp/>
        <stp>StudyData</stp>
        <stp>EP</stp>
        <stp>BAR</stp>
        <stp/>
        <stp>Low</stp>
        <stp>ADC</stp>
        <stp>-619</stp>
        <stp>All</stp>
        <stp/>
        <stp/>
        <stp>TRUE</stp>
        <stp>T</stp>
        <tr r="G621" s="1"/>
      </tp>
      <tp>
        <v>5999</v>
        <stp/>
        <stp>StudyData</stp>
        <stp>EP</stp>
        <stp>BAR</stp>
        <stp/>
        <stp>Low</stp>
        <stp>ADC</stp>
        <stp>-119</stp>
        <stp>All</stp>
        <stp/>
        <stp/>
        <stp>TRUE</stp>
        <stp>T</stp>
        <tr r="G121" s="1"/>
      </tp>
      <tp>
        <v>5184.25</v>
        <stp/>
        <stp>StudyData</stp>
        <stp>EP</stp>
        <stp>BAR</stp>
        <stp/>
        <stp>Low</stp>
        <stp>ADC</stp>
        <stp>-319</stp>
        <stp>All</stp>
        <stp/>
        <stp/>
        <stp>TRUE</stp>
        <stp>T</stp>
        <tr r="G321" s="1"/>
      </tp>
      <tp>
        <v>5699.75</v>
        <stp/>
        <stp>StudyData</stp>
        <stp>EP</stp>
        <stp>BAR</stp>
        <stp/>
        <stp>Low</stp>
        <stp>ADC</stp>
        <stp>-219</stp>
        <stp>All</stp>
        <stp/>
        <stp/>
        <stp>TRUE</stp>
        <stp>T</stp>
        <tr r="G221" s="1"/>
      </tp>
      <tp>
        <v>4953</v>
        <stp/>
        <stp>StudyData</stp>
        <stp>EP</stp>
        <stp>BAR</stp>
        <stp/>
        <stp>Low</stp>
        <stp>ADC</stp>
        <stp>-919</stp>
        <stp>All</stp>
        <stp/>
        <stp/>
        <stp>TRUE</stp>
        <stp>T</stp>
        <tr r="G921" s="1"/>
      </tp>
      <tp>
        <v>4973.5</v>
        <stp/>
        <stp>StudyData</stp>
        <stp>EP</stp>
        <stp>BAR</stp>
        <stp/>
        <stp>Low</stp>
        <stp>ADC</stp>
        <stp>-819</stp>
        <stp>All</stp>
        <stp/>
        <stp/>
        <stp>TRUE</stp>
        <stp>T</stp>
        <tr r="G821" s="1"/>
      </tp>
      <tp>
        <v>4594.75</v>
        <stp/>
        <stp>StudyData</stp>
        <stp>EP</stp>
        <stp>BAR</stp>
        <stp/>
        <stp>Low</stp>
        <stp>ADC</stp>
        <stp>-516</stp>
        <stp>All</stp>
        <stp/>
        <stp/>
        <stp>TRUE</stp>
        <stp>T</stp>
        <tr r="G518" s="1"/>
      </tp>
      <tp>
        <v>4859.25</v>
        <stp/>
        <stp>StudyData</stp>
        <stp>EP</stp>
        <stp>BAR</stp>
        <stp/>
        <stp>Low</stp>
        <stp>ADC</stp>
        <stp>-416</stp>
        <stp>All</stp>
        <stp/>
        <stp/>
        <stp>TRUE</stp>
        <stp>T</stp>
        <tr r="G418" s="1"/>
      </tp>
      <tp>
        <v>4351.5</v>
        <stp/>
        <stp>StudyData</stp>
        <stp>EP</stp>
        <stp>BAR</stp>
        <stp/>
        <stp>Low</stp>
        <stp>ADC</stp>
        <stp>-716</stp>
        <stp>All</stp>
        <stp/>
        <stp/>
        <stp>TRUE</stp>
        <stp>T</stp>
        <tr r="G718" s="1"/>
      </tp>
      <tp>
        <v>4549.25</v>
        <stp/>
        <stp>StudyData</stp>
        <stp>EP</stp>
        <stp>BAR</stp>
        <stp/>
        <stp>Low</stp>
        <stp>ADC</stp>
        <stp>-616</stp>
        <stp>All</stp>
        <stp/>
        <stp/>
        <stp>TRUE</stp>
        <stp>T</stp>
        <tr r="G618" s="1"/>
      </tp>
      <tp>
        <v>6002.25</v>
        <stp/>
        <stp>StudyData</stp>
        <stp>EP</stp>
        <stp>BAR</stp>
        <stp/>
        <stp>Low</stp>
        <stp>ADC</stp>
        <stp>-116</stp>
        <stp>All</stp>
        <stp/>
        <stp/>
        <stp>TRUE</stp>
        <stp>T</stp>
        <tr r="G118" s="1"/>
      </tp>
      <tp>
        <v>5266.25</v>
        <stp/>
        <stp>StudyData</stp>
        <stp>EP</stp>
        <stp>BAR</stp>
        <stp/>
        <stp>Low</stp>
        <stp>ADC</stp>
        <stp>-316</stp>
        <stp>All</stp>
        <stp/>
        <stp/>
        <stp>TRUE</stp>
        <stp>T</stp>
        <tr r="G318" s="1"/>
      </tp>
      <tp>
        <v>5688</v>
        <stp/>
        <stp>StudyData</stp>
        <stp>EP</stp>
        <stp>BAR</stp>
        <stp/>
        <stp>Low</stp>
        <stp>ADC</stp>
        <stp>-216</stp>
        <stp>All</stp>
        <stp/>
        <stp/>
        <stp>TRUE</stp>
        <stp>T</stp>
        <tr r="G218" s="1"/>
      </tp>
      <tp>
        <v>4934.25</v>
        <stp/>
        <stp>StudyData</stp>
        <stp>EP</stp>
        <stp>BAR</stp>
        <stp/>
        <stp>Low</stp>
        <stp>ADC</stp>
        <stp>-916</stp>
        <stp>All</stp>
        <stp/>
        <stp/>
        <stp>TRUE</stp>
        <stp>T</stp>
        <tr r="G918" s="1"/>
      </tp>
      <tp>
        <v>5052.25</v>
        <stp/>
        <stp>StudyData</stp>
        <stp>EP</stp>
        <stp>BAR</stp>
        <stp/>
        <stp>Low</stp>
        <stp>ADC</stp>
        <stp>-816</stp>
        <stp>All</stp>
        <stp/>
        <stp/>
        <stp>TRUE</stp>
        <stp>T</stp>
        <tr r="G818" s="1"/>
      </tp>
      <tp>
        <v>4608.25</v>
        <stp/>
        <stp>StudyData</stp>
        <stp>EP</stp>
        <stp>BAR</stp>
        <stp/>
        <stp>Low</stp>
        <stp>ADC</stp>
        <stp>-517</stp>
        <stp>All</stp>
        <stp/>
        <stp/>
        <stp>TRUE</stp>
        <stp>T</stp>
        <tr r="G519" s="1"/>
      </tp>
      <tp>
        <v>4871.5</v>
        <stp/>
        <stp>StudyData</stp>
        <stp>EP</stp>
        <stp>BAR</stp>
        <stp/>
        <stp>Low</stp>
        <stp>ADC</stp>
        <stp>-417</stp>
        <stp>All</stp>
        <stp/>
        <stp/>
        <stp>TRUE</stp>
        <stp>T</stp>
        <tr r="G419" s="1"/>
      </tp>
      <tp>
        <v>4286.75</v>
        <stp/>
        <stp>StudyData</stp>
        <stp>EP</stp>
        <stp>BAR</stp>
        <stp/>
        <stp>Low</stp>
        <stp>ADC</stp>
        <stp>-717</stp>
        <stp>All</stp>
        <stp/>
        <stp/>
        <stp>TRUE</stp>
        <stp>T</stp>
        <tr r="G719" s="1"/>
      </tp>
      <tp>
        <v>4526.5</v>
        <stp/>
        <stp>StudyData</stp>
        <stp>EP</stp>
        <stp>BAR</stp>
        <stp/>
        <stp>Low</stp>
        <stp>ADC</stp>
        <stp>-617</stp>
        <stp>All</stp>
        <stp/>
        <stp/>
        <stp>TRUE</stp>
        <stp>T</stp>
        <tr r="G619" s="1"/>
      </tp>
      <tp>
        <v>5977.25</v>
        <stp/>
        <stp>StudyData</stp>
        <stp>EP</stp>
        <stp>BAR</stp>
        <stp/>
        <stp>Low</stp>
        <stp>ADC</stp>
        <stp>-117</stp>
        <stp>All</stp>
        <stp/>
        <stp/>
        <stp>TRUE</stp>
        <stp>T</stp>
        <tr r="G119" s="1"/>
      </tp>
      <tp>
        <v>5249.5</v>
        <stp/>
        <stp>StudyData</stp>
        <stp>EP</stp>
        <stp>BAR</stp>
        <stp/>
        <stp>Low</stp>
        <stp>ADC</stp>
        <stp>-317</stp>
        <stp>All</stp>
        <stp/>
        <stp/>
        <stp>TRUE</stp>
        <stp>T</stp>
        <tr r="G319" s="1"/>
      </tp>
      <tp>
        <v>5694.25</v>
        <stp/>
        <stp>StudyData</stp>
        <stp>EP</stp>
        <stp>BAR</stp>
        <stp/>
        <stp>Low</stp>
        <stp>ADC</stp>
        <stp>-217</stp>
        <stp>All</stp>
        <stp/>
        <stp/>
        <stp>TRUE</stp>
        <stp>T</stp>
        <tr r="G219" s="1"/>
      </tp>
      <tp>
        <v>4961</v>
        <stp/>
        <stp>StudyData</stp>
        <stp>EP</stp>
        <stp>BAR</stp>
        <stp/>
        <stp>Low</stp>
        <stp>ADC</stp>
        <stp>-917</stp>
        <stp>All</stp>
        <stp/>
        <stp/>
        <stp>TRUE</stp>
        <stp>T</stp>
        <tr r="G919" s="1"/>
      </tp>
      <tp>
        <v>4991.25</v>
        <stp/>
        <stp>StudyData</stp>
        <stp>EP</stp>
        <stp>BAR</stp>
        <stp/>
        <stp>Low</stp>
        <stp>ADC</stp>
        <stp>-817</stp>
        <stp>All</stp>
        <stp/>
        <stp/>
        <stp>TRUE</stp>
        <stp>T</stp>
        <tr r="G819" s="1"/>
      </tp>
      <tp>
        <v>4591.25</v>
        <stp/>
        <stp>StudyData</stp>
        <stp>EP</stp>
        <stp>BAR</stp>
        <stp/>
        <stp>Low</stp>
        <stp>ADC</stp>
        <stp>-514</stp>
        <stp>All</stp>
        <stp/>
        <stp/>
        <stp>TRUE</stp>
        <stp>T</stp>
        <tr r="G516" s="1"/>
      </tp>
      <tp>
        <v>4858.25</v>
        <stp/>
        <stp>StudyData</stp>
        <stp>EP</stp>
        <stp>BAR</stp>
        <stp/>
        <stp>Low</stp>
        <stp>ADC</stp>
        <stp>-414</stp>
        <stp>All</stp>
        <stp/>
        <stp/>
        <stp>TRUE</stp>
        <stp>T</stp>
        <tr r="G416" s="1"/>
      </tp>
      <tp>
        <v>4410.75</v>
        <stp/>
        <stp>StudyData</stp>
        <stp>EP</stp>
        <stp>BAR</stp>
        <stp/>
        <stp>Low</stp>
        <stp>ADC</stp>
        <stp>-714</stp>
        <stp>All</stp>
        <stp/>
        <stp/>
        <stp>TRUE</stp>
        <stp>T</stp>
        <tr r="G716" s="1"/>
      </tp>
      <tp>
        <v>4465.75</v>
        <stp/>
        <stp>StudyData</stp>
        <stp>EP</stp>
        <stp>BAR</stp>
        <stp/>
        <stp>Low</stp>
        <stp>ADC</stp>
        <stp>-614</stp>
        <stp>All</stp>
        <stp/>
        <stp/>
        <stp>TRUE</stp>
        <stp>T</stp>
        <tr r="G616" s="1"/>
      </tp>
      <tp>
        <v>6063</v>
        <stp/>
        <stp>StudyData</stp>
        <stp>EP</stp>
        <stp>BAR</stp>
        <stp/>
        <stp>Low</stp>
        <stp>ADC</stp>
        <stp>-114</stp>
        <stp>All</stp>
        <stp/>
        <stp/>
        <stp>TRUE</stp>
        <stp>T</stp>
        <tr r="G116" s="1"/>
      </tp>
      <tp>
        <v>5315.5</v>
        <stp/>
        <stp>StudyData</stp>
        <stp>EP</stp>
        <stp>BAR</stp>
        <stp/>
        <stp>Low</stp>
        <stp>ADC</stp>
        <stp>-314</stp>
        <stp>All</stp>
        <stp/>
        <stp/>
        <stp>TRUE</stp>
        <stp>T</stp>
        <tr r="G316" s="1"/>
      </tp>
      <tp>
        <v>5743.25</v>
        <stp/>
        <stp>StudyData</stp>
        <stp>EP</stp>
        <stp>BAR</stp>
        <stp/>
        <stp>Low</stp>
        <stp>ADC</stp>
        <stp>-214</stp>
        <stp>All</stp>
        <stp/>
        <stp/>
        <stp>TRUE</stp>
        <stp>T</stp>
        <tr r="G216" s="1"/>
      </tp>
      <tp>
        <v>4857</v>
        <stp/>
        <stp>StudyData</stp>
        <stp>EP</stp>
        <stp>BAR</stp>
        <stp/>
        <stp>Low</stp>
        <stp>ADC</stp>
        <stp>-914</stp>
        <stp>All</stp>
        <stp/>
        <stp/>
        <stp>TRUE</stp>
        <stp>T</stp>
        <tr r="G916" s="1"/>
      </tp>
      <tp>
        <v>4928.25</v>
        <stp/>
        <stp>StudyData</stp>
        <stp>EP</stp>
        <stp>BAR</stp>
        <stp/>
        <stp>Low</stp>
        <stp>ADC</stp>
        <stp>-814</stp>
        <stp>All</stp>
        <stp/>
        <stp/>
        <stp>TRUE</stp>
        <stp>T</stp>
        <tr r="G816" s="1"/>
      </tp>
      <tp>
        <v>4593</v>
        <stp/>
        <stp>StudyData</stp>
        <stp>EP</stp>
        <stp>BAR</stp>
        <stp/>
        <stp>Low</stp>
        <stp>ADC</stp>
        <stp>-515</stp>
        <stp>All</stp>
        <stp/>
        <stp/>
        <stp>TRUE</stp>
        <stp>T</stp>
        <tr r="G517" s="1"/>
      </tp>
      <tp>
        <v>4883.25</v>
        <stp/>
        <stp>StudyData</stp>
        <stp>EP</stp>
        <stp>BAR</stp>
        <stp/>
        <stp>Low</stp>
        <stp>ADC</stp>
        <stp>-415</stp>
        <stp>All</stp>
        <stp/>
        <stp/>
        <stp>TRUE</stp>
        <stp>T</stp>
        <tr r="G417" s="1"/>
      </tp>
      <tp>
        <v>4375.25</v>
        <stp/>
        <stp>StudyData</stp>
        <stp>EP</stp>
        <stp>BAR</stp>
        <stp/>
        <stp>Low</stp>
        <stp>ADC</stp>
        <stp>-715</stp>
        <stp>All</stp>
        <stp/>
        <stp/>
        <stp>TRUE</stp>
        <stp>T</stp>
        <tr r="G717" s="1"/>
      </tp>
      <tp>
        <v>4484.75</v>
        <stp/>
        <stp>StudyData</stp>
        <stp>EP</stp>
        <stp>BAR</stp>
        <stp/>
        <stp>Low</stp>
        <stp>ADC</stp>
        <stp>-615</stp>
        <stp>All</stp>
        <stp/>
        <stp/>
        <stp>TRUE</stp>
        <stp>T</stp>
        <tr r="G617" s="1"/>
      </tp>
      <tp>
        <v>6027.5</v>
        <stp/>
        <stp>StudyData</stp>
        <stp>EP</stp>
        <stp>BAR</stp>
        <stp/>
        <stp>Low</stp>
        <stp>ADC</stp>
        <stp>-115</stp>
        <stp>All</stp>
        <stp/>
        <stp/>
        <stp>TRUE</stp>
        <stp>T</stp>
        <tr r="G117" s="1"/>
      </tp>
      <tp>
        <v>5281.75</v>
        <stp/>
        <stp>StudyData</stp>
        <stp>EP</stp>
        <stp>BAR</stp>
        <stp/>
        <stp>Low</stp>
        <stp>ADC</stp>
        <stp>-315</stp>
        <stp>All</stp>
        <stp/>
        <stp/>
        <stp>TRUE</stp>
        <stp>T</stp>
        <tr r="G317" s="1"/>
      </tp>
      <tp>
        <v>5686.25</v>
        <stp/>
        <stp>StudyData</stp>
        <stp>EP</stp>
        <stp>BAR</stp>
        <stp/>
        <stp>Low</stp>
        <stp>ADC</stp>
        <stp>-215</stp>
        <stp>All</stp>
        <stp/>
        <stp/>
        <stp>TRUE</stp>
        <stp>T</stp>
        <tr r="G217" s="1"/>
      </tp>
      <tp>
        <v>4821.5</v>
        <stp/>
        <stp>StudyData</stp>
        <stp>EP</stp>
        <stp>BAR</stp>
        <stp/>
        <stp>Low</stp>
        <stp>ADC</stp>
        <stp>-915</stp>
        <stp>All</stp>
        <stp/>
        <stp/>
        <stp>TRUE</stp>
        <stp>T</stp>
        <tr r="G917" s="1"/>
      </tp>
      <tp>
        <v>5011</v>
        <stp/>
        <stp>StudyData</stp>
        <stp>EP</stp>
        <stp>BAR</stp>
        <stp/>
        <stp>Low</stp>
        <stp>ADC</stp>
        <stp>-815</stp>
        <stp>All</stp>
        <stp/>
        <stp/>
        <stp>TRUE</stp>
        <stp>T</stp>
        <tr r="G817" s="1"/>
      </tp>
      <tp>
        <v>4526.5</v>
        <stp/>
        <stp>StudyData</stp>
        <stp>EP</stp>
        <stp>BAR</stp>
        <stp/>
        <stp>Low</stp>
        <stp>ADC</stp>
        <stp>-512</stp>
        <stp>All</stp>
        <stp/>
        <stp/>
        <stp>TRUE</stp>
        <stp>T</stp>
        <tr r="G514" s="1"/>
      </tp>
      <tp>
        <v>4826.5</v>
        <stp/>
        <stp>StudyData</stp>
        <stp>EP</stp>
        <stp>BAR</stp>
        <stp/>
        <stp>Low</stp>
        <stp>ADC</stp>
        <stp>-412</stp>
        <stp>All</stp>
        <stp/>
        <stp/>
        <stp>TRUE</stp>
        <stp>T</stp>
        <tr r="G414" s="1"/>
      </tp>
      <tp>
        <v>4347.5</v>
        <stp/>
        <stp>StudyData</stp>
        <stp>EP</stp>
        <stp>BAR</stp>
        <stp/>
        <stp>Low</stp>
        <stp>ADC</stp>
        <stp>-712</stp>
        <stp>All</stp>
        <stp/>
        <stp/>
        <stp>TRUE</stp>
        <stp>T</stp>
        <tr r="G714" s="1"/>
      </tp>
      <tp>
        <v>4579</v>
        <stp/>
        <stp>StudyData</stp>
        <stp>EP</stp>
        <stp>BAR</stp>
        <stp/>
        <stp>Low</stp>
        <stp>ADC</stp>
        <stp>-612</stp>
        <stp>All</stp>
        <stp/>
        <stp/>
        <stp>TRUE</stp>
        <stp>T</stp>
        <tr r="G614" s="1"/>
      </tp>
      <tp>
        <v>6098.5</v>
        <stp/>
        <stp>StudyData</stp>
        <stp>EP</stp>
        <stp>BAR</stp>
        <stp/>
        <stp>Low</stp>
        <stp>ADC</stp>
        <stp>-112</stp>
        <stp>All</stp>
        <stp/>
        <stp/>
        <stp>TRUE</stp>
        <stp>T</stp>
        <tr r="G114" s="1"/>
      </tp>
      <tp>
        <v>5343.25</v>
        <stp/>
        <stp>StudyData</stp>
        <stp>EP</stp>
        <stp>BAR</stp>
        <stp/>
        <stp>Low</stp>
        <stp>ADC</stp>
        <stp>-312</stp>
        <stp>All</stp>
        <stp/>
        <stp/>
        <stp>TRUE</stp>
        <stp>T</stp>
        <tr r="G314" s="1"/>
      </tp>
      <tp>
        <v>5794.25</v>
        <stp/>
        <stp>StudyData</stp>
        <stp>EP</stp>
        <stp>BAR</stp>
        <stp/>
        <stp>Low</stp>
        <stp>ADC</stp>
        <stp>-212</stp>
        <stp>All</stp>
        <stp/>
        <stp/>
        <stp>TRUE</stp>
        <stp>T</stp>
        <tr r="G214" s="1"/>
      </tp>
      <tp>
        <v>4913.5</v>
        <stp/>
        <stp>StudyData</stp>
        <stp>EP</stp>
        <stp>BAR</stp>
        <stp/>
        <stp>Low</stp>
        <stp>ADC</stp>
        <stp>-912</stp>
        <stp>All</stp>
        <stp/>
        <stp/>
        <stp>TRUE</stp>
        <stp>T</stp>
        <tr r="G914" s="1"/>
      </tp>
      <tp>
        <v>4916.75</v>
        <stp/>
        <stp>StudyData</stp>
        <stp>EP</stp>
        <stp>BAR</stp>
        <stp/>
        <stp>Low</stp>
        <stp>ADC</stp>
        <stp>-812</stp>
        <stp>All</stp>
        <stp/>
        <stp/>
        <stp>TRUE</stp>
        <stp>T</stp>
        <tr r="G814" s="1"/>
      </tp>
      <tp>
        <v>4549.25</v>
        <stp/>
        <stp>StudyData</stp>
        <stp>EP</stp>
        <stp>BAR</stp>
        <stp/>
        <stp>Low</stp>
        <stp>ADC</stp>
        <stp>-513</stp>
        <stp>All</stp>
        <stp/>
        <stp/>
        <stp>TRUE</stp>
        <stp>T</stp>
        <tr r="G515" s="1"/>
      </tp>
      <tp>
        <v>4851.25</v>
        <stp/>
        <stp>StudyData</stp>
        <stp>EP</stp>
        <stp>BAR</stp>
        <stp/>
        <stp>Low</stp>
        <stp>ADC</stp>
        <stp>-413</stp>
        <stp>All</stp>
        <stp/>
        <stp/>
        <stp>TRUE</stp>
        <stp>T</stp>
        <tr r="G415" s="1"/>
      </tp>
      <tp>
        <v>4392.75</v>
        <stp/>
        <stp>StudyData</stp>
        <stp>EP</stp>
        <stp>BAR</stp>
        <stp/>
        <stp>Low</stp>
        <stp>ADC</stp>
        <stp>-713</stp>
        <stp>All</stp>
        <stp/>
        <stp/>
        <stp>TRUE</stp>
        <stp>T</stp>
        <tr r="G715" s="1"/>
      </tp>
      <tp>
        <v>4467.25</v>
        <stp/>
        <stp>StudyData</stp>
        <stp>EP</stp>
        <stp>BAR</stp>
        <stp/>
        <stp>Low</stp>
        <stp>ADC</stp>
        <stp>-613</stp>
        <stp>All</stp>
        <stp/>
        <stp/>
        <stp>TRUE</stp>
        <stp>T</stp>
        <tr r="G615" s="1"/>
      </tp>
      <tp>
        <v>6104.75</v>
        <stp/>
        <stp>StudyData</stp>
        <stp>EP</stp>
        <stp>BAR</stp>
        <stp/>
        <stp>Low</stp>
        <stp>ADC</stp>
        <stp>-113</stp>
        <stp>All</stp>
        <stp/>
        <stp/>
        <stp>TRUE</stp>
        <stp>T</stp>
        <tr r="G115" s="1"/>
      </tp>
      <tp>
        <v>5324.75</v>
        <stp/>
        <stp>StudyData</stp>
        <stp>EP</stp>
        <stp>BAR</stp>
        <stp/>
        <stp>Low</stp>
        <stp>ADC</stp>
        <stp>-313</stp>
        <stp>All</stp>
        <stp/>
        <stp/>
        <stp>TRUE</stp>
        <stp>T</stp>
        <tr r="G315" s="1"/>
      </tp>
      <tp>
        <v>5768.5</v>
        <stp/>
        <stp>StudyData</stp>
        <stp>EP</stp>
        <stp>BAR</stp>
        <stp/>
        <stp>Low</stp>
        <stp>ADC</stp>
        <stp>-213</stp>
        <stp>All</stp>
        <stp/>
        <stp/>
        <stp>TRUE</stp>
        <stp>T</stp>
        <tr r="G215" s="1"/>
      </tp>
      <tp>
        <v>4849</v>
        <stp/>
        <stp>StudyData</stp>
        <stp>EP</stp>
        <stp>BAR</stp>
        <stp/>
        <stp>Low</stp>
        <stp>ADC</stp>
        <stp>-913</stp>
        <stp>All</stp>
        <stp/>
        <stp/>
        <stp>TRUE</stp>
        <stp>T</stp>
        <tr r="G915" s="1"/>
      </tp>
      <tp>
        <v>4889</v>
        <stp/>
        <stp>StudyData</stp>
        <stp>EP</stp>
        <stp>BAR</stp>
        <stp/>
        <stp>Low</stp>
        <stp>ADC</stp>
        <stp>-813</stp>
        <stp>All</stp>
        <stp/>
        <stp/>
        <stp>TRUE</stp>
        <stp>T</stp>
        <tr r="G815" s="1"/>
      </tp>
      <tp>
        <v>4589.25</v>
        <stp/>
        <stp>StudyData</stp>
        <stp>EP</stp>
        <stp>BAR</stp>
        <stp/>
        <stp>Low</stp>
        <stp>ADC</stp>
        <stp>-510</stp>
        <stp>All</stp>
        <stp/>
        <stp/>
        <stp>TRUE</stp>
        <stp>T</stp>
        <tr r="G512" s="1"/>
      </tp>
      <tp>
        <v>4730.75</v>
        <stp/>
        <stp>StudyData</stp>
        <stp>EP</stp>
        <stp>BAR</stp>
        <stp/>
        <stp>Low</stp>
        <stp>ADC</stp>
        <stp>-410</stp>
        <stp>All</stp>
        <stp/>
        <stp/>
        <stp>TRUE</stp>
        <stp>T</stp>
        <tr r="G412" s="1"/>
      </tp>
      <tp>
        <v>4266.5</v>
        <stp/>
        <stp>StudyData</stp>
        <stp>EP</stp>
        <stp>BAR</stp>
        <stp/>
        <stp>Low</stp>
        <stp>ADC</stp>
        <stp>-710</stp>
        <stp>All</stp>
        <stp/>
        <stp/>
        <stp>TRUE</stp>
        <stp>T</stp>
        <tr r="G712" s="1"/>
      </tp>
      <tp>
        <v>4511.75</v>
        <stp/>
        <stp>StudyData</stp>
        <stp>EP</stp>
        <stp>BAR</stp>
        <stp/>
        <stp>Low</stp>
        <stp>ADC</stp>
        <stp>-610</stp>
        <stp>All</stp>
        <stp/>
        <stp/>
        <stp>TRUE</stp>
        <stp>T</stp>
        <tr r="G612" s="1"/>
      </tp>
      <tp>
        <v>6137</v>
        <stp/>
        <stp>StudyData</stp>
        <stp>EP</stp>
        <stp>BAR</stp>
        <stp/>
        <stp>Low</stp>
        <stp>ADC</stp>
        <stp>-110</stp>
        <stp>All</stp>
        <stp/>
        <stp/>
        <stp>TRUE</stp>
        <stp>T</stp>
        <tr r="G112" s="1"/>
      </tp>
      <tp>
        <v>5280.5</v>
        <stp/>
        <stp>StudyData</stp>
        <stp>EP</stp>
        <stp>BAR</stp>
        <stp/>
        <stp>Low</stp>
        <stp>ADC</stp>
        <stp>-310</stp>
        <stp>All</stp>
        <stp/>
        <stp/>
        <stp>TRUE</stp>
        <stp>T</stp>
        <tr r="G312" s="1"/>
      </tp>
      <tp>
        <v>5814.25</v>
        <stp/>
        <stp>StudyData</stp>
        <stp>EP</stp>
        <stp>BAR</stp>
        <stp/>
        <stp>Low</stp>
        <stp>ADC</stp>
        <stp>-210</stp>
        <stp>All</stp>
        <stp/>
        <stp/>
        <stp>TRUE</stp>
        <stp>T</stp>
        <tr r="G212" s="1"/>
      </tp>
      <tp>
        <v>4952.75</v>
        <stp/>
        <stp>StudyData</stp>
        <stp>EP</stp>
        <stp>BAR</stp>
        <stp/>
        <stp>Low</stp>
        <stp>ADC</stp>
        <stp>-910</stp>
        <stp>All</stp>
        <stp/>
        <stp/>
        <stp>TRUE</stp>
        <stp>T</stp>
        <tr r="G912" s="1"/>
      </tp>
      <tp>
        <v>4902.25</v>
        <stp/>
        <stp>StudyData</stp>
        <stp>EP</stp>
        <stp>BAR</stp>
        <stp/>
        <stp>Low</stp>
        <stp>ADC</stp>
        <stp>-810</stp>
        <stp>All</stp>
        <stp/>
        <stp/>
        <stp>TRUE</stp>
        <stp>T</stp>
        <tr r="G812" s="1"/>
      </tp>
      <tp>
        <v>4538.5</v>
        <stp/>
        <stp>StudyData</stp>
        <stp>EP</stp>
        <stp>BAR</stp>
        <stp/>
        <stp>Low</stp>
        <stp>ADC</stp>
        <stp>-511</stp>
        <stp>All</stp>
        <stp/>
        <stp/>
        <stp>TRUE</stp>
        <stp>T</stp>
        <tr r="G513" s="1"/>
      </tp>
      <tp>
        <v>4807.5</v>
        <stp/>
        <stp>StudyData</stp>
        <stp>EP</stp>
        <stp>BAR</stp>
        <stp/>
        <stp>Low</stp>
        <stp>ADC</stp>
        <stp>-411</stp>
        <stp>All</stp>
        <stp/>
        <stp/>
        <stp>TRUE</stp>
        <stp>T</stp>
        <tr r="G413" s="1"/>
      </tp>
      <tp>
        <v>4294.75</v>
        <stp/>
        <stp>StudyData</stp>
        <stp>EP</stp>
        <stp>BAR</stp>
        <stp/>
        <stp>Low</stp>
        <stp>ADC</stp>
        <stp>-711</stp>
        <stp>All</stp>
        <stp/>
        <stp/>
        <stp>TRUE</stp>
        <stp>T</stp>
        <tr r="G713" s="1"/>
      </tp>
      <tp>
        <v>4531.25</v>
        <stp/>
        <stp>StudyData</stp>
        <stp>EP</stp>
        <stp>BAR</stp>
        <stp/>
        <stp>Low</stp>
        <stp>ADC</stp>
        <stp>-611</stp>
        <stp>All</stp>
        <stp/>
        <stp/>
        <stp>TRUE</stp>
        <stp>T</stp>
        <tr r="G613" s="1"/>
      </tp>
      <tp>
        <v>6122.5</v>
        <stp/>
        <stp>StudyData</stp>
        <stp>EP</stp>
        <stp>BAR</stp>
        <stp/>
        <stp>Low</stp>
        <stp>ADC</stp>
        <stp>-111</stp>
        <stp>All</stp>
        <stp/>
        <stp/>
        <stp>TRUE</stp>
        <stp>T</stp>
        <tr r="G113" s="1"/>
      </tp>
      <tp>
        <v>5248.25</v>
        <stp/>
        <stp>StudyData</stp>
        <stp>EP</stp>
        <stp>BAR</stp>
        <stp/>
        <stp>Low</stp>
        <stp>ADC</stp>
        <stp>-311</stp>
        <stp>All</stp>
        <stp/>
        <stp/>
        <stp>TRUE</stp>
        <stp>T</stp>
        <tr r="G313" s="1"/>
      </tp>
      <tp>
        <v>5809.75</v>
        <stp/>
        <stp>StudyData</stp>
        <stp>EP</stp>
        <stp>BAR</stp>
        <stp/>
        <stp>Low</stp>
        <stp>ADC</stp>
        <stp>-211</stp>
        <stp>All</stp>
        <stp/>
        <stp/>
        <stp>TRUE</stp>
        <stp>T</stp>
        <tr r="G213" s="1"/>
      </tp>
      <tp>
        <v>4938.5</v>
        <stp/>
        <stp>StudyData</stp>
        <stp>EP</stp>
        <stp>BAR</stp>
        <stp/>
        <stp>Low</stp>
        <stp>ADC</stp>
        <stp>-911</stp>
        <stp>All</stp>
        <stp/>
        <stp/>
        <stp>TRUE</stp>
        <stp>T</stp>
        <tr r="G913" s="1"/>
      </tp>
      <tp>
        <v>4957.75</v>
        <stp/>
        <stp>StudyData</stp>
        <stp>EP</stp>
        <stp>BAR</stp>
        <stp/>
        <stp>Low</stp>
        <stp>ADC</stp>
        <stp>-811</stp>
        <stp>All</stp>
        <stp/>
        <stp/>
        <stp>TRUE</stp>
        <stp>T</stp>
        <tr r="G813" s="1"/>
      </tp>
      <tp>
        <v>68.831210290107265</v>
        <stp/>
        <stp>StudyData</stp>
        <stp>EP</stp>
        <stp>RSI</stp>
        <stp>InputChoice=Close,Period=9</stp>
        <stp>RSI</stp>
        <stp>ADC</stp>
        <stp>-941</stp>
        <stp>All</stp>
        <stp/>
        <stp/>
        <stp>TRUE</stp>
        <stp>T</stp>
        <tr r="Q943" s="1"/>
      </tp>
      <tp>
        <v>63.241370078958248</v>
        <stp/>
        <stp>StudyData</stp>
        <stp>EP</stp>
        <stp>RSI</stp>
        <stp>InputChoice=Close,Period=9</stp>
        <stp>RSI</stp>
        <stp>ADC</stp>
        <stp>-841</stp>
        <stp>All</stp>
        <stp/>
        <stp/>
        <stp>TRUE</stp>
        <stp>T</stp>
        <tr r="Q843" s="1"/>
      </tp>
      <tp>
        <v>49.273460648174698</v>
        <stp/>
        <stp>StudyData</stp>
        <stp>EP</stp>
        <stp>RSI</stp>
        <stp>InputChoice=Close,Period=9</stp>
        <stp>RSI</stp>
        <stp>ADC</stp>
        <stp>-541</stp>
        <stp>All</stp>
        <stp/>
        <stp/>
        <stp>TRUE</stp>
        <stp>T</stp>
        <tr r="Q543" s="1"/>
      </tp>
      <tp>
        <v>43.889365423457583</v>
        <stp/>
        <stp>StudyData</stp>
        <stp>EP</stp>
        <stp>RSI</stp>
        <stp>InputChoice=Close,Period=9</stp>
        <stp>RSI</stp>
        <stp>ADC</stp>
        <stp>-441</stp>
        <stp>All</stp>
        <stp/>
        <stp/>
        <stp>TRUE</stp>
        <stp>T</stp>
        <tr r="Q443" s="1"/>
      </tp>
      <tp>
        <v>61.217844975051008</v>
        <stp/>
        <stp>StudyData</stp>
        <stp>EP</stp>
        <stp>RSI</stp>
        <stp>InputChoice=Close,Period=9</stp>
        <stp>RSI</stp>
        <stp>ADC</stp>
        <stp>-741</stp>
        <stp>All</stp>
        <stp/>
        <stp/>
        <stp>TRUE</stp>
        <stp>T</stp>
        <tr r="Q743" s="1"/>
      </tp>
      <tp>
        <v>46.629164407205479</v>
        <stp/>
        <stp>StudyData</stp>
        <stp>EP</stp>
        <stp>RSI</stp>
        <stp>InputChoice=Close,Period=9</stp>
        <stp>RSI</stp>
        <stp>ADC</stp>
        <stp>-641</stp>
        <stp>All</stp>
        <stp/>
        <stp/>
        <stp>TRUE</stp>
        <stp>T</stp>
        <tr r="Q643" s="1"/>
      </tp>
      <tp>
        <v>64.025804124482704</v>
        <stp/>
        <stp>StudyData</stp>
        <stp>EP</stp>
        <stp>RSI</stp>
        <stp>InputChoice=Close,Period=9</stp>
        <stp>RSI</stp>
        <stp>ADC</stp>
        <stp>-141</stp>
        <stp>All</stp>
        <stp/>
        <stp/>
        <stp>TRUE</stp>
        <stp>T</stp>
        <tr r="Q143" s="1"/>
      </tp>
      <tp>
        <v>67.939824304904562</v>
        <stp/>
        <stp>StudyData</stp>
        <stp>EP</stp>
        <stp>RSI</stp>
        <stp>InputChoice=Close,Period=9</stp>
        <stp>RSI</stp>
        <stp>ADC</stp>
        <stp>-341</stp>
        <stp>All</stp>
        <stp/>
        <stp/>
        <stp>TRUE</stp>
        <stp>T</stp>
        <tr r="Q343" s="1"/>
      </tp>
      <tp>
        <v>55.921486997580018</v>
        <stp/>
        <stp>StudyData</stp>
        <stp>EP</stp>
        <stp>RSI</stp>
        <stp>InputChoice=Close,Period=9</stp>
        <stp>RSI</stp>
        <stp>ADC</stp>
        <stp>-241</stp>
        <stp>All</stp>
        <stp/>
        <stp/>
        <stp>TRUE</stp>
        <stp>T</stp>
        <tr r="Q243" s="1"/>
      </tp>
      <tp>
        <v>70.585566894611617</v>
        <stp/>
        <stp>StudyData</stp>
        <stp>EP</stp>
        <stp>RSI</stp>
        <stp>InputChoice=Close,Period=9</stp>
        <stp>RSI</stp>
        <stp>ADC</stp>
        <stp>-940</stp>
        <stp>All</stp>
        <stp/>
        <stp/>
        <stp>TRUE</stp>
        <stp>T</stp>
        <tr r="Q942" s="1"/>
      </tp>
      <tp>
        <v>45.758255531668361</v>
        <stp/>
        <stp>StudyData</stp>
        <stp>EP</stp>
        <stp>RSI</stp>
        <stp>InputChoice=Close,Period=9</stp>
        <stp>RSI</stp>
        <stp>ADC</stp>
        <stp>-840</stp>
        <stp>All</stp>
        <stp/>
        <stp/>
        <stp>TRUE</stp>
        <stp>T</stp>
        <tr r="Q842" s="1"/>
      </tp>
      <tp>
        <v>42.935961538530883</v>
        <stp/>
        <stp>StudyData</stp>
        <stp>EP</stp>
        <stp>RSI</stp>
        <stp>InputChoice=Close,Period=9</stp>
        <stp>RSI</stp>
        <stp>ADC</stp>
        <stp>-540</stp>
        <stp>All</stp>
        <stp/>
        <stp/>
        <stp>TRUE</stp>
        <stp>T</stp>
        <tr r="Q542" s="1"/>
      </tp>
      <tp>
        <v>37.600547521423763</v>
        <stp/>
        <stp>StudyData</stp>
        <stp>EP</stp>
        <stp>RSI</stp>
        <stp>InputChoice=Close,Period=9</stp>
        <stp>RSI</stp>
        <stp>ADC</stp>
        <stp>-440</stp>
        <stp>All</stp>
        <stp/>
        <stp/>
        <stp>TRUE</stp>
        <stp>T</stp>
        <tr r="Q442" s="1"/>
      </tp>
      <tp>
        <v>58.374632649639381</v>
        <stp/>
        <stp>StudyData</stp>
        <stp>EP</stp>
        <stp>RSI</stp>
        <stp>InputChoice=Close,Period=9</stp>
        <stp>RSI</stp>
        <stp>ADC</stp>
        <stp>-740</stp>
        <stp>All</stp>
        <stp/>
        <stp/>
        <stp>TRUE</stp>
        <stp>T</stp>
        <tr r="Q742" s="1"/>
      </tp>
      <tp>
        <v>55.993357362639159</v>
        <stp/>
        <stp>StudyData</stp>
        <stp>EP</stp>
        <stp>RSI</stp>
        <stp>InputChoice=Close,Period=9</stp>
        <stp>RSI</stp>
        <stp>ADC</stp>
        <stp>-640</stp>
        <stp>All</stp>
        <stp/>
        <stp/>
        <stp>TRUE</stp>
        <stp>T</stp>
        <tr r="Q642" s="1"/>
      </tp>
      <tp>
        <v>64.025804124482704</v>
        <stp/>
        <stp>StudyData</stp>
        <stp>EP</stp>
        <stp>RSI</stp>
        <stp>InputChoice=Close,Period=9</stp>
        <stp>RSI</stp>
        <stp>ADC</stp>
        <stp>-140</stp>
        <stp>All</stp>
        <stp/>
        <stp/>
        <stp>TRUE</stp>
        <stp>T</stp>
        <tr r="Q142" s="1"/>
      </tp>
      <tp>
        <v>56.734199826760282</v>
        <stp/>
        <stp>StudyData</stp>
        <stp>EP</stp>
        <stp>RSI</stp>
        <stp>InputChoice=Close,Period=9</stp>
        <stp>RSI</stp>
        <stp>ADC</stp>
        <stp>-340</stp>
        <stp>All</stp>
        <stp/>
        <stp/>
        <stp>TRUE</stp>
        <stp>T</stp>
        <tr r="Q342" s="1"/>
      </tp>
      <tp>
        <v>62.878350445970753</v>
        <stp/>
        <stp>StudyData</stp>
        <stp>EP</stp>
        <stp>RSI</stp>
        <stp>InputChoice=Close,Period=9</stp>
        <stp>RSI</stp>
        <stp>ADC</stp>
        <stp>-240</stp>
        <stp>All</stp>
        <stp/>
        <stp/>
        <stp>TRUE</stp>
        <stp>T</stp>
        <tr r="Q242" s="1"/>
      </tp>
      <tp>
        <v>63.13003499377124</v>
        <stp/>
        <stp>StudyData</stp>
        <stp>EP</stp>
        <stp>RSI</stp>
        <stp>InputChoice=Close,Period=9</stp>
        <stp>RSI</stp>
        <stp>ADC</stp>
        <stp>-943</stp>
        <stp>All</stp>
        <stp/>
        <stp/>
        <stp>TRUE</stp>
        <stp>T</stp>
        <tr r="Q945" s="1"/>
      </tp>
      <tp>
        <v>60.011833904150663</v>
        <stp/>
        <stp>StudyData</stp>
        <stp>EP</stp>
        <stp>RSI</stp>
        <stp>InputChoice=Close,Period=9</stp>
        <stp>RSI</stp>
        <stp>ADC</stp>
        <stp>-843</stp>
        <stp>All</stp>
        <stp/>
        <stp/>
        <stp>TRUE</stp>
        <stp>T</stp>
        <tr r="Q845" s="1"/>
      </tp>
      <tp>
        <v>40.852830934716721</v>
        <stp/>
        <stp>StudyData</stp>
        <stp>EP</stp>
        <stp>RSI</stp>
        <stp>InputChoice=Close,Period=9</stp>
        <stp>RSI</stp>
        <stp>ADC</stp>
        <stp>-543</stp>
        <stp>All</stp>
        <stp/>
        <stp/>
        <stp>TRUE</stp>
        <stp>T</stp>
        <tr r="Q545" s="1"/>
      </tp>
      <tp>
        <v>37.023463669806134</v>
        <stp/>
        <stp>StudyData</stp>
        <stp>EP</stp>
        <stp>RSI</stp>
        <stp>InputChoice=Close,Period=9</stp>
        <stp>RSI</stp>
        <stp>ADC</stp>
        <stp>-443</stp>
        <stp>All</stp>
        <stp/>
        <stp/>
        <stp>TRUE</stp>
        <stp>T</stp>
        <tr r="Q445" s="1"/>
      </tp>
      <tp>
        <v>44.533259182454216</v>
        <stp/>
        <stp>StudyData</stp>
        <stp>EP</stp>
        <stp>RSI</stp>
        <stp>InputChoice=Close,Period=9</stp>
        <stp>RSI</stp>
        <stp>ADC</stp>
        <stp>-743</stp>
        <stp>All</stp>
        <stp/>
        <stp/>
        <stp>TRUE</stp>
        <stp>T</stp>
        <tr r="Q745" s="1"/>
      </tp>
      <tp>
        <v>52.778222344304282</v>
        <stp/>
        <stp>StudyData</stp>
        <stp>EP</stp>
        <stp>RSI</stp>
        <stp>InputChoice=Close,Period=9</stp>
        <stp>RSI</stp>
        <stp>ADC</stp>
        <stp>-643</stp>
        <stp>All</stp>
        <stp/>
        <stp/>
        <stp>TRUE</stp>
        <stp>T</stp>
        <tr r="Q645" s="1"/>
      </tp>
      <tp>
        <v>71.144130543193711</v>
        <stp/>
        <stp>StudyData</stp>
        <stp>EP</stp>
        <stp>RSI</stp>
        <stp>InputChoice=Close,Period=9</stp>
        <stp>RSI</stp>
        <stp>ADC</stp>
        <stp>-143</stp>
        <stp>All</stp>
        <stp/>
        <stp/>
        <stp>TRUE</stp>
        <stp>T</stp>
        <tr r="Q145" s="1"/>
      </tp>
      <tp>
        <v>73.181513503720339</v>
        <stp/>
        <stp>StudyData</stp>
        <stp>EP</stp>
        <stp>RSI</stp>
        <stp>InputChoice=Close,Period=9</stp>
        <stp>RSI</stp>
        <stp>ADC</stp>
        <stp>-343</stp>
        <stp>All</stp>
        <stp/>
        <stp/>
        <stp>TRUE</stp>
        <stp>T</stp>
        <tr r="Q345" s="1"/>
      </tp>
      <tp>
        <v>76.282675720910092</v>
        <stp/>
        <stp>StudyData</stp>
        <stp>EP</stp>
        <stp>RSI</stp>
        <stp>InputChoice=Close,Period=9</stp>
        <stp>RSI</stp>
        <stp>ADC</stp>
        <stp>-243</stp>
        <stp>All</stp>
        <stp/>
        <stp/>
        <stp>TRUE</stp>
        <stp>T</stp>
        <tr r="Q245" s="1"/>
      </tp>
      <tp>
        <v>65.643718522177963</v>
        <stp/>
        <stp>StudyData</stp>
        <stp>EP</stp>
        <stp>RSI</stp>
        <stp>InputChoice=Close,Period=9</stp>
        <stp>RSI</stp>
        <stp>ADC</stp>
        <stp>-942</stp>
        <stp>All</stp>
        <stp/>
        <stp/>
        <stp>TRUE</stp>
        <stp>T</stp>
        <tr r="Q944" s="1"/>
      </tp>
      <tp>
        <v>63.653707261976557</v>
        <stp/>
        <stp>StudyData</stp>
        <stp>EP</stp>
        <stp>RSI</stp>
        <stp>InputChoice=Close,Period=9</stp>
        <stp>RSI</stp>
        <stp>ADC</stp>
        <stp>-842</stp>
        <stp>All</stp>
        <stp/>
        <stp/>
        <stp>TRUE</stp>
        <stp>T</stp>
        <tr r="Q844" s="1"/>
      </tp>
      <tp>
        <v>37.22189081501773</v>
        <stp/>
        <stp>StudyData</stp>
        <stp>EP</stp>
        <stp>RSI</stp>
        <stp>InputChoice=Close,Period=9</stp>
        <stp>RSI</stp>
        <stp>ADC</stp>
        <stp>-542</stp>
        <stp>All</stp>
        <stp/>
        <stp/>
        <stp>TRUE</stp>
        <stp>T</stp>
        <tr r="Q544" s="1"/>
      </tp>
      <tp>
        <v>48.091925423936935</v>
        <stp/>
        <stp>StudyData</stp>
        <stp>EP</stp>
        <stp>RSI</stp>
        <stp>InputChoice=Close,Period=9</stp>
        <stp>RSI</stp>
        <stp>ADC</stp>
        <stp>-442</stp>
        <stp>All</stp>
        <stp/>
        <stp/>
        <stp>TRUE</stp>
        <stp>T</stp>
        <tr r="Q444" s="1"/>
      </tp>
      <tp>
        <v>52.89356301358093</v>
        <stp/>
        <stp>StudyData</stp>
        <stp>EP</stp>
        <stp>RSI</stp>
        <stp>InputChoice=Close,Period=9</stp>
        <stp>RSI</stp>
        <stp>ADC</stp>
        <stp>-742</stp>
        <stp>All</stp>
        <stp/>
        <stp/>
        <stp>TRUE</stp>
        <stp>T</stp>
        <tr r="Q744" s="1"/>
      </tp>
      <tp>
        <v>50.042004240147534</v>
        <stp/>
        <stp>StudyData</stp>
        <stp>EP</stp>
        <stp>RSI</stp>
        <stp>InputChoice=Close,Period=9</stp>
        <stp>RSI</stp>
        <stp>ADC</stp>
        <stp>-642</stp>
        <stp>All</stp>
        <stp/>
        <stp/>
        <stp>TRUE</stp>
        <stp>T</stp>
        <tr r="Q644" s="1"/>
      </tp>
      <tp>
        <v>60.928641088981728</v>
        <stp/>
        <stp>StudyData</stp>
        <stp>EP</stp>
        <stp>RSI</stp>
        <stp>InputChoice=Close,Period=9</stp>
        <stp>RSI</stp>
        <stp>ADC</stp>
        <stp>-142</stp>
        <stp>All</stp>
        <stp/>
        <stp/>
        <stp>TRUE</stp>
        <stp>T</stp>
        <tr r="Q144" s="1"/>
      </tp>
      <tp>
        <v>72.714976997329586</v>
        <stp/>
        <stp>StudyData</stp>
        <stp>EP</stp>
        <stp>RSI</stp>
        <stp>InputChoice=Close,Period=9</stp>
        <stp>RSI</stp>
        <stp>ADC</stp>
        <stp>-342</stp>
        <stp>All</stp>
        <stp/>
        <stp/>
        <stp>TRUE</stp>
        <stp>T</stp>
        <tr r="Q344" s="1"/>
      </tp>
      <tp>
        <v>69.593422196103603</v>
        <stp/>
        <stp>StudyData</stp>
        <stp>EP</stp>
        <stp>RSI</stp>
        <stp>InputChoice=Close,Period=9</stp>
        <stp>RSI</stp>
        <stp>ADC</stp>
        <stp>-242</stp>
        <stp>All</stp>
        <stp/>
        <stp/>
        <stp>TRUE</stp>
        <stp>T</stp>
        <tr r="Q244" s="1"/>
      </tp>
      <tp>
        <v>63.479273639761502</v>
        <stp/>
        <stp>StudyData</stp>
        <stp>EP</stp>
        <stp>RSI</stp>
        <stp>InputChoice=Close,Period=9</stp>
        <stp>RSI</stp>
        <stp>ADC</stp>
        <stp>-945</stp>
        <stp>All</stp>
        <stp/>
        <stp/>
        <stp>TRUE</stp>
        <stp>T</stp>
        <tr r="Q947" s="1"/>
      </tp>
      <tp>
        <v>65.216047286704281</v>
        <stp/>
        <stp>StudyData</stp>
        <stp>EP</stp>
        <stp>RSI</stp>
        <stp>InputChoice=Close,Period=9</stp>
        <stp>RSI</stp>
        <stp>ADC</stp>
        <stp>-845</stp>
        <stp>All</stp>
        <stp/>
        <stp/>
        <stp>TRUE</stp>
        <stp>T</stp>
        <tr r="Q847" s="1"/>
      </tp>
      <tp>
        <v>27.384410490462216</v>
        <stp/>
        <stp>StudyData</stp>
        <stp>EP</stp>
        <stp>RSI</stp>
        <stp>InputChoice=Close,Period=9</stp>
        <stp>RSI</stp>
        <stp>ADC</stp>
        <stp>-545</stp>
        <stp>All</stp>
        <stp/>
        <stp/>
        <stp>TRUE</stp>
        <stp>T</stp>
        <tr r="Q547" s="1"/>
      </tp>
      <tp>
        <v>45.09245892298123</v>
        <stp/>
        <stp>StudyData</stp>
        <stp>EP</stp>
        <stp>RSI</stp>
        <stp>InputChoice=Close,Period=9</stp>
        <stp>RSI</stp>
        <stp>ADC</stp>
        <stp>-445</stp>
        <stp>All</stp>
        <stp/>
        <stp/>
        <stp>TRUE</stp>
        <stp>T</stp>
        <tr r="Q447" s="1"/>
      </tp>
      <tp>
        <v>42.761881589390434</v>
        <stp/>
        <stp>StudyData</stp>
        <stp>EP</stp>
        <stp>RSI</stp>
        <stp>InputChoice=Close,Period=9</stp>
        <stp>RSI</stp>
        <stp>ADC</stp>
        <stp>-745</stp>
        <stp>All</stp>
        <stp/>
        <stp/>
        <stp>TRUE</stp>
        <stp>T</stp>
        <tr r="Q747" s="1"/>
      </tp>
      <tp>
        <v>38.000187785597426</v>
        <stp/>
        <stp>StudyData</stp>
        <stp>EP</stp>
        <stp>RSI</stp>
        <stp>InputChoice=Close,Period=9</stp>
        <stp>RSI</stp>
        <stp>ADC</stp>
        <stp>-645</stp>
        <stp>All</stp>
        <stp/>
        <stp/>
        <stp>TRUE</stp>
        <stp>T</stp>
        <tr r="Q647" s="1"/>
      </tp>
      <tp>
        <v>61.607928009066562</v>
        <stp/>
        <stp>StudyData</stp>
        <stp>EP</stp>
        <stp>RSI</stp>
        <stp>InputChoice=Close,Period=9</stp>
        <stp>RSI</stp>
        <stp>ADC</stp>
        <stp>-145</stp>
        <stp>All</stp>
        <stp/>
        <stp/>
        <stp>TRUE</stp>
        <stp>T</stp>
        <tr r="Q147" s="1"/>
      </tp>
      <tp>
        <v>69.563272225135279</v>
        <stp/>
        <stp>StudyData</stp>
        <stp>EP</stp>
        <stp>RSI</stp>
        <stp>InputChoice=Close,Period=9</stp>
        <stp>RSI</stp>
        <stp>ADC</stp>
        <stp>-345</stp>
        <stp>All</stp>
        <stp/>
        <stp/>
        <stp>TRUE</stp>
        <stp>T</stp>
        <tr r="Q347" s="1"/>
      </tp>
      <tp>
        <v>74.031821447122852</v>
        <stp/>
        <stp>StudyData</stp>
        <stp>EP</stp>
        <stp>RSI</stp>
        <stp>InputChoice=Close,Period=9</stp>
        <stp>RSI</stp>
        <stp>ADC</stp>
        <stp>-245</stp>
        <stp>All</stp>
        <stp/>
        <stp/>
        <stp>TRUE</stp>
        <stp>T</stp>
        <tr r="Q247" s="1"/>
      </tp>
      <tp>
        <v>62.133230913726329</v>
        <stp/>
        <stp>StudyData</stp>
        <stp>EP</stp>
        <stp>RSI</stp>
        <stp>InputChoice=Close,Period=9</stp>
        <stp>RSI</stp>
        <stp>ADC</stp>
        <stp>-944</stp>
        <stp>All</stp>
        <stp/>
        <stp/>
        <stp>TRUE</stp>
        <stp>T</stp>
        <tr r="Q946" s="1"/>
      </tp>
      <tp>
        <v>62.808904447400927</v>
        <stp/>
        <stp>StudyData</stp>
        <stp>EP</stp>
        <stp>RSI</stp>
        <stp>InputChoice=Close,Period=9</stp>
        <stp>RSI</stp>
        <stp>ADC</stp>
        <stp>-844</stp>
        <stp>All</stp>
        <stp/>
        <stp/>
        <stp>TRUE</stp>
        <stp>T</stp>
        <tr r="Q846" s="1"/>
      </tp>
      <tp>
        <v>26.600876027210461</v>
        <stp/>
        <stp>StudyData</stp>
        <stp>EP</stp>
        <stp>RSI</stp>
        <stp>InputChoice=Close,Period=9</stp>
        <stp>RSI</stp>
        <stp>ADC</stp>
        <stp>-544</stp>
        <stp>All</stp>
        <stp/>
        <stp/>
        <stp>TRUE</stp>
        <stp>T</stp>
        <tr r="Q546" s="1"/>
      </tp>
      <tp>
        <v>41.751715899705673</v>
        <stp/>
        <stp>StudyData</stp>
        <stp>EP</stp>
        <stp>RSI</stp>
        <stp>InputChoice=Close,Period=9</stp>
        <stp>RSI</stp>
        <stp>ADC</stp>
        <stp>-444</stp>
        <stp>All</stp>
        <stp/>
        <stp/>
        <stp>TRUE</stp>
        <stp>T</stp>
        <tr r="Q446" s="1"/>
      </tp>
      <tp>
        <v>40.204765640067009</v>
        <stp/>
        <stp>StudyData</stp>
        <stp>EP</stp>
        <stp>RSI</stp>
        <stp>InputChoice=Close,Period=9</stp>
        <stp>RSI</stp>
        <stp>ADC</stp>
        <stp>-744</stp>
        <stp>All</stp>
        <stp/>
        <stp/>
        <stp>TRUE</stp>
        <stp>T</stp>
        <tr r="Q746" s="1"/>
      </tp>
      <tp>
        <v>48.509052272988789</v>
        <stp/>
        <stp>StudyData</stp>
        <stp>EP</stp>
        <stp>RSI</stp>
        <stp>InputChoice=Close,Period=9</stp>
        <stp>RSI</stp>
        <stp>ADC</stp>
        <stp>-644</stp>
        <stp>All</stp>
        <stp/>
        <stp/>
        <stp>TRUE</stp>
        <stp>T</stp>
        <tr r="Q646" s="1"/>
      </tp>
      <tp>
        <v>65.69431798965536</v>
        <stp/>
        <stp>StudyData</stp>
        <stp>EP</stp>
        <stp>RSI</stp>
        <stp>InputChoice=Close,Period=9</stp>
        <stp>RSI</stp>
        <stp>ADC</stp>
        <stp>-144</stp>
        <stp>All</stp>
        <stp/>
        <stp/>
        <stp>TRUE</stp>
        <stp>T</stp>
        <tr r="Q146" s="1"/>
      </tp>
      <tp>
        <v>72.099506590155812</v>
        <stp/>
        <stp>StudyData</stp>
        <stp>EP</stp>
        <stp>RSI</stp>
        <stp>InputChoice=Close,Period=9</stp>
        <stp>RSI</stp>
        <stp>ADC</stp>
        <stp>-344</stp>
        <stp>All</stp>
        <stp/>
        <stp/>
        <stp>TRUE</stp>
        <stp>T</stp>
        <tr r="Q346" s="1"/>
      </tp>
      <tp>
        <v>74.58316847753126</v>
        <stp/>
        <stp>StudyData</stp>
        <stp>EP</stp>
        <stp>RSI</stp>
        <stp>InputChoice=Close,Period=9</stp>
        <stp>RSI</stp>
        <stp>ADC</stp>
        <stp>-244</stp>
        <stp>All</stp>
        <stp/>
        <stp/>
        <stp>TRUE</stp>
        <stp>T</stp>
        <tr r="Q246" s="1"/>
      </tp>
      <tp>
        <v>56.357576497236956</v>
        <stp/>
        <stp>StudyData</stp>
        <stp>EP</stp>
        <stp>RSI</stp>
        <stp>InputChoice=Close,Period=9</stp>
        <stp>RSI</stp>
        <stp>ADC</stp>
        <stp>-947</stp>
        <stp>All</stp>
        <stp/>
        <stp/>
        <stp>TRUE</stp>
        <stp>T</stp>
        <tr r="Q949" s="1"/>
      </tp>
      <tp>
        <v>65.240837965688883</v>
        <stp/>
        <stp>StudyData</stp>
        <stp>EP</stp>
        <stp>RSI</stp>
        <stp>InputChoice=Close,Period=9</stp>
        <stp>RSI</stp>
        <stp>ADC</stp>
        <stp>-847</stp>
        <stp>All</stp>
        <stp/>
        <stp/>
        <stp>TRUE</stp>
        <stp>T</stp>
        <tr r="Q849" s="1"/>
      </tp>
      <tp>
        <v>43.522088091939445</v>
        <stp/>
        <stp>StudyData</stp>
        <stp>EP</stp>
        <stp>RSI</stp>
        <stp>InputChoice=Close,Period=9</stp>
        <stp>RSI</stp>
        <stp>ADC</stp>
        <stp>-547</stp>
        <stp>All</stp>
        <stp/>
        <stp/>
        <stp>TRUE</stp>
        <stp>T</stp>
        <tr r="Q549" s="1"/>
      </tp>
      <tp>
        <v>69.130246373082343</v>
        <stp/>
        <stp>StudyData</stp>
        <stp>EP</stp>
        <stp>RSI</stp>
        <stp>InputChoice=Close,Period=9</stp>
        <stp>RSI</stp>
        <stp>ADC</stp>
        <stp>-447</stp>
        <stp>All</stp>
        <stp/>
        <stp/>
        <stp>TRUE</stp>
        <stp>T</stp>
        <tr r="Q449" s="1"/>
      </tp>
      <tp>
        <v>33.941482902127007</v>
        <stp/>
        <stp>StudyData</stp>
        <stp>EP</stp>
        <stp>RSI</stp>
        <stp>InputChoice=Close,Period=9</stp>
        <stp>RSI</stp>
        <stp>ADC</stp>
        <stp>-747</stp>
        <stp>All</stp>
        <stp/>
        <stp/>
        <stp>TRUE</stp>
        <stp>T</stp>
        <tr r="Q749" s="1"/>
      </tp>
      <tp>
        <v>32.278005796082809</v>
        <stp/>
        <stp>StudyData</stp>
        <stp>EP</stp>
        <stp>RSI</stp>
        <stp>InputChoice=Close,Period=9</stp>
        <stp>RSI</stp>
        <stp>ADC</stp>
        <stp>-647</stp>
        <stp>All</stp>
        <stp/>
        <stp/>
        <stp>TRUE</stp>
        <stp>T</stp>
        <tr r="Q649" s="1"/>
      </tp>
      <tp>
        <v>58.979453069245309</v>
        <stp/>
        <stp>StudyData</stp>
        <stp>EP</stp>
        <stp>RSI</stp>
        <stp>InputChoice=Close,Period=9</stp>
        <stp>RSI</stp>
        <stp>ADC</stp>
        <stp>-147</stp>
        <stp>All</stp>
        <stp/>
        <stp/>
        <stp>TRUE</stp>
        <stp>T</stp>
        <tr r="Q149" s="1"/>
      </tp>
      <tp>
        <v>61.681075679593867</v>
        <stp/>
        <stp>StudyData</stp>
        <stp>EP</stp>
        <stp>RSI</stp>
        <stp>InputChoice=Close,Period=9</stp>
        <stp>RSI</stp>
        <stp>ADC</stp>
        <stp>-347</stp>
        <stp>All</stp>
        <stp/>
        <stp/>
        <stp>TRUE</stp>
        <stp>T</stp>
        <tr r="Q349" s="1"/>
      </tp>
      <tp>
        <v>77.088152106706531</v>
        <stp/>
        <stp>StudyData</stp>
        <stp>EP</stp>
        <stp>RSI</stp>
        <stp>InputChoice=Close,Period=9</stp>
        <stp>RSI</stp>
        <stp>ADC</stp>
        <stp>-247</stp>
        <stp>All</stp>
        <stp/>
        <stp/>
        <stp>TRUE</stp>
        <stp>T</stp>
        <tr r="Q249" s="1"/>
      </tp>
      <tp>
        <v>61.914690694586241</v>
        <stp/>
        <stp>StudyData</stp>
        <stp>EP</stp>
        <stp>RSI</stp>
        <stp>InputChoice=Close,Period=9</stp>
        <stp>RSI</stp>
        <stp>ADC</stp>
        <stp>-946</stp>
        <stp>All</stp>
        <stp/>
        <stp/>
        <stp>TRUE</stp>
        <stp>T</stp>
        <tr r="Q948" s="1"/>
      </tp>
      <tp>
        <v>64.625805652243344</v>
        <stp/>
        <stp>StudyData</stp>
        <stp>EP</stp>
        <stp>RSI</stp>
        <stp>InputChoice=Close,Period=9</stp>
        <stp>RSI</stp>
        <stp>ADC</stp>
        <stp>-846</stp>
        <stp>All</stp>
        <stp/>
        <stp/>
        <stp>TRUE</stp>
        <stp>T</stp>
        <tr r="Q848" s="1"/>
      </tp>
      <tp>
        <v>33.045333037515888</v>
        <stp/>
        <stp>StudyData</stp>
        <stp>EP</stp>
        <stp>RSI</stp>
        <stp>InputChoice=Close,Period=9</stp>
        <stp>RSI</stp>
        <stp>ADC</stp>
        <stp>-546</stp>
        <stp>All</stp>
        <stp/>
        <stp/>
        <stp>TRUE</stp>
        <stp>T</stp>
        <tr r="Q548" s="1"/>
      </tp>
      <tp>
        <v>63.840798142470618</v>
        <stp/>
        <stp>StudyData</stp>
        <stp>EP</stp>
        <stp>RSI</stp>
        <stp>InputChoice=Close,Period=9</stp>
        <stp>RSI</stp>
        <stp>ADC</stp>
        <stp>-446</stp>
        <stp>All</stp>
        <stp/>
        <stp/>
        <stp>TRUE</stp>
        <stp>T</stp>
        <tr r="Q448" s="1"/>
      </tp>
      <tp>
        <v>34.155338149709209</v>
        <stp/>
        <stp>StudyData</stp>
        <stp>EP</stp>
        <stp>RSI</stp>
        <stp>InputChoice=Close,Period=9</stp>
        <stp>RSI</stp>
        <stp>ADC</stp>
        <stp>-746</stp>
        <stp>All</stp>
        <stp/>
        <stp/>
        <stp>TRUE</stp>
        <stp>T</stp>
        <tr r="Q748" s="1"/>
      </tp>
      <tp>
        <v>45.595763829608678</v>
        <stp/>
        <stp>StudyData</stp>
        <stp>EP</stp>
        <stp>RSI</stp>
        <stp>InputChoice=Close,Period=9</stp>
        <stp>RSI</stp>
        <stp>ADC</stp>
        <stp>-646</stp>
        <stp>All</stp>
        <stp/>
        <stp/>
        <stp>TRUE</stp>
        <stp>T</stp>
        <tr r="Q648" s="1"/>
      </tp>
      <tp>
        <v>64.32102393077993</v>
        <stp/>
        <stp>StudyData</stp>
        <stp>EP</stp>
        <stp>RSI</stp>
        <stp>InputChoice=Close,Period=9</stp>
        <stp>RSI</stp>
        <stp>ADC</stp>
        <stp>-146</stp>
        <stp>All</stp>
        <stp/>
        <stp/>
        <stp>TRUE</stp>
        <stp>T</stp>
        <tr r="Q148" s="1"/>
      </tp>
      <tp>
        <v>68.46667649968748</v>
        <stp/>
        <stp>StudyData</stp>
        <stp>EP</stp>
        <stp>RSI</stp>
        <stp>InputChoice=Close,Period=9</stp>
        <stp>RSI</stp>
        <stp>ADC</stp>
        <stp>-346</stp>
        <stp>All</stp>
        <stp/>
        <stp/>
        <stp>TRUE</stp>
        <stp>T</stp>
        <tr r="Q348" s="1"/>
      </tp>
      <tp>
        <v>73.228843217443298</v>
        <stp/>
        <stp>StudyData</stp>
        <stp>EP</stp>
        <stp>RSI</stp>
        <stp>InputChoice=Close,Period=9</stp>
        <stp>RSI</stp>
        <stp>ADC</stp>
        <stp>-246</stp>
        <stp>All</stp>
        <stp/>
        <stp/>
        <stp>TRUE</stp>
        <stp>T</stp>
        <tr r="Q248" s="1"/>
      </tp>
      <tp>
        <v>54.894893741863079</v>
        <stp/>
        <stp>StudyData</stp>
        <stp>EP</stp>
        <stp>RSI</stp>
        <stp>InputChoice=Close,Period=9</stp>
        <stp>RSI</stp>
        <stp>ADC</stp>
        <stp>-949</stp>
        <stp>All</stp>
        <stp/>
        <stp/>
        <stp>TRUE</stp>
        <stp>T</stp>
        <tr r="Q951" s="1"/>
      </tp>
      <tp>
        <v>56.019558233186345</v>
        <stp/>
        <stp>StudyData</stp>
        <stp>EP</stp>
        <stp>RSI</stp>
        <stp>InputChoice=Close,Period=9</stp>
        <stp>RSI</stp>
        <stp>ADC</stp>
        <stp>-849</stp>
        <stp>All</stp>
        <stp/>
        <stp/>
        <stp>TRUE</stp>
        <stp>T</stp>
        <tr r="Q851" s="1"/>
      </tp>
      <tp>
        <v>53.912201470196159</v>
        <stp/>
        <stp>StudyData</stp>
        <stp>EP</stp>
        <stp>RSI</stp>
        <stp>InputChoice=Close,Period=9</stp>
        <stp>RSI</stp>
        <stp>ADC</stp>
        <stp>-549</stp>
        <stp>All</stp>
        <stp/>
        <stp/>
        <stp>TRUE</stp>
        <stp>T</stp>
        <tr r="Q551" s="1"/>
      </tp>
      <tp>
        <v>58.663273748396691</v>
        <stp/>
        <stp>StudyData</stp>
        <stp>EP</stp>
        <stp>RSI</stp>
        <stp>InputChoice=Close,Period=9</stp>
        <stp>RSI</stp>
        <stp>ADC</stp>
        <stp>-449</stp>
        <stp>All</stp>
        <stp/>
        <stp/>
        <stp>TRUE</stp>
        <stp>T</stp>
        <tr r="Q451" s="1"/>
      </tp>
      <tp>
        <v>47.062624225945143</v>
        <stp/>
        <stp>StudyData</stp>
        <stp>EP</stp>
        <stp>RSI</stp>
        <stp>InputChoice=Close,Period=9</stp>
        <stp>RSI</stp>
        <stp>ADC</stp>
        <stp>-749</stp>
        <stp>All</stp>
        <stp/>
        <stp/>
        <stp>TRUE</stp>
        <stp>T</stp>
        <tr r="Q751" s="1"/>
      </tp>
      <tp>
        <v>35.047187245394838</v>
        <stp/>
        <stp>StudyData</stp>
        <stp>EP</stp>
        <stp>RSI</stp>
        <stp>InputChoice=Close,Period=9</stp>
        <stp>RSI</stp>
        <stp>ADC</stp>
        <stp>-649</stp>
        <stp>All</stp>
        <stp/>
        <stp/>
        <stp>TRUE</stp>
        <stp>T</stp>
        <tr r="Q651" s="1"/>
      </tp>
      <tp>
        <v>62.00724287439504</v>
        <stp/>
        <stp>StudyData</stp>
        <stp>EP</stp>
        <stp>RSI</stp>
        <stp>InputChoice=Close,Period=9</stp>
        <stp>RSI</stp>
        <stp>ADC</stp>
        <stp>-149</stp>
        <stp>All</stp>
        <stp/>
        <stp/>
        <stp>TRUE</stp>
        <stp>T</stp>
        <tr r="Q151" s="1"/>
      </tp>
      <tp>
        <v>84.333446656924679</v>
        <stp/>
        <stp>StudyData</stp>
        <stp>EP</stp>
        <stp>RSI</stp>
        <stp>InputChoice=Close,Period=9</stp>
        <stp>RSI</stp>
        <stp>ADC</stp>
        <stp>-349</stp>
        <stp>All</stp>
        <stp/>
        <stp/>
        <stp>TRUE</stp>
        <stp>T</stp>
        <tr r="Q351" s="1"/>
      </tp>
      <tp>
        <v>66.712605214220389</v>
        <stp/>
        <stp>StudyData</stp>
        <stp>EP</stp>
        <stp>RSI</stp>
        <stp>InputChoice=Close,Period=9</stp>
        <stp>RSI</stp>
        <stp>ADC</stp>
        <stp>-249</stp>
        <stp>All</stp>
        <stp/>
        <stp/>
        <stp>TRUE</stp>
        <stp>T</stp>
        <tr r="Q251" s="1"/>
      </tp>
      <tp>
        <v>62.493428952573275</v>
        <stp/>
        <stp>StudyData</stp>
        <stp>EP</stp>
        <stp>RSI</stp>
        <stp>InputChoice=Close,Period=9</stp>
        <stp>RSI</stp>
        <stp>ADC</stp>
        <stp>-948</stp>
        <stp>All</stp>
        <stp/>
        <stp/>
        <stp>TRUE</stp>
        <stp>T</stp>
        <tr r="Q950" s="1"/>
      </tp>
      <tp>
        <v>59.106227429255945</v>
        <stp/>
        <stp>StudyData</stp>
        <stp>EP</stp>
        <stp>RSI</stp>
        <stp>InputChoice=Close,Period=9</stp>
        <stp>RSI</stp>
        <stp>ADC</stp>
        <stp>-848</stp>
        <stp>All</stp>
        <stp/>
        <stp/>
        <stp>TRUE</stp>
        <stp>T</stp>
        <tr r="Q850" s="1"/>
      </tp>
      <tp>
        <v>42.385524373706069</v>
        <stp/>
        <stp>StudyData</stp>
        <stp>EP</stp>
        <stp>RSI</stp>
        <stp>InputChoice=Close,Period=9</stp>
        <stp>RSI</stp>
        <stp>ADC</stp>
        <stp>-548</stp>
        <stp>All</stp>
        <stp/>
        <stp/>
        <stp>TRUE</stp>
        <stp>T</stp>
        <tr r="Q550" s="1"/>
      </tp>
      <tp>
        <v>67.693695773591699</v>
        <stp/>
        <stp>StudyData</stp>
        <stp>EP</stp>
        <stp>RSI</stp>
        <stp>InputChoice=Close,Period=9</stp>
        <stp>RSI</stp>
        <stp>ADC</stp>
        <stp>-448</stp>
        <stp>All</stp>
        <stp/>
        <stp/>
        <stp>TRUE</stp>
        <stp>T</stp>
        <tr r="Q450" s="1"/>
      </tp>
      <tp>
        <v>35.401543829401305</v>
        <stp/>
        <stp>StudyData</stp>
        <stp>EP</stp>
        <stp>RSI</stp>
        <stp>InputChoice=Close,Period=9</stp>
        <stp>RSI</stp>
        <stp>ADC</stp>
        <stp>-748</stp>
        <stp>All</stp>
        <stp/>
        <stp/>
        <stp>TRUE</stp>
        <stp>T</stp>
        <tr r="Q750" s="1"/>
      </tp>
      <tp>
        <v>33.108516483625991</v>
        <stp/>
        <stp>StudyData</stp>
        <stp>EP</stp>
        <stp>RSI</stp>
        <stp>InputChoice=Close,Period=9</stp>
        <stp>RSI</stp>
        <stp>ADC</stp>
        <stp>-648</stp>
        <stp>All</stp>
        <stp/>
        <stp/>
        <stp>TRUE</stp>
        <stp>T</stp>
        <tr r="Q650" s="1"/>
      </tp>
      <tp>
        <v>49.848778521217753</v>
        <stp/>
        <stp>StudyData</stp>
        <stp>EP</stp>
        <stp>RSI</stp>
        <stp>InputChoice=Close,Period=9</stp>
        <stp>RSI</stp>
        <stp>ADC</stp>
        <stp>-148</stp>
        <stp>All</stp>
        <stp/>
        <stp/>
        <stp>TRUE</stp>
        <stp>T</stp>
        <tr r="Q150" s="1"/>
      </tp>
      <tp>
        <v>86.499234706717743</v>
        <stp/>
        <stp>StudyData</stp>
        <stp>EP</stp>
        <stp>RSI</stp>
        <stp>InputChoice=Close,Period=9</stp>
        <stp>RSI</stp>
        <stp>ADC</stp>
        <stp>-348</stp>
        <stp>All</stp>
        <stp/>
        <stp/>
        <stp>TRUE</stp>
        <stp>T</stp>
        <tr r="Q350" s="1"/>
      </tp>
      <tp>
        <v>70.115785187898027</v>
        <stp/>
        <stp>StudyData</stp>
        <stp>EP</stp>
        <stp>RSI</stp>
        <stp>InputChoice=Close,Period=9</stp>
        <stp>RSI</stp>
        <stp>ADC</stp>
        <stp>-248</stp>
        <stp>All</stp>
        <stp/>
        <stp/>
        <stp>TRUE</stp>
        <stp>T</stp>
        <tr r="Q250" s="1"/>
      </tp>
      <tp t="s">
        <v/>
        <stp/>
        <stp>StudyData</stp>
        <stp>EP</stp>
        <stp>Imoku</stp>
        <stp>Period3=52</stp>
        <stp>Imoku3</stp>
        <stp>ADC</stp>
        <stp>-1014</stp>
        <stp>All</stp>
        <stp/>
        <stp/>
        <stp>TRUE</stp>
        <stp>T</stp>
        <tr r="V990" s="1"/>
      </tp>
      <tp t="s">
        <v/>
        <stp/>
        <stp>StudyData</stp>
        <stp>EP</stp>
        <stp>Imoku</stp>
        <stp>Period3=52</stp>
        <stp>Imoku3</stp>
        <stp>ADC</stp>
        <stp>-1015</stp>
        <stp>All</stp>
        <stp/>
        <stp/>
        <stp>TRUE</stp>
        <stp>T</stp>
        <tr r="V991" s="1"/>
      </tp>
      <tp t="s">
        <v/>
        <stp/>
        <stp>StudyData</stp>
        <stp>EP</stp>
        <stp>Imoku</stp>
        <stp>Period3=52</stp>
        <stp>Imoku3</stp>
        <stp>ADC</stp>
        <stp>-1016</stp>
        <stp>All</stp>
        <stp/>
        <stp/>
        <stp>TRUE</stp>
        <stp>T</stp>
        <tr r="V992" s="1"/>
      </tp>
      <tp t="s">
        <v/>
        <stp/>
        <stp>StudyData</stp>
        <stp>EP</stp>
        <stp>Imoku</stp>
        <stp>Period3=52</stp>
        <stp>Imoku3</stp>
        <stp>ADC</stp>
        <stp>-1017</stp>
        <stp>All</stp>
        <stp/>
        <stp/>
        <stp>TRUE</stp>
        <stp>T</stp>
        <tr r="V993" s="1"/>
      </tp>
      <tp t="s">
        <v/>
        <stp/>
        <stp>StudyData</stp>
        <stp>EP</stp>
        <stp>Imoku</stp>
        <stp>Period3=52</stp>
        <stp>Imoku3</stp>
        <stp>ADC</stp>
        <stp>-1010</stp>
        <stp>All</stp>
        <stp/>
        <stp/>
        <stp>TRUE</stp>
        <stp>T</stp>
        <tr r="V986" s="1"/>
      </tp>
      <tp t="s">
        <v/>
        <stp/>
        <stp>StudyData</stp>
        <stp>EP</stp>
        <stp>Imoku</stp>
        <stp>Period3=52</stp>
        <stp>Imoku3</stp>
        <stp>ADC</stp>
        <stp>-1011</stp>
        <stp>All</stp>
        <stp/>
        <stp/>
        <stp>TRUE</stp>
        <stp>T</stp>
        <tr r="V987" s="1"/>
      </tp>
      <tp>
        <v>5732.25</v>
        <stp/>
        <stp>StudyData</stp>
        <stp>EP</stp>
        <stp>Imoku</stp>
        <stp>MAType5=Sim,Period5=1,InputChoice5=Close</stp>
        <stp>Imoku5</stp>
        <stp>ADC</stp>
        <stp>-38</stp>
        <stp>All</stp>
        <stp/>
        <stp/>
        <stp>TRUE</stp>
        <stp>T</stp>
        <tr r="X40" s="1"/>
      </tp>
      <tp t="s">
        <v/>
        <stp/>
        <stp>StudyData</stp>
        <stp>EP</stp>
        <stp>Imoku</stp>
        <stp>Period3=52</stp>
        <stp>Imoku3</stp>
        <stp>ADC</stp>
        <stp>-1012</stp>
        <stp>All</stp>
        <stp/>
        <stp/>
        <stp>TRUE</stp>
        <stp>T</stp>
        <tr r="V988" s="1"/>
      </tp>
      <tp>
        <v>5692</v>
        <stp/>
        <stp>StudyData</stp>
        <stp>EP</stp>
        <stp>Imoku</stp>
        <stp>MAType5=Sim,Period5=1,InputChoice5=Close</stp>
        <stp>Imoku5</stp>
        <stp>ADC</stp>
        <stp>-39</stp>
        <stp>All</stp>
        <stp/>
        <stp/>
        <stp>TRUE</stp>
        <stp>T</stp>
        <tr r="X41" s="1"/>
      </tp>
      <tp t="s">
        <v/>
        <stp/>
        <stp>StudyData</stp>
        <stp>EP</stp>
        <stp>Imoku</stp>
        <stp>Period3=52</stp>
        <stp>Imoku3</stp>
        <stp>ADC</stp>
        <stp>-1013</stp>
        <stp>All</stp>
        <stp/>
        <stp/>
        <stp>TRUE</stp>
        <stp>T</stp>
        <tr r="V989" s="1"/>
      </tp>
      <tp>
        <v>5729.75</v>
        <stp/>
        <stp>StudyData</stp>
        <stp>EP</stp>
        <stp>Imoku</stp>
        <stp>MAType5=Sim,Period5=1,InputChoice5=Close</stp>
        <stp>Imoku5</stp>
        <stp>ADC</stp>
        <stp>-36</stp>
        <stp>All</stp>
        <stp/>
        <stp/>
        <stp>TRUE</stp>
        <stp>T</stp>
        <tr r="X38" s="1"/>
      </tp>
      <tp>
        <v>5669.25</v>
        <stp/>
        <stp>StudyData</stp>
        <stp>EP</stp>
        <stp>Imoku</stp>
        <stp>MAType5=Sim,Period5=1,InputChoice5=Close</stp>
        <stp>Imoku5</stp>
        <stp>ADC</stp>
        <stp>-37</stp>
        <stp>All</stp>
        <stp/>
        <stp/>
        <stp>TRUE</stp>
        <stp>T</stp>
        <tr r="X39" s="1"/>
      </tp>
      <tp>
        <v>5718.25</v>
        <stp/>
        <stp>StudyData</stp>
        <stp>EP</stp>
        <stp>Imoku</stp>
        <stp>MAType5=Sim,Period5=1,InputChoice5=Close</stp>
        <stp>Imoku5</stp>
        <stp>ADC</stp>
        <stp>-34</stp>
        <stp>All</stp>
        <stp/>
        <stp/>
        <stp>TRUE</stp>
        <stp>T</stp>
        <tr r="X36" s="1"/>
      </tp>
      <tp>
        <v>5712.75</v>
        <stp/>
        <stp>StudyData</stp>
        <stp>EP</stp>
        <stp>Imoku</stp>
        <stp>MAType5=Sim,Period5=1,InputChoice5=Close</stp>
        <stp>Imoku5</stp>
        <stp>ADC</stp>
        <stp>-35</stp>
        <stp>All</stp>
        <stp/>
        <stp/>
        <stp>TRUE</stp>
        <stp>T</stp>
        <tr r="X37" s="1"/>
      </tp>
      <tp>
        <v>5826.5</v>
        <stp/>
        <stp>StudyData</stp>
        <stp>EP</stp>
        <stp>Imoku</stp>
        <stp>MAType5=Sim,Period5=1,InputChoice5=Close</stp>
        <stp>Imoku5</stp>
        <stp>ADC</stp>
        <stp>-32</stp>
        <stp>All</stp>
        <stp/>
        <stp/>
        <stp>TRUE</stp>
        <stp>T</stp>
        <tr r="X34" s="1"/>
      </tp>
      <tp t="s">
        <v/>
        <stp/>
        <stp>StudyData</stp>
        <stp>EP</stp>
        <stp>Imoku</stp>
        <stp>Period3=52</stp>
        <stp>Imoku3</stp>
        <stp>ADC</stp>
        <stp>-1018</stp>
        <stp>All</stp>
        <stp/>
        <stp/>
        <stp>TRUE</stp>
        <stp>T</stp>
        <tr r="V994" s="1"/>
      </tp>
      <tp>
        <v>5815.5</v>
        <stp/>
        <stp>StudyData</stp>
        <stp>EP</stp>
        <stp>Imoku</stp>
        <stp>MAType5=Sim,Period5=1,InputChoice5=Close</stp>
        <stp>Imoku5</stp>
        <stp>ADC</stp>
        <stp>-33</stp>
        <stp>All</stp>
        <stp/>
        <stp/>
        <stp>TRUE</stp>
        <stp>T</stp>
        <tr r="X35" s="1"/>
      </tp>
      <tp t="s">
        <v/>
        <stp/>
        <stp>StudyData</stp>
        <stp>EP</stp>
        <stp>Imoku</stp>
        <stp>Period3=52</stp>
        <stp>Imoku3</stp>
        <stp>ADC</stp>
        <stp>-1019</stp>
        <stp>All</stp>
        <stp/>
        <stp/>
        <stp>TRUE</stp>
        <stp>T</stp>
        <tr r="V995" s="1"/>
      </tp>
      <tp>
        <v>5739.25</v>
        <stp/>
        <stp>StudyData</stp>
        <stp>EP</stp>
        <stp>Imoku</stp>
        <stp>MAType5=Sim,Period5=1,InputChoice5=Close</stp>
        <stp>Imoku5</stp>
        <stp>ADC</stp>
        <stp>-30</stp>
        <stp>All</stp>
        <stp/>
        <stp/>
        <stp>TRUE</stp>
        <stp>T</stp>
        <tr r="X32" s="1"/>
      </tp>
      <tp>
        <v>5759.5</v>
        <stp/>
        <stp>StudyData</stp>
        <stp>EP</stp>
        <stp>Imoku</stp>
        <stp>MAType5=Sim,Period5=1,InputChoice5=Close</stp>
        <stp>Imoku5</stp>
        <stp>ADC</stp>
        <stp>-31</stp>
        <stp>All</stp>
        <stp/>
        <stp/>
        <stp>TRUE</stp>
        <stp>T</stp>
        <tr r="X33" s="1"/>
      </tp>
      <tp>
        <v>4573</v>
        <stp/>
        <stp>StudyData</stp>
        <stp>EP</stp>
        <stp>BAR</stp>
        <stp/>
        <stp>Low</stp>
        <stp>ADC</stp>
        <stp>-528</stp>
        <stp>All</stp>
        <stp/>
        <stp/>
        <stp>TRUE</stp>
        <stp>T</stp>
        <tr r="G530" s="1"/>
      </tp>
      <tp>
        <v>4779</v>
        <stp/>
        <stp>StudyData</stp>
        <stp>EP</stp>
        <stp>BAR</stp>
        <stp/>
        <stp>Low</stp>
        <stp>ADC</stp>
        <stp>-428</stp>
        <stp>All</stp>
        <stp/>
        <stp/>
        <stp>TRUE</stp>
        <stp>T</stp>
        <tr r="G430" s="1"/>
      </tp>
      <tp>
        <v>4184.75</v>
        <stp/>
        <stp>StudyData</stp>
        <stp>EP</stp>
        <stp>BAR</stp>
        <stp/>
        <stp>Low</stp>
        <stp>ADC</stp>
        <stp>-728</stp>
        <stp>All</stp>
        <stp/>
        <stp/>
        <stp>TRUE</stp>
        <stp>T</stp>
        <tr r="G730" s="1"/>
      </tp>
      <tp>
        <v>4317.25</v>
        <stp/>
        <stp>StudyData</stp>
        <stp>EP</stp>
        <stp>BAR</stp>
        <stp/>
        <stp>Low</stp>
        <stp>ADC</stp>
        <stp>-628</stp>
        <stp>All</stp>
        <stp/>
        <stp/>
        <stp>TRUE</stp>
        <stp>T</stp>
        <tr r="G630" s="1"/>
      </tp>
      <tp>
        <v>5846.5</v>
        <stp/>
        <stp>StudyData</stp>
        <stp>EP</stp>
        <stp>BAR</stp>
        <stp/>
        <stp>Low</stp>
        <stp>ADC</stp>
        <stp>-128</stp>
        <stp>All</stp>
        <stp/>
        <stp/>
        <stp>TRUE</stp>
        <stp>T</stp>
        <tr r="G130" s="1"/>
      </tp>
      <tp>
        <v>5120.25</v>
        <stp/>
        <stp>StudyData</stp>
        <stp>EP</stp>
        <stp>BAR</stp>
        <stp/>
        <stp>Low</stp>
        <stp>ADC</stp>
        <stp>-328</stp>
        <stp>All</stp>
        <stp/>
        <stp/>
        <stp>TRUE</stp>
        <stp>T</stp>
        <tr r="G330" s="1"/>
      </tp>
      <tp>
        <v>5628.25</v>
        <stp/>
        <stp>StudyData</stp>
        <stp>EP</stp>
        <stp>BAR</stp>
        <stp/>
        <stp>Low</stp>
        <stp>ADC</stp>
        <stp>-228</stp>
        <stp>All</stp>
        <stp/>
        <stp/>
        <stp>TRUE</stp>
        <stp>T</stp>
        <tr r="G230" s="1"/>
      </tp>
      <tp>
        <v>5031</v>
        <stp/>
        <stp>StudyData</stp>
        <stp>EP</stp>
        <stp>BAR</stp>
        <stp/>
        <stp>Low</stp>
        <stp>ADC</stp>
        <stp>-928</stp>
        <stp>All</stp>
        <stp/>
        <stp/>
        <stp>TRUE</stp>
        <stp>T</stp>
        <tr r="G930" s="1"/>
      </tp>
      <tp>
        <v>4747.75</v>
        <stp/>
        <stp>StudyData</stp>
        <stp>EP</stp>
        <stp>BAR</stp>
        <stp/>
        <stp>Low</stp>
        <stp>ADC</stp>
        <stp>-828</stp>
        <stp>All</stp>
        <stp/>
        <stp/>
        <stp>TRUE</stp>
        <stp>T</stp>
        <tr r="G830" s="1"/>
      </tp>
      <tp>
        <v>4580.5</v>
        <stp/>
        <stp>StudyData</stp>
        <stp>EP</stp>
        <stp>BAR</stp>
        <stp/>
        <stp>Low</stp>
        <stp>ADC</stp>
        <stp>-529</stp>
        <stp>All</stp>
        <stp/>
        <stp/>
        <stp>TRUE</stp>
        <stp>T</stp>
        <tr r="G531" s="1"/>
      </tp>
      <tp>
        <v>4792.25</v>
        <stp/>
        <stp>StudyData</stp>
        <stp>EP</stp>
        <stp>BAR</stp>
        <stp/>
        <stp>Low</stp>
        <stp>ADC</stp>
        <stp>-429</stp>
        <stp>All</stp>
        <stp/>
        <stp/>
        <stp>TRUE</stp>
        <stp>T</stp>
        <tr r="G431" s="1"/>
      </tp>
      <tp>
        <v>4266.25</v>
        <stp/>
        <stp>StudyData</stp>
        <stp>EP</stp>
        <stp>BAR</stp>
        <stp/>
        <stp>Low</stp>
        <stp>ADC</stp>
        <stp>-729</stp>
        <stp>All</stp>
        <stp/>
        <stp/>
        <stp>TRUE</stp>
        <stp>T</stp>
        <tr r="G731" s="1"/>
      </tp>
      <tp>
        <v>4262.75</v>
        <stp/>
        <stp>StudyData</stp>
        <stp>EP</stp>
        <stp>BAR</stp>
        <stp/>
        <stp>Low</stp>
        <stp>ADC</stp>
        <stp>-629</stp>
        <stp>All</stp>
        <stp/>
        <stp/>
        <stp>TRUE</stp>
        <stp>T</stp>
        <tr r="G631" s="1"/>
      </tp>
      <tp>
        <v>5854.75</v>
        <stp/>
        <stp>StudyData</stp>
        <stp>EP</stp>
        <stp>BAR</stp>
        <stp/>
        <stp>Low</stp>
        <stp>ADC</stp>
        <stp>-129</stp>
        <stp>All</stp>
        <stp/>
        <stp/>
        <stp>TRUE</stp>
        <stp>T</stp>
        <tr r="G131" s="1"/>
      </tp>
      <tp>
        <v>5075.25</v>
        <stp/>
        <stp>StudyData</stp>
        <stp>EP</stp>
        <stp>BAR</stp>
        <stp/>
        <stp>Low</stp>
        <stp>ADC</stp>
        <stp>-329</stp>
        <stp>All</stp>
        <stp/>
        <stp/>
        <stp>TRUE</stp>
        <stp>T</stp>
        <tr r="G331" s="1"/>
      </tp>
      <tp>
        <v>5582.75</v>
        <stp/>
        <stp>StudyData</stp>
        <stp>EP</stp>
        <stp>BAR</stp>
        <stp/>
        <stp>Low</stp>
        <stp>ADC</stp>
        <stp>-229</stp>
        <stp>All</stp>
        <stp/>
        <stp/>
        <stp>TRUE</stp>
        <stp>T</stp>
        <tr r="G231" s="1"/>
      </tp>
      <tp>
        <v>5019.25</v>
        <stp/>
        <stp>StudyData</stp>
        <stp>EP</stp>
        <stp>BAR</stp>
        <stp/>
        <stp>Low</stp>
        <stp>ADC</stp>
        <stp>-929</stp>
        <stp>All</stp>
        <stp/>
        <stp/>
        <stp>TRUE</stp>
        <stp>T</stp>
        <tr r="G931" s="1"/>
      </tp>
      <tp>
        <v>4916.25</v>
        <stp/>
        <stp>StudyData</stp>
        <stp>EP</stp>
        <stp>BAR</stp>
        <stp/>
        <stp>Low</stp>
        <stp>ADC</stp>
        <stp>-829</stp>
        <stp>All</stp>
        <stp/>
        <stp/>
        <stp>TRUE</stp>
        <stp>T</stp>
        <tr r="G831" s="1"/>
      </tp>
      <tp>
        <v>4554.25</v>
        <stp/>
        <stp>StudyData</stp>
        <stp>EP</stp>
        <stp>BAR</stp>
        <stp/>
        <stp>Low</stp>
        <stp>ADC</stp>
        <stp>-526</stp>
        <stp>All</stp>
        <stp/>
        <stp/>
        <stp>TRUE</stp>
        <stp>T</stp>
        <tr r="G528" s="1"/>
      </tp>
      <tp>
        <v>4847.25</v>
        <stp/>
        <stp>StudyData</stp>
        <stp>EP</stp>
        <stp>BAR</stp>
        <stp/>
        <stp>Low</stp>
        <stp>ADC</stp>
        <stp>-426</stp>
        <stp>All</stp>
        <stp/>
        <stp/>
        <stp>TRUE</stp>
        <stp>T</stp>
        <tr r="G428" s="1"/>
      </tp>
      <tp>
        <v>4204.25</v>
        <stp/>
        <stp>StudyData</stp>
        <stp>EP</stp>
        <stp>BAR</stp>
        <stp/>
        <stp>Low</stp>
        <stp>ADC</stp>
        <stp>-726</stp>
        <stp>All</stp>
        <stp/>
        <stp/>
        <stp>TRUE</stp>
        <stp>T</stp>
        <tr r="G728" s="1"/>
      </tp>
      <tp>
        <v>4276</v>
        <stp/>
        <stp>StudyData</stp>
        <stp>EP</stp>
        <stp>BAR</stp>
        <stp/>
        <stp>Low</stp>
        <stp>ADC</stp>
        <stp>-626</stp>
        <stp>All</stp>
        <stp/>
        <stp/>
        <stp>TRUE</stp>
        <stp>T</stp>
        <tr r="G628" s="1"/>
      </tp>
      <tp>
        <v>5937</v>
        <stp/>
        <stp>StudyData</stp>
        <stp>EP</stp>
        <stp>BAR</stp>
        <stp/>
        <stp>Low</stp>
        <stp>ADC</stp>
        <stp>-126</stp>
        <stp>All</stp>
        <stp/>
        <stp/>
        <stp>TRUE</stp>
        <stp>T</stp>
        <tr r="G128" s="1"/>
      </tp>
      <tp>
        <v>5186</v>
        <stp/>
        <stp>StudyData</stp>
        <stp>EP</stp>
        <stp>BAR</stp>
        <stp/>
        <stp>Low</stp>
        <stp>ADC</stp>
        <stp>-326</stp>
        <stp>All</stp>
        <stp/>
        <stp/>
        <stp>TRUE</stp>
        <stp>T</stp>
        <tr r="G328" s="1"/>
      </tp>
      <tp>
        <v>5646</v>
        <stp/>
        <stp>StudyData</stp>
        <stp>EP</stp>
        <stp>BAR</stp>
        <stp/>
        <stp>Low</stp>
        <stp>ADC</stp>
        <stp>-226</stp>
        <stp>All</stp>
        <stp/>
        <stp/>
        <stp>TRUE</stp>
        <stp>T</stp>
        <tr r="G228" s="1"/>
      </tp>
      <tp>
        <v>5034.5</v>
        <stp/>
        <stp>StudyData</stp>
        <stp>EP</stp>
        <stp>BAR</stp>
        <stp/>
        <stp>Low</stp>
        <stp>ADC</stp>
        <stp>-926</stp>
        <stp>All</stp>
        <stp/>
        <stp/>
        <stp>TRUE</stp>
        <stp>T</stp>
        <tr r="G928" s="1"/>
      </tp>
      <tp>
        <v>4829.25</v>
        <stp/>
        <stp>StudyData</stp>
        <stp>EP</stp>
        <stp>BAR</stp>
        <stp/>
        <stp>Low</stp>
        <stp>ADC</stp>
        <stp>-826</stp>
        <stp>All</stp>
        <stp/>
        <stp/>
        <stp>TRUE</stp>
        <stp>T</stp>
        <tr r="G828" s="1"/>
      </tp>
      <tp>
        <v>4556.75</v>
        <stp/>
        <stp>StudyData</stp>
        <stp>EP</stp>
        <stp>BAR</stp>
        <stp/>
        <stp>Low</stp>
        <stp>ADC</stp>
        <stp>-527</stp>
        <stp>All</stp>
        <stp/>
        <stp/>
        <stp>TRUE</stp>
        <stp>T</stp>
        <tr r="G529" s="1"/>
      </tp>
      <tp>
        <v>4828.25</v>
        <stp/>
        <stp>StudyData</stp>
        <stp>EP</stp>
        <stp>BAR</stp>
        <stp/>
        <stp>Low</stp>
        <stp>ADC</stp>
        <stp>-427</stp>
        <stp>All</stp>
        <stp/>
        <stp/>
        <stp>TRUE</stp>
        <stp>T</stp>
        <tr r="G429" s="1"/>
      </tp>
      <tp>
        <v>4181.75</v>
        <stp/>
        <stp>StudyData</stp>
        <stp>EP</stp>
        <stp>BAR</stp>
        <stp/>
        <stp>Low</stp>
        <stp>ADC</stp>
        <stp>-727</stp>
        <stp>All</stp>
        <stp/>
        <stp/>
        <stp>TRUE</stp>
        <stp>T</stp>
        <tr r="G729" s="1"/>
      </tp>
      <tp>
        <v>4274.5</v>
        <stp/>
        <stp>StudyData</stp>
        <stp>EP</stp>
        <stp>BAR</stp>
        <stp/>
        <stp>Low</stp>
        <stp>ADC</stp>
        <stp>-627</stp>
        <stp>All</stp>
        <stp/>
        <stp/>
        <stp>TRUE</stp>
        <stp>T</stp>
        <tr r="G629" s="1"/>
      </tp>
      <tp>
        <v>5857.25</v>
        <stp/>
        <stp>StudyData</stp>
        <stp>EP</stp>
        <stp>BAR</stp>
        <stp/>
        <stp>Low</stp>
        <stp>ADC</stp>
        <stp>-127</stp>
        <stp>All</stp>
        <stp/>
        <stp/>
        <stp>TRUE</stp>
        <stp>T</stp>
        <tr r="G129" s="1"/>
      </tp>
      <tp>
        <v>5184.25</v>
        <stp/>
        <stp>StudyData</stp>
        <stp>EP</stp>
        <stp>BAR</stp>
        <stp/>
        <stp>Low</stp>
        <stp>ADC</stp>
        <stp>-327</stp>
        <stp>All</stp>
        <stp/>
        <stp/>
        <stp>TRUE</stp>
        <stp>T</stp>
        <tr r="G329" s="1"/>
      </tp>
      <tp>
        <v>5656.75</v>
        <stp/>
        <stp>StudyData</stp>
        <stp>EP</stp>
        <stp>BAR</stp>
        <stp/>
        <stp>Low</stp>
        <stp>ADC</stp>
        <stp>-227</stp>
        <stp>All</stp>
        <stp/>
        <stp/>
        <stp>TRUE</stp>
        <stp>T</stp>
        <tr r="G229" s="1"/>
      </tp>
      <tp>
        <v>5037.75</v>
        <stp/>
        <stp>StudyData</stp>
        <stp>EP</stp>
        <stp>BAR</stp>
        <stp/>
        <stp>Low</stp>
        <stp>ADC</stp>
        <stp>-927</stp>
        <stp>All</stp>
        <stp/>
        <stp/>
        <stp>TRUE</stp>
        <stp>T</stp>
        <tr r="G929" s="1"/>
      </tp>
      <tp>
        <v>4811.5</v>
        <stp/>
        <stp>StudyData</stp>
        <stp>EP</stp>
        <stp>BAR</stp>
        <stp/>
        <stp>Low</stp>
        <stp>ADC</stp>
        <stp>-827</stp>
        <stp>All</stp>
        <stp/>
        <stp/>
        <stp>TRUE</stp>
        <stp>T</stp>
        <tr r="G829" s="1"/>
      </tp>
      <tp>
        <v>4556.5</v>
        <stp/>
        <stp>StudyData</stp>
        <stp>EP</stp>
        <stp>BAR</stp>
        <stp/>
        <stp>Low</stp>
        <stp>ADC</stp>
        <stp>-524</stp>
        <stp>All</stp>
        <stp/>
        <stp/>
        <stp>TRUE</stp>
        <stp>T</stp>
        <tr r="G526" s="1"/>
      </tp>
      <tp>
        <v>4926.5</v>
        <stp/>
        <stp>StudyData</stp>
        <stp>EP</stp>
        <stp>BAR</stp>
        <stp/>
        <stp>Low</stp>
        <stp>ADC</stp>
        <stp>-424</stp>
        <stp>All</stp>
        <stp/>
        <stp/>
        <stp>TRUE</stp>
        <stp>T</stp>
        <tr r="G426" s="1"/>
      </tp>
      <tp>
        <v>4277.75</v>
        <stp/>
        <stp>StudyData</stp>
        <stp>EP</stp>
        <stp>BAR</stp>
        <stp/>
        <stp>Low</stp>
        <stp>ADC</stp>
        <stp>-724</stp>
        <stp>All</stp>
        <stp/>
        <stp/>
        <stp>TRUE</stp>
        <stp>T</stp>
        <tr r="G726" s="1"/>
      </tp>
      <tp>
        <v>4488.5</v>
        <stp/>
        <stp>StudyData</stp>
        <stp>EP</stp>
        <stp>BAR</stp>
        <stp/>
        <stp>Low</stp>
        <stp>ADC</stp>
        <stp>-624</stp>
        <stp>All</stp>
        <stp/>
        <stp/>
        <stp>TRUE</stp>
        <stp>T</stp>
        <tr r="G626" s="1"/>
      </tp>
      <tp>
        <v>6112.5</v>
        <stp/>
        <stp>StudyData</stp>
        <stp>EP</stp>
        <stp>BAR</stp>
        <stp/>
        <stp>Low</stp>
        <stp>ADC</stp>
        <stp>-124</stp>
        <stp>All</stp>
        <stp/>
        <stp/>
        <stp>TRUE</stp>
        <stp>T</stp>
        <tr r="G126" s="1"/>
      </tp>
      <tp>
        <v>5205</v>
        <stp/>
        <stp>StudyData</stp>
        <stp>EP</stp>
        <stp>BAR</stp>
        <stp/>
        <stp>Low</stp>
        <stp>ADC</stp>
        <stp>-324</stp>
        <stp>All</stp>
        <stp/>
        <stp/>
        <stp>TRUE</stp>
        <stp>T</stp>
        <tr r="G326" s="1"/>
      </tp>
      <tp>
        <v>5725</v>
        <stp/>
        <stp>StudyData</stp>
        <stp>EP</stp>
        <stp>BAR</stp>
        <stp/>
        <stp>Low</stp>
        <stp>ADC</stp>
        <stp>-224</stp>
        <stp>All</stp>
        <stp/>
        <stp/>
        <stp>TRUE</stp>
        <stp>T</stp>
        <tr r="G226" s="1"/>
      </tp>
      <tp>
        <v>5029.25</v>
        <stp/>
        <stp>StudyData</stp>
        <stp>EP</stp>
        <stp>BAR</stp>
        <stp/>
        <stp>Low</stp>
        <stp>ADC</stp>
        <stp>-924</stp>
        <stp>All</stp>
        <stp/>
        <stp/>
        <stp>TRUE</stp>
        <stp>T</stp>
        <tr r="G926" s="1"/>
      </tp>
      <tp>
        <v>4801.25</v>
        <stp/>
        <stp>StudyData</stp>
        <stp>EP</stp>
        <stp>BAR</stp>
        <stp/>
        <stp>Low</stp>
        <stp>ADC</stp>
        <stp>-824</stp>
        <stp>All</stp>
        <stp/>
        <stp/>
        <stp>TRUE</stp>
        <stp>T</stp>
        <tr r="G826" s="1"/>
      </tp>
      <tp>
        <v>4578.75</v>
        <stp/>
        <stp>StudyData</stp>
        <stp>EP</stp>
        <stp>BAR</stp>
        <stp/>
        <stp>Low</stp>
        <stp>ADC</stp>
        <stp>-525</stp>
        <stp>All</stp>
        <stp/>
        <stp/>
        <stp>TRUE</stp>
        <stp>T</stp>
        <tr r="G527" s="1"/>
      </tp>
      <tp>
        <v>4910</v>
        <stp/>
        <stp>StudyData</stp>
        <stp>EP</stp>
        <stp>BAR</stp>
        <stp/>
        <stp>Low</stp>
        <stp>ADC</stp>
        <stp>-425</stp>
        <stp>All</stp>
        <stp/>
        <stp/>
        <stp>TRUE</stp>
        <stp>T</stp>
        <tr r="G427" s="1"/>
      </tp>
      <tp>
        <v>4236</v>
        <stp/>
        <stp>StudyData</stp>
        <stp>EP</stp>
        <stp>BAR</stp>
        <stp/>
        <stp>Low</stp>
        <stp>ADC</stp>
        <stp>-725</stp>
        <stp>All</stp>
        <stp/>
        <stp/>
        <stp>TRUE</stp>
        <stp>T</stp>
        <tr r="G727" s="1"/>
      </tp>
      <tp>
        <v>4475.5</v>
        <stp/>
        <stp>StudyData</stp>
        <stp>EP</stp>
        <stp>BAR</stp>
        <stp/>
        <stp>Low</stp>
        <stp>ADC</stp>
        <stp>-625</stp>
        <stp>All</stp>
        <stp/>
        <stp/>
        <stp>TRUE</stp>
        <stp>T</stp>
        <tr r="G627" s="1"/>
      </tp>
      <tp>
        <v>6073.25</v>
        <stp/>
        <stp>StudyData</stp>
        <stp>EP</stp>
        <stp>BAR</stp>
        <stp/>
        <stp>Low</stp>
        <stp>ADC</stp>
        <stp>-125</stp>
        <stp>All</stp>
        <stp/>
        <stp/>
        <stp>TRUE</stp>
        <stp>T</stp>
        <tr r="G127" s="1"/>
      </tp>
      <tp>
        <v>5200.75</v>
        <stp/>
        <stp>StudyData</stp>
        <stp>EP</stp>
        <stp>BAR</stp>
        <stp/>
        <stp>Low</stp>
        <stp>ADC</stp>
        <stp>-325</stp>
        <stp>All</stp>
        <stp/>
        <stp/>
        <stp>TRUE</stp>
        <stp>T</stp>
        <tr r="G327" s="1"/>
      </tp>
      <tp>
        <v>5673.25</v>
        <stp/>
        <stp>StudyData</stp>
        <stp>EP</stp>
        <stp>BAR</stp>
        <stp/>
        <stp>Low</stp>
        <stp>ADC</stp>
        <stp>-225</stp>
        <stp>All</stp>
        <stp/>
        <stp/>
        <stp>TRUE</stp>
        <stp>T</stp>
        <tr r="G227" s="1"/>
      </tp>
      <tp>
        <v>5037.75</v>
        <stp/>
        <stp>StudyData</stp>
        <stp>EP</stp>
        <stp>BAR</stp>
        <stp/>
        <stp>Low</stp>
        <stp>ADC</stp>
        <stp>-925</stp>
        <stp>All</stp>
        <stp/>
        <stp/>
        <stp>TRUE</stp>
        <stp>T</stp>
        <tr r="G927" s="1"/>
      </tp>
      <tp>
        <v>4798.25</v>
        <stp/>
        <stp>StudyData</stp>
        <stp>EP</stp>
        <stp>BAR</stp>
        <stp/>
        <stp>Low</stp>
        <stp>ADC</stp>
        <stp>-825</stp>
        <stp>All</stp>
        <stp/>
        <stp/>
        <stp>TRUE</stp>
        <stp>T</stp>
        <tr r="G827" s="1"/>
      </tp>
      <tp>
        <v>4571.25</v>
        <stp/>
        <stp>StudyData</stp>
        <stp>EP</stp>
        <stp>BAR</stp>
        <stp/>
        <stp>Low</stp>
        <stp>ADC</stp>
        <stp>-522</stp>
        <stp>All</stp>
        <stp/>
        <stp/>
        <stp>TRUE</stp>
        <stp>T</stp>
        <tr r="G524" s="1"/>
      </tp>
      <tp>
        <v>4913</v>
        <stp/>
        <stp>StudyData</stp>
        <stp>EP</stp>
        <stp>BAR</stp>
        <stp/>
        <stp>Low</stp>
        <stp>ADC</stp>
        <stp>-422</stp>
        <stp>All</stp>
        <stp/>
        <stp/>
        <stp>TRUE</stp>
        <stp>T</stp>
        <tr r="G424" s="1"/>
      </tp>
      <tp>
        <v>4435.25</v>
        <stp/>
        <stp>StudyData</stp>
        <stp>EP</stp>
        <stp>BAR</stp>
        <stp/>
        <stp>Low</stp>
        <stp>ADC</stp>
        <stp>-722</stp>
        <stp>All</stp>
        <stp/>
        <stp/>
        <stp>TRUE</stp>
        <stp>T</stp>
        <tr r="G724" s="1"/>
      </tp>
      <tp>
        <v>4486.5</v>
        <stp/>
        <stp>StudyData</stp>
        <stp>EP</stp>
        <stp>BAR</stp>
        <stp/>
        <stp>Low</stp>
        <stp>ADC</stp>
        <stp>-622</stp>
        <stp>All</stp>
        <stp/>
        <stp/>
        <stp>TRUE</stp>
        <stp>T</stp>
        <tr r="G624" s="1"/>
      </tp>
      <tp>
        <v>6109</v>
        <stp/>
        <stp>StudyData</stp>
        <stp>EP</stp>
        <stp>BAR</stp>
        <stp/>
        <stp>Low</stp>
        <stp>ADC</stp>
        <stp>-122</stp>
        <stp>All</stp>
        <stp/>
        <stp/>
        <stp>TRUE</stp>
        <stp>T</stp>
        <tr r="G124" s="1"/>
      </tp>
      <tp>
        <v>5213.5</v>
        <stp/>
        <stp>StudyData</stp>
        <stp>EP</stp>
        <stp>BAR</stp>
        <stp/>
        <stp>Low</stp>
        <stp>ADC</stp>
        <stp>-322</stp>
        <stp>All</stp>
        <stp/>
        <stp/>
        <stp>TRUE</stp>
        <stp>T</stp>
        <tr r="G324" s="1"/>
      </tp>
      <tp>
        <v>5702.5</v>
        <stp/>
        <stp>StudyData</stp>
        <stp>EP</stp>
        <stp>BAR</stp>
        <stp/>
        <stp>Low</stp>
        <stp>ADC</stp>
        <stp>-222</stp>
        <stp>All</stp>
        <stp/>
        <stp/>
        <stp>TRUE</stp>
        <stp>T</stp>
        <tr r="G224" s="1"/>
      </tp>
      <tp>
        <v>5004</v>
        <stp/>
        <stp>StudyData</stp>
        <stp>EP</stp>
        <stp>BAR</stp>
        <stp/>
        <stp>Low</stp>
        <stp>ADC</stp>
        <stp>-922</stp>
        <stp>All</stp>
        <stp/>
        <stp/>
        <stp>TRUE</stp>
        <stp>T</stp>
        <tr r="G924" s="1"/>
      </tp>
      <tp>
        <v>5009</v>
        <stp/>
        <stp>StudyData</stp>
        <stp>EP</stp>
        <stp>BAR</stp>
        <stp/>
        <stp>Low</stp>
        <stp>ADC</stp>
        <stp>-822</stp>
        <stp>All</stp>
        <stp/>
        <stp/>
        <stp>TRUE</stp>
        <stp>T</stp>
        <tr r="G824" s="1"/>
      </tp>
      <tp>
        <v>4586.5</v>
        <stp/>
        <stp>StudyData</stp>
        <stp>EP</stp>
        <stp>BAR</stp>
        <stp/>
        <stp>Low</stp>
        <stp>ADC</stp>
        <stp>-523</stp>
        <stp>All</stp>
        <stp/>
        <stp/>
        <stp>TRUE</stp>
        <stp>T</stp>
        <tr r="G525" s="1"/>
      </tp>
      <tp>
        <v>4921</v>
        <stp/>
        <stp>StudyData</stp>
        <stp>EP</stp>
        <stp>BAR</stp>
        <stp/>
        <stp>Low</stp>
        <stp>ADC</stp>
        <stp>-423</stp>
        <stp>All</stp>
        <stp/>
        <stp/>
        <stp>TRUE</stp>
        <stp>T</stp>
        <tr r="G425" s="1"/>
      </tp>
      <tp>
        <v>4324</v>
        <stp/>
        <stp>StudyData</stp>
        <stp>EP</stp>
        <stp>BAR</stp>
        <stp/>
        <stp>Low</stp>
        <stp>ADC</stp>
        <stp>-723</stp>
        <stp>All</stp>
        <stp/>
        <stp/>
        <stp>TRUE</stp>
        <stp>T</stp>
        <tr r="G725" s="1"/>
      </tp>
      <tp>
        <v>4484.5</v>
        <stp/>
        <stp>StudyData</stp>
        <stp>EP</stp>
        <stp>BAR</stp>
        <stp/>
        <stp>Low</stp>
        <stp>ADC</stp>
        <stp>-623</stp>
        <stp>All</stp>
        <stp/>
        <stp/>
        <stp>TRUE</stp>
        <stp>T</stp>
        <tr r="G625" s="1"/>
      </tp>
      <tp>
        <v>6135.75</v>
        <stp/>
        <stp>StudyData</stp>
        <stp>EP</stp>
        <stp>BAR</stp>
        <stp/>
        <stp>Low</stp>
        <stp>ADC</stp>
        <stp>-123</stp>
        <stp>All</stp>
        <stp/>
        <stp/>
        <stp>TRUE</stp>
        <stp>T</stp>
        <tr r="G125" s="1"/>
      </tp>
      <tp>
        <v>5210.25</v>
        <stp/>
        <stp>StudyData</stp>
        <stp>EP</stp>
        <stp>BAR</stp>
        <stp/>
        <stp>Low</stp>
        <stp>ADC</stp>
        <stp>-323</stp>
        <stp>All</stp>
        <stp/>
        <stp/>
        <stp>TRUE</stp>
        <stp>T</stp>
        <tr r="G325" s="1"/>
      </tp>
      <tp>
        <v>5709</v>
        <stp/>
        <stp>StudyData</stp>
        <stp>EP</stp>
        <stp>BAR</stp>
        <stp/>
        <stp>Low</stp>
        <stp>ADC</stp>
        <stp>-223</stp>
        <stp>All</stp>
        <stp/>
        <stp/>
        <stp>TRUE</stp>
        <stp>T</stp>
        <tr r="G225" s="1"/>
      </tp>
      <tp>
        <v>5010.5</v>
        <stp/>
        <stp>StudyData</stp>
        <stp>EP</stp>
        <stp>BAR</stp>
        <stp/>
        <stp>Low</stp>
        <stp>ADC</stp>
        <stp>-923</stp>
        <stp>All</stp>
        <stp/>
        <stp/>
        <stp>TRUE</stp>
        <stp>T</stp>
        <tr r="G925" s="1"/>
      </tp>
      <tp>
        <v>4930.5</v>
        <stp/>
        <stp>StudyData</stp>
        <stp>EP</stp>
        <stp>BAR</stp>
        <stp/>
        <stp>Low</stp>
        <stp>ADC</stp>
        <stp>-823</stp>
        <stp>All</stp>
        <stp/>
        <stp/>
        <stp>TRUE</stp>
        <stp>T</stp>
        <tr r="G825" s="1"/>
      </tp>
      <tp>
        <v>4595.75</v>
        <stp/>
        <stp>StudyData</stp>
        <stp>EP</stp>
        <stp>BAR</stp>
        <stp/>
        <stp>Low</stp>
        <stp>ADC</stp>
        <stp>-520</stp>
        <stp>All</stp>
        <stp/>
        <stp/>
        <stp>TRUE</stp>
        <stp>T</stp>
        <tr r="G522" s="1"/>
      </tp>
      <tp>
        <v>4848</v>
        <stp/>
        <stp>StudyData</stp>
        <stp>EP</stp>
        <stp>BAR</stp>
        <stp/>
        <stp>Low</stp>
        <stp>ADC</stp>
        <stp>-420</stp>
        <stp>All</stp>
        <stp/>
        <stp/>
        <stp>TRUE</stp>
        <stp>T</stp>
        <tr r="G422" s="1"/>
      </tp>
      <tp>
        <v>4344</v>
        <stp/>
        <stp>StudyData</stp>
        <stp>EP</stp>
        <stp>BAR</stp>
        <stp/>
        <stp>Low</stp>
        <stp>ADC</stp>
        <stp>-720</stp>
        <stp>All</stp>
        <stp/>
        <stp/>
        <stp>TRUE</stp>
        <stp>T</stp>
        <tr r="G722" s="1"/>
      </tp>
      <tp>
        <v>4467</v>
        <stp/>
        <stp>StudyData</stp>
        <stp>EP</stp>
        <stp>BAR</stp>
        <stp/>
        <stp>Low</stp>
        <stp>ADC</stp>
        <stp>-620</stp>
        <stp>All</stp>
        <stp/>
        <stp/>
        <stp>TRUE</stp>
        <stp>T</stp>
        <tr r="G622" s="1"/>
      </tp>
      <tp>
        <v>6086.5</v>
        <stp/>
        <stp>StudyData</stp>
        <stp>EP</stp>
        <stp>BAR</stp>
        <stp/>
        <stp>Low</stp>
        <stp>ADC</stp>
        <stp>-120</stp>
        <stp>All</stp>
        <stp/>
        <stp/>
        <stp>TRUE</stp>
        <stp>T</stp>
        <tr r="G122" s="1"/>
      </tp>
      <tp>
        <v>5177.75</v>
        <stp/>
        <stp>StudyData</stp>
        <stp>EP</stp>
        <stp>BAR</stp>
        <stp/>
        <stp>Low</stp>
        <stp>ADC</stp>
        <stp>-320</stp>
        <stp>All</stp>
        <stp/>
        <stp/>
        <stp>TRUE</stp>
        <stp>T</stp>
        <tr r="G322" s="1"/>
      </tp>
      <tp>
        <v>5694.5</v>
        <stp/>
        <stp>StudyData</stp>
        <stp>EP</stp>
        <stp>BAR</stp>
        <stp/>
        <stp>Low</stp>
        <stp>ADC</stp>
        <stp>-220</stp>
        <stp>All</stp>
        <stp/>
        <stp/>
        <stp>TRUE</stp>
        <stp>T</stp>
        <tr r="G222" s="1"/>
      </tp>
      <tp>
        <v>4962.25</v>
        <stp/>
        <stp>StudyData</stp>
        <stp>EP</stp>
        <stp>BAR</stp>
        <stp/>
        <stp>Low</stp>
        <stp>ADC</stp>
        <stp>-920</stp>
        <stp>All</stp>
        <stp/>
        <stp/>
        <stp>TRUE</stp>
        <stp>T</stp>
        <tr r="G922" s="1"/>
      </tp>
      <tp>
        <v>4997</v>
        <stp/>
        <stp>StudyData</stp>
        <stp>EP</stp>
        <stp>BAR</stp>
        <stp/>
        <stp>Low</stp>
        <stp>ADC</stp>
        <stp>-820</stp>
        <stp>All</stp>
        <stp/>
        <stp/>
        <stp>TRUE</stp>
        <stp>T</stp>
        <tr r="G822" s="1"/>
      </tp>
      <tp>
        <v>4568</v>
        <stp/>
        <stp>StudyData</stp>
        <stp>EP</stp>
        <stp>BAR</stp>
        <stp/>
        <stp>Low</stp>
        <stp>ADC</stp>
        <stp>-521</stp>
        <stp>All</stp>
        <stp/>
        <stp/>
        <stp>TRUE</stp>
        <stp>T</stp>
        <tr r="G523" s="1"/>
      </tp>
      <tp>
        <v>4860.75</v>
        <stp/>
        <stp>StudyData</stp>
        <stp>EP</stp>
        <stp>BAR</stp>
        <stp/>
        <stp>Low</stp>
        <stp>ADC</stp>
        <stp>-421</stp>
        <stp>All</stp>
        <stp/>
        <stp/>
        <stp>TRUE</stp>
        <stp>T</stp>
        <tr r="G423" s="1"/>
      </tp>
      <tp>
        <v>4364.5</v>
        <stp/>
        <stp>StudyData</stp>
        <stp>EP</stp>
        <stp>BAR</stp>
        <stp/>
        <stp>Low</stp>
        <stp>ADC</stp>
        <stp>-721</stp>
        <stp>All</stp>
        <stp/>
        <stp/>
        <stp>TRUE</stp>
        <stp>T</stp>
        <tr r="G723" s="1"/>
      </tp>
      <tp>
        <v>4437</v>
        <stp/>
        <stp>StudyData</stp>
        <stp>EP</stp>
        <stp>BAR</stp>
        <stp/>
        <stp>Low</stp>
        <stp>ADC</stp>
        <stp>-621</stp>
        <stp>All</stp>
        <stp/>
        <stp/>
        <stp>TRUE</stp>
        <stp>T</stp>
        <tr r="G623" s="1"/>
      </tp>
      <tp>
        <v>6114</v>
        <stp/>
        <stp>StudyData</stp>
        <stp>EP</stp>
        <stp>BAR</stp>
        <stp/>
        <stp>Low</stp>
        <stp>ADC</stp>
        <stp>-121</stp>
        <stp>All</stp>
        <stp/>
        <stp/>
        <stp>TRUE</stp>
        <stp>T</stp>
        <tr r="G123" s="1"/>
      </tp>
      <tp>
        <v>5244.75</v>
        <stp/>
        <stp>StudyData</stp>
        <stp>EP</stp>
        <stp>BAR</stp>
        <stp/>
        <stp>Low</stp>
        <stp>ADC</stp>
        <stp>-321</stp>
        <stp>All</stp>
        <stp/>
        <stp/>
        <stp>TRUE</stp>
        <stp>T</stp>
        <tr r="G323" s="1"/>
      </tp>
      <tp>
        <v>5693.75</v>
        <stp/>
        <stp>StudyData</stp>
        <stp>EP</stp>
        <stp>BAR</stp>
        <stp/>
        <stp>Low</stp>
        <stp>ADC</stp>
        <stp>-221</stp>
        <stp>All</stp>
        <stp/>
        <stp/>
        <stp>TRUE</stp>
        <stp>T</stp>
        <tr r="G223" s="1"/>
      </tp>
      <tp>
        <v>4975</v>
        <stp/>
        <stp>StudyData</stp>
        <stp>EP</stp>
        <stp>BAR</stp>
        <stp/>
        <stp>Low</stp>
        <stp>ADC</stp>
        <stp>-921</stp>
        <stp>All</stp>
        <stp/>
        <stp/>
        <stp>TRUE</stp>
        <stp>T</stp>
        <tr r="G923" s="1"/>
      </tp>
      <tp>
        <v>5070.25</v>
        <stp/>
        <stp>StudyData</stp>
        <stp>EP</stp>
        <stp>BAR</stp>
        <stp/>
        <stp>Low</stp>
        <stp>ADC</stp>
        <stp>-821</stp>
        <stp>All</stp>
        <stp/>
        <stp/>
        <stp>TRUE</stp>
        <stp>T</stp>
        <tr r="G823" s="1"/>
      </tp>
      <tp>
        <v>64.646777603835602</v>
        <stp/>
        <stp>StudyData</stp>
        <stp>EP</stp>
        <stp>RSI</stp>
        <stp>InputChoice=Close,Period=9</stp>
        <stp>RSI</stp>
        <stp>ADC</stp>
        <stp>-951</stp>
        <stp>All</stp>
        <stp/>
        <stp/>
        <stp>TRUE</stp>
        <stp>T</stp>
        <tr r="Q953" s="1"/>
      </tp>
      <tp>
        <v>40.004871925970221</v>
        <stp/>
        <stp>StudyData</stp>
        <stp>EP</stp>
        <stp>RSI</stp>
        <stp>InputChoice=Close,Period=9</stp>
        <stp>RSI</stp>
        <stp>ADC</stp>
        <stp>-851</stp>
        <stp>All</stp>
        <stp/>
        <stp/>
        <stp>TRUE</stp>
        <stp>T</stp>
        <tr r="Q853" s="1"/>
      </tp>
      <tp>
        <v>39.898184687085909</v>
        <stp/>
        <stp>StudyData</stp>
        <stp>EP</stp>
        <stp>RSI</stp>
        <stp>InputChoice=Close,Period=9</stp>
        <stp>RSI</stp>
        <stp>ADC</stp>
        <stp>-551</stp>
        <stp>All</stp>
        <stp/>
        <stp/>
        <stp>TRUE</stp>
        <stp>T</stp>
        <tr r="Q553" s="1"/>
      </tp>
      <tp>
        <v>72.088053993254107</v>
        <stp/>
        <stp>StudyData</stp>
        <stp>EP</stp>
        <stp>RSI</stp>
        <stp>InputChoice=Close,Period=9</stp>
        <stp>RSI</stp>
        <stp>ADC</stp>
        <stp>-451</stp>
        <stp>All</stp>
        <stp/>
        <stp/>
        <stp>TRUE</stp>
        <stp>T</stp>
        <tr r="Q453" s="1"/>
      </tp>
      <tp>
        <v>39.219478617703643</v>
        <stp/>
        <stp>StudyData</stp>
        <stp>EP</stp>
        <stp>RSI</stp>
        <stp>InputChoice=Close,Period=9</stp>
        <stp>RSI</stp>
        <stp>ADC</stp>
        <stp>-751</stp>
        <stp>All</stp>
        <stp/>
        <stp/>
        <stp>TRUE</stp>
        <stp>T</stp>
        <tr r="Q753" s="1"/>
      </tp>
      <tp>
        <v>46.128427285314473</v>
        <stp/>
        <stp>StudyData</stp>
        <stp>EP</stp>
        <stp>RSI</stp>
        <stp>InputChoice=Close,Period=9</stp>
        <stp>RSI</stp>
        <stp>ADC</stp>
        <stp>-651</stp>
        <stp>All</stp>
        <stp/>
        <stp/>
        <stp>TRUE</stp>
        <stp>T</stp>
        <tr r="Q653" s="1"/>
      </tp>
      <tp>
        <v>55.198955202935714</v>
        <stp/>
        <stp>StudyData</stp>
        <stp>EP</stp>
        <stp>RSI</stp>
        <stp>InputChoice=Close,Period=9</stp>
        <stp>RSI</stp>
        <stp>ADC</stp>
        <stp>-151</stp>
        <stp>All</stp>
        <stp/>
        <stp/>
        <stp>TRUE</stp>
        <stp>T</stp>
        <tr r="Q153" s="1"/>
      </tp>
      <tp>
        <v>84.694929707713897</v>
        <stp/>
        <stp>StudyData</stp>
        <stp>EP</stp>
        <stp>RSI</stp>
        <stp>InputChoice=Close,Period=9</stp>
        <stp>RSI</stp>
        <stp>ADC</stp>
        <stp>-351</stp>
        <stp>All</stp>
        <stp/>
        <stp/>
        <stp>TRUE</stp>
        <stp>T</stp>
        <tr r="Q353" s="1"/>
      </tp>
      <tp>
        <v>65.997143802781636</v>
        <stp/>
        <stp>StudyData</stp>
        <stp>EP</stp>
        <stp>RSI</stp>
        <stp>InputChoice=Close,Period=9</stp>
        <stp>RSI</stp>
        <stp>ADC</stp>
        <stp>-251</stp>
        <stp>All</stp>
        <stp/>
        <stp/>
        <stp>TRUE</stp>
        <stp>T</stp>
        <tr r="Q253" s="1"/>
      </tp>
      <tp>
        <v>57.772536836999144</v>
        <stp/>
        <stp>StudyData</stp>
        <stp>EP</stp>
        <stp>RSI</stp>
        <stp>InputChoice=Close,Period=9</stp>
        <stp>RSI</stp>
        <stp>ADC</stp>
        <stp>-950</stp>
        <stp>All</stp>
        <stp/>
        <stp/>
        <stp>TRUE</stp>
        <stp>T</stp>
        <tr r="Q952" s="1"/>
      </tp>
      <tp>
        <v>51.02129275423119</v>
        <stp/>
        <stp>StudyData</stp>
        <stp>EP</stp>
        <stp>RSI</stp>
        <stp>InputChoice=Close,Period=9</stp>
        <stp>RSI</stp>
        <stp>ADC</stp>
        <stp>-850</stp>
        <stp>All</stp>
        <stp/>
        <stp/>
        <stp>TRUE</stp>
        <stp>T</stp>
        <tr r="Q852" s="1"/>
      </tp>
      <tp>
        <v>53.418727377183018</v>
        <stp/>
        <stp>StudyData</stp>
        <stp>EP</stp>
        <stp>RSI</stp>
        <stp>InputChoice=Close,Period=9</stp>
        <stp>RSI</stp>
        <stp>ADC</stp>
        <stp>-550</stp>
        <stp>All</stp>
        <stp/>
        <stp/>
        <stp>TRUE</stp>
        <stp>T</stp>
        <tr r="Q552" s="1"/>
      </tp>
      <tp>
        <v>71.742414571832356</v>
        <stp/>
        <stp>StudyData</stp>
        <stp>EP</stp>
        <stp>RSI</stp>
        <stp>InputChoice=Close,Period=9</stp>
        <stp>RSI</stp>
        <stp>ADC</stp>
        <stp>-450</stp>
        <stp>All</stp>
        <stp/>
        <stp/>
        <stp>TRUE</stp>
        <stp>T</stp>
        <tr r="Q452" s="1"/>
      </tp>
      <tp>
        <v>38.114597854276845</v>
        <stp/>
        <stp>StudyData</stp>
        <stp>EP</stp>
        <stp>RSI</stp>
        <stp>InputChoice=Close,Period=9</stp>
        <stp>RSI</stp>
        <stp>ADC</stp>
        <stp>-750</stp>
        <stp>All</stp>
        <stp/>
        <stp/>
        <stp>TRUE</stp>
        <stp>T</stp>
        <tr r="Q752" s="1"/>
      </tp>
      <tp>
        <v>37.128330223760315</v>
        <stp/>
        <stp>StudyData</stp>
        <stp>EP</stp>
        <stp>RSI</stp>
        <stp>InputChoice=Close,Period=9</stp>
        <stp>RSI</stp>
        <stp>ADC</stp>
        <stp>-650</stp>
        <stp>All</stp>
        <stp/>
        <stp/>
        <stp>TRUE</stp>
        <stp>T</stp>
        <tr r="Q652" s="1"/>
      </tp>
      <tp>
        <v>52.617633481770582</v>
        <stp/>
        <stp>StudyData</stp>
        <stp>EP</stp>
        <stp>RSI</stp>
        <stp>InputChoice=Close,Period=9</stp>
        <stp>RSI</stp>
        <stp>ADC</stp>
        <stp>-150</stp>
        <stp>All</stp>
        <stp/>
        <stp/>
        <stp>TRUE</stp>
        <stp>T</stp>
        <tr r="Q152" s="1"/>
      </tp>
      <tp>
        <v>81.975451303382442</v>
        <stp/>
        <stp>StudyData</stp>
        <stp>EP</stp>
        <stp>RSI</stp>
        <stp>InputChoice=Close,Period=9</stp>
        <stp>RSI</stp>
        <stp>ADC</stp>
        <stp>-350</stp>
        <stp>All</stp>
        <stp/>
        <stp/>
        <stp>TRUE</stp>
        <stp>T</stp>
        <tr r="Q352" s="1"/>
      </tp>
      <tp>
        <v>66.924306964762494</v>
        <stp/>
        <stp>StudyData</stp>
        <stp>EP</stp>
        <stp>RSI</stp>
        <stp>InputChoice=Close,Period=9</stp>
        <stp>RSI</stp>
        <stp>ADC</stp>
        <stp>-250</stp>
        <stp>All</stp>
        <stp/>
        <stp/>
        <stp>TRUE</stp>
        <stp>T</stp>
        <tr r="Q252" s="1"/>
      </tp>
      <tp>
        <v>61.55206353805476</v>
        <stp/>
        <stp>StudyData</stp>
        <stp>EP</stp>
        <stp>RSI</stp>
        <stp>InputChoice=Close,Period=9</stp>
        <stp>RSI</stp>
        <stp>ADC</stp>
        <stp>-953</stp>
        <stp>All</stp>
        <stp/>
        <stp/>
        <stp>TRUE</stp>
        <stp>T</stp>
        <tr r="Q955" s="1"/>
      </tp>
      <tp>
        <v>52.062482834195102</v>
        <stp/>
        <stp>StudyData</stp>
        <stp>EP</stp>
        <stp>RSI</stp>
        <stp>InputChoice=Close,Period=9</stp>
        <stp>RSI</stp>
        <stp>ADC</stp>
        <stp>-853</stp>
        <stp>All</stp>
        <stp/>
        <stp/>
        <stp>TRUE</stp>
        <stp>T</stp>
        <tr r="Q855" s="1"/>
      </tp>
      <tp>
        <v>34.946177686121473</v>
        <stp/>
        <stp>StudyData</stp>
        <stp>EP</stp>
        <stp>RSI</stp>
        <stp>InputChoice=Close,Period=9</stp>
        <stp>RSI</stp>
        <stp>ADC</stp>
        <stp>-553</stp>
        <stp>All</stp>
        <stp/>
        <stp/>
        <stp>TRUE</stp>
        <stp>T</stp>
        <tr r="Q555" s="1"/>
      </tp>
      <tp>
        <v>66.510728464197882</v>
        <stp/>
        <stp>StudyData</stp>
        <stp>EP</stp>
        <stp>RSI</stp>
        <stp>InputChoice=Close,Period=9</stp>
        <stp>RSI</stp>
        <stp>ADC</stp>
        <stp>-453</stp>
        <stp>All</stp>
        <stp/>
        <stp/>
        <stp>TRUE</stp>
        <stp>T</stp>
        <tr r="Q455" s="1"/>
      </tp>
      <tp>
        <v>27.8888163765602</v>
        <stp/>
        <stp>StudyData</stp>
        <stp>EP</stp>
        <stp>RSI</stp>
        <stp>InputChoice=Close,Period=9</stp>
        <stp>RSI</stp>
        <stp>ADC</stp>
        <stp>-753</stp>
        <stp>All</stp>
        <stp/>
        <stp/>
        <stp>TRUE</stp>
        <stp>T</stp>
        <tr r="Q755" s="1"/>
      </tp>
      <tp>
        <v>50.95184649768639</v>
        <stp/>
        <stp>StudyData</stp>
        <stp>EP</stp>
        <stp>RSI</stp>
        <stp>InputChoice=Close,Period=9</stp>
        <stp>RSI</stp>
        <stp>ADC</stp>
        <stp>-653</stp>
        <stp>All</stp>
        <stp/>
        <stp/>
        <stp>TRUE</stp>
        <stp>T</stp>
        <tr r="Q655" s="1"/>
      </tp>
      <tp>
        <v>68.620136790970733</v>
        <stp/>
        <stp>StudyData</stp>
        <stp>EP</stp>
        <stp>RSI</stp>
        <stp>InputChoice=Close,Period=9</stp>
        <stp>RSI</stp>
        <stp>ADC</stp>
        <stp>-153</stp>
        <stp>All</stp>
        <stp/>
        <stp/>
        <stp>TRUE</stp>
        <stp>T</stp>
        <tr r="Q155" s="1"/>
      </tp>
      <tp>
        <v>76.721332226999593</v>
        <stp/>
        <stp>StudyData</stp>
        <stp>EP</stp>
        <stp>RSI</stp>
        <stp>InputChoice=Close,Period=9</stp>
        <stp>RSI</stp>
        <stp>ADC</stp>
        <stp>-353</stp>
        <stp>All</stp>
        <stp/>
        <stp/>
        <stp>TRUE</stp>
        <stp>T</stp>
        <tr r="Q355" s="1"/>
      </tp>
      <tp>
        <v>62.83632921593383</v>
        <stp/>
        <stp>StudyData</stp>
        <stp>EP</stp>
        <stp>RSI</stp>
        <stp>InputChoice=Close,Period=9</stp>
        <stp>RSI</stp>
        <stp>ADC</stp>
        <stp>-253</stp>
        <stp>All</stp>
        <stp/>
        <stp/>
        <stp>TRUE</stp>
        <stp>T</stp>
        <tr r="Q255" s="1"/>
      </tp>
      <tp>
        <v>61.33874970931096</v>
        <stp/>
        <stp>StudyData</stp>
        <stp>EP</stp>
        <stp>RSI</stp>
        <stp>InputChoice=Close,Period=9</stp>
        <stp>RSI</stp>
        <stp>ADC</stp>
        <stp>-952</stp>
        <stp>All</stp>
        <stp/>
        <stp/>
        <stp>TRUE</stp>
        <stp>T</stp>
        <tr r="Q954" s="1"/>
      </tp>
      <tp>
        <v>45.729517725409451</v>
        <stp/>
        <stp>StudyData</stp>
        <stp>EP</stp>
        <stp>RSI</stp>
        <stp>InputChoice=Close,Period=9</stp>
        <stp>RSI</stp>
        <stp>ADC</stp>
        <stp>-852</stp>
        <stp>All</stp>
        <stp/>
        <stp/>
        <stp>TRUE</stp>
        <stp>T</stp>
        <tr r="Q854" s="1"/>
      </tp>
      <tp>
        <v>32.30759942145302</v>
        <stp/>
        <stp>StudyData</stp>
        <stp>EP</stp>
        <stp>RSI</stp>
        <stp>InputChoice=Close,Period=9</stp>
        <stp>RSI</stp>
        <stp>ADC</stp>
        <stp>-552</stp>
        <stp>All</stp>
        <stp/>
        <stp/>
        <stp>TRUE</stp>
        <stp>T</stp>
        <tr r="Q554" s="1"/>
      </tp>
      <tp>
        <v>69.942729202005751</v>
        <stp/>
        <stp>StudyData</stp>
        <stp>EP</stp>
        <stp>RSI</stp>
        <stp>InputChoice=Close,Period=9</stp>
        <stp>RSI</stp>
        <stp>ADC</stp>
        <stp>-452</stp>
        <stp>All</stp>
        <stp/>
        <stp/>
        <stp>TRUE</stp>
        <stp>T</stp>
        <tr r="Q454" s="1"/>
      </tp>
      <tp>
        <v>27.73692569993446</v>
        <stp/>
        <stp>StudyData</stp>
        <stp>EP</stp>
        <stp>RSI</stp>
        <stp>InputChoice=Close,Period=9</stp>
        <stp>RSI</stp>
        <stp>ADC</stp>
        <stp>-752</stp>
        <stp>All</stp>
        <stp/>
        <stp/>
        <stp>TRUE</stp>
        <stp>T</stp>
        <tr r="Q754" s="1"/>
      </tp>
      <tp>
        <v>50.006361485887005</v>
        <stp/>
        <stp>StudyData</stp>
        <stp>EP</stp>
        <stp>RSI</stp>
        <stp>InputChoice=Close,Period=9</stp>
        <stp>RSI</stp>
        <stp>ADC</stp>
        <stp>-652</stp>
        <stp>All</stp>
        <stp/>
        <stp/>
        <stp>TRUE</stp>
        <stp>T</stp>
        <tr r="Q654" s="1"/>
      </tp>
      <tp>
        <v>55.107903151879455</v>
        <stp/>
        <stp>StudyData</stp>
        <stp>EP</stp>
        <stp>RSI</stp>
        <stp>InputChoice=Close,Period=9</stp>
        <stp>RSI</stp>
        <stp>ADC</stp>
        <stp>-152</stp>
        <stp>All</stp>
        <stp/>
        <stp/>
        <stp>TRUE</stp>
        <stp>T</stp>
        <tr r="Q154" s="1"/>
      </tp>
      <tp>
        <v>83.628841034657654</v>
        <stp/>
        <stp>StudyData</stp>
        <stp>EP</stp>
        <stp>RSI</stp>
        <stp>InputChoice=Close,Period=9</stp>
        <stp>RSI</stp>
        <stp>ADC</stp>
        <stp>-352</stp>
        <stp>All</stp>
        <stp/>
        <stp/>
        <stp>TRUE</stp>
        <stp>T</stp>
        <tr r="Q354" s="1"/>
      </tp>
      <tp>
        <v>62.625331907180055</v>
        <stp/>
        <stp>StudyData</stp>
        <stp>EP</stp>
        <stp>RSI</stp>
        <stp>InputChoice=Close,Period=9</stp>
        <stp>RSI</stp>
        <stp>ADC</stp>
        <stp>-252</stp>
        <stp>All</stp>
        <stp/>
        <stp/>
        <stp>TRUE</stp>
        <stp>T</stp>
        <tr r="Q254" s="1"/>
      </tp>
      <tp>
        <v>65.456639744606235</v>
        <stp/>
        <stp>StudyData</stp>
        <stp>EP</stp>
        <stp>RSI</stp>
        <stp>InputChoice=Close,Period=9</stp>
        <stp>RSI</stp>
        <stp>ADC</stp>
        <stp>-955</stp>
        <stp>All</stp>
        <stp/>
        <stp/>
        <stp>TRUE</stp>
        <stp>T</stp>
        <tr r="Q957" s="1"/>
      </tp>
      <tp>
        <v>48.863531735483214</v>
        <stp/>
        <stp>StudyData</stp>
        <stp>EP</stp>
        <stp>RSI</stp>
        <stp>InputChoice=Close,Period=9</stp>
        <stp>RSI</stp>
        <stp>ADC</stp>
        <stp>-855</stp>
        <stp>All</stp>
        <stp/>
        <stp/>
        <stp>TRUE</stp>
        <stp>T</stp>
        <tr r="Q857" s="1"/>
      </tp>
      <tp>
        <v>33.806863860248114</v>
        <stp/>
        <stp>StudyData</stp>
        <stp>EP</stp>
        <stp>RSI</stp>
        <stp>InputChoice=Close,Period=9</stp>
        <stp>RSI</stp>
        <stp>ADC</stp>
        <stp>-555</stp>
        <stp>All</stp>
        <stp/>
        <stp/>
        <stp>TRUE</stp>
        <stp>T</stp>
        <tr r="Q557" s="1"/>
      </tp>
      <tp>
        <v>78.769266680228071</v>
        <stp/>
        <stp>StudyData</stp>
        <stp>EP</stp>
        <stp>RSI</stp>
        <stp>InputChoice=Close,Period=9</stp>
        <stp>RSI</stp>
        <stp>ADC</stp>
        <stp>-455</stp>
        <stp>All</stp>
        <stp/>
        <stp/>
        <stp>TRUE</stp>
        <stp>T</stp>
        <tr r="Q457" s="1"/>
      </tp>
      <tp>
        <v>30.218422611791411</v>
        <stp/>
        <stp>StudyData</stp>
        <stp>EP</stp>
        <stp>RSI</stp>
        <stp>InputChoice=Close,Period=9</stp>
        <stp>RSI</stp>
        <stp>ADC</stp>
        <stp>-755</stp>
        <stp>All</stp>
        <stp/>
        <stp/>
        <stp>TRUE</stp>
        <stp>T</stp>
        <tr r="Q757" s="1"/>
      </tp>
      <tp>
        <v>24.698135963740199</v>
        <stp/>
        <stp>StudyData</stp>
        <stp>EP</stp>
        <stp>RSI</stp>
        <stp>InputChoice=Close,Period=9</stp>
        <stp>RSI</stp>
        <stp>ADC</stp>
        <stp>-655</stp>
        <stp>All</stp>
        <stp/>
        <stp/>
        <stp>TRUE</stp>
        <stp>T</stp>
        <tr r="Q657" s="1"/>
      </tp>
      <tp>
        <v>69.021739041804238</v>
        <stp/>
        <stp>StudyData</stp>
        <stp>EP</stp>
        <stp>RSI</stp>
        <stp>InputChoice=Close,Period=9</stp>
        <stp>RSI</stp>
        <stp>ADC</stp>
        <stp>-155</stp>
        <stp>All</stp>
        <stp/>
        <stp/>
        <stp>TRUE</stp>
        <stp>T</stp>
        <tr r="Q157" s="1"/>
      </tp>
      <tp>
        <v>70.612600639344308</v>
        <stp/>
        <stp>StudyData</stp>
        <stp>EP</stp>
        <stp>RSI</stp>
        <stp>InputChoice=Close,Period=9</stp>
        <stp>RSI</stp>
        <stp>ADC</stp>
        <stp>-355</stp>
        <stp>All</stp>
        <stp/>
        <stp/>
        <stp>TRUE</stp>
        <stp>T</stp>
        <tr r="Q357" s="1"/>
      </tp>
      <tp>
        <v>55.785142891828038</v>
        <stp/>
        <stp>StudyData</stp>
        <stp>EP</stp>
        <stp>RSI</stp>
        <stp>InputChoice=Close,Period=9</stp>
        <stp>RSI</stp>
        <stp>ADC</stp>
        <stp>-255</stp>
        <stp>All</stp>
        <stp/>
        <stp/>
        <stp>TRUE</stp>
        <stp>T</stp>
        <tr r="Q257" s="1"/>
      </tp>
      <tp>
        <v>67.006560872996687</v>
        <stp/>
        <stp>StudyData</stp>
        <stp>EP</stp>
        <stp>RSI</stp>
        <stp>InputChoice=Close,Period=9</stp>
        <stp>RSI</stp>
        <stp>ADC</stp>
        <stp>-954</stp>
        <stp>All</stp>
        <stp/>
        <stp/>
        <stp>TRUE</stp>
        <stp>T</stp>
        <tr r="Q956" s="1"/>
      </tp>
      <tp>
        <v>58.047404575390424</v>
        <stp/>
        <stp>StudyData</stp>
        <stp>EP</stp>
        <stp>RSI</stp>
        <stp>InputChoice=Close,Period=9</stp>
        <stp>RSI</stp>
        <stp>ADC</stp>
        <stp>-854</stp>
        <stp>All</stp>
        <stp/>
        <stp/>
        <stp>TRUE</stp>
        <stp>T</stp>
        <tr r="Q856" s="1"/>
      </tp>
      <tp>
        <v>36.698938619451752</v>
        <stp/>
        <stp>StudyData</stp>
        <stp>EP</stp>
        <stp>RSI</stp>
        <stp>InputChoice=Close,Period=9</stp>
        <stp>RSI</stp>
        <stp>ADC</stp>
        <stp>-554</stp>
        <stp>All</stp>
        <stp/>
        <stp/>
        <stp>TRUE</stp>
        <stp>T</stp>
        <tr r="Q556" s="1"/>
      </tp>
      <tp>
        <v>66.781849828979531</v>
        <stp/>
        <stp>StudyData</stp>
        <stp>EP</stp>
        <stp>RSI</stp>
        <stp>InputChoice=Close,Period=9</stp>
        <stp>RSI</stp>
        <stp>ADC</stp>
        <stp>-454</stp>
        <stp>All</stp>
        <stp/>
        <stp/>
        <stp>TRUE</stp>
        <stp>T</stp>
        <tr r="Q456" s="1"/>
      </tp>
      <tp>
        <v>31.261977687957724</v>
        <stp/>
        <stp>StudyData</stp>
        <stp>EP</stp>
        <stp>RSI</stp>
        <stp>InputChoice=Close,Period=9</stp>
        <stp>RSI</stp>
        <stp>ADC</stp>
        <stp>-754</stp>
        <stp>All</stp>
        <stp/>
        <stp/>
        <stp>TRUE</stp>
        <stp>T</stp>
        <tr r="Q756" s="1"/>
      </tp>
      <tp>
        <v>38.280014872104204</v>
        <stp/>
        <stp>StudyData</stp>
        <stp>EP</stp>
        <stp>RSI</stp>
        <stp>InputChoice=Close,Period=9</stp>
        <stp>RSI</stp>
        <stp>ADC</stp>
        <stp>-654</stp>
        <stp>All</stp>
        <stp/>
        <stp/>
        <stp>TRUE</stp>
        <stp>T</stp>
        <tr r="Q656" s="1"/>
      </tp>
      <tp>
        <v>65.441451243502286</v>
        <stp/>
        <stp>StudyData</stp>
        <stp>EP</stp>
        <stp>RSI</stp>
        <stp>InputChoice=Close,Period=9</stp>
        <stp>RSI</stp>
        <stp>ADC</stp>
        <stp>-154</stp>
        <stp>All</stp>
        <stp/>
        <stp/>
        <stp>TRUE</stp>
        <stp>T</stp>
        <tr r="Q156" s="1"/>
      </tp>
      <tp>
        <v>73.822333860170744</v>
        <stp/>
        <stp>StudyData</stp>
        <stp>EP</stp>
        <stp>RSI</stp>
        <stp>InputChoice=Close,Period=9</stp>
        <stp>RSI</stp>
        <stp>ADC</stp>
        <stp>-354</stp>
        <stp>All</stp>
        <stp/>
        <stp/>
        <stp>TRUE</stp>
        <stp>T</stp>
        <tr r="Q356" s="1"/>
      </tp>
      <tp>
        <v>62.011499088563646</v>
        <stp/>
        <stp>StudyData</stp>
        <stp>EP</stp>
        <stp>RSI</stp>
        <stp>InputChoice=Close,Period=9</stp>
        <stp>RSI</stp>
        <stp>ADC</stp>
        <stp>-254</stp>
        <stp>All</stp>
        <stp/>
        <stp/>
        <stp>TRUE</stp>
        <stp>T</stp>
        <tr r="Q256" s="1"/>
      </tp>
      <tp>
        <v>57.293013269312908</v>
        <stp/>
        <stp>StudyData</stp>
        <stp>EP</stp>
        <stp>RSI</stp>
        <stp>InputChoice=Close,Period=9</stp>
        <stp>RSI</stp>
        <stp>ADC</stp>
        <stp>-957</stp>
        <stp>All</stp>
        <stp/>
        <stp/>
        <stp>TRUE</stp>
        <stp>T</stp>
        <tr r="Q959" s="1"/>
      </tp>
      <tp>
        <v>60.289441992864383</v>
        <stp/>
        <stp>StudyData</stp>
        <stp>EP</stp>
        <stp>RSI</stp>
        <stp>InputChoice=Close,Period=9</stp>
        <stp>RSI</stp>
        <stp>ADC</stp>
        <stp>-857</stp>
        <stp>All</stp>
        <stp/>
        <stp/>
        <stp>TRUE</stp>
        <stp>T</stp>
        <tr r="Q859" s="1"/>
      </tp>
      <tp>
        <v>35.016551596909395</v>
        <stp/>
        <stp>StudyData</stp>
        <stp>EP</stp>
        <stp>RSI</stp>
        <stp>InputChoice=Close,Period=9</stp>
        <stp>RSI</stp>
        <stp>ADC</stp>
        <stp>-557</stp>
        <stp>All</stp>
        <stp/>
        <stp/>
        <stp>TRUE</stp>
        <stp>T</stp>
        <tr r="Q559" s="1"/>
      </tp>
      <tp>
        <v>73.463635023671984</v>
        <stp/>
        <stp>StudyData</stp>
        <stp>EP</stp>
        <stp>RSI</stp>
        <stp>InputChoice=Close,Period=9</stp>
        <stp>RSI</stp>
        <stp>ADC</stp>
        <stp>-457</stp>
        <stp>All</stp>
        <stp/>
        <stp/>
        <stp>TRUE</stp>
        <stp>T</stp>
        <tr r="Q459" s="1"/>
      </tp>
      <tp>
        <v>38.909830557593061</v>
        <stp/>
        <stp>StudyData</stp>
        <stp>EP</stp>
        <stp>RSI</stp>
        <stp>InputChoice=Close,Period=9</stp>
        <stp>RSI</stp>
        <stp>ADC</stp>
        <stp>-757</stp>
        <stp>All</stp>
        <stp/>
        <stp/>
        <stp>TRUE</stp>
        <stp>T</stp>
        <tr r="Q759" s="1"/>
      </tp>
      <tp>
        <v>33.767510419291341</v>
        <stp/>
        <stp>StudyData</stp>
        <stp>EP</stp>
        <stp>RSI</stp>
        <stp>InputChoice=Close,Period=9</stp>
        <stp>RSI</stp>
        <stp>ADC</stp>
        <stp>-657</stp>
        <stp>All</stp>
        <stp/>
        <stp/>
        <stp>TRUE</stp>
        <stp>T</stp>
        <tr r="Q659" s="1"/>
      </tp>
      <tp>
        <v>69.054189035519826</v>
        <stp/>
        <stp>StudyData</stp>
        <stp>EP</stp>
        <stp>RSI</stp>
        <stp>InputChoice=Close,Period=9</stp>
        <stp>RSI</stp>
        <stp>ADC</stp>
        <stp>-157</stp>
        <stp>All</stp>
        <stp/>
        <stp/>
        <stp>TRUE</stp>
        <stp>T</stp>
        <tr r="Q159" s="1"/>
      </tp>
      <tp>
        <v>59.100384561185678</v>
        <stp/>
        <stp>StudyData</stp>
        <stp>EP</stp>
        <stp>RSI</stp>
        <stp>InputChoice=Close,Period=9</stp>
        <stp>RSI</stp>
        <stp>ADC</stp>
        <stp>-357</stp>
        <stp>All</stp>
        <stp/>
        <stp/>
        <stp>TRUE</stp>
        <stp>T</stp>
        <tr r="Q359" s="1"/>
      </tp>
      <tp>
        <v>37.666215468580639</v>
        <stp/>
        <stp>StudyData</stp>
        <stp>EP</stp>
        <stp>RSI</stp>
        <stp>InputChoice=Close,Period=9</stp>
        <stp>RSI</stp>
        <stp>ADC</stp>
        <stp>-257</stp>
        <stp>All</stp>
        <stp/>
        <stp/>
        <stp>TRUE</stp>
        <stp>T</stp>
        <tr r="Q259" s="1"/>
      </tp>
      <tp>
        <v>58.805328565483194</v>
        <stp/>
        <stp>StudyData</stp>
        <stp>EP</stp>
        <stp>RSI</stp>
        <stp>InputChoice=Close,Period=9</stp>
        <stp>RSI</stp>
        <stp>ADC</stp>
        <stp>-956</stp>
        <stp>All</stp>
        <stp/>
        <stp/>
        <stp>TRUE</stp>
        <stp>T</stp>
        <tr r="Q958" s="1"/>
      </tp>
      <tp>
        <v>53.376214708056644</v>
        <stp/>
        <stp>StudyData</stp>
        <stp>EP</stp>
        <stp>RSI</stp>
        <stp>InputChoice=Close,Period=9</stp>
        <stp>RSI</stp>
        <stp>ADC</stp>
        <stp>-856</stp>
        <stp>All</stp>
        <stp/>
        <stp/>
        <stp>TRUE</stp>
        <stp>T</stp>
        <tr r="Q858" s="1"/>
      </tp>
      <tp>
        <v>39.427381312254845</v>
        <stp/>
        <stp>StudyData</stp>
        <stp>EP</stp>
        <stp>RSI</stp>
        <stp>InputChoice=Close,Period=9</stp>
        <stp>RSI</stp>
        <stp>ADC</stp>
        <stp>-556</stp>
        <stp>All</stp>
        <stp/>
        <stp/>
        <stp>TRUE</stp>
        <stp>T</stp>
        <tr r="Q558" s="1"/>
      </tp>
      <tp>
        <v>77.725625173346558</v>
        <stp/>
        <stp>StudyData</stp>
        <stp>EP</stp>
        <stp>RSI</stp>
        <stp>InputChoice=Close,Period=9</stp>
        <stp>RSI</stp>
        <stp>ADC</stp>
        <stp>-456</stp>
        <stp>All</stp>
        <stp/>
        <stp/>
        <stp>TRUE</stp>
        <stp>T</stp>
        <tr r="Q458" s="1"/>
      </tp>
      <tp>
        <v>37.425632442941421</v>
        <stp/>
        <stp>StudyData</stp>
        <stp>EP</stp>
        <stp>RSI</stp>
        <stp>InputChoice=Close,Period=9</stp>
        <stp>RSI</stp>
        <stp>ADC</stp>
        <stp>-756</stp>
        <stp>All</stp>
        <stp/>
        <stp/>
        <stp>TRUE</stp>
        <stp>T</stp>
        <tr r="Q758" s="1"/>
      </tp>
      <tp>
        <v>27.947332512734803</v>
        <stp/>
        <stp>StudyData</stp>
        <stp>EP</stp>
        <stp>RSI</stp>
        <stp>InputChoice=Close,Period=9</stp>
        <stp>RSI</stp>
        <stp>ADC</stp>
        <stp>-656</stp>
        <stp>All</stp>
        <stp/>
        <stp/>
        <stp>TRUE</stp>
        <stp>T</stp>
        <tr r="Q658" s="1"/>
      </tp>
      <tp>
        <v>65.823065626609377</v>
        <stp/>
        <stp>StudyData</stp>
        <stp>EP</stp>
        <stp>RSI</stp>
        <stp>InputChoice=Close,Period=9</stp>
        <stp>RSI</stp>
        <stp>ADC</stp>
        <stp>-156</stp>
        <stp>All</stp>
        <stp/>
        <stp/>
        <stp>TRUE</stp>
        <stp>T</stp>
        <tr r="Q158" s="1"/>
      </tp>
      <tp>
        <v>67.126569213727649</v>
        <stp/>
        <stp>StudyData</stp>
        <stp>EP</stp>
        <stp>RSI</stp>
        <stp>InputChoice=Close,Period=9</stp>
        <stp>RSI</stp>
        <stp>ADC</stp>
        <stp>-356</stp>
        <stp>All</stp>
        <stp/>
        <stp/>
        <stp>TRUE</stp>
        <stp>T</stp>
        <tr r="Q358" s="1"/>
      </tp>
      <tp>
        <v>46.206358339821421</v>
        <stp/>
        <stp>StudyData</stp>
        <stp>EP</stp>
        <stp>RSI</stp>
        <stp>InputChoice=Close,Period=9</stp>
        <stp>RSI</stp>
        <stp>ADC</stp>
        <stp>-256</stp>
        <stp>All</stp>
        <stp/>
        <stp/>
        <stp>TRUE</stp>
        <stp>T</stp>
        <tr r="Q258" s="1"/>
      </tp>
      <tp>
        <v>35.877481543095513</v>
        <stp/>
        <stp>StudyData</stp>
        <stp>EP</stp>
        <stp>RSI</stp>
        <stp>InputChoice=Close,Period=9</stp>
        <stp>RSI</stp>
        <stp>ADC</stp>
        <stp>-959</stp>
        <stp>All</stp>
        <stp/>
        <stp/>
        <stp>TRUE</stp>
        <stp>T</stp>
        <tr r="Q961" s="1"/>
      </tp>
      <tp>
        <v>60.21706131941805</v>
        <stp/>
        <stp>StudyData</stp>
        <stp>EP</stp>
        <stp>RSI</stp>
        <stp>InputChoice=Close,Period=9</stp>
        <stp>RSI</stp>
        <stp>ADC</stp>
        <stp>-859</stp>
        <stp>All</stp>
        <stp/>
        <stp/>
        <stp>TRUE</stp>
        <stp>T</stp>
        <tr r="Q861" s="1"/>
      </tp>
      <tp>
        <v>47.33739083381257</v>
        <stp/>
        <stp>StudyData</stp>
        <stp>EP</stp>
        <stp>RSI</stp>
        <stp>InputChoice=Close,Period=9</stp>
        <stp>RSI</stp>
        <stp>ADC</stp>
        <stp>-559</stp>
        <stp>All</stp>
        <stp/>
        <stp/>
        <stp>TRUE</stp>
        <stp>T</stp>
        <tr r="Q561" s="1"/>
      </tp>
      <tp>
        <v>73.405206086100151</v>
        <stp/>
        <stp>StudyData</stp>
        <stp>EP</stp>
        <stp>RSI</stp>
        <stp>InputChoice=Close,Period=9</stp>
        <stp>RSI</stp>
        <stp>ADC</stp>
        <stp>-459</stp>
        <stp>All</stp>
        <stp/>
        <stp/>
        <stp>TRUE</stp>
        <stp>T</stp>
        <tr r="Q461" s="1"/>
      </tp>
      <tp>
        <v>36.645465470937921</v>
        <stp/>
        <stp>StudyData</stp>
        <stp>EP</stp>
        <stp>RSI</stp>
        <stp>InputChoice=Close,Period=9</stp>
        <stp>RSI</stp>
        <stp>ADC</stp>
        <stp>-759</stp>
        <stp>All</stp>
        <stp/>
        <stp/>
        <stp>TRUE</stp>
        <stp>T</stp>
        <tr r="Q761" s="1"/>
      </tp>
      <tp>
        <v>20.769652688170694</v>
        <stp/>
        <stp>StudyData</stp>
        <stp>EP</stp>
        <stp>RSI</stp>
        <stp>InputChoice=Close,Period=9</stp>
        <stp>RSI</stp>
        <stp>ADC</stp>
        <stp>-659</stp>
        <stp>All</stp>
        <stp/>
        <stp/>
        <stp>TRUE</stp>
        <stp>T</stp>
        <tr r="Q661" s="1"/>
      </tp>
      <tp>
        <v>65.798458210608231</v>
        <stp/>
        <stp>StudyData</stp>
        <stp>EP</stp>
        <stp>RSI</stp>
        <stp>InputChoice=Close,Period=9</stp>
        <stp>RSI</stp>
        <stp>ADC</stp>
        <stp>-159</stp>
        <stp>All</stp>
        <stp/>
        <stp/>
        <stp>TRUE</stp>
        <stp>T</stp>
        <tr r="Q161" s="1"/>
      </tp>
      <tp>
        <v>68.066606056875699</v>
        <stp/>
        <stp>StudyData</stp>
        <stp>EP</stp>
        <stp>RSI</stp>
        <stp>InputChoice=Close,Period=9</stp>
        <stp>RSI</stp>
        <stp>ADC</stp>
        <stp>-359</stp>
        <stp>All</stp>
        <stp/>
        <stp/>
        <stp>TRUE</stp>
        <stp>T</stp>
        <tr r="Q361" s="1"/>
      </tp>
      <tp>
        <v>52.849129999227799</v>
        <stp/>
        <stp>StudyData</stp>
        <stp>EP</stp>
        <stp>RSI</stp>
        <stp>InputChoice=Close,Period=9</stp>
        <stp>RSI</stp>
        <stp>ADC</stp>
        <stp>-259</stp>
        <stp>All</stp>
        <stp/>
        <stp/>
        <stp>TRUE</stp>
        <stp>T</stp>
        <tr r="Q261" s="1"/>
      </tp>
      <tp>
        <v>51.085593707062429</v>
        <stp/>
        <stp>StudyData</stp>
        <stp>EP</stp>
        <stp>RSI</stp>
        <stp>InputChoice=Close,Period=9</stp>
        <stp>RSI</stp>
        <stp>ADC</stp>
        <stp>-958</stp>
        <stp>All</stp>
        <stp/>
        <stp/>
        <stp>TRUE</stp>
        <stp>T</stp>
        <tr r="Q960" s="1"/>
      </tp>
      <tp>
        <v>55.155978547553119</v>
        <stp/>
        <stp>StudyData</stp>
        <stp>EP</stp>
        <stp>RSI</stp>
        <stp>InputChoice=Close,Period=9</stp>
        <stp>RSI</stp>
        <stp>ADC</stp>
        <stp>-858</stp>
        <stp>All</stp>
        <stp/>
        <stp/>
        <stp>TRUE</stp>
        <stp>T</stp>
        <tr r="Q860" s="1"/>
      </tp>
      <tp>
        <v>35.808718832138027</v>
        <stp/>
        <stp>StudyData</stp>
        <stp>EP</stp>
        <stp>RSI</stp>
        <stp>InputChoice=Close,Period=9</stp>
        <stp>RSI</stp>
        <stp>ADC</stp>
        <stp>-558</stp>
        <stp>All</stp>
        <stp/>
        <stp/>
        <stp>TRUE</stp>
        <stp>T</stp>
        <tr r="Q560" s="1"/>
      </tp>
      <tp>
        <v>70.997233214081604</v>
        <stp/>
        <stp>StudyData</stp>
        <stp>EP</stp>
        <stp>RSI</stp>
        <stp>InputChoice=Close,Period=9</stp>
        <stp>RSI</stp>
        <stp>ADC</stp>
        <stp>-458</stp>
        <stp>All</stp>
        <stp/>
        <stp/>
        <stp>TRUE</stp>
        <stp>T</stp>
        <tr r="Q460" s="1"/>
      </tp>
      <tp>
        <v>50.245506010258289</v>
        <stp/>
        <stp>StudyData</stp>
        <stp>EP</stp>
        <stp>RSI</stp>
        <stp>InputChoice=Close,Period=9</stp>
        <stp>RSI</stp>
        <stp>ADC</stp>
        <stp>-758</stp>
        <stp>All</stp>
        <stp/>
        <stp/>
        <stp>TRUE</stp>
        <stp>T</stp>
        <tr r="Q760" s="1"/>
      </tp>
      <tp>
        <v>20.293567697874266</v>
        <stp/>
        <stp>StudyData</stp>
        <stp>EP</stp>
        <stp>RSI</stp>
        <stp>InputChoice=Close,Period=9</stp>
        <stp>RSI</stp>
        <stp>ADC</stp>
        <stp>-658</stp>
        <stp>All</stp>
        <stp/>
        <stp/>
        <stp>TRUE</stp>
        <stp>T</stp>
        <tr r="Q660" s="1"/>
      </tp>
      <tp>
        <v>67.384751794248018</v>
        <stp/>
        <stp>StudyData</stp>
        <stp>EP</stp>
        <stp>RSI</stp>
        <stp>InputChoice=Close,Period=9</stp>
        <stp>RSI</stp>
        <stp>ADC</stp>
        <stp>-158</stp>
        <stp>All</stp>
        <stp/>
        <stp/>
        <stp>TRUE</stp>
        <stp>T</stp>
        <tr r="Q160" s="1"/>
      </tp>
      <tp>
        <v>67.39612847368268</v>
        <stp/>
        <stp>StudyData</stp>
        <stp>EP</stp>
        <stp>RSI</stp>
        <stp>InputChoice=Close,Period=9</stp>
        <stp>RSI</stp>
        <stp>ADC</stp>
        <stp>-358</stp>
        <stp>All</stp>
        <stp/>
        <stp/>
        <stp>TRUE</stp>
        <stp>T</stp>
        <tr r="Q360" s="1"/>
      </tp>
      <tp>
        <v>40.254025122687743</v>
        <stp/>
        <stp>StudyData</stp>
        <stp>EP</stp>
        <stp>RSI</stp>
        <stp>InputChoice=Close,Period=9</stp>
        <stp>RSI</stp>
        <stp>ADC</stp>
        <stp>-258</stp>
        <stp>All</stp>
        <stp/>
        <stp/>
        <stp>TRUE</stp>
        <stp>T</stp>
        <tr r="Q260" s="1"/>
      </tp>
      <tp t="s">
        <v/>
        <stp/>
        <stp>StudyData</stp>
        <stp>EP</stp>
        <stp>Imoku</stp>
        <stp>Period3=52</stp>
        <stp>Imoku3</stp>
        <stp>ADC</stp>
        <stp>-1004</stp>
        <stp>All</stp>
        <stp/>
        <stp/>
        <stp>TRUE</stp>
        <stp>T</stp>
        <tr r="V980" s="1"/>
      </tp>
      <tp t="s">
        <v/>
        <stp/>
        <stp>StudyData</stp>
        <stp>EP</stp>
        <stp>Imoku</stp>
        <stp>Period3=52</stp>
        <stp>Imoku3</stp>
        <stp>ADC</stp>
        <stp>-1005</stp>
        <stp>All</stp>
        <stp/>
        <stp/>
        <stp>TRUE</stp>
        <stp>T</stp>
        <tr r="V981" s="1"/>
      </tp>
      <tp t="s">
        <v/>
        <stp/>
        <stp>StudyData</stp>
        <stp>EP</stp>
        <stp>Imoku</stp>
        <stp>Period3=52</stp>
        <stp>Imoku3</stp>
        <stp>ADC</stp>
        <stp>-1006</stp>
        <stp>All</stp>
        <stp/>
        <stp/>
        <stp>TRUE</stp>
        <stp>T</stp>
        <tr r="V982" s="1"/>
      </tp>
      <tp t="s">
        <v/>
        <stp/>
        <stp>StudyData</stp>
        <stp>EP</stp>
        <stp>Imoku</stp>
        <stp>Period3=52</stp>
        <stp>Imoku3</stp>
        <stp>ADC</stp>
        <stp>-1007</stp>
        <stp>All</stp>
        <stp/>
        <stp/>
        <stp>TRUE</stp>
        <stp>T</stp>
        <tr r="V983" s="1"/>
      </tp>
      <tp>
        <v>4536.75</v>
        <stp/>
        <stp>StudyData</stp>
        <stp>EP</stp>
        <stp>Imoku</stp>
        <stp>Period3=52</stp>
        <stp>Imoku3</stp>
        <stp>ADC</stp>
        <stp>-1000</stp>
        <stp>All</stp>
        <stp/>
        <stp/>
        <stp>TRUE</stp>
        <stp>T</stp>
        <tr r="V976" s="1"/>
      </tp>
      <tp t="s">
        <v/>
        <stp/>
        <stp>StudyData</stp>
        <stp>EP</stp>
        <stp>Imoku</stp>
        <stp>Period3=52</stp>
        <stp>Imoku3</stp>
        <stp>ADC</stp>
        <stp>-1001</stp>
        <stp>All</stp>
        <stp/>
        <stp/>
        <stp>TRUE</stp>
        <stp>T</stp>
        <tr r="V977" s="1"/>
      </tp>
      <tp>
        <v>5653.25</v>
        <stp/>
        <stp>StudyData</stp>
        <stp>EP</stp>
        <stp>Imoku</stp>
        <stp>MAType5=Sim,Period5=1,InputChoice5=Close</stp>
        <stp>Imoku5</stp>
        <stp>ADC</stp>
        <stp>-28</stp>
        <stp>All</stp>
        <stp/>
        <stp/>
        <stp>TRUE</stp>
        <stp>T</stp>
        <tr r="X30" s="1"/>
      </tp>
      <tp t="s">
        <v/>
        <stp/>
        <stp>StudyData</stp>
        <stp>EP</stp>
        <stp>Imoku</stp>
        <stp>Period3=52</stp>
        <stp>Imoku3</stp>
        <stp>ADC</stp>
        <stp>-1002</stp>
        <stp>All</stp>
        <stp/>
        <stp/>
        <stp>TRUE</stp>
        <stp>T</stp>
        <tr r="V978" s="1"/>
      </tp>
      <tp>
        <v>5623</v>
        <stp/>
        <stp>StudyData</stp>
        <stp>EP</stp>
        <stp>Imoku</stp>
        <stp>MAType5=Sim,Period5=1,InputChoice5=Close</stp>
        <stp>Imoku5</stp>
        <stp>ADC</stp>
        <stp>-29</stp>
        <stp>All</stp>
        <stp/>
        <stp/>
        <stp>TRUE</stp>
        <stp>T</stp>
        <tr r="X31" s="1"/>
      </tp>
      <tp t="s">
        <v/>
        <stp/>
        <stp>StudyData</stp>
        <stp>EP</stp>
        <stp>Imoku</stp>
        <stp>Period3=52</stp>
        <stp>Imoku3</stp>
        <stp>ADC</stp>
        <stp>-1003</stp>
        <stp>All</stp>
        <stp/>
        <stp/>
        <stp>TRUE</stp>
        <stp>T</stp>
        <tr r="V979" s="1"/>
      </tp>
      <tp>
        <v>5712.25</v>
        <stp/>
        <stp>StudyData</stp>
        <stp>EP</stp>
        <stp>Imoku</stp>
        <stp>MAType5=Sim,Period5=1,InputChoice5=Close</stp>
        <stp>Imoku5</stp>
        <stp>ADC</stp>
        <stp>-26</stp>
        <stp>All</stp>
        <stp/>
        <stp/>
        <stp>TRUE</stp>
        <stp>T</stp>
        <tr r="X28" s="1"/>
      </tp>
      <tp>
        <v>5674.5</v>
        <stp/>
        <stp>StudyData</stp>
        <stp>EP</stp>
        <stp>Imoku</stp>
        <stp>MAType5=Sim,Period5=1,InputChoice5=Close</stp>
        <stp>Imoku5</stp>
        <stp>ADC</stp>
        <stp>-27</stp>
        <stp>All</stp>
        <stp/>
        <stp/>
        <stp>TRUE</stp>
        <stp>T</stp>
        <tr r="X29" s="1"/>
      </tp>
      <tp>
        <v>5110.25</v>
        <stp/>
        <stp>StudyData</stp>
        <stp>EP</stp>
        <stp>Imoku</stp>
        <stp>MAType5=Sim,Period5=1,InputChoice5=Close</stp>
        <stp>Imoku5</stp>
        <stp>ADC</stp>
        <stp>-24</stp>
        <stp>All</stp>
        <stp/>
        <stp/>
        <stp>TRUE</stp>
        <stp>T</stp>
        <tr r="X26" s="1"/>
      </tp>
      <tp>
        <v>5432.75</v>
        <stp/>
        <stp>StudyData</stp>
        <stp>EP</stp>
        <stp>Imoku</stp>
        <stp>MAType5=Sim,Period5=1,InputChoice5=Close</stp>
        <stp>Imoku5</stp>
        <stp>ADC</stp>
        <stp>-25</stp>
        <stp>All</stp>
        <stp/>
        <stp/>
        <stp>TRUE</stp>
        <stp>T</stp>
        <tr r="X27" s="1"/>
      </tp>
      <tp>
        <v>5020.25</v>
        <stp/>
        <stp>StudyData</stp>
        <stp>EP</stp>
        <stp>Imoku</stp>
        <stp>MAType5=Sim,Period5=1,InputChoice5=Close</stp>
        <stp>Imoku5</stp>
        <stp>ADC</stp>
        <stp>-22</stp>
        <stp>All</stp>
        <stp/>
        <stp/>
        <stp>TRUE</stp>
        <stp>T</stp>
        <tr r="X24" s="1"/>
      </tp>
      <tp t="s">
        <v/>
        <stp/>
        <stp>StudyData</stp>
        <stp>EP</stp>
        <stp>Imoku</stp>
        <stp>Period3=52</stp>
        <stp>Imoku3</stp>
        <stp>ADC</stp>
        <stp>-1008</stp>
        <stp>All</stp>
        <stp/>
        <stp/>
        <stp>TRUE</stp>
        <stp>T</stp>
        <tr r="V984" s="1"/>
      </tp>
      <tp>
        <v>5097.25</v>
        <stp/>
        <stp>StudyData</stp>
        <stp>EP</stp>
        <stp>Imoku</stp>
        <stp>MAType5=Sim,Period5=1,InputChoice5=Close</stp>
        <stp>Imoku5</stp>
        <stp>ADC</stp>
        <stp>-23</stp>
        <stp>All</stp>
        <stp/>
        <stp/>
        <stp>TRUE</stp>
        <stp>T</stp>
        <tr r="X25" s="1"/>
      </tp>
      <tp t="s">
        <v/>
        <stp/>
        <stp>StudyData</stp>
        <stp>EP</stp>
        <stp>Imoku</stp>
        <stp>Period3=52</stp>
        <stp>Imoku3</stp>
        <stp>ADC</stp>
        <stp>-1009</stp>
        <stp>All</stp>
        <stp/>
        <stp/>
        <stp>TRUE</stp>
        <stp>T</stp>
        <tr r="V985" s="1"/>
      </tp>
      <tp>
        <v>5302</v>
        <stp/>
        <stp>StudyData</stp>
        <stp>EP</stp>
        <stp>Imoku</stp>
        <stp>MAType5=Sim,Period5=1,InputChoice5=Close</stp>
        <stp>Imoku5</stp>
        <stp>ADC</stp>
        <stp>-20</stp>
        <stp>All</stp>
        <stp/>
        <stp/>
        <stp>TRUE</stp>
        <stp>T</stp>
        <tr r="X22" s="1"/>
      </tp>
      <tp>
        <v>5491</v>
        <stp/>
        <stp>StudyData</stp>
        <stp>EP</stp>
        <stp>Imoku</stp>
        <stp>MAType5=Sim,Period5=1,InputChoice5=Close</stp>
        <stp>Imoku5</stp>
        <stp>ADC</stp>
        <stp>-21</stp>
        <stp>All</stp>
        <stp/>
        <stp/>
        <stp>TRUE</stp>
        <stp>T</stp>
        <tr r="X23" s="1"/>
      </tp>
      <tp>
        <v>4439.5</v>
        <stp/>
        <stp>StudyData</stp>
        <stp>EP</stp>
        <stp>BAR</stp>
        <stp/>
        <stp>Low</stp>
        <stp>ADC</stp>
        <stp>-538</stp>
        <stp>All</stp>
        <stp/>
        <stp/>
        <stp>TRUE</stp>
        <stp>T</stp>
        <tr r="G540" s="1"/>
      </tp>
      <tp>
        <v>4872.75</v>
        <stp/>
        <stp>StudyData</stp>
        <stp>EP</stp>
        <stp>BAR</stp>
        <stp/>
        <stp>Low</stp>
        <stp>ADC</stp>
        <stp>-438</stp>
        <stp>All</stp>
        <stp/>
        <stp/>
        <stp>TRUE</stp>
        <stp>T</stp>
        <tr r="G440" s="1"/>
      </tp>
      <tp>
        <v>4616.5</v>
        <stp/>
        <stp>StudyData</stp>
        <stp>EP</stp>
        <stp>BAR</stp>
        <stp/>
        <stp>Low</stp>
        <stp>ADC</stp>
        <stp>-738</stp>
        <stp>All</stp>
        <stp/>
        <stp/>
        <stp>TRUE</stp>
        <stp>T</stp>
        <tr r="G740" s="1"/>
      </tp>
      <tp>
        <v>4314.5</v>
        <stp/>
        <stp>StudyData</stp>
        <stp>EP</stp>
        <stp>BAR</stp>
        <stp/>
        <stp>Low</stp>
        <stp>ADC</stp>
        <stp>-638</stp>
        <stp>All</stp>
        <stp/>
        <stp/>
        <stp>TRUE</stp>
        <stp>T</stp>
        <tr r="G640" s="1"/>
      </tp>
      <tp>
        <v>5987.25</v>
        <stp/>
        <stp>StudyData</stp>
        <stp>EP</stp>
        <stp>BAR</stp>
        <stp/>
        <stp>Low</stp>
        <stp>ADC</stp>
        <stp>-138</stp>
        <stp>All</stp>
        <stp/>
        <stp/>
        <stp>TRUE</stp>
        <stp>T</stp>
        <tr r="G140" s="1"/>
      </tp>
      <tp>
        <v>5038.75</v>
        <stp/>
        <stp>StudyData</stp>
        <stp>EP</stp>
        <stp>BAR</stp>
        <stp/>
        <stp>Low</stp>
        <stp>ADC</stp>
        <stp>-338</stp>
        <stp>All</stp>
        <stp/>
        <stp/>
        <stp>TRUE</stp>
        <stp>T</stp>
        <tr r="G340" s="1"/>
      </tp>
      <tp>
        <v>5516.5</v>
        <stp/>
        <stp>StudyData</stp>
        <stp>EP</stp>
        <stp>BAR</stp>
        <stp/>
        <stp>Low</stp>
        <stp>ADC</stp>
        <stp>-238</stp>
        <stp>All</stp>
        <stp/>
        <stp/>
        <stp>TRUE</stp>
        <stp>T</stp>
        <tr r="G240" s="1"/>
      </tp>
      <tp>
        <v>4930.25</v>
        <stp/>
        <stp>StudyData</stp>
        <stp>EP</stp>
        <stp>BAR</stp>
        <stp/>
        <stp>Low</stp>
        <stp>ADC</stp>
        <stp>-938</stp>
        <stp>All</stp>
        <stp/>
        <stp/>
        <stp>TRUE</stp>
        <stp>T</stp>
        <tr r="G940" s="1"/>
      </tp>
      <tp>
        <v>5188.75</v>
        <stp/>
        <stp>StudyData</stp>
        <stp>EP</stp>
        <stp>BAR</stp>
        <stp/>
        <stp>Low</stp>
        <stp>ADC</stp>
        <stp>-838</stp>
        <stp>All</stp>
        <stp/>
        <stp/>
        <stp>TRUE</stp>
        <stp>T</stp>
        <tr r="G840" s="1"/>
      </tp>
      <tp>
        <v>4355</v>
        <stp/>
        <stp>StudyData</stp>
        <stp>EP</stp>
        <stp>BAR</stp>
        <stp/>
        <stp>Low</stp>
        <stp>ADC</stp>
        <stp>-539</stp>
        <stp>All</stp>
        <stp/>
        <stp/>
        <stp>TRUE</stp>
        <stp>T</stp>
        <tr r="G541" s="1"/>
      </tp>
      <tp>
        <v>4887.25</v>
        <stp/>
        <stp>StudyData</stp>
        <stp>EP</stp>
        <stp>BAR</stp>
        <stp/>
        <stp>Low</stp>
        <stp>ADC</stp>
        <stp>-439</stp>
        <stp>All</stp>
        <stp/>
        <stp/>
        <stp>TRUE</stp>
        <stp>T</stp>
        <tr r="G441" s="1"/>
      </tp>
      <tp>
        <v>4615.75</v>
        <stp/>
        <stp>StudyData</stp>
        <stp>EP</stp>
        <stp>BAR</stp>
        <stp/>
        <stp>Low</stp>
        <stp>ADC</stp>
        <stp>-739</stp>
        <stp>All</stp>
        <stp/>
        <stp/>
        <stp>TRUE</stp>
        <stp>T</stp>
        <tr r="G741" s="1"/>
      </tp>
      <tp>
        <v>4261</v>
        <stp/>
        <stp>StudyData</stp>
        <stp>EP</stp>
        <stp>BAR</stp>
        <stp/>
        <stp>Low</stp>
        <stp>ADC</stp>
        <stp>-639</stp>
        <stp>All</stp>
        <stp/>
        <stp/>
        <stp>TRUE</stp>
        <stp>T</stp>
        <tr r="G641" s="1"/>
      </tp>
      <tp>
        <v>5998.5</v>
        <stp/>
        <stp>StudyData</stp>
        <stp>EP</stp>
        <stp>BAR</stp>
        <stp/>
        <stp>Low</stp>
        <stp>ADC</stp>
        <stp>-139</stp>
        <stp>All</stp>
        <stp/>
        <stp/>
        <stp>TRUE</stp>
        <stp>T</stp>
        <tr r="G141" s="1"/>
      </tp>
      <tp>
        <v>5052.75</v>
        <stp/>
        <stp>StudyData</stp>
        <stp>EP</stp>
        <stp>BAR</stp>
        <stp/>
        <stp>Low</stp>
        <stp>ADC</stp>
        <stp>-339</stp>
        <stp>All</stp>
        <stp/>
        <stp/>
        <stp>TRUE</stp>
        <stp>T</stp>
        <tr r="G341" s="1"/>
      </tp>
      <tp>
        <v>5545</v>
        <stp/>
        <stp>StudyData</stp>
        <stp>EP</stp>
        <stp>BAR</stp>
        <stp/>
        <stp>Low</stp>
        <stp>ADC</stp>
        <stp>-239</stp>
        <stp>All</stp>
        <stp/>
        <stp/>
        <stp>TRUE</stp>
        <stp>T</stp>
        <tr r="G241" s="1"/>
      </tp>
      <tp>
        <v>4951</v>
        <stp/>
        <stp>StudyData</stp>
        <stp>EP</stp>
        <stp>BAR</stp>
        <stp/>
        <stp>Low</stp>
        <stp>ADC</stp>
        <stp>-939</stp>
        <stp>All</stp>
        <stp/>
        <stp/>
        <stp>TRUE</stp>
        <stp>T</stp>
        <tr r="G941" s="1"/>
      </tp>
      <tp>
        <v>5197</v>
        <stp/>
        <stp>StudyData</stp>
        <stp>EP</stp>
        <stp>BAR</stp>
        <stp/>
        <stp>Low</stp>
        <stp>ADC</stp>
        <stp>-839</stp>
        <stp>All</stp>
        <stp/>
        <stp/>
        <stp>TRUE</stp>
        <stp>T</stp>
        <tr r="G841" s="1"/>
      </tp>
      <tp>
        <v>4406.25</v>
        <stp/>
        <stp>StudyData</stp>
        <stp>EP</stp>
        <stp>BAR</stp>
        <stp/>
        <stp>Low</stp>
        <stp>ADC</stp>
        <stp>-536</stp>
        <stp>All</stp>
        <stp/>
        <stp/>
        <stp>TRUE</stp>
        <stp>T</stp>
        <tr r="G538" s="1"/>
      </tp>
      <tp>
        <v>4860.75</v>
        <stp/>
        <stp>StudyData</stp>
        <stp>EP</stp>
        <stp>BAR</stp>
        <stp/>
        <stp>Low</stp>
        <stp>ADC</stp>
        <stp>-436</stp>
        <stp>All</stp>
        <stp/>
        <stp/>
        <stp>TRUE</stp>
        <stp>T</stp>
        <tr r="G438" s="1"/>
      </tp>
      <tp>
        <v>4648.75</v>
        <stp/>
        <stp>StudyData</stp>
        <stp>EP</stp>
        <stp>BAR</stp>
        <stp/>
        <stp>Low</stp>
        <stp>ADC</stp>
        <stp>-736</stp>
        <stp>All</stp>
        <stp/>
        <stp/>
        <stp>TRUE</stp>
        <stp>T</stp>
        <tr r="G738" s="1"/>
      </tp>
      <tp>
        <v>4282</v>
        <stp/>
        <stp>StudyData</stp>
        <stp>EP</stp>
        <stp>BAR</stp>
        <stp/>
        <stp>Low</stp>
        <stp>ADC</stp>
        <stp>-636</stp>
        <stp>All</stp>
        <stp/>
        <stp/>
        <stp>TRUE</stp>
        <stp>T</stp>
        <tr r="G638" s="1"/>
      </tp>
      <tp>
        <v>5923.25</v>
        <stp/>
        <stp>StudyData</stp>
        <stp>EP</stp>
        <stp>BAR</stp>
        <stp/>
        <stp>Low</stp>
        <stp>ADC</stp>
        <stp>-136</stp>
        <stp>All</stp>
        <stp/>
        <stp/>
        <stp>TRUE</stp>
        <stp>T</stp>
        <tr r="G138" s="1"/>
      </tp>
      <tp>
        <v>5027</v>
        <stp/>
        <stp>StudyData</stp>
        <stp>EP</stp>
        <stp>BAR</stp>
        <stp/>
        <stp>Low</stp>
        <stp>ADC</stp>
        <stp>-336</stp>
        <stp>All</stp>
        <stp/>
        <stp/>
        <stp>TRUE</stp>
        <stp>T</stp>
        <tr r="G338" s="1"/>
      </tp>
      <tp>
        <v>5453.75</v>
        <stp/>
        <stp>StudyData</stp>
        <stp>EP</stp>
        <stp>BAR</stp>
        <stp/>
        <stp>Low</stp>
        <stp>ADC</stp>
        <stp>-236</stp>
        <stp>All</stp>
        <stp/>
        <stp/>
        <stp>TRUE</stp>
        <stp>T</stp>
        <tr r="G238" s="1"/>
      </tp>
      <tp>
        <v>4866.25</v>
        <stp/>
        <stp>StudyData</stp>
        <stp>EP</stp>
        <stp>BAR</stp>
        <stp/>
        <stp>Low</stp>
        <stp>ADC</stp>
        <stp>-936</stp>
        <stp>All</stp>
        <stp/>
        <stp/>
        <stp>TRUE</stp>
        <stp>T</stp>
        <tr r="G938" s="1"/>
      </tp>
      <tp>
        <v>5162.25</v>
        <stp/>
        <stp>StudyData</stp>
        <stp>EP</stp>
        <stp>BAR</stp>
        <stp/>
        <stp>Low</stp>
        <stp>ADC</stp>
        <stp>-836</stp>
        <stp>All</stp>
        <stp/>
        <stp/>
        <stp>TRUE</stp>
        <stp>T</stp>
        <tr r="G838" s="1"/>
      </tp>
      <tp>
        <v>4424</v>
        <stp/>
        <stp>StudyData</stp>
        <stp>EP</stp>
        <stp>BAR</stp>
        <stp/>
        <stp>Low</stp>
        <stp>ADC</stp>
        <stp>-537</stp>
        <stp>All</stp>
        <stp/>
        <stp/>
        <stp>TRUE</stp>
        <stp>T</stp>
        <tr r="G539" s="1"/>
      </tp>
      <tp>
        <v>4878.75</v>
        <stp/>
        <stp>StudyData</stp>
        <stp>EP</stp>
        <stp>BAR</stp>
        <stp/>
        <stp>Low</stp>
        <stp>ADC</stp>
        <stp>-437</stp>
        <stp>All</stp>
        <stp/>
        <stp/>
        <stp>TRUE</stp>
        <stp>T</stp>
        <tr r="G439" s="1"/>
      </tp>
      <tp>
        <v>4641</v>
        <stp/>
        <stp>StudyData</stp>
        <stp>EP</stp>
        <stp>BAR</stp>
        <stp/>
        <stp>Low</stp>
        <stp>ADC</stp>
        <stp>-737</stp>
        <stp>All</stp>
        <stp/>
        <stp/>
        <stp>TRUE</stp>
        <stp>T</stp>
        <tr r="G739" s="1"/>
      </tp>
      <tp>
        <v>4348.75</v>
        <stp/>
        <stp>StudyData</stp>
        <stp>EP</stp>
        <stp>BAR</stp>
        <stp/>
        <stp>Low</stp>
        <stp>ADC</stp>
        <stp>-637</stp>
        <stp>All</stp>
        <stp/>
        <stp/>
        <stp>TRUE</stp>
        <stp>T</stp>
        <tr r="G639" s="1"/>
      </tp>
      <tp>
        <v>5983.5</v>
        <stp/>
        <stp>StudyData</stp>
        <stp>EP</stp>
        <stp>BAR</stp>
        <stp/>
        <stp>Low</stp>
        <stp>ADC</stp>
        <stp>-137</stp>
        <stp>All</stp>
        <stp/>
        <stp/>
        <stp>TRUE</stp>
        <stp>T</stp>
        <tr r="G139" s="1"/>
      </tp>
      <tp>
        <v>5013.75</v>
        <stp/>
        <stp>StudyData</stp>
        <stp>EP</stp>
        <stp>BAR</stp>
        <stp/>
        <stp>Low</stp>
        <stp>ADC</stp>
        <stp>-337</stp>
        <stp>All</stp>
        <stp/>
        <stp/>
        <stp>TRUE</stp>
        <stp>T</stp>
        <tr r="G339" s="1"/>
      </tp>
      <tp>
        <v>5486.5</v>
        <stp/>
        <stp>StudyData</stp>
        <stp>EP</stp>
        <stp>BAR</stp>
        <stp/>
        <stp>Low</stp>
        <stp>ADC</stp>
        <stp>-237</stp>
        <stp>All</stp>
        <stp/>
        <stp/>
        <stp>TRUE</stp>
        <stp>T</stp>
        <tr r="G239" s="1"/>
      </tp>
      <tp>
        <v>4900</v>
        <stp/>
        <stp>StudyData</stp>
        <stp>EP</stp>
        <stp>BAR</stp>
        <stp/>
        <stp>Low</stp>
        <stp>ADC</stp>
        <stp>-937</stp>
        <stp>All</stp>
        <stp/>
        <stp/>
        <stp>TRUE</stp>
        <stp>T</stp>
        <tr r="G939" s="1"/>
      </tp>
      <tp>
        <v>5107.75</v>
        <stp/>
        <stp>StudyData</stp>
        <stp>EP</stp>
        <stp>BAR</stp>
        <stp/>
        <stp>Low</stp>
        <stp>ADC</stp>
        <stp>-837</stp>
        <stp>All</stp>
        <stp/>
        <stp/>
        <stp>TRUE</stp>
        <stp>T</stp>
        <tr r="G839" s="1"/>
      </tp>
      <tp>
        <v>4455.25</v>
        <stp/>
        <stp>StudyData</stp>
        <stp>EP</stp>
        <stp>BAR</stp>
        <stp/>
        <stp>Low</stp>
        <stp>ADC</stp>
        <stp>-534</stp>
        <stp>All</stp>
        <stp/>
        <stp/>
        <stp>TRUE</stp>
        <stp>T</stp>
        <tr r="G536" s="1"/>
      </tp>
      <tp>
        <v>4791.5</v>
        <stp/>
        <stp>StudyData</stp>
        <stp>EP</stp>
        <stp>BAR</stp>
        <stp/>
        <stp>Low</stp>
        <stp>ADC</stp>
        <stp>-434</stp>
        <stp>All</stp>
        <stp/>
        <stp/>
        <stp>TRUE</stp>
        <stp>T</stp>
        <tr r="G436" s="1"/>
      </tp>
      <tp>
        <v>4649.5</v>
        <stp/>
        <stp>StudyData</stp>
        <stp>EP</stp>
        <stp>BAR</stp>
        <stp/>
        <stp>Low</stp>
        <stp>ADC</stp>
        <stp>-734</stp>
        <stp>All</stp>
        <stp/>
        <stp/>
        <stp>TRUE</stp>
        <stp>T</stp>
        <tr r="G736" s="1"/>
      </tp>
      <tp>
        <v>4396.75</v>
        <stp/>
        <stp>StudyData</stp>
        <stp>EP</stp>
        <stp>BAR</stp>
        <stp/>
        <stp>Low</stp>
        <stp>ADC</stp>
        <stp>-634</stp>
        <stp>All</stp>
        <stp/>
        <stp/>
        <stp>TRUE</stp>
        <stp>T</stp>
        <tr r="G636" s="1"/>
      </tp>
      <tp>
        <v>5957.25</v>
        <stp/>
        <stp>StudyData</stp>
        <stp>EP</stp>
        <stp>BAR</stp>
        <stp/>
        <stp>Low</stp>
        <stp>ADC</stp>
        <stp>-134</stp>
        <stp>All</stp>
        <stp/>
        <stp/>
        <stp>TRUE</stp>
        <stp>T</stp>
        <tr r="G136" s="1"/>
      </tp>
      <tp>
        <v>5097.75</v>
        <stp/>
        <stp>StudyData</stp>
        <stp>EP</stp>
        <stp>BAR</stp>
        <stp/>
        <stp>Low</stp>
        <stp>ADC</stp>
        <stp>-334</stp>
        <stp>All</stp>
        <stp/>
        <stp/>
        <stp>TRUE</stp>
        <stp>T</stp>
        <tr r="G336" s="1"/>
      </tp>
      <tp>
        <v>5510.25</v>
        <stp/>
        <stp>StudyData</stp>
        <stp>EP</stp>
        <stp>BAR</stp>
        <stp/>
        <stp>Low</stp>
        <stp>ADC</stp>
        <stp>-234</stp>
        <stp>All</stp>
        <stp/>
        <stp/>
        <stp>TRUE</stp>
        <stp>T</stp>
        <tr r="G236" s="1"/>
      </tp>
      <tp>
        <v>4952</v>
        <stp/>
        <stp>StudyData</stp>
        <stp>EP</stp>
        <stp>BAR</stp>
        <stp/>
        <stp>Low</stp>
        <stp>ADC</stp>
        <stp>-934</stp>
        <stp>All</stp>
        <stp/>
        <stp/>
        <stp>TRUE</stp>
        <stp>T</stp>
        <tr r="G936" s="1"/>
      </tp>
      <tp>
        <v>5177.5</v>
        <stp/>
        <stp>StudyData</stp>
        <stp>EP</stp>
        <stp>BAR</stp>
        <stp/>
        <stp>Low</stp>
        <stp>ADC</stp>
        <stp>-834</stp>
        <stp>All</stp>
        <stp/>
        <stp/>
        <stp>TRUE</stp>
        <stp>T</stp>
        <tr r="G836" s="1"/>
      </tp>
      <tp>
        <v>4394.75</v>
        <stp/>
        <stp>StudyData</stp>
        <stp>EP</stp>
        <stp>BAR</stp>
        <stp/>
        <stp>Low</stp>
        <stp>ADC</stp>
        <stp>-535</stp>
        <stp>All</stp>
        <stp/>
        <stp/>
        <stp>TRUE</stp>
        <stp>T</stp>
        <tr r="G537" s="1"/>
      </tp>
      <tp>
        <v>4830.75</v>
        <stp/>
        <stp>StudyData</stp>
        <stp>EP</stp>
        <stp>BAR</stp>
        <stp/>
        <stp>Low</stp>
        <stp>ADC</stp>
        <stp>-435</stp>
        <stp>All</stp>
        <stp/>
        <stp/>
        <stp>TRUE</stp>
        <stp>T</stp>
        <tr r="G437" s="1"/>
      </tp>
      <tp>
        <v>4620.25</v>
        <stp/>
        <stp>StudyData</stp>
        <stp>EP</stp>
        <stp>BAR</stp>
        <stp/>
        <stp>Low</stp>
        <stp>ADC</stp>
        <stp>-735</stp>
        <stp>All</stp>
        <stp/>
        <stp/>
        <stp>TRUE</stp>
        <stp>T</stp>
        <tr r="G737" s="1"/>
      </tp>
      <tp>
        <v>4301.25</v>
        <stp/>
        <stp>StudyData</stp>
        <stp>EP</stp>
        <stp>BAR</stp>
        <stp/>
        <stp>Low</stp>
        <stp>ADC</stp>
        <stp>-635</stp>
        <stp>All</stp>
        <stp/>
        <stp/>
        <stp>TRUE</stp>
        <stp>T</stp>
        <tr r="G637" s="1"/>
      </tp>
      <tp>
        <v>5944.75</v>
        <stp/>
        <stp>StudyData</stp>
        <stp>EP</stp>
        <stp>BAR</stp>
        <stp/>
        <stp>Low</stp>
        <stp>ADC</stp>
        <stp>-135</stp>
        <stp>All</stp>
        <stp/>
        <stp/>
        <stp>TRUE</stp>
        <stp>T</stp>
        <tr r="G137" s="1"/>
      </tp>
      <tp>
        <v>5079.25</v>
        <stp/>
        <stp>StudyData</stp>
        <stp>EP</stp>
        <stp>BAR</stp>
        <stp/>
        <stp>Low</stp>
        <stp>ADC</stp>
        <stp>-335</stp>
        <stp>All</stp>
        <stp/>
        <stp/>
        <stp>TRUE</stp>
        <stp>T</stp>
        <tr r="G337" s="1"/>
      </tp>
      <tp>
        <v>5495</v>
        <stp/>
        <stp>StudyData</stp>
        <stp>EP</stp>
        <stp>BAR</stp>
        <stp/>
        <stp>Low</stp>
        <stp>ADC</stp>
        <stp>-235</stp>
        <stp>All</stp>
        <stp/>
        <stp/>
        <stp>TRUE</stp>
        <stp>T</stp>
        <tr r="G237" s="1"/>
      </tp>
      <tp>
        <v>4890.25</v>
        <stp/>
        <stp>StudyData</stp>
        <stp>EP</stp>
        <stp>BAR</stp>
        <stp/>
        <stp>Low</stp>
        <stp>ADC</stp>
        <stp>-935</stp>
        <stp>All</stp>
        <stp/>
        <stp/>
        <stp>TRUE</stp>
        <stp>T</stp>
        <tr r="G937" s="1"/>
      </tp>
      <tp>
        <v>5230</v>
        <stp/>
        <stp>StudyData</stp>
        <stp>EP</stp>
        <stp>BAR</stp>
        <stp/>
        <stp>Low</stp>
        <stp>ADC</stp>
        <stp>-835</stp>
        <stp>All</stp>
        <stp/>
        <stp/>
        <stp>TRUE</stp>
        <stp>T</stp>
        <tr r="G837" s="1"/>
      </tp>
      <tp>
        <v>4463.75</v>
        <stp/>
        <stp>StudyData</stp>
        <stp>EP</stp>
        <stp>BAR</stp>
        <stp/>
        <stp>Low</stp>
        <stp>ADC</stp>
        <stp>-532</stp>
        <stp>All</stp>
        <stp/>
        <stp/>
        <stp>TRUE</stp>
        <stp>T</stp>
        <tr r="G534" s="1"/>
      </tp>
      <tp>
        <v>4786</v>
        <stp/>
        <stp>StudyData</stp>
        <stp>EP</stp>
        <stp>BAR</stp>
        <stp/>
        <stp>Low</stp>
        <stp>ADC</stp>
        <stp>-432</stp>
        <stp>All</stp>
        <stp/>
        <stp/>
        <stp>TRUE</stp>
        <stp>T</stp>
        <tr r="G434" s="1"/>
      </tp>
      <tp>
        <v>4439.5</v>
        <stp/>
        <stp>StudyData</stp>
        <stp>EP</stp>
        <stp>BAR</stp>
        <stp/>
        <stp>Low</stp>
        <stp>ADC</stp>
        <stp>-732</stp>
        <stp>All</stp>
        <stp/>
        <stp/>
        <stp>TRUE</stp>
        <stp>T</stp>
        <tr r="G734" s="1"/>
      </tp>
      <tp>
        <v>4284.75</v>
        <stp/>
        <stp>StudyData</stp>
        <stp>EP</stp>
        <stp>BAR</stp>
        <stp/>
        <stp>Low</stp>
        <stp>ADC</stp>
        <stp>-632</stp>
        <stp>All</stp>
        <stp/>
        <stp/>
        <stp>TRUE</stp>
        <stp>T</stp>
        <tr r="G634" s="1"/>
      </tp>
      <tp>
        <v>5959.75</v>
        <stp/>
        <stp>StudyData</stp>
        <stp>EP</stp>
        <stp>BAR</stp>
        <stp/>
        <stp>Low</stp>
        <stp>ADC</stp>
        <stp>-132</stp>
        <stp>All</stp>
        <stp/>
        <stp/>
        <stp>TRUE</stp>
        <stp>T</stp>
        <tr r="G134" s="1"/>
      </tp>
      <tp>
        <v>5103.25</v>
        <stp/>
        <stp>StudyData</stp>
        <stp>EP</stp>
        <stp>BAR</stp>
        <stp/>
        <stp>Low</stp>
        <stp>ADC</stp>
        <stp>-332</stp>
        <stp>All</stp>
        <stp/>
        <stp/>
        <stp>TRUE</stp>
        <stp>T</stp>
        <tr r="G334" s="1"/>
      </tp>
      <tp>
        <v>5593.5</v>
        <stp/>
        <stp>StudyData</stp>
        <stp>EP</stp>
        <stp>BAR</stp>
        <stp/>
        <stp>Low</stp>
        <stp>ADC</stp>
        <stp>-232</stp>
        <stp>All</stp>
        <stp/>
        <stp/>
        <stp>TRUE</stp>
        <stp>T</stp>
        <tr r="G234" s="1"/>
      </tp>
      <tp>
        <v>4994.75</v>
        <stp/>
        <stp>StudyData</stp>
        <stp>EP</stp>
        <stp>BAR</stp>
        <stp/>
        <stp>Low</stp>
        <stp>ADC</stp>
        <stp>-932</stp>
        <stp>All</stp>
        <stp/>
        <stp/>
        <stp>TRUE</stp>
        <stp>T</stp>
        <tr r="G934" s="1"/>
      </tp>
      <tp>
        <v>5095</v>
        <stp/>
        <stp>StudyData</stp>
        <stp>EP</stp>
        <stp>BAR</stp>
        <stp/>
        <stp>Low</stp>
        <stp>ADC</stp>
        <stp>-832</stp>
        <stp>All</stp>
        <stp/>
        <stp/>
        <stp>TRUE</stp>
        <stp>T</stp>
        <tr r="G834" s="1"/>
      </tp>
      <tp>
        <v>4438.5</v>
        <stp/>
        <stp>StudyData</stp>
        <stp>EP</stp>
        <stp>BAR</stp>
        <stp/>
        <stp>Low</stp>
        <stp>ADC</stp>
        <stp>-533</stp>
        <stp>All</stp>
        <stp/>
        <stp/>
        <stp>TRUE</stp>
        <stp>T</stp>
        <tr r="G535" s="1"/>
      </tp>
      <tp>
        <v>4763.75</v>
        <stp/>
        <stp>StudyData</stp>
        <stp>EP</stp>
        <stp>BAR</stp>
        <stp/>
        <stp>Low</stp>
        <stp>ADC</stp>
        <stp>-433</stp>
        <stp>All</stp>
        <stp/>
        <stp/>
        <stp>TRUE</stp>
        <stp>T</stp>
        <tr r="G435" s="1"/>
      </tp>
      <tp>
        <v>4559</v>
        <stp/>
        <stp>StudyData</stp>
        <stp>EP</stp>
        <stp>BAR</stp>
        <stp/>
        <stp>Low</stp>
        <stp>ADC</stp>
        <stp>-733</stp>
        <stp>All</stp>
        <stp/>
        <stp/>
        <stp>TRUE</stp>
        <stp>T</stp>
        <tr r="G735" s="1"/>
      </tp>
      <tp>
        <v>4377</v>
        <stp/>
        <stp>StudyData</stp>
        <stp>EP</stp>
        <stp>BAR</stp>
        <stp/>
        <stp>Low</stp>
        <stp>ADC</stp>
        <stp>-633</stp>
        <stp>All</stp>
        <stp/>
        <stp/>
        <stp>TRUE</stp>
        <stp>T</stp>
        <tr r="G635" s="1"/>
      </tp>
      <tp>
        <v>5979.25</v>
        <stp/>
        <stp>StudyData</stp>
        <stp>EP</stp>
        <stp>BAR</stp>
        <stp/>
        <stp>Low</stp>
        <stp>ADC</stp>
        <stp>-133</stp>
        <stp>All</stp>
        <stp/>
        <stp/>
        <stp>TRUE</stp>
        <stp>T</stp>
        <tr r="G135" s="1"/>
      </tp>
      <tp>
        <v>5084.5</v>
        <stp/>
        <stp>StudyData</stp>
        <stp>EP</stp>
        <stp>BAR</stp>
        <stp/>
        <stp>Low</stp>
        <stp>ADC</stp>
        <stp>-333</stp>
        <stp>All</stp>
        <stp/>
        <stp/>
        <stp>TRUE</stp>
        <stp>T</stp>
        <tr r="G335" s="1"/>
      </tp>
      <tp>
        <v>5550.75</v>
        <stp/>
        <stp>StudyData</stp>
        <stp>EP</stp>
        <stp>BAR</stp>
        <stp/>
        <stp>Low</stp>
        <stp>ADC</stp>
        <stp>-233</stp>
        <stp>All</stp>
        <stp/>
        <stp/>
        <stp>TRUE</stp>
        <stp>T</stp>
        <tr r="G235" s="1"/>
      </tp>
      <tp>
        <v>4995.25</v>
        <stp/>
        <stp>StudyData</stp>
        <stp>EP</stp>
        <stp>BAR</stp>
        <stp/>
        <stp>Low</stp>
        <stp>ADC</stp>
        <stp>-933</stp>
        <stp>All</stp>
        <stp/>
        <stp/>
        <stp>TRUE</stp>
        <stp>T</stp>
        <tr r="G935" s="1"/>
      </tp>
      <tp>
        <v>5141</v>
        <stp/>
        <stp>StudyData</stp>
        <stp>EP</stp>
        <stp>BAR</stp>
        <stp/>
        <stp>Low</stp>
        <stp>ADC</stp>
        <stp>-833</stp>
        <stp>All</stp>
        <stp/>
        <stp/>
        <stp>TRUE</stp>
        <stp>T</stp>
        <tr r="G835" s="1"/>
      </tp>
      <tp>
        <v>4535.75</v>
        <stp/>
        <stp>StudyData</stp>
        <stp>EP</stp>
        <stp>BAR</stp>
        <stp/>
        <stp>Low</stp>
        <stp>ADC</stp>
        <stp>-530</stp>
        <stp>All</stp>
        <stp/>
        <stp/>
        <stp>TRUE</stp>
        <stp>T</stp>
        <tr r="G532" s="1"/>
      </tp>
      <tp>
        <v>4813.25</v>
        <stp/>
        <stp>StudyData</stp>
        <stp>EP</stp>
        <stp>BAR</stp>
        <stp/>
        <stp>Low</stp>
        <stp>ADC</stp>
        <stp>-430</stp>
        <stp>All</stp>
        <stp/>
        <stp/>
        <stp>TRUE</stp>
        <stp>T</stp>
        <tr r="G432" s="1"/>
      </tp>
      <tp>
        <v>4251.25</v>
        <stp/>
        <stp>StudyData</stp>
        <stp>EP</stp>
        <stp>BAR</stp>
        <stp/>
        <stp>Low</stp>
        <stp>ADC</stp>
        <stp>-730</stp>
        <stp>All</stp>
        <stp/>
        <stp/>
        <stp>TRUE</stp>
        <stp>T</stp>
        <tr r="G732" s="1"/>
      </tp>
      <tp>
        <v>4235.5</v>
        <stp/>
        <stp>StudyData</stp>
        <stp>EP</stp>
        <stp>BAR</stp>
        <stp/>
        <stp>Low</stp>
        <stp>ADC</stp>
        <stp>-630</stp>
        <stp>All</stp>
        <stp/>
        <stp/>
        <stp>TRUE</stp>
        <stp>T</stp>
        <tr r="G632" s="1"/>
      </tp>
      <tp>
        <v>5855.5</v>
        <stp/>
        <stp>StudyData</stp>
        <stp>EP</stp>
        <stp>BAR</stp>
        <stp/>
        <stp>Low</stp>
        <stp>ADC</stp>
        <stp>-130</stp>
        <stp>All</stp>
        <stp/>
        <stp/>
        <stp>TRUE</stp>
        <stp>T</stp>
        <tr r="G132" s="1"/>
      </tp>
      <tp>
        <v>5058</v>
        <stp/>
        <stp>StudyData</stp>
        <stp>EP</stp>
        <stp>BAR</stp>
        <stp/>
        <stp>Low</stp>
        <stp>ADC</stp>
        <stp>-330</stp>
        <stp>All</stp>
        <stp/>
        <stp/>
        <stp>TRUE</stp>
        <stp>T</stp>
        <tr r="G332" s="1"/>
      </tp>
      <tp>
        <v>5586.5</v>
        <stp/>
        <stp>StudyData</stp>
        <stp>EP</stp>
        <stp>BAR</stp>
        <stp/>
        <stp>Low</stp>
        <stp>ADC</stp>
        <stp>-230</stp>
        <stp>All</stp>
        <stp/>
        <stp/>
        <stp>TRUE</stp>
        <stp>T</stp>
        <tr r="G232" s="1"/>
      </tp>
      <tp>
        <v>4980.75</v>
        <stp/>
        <stp>StudyData</stp>
        <stp>EP</stp>
        <stp>BAR</stp>
        <stp/>
        <stp>Low</stp>
        <stp>ADC</stp>
        <stp>-930</stp>
        <stp>All</stp>
        <stp/>
        <stp/>
        <stp>TRUE</stp>
        <stp>T</stp>
        <tr r="G932" s="1"/>
      </tp>
      <tp>
        <v>4972.75</v>
        <stp/>
        <stp>StudyData</stp>
        <stp>EP</stp>
        <stp>BAR</stp>
        <stp/>
        <stp>Low</stp>
        <stp>ADC</stp>
        <stp>-830</stp>
        <stp>All</stp>
        <stp/>
        <stp/>
        <stp>TRUE</stp>
        <stp>T</stp>
        <tr r="G832" s="1"/>
      </tp>
      <tp>
        <v>4510.25</v>
        <stp/>
        <stp>StudyData</stp>
        <stp>EP</stp>
        <stp>BAR</stp>
        <stp/>
        <stp>Low</stp>
        <stp>ADC</stp>
        <stp>-531</stp>
        <stp>All</stp>
        <stp/>
        <stp/>
        <stp>TRUE</stp>
        <stp>T</stp>
        <tr r="G533" s="1"/>
      </tp>
      <tp>
        <v>4808</v>
        <stp/>
        <stp>StudyData</stp>
        <stp>EP</stp>
        <stp>BAR</stp>
        <stp/>
        <stp>Low</stp>
        <stp>ADC</stp>
        <stp>-431</stp>
        <stp>All</stp>
        <stp/>
        <stp/>
        <stp>TRUE</stp>
        <stp>T</stp>
        <tr r="G433" s="1"/>
      </tp>
      <tp>
        <v>4278</v>
        <stp/>
        <stp>StudyData</stp>
        <stp>EP</stp>
        <stp>BAR</stp>
        <stp/>
        <stp>Low</stp>
        <stp>ADC</stp>
        <stp>-731</stp>
        <stp>All</stp>
        <stp/>
        <stp/>
        <stp>TRUE</stp>
        <stp>T</stp>
        <tr r="G733" s="1"/>
      </tp>
      <tp>
        <v>4228.75</v>
        <stp/>
        <stp>StudyData</stp>
        <stp>EP</stp>
        <stp>BAR</stp>
        <stp/>
        <stp>Low</stp>
        <stp>ADC</stp>
        <stp>-631</stp>
        <stp>All</stp>
        <stp/>
        <stp/>
        <stp>TRUE</stp>
        <stp>T</stp>
        <tr r="G633" s="1"/>
      </tp>
      <tp>
        <v>5962.5</v>
        <stp/>
        <stp>StudyData</stp>
        <stp>EP</stp>
        <stp>BAR</stp>
        <stp/>
        <stp>Low</stp>
        <stp>ADC</stp>
        <stp>-131</stp>
        <stp>All</stp>
        <stp/>
        <stp/>
        <stp>TRUE</stp>
        <stp>T</stp>
        <tr r="G133" s="1"/>
      </tp>
      <tp>
        <v>5091.25</v>
        <stp/>
        <stp>StudyData</stp>
        <stp>EP</stp>
        <stp>BAR</stp>
        <stp/>
        <stp>Low</stp>
        <stp>ADC</stp>
        <stp>-331</stp>
        <stp>All</stp>
        <stp/>
        <stp/>
        <stp>TRUE</stp>
        <stp>T</stp>
        <tr r="G333" s="1"/>
      </tp>
      <tp>
        <v>5577.25</v>
        <stp/>
        <stp>StudyData</stp>
        <stp>EP</stp>
        <stp>BAR</stp>
        <stp/>
        <stp>Low</stp>
        <stp>ADC</stp>
        <stp>-231</stp>
        <stp>All</stp>
        <stp/>
        <stp/>
        <stp>TRUE</stp>
        <stp>T</stp>
        <tr r="G233" s="1"/>
      </tp>
      <tp>
        <v>4983.5</v>
        <stp/>
        <stp>StudyData</stp>
        <stp>EP</stp>
        <stp>BAR</stp>
        <stp/>
        <stp>Low</stp>
        <stp>ADC</stp>
        <stp>-931</stp>
        <stp>All</stp>
        <stp/>
        <stp/>
        <stp>TRUE</stp>
        <stp>T</stp>
        <tr r="G933" s="1"/>
      </tp>
      <tp>
        <v>5052.25</v>
        <stp/>
        <stp>StudyData</stp>
        <stp>EP</stp>
        <stp>BAR</stp>
        <stp/>
        <stp>Low</stp>
        <stp>ADC</stp>
        <stp>-831</stp>
        <stp>All</stp>
        <stp/>
        <stp/>
        <stp>TRUE</stp>
        <stp>T</stp>
        <tr r="G833" s="1"/>
      </tp>
      <tp>
        <v>4743.6730064479998</v>
        <stp/>
        <stp>StudyData</stp>
        <stp>EP</stp>
        <stp>BBnds</stp>
        <stp>MAType=Sim,InputChoice=Close,Period1=20,Percent=2</stp>
        <stp>BHI</stp>
        <stp>ADC</stp>
        <stp>-1000</stp>
        <stp>All</stp>
        <stp/>
        <stp/>
        <stp>TRUE</stp>
        <stp>T</stp>
        <tr r="K1002" s="1"/>
      </tp>
      <tp>
        <v>4594.0519935519997</v>
        <stp/>
        <stp>StudyData</stp>
        <stp>EP</stp>
        <stp>BBnds</stp>
        <stp>MAType=Sim,InputChoice=Close,Period1=20,Percent=2</stp>
        <stp>BLO</stp>
        <stp>ADC</stp>
        <stp>-1000</stp>
        <stp>All</stp>
        <stp/>
        <stp/>
        <stp>TRUE</stp>
        <stp>T</stp>
        <tr r="M1002" s="1"/>
      </tp>
      <tp>
        <v>4668.8625000000002</v>
        <stp/>
        <stp>StudyData</stp>
        <stp>EP</stp>
        <stp>BBnds</stp>
        <stp>MAType=Sim,InputChoice=Close,Period1=20,Percent=2</stp>
        <stp>BMA</stp>
        <stp>ADC</stp>
        <stp>-1000</stp>
        <stp>All</stp>
        <stp/>
        <stp/>
        <stp>TRUE</stp>
        <stp>T</stp>
        <tr r="L1002" s="1"/>
      </tp>
      <tp>
        <v>4632.25</v>
        <stp/>
        <stp>StudyData</stp>
        <stp>EP</stp>
        <stp>BAR</stp>
        <stp/>
        <stp>High</stp>
        <stp>ADC</stp>
        <stp>-1000</stp>
        <stp>All</stp>
        <stp/>
        <stp/>
        <stp>TRUE</stp>
        <stp>T</stp>
        <tr r="F1002" s="1"/>
      </tp>
      <tp>
        <v>53.122262546657822</v>
        <stp/>
        <stp>StudyData</stp>
        <stp>EP</stp>
        <stp>RSI</stp>
        <stp>InputChoice=Close,Period=9</stp>
        <stp>RSI</stp>
        <stp>ADC</stp>
        <stp>-981</stp>
        <stp>All</stp>
        <stp/>
        <stp/>
        <stp>TRUE</stp>
        <stp>T</stp>
        <tr r="Q983" s="1"/>
      </tp>
      <tp>
        <v>85.10583632127198</v>
        <stp/>
        <stp>StudyData</stp>
        <stp>EP</stp>
        <stp>RSI</stp>
        <stp>InputChoice=Close,Period=9</stp>
        <stp>RSI</stp>
        <stp>ADC</stp>
        <stp>-881</stp>
        <stp>All</stp>
        <stp/>
        <stp/>
        <stp>TRUE</stp>
        <stp>T</stp>
        <tr r="Q883" s="1"/>
      </tp>
      <tp>
        <v>51.174100415346956</v>
        <stp/>
        <stp>StudyData</stp>
        <stp>EP</stp>
        <stp>RSI</stp>
        <stp>InputChoice=Close,Period=9</stp>
        <stp>RSI</stp>
        <stp>ADC</stp>
        <stp>-581</stp>
        <stp>All</stp>
        <stp/>
        <stp/>
        <stp>TRUE</stp>
        <stp>T</stp>
        <tr r="Q583" s="1"/>
      </tp>
      <tp>
        <v>69.083034967615006</v>
        <stp/>
        <stp>StudyData</stp>
        <stp>EP</stp>
        <stp>RSI</stp>
        <stp>InputChoice=Close,Period=9</stp>
        <stp>RSI</stp>
        <stp>ADC</stp>
        <stp>-481</stp>
        <stp>All</stp>
        <stp/>
        <stp/>
        <stp>TRUE</stp>
        <stp>T</stp>
        <tr r="Q483" s="1"/>
      </tp>
      <tp>
        <v>58.292773152041249</v>
        <stp/>
        <stp>StudyData</stp>
        <stp>EP</stp>
        <stp>RSI</stp>
        <stp>InputChoice=Close,Period=9</stp>
        <stp>RSI</stp>
        <stp>ADC</stp>
        <stp>-781</stp>
        <stp>All</stp>
        <stp/>
        <stp/>
        <stp>TRUE</stp>
        <stp>T</stp>
        <tr r="Q783" s="1"/>
      </tp>
      <tp>
        <v>44.747891415948821</v>
        <stp/>
        <stp>StudyData</stp>
        <stp>EP</stp>
        <stp>RSI</stp>
        <stp>InputChoice=Close,Period=9</stp>
        <stp>RSI</stp>
        <stp>ADC</stp>
        <stp>-681</stp>
        <stp>All</stp>
        <stp/>
        <stp/>
        <stp>TRUE</stp>
        <stp>T</stp>
        <tr r="Q683" s="1"/>
      </tp>
      <tp>
        <v>66.402003833778323</v>
        <stp/>
        <stp>StudyData</stp>
        <stp>EP</stp>
        <stp>RSI</stp>
        <stp>InputChoice=Close,Period=9</stp>
        <stp>RSI</stp>
        <stp>ADC</stp>
        <stp>-181</stp>
        <stp>All</stp>
        <stp/>
        <stp/>
        <stp>TRUE</stp>
        <stp>T</stp>
        <tr r="Q183" s="1"/>
      </tp>
      <tp>
        <v>48.480891464144854</v>
        <stp/>
        <stp>StudyData</stp>
        <stp>EP</stp>
        <stp>RSI</stp>
        <stp>InputChoice=Close,Period=9</stp>
        <stp>RSI</stp>
        <stp>ADC</stp>
        <stp>-381</stp>
        <stp>All</stp>
        <stp/>
        <stp/>
        <stp>TRUE</stp>
        <stp>T</stp>
        <tr r="Q383" s="1"/>
      </tp>
      <tp>
        <v>66.788661357272815</v>
        <stp/>
        <stp>StudyData</stp>
        <stp>EP</stp>
        <stp>RSI</stp>
        <stp>InputChoice=Close,Period=9</stp>
        <stp>RSI</stp>
        <stp>ADC</stp>
        <stp>-281</stp>
        <stp>All</stp>
        <stp/>
        <stp/>
        <stp>TRUE</stp>
        <stp>T</stp>
        <tr r="Q283" s="1"/>
      </tp>
      <tp>
        <v>52.786490236641214</v>
        <stp/>
        <stp>StudyData</stp>
        <stp>EP</stp>
        <stp>RSI</stp>
        <stp>InputChoice=Close,Period=9</stp>
        <stp>RSI</stp>
        <stp>ADC</stp>
        <stp>-980</stp>
        <stp>All</stp>
        <stp/>
        <stp/>
        <stp>TRUE</stp>
        <stp>T</stp>
        <tr r="Q982" s="1"/>
      </tp>
      <tp>
        <v>85.425394071931507</v>
        <stp/>
        <stp>StudyData</stp>
        <stp>EP</stp>
        <stp>RSI</stp>
        <stp>InputChoice=Close,Period=9</stp>
        <stp>RSI</stp>
        <stp>ADC</stp>
        <stp>-880</stp>
        <stp>All</stp>
        <stp/>
        <stp/>
        <stp>TRUE</stp>
        <stp>T</stp>
        <tr r="Q882" s="1"/>
      </tp>
      <tp>
        <v>46.00411229721275</v>
        <stp/>
        <stp>StudyData</stp>
        <stp>EP</stp>
        <stp>RSI</stp>
        <stp>InputChoice=Close,Period=9</stp>
        <stp>RSI</stp>
        <stp>ADC</stp>
        <stp>-580</stp>
        <stp>All</stp>
        <stp/>
        <stp/>
        <stp>TRUE</stp>
        <stp>T</stp>
        <tr r="Q582" s="1"/>
      </tp>
      <tp>
        <v>74.539592550300142</v>
        <stp/>
        <stp>StudyData</stp>
        <stp>EP</stp>
        <stp>RSI</stp>
        <stp>InputChoice=Close,Period=9</stp>
        <stp>RSI</stp>
        <stp>ADC</stp>
        <stp>-480</stp>
        <stp>All</stp>
        <stp/>
        <stp/>
        <stp>TRUE</stp>
        <stp>T</stp>
        <tr r="Q482" s="1"/>
      </tp>
      <tp>
        <v>59.162883052696472</v>
        <stp/>
        <stp>StudyData</stp>
        <stp>EP</stp>
        <stp>RSI</stp>
        <stp>InputChoice=Close,Period=9</stp>
        <stp>RSI</stp>
        <stp>ADC</stp>
        <stp>-780</stp>
        <stp>All</stp>
        <stp/>
        <stp/>
        <stp>TRUE</stp>
        <stp>T</stp>
        <tr r="Q782" s="1"/>
      </tp>
      <tp>
        <v>54.733287065834631</v>
        <stp/>
        <stp>StudyData</stp>
        <stp>EP</stp>
        <stp>RSI</stp>
        <stp>InputChoice=Close,Period=9</stp>
        <stp>RSI</stp>
        <stp>ADC</stp>
        <stp>-680</stp>
        <stp>All</stp>
        <stp/>
        <stp/>
        <stp>TRUE</stp>
        <stp>T</stp>
        <tr r="Q682" s="1"/>
      </tp>
      <tp>
        <v>68.188420644436107</v>
        <stp/>
        <stp>StudyData</stp>
        <stp>EP</stp>
        <stp>RSI</stp>
        <stp>InputChoice=Close,Period=9</stp>
        <stp>RSI</stp>
        <stp>ADC</stp>
        <stp>-180</stp>
        <stp>All</stp>
        <stp/>
        <stp/>
        <stp>TRUE</stp>
        <stp>T</stp>
        <tr r="Q182" s="1"/>
      </tp>
      <tp>
        <v>59.795920460723188</v>
        <stp/>
        <stp>StudyData</stp>
        <stp>EP</stp>
        <stp>RSI</stp>
        <stp>InputChoice=Close,Period=9</stp>
        <stp>RSI</stp>
        <stp>ADC</stp>
        <stp>-380</stp>
        <stp>All</stp>
        <stp/>
        <stp/>
        <stp>TRUE</stp>
        <stp>T</stp>
        <tr r="Q382" s="1"/>
      </tp>
      <tp>
        <v>66.828606376460527</v>
        <stp/>
        <stp>StudyData</stp>
        <stp>EP</stp>
        <stp>RSI</stp>
        <stp>InputChoice=Close,Period=9</stp>
        <stp>RSI</stp>
        <stp>ADC</stp>
        <stp>-280</stp>
        <stp>All</stp>
        <stp/>
        <stp/>
        <stp>TRUE</stp>
        <stp>T</stp>
        <tr r="Q282" s="1"/>
      </tp>
      <tp>
        <v>69.819703138019676</v>
        <stp/>
        <stp>StudyData</stp>
        <stp>EP</stp>
        <stp>RSI</stp>
        <stp>InputChoice=Close,Period=9</stp>
        <stp>RSI</stp>
        <stp>ADC</stp>
        <stp>-983</stp>
        <stp>All</stp>
        <stp/>
        <stp/>
        <stp>TRUE</stp>
        <stp>T</stp>
        <tr r="Q985" s="1"/>
      </tp>
      <tp>
        <v>81.716730511677298</v>
        <stp/>
        <stp>StudyData</stp>
        <stp>EP</stp>
        <stp>RSI</stp>
        <stp>InputChoice=Close,Period=9</stp>
        <stp>RSI</stp>
        <stp>ADC</stp>
        <stp>-883</stp>
        <stp>All</stp>
        <stp/>
        <stp/>
        <stp>TRUE</stp>
        <stp>T</stp>
        <tr r="Q885" s="1"/>
      </tp>
      <tp>
        <v>66.999814798772093</v>
        <stp/>
        <stp>StudyData</stp>
        <stp>EP</stp>
        <stp>RSI</stp>
        <stp>InputChoice=Close,Period=9</stp>
        <stp>RSI</stp>
        <stp>ADC</stp>
        <stp>-583</stp>
        <stp>All</stp>
        <stp/>
        <stp/>
        <stp>TRUE</stp>
        <stp>T</stp>
        <tr r="Q585" s="1"/>
      </tp>
      <tp>
        <v>64.25408316204151</v>
        <stp/>
        <stp>StudyData</stp>
        <stp>EP</stp>
        <stp>RSI</stp>
        <stp>InputChoice=Close,Period=9</stp>
        <stp>RSI</stp>
        <stp>ADC</stp>
        <stp>-483</stp>
        <stp>All</stp>
        <stp/>
        <stp/>
        <stp>TRUE</stp>
        <stp>T</stp>
        <tr r="Q485" s="1"/>
      </tp>
      <tp>
        <v>73.215140134115003</v>
        <stp/>
        <stp>StudyData</stp>
        <stp>EP</stp>
        <stp>RSI</stp>
        <stp>InputChoice=Close,Period=9</stp>
        <stp>RSI</stp>
        <stp>ADC</stp>
        <stp>-783</stp>
        <stp>All</stp>
        <stp/>
        <stp/>
        <stp>TRUE</stp>
        <stp>T</stp>
        <tr r="Q785" s="1"/>
      </tp>
      <tp>
        <v>43.842415588608247</v>
        <stp/>
        <stp>StudyData</stp>
        <stp>EP</stp>
        <stp>RSI</stp>
        <stp>InputChoice=Close,Period=9</stp>
        <stp>RSI</stp>
        <stp>ADC</stp>
        <stp>-683</stp>
        <stp>All</stp>
        <stp/>
        <stp/>
        <stp>TRUE</stp>
        <stp>T</stp>
        <tr r="Q685" s="1"/>
      </tp>
      <tp>
        <v>64.12284629528456</v>
        <stp/>
        <stp>StudyData</stp>
        <stp>EP</stp>
        <stp>RSI</stp>
        <stp>InputChoice=Close,Period=9</stp>
        <stp>RSI</stp>
        <stp>ADC</stp>
        <stp>-183</stp>
        <stp>All</stp>
        <stp/>
        <stp/>
        <stp>TRUE</stp>
        <stp>T</stp>
        <tr r="Q185" s="1"/>
      </tp>
      <tp>
        <v>34.692391290322504</v>
        <stp/>
        <stp>StudyData</stp>
        <stp>EP</stp>
        <stp>RSI</stp>
        <stp>InputChoice=Close,Period=9</stp>
        <stp>RSI</stp>
        <stp>ADC</stp>
        <stp>-383</stp>
        <stp>All</stp>
        <stp/>
        <stp/>
        <stp>TRUE</stp>
        <stp>T</stp>
        <tr r="Q385" s="1"/>
      </tp>
      <tp>
        <v>63.122176742884427</v>
        <stp/>
        <stp>StudyData</stp>
        <stp>EP</stp>
        <stp>RSI</stp>
        <stp>InputChoice=Close,Period=9</stp>
        <stp>RSI</stp>
        <stp>ADC</stp>
        <stp>-283</stp>
        <stp>All</stp>
        <stp/>
        <stp/>
        <stp>TRUE</stp>
        <stp>T</stp>
        <tr r="Q285" s="1"/>
      </tp>
      <tp>
        <v>64.559986125248116</v>
        <stp/>
        <stp>StudyData</stp>
        <stp>EP</stp>
        <stp>RSI</stp>
        <stp>InputChoice=Close,Period=9</stp>
        <stp>RSI</stp>
        <stp>ADC</stp>
        <stp>-982</stp>
        <stp>All</stp>
        <stp/>
        <stp/>
        <stp>TRUE</stp>
        <stp>T</stp>
        <tr r="Q984" s="1"/>
      </tp>
      <tp>
        <v>83.66236975721921</v>
        <stp/>
        <stp>StudyData</stp>
        <stp>EP</stp>
        <stp>RSI</stp>
        <stp>InputChoice=Close,Period=9</stp>
        <stp>RSI</stp>
        <stp>ADC</stp>
        <stp>-882</stp>
        <stp>All</stp>
        <stp/>
        <stp/>
        <stp>TRUE</stp>
        <stp>T</stp>
        <tr r="Q884" s="1"/>
      </tp>
      <tp>
        <v>64.820080924851169</v>
        <stp/>
        <stp>StudyData</stp>
        <stp>EP</stp>
        <stp>RSI</stp>
        <stp>InputChoice=Close,Period=9</stp>
        <stp>RSI</stp>
        <stp>ADC</stp>
        <stp>-582</stp>
        <stp>All</stp>
        <stp/>
        <stp/>
        <stp>TRUE</stp>
        <stp>T</stp>
        <tr r="Q584" s="1"/>
      </tp>
      <tp>
        <v>68.075886700770752</v>
        <stp/>
        <stp>StudyData</stp>
        <stp>EP</stp>
        <stp>RSI</stp>
        <stp>InputChoice=Close,Period=9</stp>
        <stp>RSI</stp>
        <stp>ADC</stp>
        <stp>-482</stp>
        <stp>All</stp>
        <stp/>
        <stp/>
        <stp>TRUE</stp>
        <stp>T</stp>
        <tr r="Q484" s="1"/>
      </tp>
      <tp>
        <v>68.209623426552994</v>
        <stp/>
        <stp>StudyData</stp>
        <stp>EP</stp>
        <stp>RSI</stp>
        <stp>InputChoice=Close,Period=9</stp>
        <stp>RSI</stp>
        <stp>ADC</stp>
        <stp>-782</stp>
        <stp>All</stp>
        <stp/>
        <stp/>
        <stp>TRUE</stp>
        <stp>T</stp>
        <tr r="Q784" s="1"/>
      </tp>
      <tp>
        <v>42.371538262953095</v>
        <stp/>
        <stp>StudyData</stp>
        <stp>EP</stp>
        <stp>RSI</stp>
        <stp>InputChoice=Close,Period=9</stp>
        <stp>RSI</stp>
        <stp>ADC</stp>
        <stp>-682</stp>
        <stp>All</stp>
        <stp/>
        <stp/>
        <stp>TRUE</stp>
        <stp>T</stp>
        <tr r="Q684" s="1"/>
      </tp>
      <tp>
        <v>68.001669496082755</v>
        <stp/>
        <stp>StudyData</stp>
        <stp>EP</stp>
        <stp>RSI</stp>
        <stp>InputChoice=Close,Period=9</stp>
        <stp>RSI</stp>
        <stp>ADC</stp>
        <stp>-182</stp>
        <stp>All</stp>
        <stp/>
        <stp/>
        <stp>TRUE</stp>
        <stp>T</stp>
        <tr r="Q184" s="1"/>
      </tp>
      <tp>
        <v>40.28570804617042</v>
        <stp/>
        <stp>StudyData</stp>
        <stp>EP</stp>
        <stp>RSI</stp>
        <stp>InputChoice=Close,Period=9</stp>
        <stp>RSI</stp>
        <stp>ADC</stp>
        <stp>-382</stp>
        <stp>All</stp>
        <stp/>
        <stp/>
        <stp>TRUE</stp>
        <stp>T</stp>
        <tr r="Q384" s="1"/>
      </tp>
      <tp>
        <v>59.294396476225799</v>
        <stp/>
        <stp>StudyData</stp>
        <stp>EP</stp>
        <stp>RSI</stp>
        <stp>InputChoice=Close,Period=9</stp>
        <stp>RSI</stp>
        <stp>ADC</stp>
        <stp>-282</stp>
        <stp>All</stp>
        <stp/>
        <stp/>
        <stp>TRUE</stp>
        <stp>T</stp>
        <tr r="Q284" s="1"/>
      </tp>
      <tp>
        <v>65.454898620278044</v>
        <stp/>
        <stp>StudyData</stp>
        <stp>EP</stp>
        <stp>RSI</stp>
        <stp>InputChoice=Close,Period=9</stp>
        <stp>RSI</stp>
        <stp>ADC</stp>
        <stp>-985</stp>
        <stp>All</stp>
        <stp/>
        <stp/>
        <stp>TRUE</stp>
        <stp>T</stp>
        <tr r="Q987" s="1"/>
      </tp>
      <tp>
        <v>76.425213010906987</v>
        <stp/>
        <stp>StudyData</stp>
        <stp>EP</stp>
        <stp>RSI</stp>
        <stp>InputChoice=Close,Period=9</stp>
        <stp>RSI</stp>
        <stp>ADC</stp>
        <stp>-885</stp>
        <stp>All</stp>
        <stp/>
        <stp/>
        <stp>TRUE</stp>
        <stp>T</stp>
        <tr r="Q887" s="1"/>
      </tp>
      <tp>
        <v>63.680932887517969</v>
        <stp/>
        <stp>StudyData</stp>
        <stp>EP</stp>
        <stp>RSI</stp>
        <stp>InputChoice=Close,Period=9</stp>
        <stp>RSI</stp>
        <stp>ADC</stp>
        <stp>-585</stp>
        <stp>All</stp>
        <stp/>
        <stp/>
        <stp>TRUE</stp>
        <stp>T</stp>
        <tr r="Q587" s="1"/>
      </tp>
      <tp>
        <v>67.803592683270978</v>
        <stp/>
        <stp>StudyData</stp>
        <stp>EP</stp>
        <stp>RSI</stp>
        <stp>InputChoice=Close,Period=9</stp>
        <stp>RSI</stp>
        <stp>ADC</stp>
        <stp>-485</stp>
        <stp>All</stp>
        <stp/>
        <stp/>
        <stp>TRUE</stp>
        <stp>T</stp>
        <tr r="Q487" s="1"/>
      </tp>
      <tp>
        <v>66.970687534679143</v>
        <stp/>
        <stp>StudyData</stp>
        <stp>EP</stp>
        <stp>RSI</stp>
        <stp>InputChoice=Close,Period=9</stp>
        <stp>RSI</stp>
        <stp>ADC</stp>
        <stp>-785</stp>
        <stp>All</stp>
        <stp/>
        <stp/>
        <stp>TRUE</stp>
        <stp>T</stp>
        <tr r="Q787" s="1"/>
      </tp>
      <tp>
        <v>72.995650210508799</v>
        <stp/>
        <stp>StudyData</stp>
        <stp>EP</stp>
        <stp>RSI</stp>
        <stp>InputChoice=Close,Period=9</stp>
        <stp>RSI</stp>
        <stp>ADC</stp>
        <stp>-685</stp>
        <stp>All</stp>
        <stp/>
        <stp/>
        <stp>TRUE</stp>
        <stp>T</stp>
        <tr r="Q687" s="1"/>
      </tp>
      <tp>
        <v>55.713803734199544</v>
        <stp/>
        <stp>StudyData</stp>
        <stp>EP</stp>
        <stp>RSI</stp>
        <stp>InputChoice=Close,Period=9</stp>
        <stp>RSI</stp>
        <stp>ADC</stp>
        <stp>-185</stp>
        <stp>All</stp>
        <stp/>
        <stp/>
        <stp>TRUE</stp>
        <stp>T</stp>
        <tr r="Q187" s="1"/>
      </tp>
      <tp>
        <v>24.611793267612626</v>
        <stp/>
        <stp>StudyData</stp>
        <stp>EP</stp>
        <stp>RSI</stp>
        <stp>InputChoice=Close,Period=9</stp>
        <stp>RSI</stp>
        <stp>ADC</stp>
        <stp>-385</stp>
        <stp>All</stp>
        <stp/>
        <stp/>
        <stp>TRUE</stp>
        <stp>T</stp>
        <tr r="Q387" s="1"/>
      </tp>
      <tp>
        <v>70.331437648260703</v>
        <stp/>
        <stp>StudyData</stp>
        <stp>EP</stp>
        <stp>RSI</stp>
        <stp>InputChoice=Close,Period=9</stp>
        <stp>RSI</stp>
        <stp>ADC</stp>
        <stp>-285</stp>
        <stp>All</stp>
        <stp/>
        <stp/>
        <stp>TRUE</stp>
        <stp>T</stp>
        <tr r="Q287" s="1"/>
      </tp>
      <tp>
        <v>67.463473497954766</v>
        <stp/>
        <stp>StudyData</stp>
        <stp>EP</stp>
        <stp>RSI</stp>
        <stp>InputChoice=Close,Period=9</stp>
        <stp>RSI</stp>
        <stp>ADC</stp>
        <stp>-984</stp>
        <stp>All</stp>
        <stp/>
        <stp/>
        <stp>TRUE</stp>
        <stp>T</stp>
        <tr r="Q986" s="1"/>
      </tp>
      <tp>
        <v>78.61796826050815</v>
        <stp/>
        <stp>StudyData</stp>
        <stp>EP</stp>
        <stp>RSI</stp>
        <stp>InputChoice=Close,Period=9</stp>
        <stp>RSI</stp>
        <stp>ADC</stp>
        <stp>-884</stp>
        <stp>All</stp>
        <stp/>
        <stp/>
        <stp>TRUE</stp>
        <stp>T</stp>
        <tr r="Q886" s="1"/>
      </tp>
      <tp>
        <v>65.248777333089663</v>
        <stp/>
        <stp>StudyData</stp>
        <stp>EP</stp>
        <stp>RSI</stp>
        <stp>InputChoice=Close,Period=9</stp>
        <stp>RSI</stp>
        <stp>ADC</stp>
        <stp>-584</stp>
        <stp>All</stp>
        <stp/>
        <stp/>
        <stp>TRUE</stp>
        <stp>T</stp>
        <tr r="Q586" s="1"/>
      </tp>
      <tp>
        <v>68.995852615222532</v>
        <stp/>
        <stp>StudyData</stp>
        <stp>EP</stp>
        <stp>RSI</stp>
        <stp>InputChoice=Close,Period=9</stp>
        <stp>RSI</stp>
        <stp>ADC</stp>
        <stp>-484</stp>
        <stp>All</stp>
        <stp/>
        <stp/>
        <stp>TRUE</stp>
        <stp>T</stp>
        <tr r="Q486" s="1"/>
      </tp>
      <tp>
        <v>69.313533792030853</v>
        <stp/>
        <stp>StudyData</stp>
        <stp>EP</stp>
        <stp>RSI</stp>
        <stp>InputChoice=Close,Period=9</stp>
        <stp>RSI</stp>
        <stp>ADC</stp>
        <stp>-784</stp>
        <stp>All</stp>
        <stp/>
        <stp/>
        <stp>TRUE</stp>
        <stp>T</stp>
        <tr r="Q786" s="1"/>
      </tp>
      <tp>
        <v>59.170776364147194</v>
        <stp/>
        <stp>StudyData</stp>
        <stp>EP</stp>
        <stp>RSI</stp>
        <stp>InputChoice=Close,Period=9</stp>
        <stp>RSI</stp>
        <stp>ADC</stp>
        <stp>-684</stp>
        <stp>All</stp>
        <stp/>
        <stp/>
        <stp>TRUE</stp>
        <stp>T</stp>
        <tr r="Q686" s="1"/>
      </tp>
      <tp>
        <v>63.301422106147143</v>
        <stp/>
        <stp>StudyData</stp>
        <stp>EP</stp>
        <stp>RSI</stp>
        <stp>InputChoice=Close,Period=9</stp>
        <stp>RSI</stp>
        <stp>ADC</stp>
        <stp>-184</stp>
        <stp>All</stp>
        <stp/>
        <stp/>
        <stp>TRUE</stp>
        <stp>T</stp>
        <tr r="Q186" s="1"/>
      </tp>
      <tp>
        <v>23.09411209075293</v>
        <stp/>
        <stp>StudyData</stp>
        <stp>EP</stp>
        <stp>RSI</stp>
        <stp>InputChoice=Close,Period=9</stp>
        <stp>RSI</stp>
        <stp>ADC</stp>
        <stp>-384</stp>
        <stp>All</stp>
        <stp/>
        <stp/>
        <stp>TRUE</stp>
        <stp>T</stp>
        <tr r="Q386" s="1"/>
      </tp>
      <tp>
        <v>67.597885756873694</v>
        <stp/>
        <stp>StudyData</stp>
        <stp>EP</stp>
        <stp>RSI</stp>
        <stp>InputChoice=Close,Period=9</stp>
        <stp>RSI</stp>
        <stp>ADC</stp>
        <stp>-284</stp>
        <stp>All</stp>
        <stp/>
        <stp/>
        <stp>TRUE</stp>
        <stp>T</stp>
        <tr r="Q286" s="1"/>
      </tp>
      <tp>
        <v>63.270742833291187</v>
        <stp/>
        <stp>StudyData</stp>
        <stp>EP</stp>
        <stp>RSI</stp>
        <stp>InputChoice=Close,Period=9</stp>
        <stp>RSI</stp>
        <stp>ADC</stp>
        <stp>-987</stp>
        <stp>All</stp>
        <stp/>
        <stp/>
        <stp>TRUE</stp>
        <stp>T</stp>
        <tr r="Q989" s="1"/>
      </tp>
      <tp>
        <v>74.141844539372215</v>
        <stp/>
        <stp>StudyData</stp>
        <stp>EP</stp>
        <stp>RSI</stp>
        <stp>InputChoice=Close,Period=9</stp>
        <stp>RSI</stp>
        <stp>ADC</stp>
        <stp>-887</stp>
        <stp>All</stp>
        <stp/>
        <stp/>
        <stp>TRUE</stp>
        <stp>T</stp>
        <tr r="Q889" s="1"/>
      </tp>
      <tp>
        <v>53.580063281720278</v>
        <stp/>
        <stp>StudyData</stp>
        <stp>EP</stp>
        <stp>RSI</stp>
        <stp>InputChoice=Close,Period=9</stp>
        <stp>RSI</stp>
        <stp>ADC</stp>
        <stp>-587</stp>
        <stp>All</stp>
        <stp/>
        <stp/>
        <stp>TRUE</stp>
        <stp>T</stp>
        <tr r="Q589" s="1"/>
      </tp>
      <tp>
        <v>61.452838403461953</v>
        <stp/>
        <stp>StudyData</stp>
        <stp>EP</stp>
        <stp>RSI</stp>
        <stp>InputChoice=Close,Period=9</stp>
        <stp>RSI</stp>
        <stp>ADC</stp>
        <stp>-487</stp>
        <stp>All</stp>
        <stp/>
        <stp/>
        <stp>TRUE</stp>
        <stp>T</stp>
        <tr r="Q489" s="1"/>
      </tp>
      <tp>
        <v>59.906877310322599</v>
        <stp/>
        <stp>StudyData</stp>
        <stp>EP</stp>
        <stp>RSI</stp>
        <stp>InputChoice=Close,Period=9</stp>
        <stp>RSI</stp>
        <stp>ADC</stp>
        <stp>-787</stp>
        <stp>All</stp>
        <stp/>
        <stp/>
        <stp>TRUE</stp>
        <stp>T</stp>
        <tr r="Q789" s="1"/>
      </tp>
      <tp>
        <v>80.679091999204701</v>
        <stp/>
        <stp>StudyData</stp>
        <stp>EP</stp>
        <stp>RSI</stp>
        <stp>InputChoice=Close,Period=9</stp>
        <stp>RSI</stp>
        <stp>ADC</stp>
        <stp>-687</stp>
        <stp>All</stp>
        <stp/>
        <stp/>
        <stp>TRUE</stp>
        <stp>T</stp>
        <tr r="Q689" s="1"/>
      </tp>
      <tp>
        <v>44.803768075113609</v>
        <stp/>
        <stp>StudyData</stp>
        <stp>EP</stp>
        <stp>RSI</stp>
        <stp>InputChoice=Close,Period=9</stp>
        <stp>RSI</stp>
        <stp>ADC</stp>
        <stp>-187</stp>
        <stp>All</stp>
        <stp/>
        <stp/>
        <stp>TRUE</stp>
        <stp>T</stp>
        <tr r="Q189" s="1"/>
      </tp>
      <tp>
        <v>37.077826233800778</v>
        <stp/>
        <stp>StudyData</stp>
        <stp>EP</stp>
        <stp>RSI</stp>
        <stp>InputChoice=Close,Period=9</stp>
        <stp>RSI</stp>
        <stp>ADC</stp>
        <stp>-387</stp>
        <stp>All</stp>
        <stp/>
        <stp/>
        <stp>TRUE</stp>
        <stp>T</stp>
        <tr r="Q389" s="1"/>
      </tp>
      <tp>
        <v>62.12637983170211</v>
        <stp/>
        <stp>StudyData</stp>
        <stp>EP</stp>
        <stp>RSI</stp>
        <stp>InputChoice=Close,Period=9</stp>
        <stp>RSI</stp>
        <stp>ADC</stp>
        <stp>-287</stp>
        <stp>All</stp>
        <stp/>
        <stp/>
        <stp>TRUE</stp>
        <stp>T</stp>
        <tr r="Q289" s="1"/>
      </tp>
      <tp>
        <v>59.921252731857791</v>
        <stp/>
        <stp>StudyData</stp>
        <stp>EP</stp>
        <stp>RSI</stp>
        <stp>InputChoice=Close,Period=9</stp>
        <stp>RSI</stp>
        <stp>ADC</stp>
        <stp>-986</stp>
        <stp>All</stp>
        <stp/>
        <stp/>
        <stp>TRUE</stp>
        <stp>T</stp>
        <tr r="Q988" s="1"/>
      </tp>
      <tp>
        <v>75.316002820469194</v>
        <stp/>
        <stp>StudyData</stp>
        <stp>EP</stp>
        <stp>RSI</stp>
        <stp>InputChoice=Close,Period=9</stp>
        <stp>RSI</stp>
        <stp>ADC</stp>
        <stp>-886</stp>
        <stp>All</stp>
        <stp/>
        <stp/>
        <stp>TRUE</stp>
        <stp>T</stp>
        <tr r="Q888" s="1"/>
      </tp>
      <tp>
        <v>57.456730776213497</v>
        <stp/>
        <stp>StudyData</stp>
        <stp>EP</stp>
        <stp>RSI</stp>
        <stp>InputChoice=Close,Period=9</stp>
        <stp>RSI</stp>
        <stp>ADC</stp>
        <stp>-586</stp>
        <stp>All</stp>
        <stp/>
        <stp/>
        <stp>TRUE</stp>
        <stp>T</stp>
        <tr r="Q588" s="1"/>
      </tp>
      <tp>
        <v>69.709855619977517</v>
        <stp/>
        <stp>StudyData</stp>
        <stp>EP</stp>
        <stp>RSI</stp>
        <stp>InputChoice=Close,Period=9</stp>
        <stp>RSI</stp>
        <stp>ADC</stp>
        <stp>-486</stp>
        <stp>All</stp>
        <stp/>
        <stp/>
        <stp>TRUE</stp>
        <stp>T</stp>
        <tr r="Q488" s="1"/>
      </tp>
      <tp>
        <v>65.169736798541678</v>
        <stp/>
        <stp>StudyData</stp>
        <stp>EP</stp>
        <stp>RSI</stp>
        <stp>InputChoice=Close,Period=9</stp>
        <stp>RSI</stp>
        <stp>ADC</stp>
        <stp>-786</stp>
        <stp>All</stp>
        <stp/>
        <stp/>
        <stp>TRUE</stp>
        <stp>T</stp>
        <tr r="Q788" s="1"/>
      </tp>
      <tp>
        <v>71.963440275389445</v>
        <stp/>
        <stp>StudyData</stp>
        <stp>EP</stp>
        <stp>RSI</stp>
        <stp>InputChoice=Close,Period=9</stp>
        <stp>RSI</stp>
        <stp>ADC</stp>
        <stp>-686</stp>
        <stp>All</stp>
        <stp/>
        <stp/>
        <stp>TRUE</stp>
        <stp>T</stp>
        <tr r="Q688" s="1"/>
      </tp>
      <tp>
        <v>54.033575127104925</v>
        <stp/>
        <stp>StudyData</stp>
        <stp>EP</stp>
        <stp>RSI</stp>
        <stp>InputChoice=Close,Period=9</stp>
        <stp>RSI</stp>
        <stp>ADC</stp>
        <stp>-186</stp>
        <stp>All</stp>
        <stp/>
        <stp/>
        <stp>TRUE</stp>
        <stp>T</stp>
        <tr r="Q188" s="1"/>
      </tp>
      <tp>
        <v>29.506988043318074</v>
        <stp/>
        <stp>StudyData</stp>
        <stp>EP</stp>
        <stp>RSI</stp>
        <stp>InputChoice=Close,Period=9</stp>
        <stp>RSI</stp>
        <stp>ADC</stp>
        <stp>-386</stp>
        <stp>All</stp>
        <stp/>
        <stp/>
        <stp>TRUE</stp>
        <stp>T</stp>
        <tr r="Q388" s="1"/>
      </tp>
      <tp>
        <v>68.397217822627994</v>
        <stp/>
        <stp>StudyData</stp>
        <stp>EP</stp>
        <stp>RSI</stp>
        <stp>InputChoice=Close,Period=9</stp>
        <stp>RSI</stp>
        <stp>ADC</stp>
        <stp>-286</stp>
        <stp>All</stp>
        <stp/>
        <stp/>
        <stp>TRUE</stp>
        <stp>T</stp>
        <tr r="Q288" s="1"/>
      </tp>
      <tp>
        <v>64.286532547888527</v>
        <stp/>
        <stp>StudyData</stp>
        <stp>EP</stp>
        <stp>RSI</stp>
        <stp>InputChoice=Close,Period=9</stp>
        <stp>RSI</stp>
        <stp>ADC</stp>
        <stp>-989</stp>
        <stp>All</stp>
        <stp/>
        <stp/>
        <stp>TRUE</stp>
        <stp>T</stp>
        <tr r="Q991" s="1"/>
      </tp>
      <tp>
        <v>75.707704361813498</v>
        <stp/>
        <stp>StudyData</stp>
        <stp>EP</stp>
        <stp>RSI</stp>
        <stp>InputChoice=Close,Period=9</stp>
        <stp>RSI</stp>
        <stp>ADC</stp>
        <stp>-889</stp>
        <stp>All</stp>
        <stp/>
        <stp/>
        <stp>TRUE</stp>
        <stp>T</stp>
        <tr r="Q891" s="1"/>
      </tp>
      <tp>
        <v>39.935049908922466</v>
        <stp/>
        <stp>StudyData</stp>
        <stp>EP</stp>
        <stp>RSI</stp>
        <stp>InputChoice=Close,Period=9</stp>
        <stp>RSI</stp>
        <stp>ADC</stp>
        <stp>-589</stp>
        <stp>All</stp>
        <stp/>
        <stp/>
        <stp>TRUE</stp>
        <stp>T</stp>
        <tr r="Q591" s="1"/>
      </tp>
      <tp>
        <v>60.883589877251545</v>
        <stp/>
        <stp>StudyData</stp>
        <stp>EP</stp>
        <stp>RSI</stp>
        <stp>InputChoice=Close,Period=9</stp>
        <stp>RSI</stp>
        <stp>ADC</stp>
        <stp>-489</stp>
        <stp>All</stp>
        <stp/>
        <stp/>
        <stp>TRUE</stp>
        <stp>T</stp>
        <tr r="Q491" s="1"/>
      </tp>
      <tp>
        <v>64.02932753650623</v>
        <stp/>
        <stp>StudyData</stp>
        <stp>EP</stp>
        <stp>RSI</stp>
        <stp>InputChoice=Close,Period=9</stp>
        <stp>RSI</stp>
        <stp>ADC</stp>
        <stp>-789</stp>
        <stp>All</stp>
        <stp/>
        <stp/>
        <stp>TRUE</stp>
        <stp>T</stp>
        <tr r="Q791" s="1"/>
      </tp>
      <tp>
        <v>78.85559882287032</v>
        <stp/>
        <stp>StudyData</stp>
        <stp>EP</stp>
        <stp>RSI</stp>
        <stp>InputChoice=Close,Period=9</stp>
        <stp>RSI</stp>
        <stp>ADC</stp>
        <stp>-689</stp>
        <stp>All</stp>
        <stp/>
        <stp/>
        <stp>TRUE</stp>
        <stp>T</stp>
        <tr r="Q691" s="1"/>
      </tp>
      <tp>
        <v>42.601653613469885</v>
        <stp/>
        <stp>StudyData</stp>
        <stp>EP</stp>
        <stp>RSI</stp>
        <stp>InputChoice=Close,Period=9</stp>
        <stp>RSI</stp>
        <stp>ADC</stp>
        <stp>-189</stp>
        <stp>All</stp>
        <stp/>
        <stp/>
        <stp>TRUE</stp>
        <stp>T</stp>
        <tr r="Q191" s="1"/>
      </tp>
      <tp>
        <v>30.100666514075769</v>
        <stp/>
        <stp>StudyData</stp>
        <stp>EP</stp>
        <stp>RSI</stp>
        <stp>InputChoice=Close,Period=9</stp>
        <stp>RSI</stp>
        <stp>ADC</stp>
        <stp>-389</stp>
        <stp>All</stp>
        <stp/>
        <stp/>
        <stp>TRUE</stp>
        <stp>T</stp>
        <tr r="Q391" s="1"/>
      </tp>
      <tp>
        <v>51.610537650930716</v>
        <stp/>
        <stp>StudyData</stp>
        <stp>EP</stp>
        <stp>RSI</stp>
        <stp>InputChoice=Close,Period=9</stp>
        <stp>RSI</stp>
        <stp>ADC</stp>
        <stp>-289</stp>
        <stp>All</stp>
        <stp/>
        <stp/>
        <stp>TRUE</stp>
        <stp>T</stp>
        <tr r="Q291" s="1"/>
      </tp>
      <tp>
        <v>63.207704579003511</v>
        <stp/>
        <stp>StudyData</stp>
        <stp>EP</stp>
        <stp>RSI</stp>
        <stp>InputChoice=Close,Period=9</stp>
        <stp>RSI</stp>
        <stp>ADC</stp>
        <stp>-988</stp>
        <stp>All</stp>
        <stp/>
        <stp/>
        <stp>TRUE</stp>
        <stp>T</stp>
        <tr r="Q990" s="1"/>
      </tp>
      <tp>
        <v>68.021749168933411</v>
        <stp/>
        <stp>StudyData</stp>
        <stp>EP</stp>
        <stp>RSI</stp>
        <stp>InputChoice=Close,Period=9</stp>
        <stp>RSI</stp>
        <stp>ADC</stp>
        <stp>-888</stp>
        <stp>All</stp>
        <stp/>
        <stp/>
        <stp>TRUE</stp>
        <stp>T</stp>
        <tr r="Q890" s="1"/>
      </tp>
      <tp>
        <v>53.862836762096713</v>
        <stp/>
        <stp>StudyData</stp>
        <stp>EP</stp>
        <stp>RSI</stp>
        <stp>InputChoice=Close,Period=9</stp>
        <stp>RSI</stp>
        <stp>ADC</stp>
        <stp>-588</stp>
        <stp>All</stp>
        <stp/>
        <stp/>
        <stp>TRUE</stp>
        <stp>T</stp>
        <tr r="Q590" s="1"/>
      </tp>
      <tp>
        <v>54.57327701787267</v>
        <stp/>
        <stp>StudyData</stp>
        <stp>EP</stp>
        <stp>RSI</stp>
        <stp>InputChoice=Close,Period=9</stp>
        <stp>RSI</stp>
        <stp>ADC</stp>
        <stp>-488</stp>
        <stp>All</stp>
        <stp/>
        <stp/>
        <stp>TRUE</stp>
        <stp>T</stp>
        <tr r="Q490" s="1"/>
      </tp>
      <tp>
        <v>67.984359194893244</v>
        <stp/>
        <stp>StudyData</stp>
        <stp>EP</stp>
        <stp>RSI</stp>
        <stp>InputChoice=Close,Period=9</stp>
        <stp>RSI</stp>
        <stp>ADC</stp>
        <stp>-788</stp>
        <stp>All</stp>
        <stp/>
        <stp/>
        <stp>TRUE</stp>
        <stp>T</stp>
        <tr r="Q790" s="1"/>
      </tp>
      <tp>
        <v>80.019926574022065</v>
        <stp/>
        <stp>StudyData</stp>
        <stp>EP</stp>
        <stp>RSI</stp>
        <stp>InputChoice=Close,Period=9</stp>
        <stp>RSI</stp>
        <stp>ADC</stp>
        <stp>-688</stp>
        <stp>All</stp>
        <stp/>
        <stp/>
        <stp>TRUE</stp>
        <stp>T</stp>
        <tr r="Q690" s="1"/>
      </tp>
      <tp>
        <v>44.84861267626269</v>
        <stp/>
        <stp>StudyData</stp>
        <stp>EP</stp>
        <stp>RSI</stp>
        <stp>InputChoice=Close,Period=9</stp>
        <stp>RSI</stp>
        <stp>ADC</stp>
        <stp>-188</stp>
        <stp>All</stp>
        <stp/>
        <stp/>
        <stp>TRUE</stp>
        <stp>T</stp>
        <tr r="Q190" s="1"/>
      </tp>
      <tp>
        <v>29.348635688036424</v>
        <stp/>
        <stp>StudyData</stp>
        <stp>EP</stp>
        <stp>RSI</stp>
        <stp>InputChoice=Close,Period=9</stp>
        <stp>RSI</stp>
        <stp>ADC</stp>
        <stp>-388</stp>
        <stp>All</stp>
        <stp/>
        <stp/>
        <stp>TRUE</stp>
        <stp>T</stp>
        <tr r="Q390" s="1"/>
      </tp>
      <tp>
        <v>57.643939110151344</v>
        <stp/>
        <stp>StudyData</stp>
        <stp>EP</stp>
        <stp>RSI</stp>
        <stp>InputChoice=Close,Period=9</stp>
        <stp>RSI</stp>
        <stp>ADC</stp>
        <stp>-288</stp>
        <stp>All</stp>
        <stp/>
        <stp/>
        <stp>TRUE</stp>
        <stp>T</stp>
        <tr r="Q290" s="1"/>
      </tp>
      <tp>
        <v>5684.5</v>
        <stp/>
        <stp>StudyData</stp>
        <stp>EP</stp>
        <stp>Imoku</stp>
        <stp>MAType5=Sim,Period5=1,InputChoice5=Close</stp>
        <stp>Imoku5</stp>
        <stp>ADC</stp>
        <stp>-1</stp>
        <stp>All</stp>
        <stp/>
        <stp/>
        <stp>TRUE</stp>
        <stp>T</stp>
        <tr r="X3" s="1"/>
      </tp>
      <tp>
        <v>5625.75</v>
        <stp/>
        <stp>StudyData</stp>
        <stp>EP</stp>
        <stp>Imoku</stp>
        <stp>MAType5=Sim,Period5=1,InputChoice5=Close</stp>
        <stp>Imoku5</stp>
        <stp>ADC</stp>
        <stp>-3</stp>
        <stp>All</stp>
        <stp/>
        <stp/>
        <stp>TRUE</stp>
        <stp>T</stp>
        <tr r="X5" s="1"/>
      </tp>
      <tp>
        <v>5652</v>
        <stp/>
        <stp>StudyData</stp>
        <stp>EP</stp>
        <stp>Imoku</stp>
        <stp>MAType5=Sim,Period5=1,InputChoice5=Close</stp>
        <stp>Imoku5</stp>
        <stp>ADC</stp>
        <stp>-2</stp>
        <stp>All</stp>
        <stp/>
        <stp/>
        <stp>TRUE</stp>
        <stp>T</stp>
        <tr r="X4" s="1"/>
      </tp>
      <tp>
        <v>5709</v>
        <stp/>
        <stp>StudyData</stp>
        <stp>EP</stp>
        <stp>Imoku</stp>
        <stp>MAType5=Sim,Period5=1,InputChoice5=Close</stp>
        <stp>Imoku5</stp>
        <stp>ADC</stp>
        <stp>-5</stp>
        <stp>All</stp>
        <stp/>
        <stp/>
        <stp>TRUE</stp>
        <stp>T</stp>
        <tr r="X7" s="1"/>
      </tp>
      <tp>
        <v>5671.75</v>
        <stp/>
        <stp>StudyData</stp>
        <stp>EP</stp>
        <stp>Imoku</stp>
        <stp>MAType5=Sim,Period5=1,InputChoice5=Close</stp>
        <stp>Imoku5</stp>
        <stp>ADC</stp>
        <stp>-4</stp>
        <stp>All</stp>
        <stp/>
        <stp/>
        <stp>TRUE</stp>
        <stp>T</stp>
        <tr r="X6" s="1"/>
      </tp>
      <tp>
        <v>5587</v>
        <stp/>
        <stp>StudyData</stp>
        <stp>EP</stp>
        <stp>Imoku</stp>
        <stp>MAType5=Sim,Period5=1,InputChoice5=Close</stp>
        <stp>Imoku5</stp>
        <stp>ADC</stp>
        <stp>-7</stp>
        <stp>All</stp>
        <stp/>
        <stp/>
        <stp>TRUE</stp>
        <stp>T</stp>
        <tr r="X9" s="1"/>
      </tp>
      <tp>
        <v>5623.25</v>
        <stp/>
        <stp>StudyData</stp>
        <stp>EP</stp>
        <stp>Imoku</stp>
        <stp>MAType5=Sim,Period5=1,InputChoice5=Close</stp>
        <stp>Imoku5</stp>
        <stp>ADC</stp>
        <stp>-6</stp>
        <stp>All</stp>
        <stp/>
        <stp/>
        <stp>TRUE</stp>
        <stp>T</stp>
        <tr r="X8" s="1"/>
      </tp>
      <tp>
        <v>5553</v>
        <stp/>
        <stp>StudyData</stp>
        <stp>EP</stp>
        <stp>Imoku</stp>
        <stp>MAType5=Sim,Period5=1,InputChoice5=Close</stp>
        <stp>Imoku5</stp>
        <stp>ADC</stp>
        <stp>-9</stp>
        <stp>All</stp>
        <stp/>
        <stp/>
        <stp>TRUE</stp>
        <stp>T</stp>
        <tr r="X11" s="1"/>
      </tp>
      <tp>
        <v>5583.75</v>
        <stp/>
        <stp>StudyData</stp>
        <stp>EP</stp>
        <stp>Imoku</stp>
        <stp>MAType5=Sim,Period5=1,InputChoice5=Close</stp>
        <stp>Imoku5</stp>
        <stp>ADC</stp>
        <stp>-8</stp>
        <stp>All</stp>
        <stp/>
        <stp/>
        <stp>TRUE</stp>
        <stp>T</stp>
        <tr r="X10" s="1"/>
      </tp>
      <tp>
        <v>4564.75</v>
        <stp/>
        <stp>StudyData</stp>
        <stp>EP</stp>
        <stp>BAR</stp>
        <stp/>
        <stp>Low</stp>
        <stp>ADC</stp>
        <stp>-1000</stp>
        <stp>All</stp>
        <stp/>
        <stp/>
        <stp>TRUE</stp>
        <stp>T</stp>
        <tr r="G1002" s="1"/>
      </tp>
      <tp>
        <v>60.740708248964289</v>
        <stp/>
        <stp>StudyData</stp>
        <stp>EP</stp>
        <stp>RSI</stp>
        <stp>InputChoice=Close,Period=9</stp>
        <stp>RSI</stp>
        <stp>ADC</stp>
        <stp>-991</stp>
        <stp>All</stp>
        <stp/>
        <stp/>
        <stp>TRUE</stp>
        <stp>T</stp>
        <tr r="Q993" s="1"/>
      </tp>
      <tp>
        <v>72.15470655001333</v>
        <stp/>
        <stp>StudyData</stp>
        <stp>EP</stp>
        <stp>RSI</stp>
        <stp>InputChoice=Close,Period=9</stp>
        <stp>RSI</stp>
        <stp>ADC</stp>
        <stp>-891</stp>
        <stp>All</stp>
        <stp/>
        <stp/>
        <stp>TRUE</stp>
        <stp>T</stp>
        <tr r="Q893" s="1"/>
      </tp>
      <tp>
        <v>41.109488521943277</v>
        <stp/>
        <stp>StudyData</stp>
        <stp>EP</stp>
        <stp>RSI</stp>
        <stp>InputChoice=Close,Period=9</stp>
        <stp>RSI</stp>
        <stp>ADC</stp>
        <stp>-591</stp>
        <stp>All</stp>
        <stp/>
        <stp/>
        <stp>TRUE</stp>
        <stp>T</stp>
        <tr r="Q593" s="1"/>
      </tp>
      <tp>
        <v>50.682423366238865</v>
        <stp/>
        <stp>StudyData</stp>
        <stp>EP</stp>
        <stp>RSI</stp>
        <stp>InputChoice=Close,Period=9</stp>
        <stp>RSI</stp>
        <stp>ADC</stp>
        <stp>-491</stp>
        <stp>All</stp>
        <stp/>
        <stp/>
        <stp>TRUE</stp>
        <stp>T</stp>
        <tr r="Q493" s="1"/>
      </tp>
      <tp>
        <v>60.414227622753991</v>
        <stp/>
        <stp>StudyData</stp>
        <stp>EP</stp>
        <stp>RSI</stp>
        <stp>InputChoice=Close,Period=9</stp>
        <stp>RSI</stp>
        <stp>ADC</stp>
        <stp>-791</stp>
        <stp>All</stp>
        <stp/>
        <stp/>
        <stp>TRUE</stp>
        <stp>T</stp>
        <tr r="Q793" s="1"/>
      </tp>
      <tp>
        <v>73.162393959851272</v>
        <stp/>
        <stp>StudyData</stp>
        <stp>EP</stp>
        <stp>RSI</stp>
        <stp>InputChoice=Close,Period=9</stp>
        <stp>RSI</stp>
        <stp>ADC</stp>
        <stp>-691</stp>
        <stp>All</stp>
        <stp/>
        <stp/>
        <stp>TRUE</stp>
        <stp>T</stp>
        <tr r="Q693" s="1"/>
      </tp>
      <tp>
        <v>30.522152231095731</v>
        <stp/>
        <stp>StudyData</stp>
        <stp>EP</stp>
        <stp>RSI</stp>
        <stp>InputChoice=Close,Period=9</stp>
        <stp>RSI</stp>
        <stp>ADC</stp>
        <stp>-191</stp>
        <stp>All</stp>
        <stp/>
        <stp/>
        <stp>TRUE</stp>
        <stp>T</stp>
        <tr r="Q193" s="1"/>
      </tp>
      <tp>
        <v>43.101335312015131</v>
        <stp/>
        <stp>StudyData</stp>
        <stp>EP</stp>
        <stp>RSI</stp>
        <stp>InputChoice=Close,Period=9</stp>
        <stp>RSI</stp>
        <stp>ADC</stp>
        <stp>-391</stp>
        <stp>All</stp>
        <stp/>
        <stp/>
        <stp>TRUE</stp>
        <stp>T</stp>
        <tr r="Q393" s="1"/>
      </tp>
      <tp>
        <v>63.754177148580446</v>
        <stp/>
        <stp>StudyData</stp>
        <stp>EP</stp>
        <stp>RSI</stp>
        <stp>InputChoice=Close,Period=9</stp>
        <stp>RSI</stp>
        <stp>ADC</stp>
        <stp>-291</stp>
        <stp>All</stp>
        <stp/>
        <stp/>
        <stp>TRUE</stp>
        <stp>T</stp>
        <tr r="Q293" s="1"/>
      </tp>
      <tp>
        <v>55.126722248059792</v>
        <stp/>
        <stp>StudyData</stp>
        <stp>EP</stp>
        <stp>RSI</stp>
        <stp>InputChoice=Close,Period=9</stp>
        <stp>RSI</stp>
        <stp>ADC</stp>
        <stp>-990</stp>
        <stp>All</stp>
        <stp/>
        <stp/>
        <stp>TRUE</stp>
        <stp>T</stp>
        <tr r="Q992" s="1"/>
      </tp>
      <tp>
        <v>74.824216829138862</v>
        <stp/>
        <stp>StudyData</stp>
        <stp>EP</stp>
        <stp>RSI</stp>
        <stp>InputChoice=Close,Period=9</stp>
        <stp>RSI</stp>
        <stp>ADC</stp>
        <stp>-890</stp>
        <stp>All</stp>
        <stp/>
        <stp/>
        <stp>TRUE</stp>
        <stp>T</stp>
        <tr r="Q892" s="1"/>
      </tp>
      <tp>
        <v>46.498161207882575</v>
        <stp/>
        <stp>StudyData</stp>
        <stp>EP</stp>
        <stp>RSI</stp>
        <stp>InputChoice=Close,Period=9</stp>
        <stp>RSI</stp>
        <stp>ADC</stp>
        <stp>-590</stp>
        <stp>All</stp>
        <stp/>
        <stp/>
        <stp>TRUE</stp>
        <stp>T</stp>
        <tr r="Q592" s="1"/>
      </tp>
      <tp>
        <v>60.594289189361731</v>
        <stp/>
        <stp>StudyData</stp>
        <stp>EP</stp>
        <stp>RSI</stp>
        <stp>InputChoice=Close,Period=9</stp>
        <stp>RSI</stp>
        <stp>ADC</stp>
        <stp>-490</stp>
        <stp>All</stp>
        <stp/>
        <stp/>
        <stp>TRUE</stp>
        <stp>T</stp>
        <tr r="Q492" s="1"/>
      </tp>
      <tp>
        <v>64.196372459285755</v>
        <stp/>
        <stp>StudyData</stp>
        <stp>EP</stp>
        <stp>RSI</stp>
        <stp>InputChoice=Close,Period=9</stp>
        <stp>RSI</stp>
        <stp>ADC</stp>
        <stp>-790</stp>
        <stp>All</stp>
        <stp/>
        <stp/>
        <stp>TRUE</stp>
        <stp>T</stp>
        <tr r="Q792" s="1"/>
      </tp>
      <tp>
        <v>73.100283570383553</v>
        <stp/>
        <stp>StudyData</stp>
        <stp>EP</stp>
        <stp>RSI</stp>
        <stp>InputChoice=Close,Period=9</stp>
        <stp>RSI</stp>
        <stp>ADC</stp>
        <stp>-690</stp>
        <stp>All</stp>
        <stp/>
        <stp/>
        <stp>TRUE</stp>
        <stp>T</stp>
        <tr r="Q692" s="1"/>
      </tp>
      <tp>
        <v>28.362217606400478</v>
        <stp/>
        <stp>StudyData</stp>
        <stp>EP</stp>
        <stp>RSI</stp>
        <stp>InputChoice=Close,Period=9</stp>
        <stp>RSI</stp>
        <stp>ADC</stp>
        <stp>-190</stp>
        <stp>All</stp>
        <stp/>
        <stp/>
        <stp>TRUE</stp>
        <stp>T</stp>
        <tr r="Q192" s="1"/>
      </tp>
      <tp>
        <v>36.883670383517732</v>
        <stp/>
        <stp>StudyData</stp>
        <stp>EP</stp>
        <stp>RSI</stp>
        <stp>InputChoice=Close,Period=9</stp>
        <stp>RSI</stp>
        <stp>ADC</stp>
        <stp>-390</stp>
        <stp>All</stp>
        <stp/>
        <stp/>
        <stp>TRUE</stp>
        <stp>T</stp>
        <tr r="Q392" s="1"/>
      </tp>
      <tp>
        <v>59.975794727802267</v>
        <stp/>
        <stp>StudyData</stp>
        <stp>EP</stp>
        <stp>RSI</stp>
        <stp>InputChoice=Close,Period=9</stp>
        <stp>RSI</stp>
        <stp>ADC</stp>
        <stp>-290</stp>
        <stp>All</stp>
        <stp/>
        <stp/>
        <stp>TRUE</stp>
        <stp>T</stp>
        <tr r="Q292" s="1"/>
      </tp>
      <tp>
        <v>60.168861867711094</v>
        <stp/>
        <stp>StudyData</stp>
        <stp>EP</stp>
        <stp>RSI</stp>
        <stp>InputChoice=Close,Period=9</stp>
        <stp>RSI</stp>
        <stp>ADC</stp>
        <stp>-993</stp>
        <stp>All</stp>
        <stp/>
        <stp/>
        <stp>TRUE</stp>
        <stp>T</stp>
        <tr r="Q995" s="1"/>
      </tp>
      <tp>
        <v>72.337394729354543</v>
        <stp/>
        <stp>StudyData</stp>
        <stp>EP</stp>
        <stp>RSI</stp>
        <stp>InputChoice=Close,Period=9</stp>
        <stp>RSI</stp>
        <stp>ADC</stp>
        <stp>-893</stp>
        <stp>All</stp>
        <stp/>
        <stp/>
        <stp>TRUE</stp>
        <stp>T</stp>
        <tr r="Q895" s="1"/>
      </tp>
      <tp>
        <v>44.545626113716693</v>
        <stp/>
        <stp>StudyData</stp>
        <stp>EP</stp>
        <stp>RSI</stp>
        <stp>InputChoice=Close,Period=9</stp>
        <stp>RSI</stp>
        <stp>ADC</stp>
        <stp>-593</stp>
        <stp>All</stp>
        <stp/>
        <stp/>
        <stp>TRUE</stp>
        <stp>T</stp>
        <tr r="Q595" s="1"/>
      </tp>
      <tp>
        <v>49.610857865777213</v>
        <stp/>
        <stp>StudyData</stp>
        <stp>EP</stp>
        <stp>RSI</stp>
        <stp>InputChoice=Close,Period=9</stp>
        <stp>RSI</stp>
        <stp>ADC</stp>
        <stp>-493</stp>
        <stp>All</stp>
        <stp/>
        <stp/>
        <stp>TRUE</stp>
        <stp>T</stp>
        <tr r="Q495" s="1"/>
      </tp>
      <tp>
        <v>47.155385084870964</v>
        <stp/>
        <stp>StudyData</stp>
        <stp>EP</stp>
        <stp>RSI</stp>
        <stp>InputChoice=Close,Period=9</stp>
        <stp>RSI</stp>
        <stp>ADC</stp>
        <stp>-793</stp>
        <stp>All</stp>
        <stp/>
        <stp/>
        <stp>TRUE</stp>
        <stp>T</stp>
        <tr r="Q795" s="1"/>
      </tp>
      <tp>
        <v>68.067317289537442</v>
        <stp/>
        <stp>StudyData</stp>
        <stp>EP</stp>
        <stp>RSI</stp>
        <stp>InputChoice=Close,Period=9</stp>
        <stp>RSI</stp>
        <stp>ADC</stp>
        <stp>-693</stp>
        <stp>All</stp>
        <stp/>
        <stp/>
        <stp>TRUE</stp>
        <stp>T</stp>
        <tr r="Q695" s="1"/>
      </tp>
      <tp>
        <v>32.907742020863296</v>
        <stp/>
        <stp>StudyData</stp>
        <stp>EP</stp>
        <stp>RSI</stp>
        <stp>InputChoice=Close,Period=9</stp>
        <stp>RSI</stp>
        <stp>ADC</stp>
        <stp>-193</stp>
        <stp>All</stp>
        <stp/>
        <stp/>
        <stp>TRUE</stp>
        <stp>T</stp>
        <tr r="Q195" s="1"/>
      </tp>
      <tp>
        <v>55.623397944350607</v>
        <stp/>
        <stp>StudyData</stp>
        <stp>EP</stp>
        <stp>RSI</stp>
        <stp>InputChoice=Close,Period=9</stp>
        <stp>RSI</stp>
        <stp>ADC</stp>
        <stp>-393</stp>
        <stp>All</stp>
        <stp/>
        <stp/>
        <stp>TRUE</stp>
        <stp>T</stp>
        <tr r="Q395" s="1"/>
      </tp>
      <tp>
        <v>57.628867269913215</v>
        <stp/>
        <stp>StudyData</stp>
        <stp>EP</stp>
        <stp>RSI</stp>
        <stp>InputChoice=Close,Period=9</stp>
        <stp>RSI</stp>
        <stp>ADC</stp>
        <stp>-293</stp>
        <stp>All</stp>
        <stp/>
        <stp/>
        <stp>TRUE</stp>
        <stp>T</stp>
        <tr r="Q295" s="1"/>
      </tp>
      <tp>
        <v>58.814461939263978</v>
        <stp/>
        <stp>StudyData</stp>
        <stp>EP</stp>
        <stp>RSI</stp>
        <stp>InputChoice=Close,Period=9</stp>
        <stp>RSI</stp>
        <stp>ADC</stp>
        <stp>-992</stp>
        <stp>All</stp>
        <stp/>
        <stp/>
        <stp>TRUE</stp>
        <stp>T</stp>
        <tr r="Q994" s="1"/>
      </tp>
      <tp>
        <v>73.854490945790118</v>
        <stp/>
        <stp>StudyData</stp>
        <stp>EP</stp>
        <stp>RSI</stp>
        <stp>InputChoice=Close,Period=9</stp>
        <stp>RSI</stp>
        <stp>ADC</stp>
        <stp>-892</stp>
        <stp>All</stp>
        <stp/>
        <stp/>
        <stp>TRUE</stp>
        <stp>T</stp>
        <tr r="Q894" s="1"/>
      </tp>
      <tp>
        <v>43.142364661232008</v>
        <stp/>
        <stp>StudyData</stp>
        <stp>EP</stp>
        <stp>RSI</stp>
        <stp>InputChoice=Close,Period=9</stp>
        <stp>RSI</stp>
        <stp>ADC</stp>
        <stp>-592</stp>
        <stp>All</stp>
        <stp/>
        <stp/>
        <stp>TRUE</stp>
        <stp>T</stp>
        <tr r="Q594" s="1"/>
      </tp>
      <tp>
        <v>42.584082982468459</v>
        <stp/>
        <stp>StudyData</stp>
        <stp>EP</stp>
        <stp>RSI</stp>
        <stp>InputChoice=Close,Period=9</stp>
        <stp>RSI</stp>
        <stp>ADC</stp>
        <stp>-492</stp>
        <stp>All</stp>
        <stp/>
        <stp/>
        <stp>TRUE</stp>
        <stp>T</stp>
        <tr r="Q494" s="1"/>
      </tp>
      <tp>
        <v>56.223902503610695</v>
        <stp/>
        <stp>StudyData</stp>
        <stp>EP</stp>
        <stp>RSI</stp>
        <stp>InputChoice=Close,Period=9</stp>
        <stp>RSI</stp>
        <stp>ADC</stp>
        <stp>-792</stp>
        <stp>All</stp>
        <stp/>
        <stp/>
        <stp>TRUE</stp>
        <stp>T</stp>
        <tr r="Q794" s="1"/>
      </tp>
      <tp>
        <v>63.816253413291435</v>
        <stp/>
        <stp>StudyData</stp>
        <stp>EP</stp>
        <stp>RSI</stp>
        <stp>InputChoice=Close,Period=9</stp>
        <stp>RSI</stp>
        <stp>ADC</stp>
        <stp>-692</stp>
        <stp>All</stp>
        <stp/>
        <stp/>
        <stp>TRUE</stp>
        <stp>T</stp>
        <tr r="Q694" s="1"/>
      </tp>
      <tp>
        <v>24.054399096325298</v>
        <stp/>
        <stp>StudyData</stp>
        <stp>EP</stp>
        <stp>RSI</stp>
        <stp>InputChoice=Close,Period=9</stp>
        <stp>RSI</stp>
        <stp>ADC</stp>
        <stp>-192</stp>
        <stp>All</stp>
        <stp/>
        <stp/>
        <stp>TRUE</stp>
        <stp>T</stp>
        <tr r="Q194" s="1"/>
      </tp>
      <tp>
        <v>55.769538282558479</v>
        <stp/>
        <stp>StudyData</stp>
        <stp>EP</stp>
        <stp>RSI</stp>
        <stp>InputChoice=Close,Period=9</stp>
        <stp>RSI</stp>
        <stp>ADC</stp>
        <stp>-392</stp>
        <stp>All</stp>
        <stp/>
        <stp/>
        <stp>TRUE</stp>
        <stp>T</stp>
        <tr r="Q394" s="1"/>
      </tp>
      <tp>
        <v>65.983924045715952</v>
        <stp/>
        <stp>StudyData</stp>
        <stp>EP</stp>
        <stp>RSI</stp>
        <stp>InputChoice=Close,Period=9</stp>
        <stp>RSI</stp>
        <stp>ADC</stp>
        <stp>-292</stp>
        <stp>All</stp>
        <stp/>
        <stp/>
        <stp>TRUE</stp>
        <stp>T</stp>
        <tr r="Q294" s="1"/>
      </tp>
      <tp>
        <v>58.28309964463196</v>
        <stp/>
        <stp>StudyData</stp>
        <stp>EP</stp>
        <stp>RSI</stp>
        <stp>InputChoice=Close,Period=9</stp>
        <stp>RSI</stp>
        <stp>ADC</stp>
        <stp>-995</stp>
        <stp>All</stp>
        <stp/>
        <stp/>
        <stp>TRUE</stp>
        <stp>T</stp>
        <tr r="Q997" s="1"/>
      </tp>
      <tp>
        <v>66.454736368425529</v>
        <stp/>
        <stp>StudyData</stp>
        <stp>EP</stp>
        <stp>RSI</stp>
        <stp>InputChoice=Close,Period=9</stp>
        <stp>RSI</stp>
        <stp>ADC</stp>
        <stp>-895</stp>
        <stp>All</stp>
        <stp/>
        <stp/>
        <stp>TRUE</stp>
        <stp>T</stp>
        <tr r="Q897" s="1"/>
      </tp>
      <tp>
        <v>38.206160977069771</v>
        <stp/>
        <stp>StudyData</stp>
        <stp>EP</stp>
        <stp>RSI</stp>
        <stp>InputChoice=Close,Period=9</stp>
        <stp>RSI</stp>
        <stp>ADC</stp>
        <stp>-595</stp>
        <stp>All</stp>
        <stp/>
        <stp/>
        <stp>TRUE</stp>
        <stp>T</stp>
        <tr r="Q597" s="1"/>
      </tp>
      <tp>
        <v>62.524710856291868</v>
        <stp/>
        <stp>StudyData</stp>
        <stp>EP</stp>
        <stp>RSI</stp>
        <stp>InputChoice=Close,Period=9</stp>
        <stp>RSI</stp>
        <stp>ADC</stp>
        <stp>-495</stp>
        <stp>All</stp>
        <stp/>
        <stp/>
        <stp>TRUE</stp>
        <stp>T</stp>
        <tr r="Q497" s="1"/>
      </tp>
      <tp>
        <v>38.358284318088756</v>
        <stp/>
        <stp>StudyData</stp>
        <stp>EP</stp>
        <stp>RSI</stp>
        <stp>InputChoice=Close,Period=9</stp>
        <stp>RSI</stp>
        <stp>ADC</stp>
        <stp>-795</stp>
        <stp>All</stp>
        <stp/>
        <stp/>
        <stp>TRUE</stp>
        <stp>T</stp>
        <tr r="Q797" s="1"/>
      </tp>
      <tp>
        <v>70.459029150034212</v>
        <stp/>
        <stp>StudyData</stp>
        <stp>EP</stp>
        <stp>RSI</stp>
        <stp>InputChoice=Close,Period=9</stp>
        <stp>RSI</stp>
        <stp>ADC</stp>
        <stp>-695</stp>
        <stp>All</stp>
        <stp/>
        <stp/>
        <stp>TRUE</stp>
        <stp>T</stp>
        <tr r="Q697" s="1"/>
      </tp>
      <tp>
        <v>51.244984848372681</v>
        <stp/>
        <stp>StudyData</stp>
        <stp>EP</stp>
        <stp>RSI</stp>
        <stp>InputChoice=Close,Period=9</stp>
        <stp>RSI</stp>
        <stp>ADC</stp>
        <stp>-195</stp>
        <stp>All</stp>
        <stp/>
        <stp/>
        <stp>TRUE</stp>
        <stp>T</stp>
        <tr r="Q197" s="1"/>
      </tp>
      <tp>
        <v>51.476114278867719</v>
        <stp/>
        <stp>StudyData</stp>
        <stp>EP</stp>
        <stp>RSI</stp>
        <stp>InputChoice=Close,Period=9</stp>
        <stp>RSI</stp>
        <stp>ADC</stp>
        <stp>-395</stp>
        <stp>All</stp>
        <stp/>
        <stp/>
        <stp>TRUE</stp>
        <stp>T</stp>
        <tr r="Q397" s="1"/>
      </tp>
      <tp>
        <v>67.094010267783034</v>
        <stp/>
        <stp>StudyData</stp>
        <stp>EP</stp>
        <stp>RSI</stp>
        <stp>InputChoice=Close,Period=9</stp>
        <stp>RSI</stp>
        <stp>ADC</stp>
        <stp>-295</stp>
        <stp>All</stp>
        <stp/>
        <stp/>
        <stp>TRUE</stp>
        <stp>T</stp>
        <tr r="Q297" s="1"/>
      </tp>
      <tp>
        <v>59.44243789762011</v>
        <stp/>
        <stp>StudyData</stp>
        <stp>EP</stp>
        <stp>RSI</stp>
        <stp>InputChoice=Close,Period=9</stp>
        <stp>RSI</stp>
        <stp>ADC</stp>
        <stp>-994</stp>
        <stp>All</stp>
        <stp/>
        <stp/>
        <stp>TRUE</stp>
        <stp>T</stp>
        <tr r="Q996" s="1"/>
      </tp>
      <tp>
        <v>70.482792022332092</v>
        <stp/>
        <stp>StudyData</stp>
        <stp>EP</stp>
        <stp>RSI</stp>
        <stp>InputChoice=Close,Period=9</stp>
        <stp>RSI</stp>
        <stp>ADC</stp>
        <stp>-894</stp>
        <stp>All</stp>
        <stp/>
        <stp/>
        <stp>TRUE</stp>
        <stp>T</stp>
        <tr r="Q896" s="1"/>
      </tp>
      <tp>
        <v>32.961248269712769</v>
        <stp/>
        <stp>StudyData</stp>
        <stp>EP</stp>
        <stp>RSI</stp>
        <stp>InputChoice=Close,Period=9</stp>
        <stp>RSI</stp>
        <stp>ADC</stp>
        <stp>-594</stp>
        <stp>All</stp>
        <stp/>
        <stp/>
        <stp>TRUE</stp>
        <stp>T</stp>
        <tr r="Q596" s="1"/>
      </tp>
      <tp>
        <v>62.5717521191199</v>
        <stp/>
        <stp>StudyData</stp>
        <stp>EP</stp>
        <stp>RSI</stp>
        <stp>InputChoice=Close,Period=9</stp>
        <stp>RSI</stp>
        <stp>ADC</stp>
        <stp>-494</stp>
        <stp>All</stp>
        <stp/>
        <stp/>
        <stp>TRUE</stp>
        <stp>T</stp>
        <tr r="Q496" s="1"/>
      </tp>
      <tp>
        <v>36.057359536931727</v>
        <stp/>
        <stp>StudyData</stp>
        <stp>EP</stp>
        <stp>RSI</stp>
        <stp>InputChoice=Close,Period=9</stp>
        <stp>RSI</stp>
        <stp>ADC</stp>
        <stp>-794</stp>
        <stp>All</stp>
        <stp/>
        <stp/>
        <stp>TRUE</stp>
        <stp>T</stp>
        <tr r="Q796" s="1"/>
      </tp>
      <tp>
        <v>69.255961481219018</v>
        <stp/>
        <stp>StudyData</stp>
        <stp>EP</stp>
        <stp>RSI</stp>
        <stp>InputChoice=Close,Period=9</stp>
        <stp>RSI</stp>
        <stp>ADC</stp>
        <stp>-694</stp>
        <stp>All</stp>
        <stp/>
        <stp/>
        <stp>TRUE</stp>
        <stp>T</stp>
        <tr r="Q696" s="1"/>
      </tp>
      <tp>
        <v>41.930441278926082</v>
        <stp/>
        <stp>StudyData</stp>
        <stp>EP</stp>
        <stp>RSI</stp>
        <stp>InputChoice=Close,Period=9</stp>
        <stp>RSI</stp>
        <stp>ADC</stp>
        <stp>-194</stp>
        <stp>All</stp>
        <stp/>
        <stp/>
        <stp>TRUE</stp>
        <stp>T</stp>
        <tr r="Q196" s="1"/>
      </tp>
      <tp>
        <v>46.448925617003532</v>
        <stp/>
        <stp>StudyData</stp>
        <stp>EP</stp>
        <stp>RSI</stp>
        <stp>InputChoice=Close,Period=9</stp>
        <stp>RSI</stp>
        <stp>ADC</stp>
        <stp>-394</stp>
        <stp>All</stp>
        <stp/>
        <stp/>
        <stp>TRUE</stp>
        <stp>T</stp>
        <tr r="Q396" s="1"/>
      </tp>
      <tp>
        <v>59.200863504786589</v>
        <stp/>
        <stp>StudyData</stp>
        <stp>EP</stp>
        <stp>RSI</stp>
        <stp>InputChoice=Close,Period=9</stp>
        <stp>RSI</stp>
        <stp>ADC</stp>
        <stp>-294</stp>
        <stp>All</stp>
        <stp/>
        <stp/>
        <stp>TRUE</stp>
        <stp>T</stp>
        <tr r="Q296" s="1"/>
      </tp>
      <tp>
        <v>58.80063399201898</v>
        <stp/>
        <stp>StudyData</stp>
        <stp>EP</stp>
        <stp>RSI</stp>
        <stp>InputChoice=Close,Period=9</stp>
        <stp>RSI</stp>
        <stp>ADC</stp>
        <stp>-997</stp>
        <stp>All</stp>
        <stp/>
        <stp/>
        <stp>TRUE</stp>
        <stp>T</stp>
        <tr r="Q999" s="1"/>
      </tp>
      <tp>
        <v>60.020557007926755</v>
        <stp/>
        <stp>StudyData</stp>
        <stp>EP</stp>
        <stp>RSI</stp>
        <stp>InputChoice=Close,Period=9</stp>
        <stp>RSI</stp>
        <stp>ADC</stp>
        <stp>-897</stp>
        <stp>All</stp>
        <stp/>
        <stp/>
        <stp>TRUE</stp>
        <stp>T</stp>
        <tr r="Q899" s="1"/>
      </tp>
      <tp>
        <v>36.34888115156803</v>
        <stp/>
        <stp>StudyData</stp>
        <stp>EP</stp>
        <stp>RSI</stp>
        <stp>InputChoice=Close,Period=9</stp>
        <stp>RSI</stp>
        <stp>ADC</stp>
        <stp>-597</stp>
        <stp>All</stp>
        <stp/>
        <stp/>
        <stp>TRUE</stp>
        <stp>T</stp>
        <tr r="Q599" s="1"/>
      </tp>
      <tp>
        <v>57.562503712977872</v>
        <stp/>
        <stp>StudyData</stp>
        <stp>EP</stp>
        <stp>RSI</stp>
        <stp>InputChoice=Close,Period=9</stp>
        <stp>RSI</stp>
        <stp>ADC</stp>
        <stp>-497</stp>
        <stp>All</stp>
        <stp/>
        <stp/>
        <stp>TRUE</stp>
        <stp>T</stp>
        <tr r="Q499" s="1"/>
      </tp>
      <tp>
        <v>44.594903916308326</v>
        <stp/>
        <stp>StudyData</stp>
        <stp>EP</stp>
        <stp>RSI</stp>
        <stp>InputChoice=Close,Period=9</stp>
        <stp>RSI</stp>
        <stp>ADC</stp>
        <stp>-797</stp>
        <stp>All</stp>
        <stp/>
        <stp/>
        <stp>TRUE</stp>
        <stp>T</stp>
        <tr r="Q799" s="1"/>
      </tp>
      <tp>
        <v>65.876531352908302</v>
        <stp/>
        <stp>StudyData</stp>
        <stp>EP</stp>
        <stp>RSI</stp>
        <stp>InputChoice=Close,Period=9</stp>
        <stp>RSI</stp>
        <stp>ADC</stp>
        <stp>-697</stp>
        <stp>All</stp>
        <stp/>
        <stp/>
        <stp>TRUE</stp>
        <stp>T</stp>
        <tr r="Q699" s="1"/>
      </tp>
      <tp>
        <v>41.359324897255959</v>
        <stp/>
        <stp>StudyData</stp>
        <stp>EP</stp>
        <stp>RSI</stp>
        <stp>InputChoice=Close,Period=9</stp>
        <stp>RSI</stp>
        <stp>ADC</stp>
        <stp>-197</stp>
        <stp>All</stp>
        <stp/>
        <stp/>
        <stp>TRUE</stp>
        <stp>T</stp>
        <tr r="Q199" s="1"/>
      </tp>
      <tp>
        <v>55.13825825338759</v>
        <stp/>
        <stp>StudyData</stp>
        <stp>EP</stp>
        <stp>RSI</stp>
        <stp>InputChoice=Close,Period=9</stp>
        <stp>RSI</stp>
        <stp>ADC</stp>
        <stp>-397</stp>
        <stp>All</stp>
        <stp/>
        <stp/>
        <stp>TRUE</stp>
        <stp>T</stp>
        <tr r="Q399" s="1"/>
      </tp>
      <tp>
        <v>55.256081984397177</v>
        <stp/>
        <stp>StudyData</stp>
        <stp>EP</stp>
        <stp>RSI</stp>
        <stp>InputChoice=Close,Period=9</stp>
        <stp>RSI</stp>
        <stp>ADC</stp>
        <stp>-297</stp>
        <stp>All</stp>
        <stp/>
        <stp/>
        <stp>TRUE</stp>
        <stp>T</stp>
        <tr r="Q299" s="1"/>
      </tp>
      <tp>
        <v>56.914661003848032</v>
        <stp/>
        <stp>StudyData</stp>
        <stp>EP</stp>
        <stp>RSI</stp>
        <stp>InputChoice=Close,Period=9</stp>
        <stp>RSI</stp>
        <stp>ADC</stp>
        <stp>-996</stp>
        <stp>All</stp>
        <stp/>
        <stp/>
        <stp>TRUE</stp>
        <stp>T</stp>
        <tr r="Q998" s="1"/>
      </tp>
      <tp>
        <v>64.543190142041752</v>
        <stp/>
        <stp>StudyData</stp>
        <stp>EP</stp>
        <stp>RSI</stp>
        <stp>InputChoice=Close,Period=9</stp>
        <stp>RSI</stp>
        <stp>ADC</stp>
        <stp>-896</stp>
        <stp>All</stp>
        <stp/>
        <stp/>
        <stp>TRUE</stp>
        <stp>T</stp>
        <tr r="Q898" s="1"/>
      </tp>
      <tp>
        <v>39.961336302426112</v>
        <stp/>
        <stp>StudyData</stp>
        <stp>EP</stp>
        <stp>RSI</stp>
        <stp>InputChoice=Close,Period=9</stp>
        <stp>RSI</stp>
        <stp>ADC</stp>
        <stp>-596</stp>
        <stp>All</stp>
        <stp/>
        <stp/>
        <stp>TRUE</stp>
        <stp>T</stp>
        <tr r="Q598" s="1"/>
      </tp>
      <tp>
        <v>64.618245302187177</v>
        <stp/>
        <stp>StudyData</stp>
        <stp>EP</stp>
        <stp>RSI</stp>
        <stp>InputChoice=Close,Period=9</stp>
        <stp>RSI</stp>
        <stp>ADC</stp>
        <stp>-496</stp>
        <stp>All</stp>
        <stp/>
        <stp/>
        <stp>TRUE</stp>
        <stp>T</stp>
        <tr r="Q498" s="1"/>
      </tp>
      <tp>
        <v>43.029347290958214</v>
        <stp/>
        <stp>StudyData</stp>
        <stp>EP</stp>
        <stp>RSI</stp>
        <stp>InputChoice=Close,Period=9</stp>
        <stp>RSI</stp>
        <stp>ADC</stp>
        <stp>-796</stp>
        <stp>All</stp>
        <stp/>
        <stp/>
        <stp>TRUE</stp>
        <stp>T</stp>
        <tr r="Q798" s="1"/>
      </tp>
      <tp>
        <v>71.259266876861759</v>
        <stp/>
        <stp>StudyData</stp>
        <stp>EP</stp>
        <stp>RSI</stp>
        <stp>InputChoice=Close,Period=9</stp>
        <stp>RSI</stp>
        <stp>ADC</stp>
        <stp>-696</stp>
        <stp>All</stp>
        <stp/>
        <stp/>
        <stp>TRUE</stp>
        <stp>T</stp>
        <tr r="Q698" s="1"/>
      </tp>
      <tp>
        <v>37.721704240871688</v>
        <stp/>
        <stp>StudyData</stp>
        <stp>EP</stp>
        <stp>RSI</stp>
        <stp>InputChoice=Close,Period=9</stp>
        <stp>RSI</stp>
        <stp>ADC</stp>
        <stp>-196</stp>
        <stp>All</stp>
        <stp/>
        <stp/>
        <stp>TRUE</stp>
        <stp>T</stp>
        <tr r="Q198" s="1"/>
      </tp>
      <tp>
        <v>58.564258593309283</v>
        <stp/>
        <stp>StudyData</stp>
        <stp>EP</stp>
        <stp>RSI</stp>
        <stp>InputChoice=Close,Period=9</stp>
        <stp>RSI</stp>
        <stp>ADC</stp>
        <stp>-396</stp>
        <stp>All</stp>
        <stp/>
        <stp/>
        <stp>TRUE</stp>
        <stp>T</stp>
        <tr r="Q398" s="1"/>
      </tp>
      <tp>
        <v>59.824817773100008</v>
        <stp/>
        <stp>StudyData</stp>
        <stp>EP</stp>
        <stp>RSI</stp>
        <stp>InputChoice=Close,Period=9</stp>
        <stp>RSI</stp>
        <stp>ADC</stp>
        <stp>-296</stp>
        <stp>All</stp>
        <stp/>
        <stp/>
        <stp>TRUE</stp>
        <stp>T</stp>
        <tr r="Q298" s="1"/>
      </tp>
      <tp>
        <v>52.018376504512396</v>
        <stp/>
        <stp>StudyData</stp>
        <stp>EP</stp>
        <stp>RSI</stp>
        <stp>InputChoice=Close,Period=9</stp>
        <stp>RSI</stp>
        <stp>ADC</stp>
        <stp>-999</stp>
        <stp>All</stp>
        <stp/>
        <stp/>
        <stp>TRUE</stp>
        <stp>T</stp>
        <tr r="Q1001" s="1"/>
      </tp>
      <tp>
        <v>43.426124996846561</v>
        <stp/>
        <stp>StudyData</stp>
        <stp>EP</stp>
        <stp>RSI</stp>
        <stp>InputChoice=Close,Period=9</stp>
        <stp>RSI</stp>
        <stp>ADC</stp>
        <stp>-899</stp>
        <stp>All</stp>
        <stp/>
        <stp/>
        <stp>TRUE</stp>
        <stp>T</stp>
        <tr r="Q901" s="1"/>
      </tp>
      <tp>
        <v>32.216217204836653</v>
        <stp/>
        <stp>StudyData</stp>
        <stp>EP</stp>
        <stp>RSI</stp>
        <stp>InputChoice=Close,Period=9</stp>
        <stp>RSI</stp>
        <stp>ADC</stp>
        <stp>-599</stp>
        <stp>All</stp>
        <stp/>
        <stp/>
        <stp>TRUE</stp>
        <stp>T</stp>
        <tr r="Q601" s="1"/>
      </tp>
      <tp>
        <v>53.223950803460255</v>
        <stp/>
        <stp>StudyData</stp>
        <stp>EP</stp>
        <stp>RSI</stp>
        <stp>InputChoice=Close,Period=9</stp>
        <stp>RSI</stp>
        <stp>ADC</stp>
        <stp>-499</stp>
        <stp>All</stp>
        <stp/>
        <stp/>
        <stp>TRUE</stp>
        <stp>T</stp>
        <tr r="Q501" s="1"/>
      </tp>
      <tp>
        <v>33.449830393230386</v>
        <stp/>
        <stp>StudyData</stp>
        <stp>EP</stp>
        <stp>RSI</stp>
        <stp>InputChoice=Close,Period=9</stp>
        <stp>RSI</stp>
        <stp>ADC</stp>
        <stp>-799</stp>
        <stp>All</stp>
        <stp/>
        <stp/>
        <stp>TRUE</stp>
        <stp>T</stp>
        <tr r="Q801" s="1"/>
      </tp>
      <tp>
        <v>73.361742650140201</v>
        <stp/>
        <stp>StudyData</stp>
        <stp>EP</stp>
        <stp>RSI</stp>
        <stp>InputChoice=Close,Period=9</stp>
        <stp>RSI</stp>
        <stp>ADC</stp>
        <stp>-699</stp>
        <stp>All</stp>
        <stp/>
        <stp/>
        <stp>TRUE</stp>
        <stp>T</stp>
        <tr r="Q701" s="1"/>
      </tp>
      <tp>
        <v>30.560775030240038</v>
        <stp/>
        <stp>StudyData</stp>
        <stp>EP</stp>
        <stp>RSI</stp>
        <stp>InputChoice=Close,Period=9</stp>
        <stp>RSI</stp>
        <stp>ADC</stp>
        <stp>-199</stp>
        <stp>All</stp>
        <stp/>
        <stp/>
        <stp>TRUE</stp>
        <stp>T</stp>
        <tr r="Q201" s="1"/>
      </tp>
      <tp>
        <v>44.672251795037482</v>
        <stp/>
        <stp>StudyData</stp>
        <stp>EP</stp>
        <stp>RSI</stp>
        <stp>InputChoice=Close,Period=9</stp>
        <stp>RSI</stp>
        <stp>ADC</stp>
        <stp>-399</stp>
        <stp>All</stp>
        <stp/>
        <stp/>
        <stp>TRUE</stp>
        <stp>T</stp>
        <tr r="Q401" s="1"/>
      </tp>
      <tp>
        <v>71.844801643411586</v>
        <stp/>
        <stp>StudyData</stp>
        <stp>EP</stp>
        <stp>RSI</stp>
        <stp>InputChoice=Close,Period=9</stp>
        <stp>RSI</stp>
        <stp>ADC</stp>
        <stp>-299</stp>
        <stp>All</stp>
        <stp/>
        <stp/>
        <stp>TRUE</stp>
        <stp>T</stp>
        <tr r="Q301" s="1"/>
      </tp>
      <tp>
        <v>51.532857757090113</v>
        <stp/>
        <stp>StudyData</stp>
        <stp>EP</stp>
        <stp>RSI</stp>
        <stp>InputChoice=Close,Period=9</stp>
        <stp>RSI</stp>
        <stp>ADC</stp>
        <stp>-998</stp>
        <stp>All</stp>
        <stp/>
        <stp/>
        <stp>TRUE</stp>
        <stp>T</stp>
        <tr r="Q1000" s="1"/>
      </tp>
      <tp>
        <v>46.66186577152569</v>
        <stp/>
        <stp>StudyData</stp>
        <stp>EP</stp>
        <stp>RSI</stp>
        <stp>InputChoice=Close,Period=9</stp>
        <stp>RSI</stp>
        <stp>ADC</stp>
        <stp>-898</stp>
        <stp>All</stp>
        <stp/>
        <stp/>
        <stp>TRUE</stp>
        <stp>T</stp>
        <tr r="Q900" s="1"/>
      </tp>
      <tp>
        <v>42.633254829611772</v>
        <stp/>
        <stp>StudyData</stp>
        <stp>EP</stp>
        <stp>RSI</stp>
        <stp>InputChoice=Close,Period=9</stp>
        <stp>RSI</stp>
        <stp>ADC</stp>
        <stp>-598</stp>
        <stp>All</stp>
        <stp/>
        <stp/>
        <stp>TRUE</stp>
        <stp>T</stp>
        <tr r="Q600" s="1"/>
      </tp>
      <tp>
        <v>46.126553617121495</v>
        <stp/>
        <stp>StudyData</stp>
        <stp>EP</stp>
        <stp>RSI</stp>
        <stp>InputChoice=Close,Period=9</stp>
        <stp>RSI</stp>
        <stp>ADC</stp>
        <stp>-498</stp>
        <stp>All</stp>
        <stp/>
        <stp/>
        <stp>TRUE</stp>
        <stp>T</stp>
        <tr r="Q500" s="1"/>
      </tp>
      <tp>
        <v>31.484449166267495</v>
        <stp/>
        <stp>StudyData</stp>
        <stp>EP</stp>
        <stp>RSI</stp>
        <stp>InputChoice=Close,Period=9</stp>
        <stp>RSI</stp>
        <stp>ADC</stp>
        <stp>-798</stp>
        <stp>All</stp>
        <stp/>
        <stp/>
        <stp>TRUE</stp>
        <stp>T</stp>
        <tr r="Q800" s="1"/>
      </tp>
      <tp>
        <v>70.930461459245862</v>
        <stp/>
        <stp>StudyData</stp>
        <stp>EP</stp>
        <stp>RSI</stp>
        <stp>InputChoice=Close,Period=9</stp>
        <stp>RSI</stp>
        <stp>ADC</stp>
        <stp>-698</stp>
        <stp>All</stp>
        <stp/>
        <stp/>
        <stp>TRUE</stp>
        <stp>T</stp>
        <tr r="Q700" s="1"/>
      </tp>
      <tp>
        <v>40.692606298455132</v>
        <stp/>
        <stp>StudyData</stp>
        <stp>EP</stp>
        <stp>RSI</stp>
        <stp>InputChoice=Close,Period=9</stp>
        <stp>RSI</stp>
        <stp>ADC</stp>
        <stp>-198</stp>
        <stp>All</stp>
        <stp/>
        <stp/>
        <stp>TRUE</stp>
        <stp>T</stp>
        <tr r="Q200" s="1"/>
      </tp>
      <tp>
        <v>50.613601325421072</v>
        <stp/>
        <stp>StudyData</stp>
        <stp>EP</stp>
        <stp>RSI</stp>
        <stp>InputChoice=Close,Period=9</stp>
        <stp>RSI</stp>
        <stp>ADC</stp>
        <stp>-398</stp>
        <stp>All</stp>
        <stp/>
        <stp/>
        <stp>TRUE</stp>
        <stp>T</stp>
        <tr r="Q400" s="1"/>
      </tp>
      <tp>
        <v>69.42708343229134</v>
        <stp/>
        <stp>StudyData</stp>
        <stp>EP</stp>
        <stp>RSI</stp>
        <stp>InputChoice=Close,Period=9</stp>
        <stp>RSI</stp>
        <stp>ADC</stp>
        <stp>-298</stp>
        <stp>All</stp>
        <stp/>
        <stp/>
        <stp>TRUE</stp>
        <stp>T</stp>
        <tr r="Q300" s="1"/>
      </tp>
      <tp>
        <v>6179.25</v>
        <stp/>
        <stp>StudyData</stp>
        <stp>EP</stp>
        <stp>Imoku</stp>
        <stp>MAType5=Sim,Period5=1,InputChoice5=Close</stp>
        <stp>Imoku5</stp>
        <stp>ADC</stp>
        <stp>-98</stp>
        <stp>All</stp>
        <stp/>
        <stp/>
        <stp>TRUE</stp>
        <stp>T</stp>
        <tr r="X100" s="1"/>
      </tp>
      <tp>
        <v>6206</v>
        <stp/>
        <stp>StudyData</stp>
        <stp>EP</stp>
        <stp>Imoku</stp>
        <stp>MAType5=Sim,Period5=1,InputChoice5=Close</stp>
        <stp>Imoku5</stp>
        <stp>ADC</stp>
        <stp>-99</stp>
        <stp>All</stp>
        <stp/>
        <stp/>
        <stp>TRUE</stp>
        <stp>T</stp>
        <tr r="X101" s="1"/>
      </tp>
      <tp>
        <v>5986</v>
        <stp/>
        <stp>StudyData</stp>
        <stp>EP</stp>
        <stp>Imoku</stp>
        <stp>MAType5=Sim,Period5=1,InputChoice5=Close</stp>
        <stp>Imoku5</stp>
        <stp>ADC</stp>
        <stp>-96</stp>
        <stp>All</stp>
        <stp/>
        <stp/>
        <stp>TRUE</stp>
        <stp>T</stp>
        <tr r="X98" s="1"/>
      </tp>
      <tp>
        <v>5992.25</v>
        <stp/>
        <stp>StudyData</stp>
        <stp>EP</stp>
        <stp>Imoku</stp>
        <stp>MAType5=Sim,Period5=1,InputChoice5=Close</stp>
        <stp>Imoku5</stp>
        <stp>ADC</stp>
        <stp>-97</stp>
        <stp>All</stp>
        <stp/>
        <stp/>
        <stp>TRUE</stp>
        <stp>T</stp>
        <tr r="X99" s="1"/>
      </tp>
      <tp>
        <v>6088</v>
        <stp/>
        <stp>StudyData</stp>
        <stp>EP</stp>
        <stp>Imoku</stp>
        <stp>MAType5=Sim,Period5=1,InputChoice5=Close</stp>
        <stp>Imoku5</stp>
        <stp>ADC</stp>
        <stp>-94</stp>
        <stp>All</stp>
        <stp/>
        <stp/>
        <stp>TRUE</stp>
        <stp>T</stp>
        <tr r="X96" s="1"/>
      </tp>
      <tp>
        <v>6053.75</v>
        <stp/>
        <stp>StudyData</stp>
        <stp>EP</stp>
        <stp>Imoku</stp>
        <stp>MAType5=Sim,Period5=1,InputChoice5=Close</stp>
        <stp>Imoku5</stp>
        <stp>ADC</stp>
        <stp>-95</stp>
        <stp>All</stp>
        <stp/>
        <stp/>
        <stp>TRUE</stp>
        <stp>T</stp>
        <tr r="X97" s="1"/>
      </tp>
      <tp>
        <v>6147.25</v>
        <stp/>
        <stp>StudyData</stp>
        <stp>EP</stp>
        <stp>Imoku</stp>
        <stp>MAType5=Sim,Period5=1,InputChoice5=Close</stp>
        <stp>Imoku5</stp>
        <stp>ADC</stp>
        <stp>-92</stp>
        <stp>All</stp>
        <stp/>
        <stp/>
        <stp>TRUE</stp>
        <stp>T</stp>
        <tr r="X94" s="1"/>
      </tp>
      <tp>
        <v>6150</v>
        <stp/>
        <stp>StudyData</stp>
        <stp>EP</stp>
        <stp>Imoku</stp>
        <stp>MAType5=Sim,Period5=1,InputChoice5=Close</stp>
        <stp>Imoku5</stp>
        <stp>ADC</stp>
        <stp>-93</stp>
        <stp>All</stp>
        <stp/>
        <stp/>
        <stp>TRUE</stp>
        <stp>T</stp>
        <tr r="X95" s="1"/>
      </tp>
      <tp>
        <v>6010.75</v>
        <stp/>
        <stp>StudyData</stp>
        <stp>EP</stp>
        <stp>Imoku</stp>
        <stp>MAType5=Sim,Period5=1,InputChoice5=Close</stp>
        <stp>Imoku5</stp>
        <stp>ADC</stp>
        <stp>-90</stp>
        <stp>All</stp>
        <stp/>
        <stp/>
        <stp>TRUE</stp>
        <stp>T</stp>
        <tr r="X92" s="1"/>
      </tp>
      <tp>
        <v>6079</v>
        <stp/>
        <stp>StudyData</stp>
        <stp>EP</stp>
        <stp>Imoku</stp>
        <stp>MAType5=Sim,Period5=1,InputChoice5=Close</stp>
        <stp>Imoku5</stp>
        <stp>ADC</stp>
        <stp>-91</stp>
        <stp>All</stp>
        <stp/>
        <stp/>
        <stp>TRUE</stp>
        <stp>T</stp>
        <tr r="X93" s="1"/>
      </tp>
      <tp>
        <v>4311.5</v>
        <stp/>
        <stp>StudyData</stp>
        <stp>EP</stp>
        <stp>BAR</stp>
        <stp/>
        <stp>Low</stp>
        <stp>ADC</stp>
        <stp>-588</stp>
        <stp>All</stp>
        <stp/>
        <stp/>
        <stp>TRUE</stp>
        <stp>T</stp>
        <tr r="G590" s="1"/>
      </tp>
      <tp>
        <v>4631.75</v>
        <stp/>
        <stp>StudyData</stp>
        <stp>EP</stp>
        <stp>BAR</stp>
        <stp/>
        <stp>Low</stp>
        <stp>ADC</stp>
        <stp>-488</stp>
        <stp>All</stp>
        <stp/>
        <stp/>
        <stp>TRUE</stp>
        <stp>T</stp>
        <tr r="G490" s="1"/>
      </tp>
      <tp>
        <v>4977.25</v>
        <stp/>
        <stp>StudyData</stp>
        <stp>EP</stp>
        <stp>BAR</stp>
        <stp/>
        <stp>Low</stp>
        <stp>ADC</stp>
        <stp>-788</stp>
        <stp>All</stp>
        <stp/>
        <stp/>
        <stp>TRUE</stp>
        <stp>T</stp>
        <tr r="G790" s="1"/>
      </tp>
      <tp>
        <v>4791.75</v>
        <stp/>
        <stp>StudyData</stp>
        <stp>EP</stp>
        <stp>BAR</stp>
        <stp/>
        <stp>Low</stp>
        <stp>ADC</stp>
        <stp>-688</stp>
        <stp>All</stp>
        <stp/>
        <stp/>
        <stp>TRUE</stp>
        <stp>T</stp>
        <tr r="G690" s="1"/>
      </tp>
      <tp>
        <v>5503</v>
        <stp/>
        <stp>StudyData</stp>
        <stp>EP</stp>
        <stp>BAR</stp>
        <stp/>
        <stp>Low</stp>
        <stp>ADC</stp>
        <stp>-188</stp>
        <stp>All</stp>
        <stp/>
        <stp/>
        <stp>TRUE</stp>
        <stp>T</stp>
        <tr r="G190" s="1"/>
      </tp>
      <tp>
        <v>4577.5</v>
        <stp/>
        <stp>StudyData</stp>
        <stp>EP</stp>
        <stp>BAR</stp>
        <stp/>
        <stp>Low</stp>
        <stp>ADC</stp>
        <stp>-388</stp>
        <stp>All</stp>
        <stp/>
        <stp/>
        <stp>TRUE</stp>
        <stp>T</stp>
        <tr r="G390" s="1"/>
      </tp>
      <tp>
        <v>5430</v>
        <stp/>
        <stp>StudyData</stp>
        <stp>EP</stp>
        <stp>BAR</stp>
        <stp/>
        <stp>Low</stp>
        <stp>ADC</stp>
        <stp>-288</stp>
        <stp>All</stp>
        <stp/>
        <stp/>
        <stp>TRUE</stp>
        <stp>T</stp>
        <tr r="G290" s="1"/>
      </tp>
      <tp>
        <v>4723.25</v>
        <stp/>
        <stp>StudyData</stp>
        <stp>EP</stp>
        <stp>BAR</stp>
        <stp/>
        <stp>Low</stp>
        <stp>ADC</stp>
        <stp>-988</stp>
        <stp>All</stp>
        <stp/>
        <stp/>
        <stp>TRUE</stp>
        <stp>T</stp>
        <tr r="G990" s="1"/>
      </tp>
      <tp>
        <v>5071.5</v>
        <stp/>
        <stp>StudyData</stp>
        <stp>EP</stp>
        <stp>BAR</stp>
        <stp/>
        <stp>Low</stp>
        <stp>ADC</stp>
        <stp>-888</stp>
        <stp>All</stp>
        <stp/>
        <stp/>
        <stp>TRUE</stp>
        <stp>T</stp>
        <tr r="G890" s="1"/>
      </tp>
      <tp>
        <v>4315</v>
        <stp/>
        <stp>StudyData</stp>
        <stp>EP</stp>
        <stp>BAR</stp>
        <stp/>
        <stp>Low</stp>
        <stp>ADC</stp>
        <stp>-589</stp>
        <stp>All</stp>
        <stp/>
        <stp/>
        <stp>TRUE</stp>
        <stp>T</stp>
        <tr r="G591" s="1"/>
      </tp>
      <tp>
        <v>4657.75</v>
        <stp/>
        <stp>StudyData</stp>
        <stp>EP</stp>
        <stp>BAR</stp>
        <stp/>
        <stp>Low</stp>
        <stp>ADC</stp>
        <stp>-489</stp>
        <stp>All</stp>
        <stp/>
        <stp/>
        <stp>TRUE</stp>
        <stp>T</stp>
        <tr r="G491" s="1"/>
      </tp>
      <tp>
        <v>4959.25</v>
        <stp/>
        <stp>StudyData</stp>
        <stp>EP</stp>
        <stp>BAR</stp>
        <stp/>
        <stp>Low</stp>
        <stp>ADC</stp>
        <stp>-789</stp>
        <stp>All</stp>
        <stp/>
        <stp/>
        <stp>TRUE</stp>
        <stp>T</stp>
        <tr r="G791" s="1"/>
      </tp>
      <tp>
        <v>4751</v>
        <stp/>
        <stp>StudyData</stp>
        <stp>EP</stp>
        <stp>BAR</stp>
        <stp/>
        <stp>Low</stp>
        <stp>ADC</stp>
        <stp>-689</stp>
        <stp>All</stp>
        <stp/>
        <stp/>
        <stp>TRUE</stp>
        <stp>T</stp>
        <tr r="G691" s="1"/>
      </tp>
      <tp>
        <v>5365.5</v>
        <stp/>
        <stp>StudyData</stp>
        <stp>EP</stp>
        <stp>BAR</stp>
        <stp/>
        <stp>Low</stp>
        <stp>ADC</stp>
        <stp>-189</stp>
        <stp>All</stp>
        <stp/>
        <stp/>
        <stp>TRUE</stp>
        <stp>T</stp>
        <tr r="G191" s="1"/>
      </tp>
      <tp>
        <v>4607.75</v>
        <stp/>
        <stp>StudyData</stp>
        <stp>EP</stp>
        <stp>BAR</stp>
        <stp/>
        <stp>Low</stp>
        <stp>ADC</stp>
        <stp>-389</stp>
        <stp>All</stp>
        <stp/>
        <stp/>
        <stp>TRUE</stp>
        <stp>T</stp>
        <tr r="G391" s="1"/>
      </tp>
      <tp>
        <v>5416</v>
        <stp/>
        <stp>StudyData</stp>
        <stp>EP</stp>
        <stp>BAR</stp>
        <stp/>
        <stp>Low</stp>
        <stp>ADC</stp>
        <stp>-289</stp>
        <stp>All</stp>
        <stp/>
        <stp/>
        <stp>TRUE</stp>
        <stp>T</stp>
        <tr r="G291" s="1"/>
      </tp>
      <tp>
        <v>4686.25</v>
        <stp/>
        <stp>StudyData</stp>
        <stp>EP</stp>
        <stp>BAR</stp>
        <stp/>
        <stp>Low</stp>
        <stp>ADC</stp>
        <stp>-989</stp>
        <stp>All</stp>
        <stp/>
        <stp/>
        <stp>TRUE</stp>
        <stp>T</stp>
        <tr r="G991" s="1"/>
      </tp>
      <tp>
        <v>5088.5</v>
        <stp/>
        <stp>StudyData</stp>
        <stp>EP</stp>
        <stp>BAR</stp>
        <stp/>
        <stp>Low</stp>
        <stp>ADC</stp>
        <stp>-889</stp>
        <stp>All</stp>
        <stp/>
        <stp/>
        <stp>TRUE</stp>
        <stp>T</stp>
        <tr r="G891" s="1"/>
      </tp>
      <tp>
        <v>4384</v>
        <stp/>
        <stp>StudyData</stp>
        <stp>EP</stp>
        <stp>BAR</stp>
        <stp/>
        <stp>Low</stp>
        <stp>ADC</stp>
        <stp>-586</stp>
        <stp>All</stp>
        <stp/>
        <stp/>
        <stp>TRUE</stp>
        <stp>T</stp>
        <tr r="G588" s="1"/>
      </tp>
      <tp>
        <v>4686.75</v>
        <stp/>
        <stp>StudyData</stp>
        <stp>EP</stp>
        <stp>BAR</stp>
        <stp/>
        <stp>Low</stp>
        <stp>ADC</stp>
        <stp>-486</stp>
        <stp>All</stp>
        <stp/>
        <stp/>
        <stp>TRUE</stp>
        <stp>T</stp>
        <tr r="G488" s="1"/>
      </tp>
      <tp>
        <v>4990</v>
        <stp/>
        <stp>StudyData</stp>
        <stp>EP</stp>
        <stp>BAR</stp>
        <stp/>
        <stp>Low</stp>
        <stp>ADC</stp>
        <stp>-786</stp>
        <stp>All</stp>
        <stp/>
        <stp/>
        <stp>TRUE</stp>
        <stp>T</stp>
        <tr r="G788" s="1"/>
      </tp>
      <tp>
        <v>4797.75</v>
        <stp/>
        <stp>StudyData</stp>
        <stp>EP</stp>
        <stp>BAR</stp>
        <stp/>
        <stp>Low</stp>
        <stp>ADC</stp>
        <stp>-686</stp>
        <stp>All</stp>
        <stp/>
        <stp/>
        <stp>TRUE</stp>
        <stp>T</stp>
        <tr r="G688" s="1"/>
      </tp>
      <tp>
        <v>5551</v>
        <stp/>
        <stp>StudyData</stp>
        <stp>EP</stp>
        <stp>BAR</stp>
        <stp/>
        <stp>Low</stp>
        <stp>ADC</stp>
        <stp>-186</stp>
        <stp>All</stp>
        <stp/>
        <stp/>
        <stp>TRUE</stp>
        <stp>T</stp>
        <tr r="G188" s="1"/>
      </tp>
      <tp>
        <v>4568</v>
        <stp/>
        <stp>StudyData</stp>
        <stp>EP</stp>
        <stp>BAR</stp>
        <stp/>
        <stp>Low</stp>
        <stp>ADC</stp>
        <stp>-386</stp>
        <stp>All</stp>
        <stp/>
        <stp/>
        <stp>TRUE</stp>
        <stp>T</stp>
        <tr r="G388" s="1"/>
      </tp>
      <tp>
        <v>5481.25</v>
        <stp/>
        <stp>StudyData</stp>
        <stp>EP</stp>
        <stp>BAR</stp>
        <stp/>
        <stp>Low</stp>
        <stp>ADC</stp>
        <stp>-286</stp>
        <stp>All</stp>
        <stp/>
        <stp/>
        <stp>TRUE</stp>
        <stp>T</stp>
        <tr r="G288" s="1"/>
      </tp>
      <tp>
        <v>4726.25</v>
        <stp/>
        <stp>StudyData</stp>
        <stp>EP</stp>
        <stp>BAR</stp>
        <stp/>
        <stp>Low</stp>
        <stp>ADC</stp>
        <stp>-986</stp>
        <stp>All</stp>
        <stp/>
        <stp/>
        <stp>TRUE</stp>
        <stp>T</stp>
        <tr r="G988" s="1"/>
      </tp>
      <tp>
        <v>5087</v>
        <stp/>
        <stp>StudyData</stp>
        <stp>EP</stp>
        <stp>BAR</stp>
        <stp/>
        <stp>Low</stp>
        <stp>ADC</stp>
        <stp>-886</stp>
        <stp>All</stp>
        <stp/>
        <stp/>
        <stp>TRUE</stp>
        <stp>T</stp>
        <tr r="G888" s="1"/>
      </tp>
      <tp>
        <v>4402.25</v>
        <stp/>
        <stp>StudyData</stp>
        <stp>EP</stp>
        <stp>BAR</stp>
        <stp/>
        <stp>Low</stp>
        <stp>ADC</stp>
        <stp>-587</stp>
        <stp>All</stp>
        <stp/>
        <stp/>
        <stp>TRUE</stp>
        <stp>T</stp>
        <tr r="G589" s="1"/>
      </tp>
      <tp>
        <v>4635.75</v>
        <stp/>
        <stp>StudyData</stp>
        <stp>EP</stp>
        <stp>BAR</stp>
        <stp/>
        <stp>Low</stp>
        <stp>ADC</stp>
        <stp>-487</stp>
        <stp>All</stp>
        <stp/>
        <stp/>
        <stp>TRUE</stp>
        <stp>T</stp>
        <tr r="G489" s="1"/>
      </tp>
      <tp>
        <v>4989</v>
        <stp/>
        <stp>StudyData</stp>
        <stp>EP</stp>
        <stp>BAR</stp>
        <stp/>
        <stp>Low</stp>
        <stp>ADC</stp>
        <stp>-787</stp>
        <stp>All</stp>
        <stp/>
        <stp/>
        <stp>TRUE</stp>
        <stp>T</stp>
        <tr r="G789" s="1"/>
      </tp>
      <tp>
        <v>4821.5</v>
        <stp/>
        <stp>StudyData</stp>
        <stp>EP</stp>
        <stp>BAR</stp>
        <stp/>
        <stp>Low</stp>
        <stp>ADC</stp>
        <stp>-687</stp>
        <stp>All</stp>
        <stp/>
        <stp/>
        <stp>TRUE</stp>
        <stp>T</stp>
        <tr r="G689" s="1"/>
      </tp>
      <tp>
        <v>5531.25</v>
        <stp/>
        <stp>StudyData</stp>
        <stp>EP</stp>
        <stp>BAR</stp>
        <stp/>
        <stp>Low</stp>
        <stp>ADC</stp>
        <stp>-187</stp>
        <stp>All</stp>
        <stp/>
        <stp/>
        <stp>TRUE</stp>
        <stp>T</stp>
        <tr r="G189" s="1"/>
      </tp>
      <tp>
        <v>4606.25</v>
        <stp/>
        <stp>StudyData</stp>
        <stp>EP</stp>
        <stp>BAR</stp>
        <stp/>
        <stp>Low</stp>
        <stp>ADC</stp>
        <stp>-387</stp>
        <stp>All</stp>
        <stp/>
        <stp/>
        <stp>TRUE</stp>
        <stp>T</stp>
        <tr r="G389" s="1"/>
      </tp>
      <tp>
        <v>5434.25</v>
        <stp/>
        <stp>StudyData</stp>
        <stp>EP</stp>
        <stp>BAR</stp>
        <stp/>
        <stp>Low</stp>
        <stp>ADC</stp>
        <stp>-287</stp>
        <stp>All</stp>
        <stp/>
        <stp/>
        <stp>TRUE</stp>
        <stp>T</stp>
        <tr r="G289" s="1"/>
      </tp>
      <tp>
        <v>4715</v>
        <stp/>
        <stp>StudyData</stp>
        <stp>EP</stp>
        <stp>BAR</stp>
        <stp/>
        <stp>Low</stp>
        <stp>ADC</stp>
        <stp>-987</stp>
        <stp>All</stp>
        <stp/>
        <stp/>
        <stp>TRUE</stp>
        <stp>T</stp>
        <tr r="G989" s="1"/>
      </tp>
      <tp>
        <v>5073</v>
        <stp/>
        <stp>StudyData</stp>
        <stp>EP</stp>
        <stp>BAR</stp>
        <stp/>
        <stp>Low</stp>
        <stp>ADC</stp>
        <stp>-887</stp>
        <stp>All</stp>
        <stp/>
        <stp/>
        <stp>TRUE</stp>
        <stp>T</stp>
        <tr r="G889" s="1"/>
      </tp>
      <tp>
        <v>4446.5</v>
        <stp/>
        <stp>StudyData</stp>
        <stp>EP</stp>
        <stp>BAR</stp>
        <stp/>
        <stp>Low</stp>
        <stp>ADC</stp>
        <stp>-584</stp>
        <stp>All</stp>
        <stp/>
        <stp/>
        <stp>TRUE</stp>
        <stp>T</stp>
        <tr r="G586" s="1"/>
      </tp>
      <tp>
        <v>4726.25</v>
        <stp/>
        <stp>StudyData</stp>
        <stp>EP</stp>
        <stp>BAR</stp>
        <stp/>
        <stp>Low</stp>
        <stp>ADC</stp>
        <stp>-484</stp>
        <stp>All</stp>
        <stp/>
        <stp/>
        <stp>TRUE</stp>
        <stp>T</stp>
        <tr r="G486" s="1"/>
      </tp>
      <tp>
        <v>5054</v>
        <stp/>
        <stp>StudyData</stp>
        <stp>EP</stp>
        <stp>BAR</stp>
        <stp/>
        <stp>Low</stp>
        <stp>ADC</stp>
        <stp>-784</stp>
        <stp>All</stp>
        <stp/>
        <stp/>
        <stp>TRUE</stp>
        <stp>T</stp>
        <tr r="G786" s="1"/>
      </tp>
      <tp>
        <v>4763.5</v>
        <stp/>
        <stp>StudyData</stp>
        <stp>EP</stp>
        <stp>BAR</stp>
        <stp/>
        <stp>Low</stp>
        <stp>ADC</stp>
        <stp>-684</stp>
        <stp>All</stp>
        <stp/>
        <stp/>
        <stp>TRUE</stp>
        <stp>T</stp>
        <tr r="G686" s="1"/>
      </tp>
      <tp>
        <v>5655.25</v>
        <stp/>
        <stp>StudyData</stp>
        <stp>EP</stp>
        <stp>BAR</stp>
        <stp/>
        <stp>Low</stp>
        <stp>ADC</stp>
        <stp>-184</stp>
        <stp>All</stp>
        <stp/>
        <stp/>
        <stp>TRUE</stp>
        <stp>T</stp>
        <tr r="G186" s="1"/>
      </tp>
      <tp>
        <v>4486.5</v>
        <stp/>
        <stp>StudyData</stp>
        <stp>EP</stp>
        <stp>BAR</stp>
        <stp/>
        <stp>Low</stp>
        <stp>ADC</stp>
        <stp>-384</stp>
        <stp>All</stp>
        <stp/>
        <stp/>
        <stp>TRUE</stp>
        <stp>T</stp>
        <tr r="G386" s="1"/>
      </tp>
      <tp>
        <v>5536</v>
        <stp/>
        <stp>StudyData</stp>
        <stp>EP</stp>
        <stp>BAR</stp>
        <stp/>
        <stp>Low</stp>
        <stp>ADC</stp>
        <stp>-284</stp>
        <stp>All</stp>
        <stp/>
        <stp/>
        <stp>TRUE</stp>
        <stp>T</stp>
        <tr r="G286" s="1"/>
      </tp>
      <tp>
        <v>4740</v>
        <stp/>
        <stp>StudyData</stp>
        <stp>EP</stp>
        <stp>BAR</stp>
        <stp/>
        <stp>Low</stp>
        <stp>ADC</stp>
        <stp>-984</stp>
        <stp>All</stp>
        <stp/>
        <stp/>
        <stp>TRUE</stp>
        <stp>T</stp>
        <tr r="G986" s="1"/>
      </tp>
      <tp>
        <v>5121</v>
        <stp/>
        <stp>StudyData</stp>
        <stp>EP</stp>
        <stp>BAR</stp>
        <stp/>
        <stp>Low</stp>
        <stp>ADC</stp>
        <stp>-884</stp>
        <stp>All</stp>
        <stp/>
        <stp/>
        <stp>TRUE</stp>
        <stp>T</stp>
        <tr r="G886" s="1"/>
      </tp>
      <tp>
        <v>4427</v>
        <stp/>
        <stp>StudyData</stp>
        <stp>EP</stp>
        <stp>BAR</stp>
        <stp/>
        <stp>Low</stp>
        <stp>ADC</stp>
        <stp>-585</stp>
        <stp>All</stp>
        <stp/>
        <stp/>
        <stp>TRUE</stp>
        <stp>T</stp>
        <tr r="G587" s="1"/>
      </tp>
      <tp>
        <v>4730.75</v>
        <stp/>
        <stp>StudyData</stp>
        <stp>EP</stp>
        <stp>BAR</stp>
        <stp/>
        <stp>Low</stp>
        <stp>ADC</stp>
        <stp>-485</stp>
        <stp>All</stp>
        <stp/>
        <stp/>
        <stp>TRUE</stp>
        <stp>T</stp>
        <tr r="G487" s="1"/>
      </tp>
      <tp>
        <v>5037.5</v>
        <stp/>
        <stp>StudyData</stp>
        <stp>EP</stp>
        <stp>BAR</stp>
        <stp/>
        <stp>Low</stp>
        <stp>ADC</stp>
        <stp>-785</stp>
        <stp>All</stp>
        <stp/>
        <stp/>
        <stp>TRUE</stp>
        <stp>T</stp>
        <tr r="G787" s="1"/>
      </tp>
      <tp>
        <v>4800.75</v>
        <stp/>
        <stp>StudyData</stp>
        <stp>EP</stp>
        <stp>BAR</stp>
        <stp/>
        <stp>Low</stp>
        <stp>ADC</stp>
        <stp>-685</stp>
        <stp>All</stp>
        <stp/>
        <stp/>
        <stp>TRUE</stp>
        <stp>T</stp>
        <tr r="G687" s="1"/>
      </tp>
      <tp>
        <v>5622.25</v>
        <stp/>
        <stp>StudyData</stp>
        <stp>EP</stp>
        <stp>BAR</stp>
        <stp/>
        <stp>Low</stp>
        <stp>ADC</stp>
        <stp>-185</stp>
        <stp>All</stp>
        <stp/>
        <stp/>
        <stp>TRUE</stp>
        <stp>T</stp>
        <tr r="G187" s="1"/>
      </tp>
      <tp>
        <v>4510.5</v>
        <stp/>
        <stp>StudyData</stp>
        <stp>EP</stp>
        <stp>BAR</stp>
        <stp/>
        <stp>Low</stp>
        <stp>ADC</stp>
        <stp>-385</stp>
        <stp>All</stp>
        <stp/>
        <stp/>
        <stp>TRUE</stp>
        <stp>T</stp>
        <tr r="G387" s="1"/>
      </tp>
      <tp>
        <v>5541.75</v>
        <stp/>
        <stp>StudyData</stp>
        <stp>EP</stp>
        <stp>BAR</stp>
        <stp/>
        <stp>Low</stp>
        <stp>ADC</stp>
        <stp>-285</stp>
        <stp>All</stp>
        <stp/>
        <stp/>
        <stp>TRUE</stp>
        <stp>T</stp>
        <tr r="G287" s="1"/>
      </tp>
      <tp>
        <v>4716.25</v>
        <stp/>
        <stp>StudyData</stp>
        <stp>EP</stp>
        <stp>BAR</stp>
        <stp/>
        <stp>Low</stp>
        <stp>ADC</stp>
        <stp>-985</stp>
        <stp>All</stp>
        <stp/>
        <stp/>
        <stp>TRUE</stp>
        <stp>T</stp>
        <tr r="G987" s="1"/>
      </tp>
      <tp>
        <v>5114.25</v>
        <stp/>
        <stp>StudyData</stp>
        <stp>EP</stp>
        <stp>BAR</stp>
        <stp/>
        <stp>Low</stp>
        <stp>ADC</stp>
        <stp>-885</stp>
        <stp>All</stp>
        <stp/>
        <stp/>
        <stp>TRUE</stp>
        <stp>T</stp>
        <tr r="G887" s="1"/>
      </tp>
      <tp>
        <v>4489.25</v>
        <stp/>
        <stp>StudyData</stp>
        <stp>EP</stp>
        <stp>BAR</stp>
        <stp/>
        <stp>Low</stp>
        <stp>ADC</stp>
        <stp>-582</stp>
        <stp>All</stp>
        <stp/>
        <stp/>
        <stp>TRUE</stp>
        <stp>T</stp>
        <tr r="G584" s="1"/>
      </tp>
      <tp>
        <v>4720.5</v>
        <stp/>
        <stp>StudyData</stp>
        <stp>EP</stp>
        <stp>BAR</stp>
        <stp/>
        <stp>Low</stp>
        <stp>ADC</stp>
        <stp>-482</stp>
        <stp>All</stp>
        <stp/>
        <stp/>
        <stp>TRUE</stp>
        <stp>T</stp>
        <tr r="G484" s="1"/>
      </tp>
      <tp>
        <v>5119</v>
        <stp/>
        <stp>StudyData</stp>
        <stp>EP</stp>
        <stp>BAR</stp>
        <stp/>
        <stp>Low</stp>
        <stp>ADC</stp>
        <stp>-782</stp>
        <stp>All</stp>
        <stp/>
        <stp/>
        <stp>TRUE</stp>
        <stp>T</stp>
        <tr r="G784" s="1"/>
      </tp>
      <tp>
        <v>4660.75</v>
        <stp/>
        <stp>StudyData</stp>
        <stp>EP</stp>
        <stp>BAR</stp>
        <stp/>
        <stp>Low</stp>
        <stp>ADC</stp>
        <stp>-682</stp>
        <stp>All</stp>
        <stp/>
        <stp/>
        <stp>TRUE</stp>
        <stp>T</stp>
        <tr r="G684" s="1"/>
      </tp>
      <tp>
        <v>5748.75</v>
        <stp/>
        <stp>StudyData</stp>
        <stp>EP</stp>
        <stp>BAR</stp>
        <stp/>
        <stp>Low</stp>
        <stp>ADC</stp>
        <stp>-182</stp>
        <stp>All</stp>
        <stp/>
        <stp/>
        <stp>TRUE</stp>
        <stp>T</stp>
        <tr r="G184" s="1"/>
      </tp>
      <tp>
        <v>4531</v>
        <stp/>
        <stp>StudyData</stp>
        <stp>EP</stp>
        <stp>BAR</stp>
        <stp/>
        <stp>Low</stp>
        <stp>ADC</stp>
        <stp>-382</stp>
        <stp>All</stp>
        <stp/>
        <stp/>
        <stp>TRUE</stp>
        <stp>T</stp>
        <tr r="G384" s="1"/>
      </tp>
      <tp>
        <v>5511.25</v>
        <stp/>
        <stp>StudyData</stp>
        <stp>EP</stp>
        <stp>BAR</stp>
        <stp/>
        <stp>Low</stp>
        <stp>ADC</stp>
        <stp>-282</stp>
        <stp>All</stp>
        <stp/>
        <stp/>
        <stp>TRUE</stp>
        <stp>T</stp>
        <tr r="G284" s="1"/>
      </tp>
      <tp>
        <v>4746.75</v>
        <stp/>
        <stp>StudyData</stp>
        <stp>EP</stp>
        <stp>BAR</stp>
        <stp/>
        <stp>Low</stp>
        <stp>ADC</stp>
        <stp>-982</stp>
        <stp>All</stp>
        <stp/>
        <stp/>
        <stp>TRUE</stp>
        <stp>T</stp>
        <tr r="G984" s="1"/>
      </tp>
      <tp>
        <v>5178.5</v>
        <stp/>
        <stp>StudyData</stp>
        <stp>EP</stp>
        <stp>BAR</stp>
        <stp/>
        <stp>Low</stp>
        <stp>ADC</stp>
        <stp>-882</stp>
        <stp>All</stp>
        <stp/>
        <stp/>
        <stp>TRUE</stp>
        <stp>T</stp>
        <tr r="G884" s="1"/>
      </tp>
      <tp>
        <v>4454.25</v>
        <stp/>
        <stp>StudyData</stp>
        <stp>EP</stp>
        <stp>BAR</stp>
        <stp/>
        <stp>Low</stp>
        <stp>ADC</stp>
        <stp>-583</stp>
        <stp>All</stp>
        <stp/>
        <stp/>
        <stp>TRUE</stp>
        <stp>T</stp>
        <tr r="G585" s="1"/>
      </tp>
      <tp>
        <v>4727</v>
        <stp/>
        <stp>StudyData</stp>
        <stp>EP</stp>
        <stp>BAR</stp>
        <stp/>
        <stp>Low</stp>
        <stp>ADC</stp>
        <stp>-483</stp>
        <stp>All</stp>
        <stp/>
        <stp/>
        <stp>TRUE</stp>
        <stp>T</stp>
        <tr r="G485" s="1"/>
      </tp>
      <tp>
        <v>5109.5</v>
        <stp/>
        <stp>StudyData</stp>
        <stp>EP</stp>
        <stp>BAR</stp>
        <stp/>
        <stp>Low</stp>
        <stp>ADC</stp>
        <stp>-783</stp>
        <stp>All</stp>
        <stp/>
        <stp/>
        <stp>TRUE</stp>
        <stp>T</stp>
        <tr r="G785" s="1"/>
      </tp>
      <tp>
        <v>4674.25</v>
        <stp/>
        <stp>StudyData</stp>
        <stp>EP</stp>
        <stp>BAR</stp>
        <stp/>
        <stp>Low</stp>
        <stp>ADC</stp>
        <stp>-683</stp>
        <stp>All</stp>
        <stp/>
        <stp/>
        <stp>TRUE</stp>
        <stp>T</stp>
        <tr r="G685" s="1"/>
      </tp>
      <tp>
        <v>5720</v>
        <stp/>
        <stp>StudyData</stp>
        <stp>EP</stp>
        <stp>BAR</stp>
        <stp/>
        <stp>Low</stp>
        <stp>ADC</stp>
        <stp>-183</stp>
        <stp>All</stp>
        <stp/>
        <stp/>
        <stp>TRUE</stp>
        <stp>T</stp>
        <tr r="G185" s="1"/>
      </tp>
      <tp>
        <v>4507.75</v>
        <stp/>
        <stp>StudyData</stp>
        <stp>EP</stp>
        <stp>BAR</stp>
        <stp/>
        <stp>Low</stp>
        <stp>ADC</stp>
        <stp>-383</stp>
        <stp>All</stp>
        <stp/>
        <stp/>
        <stp>TRUE</stp>
        <stp>T</stp>
        <tr r="G385" s="1"/>
      </tp>
      <tp>
        <v>5520.75</v>
        <stp/>
        <stp>StudyData</stp>
        <stp>EP</stp>
        <stp>BAR</stp>
        <stp/>
        <stp>Low</stp>
        <stp>ADC</stp>
        <stp>-283</stp>
        <stp>All</stp>
        <stp/>
        <stp/>
        <stp>TRUE</stp>
        <stp>T</stp>
        <tr r="G285" s="1"/>
      </tp>
      <tp>
        <v>4743</v>
        <stp/>
        <stp>StudyData</stp>
        <stp>EP</stp>
        <stp>BAR</stp>
        <stp/>
        <stp>Low</stp>
        <stp>ADC</stp>
        <stp>-983</stp>
        <stp>All</stp>
        <stp/>
        <stp/>
        <stp>TRUE</stp>
        <stp>T</stp>
        <tr r="G985" s="1"/>
      </tp>
      <tp>
        <v>5140.75</v>
        <stp/>
        <stp>StudyData</stp>
        <stp>EP</stp>
        <stp>BAR</stp>
        <stp/>
        <stp>Low</stp>
        <stp>ADC</stp>
        <stp>-883</stp>
        <stp>All</stp>
        <stp/>
        <stp/>
        <stp>TRUE</stp>
        <stp>T</stp>
        <tr r="G885" s="1"/>
      </tp>
      <tp>
        <v>4394.25</v>
        <stp/>
        <stp>StudyData</stp>
        <stp>EP</stp>
        <stp>BAR</stp>
        <stp/>
        <stp>Low</stp>
        <stp>ADC</stp>
        <stp>-580</stp>
        <stp>All</stp>
        <stp/>
        <stp/>
        <stp>TRUE</stp>
        <stp>T</stp>
        <tr r="G582" s="1"/>
      </tp>
      <tp>
        <v>4762.5</v>
        <stp/>
        <stp>StudyData</stp>
        <stp>EP</stp>
        <stp>BAR</stp>
        <stp/>
        <stp>Low</stp>
        <stp>ADC</stp>
        <stp>-480</stp>
        <stp>All</stp>
        <stp/>
        <stp/>
        <stp>TRUE</stp>
        <stp>T</stp>
        <tr r="G482" s="1"/>
      </tp>
      <tp>
        <v>5045.5</v>
        <stp/>
        <stp>StudyData</stp>
        <stp>EP</stp>
        <stp>BAR</stp>
        <stp/>
        <stp>Low</stp>
        <stp>ADC</stp>
        <stp>-780</stp>
        <stp>All</stp>
        <stp/>
        <stp/>
        <stp>TRUE</stp>
        <stp>T</stp>
        <tr r="G782" s="1"/>
      </tp>
      <tp>
        <v>4685.75</v>
        <stp/>
        <stp>StudyData</stp>
        <stp>EP</stp>
        <stp>BAR</stp>
        <stp/>
        <stp>Low</stp>
        <stp>ADC</stp>
        <stp>-680</stp>
        <stp>All</stp>
        <stp/>
        <stp/>
        <stp>TRUE</stp>
        <stp>T</stp>
        <tr r="G682" s="1"/>
      </tp>
      <tp>
        <v>5797</v>
        <stp/>
        <stp>StudyData</stp>
        <stp>EP</stp>
        <stp>BAR</stp>
        <stp/>
        <stp>Low</stp>
        <stp>ADC</stp>
        <stp>-180</stp>
        <stp>All</stp>
        <stp/>
        <stp/>
        <stp>TRUE</stp>
        <stp>T</stp>
        <tr r="G182" s="1"/>
      </tp>
      <tp>
        <v>4622</v>
        <stp/>
        <stp>StudyData</stp>
        <stp>EP</stp>
        <stp>BAR</stp>
        <stp/>
        <stp>Low</stp>
        <stp>ADC</stp>
        <stp>-380</stp>
        <stp>All</stp>
        <stp/>
        <stp/>
        <stp>TRUE</stp>
        <stp>T</stp>
        <tr r="G382" s="1"/>
      </tp>
      <tp>
        <v>5549.25</v>
        <stp/>
        <stp>StudyData</stp>
        <stp>EP</stp>
        <stp>BAR</stp>
        <stp/>
        <stp>Low</stp>
        <stp>ADC</stp>
        <stp>-280</stp>
        <stp>All</stp>
        <stp/>
        <stp/>
        <stp>TRUE</stp>
        <stp>T</stp>
        <tr r="G282" s="1"/>
      </tp>
      <tp>
        <v>4701.5</v>
        <stp/>
        <stp>StudyData</stp>
        <stp>EP</stp>
        <stp>BAR</stp>
        <stp/>
        <stp>Low</stp>
        <stp>ADC</stp>
        <stp>-980</stp>
        <stp>All</stp>
        <stp/>
        <stp/>
        <stp>TRUE</stp>
        <stp>T</stp>
        <tr r="G982" s="1"/>
      </tp>
      <tp>
        <v>5204</v>
        <stp/>
        <stp>StudyData</stp>
        <stp>EP</stp>
        <stp>BAR</stp>
        <stp/>
        <stp>Low</stp>
        <stp>ADC</stp>
        <stp>-880</stp>
        <stp>All</stp>
        <stp/>
        <stp/>
        <stp>TRUE</stp>
        <stp>T</stp>
        <tr r="G882" s="1"/>
      </tp>
      <tp>
        <v>4436.25</v>
        <stp/>
        <stp>StudyData</stp>
        <stp>EP</stp>
        <stp>BAR</stp>
        <stp/>
        <stp>Low</stp>
        <stp>ADC</stp>
        <stp>-581</stp>
        <stp>All</stp>
        <stp/>
        <stp/>
        <stp>TRUE</stp>
        <stp>T</stp>
        <tr r="G583" s="1"/>
      </tp>
      <tp>
        <v>4741.75</v>
        <stp/>
        <stp>StudyData</stp>
        <stp>EP</stp>
        <stp>BAR</stp>
        <stp/>
        <stp>Low</stp>
        <stp>ADC</stp>
        <stp>-481</stp>
        <stp>All</stp>
        <stp/>
        <stp/>
        <stp>TRUE</stp>
        <stp>T</stp>
        <tr r="G483" s="1"/>
      </tp>
      <tp>
        <v>5070.5</v>
        <stp/>
        <stp>StudyData</stp>
        <stp>EP</stp>
        <stp>BAR</stp>
        <stp/>
        <stp>Low</stp>
        <stp>ADC</stp>
        <stp>-781</stp>
        <stp>All</stp>
        <stp/>
        <stp/>
        <stp>TRUE</stp>
        <stp>T</stp>
        <tr r="G783" s="1"/>
      </tp>
      <tp>
        <v>4653.5</v>
        <stp/>
        <stp>StudyData</stp>
        <stp>EP</stp>
        <stp>BAR</stp>
        <stp/>
        <stp>Low</stp>
        <stp>ADC</stp>
        <stp>-681</stp>
        <stp>All</stp>
        <stp/>
        <stp/>
        <stp>TRUE</stp>
        <stp>T</stp>
        <tr r="G683" s="1"/>
      </tp>
      <tp>
        <v>5791.25</v>
        <stp/>
        <stp>StudyData</stp>
        <stp>EP</stp>
        <stp>BAR</stp>
        <stp/>
        <stp>Low</stp>
        <stp>ADC</stp>
        <stp>-181</stp>
        <stp>All</stp>
        <stp/>
        <stp/>
        <stp>TRUE</stp>
        <stp>T</stp>
        <tr r="G183" s="1"/>
      </tp>
      <tp>
        <v>4555.5</v>
        <stp/>
        <stp>StudyData</stp>
        <stp>EP</stp>
        <stp>BAR</stp>
        <stp/>
        <stp>Low</stp>
        <stp>ADC</stp>
        <stp>-381</stp>
        <stp>All</stp>
        <stp/>
        <stp/>
        <stp>TRUE</stp>
        <stp>T</stp>
        <tr r="G383" s="1"/>
      </tp>
      <tp>
        <v>5519</v>
        <stp/>
        <stp>StudyData</stp>
        <stp>EP</stp>
        <stp>BAR</stp>
        <stp/>
        <stp>Low</stp>
        <stp>ADC</stp>
        <stp>-281</stp>
        <stp>All</stp>
        <stp/>
        <stp/>
        <stp>TRUE</stp>
        <stp>T</stp>
        <tr r="G283" s="1"/>
      </tp>
      <tp>
        <v>4708.75</v>
        <stp/>
        <stp>StudyData</stp>
        <stp>EP</stp>
        <stp>BAR</stp>
        <stp/>
        <stp>Low</stp>
        <stp>ADC</stp>
        <stp>-981</stp>
        <stp>All</stp>
        <stp/>
        <stp/>
        <stp>TRUE</stp>
        <stp>T</stp>
        <tr r="G983" s="1"/>
      </tp>
      <tp>
        <v>5195.25</v>
        <stp/>
        <stp>StudyData</stp>
        <stp>EP</stp>
        <stp>BAR</stp>
        <stp/>
        <stp>Low</stp>
        <stp>ADC</stp>
        <stp>-881</stp>
        <stp>All</stp>
        <stp/>
        <stp/>
        <stp>TRUE</stp>
        <stp>T</stp>
        <tr r="G883" s="1"/>
      </tp>
      <tp>
        <v>4623.25</v>
        <stp/>
        <stp>StudyData</stp>
        <stp>EP</stp>
        <stp>BAR</stp>
        <stp/>
        <stp>Open</stp>
        <stp>ADC</stp>
        <stp>-1000</stp>
        <stp>All</stp>
        <stp/>
        <stp/>
        <stp>TRUE</stp>
        <stp>T</stp>
        <tr r="E1002" s="1"/>
      </tp>
      <tp>
        <v>-55.65</v>
        <stp/>
        <stp>StudyData</stp>
        <stp>EP</stp>
        <stp>MACD</stp>
        <stp>Period1=12,Period2=26,Period3=9,InputChoice=Close</stp>
        <stp>MACD</stp>
        <stp>ADC</stp>
        <stp>-9</stp>
        <stp>All</stp>
        <stp/>
        <stp/>
        <stp>TRUE</stp>
        <stp>T</stp>
        <tr r="N11" s="1"/>
      </tp>
      <tp>
        <v>-39.32</v>
        <stp/>
        <stp>StudyData</stp>
        <stp>EP</stp>
        <stp>MACD</stp>
        <stp>Period1=12,Period2=26,Period3=9,InputChoice=Close</stp>
        <stp>MACD</stp>
        <stp>ADC</stp>
        <stp>-8</stp>
        <stp>All</stp>
        <stp/>
        <stp/>
        <stp>TRUE</stp>
        <stp>T</stp>
        <tr r="N10" s="1"/>
      </tp>
      <tp>
        <v>5.7</v>
        <stp/>
        <stp>StudyData</stp>
        <stp>EP</stp>
        <stp>MACD</stp>
        <stp>Period1=12,Period2=26,Period3=9,InputChoice=Close</stp>
        <stp>MACD</stp>
        <stp>ADC</stp>
        <stp>-5</stp>
        <stp>All</stp>
        <stp/>
        <stp/>
        <stp>TRUE</stp>
        <stp>T</stp>
        <tr r="N7" s="1"/>
      </tp>
      <tp>
        <v>16.579999999999998</v>
        <stp/>
        <stp>StudyData</stp>
        <stp>EP</stp>
        <stp>MACD</stp>
        <stp>Period1=12,Period2=26,Period3=9,InputChoice=Close</stp>
        <stp>MACD</stp>
        <stp>ADC</stp>
        <stp>-4</stp>
        <stp>All</stp>
        <stp/>
        <stp/>
        <stp>TRUE</stp>
        <stp>T</stp>
        <tr r="N6" s="1"/>
      </tp>
      <tp>
        <v>-25.82</v>
        <stp/>
        <stp>StudyData</stp>
        <stp>EP</stp>
        <stp>MACD</stp>
        <stp>Period1=12,Period2=26,Period3=9,InputChoice=Close</stp>
        <stp>MACD</stp>
        <stp>ADC</stp>
        <stp>-7</stp>
        <stp>All</stp>
        <stp/>
        <stp/>
        <stp>TRUE</stp>
        <stp>T</stp>
        <tr r="N9" s="1"/>
      </tp>
      <tp>
        <v>-12.06</v>
        <stp/>
        <stp>StudyData</stp>
        <stp>EP</stp>
        <stp>MACD</stp>
        <stp>Period1=12,Period2=26,Period3=9,InputChoice=Close</stp>
        <stp>MACD</stp>
        <stp>ADC</stp>
        <stp>-6</stp>
        <stp>All</stp>
        <stp/>
        <stp/>
        <stp>TRUE</stp>
        <stp>T</stp>
        <tr r="N8" s="1"/>
      </tp>
      <tp>
        <v>33.36</v>
        <stp/>
        <stp>StudyData</stp>
        <stp>EP</stp>
        <stp>MACD</stp>
        <stp>Period1=12,Period2=26,Period3=9,InputChoice=Close</stp>
        <stp>MACD</stp>
        <stp>ADC</stp>
        <stp>-1</stp>
        <stp>All</stp>
        <stp/>
        <stp/>
        <stp>TRUE</stp>
        <stp>T</stp>
        <tr r="N3" s="1"/>
      </tp>
      <tp>
        <v>21.25</v>
        <stp/>
        <stp>StudyData</stp>
        <stp>EP</stp>
        <stp>MACD</stp>
        <stp>Period1=12,Period2=26,Period3=9,InputChoice=Close</stp>
        <stp>MACD</stp>
        <stp>ADC</stp>
        <stp>-3</stp>
        <stp>All</stp>
        <stp/>
        <stp/>
        <stp>TRUE</stp>
        <stp>T</stp>
        <tr r="N5" s="1"/>
      </tp>
      <tp>
        <v>26.75</v>
        <stp/>
        <stp>StudyData</stp>
        <stp>EP</stp>
        <stp>MACD</stp>
        <stp>Period1=12,Period2=26,Period3=9,InputChoice=Close</stp>
        <stp>MACD</stp>
        <stp>ADC</stp>
        <stp>-2</stp>
        <stp>All</stp>
        <stp/>
        <stp/>
        <stp>TRUE</stp>
        <stp>T</stp>
        <tr r="N4" s="1"/>
      </tp>
      <tp>
        <v>5968.5</v>
        <stp/>
        <stp>StudyData</stp>
        <stp>EP</stp>
        <stp>Imoku</stp>
        <stp>MAType5=Sim,Period5=1,InputChoice5=Close</stp>
        <stp>Imoku5</stp>
        <stp>ADC</stp>
        <stp>-88</stp>
        <stp>All</stp>
        <stp/>
        <stp/>
        <stp>TRUE</stp>
        <stp>T</stp>
        <tr r="X90" s="1"/>
      </tp>
      <tp>
        <v>5987.75</v>
        <stp/>
        <stp>StudyData</stp>
        <stp>EP</stp>
        <stp>Imoku</stp>
        <stp>MAType5=Sim,Period5=1,InputChoice5=Close</stp>
        <stp>Imoku5</stp>
        <stp>ADC</stp>
        <stp>-89</stp>
        <stp>All</stp>
        <stp/>
        <stp/>
        <stp>TRUE</stp>
        <stp>T</stp>
        <tr r="X91" s="1"/>
      </tp>
      <tp>
        <v>6072.5</v>
        <stp/>
        <stp>StudyData</stp>
        <stp>EP</stp>
        <stp>Imoku</stp>
        <stp>MAType5=Sim,Period5=1,InputChoice5=Close</stp>
        <stp>Imoku5</stp>
        <stp>ADC</stp>
        <stp>-86</stp>
        <stp>All</stp>
        <stp/>
        <stp/>
        <stp>TRUE</stp>
        <stp>T</stp>
        <tr r="X88" s="1"/>
      </tp>
      <tp>
        <v>6041.5</v>
        <stp/>
        <stp>StudyData</stp>
        <stp>EP</stp>
        <stp>Imoku</stp>
        <stp>MAType5=Sim,Period5=1,InputChoice5=Close</stp>
        <stp>Imoku5</stp>
        <stp>ADC</stp>
        <stp>-87</stp>
        <stp>All</stp>
        <stp/>
        <stp/>
        <stp>TRUE</stp>
        <stp>T</stp>
        <tr r="X89" s="1"/>
      </tp>
      <tp>
        <v>6011.25</v>
        <stp/>
        <stp>StudyData</stp>
        <stp>EP</stp>
        <stp>Imoku</stp>
        <stp>MAType5=Sim,Period5=1,InputChoice5=Close</stp>
        <stp>Imoku5</stp>
        <stp>ADC</stp>
        <stp>-84</stp>
        <stp>All</stp>
        <stp/>
        <stp/>
        <stp>TRUE</stp>
        <stp>T</stp>
        <tr r="X86" s="1"/>
      </tp>
      <tp>
        <v>6006.25</v>
        <stp/>
        <stp>StudyData</stp>
        <stp>EP</stp>
        <stp>Imoku</stp>
        <stp>MAType5=Sim,Period5=1,InputChoice5=Close</stp>
        <stp>Imoku5</stp>
        <stp>ADC</stp>
        <stp>-85</stp>
        <stp>All</stp>
        <stp/>
        <stp/>
        <stp>TRUE</stp>
        <stp>T</stp>
        <tr r="X87" s="1"/>
      </tp>
      <tp>
        <v>5918.25</v>
        <stp/>
        <stp>StudyData</stp>
        <stp>EP</stp>
        <stp>Imoku</stp>
        <stp>MAType5=Sim,Period5=1,InputChoice5=Close</stp>
        <stp>Imoku5</stp>
        <stp>ADC</stp>
        <stp>-82</stp>
        <stp>All</stp>
        <stp/>
        <stp/>
        <stp>TRUE</stp>
        <stp>T</stp>
        <tr r="X84" s="1"/>
      </tp>
      <tp>
        <v>6011.25</v>
        <stp/>
        <stp>StudyData</stp>
        <stp>EP</stp>
        <stp>Imoku</stp>
        <stp>MAType5=Sim,Period5=1,InputChoice5=Close</stp>
        <stp>Imoku5</stp>
        <stp>ADC</stp>
        <stp>-83</stp>
        <stp>All</stp>
        <stp/>
        <stp/>
        <stp>TRUE</stp>
        <stp>T</stp>
        <tr r="X85" s="1"/>
      </tp>
      <tp>
        <v>5934.25</v>
        <stp/>
        <stp>StudyData</stp>
        <stp>EP</stp>
        <stp>Imoku</stp>
        <stp>MAType5=Sim,Period5=1,InputChoice5=Close</stp>
        <stp>Imoku5</stp>
        <stp>ADC</stp>
        <stp>-80</stp>
        <stp>All</stp>
        <stp/>
        <stp/>
        <stp>TRUE</stp>
        <stp>T</stp>
        <tr r="X82" s="1"/>
      </tp>
      <tp>
        <v>5926.5</v>
        <stp/>
        <stp>StudyData</stp>
        <stp>EP</stp>
        <stp>Imoku</stp>
        <stp>MAType5=Sim,Period5=1,InputChoice5=Close</stp>
        <stp>Imoku5</stp>
        <stp>ADC</stp>
        <stp>-81</stp>
        <stp>All</stp>
        <stp/>
        <stp/>
        <stp>TRUE</stp>
        <stp>T</stp>
        <tr r="X83" s="1"/>
      </tp>
      <tp>
        <v>4348</v>
        <stp/>
        <stp>StudyData</stp>
        <stp>EP</stp>
        <stp>BAR</stp>
        <stp/>
        <stp>Low</stp>
        <stp>ADC</stp>
        <stp>-598</stp>
        <stp>All</stp>
        <stp/>
        <stp/>
        <stp>TRUE</stp>
        <stp>T</stp>
        <tr r="G600" s="1"/>
      </tp>
      <tp>
        <v>4577.75</v>
        <stp/>
        <stp>StudyData</stp>
        <stp>EP</stp>
        <stp>BAR</stp>
        <stp/>
        <stp>Low</stp>
        <stp>ADC</stp>
        <stp>-498</stp>
        <stp>All</stp>
        <stp/>
        <stp/>
        <stp>TRUE</stp>
        <stp>T</stp>
        <tr r="G500" s="1"/>
      </tp>
      <tp>
        <v>4673.75</v>
        <stp/>
        <stp>StudyData</stp>
        <stp>EP</stp>
        <stp>BAR</stp>
        <stp/>
        <stp>Low</stp>
        <stp>ADC</stp>
        <stp>-798</stp>
        <stp>All</stp>
        <stp/>
        <stp/>
        <stp>TRUE</stp>
        <stp>T</stp>
        <tr r="G800" s="1"/>
      </tp>
      <tp>
        <v>4639.75</v>
        <stp/>
        <stp>StudyData</stp>
        <stp>EP</stp>
        <stp>BAR</stp>
        <stp/>
        <stp>Low</stp>
        <stp>ADC</stp>
        <stp>-698</stp>
        <stp>All</stp>
        <stp/>
        <stp/>
        <stp>TRUE</stp>
        <stp>T</stp>
        <tr r="G700" s="1"/>
      </tp>
      <tp>
        <v>5628.75</v>
        <stp/>
        <stp>StudyData</stp>
        <stp>EP</stp>
        <stp>BAR</stp>
        <stp/>
        <stp>Low</stp>
        <stp>ADC</stp>
        <stp>-198</stp>
        <stp>All</stp>
        <stp/>
        <stp/>
        <stp>TRUE</stp>
        <stp>T</stp>
        <tr r="G200" s="1"/>
      </tp>
      <tp>
        <v>4663.75</v>
        <stp/>
        <stp>StudyData</stp>
        <stp>EP</stp>
        <stp>BAR</stp>
        <stp/>
        <stp>Low</stp>
        <stp>ADC</stp>
        <stp>-398</stp>
        <stp>All</stp>
        <stp/>
        <stp/>
        <stp>TRUE</stp>
        <stp>T</stp>
        <tr r="G400" s="1"/>
      </tp>
      <tp>
        <v>5443.75</v>
        <stp/>
        <stp>StudyData</stp>
        <stp>EP</stp>
        <stp>BAR</stp>
        <stp/>
        <stp>Low</stp>
        <stp>ADC</stp>
        <stp>-298</stp>
        <stp>All</stp>
        <stp/>
        <stp/>
        <stp>TRUE</stp>
        <stp>T</stp>
        <tr r="G300" s="1"/>
      </tp>
      <tp>
        <v>4656.25</v>
        <stp/>
        <stp>StudyData</stp>
        <stp>EP</stp>
        <stp>BAR</stp>
        <stp/>
        <stp>Low</stp>
        <stp>ADC</stp>
        <stp>-998</stp>
        <stp>All</stp>
        <stp/>
        <stp/>
        <stp>TRUE</stp>
        <stp>T</stp>
        <tr r="G1000" s="1"/>
      </tp>
      <tp>
        <v>4846.5</v>
        <stp/>
        <stp>StudyData</stp>
        <stp>EP</stp>
        <stp>BAR</stp>
        <stp/>
        <stp>Low</stp>
        <stp>ADC</stp>
        <stp>-898</stp>
        <stp>All</stp>
        <stp/>
        <stp/>
        <stp>TRUE</stp>
        <stp>T</stp>
        <tr r="G900" s="1"/>
      </tp>
      <tp>
        <v>4296</v>
        <stp/>
        <stp>StudyData</stp>
        <stp>EP</stp>
        <stp>BAR</stp>
        <stp/>
        <stp>Low</stp>
        <stp>ADC</stp>
        <stp>-599</stp>
        <stp>All</stp>
        <stp/>
        <stp/>
        <stp>TRUE</stp>
        <stp>T</stp>
        <tr r="G601" s="1"/>
      </tp>
      <tp>
        <v>4580.75</v>
        <stp/>
        <stp>StudyData</stp>
        <stp>EP</stp>
        <stp>BAR</stp>
        <stp/>
        <stp>Low</stp>
        <stp>ADC</stp>
        <stp>-499</stp>
        <stp>All</stp>
        <stp/>
        <stp/>
        <stp>TRUE</stp>
        <stp>T</stp>
        <tr r="G501" s="1"/>
      </tp>
      <tp>
        <v>4720.25</v>
        <stp/>
        <stp>StudyData</stp>
        <stp>EP</stp>
        <stp>BAR</stp>
        <stp/>
        <stp>Low</stp>
        <stp>ADC</stp>
        <stp>-799</stp>
        <stp>All</stp>
        <stp/>
        <stp/>
        <stp>TRUE</stp>
        <stp>T</stp>
        <tr r="G801" s="1"/>
      </tp>
      <tp>
        <v>4623.75</v>
        <stp/>
        <stp>StudyData</stp>
        <stp>EP</stp>
        <stp>BAR</stp>
        <stp/>
        <stp>Low</stp>
        <stp>ADC</stp>
        <stp>-699</stp>
        <stp>All</stp>
        <stp/>
        <stp/>
        <stp>TRUE</stp>
        <stp>T</stp>
        <tr r="G701" s="1"/>
      </tp>
      <tp>
        <v>5616</v>
        <stp/>
        <stp>StudyData</stp>
        <stp>EP</stp>
        <stp>BAR</stp>
        <stp/>
        <stp>Low</stp>
        <stp>ADC</stp>
        <stp>-199</stp>
        <stp>All</stp>
        <stp/>
        <stp/>
        <stp>TRUE</stp>
        <stp>T</stp>
        <tr r="G201" s="1"/>
      </tp>
      <tp>
        <v>4606.5</v>
        <stp/>
        <stp>StudyData</stp>
        <stp>EP</stp>
        <stp>BAR</stp>
        <stp/>
        <stp>Low</stp>
        <stp>ADC</stp>
        <stp>-399</stp>
        <stp>All</stp>
        <stp/>
        <stp/>
        <stp>TRUE</stp>
        <stp>T</stp>
        <tr r="G401" s="1"/>
      </tp>
      <tp>
        <v>5401</v>
        <stp/>
        <stp>StudyData</stp>
        <stp>EP</stp>
        <stp>BAR</stp>
        <stp/>
        <stp>Low</stp>
        <stp>ADC</stp>
        <stp>-299</stp>
        <stp>All</stp>
        <stp/>
        <stp/>
        <stp>TRUE</stp>
        <stp>T</stp>
        <tr r="G301" s="1"/>
      </tp>
      <tp>
        <v>4593.75</v>
        <stp/>
        <stp>StudyData</stp>
        <stp>EP</stp>
        <stp>BAR</stp>
        <stp/>
        <stp>Low</stp>
        <stp>ADC</stp>
        <stp>-999</stp>
        <stp>All</stp>
        <stp/>
        <stp/>
        <stp>TRUE</stp>
        <stp>T</stp>
        <tr r="G1001" s="1"/>
      </tp>
      <tp>
        <v>4845</v>
        <stp/>
        <stp>StudyData</stp>
        <stp>EP</stp>
        <stp>BAR</stp>
        <stp/>
        <stp>Low</stp>
        <stp>ADC</stp>
        <stp>-899</stp>
        <stp>All</stp>
        <stp/>
        <stp/>
        <stp>TRUE</stp>
        <stp>T</stp>
        <tr r="G901" s="1"/>
      </tp>
      <tp>
        <v>4313.75</v>
        <stp/>
        <stp>StudyData</stp>
        <stp>EP</stp>
        <stp>BAR</stp>
        <stp/>
        <stp>Low</stp>
        <stp>ADC</stp>
        <stp>-596</stp>
        <stp>All</stp>
        <stp/>
        <stp/>
        <stp>TRUE</stp>
        <stp>T</stp>
        <tr r="G598" s="1"/>
      </tp>
      <tp>
        <v>4619</v>
        <stp/>
        <stp>StudyData</stp>
        <stp>EP</stp>
        <stp>BAR</stp>
        <stp/>
        <stp>Low</stp>
        <stp>ADC</stp>
        <stp>-496</stp>
        <stp>All</stp>
        <stp/>
        <stp/>
        <stp>TRUE</stp>
        <stp>T</stp>
        <tr r="G498" s="1"/>
      </tp>
      <tp>
        <v>4742</v>
        <stp/>
        <stp>StudyData</stp>
        <stp>EP</stp>
        <stp>BAR</stp>
        <stp/>
        <stp>Low</stp>
        <stp>ADC</stp>
        <stp>-796</stp>
        <stp>All</stp>
        <stp/>
        <stp/>
        <stp>TRUE</stp>
        <stp>T</stp>
        <tr r="G798" s="1"/>
      </tp>
      <tp>
        <v>4627.25</v>
        <stp/>
        <stp>StudyData</stp>
        <stp>EP</stp>
        <stp>BAR</stp>
        <stp/>
        <stp>Low</stp>
        <stp>ADC</stp>
        <stp>-696</stp>
        <stp>All</stp>
        <stp/>
        <stp/>
        <stp>TRUE</stp>
        <stp>T</stp>
        <tr r="G698" s="1"/>
      </tp>
      <tp>
        <v>5616.5</v>
        <stp/>
        <stp>StudyData</stp>
        <stp>EP</stp>
        <stp>BAR</stp>
        <stp/>
        <stp>Low</stp>
        <stp>ADC</stp>
        <stp>-196</stp>
        <stp>All</stp>
        <stp/>
        <stp/>
        <stp>TRUE</stp>
        <stp>T</stp>
        <tr r="G198" s="1"/>
      </tp>
      <tp>
        <v>4741.5</v>
        <stp/>
        <stp>StudyData</stp>
        <stp>EP</stp>
        <stp>BAR</stp>
        <stp/>
        <stp>Low</stp>
        <stp>ADC</stp>
        <stp>-396</stp>
        <stp>All</stp>
        <stp/>
        <stp/>
        <stp>TRUE</stp>
        <stp>T</stp>
        <tr r="G398" s="1"/>
      </tp>
      <tp>
        <v>5395.5</v>
        <stp/>
        <stp>StudyData</stp>
        <stp>EP</stp>
        <stp>BAR</stp>
        <stp/>
        <stp>Low</stp>
        <stp>ADC</stp>
        <stp>-296</stp>
        <stp>All</stp>
        <stp/>
        <stp/>
        <stp>TRUE</stp>
        <stp>T</stp>
        <tr r="G298" s="1"/>
      </tp>
      <tp>
        <v>4688.5</v>
        <stp/>
        <stp>StudyData</stp>
        <stp>EP</stp>
        <stp>BAR</stp>
        <stp/>
        <stp>Low</stp>
        <stp>ADC</stp>
        <stp>-996</stp>
        <stp>All</stp>
        <stp/>
        <stp/>
        <stp>TRUE</stp>
        <stp>T</stp>
        <tr r="G998" s="1"/>
      </tp>
      <tp>
        <v>4954</v>
        <stp/>
        <stp>StudyData</stp>
        <stp>EP</stp>
        <stp>BAR</stp>
        <stp/>
        <stp>Low</stp>
        <stp>ADC</stp>
        <stp>-896</stp>
        <stp>All</stp>
        <stp/>
        <stp/>
        <stp>TRUE</stp>
        <stp>T</stp>
        <tr r="G898" s="1"/>
      </tp>
      <tp>
        <v>4281</v>
        <stp/>
        <stp>StudyData</stp>
        <stp>EP</stp>
        <stp>BAR</stp>
        <stp/>
        <stp>Low</stp>
        <stp>ADC</stp>
        <stp>-597</stp>
        <stp>All</stp>
        <stp/>
        <stp/>
        <stp>TRUE</stp>
        <stp>T</stp>
        <tr r="G599" s="1"/>
      </tp>
      <tp>
        <v>4579.75</v>
        <stp/>
        <stp>StudyData</stp>
        <stp>EP</stp>
        <stp>BAR</stp>
        <stp/>
        <stp>Low</stp>
        <stp>ADC</stp>
        <stp>-497</stp>
        <stp>All</stp>
        <stp/>
        <stp/>
        <stp>TRUE</stp>
        <stp>T</stp>
        <tr r="G499" s="1"/>
      </tp>
      <tp>
        <v>4687</v>
        <stp/>
        <stp>StudyData</stp>
        <stp>EP</stp>
        <stp>BAR</stp>
        <stp/>
        <stp>Low</stp>
        <stp>ADC</stp>
        <stp>-797</stp>
        <stp>All</stp>
        <stp/>
        <stp/>
        <stp>TRUE</stp>
        <stp>T</stp>
        <tr r="G799" s="1"/>
      </tp>
      <tp>
        <v>4623.25</v>
        <stp/>
        <stp>StudyData</stp>
        <stp>EP</stp>
        <stp>BAR</stp>
        <stp/>
        <stp>Low</stp>
        <stp>ADC</stp>
        <stp>-697</stp>
        <stp>All</stp>
        <stp/>
        <stp/>
        <stp>TRUE</stp>
        <stp>T</stp>
        <tr r="G699" s="1"/>
      </tp>
      <tp>
        <v>5664.5</v>
        <stp/>
        <stp>StudyData</stp>
        <stp>EP</stp>
        <stp>BAR</stp>
        <stp/>
        <stp>Low</stp>
        <stp>ADC</stp>
        <stp>-197</stp>
        <stp>All</stp>
        <stp/>
        <stp/>
        <stp>TRUE</stp>
        <stp>T</stp>
        <tr r="G199" s="1"/>
      </tp>
      <tp>
        <v>4730.5</v>
        <stp/>
        <stp>StudyData</stp>
        <stp>EP</stp>
        <stp>BAR</stp>
        <stp/>
        <stp>Low</stp>
        <stp>ADC</stp>
        <stp>-397</stp>
        <stp>All</stp>
        <stp/>
        <stp/>
        <stp>TRUE</stp>
        <stp>T</stp>
        <tr r="G399" s="1"/>
      </tp>
      <tp>
        <v>5374.75</v>
        <stp/>
        <stp>StudyData</stp>
        <stp>EP</stp>
        <stp>BAR</stp>
        <stp/>
        <stp>Low</stp>
        <stp>ADC</stp>
        <stp>-297</stp>
        <stp>All</stp>
        <stp/>
        <stp/>
        <stp>TRUE</stp>
        <stp>T</stp>
        <tr r="G299" s="1"/>
      </tp>
      <tp>
        <v>4651.75</v>
        <stp/>
        <stp>StudyData</stp>
        <stp>EP</stp>
        <stp>BAR</stp>
        <stp/>
        <stp>Low</stp>
        <stp>ADC</stp>
        <stp>-997</stp>
        <stp>All</stp>
        <stp/>
        <stp/>
        <stp>TRUE</stp>
        <stp>T</stp>
        <tr r="G999" s="1"/>
      </tp>
      <tp>
        <v>4881.75</v>
        <stp/>
        <stp>StudyData</stp>
        <stp>EP</stp>
        <stp>BAR</stp>
        <stp/>
        <stp>Low</stp>
        <stp>ADC</stp>
        <stp>-897</stp>
        <stp>All</stp>
        <stp/>
        <stp/>
        <stp>TRUE</stp>
        <stp>T</stp>
        <tr r="G899" s="1"/>
      </tp>
      <tp>
        <v>4297</v>
        <stp/>
        <stp>StudyData</stp>
        <stp>EP</stp>
        <stp>BAR</stp>
        <stp/>
        <stp>Low</stp>
        <stp>ADC</stp>
        <stp>-594</stp>
        <stp>All</stp>
        <stp/>
        <stp/>
        <stp>TRUE</stp>
        <stp>T</stp>
        <tr r="G596" s="1"/>
      </tp>
      <tp>
        <v>4644.25</v>
        <stp/>
        <stp>StudyData</stp>
        <stp>EP</stp>
        <stp>BAR</stp>
        <stp/>
        <stp>Low</stp>
        <stp>ADC</stp>
        <stp>-494</stp>
        <stp>All</stp>
        <stp/>
        <stp/>
        <stp>TRUE</stp>
        <stp>T</stp>
        <tr r="G496" s="1"/>
      </tp>
      <tp>
        <v>4696.5</v>
        <stp/>
        <stp>StudyData</stp>
        <stp>EP</stp>
        <stp>BAR</stp>
        <stp/>
        <stp>Low</stp>
        <stp>ADC</stp>
        <stp>-794</stp>
        <stp>All</stp>
        <stp/>
        <stp/>
        <stp>TRUE</stp>
        <stp>T</stp>
        <tr r="G796" s="1"/>
      </tp>
      <tp>
        <v>4646.5</v>
        <stp/>
        <stp>StudyData</stp>
        <stp>EP</stp>
        <stp>BAR</stp>
        <stp/>
        <stp>Low</stp>
        <stp>ADC</stp>
        <stp>-694</stp>
        <stp>All</stp>
        <stp/>
        <stp/>
        <stp>TRUE</stp>
        <stp>T</stp>
        <tr r="G696" s="1"/>
      </tp>
      <tp>
        <v>5628.25</v>
        <stp/>
        <stp>StudyData</stp>
        <stp>EP</stp>
        <stp>BAR</stp>
        <stp/>
        <stp>Low</stp>
        <stp>ADC</stp>
        <stp>-194</stp>
        <stp>All</stp>
        <stp/>
        <stp/>
        <stp>TRUE</stp>
        <stp>T</stp>
        <tr r="G196" s="1"/>
      </tp>
      <tp>
        <v>4705</v>
        <stp/>
        <stp>StudyData</stp>
        <stp>EP</stp>
        <stp>BAR</stp>
        <stp/>
        <stp>Low</stp>
        <stp>ADC</stp>
        <stp>-394</stp>
        <stp>All</stp>
        <stp/>
        <stp/>
        <stp>TRUE</stp>
        <stp>T</stp>
        <tr r="G396" s="1"/>
      </tp>
      <tp>
        <v>5433.5</v>
        <stp/>
        <stp>StudyData</stp>
        <stp>EP</stp>
        <stp>BAR</stp>
        <stp/>
        <stp>Low</stp>
        <stp>ADC</stp>
        <stp>-294</stp>
        <stp>All</stp>
        <stp/>
        <stp/>
        <stp>TRUE</stp>
        <stp>T</stp>
        <tr r="G296" s="1"/>
      </tp>
      <tp>
        <v>4687</v>
        <stp/>
        <stp>StudyData</stp>
        <stp>EP</stp>
        <stp>BAR</stp>
        <stp/>
        <stp>Low</stp>
        <stp>ADC</stp>
        <stp>-994</stp>
        <stp>All</stp>
        <stp/>
        <stp/>
        <stp>TRUE</stp>
        <stp>T</stp>
        <tr r="G996" s="1"/>
      </tp>
      <tp>
        <v>4999.5</v>
        <stp/>
        <stp>StudyData</stp>
        <stp>EP</stp>
        <stp>BAR</stp>
        <stp/>
        <stp>Low</stp>
        <stp>ADC</stp>
        <stp>-894</stp>
        <stp>All</stp>
        <stp/>
        <stp/>
        <stp>TRUE</stp>
        <stp>T</stp>
        <tr r="G896" s="1"/>
      </tp>
      <tp>
        <v>4329.75</v>
        <stp/>
        <stp>StudyData</stp>
        <stp>EP</stp>
        <stp>BAR</stp>
        <stp/>
        <stp>Low</stp>
        <stp>ADC</stp>
        <stp>-595</stp>
        <stp>All</stp>
        <stp/>
        <stp/>
        <stp>TRUE</stp>
        <stp>T</stp>
        <tr r="G597" s="1"/>
      </tp>
      <tp>
        <v>4649.25</v>
        <stp/>
        <stp>StudyData</stp>
        <stp>EP</stp>
        <stp>BAR</stp>
        <stp/>
        <stp>Low</stp>
        <stp>ADC</stp>
        <stp>-495</stp>
        <stp>All</stp>
        <stp/>
        <stp/>
        <stp>TRUE</stp>
        <stp>T</stp>
        <tr r="G497" s="1"/>
      </tp>
      <tp>
        <v>4733.25</v>
        <stp/>
        <stp>StudyData</stp>
        <stp>EP</stp>
        <stp>BAR</stp>
        <stp/>
        <stp>Low</stp>
        <stp>ADC</stp>
        <stp>-795</stp>
        <stp>All</stp>
        <stp/>
        <stp/>
        <stp>TRUE</stp>
        <stp>T</stp>
        <tr r="G797" s="1"/>
      </tp>
      <tp>
        <v>4678.75</v>
        <stp/>
        <stp>StudyData</stp>
        <stp>EP</stp>
        <stp>BAR</stp>
        <stp/>
        <stp>Low</stp>
        <stp>ADC</stp>
        <stp>-695</stp>
        <stp>All</stp>
        <stp/>
        <stp/>
        <stp>TRUE</stp>
        <stp>T</stp>
        <tr r="G697" s="1"/>
      </tp>
      <tp>
        <v>5635</v>
        <stp/>
        <stp>StudyData</stp>
        <stp>EP</stp>
        <stp>BAR</stp>
        <stp/>
        <stp>Low</stp>
        <stp>ADC</stp>
        <stp>-195</stp>
        <stp>All</stp>
        <stp/>
        <stp/>
        <stp>TRUE</stp>
        <stp>T</stp>
        <tr r="G197" s="1"/>
      </tp>
      <tp>
        <v>4719.75</v>
        <stp/>
        <stp>StudyData</stp>
        <stp>EP</stp>
        <stp>BAR</stp>
        <stp/>
        <stp>Low</stp>
        <stp>ADC</stp>
        <stp>-395</stp>
        <stp>All</stp>
        <stp/>
        <stp/>
        <stp>TRUE</stp>
        <stp>T</stp>
        <tr r="G397" s="1"/>
      </tp>
      <tp>
        <v>5398.25</v>
        <stp/>
        <stp>StudyData</stp>
        <stp>EP</stp>
        <stp>BAR</stp>
        <stp/>
        <stp>Low</stp>
        <stp>ADC</stp>
        <stp>-295</stp>
        <stp>All</stp>
        <stp/>
        <stp/>
        <stp>TRUE</stp>
        <stp>T</stp>
        <tr r="G297" s="1"/>
      </tp>
      <tp>
        <v>4689.75</v>
        <stp/>
        <stp>StudyData</stp>
        <stp>EP</stp>
        <stp>BAR</stp>
        <stp/>
        <stp>Low</stp>
        <stp>ADC</stp>
        <stp>-995</stp>
        <stp>All</stp>
        <stp/>
        <stp/>
        <stp>TRUE</stp>
        <stp>T</stp>
        <tr r="G997" s="1"/>
      </tp>
      <tp>
        <v>4964</v>
        <stp/>
        <stp>StudyData</stp>
        <stp>EP</stp>
        <stp>BAR</stp>
        <stp/>
        <stp>Low</stp>
        <stp>ADC</stp>
        <stp>-895</stp>
        <stp>All</stp>
        <stp/>
        <stp/>
        <stp>TRUE</stp>
        <stp>T</stp>
        <tr r="G897" s="1"/>
      </tp>
      <tp>
        <v>4314</v>
        <stp/>
        <stp>StudyData</stp>
        <stp>EP</stp>
        <stp>BAR</stp>
        <stp/>
        <stp>Low</stp>
        <stp>ADC</stp>
        <stp>-592</stp>
        <stp>All</stp>
        <stp/>
        <stp/>
        <stp>TRUE</stp>
        <stp>T</stp>
        <tr r="G594" s="1"/>
      </tp>
      <tp>
        <v>4571.75</v>
        <stp/>
        <stp>StudyData</stp>
        <stp>EP</stp>
        <stp>BAR</stp>
        <stp/>
        <stp>Low</stp>
        <stp>ADC</stp>
        <stp>-492</stp>
        <stp>All</stp>
        <stp/>
        <stp/>
        <stp>TRUE</stp>
        <stp>T</stp>
        <tr r="G494" s="1"/>
      </tp>
      <tp>
        <v>4783.25</v>
        <stp/>
        <stp>StudyData</stp>
        <stp>EP</stp>
        <stp>BAR</stp>
        <stp/>
        <stp>Low</stp>
        <stp>ADC</stp>
        <stp>-792</stp>
        <stp>All</stp>
        <stp/>
        <stp/>
        <stp>TRUE</stp>
        <stp>T</stp>
        <tr r="G794" s="1"/>
      </tp>
      <tp>
        <v>4655.75</v>
        <stp/>
        <stp>StudyData</stp>
        <stp>EP</stp>
        <stp>BAR</stp>
        <stp/>
        <stp>Low</stp>
        <stp>ADC</stp>
        <stp>-692</stp>
        <stp>All</stp>
        <stp/>
        <stp/>
        <stp>TRUE</stp>
        <stp>T</stp>
        <tr r="G694" s="1"/>
      </tp>
      <tp>
        <v>5303.5</v>
        <stp/>
        <stp>StudyData</stp>
        <stp>EP</stp>
        <stp>BAR</stp>
        <stp/>
        <stp>Low</stp>
        <stp>ADC</stp>
        <stp>-192</stp>
        <stp>All</stp>
        <stp/>
        <stp/>
        <stp>TRUE</stp>
        <stp>T</stp>
        <tr r="G194" s="1"/>
      </tp>
      <tp>
        <v>4730</v>
        <stp/>
        <stp>StudyData</stp>
        <stp>EP</stp>
        <stp>BAR</stp>
        <stp/>
        <stp>Low</stp>
        <stp>ADC</stp>
        <stp>-392</stp>
        <stp>All</stp>
        <stp/>
        <stp/>
        <stp>TRUE</stp>
        <stp>T</stp>
        <tr r="G394" s="1"/>
      </tp>
      <tp>
        <v>5424.5</v>
        <stp/>
        <stp>StudyData</stp>
        <stp>EP</stp>
        <stp>BAR</stp>
        <stp/>
        <stp>Low</stp>
        <stp>ADC</stp>
        <stp>-292</stp>
        <stp>All</stp>
        <stp/>
        <stp/>
        <stp>TRUE</stp>
        <stp>T</stp>
        <tr r="G294" s="1"/>
      </tp>
      <tp>
        <v>4699.25</v>
        <stp/>
        <stp>StudyData</stp>
        <stp>EP</stp>
        <stp>BAR</stp>
        <stp/>
        <stp>Low</stp>
        <stp>ADC</stp>
        <stp>-992</stp>
        <stp>All</stp>
        <stp/>
        <stp/>
        <stp>TRUE</stp>
        <stp>T</stp>
        <tr r="G994" s="1"/>
      </tp>
      <tp>
        <v>5038</v>
        <stp/>
        <stp>StudyData</stp>
        <stp>EP</stp>
        <stp>BAR</stp>
        <stp/>
        <stp>Low</stp>
        <stp>ADC</stp>
        <stp>-892</stp>
        <stp>All</stp>
        <stp/>
        <stp/>
        <stp>TRUE</stp>
        <stp>T</stp>
        <tr r="G894" s="1"/>
      </tp>
      <tp>
        <v>4298.75</v>
        <stp/>
        <stp>StudyData</stp>
        <stp>EP</stp>
        <stp>BAR</stp>
        <stp/>
        <stp>Low</stp>
        <stp>ADC</stp>
        <stp>-593</stp>
        <stp>All</stp>
        <stp/>
        <stp/>
        <stp>TRUE</stp>
        <stp>T</stp>
        <tr r="G595" s="1"/>
      </tp>
      <tp>
        <v>4610.75</v>
        <stp/>
        <stp>StudyData</stp>
        <stp>EP</stp>
        <stp>BAR</stp>
        <stp/>
        <stp>Low</stp>
        <stp>ADC</stp>
        <stp>-493</stp>
        <stp>All</stp>
        <stp/>
        <stp/>
        <stp>TRUE</stp>
        <stp>T</stp>
        <tr r="G495" s="1"/>
      </tp>
      <tp>
        <v>4673.75</v>
        <stp/>
        <stp>StudyData</stp>
        <stp>EP</stp>
        <stp>BAR</stp>
        <stp/>
        <stp>Low</stp>
        <stp>ADC</stp>
        <stp>-793</stp>
        <stp>All</stp>
        <stp/>
        <stp/>
        <stp>TRUE</stp>
        <stp>T</stp>
        <tr r="G795" s="1"/>
      </tp>
      <tp>
        <v>4672</v>
        <stp/>
        <stp>StudyData</stp>
        <stp>EP</stp>
        <stp>BAR</stp>
        <stp/>
        <stp>Low</stp>
        <stp>ADC</stp>
        <stp>-693</stp>
        <stp>All</stp>
        <stp/>
        <stp/>
        <stp>TRUE</stp>
        <stp>T</stp>
        <tr r="G695" s="1"/>
      </tp>
      <tp>
        <v>5515.25</v>
        <stp/>
        <stp>StudyData</stp>
        <stp>EP</stp>
        <stp>BAR</stp>
        <stp/>
        <stp>Low</stp>
        <stp>ADC</stp>
        <stp>-193</stp>
        <stp>All</stp>
        <stp/>
        <stp/>
        <stp>TRUE</stp>
        <stp>T</stp>
        <tr r="G195" s="1"/>
      </tp>
      <tp>
        <v>4718.75</v>
        <stp/>
        <stp>StudyData</stp>
        <stp>EP</stp>
        <stp>BAR</stp>
        <stp/>
        <stp>Low</stp>
        <stp>ADC</stp>
        <stp>-393</stp>
        <stp>All</stp>
        <stp/>
        <stp/>
        <stp>TRUE</stp>
        <stp>T</stp>
        <tr r="G395" s="1"/>
      </tp>
      <tp>
        <v>5405.25</v>
        <stp/>
        <stp>StudyData</stp>
        <stp>EP</stp>
        <stp>BAR</stp>
        <stp/>
        <stp>Low</stp>
        <stp>ADC</stp>
        <stp>-293</stp>
        <stp>All</stp>
        <stp/>
        <stp/>
        <stp>TRUE</stp>
        <stp>T</stp>
        <tr r="G295" s="1"/>
      </tp>
      <tp>
        <v>4710.25</v>
        <stp/>
        <stp>StudyData</stp>
        <stp>EP</stp>
        <stp>BAR</stp>
        <stp/>
        <stp>Low</stp>
        <stp>ADC</stp>
        <stp>-993</stp>
        <stp>All</stp>
        <stp/>
        <stp/>
        <stp>TRUE</stp>
        <stp>T</stp>
        <tr r="G995" s="1"/>
      </tp>
      <tp>
        <v>5031.75</v>
        <stp/>
        <stp>StudyData</stp>
        <stp>EP</stp>
        <stp>BAR</stp>
        <stp/>
        <stp>Low</stp>
        <stp>ADC</stp>
        <stp>-893</stp>
        <stp>All</stp>
        <stp/>
        <stp/>
        <stp>TRUE</stp>
        <stp>T</stp>
        <tr r="G895" s="1"/>
      </tp>
      <tp>
        <v>4329</v>
        <stp/>
        <stp>StudyData</stp>
        <stp>EP</stp>
        <stp>BAR</stp>
        <stp/>
        <stp>Low</stp>
        <stp>ADC</stp>
        <stp>-590</stp>
        <stp>All</stp>
        <stp/>
        <stp/>
        <stp>TRUE</stp>
        <stp>T</stp>
        <tr r="G592" s="1"/>
      </tp>
      <tp>
        <v>4603.75</v>
        <stp/>
        <stp>StudyData</stp>
        <stp>EP</stp>
        <stp>BAR</stp>
        <stp/>
        <stp>Low</stp>
        <stp>ADC</stp>
        <stp>-490</stp>
        <stp>All</stp>
        <stp/>
        <stp/>
        <stp>TRUE</stp>
        <stp>T</stp>
        <tr r="G492" s="1"/>
      </tp>
      <tp>
        <v>4908.75</v>
        <stp/>
        <stp>StudyData</stp>
        <stp>EP</stp>
        <stp>BAR</stp>
        <stp/>
        <stp>Low</stp>
        <stp>ADC</stp>
        <stp>-790</stp>
        <stp>All</stp>
        <stp/>
        <stp/>
        <stp>TRUE</stp>
        <stp>T</stp>
        <tr r="G792" s="1"/>
      </tp>
      <tp>
        <v>4745.5</v>
        <stp/>
        <stp>StudyData</stp>
        <stp>EP</stp>
        <stp>BAR</stp>
        <stp/>
        <stp>Low</stp>
        <stp>ADC</stp>
        <stp>-690</stp>
        <stp>All</stp>
        <stp/>
        <stp/>
        <stp>TRUE</stp>
        <stp>T</stp>
        <tr r="G692" s="1"/>
      </tp>
      <tp>
        <v>5380.25</v>
        <stp/>
        <stp>StudyData</stp>
        <stp>EP</stp>
        <stp>BAR</stp>
        <stp/>
        <stp>Low</stp>
        <stp>ADC</stp>
        <stp>-190</stp>
        <stp>All</stp>
        <stp/>
        <stp/>
        <stp>TRUE</stp>
        <stp>T</stp>
        <tr r="G192" s="1"/>
      </tp>
      <tp>
        <v>4657</v>
        <stp/>
        <stp>StudyData</stp>
        <stp>EP</stp>
        <stp>BAR</stp>
        <stp/>
        <stp>Low</stp>
        <stp>ADC</stp>
        <stp>-390</stp>
        <stp>All</stp>
        <stp/>
        <stp/>
        <stp>TRUE</stp>
        <stp>T</stp>
        <tr r="G392" s="1"/>
      </tp>
      <tp>
        <v>5436.25</v>
        <stp/>
        <stp>StudyData</stp>
        <stp>EP</stp>
        <stp>BAR</stp>
        <stp/>
        <stp>Low</stp>
        <stp>ADC</stp>
        <stp>-290</stp>
        <stp>All</stp>
        <stp/>
        <stp/>
        <stp>TRUE</stp>
        <stp>T</stp>
        <tr r="G292" s="1"/>
      </tp>
      <tp>
        <v>4674.5</v>
        <stp/>
        <stp>StudyData</stp>
        <stp>EP</stp>
        <stp>BAR</stp>
        <stp/>
        <stp>Low</stp>
        <stp>ADC</stp>
        <stp>-990</stp>
        <stp>All</stp>
        <stp/>
        <stp/>
        <stp>TRUE</stp>
        <stp>T</stp>
        <tr r="G992" s="1"/>
      </tp>
      <tp>
        <v>5050.25</v>
        <stp/>
        <stp>StudyData</stp>
        <stp>EP</stp>
        <stp>BAR</stp>
        <stp/>
        <stp>Low</stp>
        <stp>ADC</stp>
        <stp>-890</stp>
        <stp>All</stp>
        <stp/>
        <stp/>
        <stp>TRUE</stp>
        <stp>T</stp>
        <tr r="G892" s="1"/>
      </tp>
      <tp>
        <v>4307</v>
        <stp/>
        <stp>StudyData</stp>
        <stp>EP</stp>
        <stp>BAR</stp>
        <stp/>
        <stp>Low</stp>
        <stp>ADC</stp>
        <stp>-591</stp>
        <stp>All</stp>
        <stp/>
        <stp/>
        <stp>TRUE</stp>
        <stp>T</stp>
        <tr r="G593" s="1"/>
      </tp>
      <tp>
        <v>4589.25</v>
        <stp/>
        <stp>StudyData</stp>
        <stp>EP</stp>
        <stp>BAR</stp>
        <stp/>
        <stp>Low</stp>
        <stp>ADC</stp>
        <stp>-491</stp>
        <stp>All</stp>
        <stp/>
        <stp/>
        <stp>TRUE</stp>
        <stp>T</stp>
        <tr r="G493" s="1"/>
      </tp>
      <tp>
        <v>4864.5</v>
        <stp/>
        <stp>StudyData</stp>
        <stp>EP</stp>
        <stp>BAR</stp>
        <stp/>
        <stp>Low</stp>
        <stp>ADC</stp>
        <stp>-791</stp>
        <stp>All</stp>
        <stp/>
        <stp/>
        <stp>TRUE</stp>
        <stp>T</stp>
        <tr r="G793" s="1"/>
      </tp>
      <tp>
        <v>4656.5</v>
        <stp/>
        <stp>StudyData</stp>
        <stp>EP</stp>
        <stp>BAR</stp>
        <stp/>
        <stp>Low</stp>
        <stp>ADC</stp>
        <stp>-691</stp>
        <stp>All</stp>
        <stp/>
        <stp/>
        <stp>TRUE</stp>
        <stp>T</stp>
        <tr r="G693" s="1"/>
      </tp>
      <tp>
        <v>5405.25</v>
        <stp/>
        <stp>StudyData</stp>
        <stp>EP</stp>
        <stp>BAR</stp>
        <stp/>
        <stp>Low</stp>
        <stp>ADC</stp>
        <stp>-191</stp>
        <stp>All</stp>
        <stp/>
        <stp/>
        <stp>TRUE</stp>
        <stp>T</stp>
        <tr r="G193" s="1"/>
      </tp>
      <tp>
        <v>4695</v>
        <stp/>
        <stp>StudyData</stp>
        <stp>EP</stp>
        <stp>BAR</stp>
        <stp/>
        <stp>Low</stp>
        <stp>ADC</stp>
        <stp>-391</stp>
        <stp>All</stp>
        <stp/>
        <stp/>
        <stp>TRUE</stp>
        <stp>T</stp>
        <tr r="G393" s="1"/>
      </tp>
      <tp>
        <v>5465.75</v>
        <stp/>
        <stp>StudyData</stp>
        <stp>EP</stp>
        <stp>BAR</stp>
        <stp/>
        <stp>Low</stp>
        <stp>ADC</stp>
        <stp>-291</stp>
        <stp>All</stp>
        <stp/>
        <stp/>
        <stp>TRUE</stp>
        <stp>T</stp>
        <tr r="G293" s="1"/>
      </tp>
      <tp>
        <v>4700</v>
        <stp/>
        <stp>StudyData</stp>
        <stp>EP</stp>
        <stp>BAR</stp>
        <stp/>
        <stp>Low</stp>
        <stp>ADC</stp>
        <stp>-991</stp>
        <stp>All</stp>
        <stp/>
        <stp/>
        <stp>TRUE</stp>
        <stp>T</stp>
        <tr r="G993" s="1"/>
      </tp>
      <tp>
        <v>5043</v>
        <stp/>
        <stp>StudyData</stp>
        <stp>EP</stp>
        <stp>BAR</stp>
        <stp/>
        <stp>Low</stp>
        <stp>ADC</stp>
        <stp>-891</stp>
        <stp>All</stp>
        <stp/>
        <stp/>
        <stp>TRUE</stp>
        <stp>T</stp>
        <tr r="G893" s="1"/>
      </tp>
      <tp>
        <v>132206</v>
        <stp/>
        <stp>StudyData</stp>
        <stp>EP</stp>
        <stp>Vol</stp>
        <stp>VolType=auto, CoCType=Contract</stp>
        <stp>Vol</stp>
        <stp>ADC</stp>
        <stp>0</stp>
        <stp>All</stp>
        <stp/>
        <stp/>
        <stp>TRUE</stp>
        <stp>T</stp>
        <tr r="I2" s="1"/>
      </tp>
      <tp>
        <v>46.989800000000002</v>
        <stp/>
        <stp>StudyData</stp>
        <stp>EP</stp>
        <stp>MACD</stp>
        <stp>Period1=12,Period2=26,Period3=9,InputChoice=Close</stp>
        <stp>MACDA</stp>
        <stp>ADC</stp>
        <stp>-332</stp>
        <stp>All</stp>
        <stp/>
        <stp/>
        <stp>TRUE</stp>
        <stp>T</stp>
        <tr r="O334" s="1"/>
      </tp>
      <tp>
        <v>34.928100000000001</v>
        <stp/>
        <stp>StudyData</stp>
        <stp>EP</stp>
        <stp>MACD</stp>
        <stp>Period1=12,Period2=26,Period3=9,InputChoice=Close</stp>
        <stp>MACDA</stp>
        <stp>ADC</stp>
        <stp>-232</stp>
        <stp>All</stp>
        <stp/>
        <stp/>
        <stp>TRUE</stp>
        <stp>T</stp>
        <tr r="O234" s="1"/>
      </tp>
      <tp>
        <v>42.838999999999999</v>
        <stp/>
        <stp>StudyData</stp>
        <stp>EP</stp>
        <stp>MACD</stp>
        <stp>Period1=12,Period2=26,Period3=9,InputChoice=Close</stp>
        <stp>MACDA</stp>
        <stp>ADC</stp>
        <stp>-132</stp>
        <stp>All</stp>
        <stp/>
        <stp/>
        <stp>TRUE</stp>
        <stp>T</stp>
        <tr r="O134" s="1"/>
      </tp>
      <tp>
        <v>-31.566099999999999</v>
        <stp/>
        <stp>StudyData</stp>
        <stp>EP</stp>
        <stp>MACD</stp>
        <stp>Period1=12,Period2=26,Period3=9,InputChoice=Close</stp>
        <stp>MACDA</stp>
        <stp>ADC</stp>
        <stp>-732</stp>
        <stp>All</stp>
        <stp/>
        <stp/>
        <stp>TRUE</stp>
        <stp>T</stp>
        <tr r="O734" s="1"/>
      </tp>
      <tp>
        <v>-7.0912100000000002</v>
        <stp/>
        <stp>StudyData</stp>
        <stp>EP</stp>
        <stp>MACD</stp>
        <stp>Period1=12,Period2=26,Period3=9,InputChoice=Close</stp>
        <stp>MACDA</stp>
        <stp>ADC</stp>
        <stp>-632</stp>
        <stp>All</stp>
        <stp/>
        <stp/>
        <stp>TRUE</stp>
        <stp>T</stp>
        <tr r="O634" s="1"/>
      </tp>
      <tp>
        <v>-20.131399999999999</v>
        <stp/>
        <stp>StudyData</stp>
        <stp>EP</stp>
        <stp>MACD</stp>
        <stp>Period1=12,Period2=26,Period3=9,InputChoice=Close</stp>
        <stp>MACDA</stp>
        <stp>ADC</stp>
        <stp>-532</stp>
        <stp>All</stp>
        <stp/>
        <stp/>
        <stp>TRUE</stp>
        <stp>T</stp>
        <tr r="O534" s="1"/>
      </tp>
      <tp>
        <v>-5.5714300000000003</v>
        <stp/>
        <stp>StudyData</stp>
        <stp>EP</stp>
        <stp>MACD</stp>
        <stp>Period1=12,Period2=26,Period3=9,InputChoice=Close</stp>
        <stp>MACDA</stp>
        <stp>ADC</stp>
        <stp>-432</stp>
        <stp>All</stp>
        <stp/>
        <stp/>
        <stp>TRUE</stp>
        <stp>T</stp>
        <tr r="O434" s="1"/>
      </tp>
      <tp>
        <v>30.427399999999999</v>
        <stp/>
        <stp>StudyData</stp>
        <stp>EP</stp>
        <stp>MACD</stp>
        <stp>Period1=12,Period2=26,Period3=9,InputChoice=Close</stp>
        <stp>MACDA</stp>
        <stp>ADC</stp>
        <stp>-932</stp>
        <stp>All</stp>
        <stp/>
        <stp/>
        <stp>TRUE</stp>
        <stp>T</stp>
        <tr r="O934" s="1"/>
      </tp>
      <tp>
        <v>13.453099999999999</v>
        <stp/>
        <stp>StudyData</stp>
        <stp>EP</stp>
        <stp>MACD</stp>
        <stp>Period1=12,Period2=26,Period3=9,InputChoice=Close</stp>
        <stp>MACDA</stp>
        <stp>ADC</stp>
        <stp>-832</stp>
        <stp>All</stp>
        <stp/>
        <stp/>
        <stp>TRUE</stp>
        <stp>T</stp>
        <tr r="O834" s="1"/>
      </tp>
      <tp>
        <v>48.702300000000001</v>
        <stp/>
        <stp>StudyData</stp>
        <stp>EP</stp>
        <stp>MACD</stp>
        <stp>Period1=12,Period2=26,Period3=9,InputChoice=Close</stp>
        <stp>MACDA</stp>
        <stp>ADC</stp>
        <stp>-333</stp>
        <stp>All</stp>
        <stp/>
        <stp/>
        <stp>TRUE</stp>
        <stp>T</stp>
        <tr r="O335" s="1"/>
      </tp>
      <tp>
        <v>34.670099999999998</v>
        <stp/>
        <stp>StudyData</stp>
        <stp>EP</stp>
        <stp>MACD</stp>
        <stp>Period1=12,Period2=26,Period3=9,InputChoice=Close</stp>
        <stp>MACDA</stp>
        <stp>ADC</stp>
        <stp>-233</stp>
        <stp>All</stp>
        <stp/>
        <stp/>
        <stp>TRUE</stp>
        <stp>T</stp>
        <tr r="O235" s="1"/>
      </tp>
      <tp>
        <v>44.823799999999999</v>
        <stp/>
        <stp>StudyData</stp>
        <stp>EP</stp>
        <stp>MACD</stp>
        <stp>Period1=12,Period2=26,Period3=9,InputChoice=Close</stp>
        <stp>MACDA</stp>
        <stp>ADC</stp>
        <stp>-133</stp>
        <stp>All</stp>
        <stp/>
        <stp/>
        <stp>TRUE</stp>
        <stp>T</stp>
        <tr r="O135" s="1"/>
      </tp>
      <tp>
        <v>-32.220100000000002</v>
        <stp/>
        <stp>StudyData</stp>
        <stp>EP</stp>
        <stp>MACD</stp>
        <stp>Period1=12,Period2=26,Period3=9,InputChoice=Close</stp>
        <stp>MACDA</stp>
        <stp>ADC</stp>
        <stp>-733</stp>
        <stp>All</stp>
        <stp/>
        <stp/>
        <stp>TRUE</stp>
        <stp>T</stp>
        <tr r="O735" s="1"/>
      </tp>
      <tp>
        <v>-12.256500000000001</v>
        <stp/>
        <stp>StudyData</stp>
        <stp>EP</stp>
        <stp>MACD</stp>
        <stp>Period1=12,Period2=26,Period3=9,InputChoice=Close</stp>
        <stp>MACDA</stp>
        <stp>ADC</stp>
        <stp>-633</stp>
        <stp>All</stp>
        <stp/>
        <stp/>
        <stp>TRUE</stp>
        <stp>T</stp>
        <tr r="O635" s="1"/>
      </tp>
      <tp>
        <v>-22.9192</v>
        <stp/>
        <stp>StudyData</stp>
        <stp>EP</stp>
        <stp>MACD</stp>
        <stp>Period1=12,Period2=26,Period3=9,InputChoice=Close</stp>
        <stp>MACDA</stp>
        <stp>ADC</stp>
        <stp>-533</stp>
        <stp>All</stp>
        <stp/>
        <stp/>
        <stp>TRUE</stp>
        <stp>T</stp>
        <tr r="O535" s="1"/>
      </tp>
      <tp>
        <v>-0.56179199999999996</v>
        <stp/>
        <stp>StudyData</stp>
        <stp>EP</stp>
        <stp>MACD</stp>
        <stp>Period1=12,Period2=26,Period3=9,InputChoice=Close</stp>
        <stp>MACDA</stp>
        <stp>ADC</stp>
        <stp>-433</stp>
        <stp>All</stp>
        <stp/>
        <stp/>
        <stp>TRUE</stp>
        <stp>T</stp>
        <tr r="O435" s="1"/>
      </tp>
      <tp>
        <v>30.246700000000001</v>
        <stp/>
        <stp>StudyData</stp>
        <stp>EP</stp>
        <stp>MACD</stp>
        <stp>Period1=12,Period2=26,Period3=9,InputChoice=Close</stp>
        <stp>MACDA</stp>
        <stp>ADC</stp>
        <stp>-933</stp>
        <stp>All</stp>
        <stp/>
        <stp/>
        <stp>TRUE</stp>
        <stp>T</stp>
        <tr r="O935" s="1"/>
      </tp>
      <tp>
        <v>17.998899999999999</v>
        <stp/>
        <stp>StudyData</stp>
        <stp>EP</stp>
        <stp>MACD</stp>
        <stp>Period1=12,Period2=26,Period3=9,InputChoice=Close</stp>
        <stp>MACDA</stp>
        <stp>ADC</stp>
        <stp>-833</stp>
        <stp>All</stp>
        <stp/>
        <stp/>
        <stp>TRUE</stp>
        <stp>T</stp>
        <tr r="O835" s="1"/>
      </tp>
      <tp>
        <v>42.739899999999999</v>
        <stp/>
        <stp>StudyData</stp>
        <stp>EP</stp>
        <stp>MACD</stp>
        <stp>Period1=12,Period2=26,Period3=9,InputChoice=Close</stp>
        <stp>MACDA</stp>
        <stp>ADC</stp>
        <stp>-330</stp>
        <stp>All</stp>
        <stp/>
        <stp/>
        <stp>TRUE</stp>
        <stp>T</stp>
        <tr r="O332" s="1"/>
      </tp>
      <tp>
        <v>35.866399999999999</v>
        <stp/>
        <stp>StudyData</stp>
        <stp>EP</stp>
        <stp>MACD</stp>
        <stp>Period1=12,Period2=26,Period3=9,InputChoice=Close</stp>
        <stp>MACDA</stp>
        <stp>ADC</stp>
        <stp>-230</stp>
        <stp>All</stp>
        <stp/>
        <stp/>
        <stp>TRUE</stp>
        <stp>T</stp>
        <tr r="O232" s="1"/>
      </tp>
      <tp>
        <v>36.484200000000001</v>
        <stp/>
        <stp>StudyData</stp>
        <stp>EP</stp>
        <stp>MACD</stp>
        <stp>Period1=12,Period2=26,Period3=9,InputChoice=Close</stp>
        <stp>MACDA</stp>
        <stp>ADC</stp>
        <stp>-130</stp>
        <stp>All</stp>
        <stp/>
        <stp/>
        <stp>TRUE</stp>
        <stp>T</stp>
        <tr r="O132" s="1"/>
      </tp>
      <tp>
        <v>-42.1327</v>
        <stp/>
        <stp>StudyData</stp>
        <stp>EP</stp>
        <stp>MACD</stp>
        <stp>Period1=12,Period2=26,Period3=9,InputChoice=Close</stp>
        <stp>MACDA</stp>
        <stp>ADC</stp>
        <stp>-730</stp>
        <stp>All</stp>
        <stp/>
        <stp/>
        <stp>TRUE</stp>
        <stp>T</stp>
        <tr r="O732" s="1"/>
      </tp>
      <tp>
        <v>-2.5539700000000001</v>
        <stp/>
        <stp>StudyData</stp>
        <stp>EP</stp>
        <stp>MACD</stp>
        <stp>Period1=12,Period2=26,Period3=9,InputChoice=Close</stp>
        <stp>MACDA</stp>
        <stp>ADC</stp>
        <stp>-630</stp>
        <stp>All</stp>
        <stp/>
        <stp/>
        <stp>TRUE</stp>
        <stp>T</stp>
        <tr r="O632" s="1"/>
      </tp>
      <tp>
        <v>-11.6045</v>
        <stp/>
        <stp>StudyData</stp>
        <stp>EP</stp>
        <stp>MACD</stp>
        <stp>Period1=12,Period2=26,Period3=9,InputChoice=Close</stp>
        <stp>MACDA</stp>
        <stp>ADC</stp>
        <stp>-530</stp>
        <stp>All</stp>
        <stp/>
        <stp/>
        <stp>TRUE</stp>
        <stp>T</stp>
        <tr r="O532" s="1"/>
      </tp>
      <tp>
        <v>-13.305300000000001</v>
        <stp/>
        <stp>StudyData</stp>
        <stp>EP</stp>
        <stp>MACD</stp>
        <stp>Period1=12,Period2=26,Period3=9,InputChoice=Close</stp>
        <stp>MACDA</stp>
        <stp>ADC</stp>
        <stp>-430</stp>
        <stp>All</stp>
        <stp/>
        <stp/>
        <stp>TRUE</stp>
        <stp>T</stp>
        <tr r="O432" s="1"/>
      </tp>
      <tp>
        <v>30.773900000000001</v>
        <stp/>
        <stp>StudyData</stp>
        <stp>EP</stp>
        <stp>MACD</stp>
        <stp>Period1=12,Period2=26,Period3=9,InputChoice=Close</stp>
        <stp>MACDA</stp>
        <stp>ADC</stp>
        <stp>-930</stp>
        <stp>All</stp>
        <stp/>
        <stp/>
        <stp>TRUE</stp>
        <stp>T</stp>
        <tr r="O932" s="1"/>
      </tp>
      <tp>
        <v>0.14999899999999999</v>
        <stp/>
        <stp>StudyData</stp>
        <stp>EP</stp>
        <stp>MACD</stp>
        <stp>Period1=12,Period2=26,Period3=9,InputChoice=Close</stp>
        <stp>MACDA</stp>
        <stp>ADC</stp>
        <stp>-830</stp>
        <stp>All</stp>
        <stp/>
        <stp/>
        <stp>TRUE</stp>
        <stp>T</stp>
        <tr r="O832" s="1"/>
      </tp>
      <tp>
        <v>45.129800000000003</v>
        <stp/>
        <stp>StudyData</stp>
        <stp>EP</stp>
        <stp>MACD</stp>
        <stp>Period1=12,Period2=26,Period3=9,InputChoice=Close</stp>
        <stp>MACDA</stp>
        <stp>ADC</stp>
        <stp>-331</stp>
        <stp>All</stp>
        <stp/>
        <stp/>
        <stp>TRUE</stp>
        <stp>T</stp>
        <tr r="O333" s="1"/>
      </tp>
      <tp>
        <v>35.290500000000002</v>
        <stp/>
        <stp>StudyData</stp>
        <stp>EP</stp>
        <stp>MACD</stp>
        <stp>Period1=12,Period2=26,Period3=9,InputChoice=Close</stp>
        <stp>MACDA</stp>
        <stp>ADC</stp>
        <stp>-231</stp>
        <stp>All</stp>
        <stp/>
        <stp/>
        <stp>TRUE</stp>
        <stp>T</stp>
        <tr r="O233" s="1"/>
      </tp>
      <tp>
        <v>40.6252</v>
        <stp/>
        <stp>StudyData</stp>
        <stp>EP</stp>
        <stp>MACD</stp>
        <stp>Period1=12,Period2=26,Period3=9,InputChoice=Close</stp>
        <stp>MACDA</stp>
        <stp>ADC</stp>
        <stp>-131</stp>
        <stp>All</stp>
        <stp/>
        <stp/>
        <stp>TRUE</stp>
        <stp>T</stp>
        <tr r="O133" s="1"/>
      </tp>
      <tp>
        <v>-35.460900000000002</v>
        <stp/>
        <stp>StudyData</stp>
        <stp>EP</stp>
        <stp>MACD</stp>
        <stp>Period1=12,Period2=26,Period3=9,InputChoice=Close</stp>
        <stp>MACDA</stp>
        <stp>ADC</stp>
        <stp>-731</stp>
        <stp>All</stp>
        <stp/>
        <stp/>
        <stp>TRUE</stp>
        <stp>T</stp>
        <tr r="O733" s="1"/>
      </tp>
      <tp>
        <v>-4.3949699999999998</v>
        <stp/>
        <stp>StudyData</stp>
        <stp>EP</stp>
        <stp>MACD</stp>
        <stp>Period1=12,Period2=26,Period3=9,InputChoice=Close</stp>
        <stp>MACDA</stp>
        <stp>ADC</stp>
        <stp>-631</stp>
        <stp>All</stp>
        <stp/>
        <stp/>
        <stp>TRUE</stp>
        <stp>T</stp>
        <tr r="O633" s="1"/>
      </tp>
      <tp>
        <v>-16.513100000000001</v>
        <stp/>
        <stp>StudyData</stp>
        <stp>EP</stp>
        <stp>MACD</stp>
        <stp>Period1=12,Period2=26,Period3=9,InputChoice=Close</stp>
        <stp>MACDA</stp>
        <stp>ADC</stp>
        <stp>-531</stp>
        <stp>All</stp>
        <stp/>
        <stp/>
        <stp>TRUE</stp>
        <stp>T</stp>
        <tr r="O533" s="1"/>
      </tp>
      <tp>
        <v>-10.0991</v>
        <stp/>
        <stp>StudyData</stp>
        <stp>EP</stp>
        <stp>MACD</stp>
        <stp>Period1=12,Period2=26,Period3=9,InputChoice=Close</stp>
        <stp>MACDA</stp>
        <stp>ADC</stp>
        <stp>-431</stp>
        <stp>All</stp>
        <stp/>
        <stp/>
        <stp>TRUE</stp>
        <stp>T</stp>
        <tr r="O433" s="1"/>
      </tp>
      <tp>
        <v>30.389900000000001</v>
        <stp/>
        <stp>StudyData</stp>
        <stp>EP</stp>
        <stp>MACD</stp>
        <stp>Period1=12,Period2=26,Period3=9,InputChoice=Close</stp>
        <stp>MACDA</stp>
        <stp>ADC</stp>
        <stp>-931</stp>
        <stp>All</stp>
        <stp/>
        <stp/>
        <stp>TRUE</stp>
        <stp>T</stp>
        <tr r="O933" s="1"/>
      </tp>
      <tp>
        <v>7.4924999999999997</v>
        <stp/>
        <stp>StudyData</stp>
        <stp>EP</stp>
        <stp>MACD</stp>
        <stp>Period1=12,Period2=26,Period3=9,InputChoice=Close</stp>
        <stp>MACDA</stp>
        <stp>ADC</stp>
        <stp>-831</stp>
        <stp>All</stp>
        <stp/>
        <stp/>
        <stp>TRUE</stp>
        <stp>T</stp>
        <tr r="O833" s="1"/>
      </tp>
      <tp>
        <v>56.110399999999998</v>
        <stp/>
        <stp>StudyData</stp>
        <stp>EP</stp>
        <stp>MACD</stp>
        <stp>Period1=12,Period2=26,Period3=9,InputChoice=Close</stp>
        <stp>MACDA</stp>
        <stp>ADC</stp>
        <stp>-336</stp>
        <stp>All</stp>
        <stp/>
        <stp/>
        <stp>TRUE</stp>
        <stp>T</stp>
        <tr r="O338" s="1"/>
      </tp>
      <tp>
        <v>37.486899999999999</v>
        <stp/>
        <stp>StudyData</stp>
        <stp>EP</stp>
        <stp>MACD</stp>
        <stp>Period1=12,Period2=26,Period3=9,InputChoice=Close</stp>
        <stp>MACDA</stp>
        <stp>ADC</stp>
        <stp>-236</stp>
        <stp>All</stp>
        <stp/>
        <stp/>
        <stp>TRUE</stp>
        <stp>T</stp>
        <tr r="O238" s="1"/>
      </tp>
      <tp>
        <v>50.439</v>
        <stp/>
        <stp>StudyData</stp>
        <stp>EP</stp>
        <stp>MACD</stp>
        <stp>Period1=12,Period2=26,Period3=9,InputChoice=Close</stp>
        <stp>MACDA</stp>
        <stp>ADC</stp>
        <stp>-136</stp>
        <stp>All</stp>
        <stp/>
        <stp/>
        <stp>TRUE</stp>
        <stp>T</stp>
        <tr r="O138" s="1"/>
      </tp>
      <tp>
        <v>-50.920900000000003</v>
        <stp/>
        <stp>StudyData</stp>
        <stp>EP</stp>
        <stp>MACD</stp>
        <stp>Period1=12,Period2=26,Period3=9,InputChoice=Close</stp>
        <stp>MACDA</stp>
        <stp>ADC</stp>
        <stp>-736</stp>
        <stp>All</stp>
        <stp/>
        <stp/>
        <stp>TRUE</stp>
        <stp>T</stp>
        <tr r="O738" s="1"/>
      </tp>
      <tp>
        <v>-37.382199999999997</v>
        <stp/>
        <stp>StudyData</stp>
        <stp>EP</stp>
        <stp>MACD</stp>
        <stp>Period1=12,Period2=26,Period3=9,InputChoice=Close</stp>
        <stp>MACDA</stp>
        <stp>ADC</stp>
        <stp>-636</stp>
        <stp>All</stp>
        <stp/>
        <stp/>
        <stp>TRUE</stp>
        <stp>T</stp>
        <tr r="O638" s="1"/>
      </tp>
      <tp>
        <v>-27.960699999999999</v>
        <stp/>
        <stp>StudyData</stp>
        <stp>EP</stp>
        <stp>MACD</stp>
        <stp>Period1=12,Period2=26,Period3=9,InputChoice=Close</stp>
        <stp>MACDA</stp>
        <stp>ADC</stp>
        <stp>-536</stp>
        <stp>All</stp>
        <stp/>
        <stp/>
        <stp>TRUE</stp>
        <stp>T</stp>
        <tr r="O538" s="1"/>
      </tp>
      <tp>
        <v>15.4298</v>
        <stp/>
        <stp>StudyData</stp>
        <stp>EP</stp>
        <stp>MACD</stp>
        <stp>Period1=12,Period2=26,Period3=9,InputChoice=Close</stp>
        <stp>MACDA</stp>
        <stp>ADC</stp>
        <stp>-436</stp>
        <stp>All</stp>
        <stp/>
        <stp/>
        <stp>TRUE</stp>
        <stp>T</stp>
        <tr r="O438" s="1"/>
      </tp>
      <tp>
        <v>32.905900000000003</v>
        <stp/>
        <stp>StudyData</stp>
        <stp>EP</stp>
        <stp>MACD</stp>
        <stp>Period1=12,Period2=26,Period3=9,InputChoice=Close</stp>
        <stp>MACDA</stp>
        <stp>ADC</stp>
        <stp>-936</stp>
        <stp>All</stp>
        <stp/>
        <stp/>
        <stp>TRUE</stp>
        <stp>T</stp>
        <tr r="O938" s="1"/>
      </tp>
      <tp>
        <v>26.149899999999999</v>
        <stp/>
        <stp>StudyData</stp>
        <stp>EP</stp>
        <stp>MACD</stp>
        <stp>Period1=12,Period2=26,Period3=9,InputChoice=Close</stp>
        <stp>MACDA</stp>
        <stp>ADC</stp>
        <stp>-836</stp>
        <stp>All</stp>
        <stp/>
        <stp/>
        <stp>TRUE</stp>
        <stp>T</stp>
        <tr r="O838" s="1"/>
      </tp>
      <tp>
        <v>59.6004</v>
        <stp/>
        <stp>StudyData</stp>
        <stp>EP</stp>
        <stp>MACD</stp>
        <stp>Period1=12,Period2=26,Period3=9,InputChoice=Close</stp>
        <stp>MACDA</stp>
        <stp>ADC</stp>
        <stp>-337</stp>
        <stp>All</stp>
        <stp/>
        <stp/>
        <stp>TRUE</stp>
        <stp>T</stp>
        <tr r="O339" s="1"/>
      </tp>
      <tp>
        <v>38.668700000000001</v>
        <stp/>
        <stp>StudyData</stp>
        <stp>EP</stp>
        <stp>MACD</stp>
        <stp>Period1=12,Period2=26,Period3=9,InputChoice=Close</stp>
        <stp>MACDA</stp>
        <stp>ADC</stp>
        <stp>-237</stp>
        <stp>All</stp>
        <stp/>
        <stp/>
        <stp>TRUE</stp>
        <stp>T</stp>
        <tr r="O239" s="1"/>
      </tp>
      <tp>
        <v>51.246200000000002</v>
        <stp/>
        <stp>StudyData</stp>
        <stp>EP</stp>
        <stp>MACD</stp>
        <stp>Period1=12,Period2=26,Period3=9,InputChoice=Close</stp>
        <stp>MACDA</stp>
        <stp>ADC</stp>
        <stp>-137</stp>
        <stp>All</stp>
        <stp/>
        <stp/>
        <stp>TRUE</stp>
        <stp>T</stp>
        <tr r="O139" s="1"/>
      </tp>
      <tp>
        <v>-58.716099999999997</v>
        <stp/>
        <stp>StudyData</stp>
        <stp>EP</stp>
        <stp>MACD</stp>
        <stp>Period1=12,Period2=26,Period3=9,InputChoice=Close</stp>
        <stp>MACDA</stp>
        <stp>ADC</stp>
        <stp>-737</stp>
        <stp>All</stp>
        <stp/>
        <stp/>
        <stp>TRUE</stp>
        <stp>T</stp>
        <tr r="O739" s="1"/>
      </tp>
      <tp>
        <v>-45.515300000000003</v>
        <stp/>
        <stp>StudyData</stp>
        <stp>EP</stp>
        <stp>MACD</stp>
        <stp>Period1=12,Period2=26,Period3=9,InputChoice=Close</stp>
        <stp>MACDA</stp>
        <stp>ADC</stp>
        <stp>-637</stp>
        <stp>All</stp>
        <stp/>
        <stp/>
        <stp>TRUE</stp>
        <stp>T</stp>
        <tr r="O639" s="1"/>
      </tp>
      <tp>
        <v>-28.898399999999999</v>
        <stp/>
        <stp>StudyData</stp>
        <stp>EP</stp>
        <stp>MACD</stp>
        <stp>Period1=12,Period2=26,Period3=9,InputChoice=Close</stp>
        <stp>MACDA</stp>
        <stp>ADC</stp>
        <stp>-537</stp>
        <stp>All</stp>
        <stp/>
        <stp/>
        <stp>TRUE</stp>
        <stp>T</stp>
        <tr r="O539" s="1"/>
      </tp>
      <tp>
        <v>19.714700000000001</v>
        <stp/>
        <stp>StudyData</stp>
        <stp>EP</stp>
        <stp>MACD</stp>
        <stp>Period1=12,Period2=26,Period3=9,InputChoice=Close</stp>
        <stp>MACDA</stp>
        <stp>ADC</stp>
        <stp>-437</stp>
        <stp>All</stp>
        <stp/>
        <stp/>
        <stp>TRUE</stp>
        <stp>T</stp>
        <tr r="O439" s="1"/>
      </tp>
      <tp>
        <v>34.6449</v>
        <stp/>
        <stp>StudyData</stp>
        <stp>EP</stp>
        <stp>MACD</stp>
        <stp>Period1=12,Period2=26,Period3=9,InputChoice=Close</stp>
        <stp>MACDA</stp>
        <stp>ADC</stp>
        <stp>-937</stp>
        <stp>All</stp>
        <stp/>
        <stp/>
        <stp>TRUE</stp>
        <stp>T</stp>
        <tr r="O939" s="1"/>
      </tp>
      <tp>
        <v>28.712399999999999</v>
        <stp/>
        <stp>StudyData</stp>
        <stp>EP</stp>
        <stp>MACD</stp>
        <stp>Period1=12,Period2=26,Period3=9,InputChoice=Close</stp>
        <stp>MACDA</stp>
        <stp>ADC</stp>
        <stp>-837</stp>
        <stp>All</stp>
        <stp/>
        <stp/>
        <stp>TRUE</stp>
        <stp>T</stp>
        <tr r="O839" s="1"/>
      </tp>
      <tp>
        <v>50.6678</v>
        <stp/>
        <stp>StudyData</stp>
        <stp>EP</stp>
        <stp>MACD</stp>
        <stp>Period1=12,Period2=26,Period3=9,InputChoice=Close</stp>
        <stp>MACDA</stp>
        <stp>ADC</stp>
        <stp>-334</stp>
        <stp>All</stp>
        <stp/>
        <stp/>
        <stp>TRUE</stp>
        <stp>T</stp>
        <tr r="O336" s="1"/>
      </tp>
      <tp>
        <v>34.937600000000003</v>
        <stp/>
        <stp>StudyData</stp>
        <stp>EP</stp>
        <stp>MACD</stp>
        <stp>Period1=12,Period2=26,Period3=9,InputChoice=Close</stp>
        <stp>MACDA</stp>
        <stp>ADC</stp>
        <stp>-234</stp>
        <stp>All</stp>
        <stp/>
        <stp/>
        <stp>TRUE</stp>
        <stp>T</stp>
        <tr r="O236" s="1"/>
      </tp>
      <tp>
        <v>46.919699999999999</v>
        <stp/>
        <stp>StudyData</stp>
        <stp>EP</stp>
        <stp>MACD</stp>
        <stp>Period1=12,Period2=26,Period3=9,InputChoice=Close</stp>
        <stp>MACDA</stp>
        <stp>ADC</stp>
        <stp>-134</stp>
        <stp>All</stp>
        <stp/>
        <stp/>
        <stp>TRUE</stp>
        <stp>T</stp>
        <tr r="O136" s="1"/>
      </tp>
      <tp>
        <v>-36.450200000000002</v>
        <stp/>
        <stp>StudyData</stp>
        <stp>EP</stp>
        <stp>MACD</stp>
        <stp>Period1=12,Period2=26,Period3=9,InputChoice=Close</stp>
        <stp>MACDA</stp>
        <stp>ADC</stp>
        <stp>-734</stp>
        <stp>All</stp>
        <stp/>
        <stp/>
        <stp>TRUE</stp>
        <stp>T</stp>
        <tr r="O736" s="1"/>
      </tp>
      <tp>
        <v>-19.910599999999999</v>
        <stp/>
        <stp>StudyData</stp>
        <stp>EP</stp>
        <stp>MACD</stp>
        <stp>Period1=12,Period2=26,Period3=9,InputChoice=Close</stp>
        <stp>MACDA</stp>
        <stp>ADC</stp>
        <stp>-634</stp>
        <stp>All</stp>
        <stp/>
        <stp/>
        <stp>TRUE</stp>
        <stp>T</stp>
        <tr r="O636" s="1"/>
      </tp>
      <tp>
        <v>-24.7941</v>
        <stp/>
        <stp>StudyData</stp>
        <stp>EP</stp>
        <stp>MACD</stp>
        <stp>Period1=12,Period2=26,Period3=9,InputChoice=Close</stp>
        <stp>MACDA</stp>
        <stp>ADC</stp>
        <stp>-534</stp>
        <stp>All</stp>
        <stp/>
        <stp/>
        <stp>TRUE</stp>
        <stp>T</stp>
        <tr r="O536" s="1"/>
      </tp>
      <tp>
        <v>5.1102600000000002</v>
        <stp/>
        <stp>StudyData</stp>
        <stp>EP</stp>
        <stp>MACD</stp>
        <stp>Period1=12,Period2=26,Period3=9,InputChoice=Close</stp>
        <stp>MACDA</stp>
        <stp>ADC</stp>
        <stp>-434</stp>
        <stp>All</stp>
        <stp/>
        <stp/>
        <stp>TRUE</stp>
        <stp>T</stp>
        <tr r="O436" s="1"/>
      </tp>
      <tp>
        <v>30.523399999999999</v>
        <stp/>
        <stp>StudyData</stp>
        <stp>EP</stp>
        <stp>MACD</stp>
        <stp>Period1=12,Period2=26,Period3=9,InputChoice=Close</stp>
        <stp>MACDA</stp>
        <stp>ADC</stp>
        <stp>-934</stp>
        <stp>All</stp>
        <stp/>
        <stp/>
        <stp>TRUE</stp>
        <stp>T</stp>
        <tr r="O936" s="1"/>
      </tp>
      <tp>
        <v>21.1511</v>
        <stp/>
        <stp>StudyData</stp>
        <stp>EP</stp>
        <stp>MACD</stp>
        <stp>Period1=12,Period2=26,Period3=9,InputChoice=Close</stp>
        <stp>MACDA</stp>
        <stp>ADC</stp>
        <stp>-834</stp>
        <stp>All</stp>
        <stp/>
        <stp/>
        <stp>TRUE</stp>
        <stp>T</stp>
        <tr r="O836" s="1"/>
      </tp>
      <tp>
        <v>53.022300000000001</v>
        <stp/>
        <stp>StudyData</stp>
        <stp>EP</stp>
        <stp>MACD</stp>
        <stp>Period1=12,Period2=26,Period3=9,InputChoice=Close</stp>
        <stp>MACDA</stp>
        <stp>ADC</stp>
        <stp>-335</stp>
        <stp>All</stp>
        <stp/>
        <stp/>
        <stp>TRUE</stp>
        <stp>T</stp>
        <tr r="O337" s="1"/>
      </tp>
      <tp>
        <v>36.1995</v>
        <stp/>
        <stp>StudyData</stp>
        <stp>EP</stp>
        <stp>MACD</stp>
        <stp>Period1=12,Period2=26,Period3=9,InputChoice=Close</stp>
        <stp>MACDA</stp>
        <stp>ADC</stp>
        <stp>-235</stp>
        <stp>All</stp>
        <stp/>
        <stp/>
        <stp>TRUE</stp>
        <stp>T</stp>
        <tr r="O237" s="1"/>
      </tp>
      <tp>
        <v>48.937199999999997</v>
        <stp/>
        <stp>StudyData</stp>
        <stp>EP</stp>
        <stp>MACD</stp>
        <stp>Period1=12,Period2=26,Period3=9,InputChoice=Close</stp>
        <stp>MACDA</stp>
        <stp>ADC</stp>
        <stp>-135</stp>
        <stp>All</stp>
        <stp/>
        <stp/>
        <stp>TRUE</stp>
        <stp>T</stp>
        <tr r="O137" s="1"/>
      </tp>
      <tp>
        <v>-43.162700000000001</v>
        <stp/>
        <stp>StudyData</stp>
        <stp>EP</stp>
        <stp>MACD</stp>
        <stp>Period1=12,Period2=26,Period3=9,InputChoice=Close</stp>
        <stp>MACDA</stp>
        <stp>ADC</stp>
        <stp>-735</stp>
        <stp>All</stp>
        <stp/>
        <stp/>
        <stp>TRUE</stp>
        <stp>T</stp>
        <tr r="O737" s="1"/>
      </tp>
      <tp>
        <v>-28.465800000000002</v>
        <stp/>
        <stp>StudyData</stp>
        <stp>EP</stp>
        <stp>MACD</stp>
        <stp>Period1=12,Period2=26,Period3=9,InputChoice=Close</stp>
        <stp>MACDA</stp>
        <stp>ADC</stp>
        <stp>-635</stp>
        <stp>All</stp>
        <stp/>
        <stp/>
        <stp>TRUE</stp>
        <stp>T</stp>
        <tr r="O637" s="1"/>
      </tp>
      <tp>
        <v>-26.5626</v>
        <stp/>
        <stp>StudyData</stp>
        <stp>EP</stp>
        <stp>MACD</stp>
        <stp>Period1=12,Period2=26,Period3=9,InputChoice=Close</stp>
        <stp>MACDA</stp>
        <stp>ADC</stp>
        <stp>-535</stp>
        <stp>All</stp>
        <stp/>
        <stp/>
        <stp>TRUE</stp>
        <stp>T</stp>
        <tr r="O537" s="1"/>
      </tp>
      <tp>
        <v>10.607799999999999</v>
        <stp/>
        <stp>StudyData</stp>
        <stp>EP</stp>
        <stp>MACD</stp>
        <stp>Period1=12,Period2=26,Period3=9,InputChoice=Close</stp>
        <stp>MACDA</stp>
        <stp>ADC</stp>
        <stp>-435</stp>
        <stp>All</stp>
        <stp/>
        <stp/>
        <stp>TRUE</stp>
        <stp>T</stp>
        <tr r="O437" s="1"/>
      </tp>
      <tp>
        <v>31.346699999999998</v>
        <stp/>
        <stp>StudyData</stp>
        <stp>EP</stp>
        <stp>MACD</stp>
        <stp>Period1=12,Period2=26,Period3=9,InputChoice=Close</stp>
        <stp>MACDA</stp>
        <stp>ADC</stp>
        <stp>-935</stp>
        <stp>All</stp>
        <stp/>
        <stp/>
        <stp>TRUE</stp>
        <stp>T</stp>
        <tr r="O937" s="1"/>
      </tp>
      <tp>
        <v>24.003900000000002</v>
        <stp/>
        <stp>StudyData</stp>
        <stp>EP</stp>
        <stp>MACD</stp>
        <stp>Period1=12,Period2=26,Period3=9,InputChoice=Close</stp>
        <stp>MACDA</stp>
        <stp>ADC</stp>
        <stp>-835</stp>
        <stp>All</stp>
        <stp/>
        <stp/>
        <stp>TRUE</stp>
        <stp>T</stp>
        <tr r="O837" s="1"/>
      </tp>
      <tp>
        <v>63.8581</v>
        <stp/>
        <stp>StudyData</stp>
        <stp>EP</stp>
        <stp>MACD</stp>
        <stp>Period1=12,Period2=26,Period3=9,InputChoice=Close</stp>
        <stp>MACDA</stp>
        <stp>ADC</stp>
        <stp>-338</stp>
        <stp>All</stp>
        <stp/>
        <stp/>
        <stp>TRUE</stp>
        <stp>T</stp>
        <tr r="O340" s="1"/>
      </tp>
      <tp>
        <v>39.6783</v>
        <stp/>
        <stp>StudyData</stp>
        <stp>EP</stp>
        <stp>MACD</stp>
        <stp>Period1=12,Period2=26,Period3=9,InputChoice=Close</stp>
        <stp>MACDA</stp>
        <stp>ADC</stp>
        <stp>-238</stp>
        <stp>All</stp>
        <stp/>
        <stp/>
        <stp>TRUE</stp>
        <stp>T</stp>
        <tr r="O240" s="1"/>
      </tp>
      <tp>
        <v>50.7727</v>
        <stp/>
        <stp>StudyData</stp>
        <stp>EP</stp>
        <stp>MACD</stp>
        <stp>Period1=12,Period2=26,Period3=9,InputChoice=Close</stp>
        <stp>MACDA</stp>
        <stp>ADC</stp>
        <stp>-138</stp>
        <stp>All</stp>
        <stp/>
        <stp/>
        <stp>TRUE</stp>
        <stp>T</stp>
        <tr r="O140" s="1"/>
      </tp>
      <tp>
        <v>-67.077699999999993</v>
        <stp/>
        <stp>StudyData</stp>
        <stp>EP</stp>
        <stp>MACD</stp>
        <stp>Period1=12,Period2=26,Period3=9,InputChoice=Close</stp>
        <stp>MACDA</stp>
        <stp>ADC</stp>
        <stp>-738</stp>
        <stp>All</stp>
        <stp/>
        <stp/>
        <stp>TRUE</stp>
        <stp>T</stp>
        <tr r="O740" s="1"/>
      </tp>
      <tp>
        <v>-54.189100000000003</v>
        <stp/>
        <stp>StudyData</stp>
        <stp>EP</stp>
        <stp>MACD</stp>
        <stp>Period1=12,Period2=26,Period3=9,InputChoice=Close</stp>
        <stp>MACDA</stp>
        <stp>ADC</stp>
        <stp>-638</stp>
        <stp>All</stp>
        <stp/>
        <stp/>
        <stp>TRUE</stp>
        <stp>T</stp>
        <tr r="O640" s="1"/>
      </tp>
      <tp>
        <v>-29.715499999999999</v>
        <stp/>
        <stp>StudyData</stp>
        <stp>EP</stp>
        <stp>MACD</stp>
        <stp>Period1=12,Period2=26,Period3=9,InputChoice=Close</stp>
        <stp>MACDA</stp>
        <stp>ADC</stp>
        <stp>-538</stp>
        <stp>All</stp>
        <stp/>
        <stp/>
        <stp>TRUE</stp>
        <stp>T</stp>
        <tr r="O540" s="1"/>
      </tp>
      <tp>
        <v>23.7059</v>
        <stp/>
        <stp>StudyData</stp>
        <stp>EP</stp>
        <stp>MACD</stp>
        <stp>Period1=12,Period2=26,Period3=9,InputChoice=Close</stp>
        <stp>MACDA</stp>
        <stp>ADC</stp>
        <stp>-438</stp>
        <stp>All</stp>
        <stp/>
        <stp/>
        <stp>TRUE</stp>
        <stp>T</stp>
        <tr r="O440" s="1"/>
      </tp>
      <tp>
        <v>35.741100000000003</v>
        <stp/>
        <stp>StudyData</stp>
        <stp>EP</stp>
        <stp>MACD</stp>
        <stp>Period1=12,Period2=26,Period3=9,InputChoice=Close</stp>
        <stp>MACDA</stp>
        <stp>ADC</stp>
        <stp>-938</stp>
        <stp>All</stp>
        <stp/>
        <stp/>
        <stp>TRUE</stp>
        <stp>T</stp>
        <tr r="O940" s="1"/>
      </tp>
      <tp>
        <v>31.533000000000001</v>
        <stp/>
        <stp>StudyData</stp>
        <stp>EP</stp>
        <stp>MACD</stp>
        <stp>Period1=12,Period2=26,Period3=9,InputChoice=Close</stp>
        <stp>MACDA</stp>
        <stp>ADC</stp>
        <stp>-838</stp>
        <stp>All</stp>
        <stp/>
        <stp/>
        <stp>TRUE</stp>
        <stp>T</stp>
        <tr r="O840" s="1"/>
      </tp>
      <tp>
        <v>67.512600000000006</v>
        <stp/>
        <stp>StudyData</stp>
        <stp>EP</stp>
        <stp>MACD</stp>
        <stp>Period1=12,Period2=26,Period3=9,InputChoice=Close</stp>
        <stp>MACDA</stp>
        <stp>ADC</stp>
        <stp>-339</stp>
        <stp>All</stp>
        <stp/>
        <stp/>
        <stp>TRUE</stp>
        <stp>T</stp>
        <tr r="O341" s="1"/>
      </tp>
      <tp>
        <v>39.385399999999997</v>
        <stp/>
        <stp>StudyData</stp>
        <stp>EP</stp>
        <stp>MACD</stp>
        <stp>Period1=12,Period2=26,Period3=9,InputChoice=Close</stp>
        <stp>MACDA</stp>
        <stp>ADC</stp>
        <stp>-239</stp>
        <stp>All</stp>
        <stp/>
        <stp/>
        <stp>TRUE</stp>
        <stp>T</stp>
        <tr r="O241" s="1"/>
      </tp>
      <tp>
        <v>49.875900000000001</v>
        <stp/>
        <stp>StudyData</stp>
        <stp>EP</stp>
        <stp>MACD</stp>
        <stp>Period1=12,Period2=26,Period3=9,InputChoice=Close</stp>
        <stp>MACDA</stp>
        <stp>ADC</stp>
        <stp>-139</stp>
        <stp>All</stp>
        <stp/>
        <stp/>
        <stp>TRUE</stp>
        <stp>T</stp>
        <tr r="O141" s="1"/>
      </tp>
      <tp>
        <v>-76.199600000000004</v>
        <stp/>
        <stp>StudyData</stp>
        <stp>EP</stp>
        <stp>MACD</stp>
        <stp>Period1=12,Period2=26,Period3=9,InputChoice=Close</stp>
        <stp>MACDA</stp>
        <stp>ADC</stp>
        <stp>-739</stp>
        <stp>All</stp>
        <stp/>
        <stp/>
        <stp>TRUE</stp>
        <stp>T</stp>
        <tr r="O741" s="1"/>
      </tp>
      <tp>
        <v>-62.618899999999996</v>
        <stp/>
        <stp>StudyData</stp>
        <stp>EP</stp>
        <stp>MACD</stp>
        <stp>Period1=12,Period2=26,Period3=9,InputChoice=Close</stp>
        <stp>MACDA</stp>
        <stp>ADC</stp>
        <stp>-639</stp>
        <stp>All</stp>
        <stp/>
        <stp/>
        <stp>TRUE</stp>
        <stp>T</stp>
        <tr r="O641" s="1"/>
      </tp>
      <tp>
        <v>-30.569400000000002</v>
        <stp/>
        <stp>StudyData</stp>
        <stp>EP</stp>
        <stp>MACD</stp>
        <stp>Period1=12,Period2=26,Period3=9,InputChoice=Close</stp>
        <stp>MACDA</stp>
        <stp>ADC</stp>
        <stp>-539</stp>
        <stp>All</stp>
        <stp/>
        <stp/>
        <stp>TRUE</stp>
        <stp>T</stp>
        <tr r="O541" s="1"/>
      </tp>
      <tp>
        <v>28.287400000000002</v>
        <stp/>
        <stp>StudyData</stp>
        <stp>EP</stp>
        <stp>MACD</stp>
        <stp>Period1=12,Period2=26,Period3=9,InputChoice=Close</stp>
        <stp>MACDA</stp>
        <stp>ADC</stp>
        <stp>-439</stp>
        <stp>All</stp>
        <stp/>
        <stp/>
        <stp>TRUE</stp>
        <stp>T</stp>
        <tr r="O441" s="1"/>
      </tp>
      <tp>
        <v>35.666400000000003</v>
        <stp/>
        <stp>StudyData</stp>
        <stp>EP</stp>
        <stp>MACD</stp>
        <stp>Period1=12,Period2=26,Period3=9,InputChoice=Close</stp>
        <stp>MACDA</stp>
        <stp>ADC</stp>
        <stp>-939</stp>
        <stp>All</stp>
        <stp/>
        <stp/>
        <stp>TRUE</stp>
        <stp>T</stp>
        <tr r="O941" s="1"/>
      </tp>
      <tp>
        <v>33.546199999999999</v>
        <stp/>
        <stp>StudyData</stp>
        <stp>EP</stp>
        <stp>MACD</stp>
        <stp>Period1=12,Period2=26,Period3=9,InputChoice=Close</stp>
        <stp>MACDA</stp>
        <stp>ADC</stp>
        <stp>-839</stp>
        <stp>All</stp>
        <stp/>
        <stp/>
        <stp>TRUE</stp>
        <stp>T</stp>
        <tr r="O841" s="1"/>
      </tp>
      <tp>
        <v>6088.2875000000004</v>
        <stp/>
        <stp>StudyData</stp>
        <stp>EP</stp>
        <stp>BBnds</stp>
        <stp>MAType=Sim,InputChoice=Close,Period1=20,Percent=2</stp>
        <stp>BMA</stp>
        <stp>ADC</stp>
        <stp>-64</stp>
        <stp>All</stp>
        <stp/>
        <stp/>
        <stp>TRUE</stp>
        <stp>T</stp>
        <tr r="L66" s="1"/>
      </tp>
      <tp>
        <v>6080.95</v>
        <stp/>
        <stp>StudyData</stp>
        <stp>EP</stp>
        <stp>BBnds</stp>
        <stp>MAType=Sim,InputChoice=Close,Period1=20,Percent=2</stp>
        <stp>BMA</stp>
        <stp>ADC</stp>
        <stp>-65</stp>
        <stp>All</stp>
        <stp/>
        <stp/>
        <stp>TRUE</stp>
        <stp>T</stp>
        <tr r="L67" s="1"/>
      </tp>
      <tp>
        <v>5897.4521885797003</v>
        <stp/>
        <stp>StudyData</stp>
        <stp>EP</stp>
        <stp>BBnds</stp>
        <stp>MAType=Sim,InputChoice=Close,Period1=20,Percent=2</stp>
        <stp>BLO</stp>
        <stp>ADC</stp>
        <stp>-78</stp>
        <stp>All</stp>
        <stp/>
        <stp/>
        <stp>TRUE</stp>
        <stp>T</stp>
        <tr r="M80" s="1"/>
      </tp>
      <tp>
        <v>6074.3374999999996</v>
        <stp/>
        <stp>StudyData</stp>
        <stp>EP</stp>
        <stp>BBnds</stp>
        <stp>MAType=Sim,InputChoice=Close,Period1=20,Percent=2</stp>
        <stp>BMA</stp>
        <stp>ADC</stp>
        <stp>-66</stp>
        <stp>All</stp>
        <stp/>
        <stp/>
        <stp>TRUE</stp>
        <stp>T</stp>
        <tr r="L68" s="1"/>
      </tp>
      <tp>
        <v>5887.6127124958002</v>
        <stp/>
        <stp>StudyData</stp>
        <stp>EP</stp>
        <stp>BBnds</stp>
        <stp>MAType=Sim,InputChoice=Close,Period1=20,Percent=2</stp>
        <stp>BLO</stp>
        <stp>ADC</stp>
        <stp>-79</stp>
        <stp>All</stp>
        <stp/>
        <stp/>
        <stp>TRUE</stp>
        <stp>T</stp>
        <tr r="M81" s="1"/>
      </tp>
      <tp>
        <v>6072.2124999999996</v>
        <stp/>
        <stp>StudyData</stp>
        <stp>EP</stp>
        <stp>BBnds</stp>
        <stp>MAType=Sim,InputChoice=Close,Period1=20,Percent=2</stp>
        <stp>BMA</stp>
        <stp>ADC</stp>
        <stp>-67</stp>
        <stp>All</stp>
        <stp/>
        <stp/>
        <stp>TRUE</stp>
        <stp>T</stp>
        <tr r="L69" s="1"/>
      </tp>
      <tp>
        <v>6285.6303591527003</v>
        <stp/>
        <stp>StudyData</stp>
        <stp>EP</stp>
        <stp>BBnds</stp>
        <stp>MAType=Sim,InputChoice=Close,Period1=20,Percent=2</stp>
        <stp>BHI</stp>
        <stp>ADC</stp>
        <stp>-38</stp>
        <stp>All</stp>
        <stp/>
        <stp/>
        <stp>TRUE</stp>
        <stp>T</stp>
        <tr r="K40" s="1"/>
      </tp>
      <tp>
        <v>6124.3374999999996</v>
        <stp/>
        <stp>StudyData</stp>
        <stp>EP</stp>
        <stp>BBnds</stp>
        <stp>MAType=Sim,InputChoice=Close,Period1=20,Percent=2</stp>
        <stp>BMA</stp>
        <stp>ADC</stp>
        <stp>-60</stp>
        <stp>All</stp>
        <stp/>
        <stp/>
        <stp>TRUE</stp>
        <stp>T</stp>
        <tr r="L62" s="1"/>
      </tp>
      <tp>
        <v>6319.3354014900997</v>
        <stp/>
        <stp>StudyData</stp>
        <stp>EP</stp>
        <stp>BBnds</stp>
        <stp>MAType=Sim,InputChoice=Close,Period1=20,Percent=2</stp>
        <stp>BHI</stp>
        <stp>ADC</stp>
        <stp>-39</stp>
        <stp>All</stp>
        <stp/>
        <stp/>
        <stp>TRUE</stp>
        <stp>T</stp>
        <tr r="K41" s="1"/>
      </tp>
      <tp>
        <v>6114.8125</v>
        <stp/>
        <stp>StudyData</stp>
        <stp>EP</stp>
        <stp>BBnds</stp>
        <stp>MAType=Sim,InputChoice=Close,Period1=20,Percent=2</stp>
        <stp>BMA</stp>
        <stp>ADC</stp>
        <stp>-61</stp>
        <stp>All</stp>
        <stp/>
        <stp/>
        <stp>TRUE</stp>
        <stp>T</stp>
        <tr r="L63" s="1"/>
      </tp>
      <tp>
        <v>44335</v>
        <stp/>
        <stp>StudyData</stp>
        <stp>EP</stp>
        <stp>BAR</stp>
        <stp/>
        <stp>Time</stp>
        <stp>ADC</stp>
        <stp>-1000</stp>
        <stp>All</stp>
        <stp/>
        <stp/>
        <stp>False</stp>
        <stp>T</stp>
        <tr r="D1002" s="1"/>
        <tr r="C1002" s="1"/>
      </tp>
      <tp>
        <v>6103.9250000000002</v>
        <stp/>
        <stp>StudyData</stp>
        <stp>EP</stp>
        <stp>BBnds</stp>
        <stp>MAType=Sim,InputChoice=Close,Period1=20,Percent=2</stp>
        <stp>BMA</stp>
        <stp>ADC</stp>
        <stp>-62</stp>
        <stp>All</stp>
        <stp/>
        <stp/>
        <stp>TRUE</stp>
        <stp>T</stp>
        <tr r="L64" s="1"/>
      </tp>
      <tp>
        <v>6092.8</v>
        <stp/>
        <stp>StudyData</stp>
        <stp>EP</stp>
        <stp>BBnds</stp>
        <stp>MAType=Sim,InputChoice=Close,Period1=20,Percent=2</stp>
        <stp>BMA</stp>
        <stp>ADC</stp>
        <stp>-63</stp>
        <stp>All</stp>
        <stp/>
        <stp/>
        <stp>TRUE</stp>
        <stp>T</stp>
        <tr r="L65" s="1"/>
      </tp>
      <tp>
        <v>6094.9580853244997</v>
        <stp/>
        <stp>StudyData</stp>
        <stp>EP</stp>
        <stp>BBnds</stp>
        <stp>MAType=Sim,InputChoice=Close,Period1=20,Percent=2</stp>
        <stp>BHI</stp>
        <stp>ADC</stp>
        <stp>-34</stp>
        <stp>All</stp>
        <stp/>
        <stp/>
        <stp>TRUE</stp>
        <stp>T</stp>
        <tr r="K36" s="1"/>
      </tp>
      <tp>
        <v>5882.9840521078004</v>
        <stp/>
        <stp>StudyData</stp>
        <stp>EP</stp>
        <stp>BBnds</stp>
        <stp>MAType=Sim,InputChoice=Close,Period1=20,Percent=2</stp>
        <stp>BLO</stp>
        <stp>ADC</stp>
        <stp>-72</stp>
        <stp>All</stp>
        <stp/>
        <stp/>
        <stp>TRUE</stp>
        <stp>T</stp>
        <tr r="M74" s="1"/>
      </tp>
      <tp>
        <v>6133.6233536651998</v>
        <stp/>
        <stp>StudyData</stp>
        <stp>EP</stp>
        <stp>BBnds</stp>
        <stp>MAType=Sim,InputChoice=Close,Period1=20,Percent=2</stp>
        <stp>BHI</stp>
        <stp>ADC</stp>
        <stp>-35</stp>
        <stp>All</stp>
        <stp/>
        <stp/>
        <stp>TRUE</stp>
        <stp>T</stp>
        <tr r="K37" s="1"/>
      </tp>
      <tp>
        <v>5880.9538082871004</v>
        <stp/>
        <stp>StudyData</stp>
        <stp>EP</stp>
        <stp>BBnds</stp>
        <stp>MAType=Sim,InputChoice=Close,Period1=20,Percent=2</stp>
        <stp>BLO</stp>
        <stp>ADC</stp>
        <stp>-73</stp>
        <stp>All</stp>
        <stp/>
        <stp/>
        <stp>TRUE</stp>
        <stp>T</stp>
        <tr r="M75" s="1"/>
      </tp>
      <tp>
        <v>6190.8640518510001</v>
        <stp/>
        <stp>StudyData</stp>
        <stp>EP</stp>
        <stp>BBnds</stp>
        <stp>MAType=Sim,InputChoice=Close,Period1=20,Percent=2</stp>
        <stp>BHI</stp>
        <stp>ADC</stp>
        <stp>-36</stp>
        <stp>All</stp>
        <stp/>
        <stp/>
        <stp>TRUE</stp>
        <stp>T</stp>
        <tr r="K38" s="1"/>
      </tp>
      <tp>
        <v>5884.6522274691997</v>
        <stp/>
        <stp>StudyData</stp>
        <stp>EP</stp>
        <stp>BBnds</stp>
        <stp>MAType=Sim,InputChoice=Close,Period1=20,Percent=2</stp>
        <stp>BLO</stp>
        <stp>ADC</stp>
        <stp>-70</stp>
        <stp>All</stp>
        <stp/>
        <stp/>
        <stp>TRUE</stp>
        <stp>T</stp>
        <tr r="M72" s="1"/>
      </tp>
      <tp>
        <v>6245.5884093484001</v>
        <stp/>
        <stp>StudyData</stp>
        <stp>EP</stp>
        <stp>BBnds</stp>
        <stp>MAType=Sim,InputChoice=Close,Period1=20,Percent=2</stp>
        <stp>BHI</stp>
        <stp>ADC</stp>
        <stp>-37</stp>
        <stp>All</stp>
        <stp/>
        <stp/>
        <stp>TRUE</stp>
        <stp>T</stp>
        <tr r="K39" s="1"/>
      </tp>
      <tp>
        <v>5880.8816747093997</v>
        <stp/>
        <stp>StudyData</stp>
        <stp>EP</stp>
        <stp>BBnds</stp>
        <stp>MAType=Sim,InputChoice=Close,Period1=20,Percent=2</stp>
        <stp>BLO</stp>
        <stp>ADC</stp>
        <stp>-71</stp>
        <stp>All</stp>
        <stp/>
        <stp/>
        <stp>TRUE</stp>
        <stp>T</stp>
        <tr r="M73" s="1"/>
      </tp>
      <tp>
        <v>5969.5191188899998</v>
        <stp/>
        <stp>StudyData</stp>
        <stp>EP</stp>
        <stp>BBnds</stp>
        <stp>MAType=Sim,InputChoice=Close,Period1=20,Percent=2</stp>
        <stp>BHI</stp>
        <stp>ADC</stp>
        <stp>-30</stp>
        <stp>All</stp>
        <stp/>
        <stp/>
        <stp>TRUE</stp>
        <stp>T</stp>
        <tr r="K32" s="1"/>
      </tp>
      <tp>
        <v>5900.6749836967001</v>
        <stp/>
        <stp>StudyData</stp>
        <stp>EP</stp>
        <stp>BBnds</stp>
        <stp>MAType=Sim,InputChoice=Close,Period1=20,Percent=2</stp>
        <stp>BLO</stp>
        <stp>ADC</stp>
        <stp>-76</stp>
        <stp>All</stp>
        <stp/>
        <stp/>
        <stp>TRUE</stp>
        <stp>T</stp>
        <tr r="M78" s="1"/>
      </tp>
      <tp>
        <v>6070.5749999999998</v>
        <stp/>
        <stp>StudyData</stp>
        <stp>EP</stp>
        <stp>BBnds</stp>
        <stp>MAType=Sim,InputChoice=Close,Period1=20,Percent=2</stp>
        <stp>BMA</stp>
        <stp>ADC</stp>
        <stp>-68</stp>
        <stp>All</stp>
        <stp/>
        <stp/>
        <stp>TRUE</stp>
        <stp>T</stp>
        <tr r="L70" s="1"/>
      </tp>
      <tp>
        <v>5990.8855976634004</v>
        <stp/>
        <stp>StudyData</stp>
        <stp>EP</stp>
        <stp>BBnds</stp>
        <stp>MAType=Sim,InputChoice=Close,Period1=20,Percent=2</stp>
        <stp>BHI</stp>
        <stp>ADC</stp>
        <stp>-31</stp>
        <stp>All</stp>
        <stp/>
        <stp/>
        <stp>TRUE</stp>
        <stp>T</stp>
        <tr r="K33" s="1"/>
      </tp>
      <tp>
        <v>5900.0659129312999</v>
        <stp/>
        <stp>StudyData</stp>
        <stp>EP</stp>
        <stp>BBnds</stp>
        <stp>MAType=Sim,InputChoice=Close,Period1=20,Percent=2</stp>
        <stp>BLO</stp>
        <stp>ADC</stp>
        <stp>-77</stp>
        <stp>All</stp>
        <stp/>
        <stp/>
        <stp>TRUE</stp>
        <stp>T</stp>
        <tr r="M79" s="1"/>
      </tp>
      <tp>
        <v>6063.0375000000004</v>
        <stp/>
        <stp>StudyData</stp>
        <stp>EP</stp>
        <stp>BBnds</stp>
        <stp>MAType=Sim,InputChoice=Close,Period1=20,Percent=2</stp>
        <stp>BMA</stp>
        <stp>ADC</stp>
        <stp>-69</stp>
        <stp>All</stp>
        <stp/>
        <stp/>
        <stp>TRUE</stp>
        <stp>T</stp>
        <tr r="L71" s="1"/>
      </tp>
      <tp>
        <v>6029.7294686091</v>
        <stp/>
        <stp>StudyData</stp>
        <stp>EP</stp>
        <stp>BBnds</stp>
        <stp>MAType=Sim,InputChoice=Close,Period1=20,Percent=2</stp>
        <stp>BHI</stp>
        <stp>ADC</stp>
        <stp>-32</stp>
        <stp>All</stp>
        <stp/>
        <stp/>
        <stp>TRUE</stp>
        <stp>T</stp>
        <tr r="K34" s="1"/>
      </tp>
      <tp>
        <v>5884.3306607758996</v>
        <stp/>
        <stp>StudyData</stp>
        <stp>EP</stp>
        <stp>BBnds</stp>
        <stp>MAType=Sim,InputChoice=Close,Period1=20,Percent=2</stp>
        <stp>BLO</stp>
        <stp>ADC</stp>
        <stp>-74</stp>
        <stp>All</stp>
        <stp/>
        <stp/>
        <stp>TRUE</stp>
        <stp>T</stp>
        <tr r="M76" s="1"/>
      </tp>
      <tp>
        <v>6060.1590835226998</v>
        <stp/>
        <stp>StudyData</stp>
        <stp>EP</stp>
        <stp>BBnds</stp>
        <stp>MAType=Sim,InputChoice=Close,Period1=20,Percent=2</stp>
        <stp>BHI</stp>
        <stp>ADC</stp>
        <stp>-33</stp>
        <stp>All</stp>
        <stp/>
        <stp/>
        <stp>TRUE</stp>
        <stp>T</stp>
        <tr r="K35" s="1"/>
      </tp>
      <tp>
        <v>5893.8862342635002</v>
        <stp/>
        <stp>StudyData</stp>
        <stp>EP</stp>
        <stp>BBnds</stp>
        <stp>MAType=Sim,InputChoice=Close,Period1=20,Percent=2</stp>
        <stp>BLO</stp>
        <stp>ADC</stp>
        <stp>-75</stp>
        <stp>All</stp>
        <stp/>
        <stp/>
        <stp>TRUE</stp>
        <stp>T</stp>
        <tr r="M77" s="1"/>
      </tp>
      <tp>
        <v>5182.5</v>
        <stp/>
        <stp>StudyData</stp>
        <stp>EP</stp>
        <stp>BAR</stp>
        <stp/>
        <stp>Open</stp>
        <stp>ADC</stp>
        <stp>-13</stp>
        <stp>All</stp>
        <stp/>
        <stp/>
        <stp>TRUE</stp>
        <stp>T</stp>
        <tr r="E15" s="1"/>
      </tp>
      <tp>
        <v>5765.25</v>
        <stp/>
        <stp>StudyData</stp>
        <stp>EP</stp>
        <stp>BAR</stp>
        <stp/>
        <stp>High</stp>
        <stp>ADC</stp>
        <stp>-35</stp>
        <stp>All</stp>
        <stp/>
        <stp/>
        <stp>TRUE</stp>
        <stp>T</stp>
        <tr r="F37" s="1"/>
      </tp>
      <tp>
        <v>5379.75</v>
        <stp/>
        <stp>StudyData</stp>
        <stp>EP</stp>
        <stp>BAR</stp>
        <stp/>
        <stp>Open</stp>
        <stp>ADC</stp>
        <stp>-12</stp>
        <stp>All</stp>
        <stp/>
        <stp/>
        <stp>TRUE</stp>
        <stp>T</stp>
        <tr r="E14" s="1"/>
      </tp>
      <tp>
        <v>5723.75</v>
        <stp/>
        <stp>StudyData</stp>
        <stp>EP</stp>
        <stp>BAR</stp>
        <stp/>
        <stp>High</stp>
        <stp>ADC</stp>
        <stp>-34</stp>
        <stp>All</stp>
        <stp/>
        <stp/>
        <stp>TRUE</stp>
        <stp>T</stp>
        <tr r="F36" s="1"/>
      </tp>
      <tp>
        <v>5409</v>
        <stp/>
        <stp>StudyData</stp>
        <stp>EP</stp>
        <stp>BAR</stp>
        <stp/>
        <stp>Open</stp>
        <stp>ADC</stp>
        <stp>-11</stp>
        <stp>All</stp>
        <stp/>
        <stp/>
        <stp>TRUE</stp>
        <stp>T</stp>
        <tr r="E13" s="1"/>
      </tp>
      <tp>
        <v>5738.25</v>
        <stp/>
        <stp>StudyData</stp>
        <stp>EP</stp>
        <stp>BAR</stp>
        <stp/>
        <stp>High</stp>
        <stp>ADC</stp>
        <stp>-37</stp>
        <stp>All</stp>
        <stp/>
        <stp/>
        <stp>TRUE</stp>
        <stp>T</stp>
        <tr r="F39" s="1"/>
      </tp>
      <tp>
        <v>5529</v>
        <stp/>
        <stp>StudyData</stp>
        <stp>EP</stp>
        <stp>BAR</stp>
        <stp/>
        <stp>Open</stp>
        <stp>ADC</stp>
        <stp>-10</stp>
        <stp>All</stp>
        <stp/>
        <stp/>
        <stp>TRUE</stp>
        <stp>T</stp>
        <tr r="E12" s="1"/>
      </tp>
      <tp>
        <v>5770.5</v>
        <stp/>
        <stp>StudyData</stp>
        <stp>EP</stp>
        <stp>BAR</stp>
        <stp/>
        <stp>High</stp>
        <stp>ADC</stp>
        <stp>-36</stp>
        <stp>All</stp>
        <stp/>
        <stp/>
        <stp>TRUE</stp>
        <stp>T</stp>
        <tr r="F38" s="1"/>
      </tp>
      <tp>
        <v>5431.75</v>
        <stp/>
        <stp>StudyData</stp>
        <stp>EP</stp>
        <stp>BAR</stp>
        <stp/>
        <stp>Open</stp>
        <stp>ADC</stp>
        <stp>-17</stp>
        <stp>All</stp>
        <stp/>
        <stp/>
        <stp>TRUE</stp>
        <stp>T</stp>
        <tr r="E19" s="1"/>
      </tp>
      <tp>
        <v>5836.5</v>
        <stp/>
        <stp>StudyData</stp>
        <stp>EP</stp>
        <stp>BAR</stp>
        <stp/>
        <stp>High</stp>
        <stp>ADC</stp>
        <stp>-31</stp>
        <stp>All</stp>
        <stp/>
        <stp/>
        <stp>TRUE</stp>
        <stp>T</stp>
        <tr r="F33" s="1"/>
      </tp>
      <tp>
        <v>5403.75</v>
        <stp/>
        <stp>StudyData</stp>
        <stp>EP</stp>
        <stp>BAR</stp>
        <stp/>
        <stp>Open</stp>
        <stp>ADC</stp>
        <stp>-16</stp>
        <stp>All</stp>
        <stp/>
        <stp/>
        <stp>TRUE</stp>
        <stp>T</stp>
        <tr r="E18" s="1"/>
      </tp>
      <tp>
        <v>5779.75</v>
        <stp/>
        <stp>StudyData</stp>
        <stp>EP</stp>
        <stp>BAR</stp>
        <stp/>
        <stp>High</stp>
        <stp>ADC</stp>
        <stp>-30</stp>
        <stp>All</stp>
        <stp/>
        <stp/>
        <stp>TRUE</stp>
        <stp>T</stp>
        <tr r="F32" s="1"/>
      </tp>
      <tp>
        <v>5308</v>
        <stp/>
        <stp>StudyData</stp>
        <stp>EP</stp>
        <stp>BAR</stp>
        <stp/>
        <stp>Open</stp>
        <stp>ADC</stp>
        <stp>-15</stp>
        <stp>All</stp>
        <stp/>
        <stp/>
        <stp>TRUE</stp>
        <stp>T</stp>
        <tr r="E17" s="1"/>
      </tp>
      <tp>
        <v>5825.5</v>
        <stp/>
        <stp>StudyData</stp>
        <stp>EP</stp>
        <stp>BAR</stp>
        <stp/>
        <stp>High</stp>
        <stp>ADC</stp>
        <stp>-33</stp>
        <stp>All</stp>
        <stp/>
        <stp/>
        <stp>TRUE</stp>
        <stp>T</stp>
        <tr r="F35" s="1"/>
      </tp>
      <tp>
        <v>5283.75</v>
        <stp/>
        <stp>StudyData</stp>
        <stp>EP</stp>
        <stp>BAR</stp>
        <stp/>
        <stp>Open</stp>
        <stp>ADC</stp>
        <stp>-14</stp>
        <stp>All</stp>
        <stp/>
        <stp/>
        <stp>TRUE</stp>
        <stp>T</stp>
        <tr r="E16" s="1"/>
      </tp>
      <tp>
        <v>5837.25</v>
        <stp/>
        <stp>StudyData</stp>
        <stp>EP</stp>
        <stp>BAR</stp>
        <stp/>
        <stp>High</stp>
        <stp>ADC</stp>
        <stp>-32</stp>
        <stp>All</stp>
        <stp/>
        <stp/>
        <stp>TRUE</stp>
        <stp>T</stp>
        <tr r="F34" s="1"/>
      </tp>
      <tp>
        <v>5299.25</v>
        <stp/>
        <stp>StudyData</stp>
        <stp>EP</stp>
        <stp>BAR</stp>
        <stp/>
        <stp>Open</stp>
        <stp>ADC</stp>
        <stp>-19</stp>
        <stp>All</stp>
        <stp/>
        <stp/>
        <stp>TRUE</stp>
        <stp>T</stp>
        <tr r="E21" s="1"/>
      </tp>
      <tp>
        <v>5452.5</v>
        <stp/>
        <stp>StudyData</stp>
        <stp>EP</stp>
        <stp>BAR</stp>
        <stp/>
        <stp>Open</stp>
        <stp>ADC</stp>
        <stp>-18</stp>
        <stp>All</stp>
        <stp/>
        <stp/>
        <stp>TRUE</stp>
        <stp>T</stp>
        <tr r="E20" s="1"/>
      </tp>
      <tp>
        <v>5700.75</v>
        <stp/>
        <stp>StudyData</stp>
        <stp>EP</stp>
        <stp>BAR</stp>
        <stp/>
        <stp>High</stp>
        <stp>ADC</stp>
        <stp>-39</stp>
        <stp>All</stp>
        <stp/>
        <stp/>
        <stp>TRUE</stp>
        <stp>T</stp>
        <tr r="F41" s="1"/>
      </tp>
      <tp>
        <v>5759.5</v>
        <stp/>
        <stp>StudyData</stp>
        <stp>EP</stp>
        <stp>BAR</stp>
        <stp/>
        <stp>High</stp>
        <stp>ADC</stp>
        <stp>-38</stp>
        <stp>All</stp>
        <stp/>
        <stp/>
        <stp>TRUE</stp>
        <stp>T</stp>
        <tr r="F40" s="1"/>
      </tp>
      <tp>
        <v>5598.25</v>
        <stp/>
        <stp>StudyData</stp>
        <stp>EP</stp>
        <stp>Imoku</stp>
        <stp>Period1=9</stp>
        <stp>Imoku1</stp>
        <stp>ADC</stp>
        <stp>0</stp>
        <stp>All</stp>
        <stp/>
        <stp/>
        <stp>TRUE</stp>
        <stp>T</stp>
        <tr r="T2" s="1"/>
      </tp>
      <tp>
        <v>46.177999999999997</v>
        <stp/>
        <stp>StudyData</stp>
        <stp>EP</stp>
        <stp>MACD</stp>
        <stp>Period1=12,Period2=26,Period3=9,InputChoice=Close</stp>
        <stp>MACDA</stp>
        <stp>ADC</stp>
        <stp>-322</stp>
        <stp>All</stp>
        <stp/>
        <stp/>
        <stp>TRUE</stp>
        <stp>T</stp>
        <tr r="O324" s="1"/>
      </tp>
      <tp>
        <v>52.2667</v>
        <stp/>
        <stp>StudyData</stp>
        <stp>EP</stp>
        <stp>MACD</stp>
        <stp>Period1=12,Period2=26,Period3=9,InputChoice=Close</stp>
        <stp>MACDA</stp>
        <stp>ADC</stp>
        <stp>-222</stp>
        <stp>All</stp>
        <stp/>
        <stp/>
        <stp>TRUE</stp>
        <stp>T</stp>
        <tr r="O224" s="1"/>
      </tp>
      <tp>
        <v>34.017200000000003</v>
        <stp/>
        <stp>StudyData</stp>
        <stp>EP</stp>
        <stp>MACD</stp>
        <stp>Period1=12,Period2=26,Period3=9,InputChoice=Close</stp>
        <stp>MACDA</stp>
        <stp>ADC</stp>
        <stp>-122</stp>
        <stp>All</stp>
        <stp/>
        <stp/>
        <stp>TRUE</stp>
        <stp>T</stp>
        <tr r="O124" s="1"/>
      </tp>
      <tp>
        <v>-82.403700000000001</v>
        <stp/>
        <stp>StudyData</stp>
        <stp>EP</stp>
        <stp>MACD</stp>
        <stp>Period1=12,Period2=26,Period3=9,InputChoice=Close</stp>
        <stp>MACDA</stp>
        <stp>ADC</stp>
        <stp>-722</stp>
        <stp>All</stp>
        <stp/>
        <stp/>
        <stp>TRUE</stp>
        <stp>T</stp>
        <tr r="O724" s="1"/>
      </tp>
      <tp>
        <v>27.262799999999999</v>
        <stp/>
        <stp>StudyData</stp>
        <stp>EP</stp>
        <stp>MACD</stp>
        <stp>Period1=12,Period2=26,Period3=9,InputChoice=Close</stp>
        <stp>MACDA</stp>
        <stp>ADC</stp>
        <stp>-622</stp>
        <stp>All</stp>
        <stp/>
        <stp/>
        <stp>TRUE</stp>
        <stp>T</stp>
        <tr r="O624" s="1"/>
      </tp>
      <tp>
        <v>22.2746</v>
        <stp/>
        <stp>StudyData</stp>
        <stp>EP</stp>
        <stp>MACD</stp>
        <stp>Period1=12,Period2=26,Period3=9,InputChoice=Close</stp>
        <stp>MACDA</stp>
        <stp>ADC</stp>
        <stp>-522</stp>
        <stp>All</stp>
        <stp/>
        <stp/>
        <stp>TRUE</stp>
        <stp>T</stp>
        <tr r="O524" s="1"/>
      </tp>
      <tp>
        <v>-9.7509899999999998</v>
        <stp/>
        <stp>StudyData</stp>
        <stp>EP</stp>
        <stp>MACD</stp>
        <stp>Period1=12,Period2=26,Period3=9,InputChoice=Close</stp>
        <stp>MACDA</stp>
        <stp>ADC</stp>
        <stp>-422</stp>
        <stp>All</stp>
        <stp/>
        <stp/>
        <stp>TRUE</stp>
        <stp>T</stp>
        <tr r="O424" s="1"/>
      </tp>
      <tp>
        <v>35.2346</v>
        <stp/>
        <stp>StudyData</stp>
        <stp>EP</stp>
        <stp>MACD</stp>
        <stp>Period1=12,Period2=26,Period3=9,InputChoice=Close</stp>
        <stp>MACDA</stp>
        <stp>ADC</stp>
        <stp>-922</stp>
        <stp>All</stp>
        <stp/>
        <stp/>
        <stp>TRUE</stp>
        <stp>T</stp>
        <tr r="O924" s="1"/>
      </tp>
      <tp>
        <v>-60.901400000000002</v>
        <stp/>
        <stp>StudyData</stp>
        <stp>EP</stp>
        <stp>MACD</stp>
        <stp>Period1=12,Period2=26,Period3=9,InputChoice=Close</stp>
        <stp>MACDA</stp>
        <stp>ADC</stp>
        <stp>-822</stp>
        <stp>All</stp>
        <stp/>
        <stp/>
        <stp>TRUE</stp>
        <stp>T</stp>
        <tr r="O824" s="1"/>
      </tp>
      <tp>
        <v>44.272500000000001</v>
        <stp/>
        <stp>StudyData</stp>
        <stp>EP</stp>
        <stp>MACD</stp>
        <stp>Period1=12,Period2=26,Period3=9,InputChoice=Close</stp>
        <stp>MACDA</stp>
        <stp>ADC</stp>
        <stp>-323</stp>
        <stp>All</stp>
        <stp/>
        <stp/>
        <stp>TRUE</stp>
        <stp>T</stp>
        <tr r="O325" s="1"/>
      </tp>
      <tp>
        <v>50.270899999999997</v>
        <stp/>
        <stp>StudyData</stp>
        <stp>EP</stp>
        <stp>MACD</stp>
        <stp>Period1=12,Period2=26,Period3=9,InputChoice=Close</stp>
        <stp>MACDA</stp>
        <stp>ADC</stp>
        <stp>-223</stp>
        <stp>All</stp>
        <stp/>
        <stp/>
        <stp>TRUE</stp>
        <stp>T</stp>
        <tr r="O225" s="1"/>
      </tp>
      <tp>
        <v>29.5365</v>
        <stp/>
        <stp>StudyData</stp>
        <stp>EP</stp>
        <stp>MACD</stp>
        <stp>Period1=12,Period2=26,Period3=9,InputChoice=Close</stp>
        <stp>MACDA</stp>
        <stp>ADC</stp>
        <stp>-123</stp>
        <stp>All</stp>
        <stp/>
        <stp/>
        <stp>TRUE</stp>
        <stp>T</stp>
        <tr r="O125" s="1"/>
      </tp>
      <tp>
        <v>-84.497100000000003</v>
        <stp/>
        <stp>StudyData</stp>
        <stp>EP</stp>
        <stp>MACD</stp>
        <stp>Period1=12,Period2=26,Period3=9,InputChoice=Close</stp>
        <stp>MACDA</stp>
        <stp>ADC</stp>
        <stp>-723</stp>
        <stp>All</stp>
        <stp/>
        <stp/>
        <stp>TRUE</stp>
        <stp>T</stp>
        <tr r="O725" s="1"/>
      </tp>
      <tp>
        <v>21.821000000000002</v>
        <stp/>
        <stp>StudyData</stp>
        <stp>EP</stp>
        <stp>MACD</stp>
        <stp>Period1=12,Period2=26,Period3=9,InputChoice=Close</stp>
        <stp>MACDA</stp>
        <stp>ADC</stp>
        <stp>-623</stp>
        <stp>All</stp>
        <stp/>
        <stp/>
        <stp>TRUE</stp>
        <stp>T</stp>
        <tr r="O625" s="1"/>
      </tp>
      <tp>
        <v>20.043299999999999</v>
        <stp/>
        <stp>StudyData</stp>
        <stp>EP</stp>
        <stp>MACD</stp>
        <stp>Period1=12,Period2=26,Period3=9,InputChoice=Close</stp>
        <stp>MACDA</stp>
        <stp>ADC</stp>
        <stp>-523</stp>
        <stp>All</stp>
        <stp/>
        <stp/>
        <stp>TRUE</stp>
        <stp>T</stp>
        <tr r="O525" s="1"/>
      </tp>
      <tp>
        <v>-12.5762</v>
        <stp/>
        <stp>StudyData</stp>
        <stp>EP</stp>
        <stp>MACD</stp>
        <stp>Period1=12,Period2=26,Period3=9,InputChoice=Close</stp>
        <stp>MACDA</stp>
        <stp>ADC</stp>
        <stp>-423</stp>
        <stp>All</stp>
        <stp/>
        <stp/>
        <stp>TRUE</stp>
        <stp>T</stp>
        <tr r="O425" s="1"/>
      </tp>
      <tp>
        <v>35.955800000000004</v>
        <stp/>
        <stp>StudyData</stp>
        <stp>EP</stp>
        <stp>MACD</stp>
        <stp>Period1=12,Period2=26,Period3=9,InputChoice=Close</stp>
        <stp>MACDA</stp>
        <stp>ADC</stp>
        <stp>-923</stp>
        <stp>All</stp>
        <stp/>
        <stp/>
        <stp>TRUE</stp>
        <stp>T</stp>
        <tr r="O925" s="1"/>
      </tp>
      <tp>
        <v>-59.9268</v>
        <stp/>
        <stp>StudyData</stp>
        <stp>EP</stp>
        <stp>MACD</stp>
        <stp>Period1=12,Period2=26,Period3=9,InputChoice=Close</stp>
        <stp>MACDA</stp>
        <stp>ADC</stp>
        <stp>-823</stp>
        <stp>All</stp>
        <stp/>
        <stp/>
        <stp>TRUE</stp>
        <stp>T</stp>
        <tr r="O825" s="1"/>
      </tp>
      <tp>
        <v>48.534700000000001</v>
        <stp/>
        <stp>StudyData</stp>
        <stp>EP</stp>
        <stp>MACD</stp>
        <stp>Period1=12,Period2=26,Period3=9,InputChoice=Close</stp>
        <stp>MACDA</stp>
        <stp>ADC</stp>
        <stp>-320</stp>
        <stp>All</stp>
        <stp/>
        <stp/>
        <stp>TRUE</stp>
        <stp>T</stp>
        <tr r="O322" s="1"/>
      </tp>
      <tp>
        <v>54.090699999999998</v>
        <stp/>
        <stp>StudyData</stp>
        <stp>EP</stp>
        <stp>MACD</stp>
        <stp>Period1=12,Period2=26,Period3=9,InputChoice=Close</stp>
        <stp>MACDA</stp>
        <stp>ADC</stp>
        <stp>-220</stp>
        <stp>All</stp>
        <stp/>
        <stp/>
        <stp>TRUE</stp>
        <stp>T</stp>
        <tr r="O222" s="1"/>
      </tp>
      <tp>
        <v>41.495800000000003</v>
        <stp/>
        <stp>StudyData</stp>
        <stp>EP</stp>
        <stp>MACD</stp>
        <stp>Period1=12,Period2=26,Period3=9,InputChoice=Close</stp>
        <stp>MACDA</stp>
        <stp>ADC</stp>
        <stp>-120</stp>
        <stp>All</stp>
        <stp/>
        <stp/>
        <stp>TRUE</stp>
        <stp>T</stp>
        <tr r="O122" s="1"/>
      </tp>
      <tp>
        <v>-77.620800000000003</v>
        <stp/>
        <stp>StudyData</stp>
        <stp>EP</stp>
        <stp>MACD</stp>
        <stp>Period1=12,Period2=26,Period3=9,InputChoice=Close</stp>
        <stp>MACDA</stp>
        <stp>ADC</stp>
        <stp>-720</stp>
        <stp>All</stp>
        <stp/>
        <stp/>
        <stp>TRUE</stp>
        <stp>T</stp>
        <tr r="O722" s="1"/>
      </tp>
      <tp>
        <v>35.7286</v>
        <stp/>
        <stp>StudyData</stp>
        <stp>EP</stp>
        <stp>MACD</stp>
        <stp>Period1=12,Period2=26,Period3=9,InputChoice=Close</stp>
        <stp>MACDA</stp>
        <stp>ADC</stp>
        <stp>-620</stp>
        <stp>All</stp>
        <stp/>
        <stp/>
        <stp>TRUE</stp>
        <stp>T</stp>
        <tr r="O622" s="1"/>
      </tp>
      <tp>
        <v>26.875</v>
        <stp/>
        <stp>StudyData</stp>
        <stp>EP</stp>
        <stp>MACD</stp>
        <stp>Period1=12,Period2=26,Period3=9,InputChoice=Close</stp>
        <stp>MACDA</stp>
        <stp>ADC</stp>
        <stp>-520</stp>
        <stp>All</stp>
        <stp/>
        <stp/>
        <stp>TRUE</stp>
        <stp>T</stp>
        <tr r="O522" s="1"/>
      </tp>
      <tp>
        <v>-6.3222399999999999</v>
        <stp/>
        <stp>StudyData</stp>
        <stp>EP</stp>
        <stp>MACD</stp>
        <stp>Period1=12,Period2=26,Period3=9,InputChoice=Close</stp>
        <stp>MACDA</stp>
        <stp>ADC</stp>
        <stp>-420</stp>
        <stp>All</stp>
        <stp/>
        <stp/>
        <stp>TRUE</stp>
        <stp>T</stp>
        <tr r="O422" s="1"/>
      </tp>
      <tp>
        <v>31.2746</v>
        <stp/>
        <stp>StudyData</stp>
        <stp>EP</stp>
        <stp>MACD</stp>
        <stp>Period1=12,Period2=26,Period3=9,InputChoice=Close</stp>
        <stp>MACDA</stp>
        <stp>ADC</stp>
        <stp>-920</stp>
        <stp>All</stp>
        <stp/>
        <stp/>
        <stp>TRUE</stp>
        <stp>T</stp>
        <tr r="O922" s="1"/>
      </tp>
      <tp>
        <v>-57.4193</v>
        <stp/>
        <stp>StudyData</stp>
        <stp>EP</stp>
        <stp>MACD</stp>
        <stp>Period1=12,Period2=26,Period3=9,InputChoice=Close</stp>
        <stp>MACDA</stp>
        <stp>ADC</stp>
        <stp>-820</stp>
        <stp>All</stp>
        <stp/>
        <stp/>
        <stp>TRUE</stp>
        <stp>T</stp>
        <tr r="O822" s="1"/>
      </tp>
      <tp>
        <v>48.098399999999998</v>
        <stp/>
        <stp>StudyData</stp>
        <stp>EP</stp>
        <stp>MACD</stp>
        <stp>Period1=12,Period2=26,Period3=9,InputChoice=Close</stp>
        <stp>MACDA</stp>
        <stp>ADC</stp>
        <stp>-321</stp>
        <stp>All</stp>
        <stp/>
        <stp/>
        <stp>TRUE</stp>
        <stp>T</stp>
        <tr r="O323" s="1"/>
      </tp>
      <tp>
        <v>53.383400000000002</v>
        <stp/>
        <stp>StudyData</stp>
        <stp>EP</stp>
        <stp>MACD</stp>
        <stp>Period1=12,Period2=26,Period3=9,InputChoice=Close</stp>
        <stp>MACDA</stp>
        <stp>ADC</stp>
        <stp>-221</stp>
        <stp>All</stp>
        <stp/>
        <stp/>
        <stp>TRUE</stp>
        <stp>T</stp>
        <tr r="O223" s="1"/>
      </tp>
      <tp>
        <v>38.279800000000002</v>
        <stp/>
        <stp>StudyData</stp>
        <stp>EP</stp>
        <stp>MACD</stp>
        <stp>Period1=12,Period2=26,Period3=9,InputChoice=Close</stp>
        <stp>MACDA</stp>
        <stp>ADC</stp>
        <stp>-121</stp>
        <stp>All</stp>
        <stp/>
        <stp/>
        <stp>TRUE</stp>
        <stp>T</stp>
        <tr r="O123" s="1"/>
      </tp>
      <tp>
        <v>-80.081000000000003</v>
        <stp/>
        <stp>StudyData</stp>
        <stp>EP</stp>
        <stp>MACD</stp>
        <stp>Period1=12,Period2=26,Period3=9,InputChoice=Close</stp>
        <stp>MACDA</stp>
        <stp>ADC</stp>
        <stp>-721</stp>
        <stp>All</stp>
        <stp/>
        <stp/>
        <stp>TRUE</stp>
        <stp>T</stp>
        <tr r="O723" s="1"/>
      </tp>
      <tp>
        <v>31.7882</v>
        <stp/>
        <stp>StudyData</stp>
        <stp>EP</stp>
        <stp>MACD</stp>
        <stp>Period1=12,Period2=26,Period3=9,InputChoice=Close</stp>
        <stp>MACDA</stp>
        <stp>ADC</stp>
        <stp>-621</stp>
        <stp>All</stp>
        <stp/>
        <stp/>
        <stp>TRUE</stp>
        <stp>T</stp>
        <tr r="O623" s="1"/>
      </tp>
      <tp>
        <v>24.683700000000002</v>
        <stp/>
        <stp>StudyData</stp>
        <stp>EP</stp>
        <stp>MACD</stp>
        <stp>Period1=12,Period2=26,Period3=9,InputChoice=Close</stp>
        <stp>MACDA</stp>
        <stp>ADC</stp>
        <stp>-521</stp>
        <stp>All</stp>
        <stp/>
        <stp/>
        <stp>TRUE</stp>
        <stp>T</stp>
        <tr r="O523" s="1"/>
      </tp>
      <tp>
        <v>-7.6427899999999998</v>
        <stp/>
        <stp>StudyData</stp>
        <stp>EP</stp>
        <stp>MACD</stp>
        <stp>Period1=12,Period2=26,Period3=9,InputChoice=Close</stp>
        <stp>MACDA</stp>
        <stp>ADC</stp>
        <stp>-421</stp>
        <stp>All</stp>
        <stp/>
        <stp/>
        <stp>TRUE</stp>
        <stp>T</stp>
        <tr r="O423" s="1"/>
      </tp>
      <tp>
        <v>33.485700000000001</v>
        <stp/>
        <stp>StudyData</stp>
        <stp>EP</stp>
        <stp>MACD</stp>
        <stp>Period1=12,Period2=26,Period3=9,InputChoice=Close</stp>
        <stp>MACDA</stp>
        <stp>ADC</stp>
        <stp>-921</stp>
        <stp>All</stp>
        <stp/>
        <stp/>
        <stp>TRUE</stp>
        <stp>T</stp>
        <tr r="O923" s="1"/>
      </tp>
      <tp>
        <v>-59.169199999999996</v>
        <stp/>
        <stp>StudyData</stp>
        <stp>EP</stp>
        <stp>MACD</stp>
        <stp>Period1=12,Period2=26,Period3=9,InputChoice=Close</stp>
        <stp>MACDA</stp>
        <stp>ADC</stp>
        <stp>-821</stp>
        <stp>All</stp>
        <stp/>
        <stp/>
        <stp>TRUE</stp>
        <stp>T</stp>
        <tr r="O823" s="1"/>
      </tp>
      <tp>
        <v>40.370800000000003</v>
        <stp/>
        <stp>StudyData</stp>
        <stp>EP</stp>
        <stp>MACD</stp>
        <stp>Period1=12,Period2=26,Period3=9,InputChoice=Close</stp>
        <stp>MACDA</stp>
        <stp>ADC</stp>
        <stp>-326</stp>
        <stp>All</stp>
        <stp/>
        <stp/>
        <stp>TRUE</stp>
        <stp>T</stp>
        <tr r="O328" s="1"/>
      </tp>
      <tp>
        <v>42.179699999999997</v>
        <stp/>
        <stp>StudyData</stp>
        <stp>EP</stp>
        <stp>MACD</stp>
        <stp>Period1=12,Period2=26,Period3=9,InputChoice=Close</stp>
        <stp>MACDA</stp>
        <stp>ADC</stp>
        <stp>-226</stp>
        <stp>All</stp>
        <stp/>
        <stp/>
        <stp>TRUE</stp>
        <stp>T</stp>
        <tr r="O228" s="1"/>
      </tp>
      <tp>
        <v>20.400500000000001</v>
        <stp/>
        <stp>StudyData</stp>
        <stp>EP</stp>
        <stp>MACD</stp>
        <stp>Period1=12,Period2=26,Period3=9,InputChoice=Close</stp>
        <stp>MACDA</stp>
        <stp>ADC</stp>
        <stp>-126</stp>
        <stp>All</stp>
        <stp/>
        <stp/>
        <stp>TRUE</stp>
        <stp>T</stp>
        <tr r="O128" s="1"/>
      </tp>
      <tp>
        <v>-74.843800000000002</v>
        <stp/>
        <stp>StudyData</stp>
        <stp>EP</stp>
        <stp>MACD</stp>
        <stp>Period1=12,Period2=26,Period3=9,InputChoice=Close</stp>
        <stp>MACDA</stp>
        <stp>ADC</stp>
        <stp>-726</stp>
        <stp>All</stp>
        <stp/>
        <stp/>
        <stp>TRUE</stp>
        <stp>T</stp>
        <tr r="O728" s="1"/>
      </tp>
      <tp>
        <v>5.1010400000000002</v>
        <stp/>
        <stp>StudyData</stp>
        <stp>EP</stp>
        <stp>MACD</stp>
        <stp>Period1=12,Period2=26,Period3=9,InputChoice=Close</stp>
        <stp>MACDA</stp>
        <stp>ADC</stp>
        <stp>-626</stp>
        <stp>All</stp>
        <stp/>
        <stp/>
        <stp>TRUE</stp>
        <stp>T</stp>
        <tr r="O628" s="1"/>
      </tp>
      <tp>
        <v>9.3181600000000007</v>
        <stp/>
        <stp>StudyData</stp>
        <stp>EP</stp>
        <stp>MACD</stp>
        <stp>Period1=12,Period2=26,Period3=9,InputChoice=Close</stp>
        <stp>MACDA</stp>
        <stp>ADC</stp>
        <stp>-526</stp>
        <stp>All</stp>
        <stp/>
        <stp/>
        <stp>TRUE</stp>
        <stp>T</stp>
        <tr r="O528" s="1"/>
      </tp>
      <tp>
        <v>-19.9359</v>
        <stp/>
        <stp>StudyData</stp>
        <stp>EP</stp>
        <stp>MACD</stp>
        <stp>Period1=12,Period2=26,Period3=9,InputChoice=Close</stp>
        <stp>MACDA</stp>
        <stp>ADC</stp>
        <stp>-426</stp>
        <stp>All</stp>
        <stp/>
        <stp/>
        <stp>TRUE</stp>
        <stp>T</stp>
        <tr r="O428" s="1"/>
      </tp>
      <tp>
        <v>34.578800000000001</v>
        <stp/>
        <stp>StudyData</stp>
        <stp>EP</stp>
        <stp>MACD</stp>
        <stp>Period1=12,Period2=26,Period3=9,InputChoice=Close</stp>
        <stp>MACDA</stp>
        <stp>ADC</stp>
        <stp>-926</stp>
        <stp>All</stp>
        <stp/>
        <stp/>
        <stp>TRUE</stp>
        <stp>T</stp>
        <tr r="O928" s="1"/>
      </tp>
      <tp>
        <v>-38.929400000000001</v>
        <stp/>
        <stp>StudyData</stp>
        <stp>EP</stp>
        <stp>MACD</stp>
        <stp>Period1=12,Period2=26,Period3=9,InputChoice=Close</stp>
        <stp>MACDA</stp>
        <stp>ADC</stp>
        <stp>-826</stp>
        <stp>All</stp>
        <stp/>
        <stp/>
        <stp>TRUE</stp>
        <stp>T</stp>
        <tr r="O828" s="1"/>
      </tp>
      <tp>
        <v>39.735999999999997</v>
        <stp/>
        <stp>StudyData</stp>
        <stp>EP</stp>
        <stp>MACD</stp>
        <stp>Period1=12,Period2=26,Period3=9,InputChoice=Close</stp>
        <stp>MACDA</stp>
        <stp>ADC</stp>
        <stp>-327</stp>
        <stp>All</stp>
        <stp/>
        <stp/>
        <stp>TRUE</stp>
        <stp>T</stp>
        <tr r="O329" s="1"/>
      </tp>
      <tp>
        <v>40.142099999999999</v>
        <stp/>
        <stp>StudyData</stp>
        <stp>EP</stp>
        <stp>MACD</stp>
        <stp>Period1=12,Period2=26,Period3=9,InputChoice=Close</stp>
        <stp>MACDA</stp>
        <stp>ADC</stp>
        <stp>-227</stp>
        <stp>All</stp>
        <stp/>
        <stp/>
        <stp>TRUE</stp>
        <stp>T</stp>
        <tr r="O229" s="1"/>
      </tp>
      <tp>
        <v>21.7057</v>
        <stp/>
        <stp>StudyData</stp>
        <stp>EP</stp>
        <stp>MACD</stp>
        <stp>Period1=12,Period2=26,Period3=9,InputChoice=Close</stp>
        <stp>MACDA</stp>
        <stp>ADC</stp>
        <stp>-127</stp>
        <stp>All</stp>
        <stp/>
        <stp/>
        <stp>TRUE</stp>
        <stp>T</stp>
        <tr r="O129" s="1"/>
      </tp>
      <tp>
        <v>-67.399699999999996</v>
        <stp/>
        <stp>StudyData</stp>
        <stp>EP</stp>
        <stp>MACD</stp>
        <stp>Period1=12,Period2=26,Period3=9,InputChoice=Close</stp>
        <stp>MACDA</stp>
        <stp>ADC</stp>
        <stp>-727</stp>
        <stp>All</stp>
        <stp/>
        <stp/>
        <stp>TRUE</stp>
        <stp>T</stp>
        <tr r="O729" s="1"/>
      </tp>
      <tp>
        <v>1.93381</v>
        <stp/>
        <stp>StudyData</stp>
        <stp>EP</stp>
        <stp>MACD</stp>
        <stp>Period1=12,Period2=26,Period3=9,InputChoice=Close</stp>
        <stp>MACDA</stp>
        <stp>ADC</stp>
        <stp>-627</stp>
        <stp>All</stp>
        <stp/>
        <stp/>
        <stp>TRUE</stp>
        <stp>T</stp>
        <tr r="O629" s="1"/>
      </tp>
      <tp>
        <v>4.7176999999999998</v>
        <stp/>
        <stp>StudyData</stp>
        <stp>EP</stp>
        <stp>MACD</stp>
        <stp>Period1=12,Period2=26,Period3=9,InputChoice=Close</stp>
        <stp>MACDA</stp>
        <stp>ADC</stp>
        <stp>-527</stp>
        <stp>All</stp>
        <stp/>
        <stp/>
        <stp>TRUE</stp>
        <stp>T</stp>
        <tr r="O529" s="1"/>
      </tp>
      <tp>
        <v>-20.329899999999999</v>
        <stp/>
        <stp>StudyData</stp>
        <stp>EP</stp>
        <stp>MACD</stp>
        <stp>Period1=12,Period2=26,Period3=9,InputChoice=Close</stp>
        <stp>MACDA</stp>
        <stp>ADC</stp>
        <stp>-427</stp>
        <stp>All</stp>
        <stp/>
        <stp/>
        <stp>TRUE</stp>
        <stp>T</stp>
        <tr r="O429" s="1"/>
      </tp>
      <tp>
        <v>33.5685</v>
        <stp/>
        <stp>StudyData</stp>
        <stp>EP</stp>
        <stp>MACD</stp>
        <stp>Period1=12,Period2=26,Period3=9,InputChoice=Close</stp>
        <stp>MACDA</stp>
        <stp>ADC</stp>
        <stp>-927</stp>
        <stp>All</stp>
        <stp/>
        <stp/>
        <stp>TRUE</stp>
        <stp>T</stp>
        <tr r="O929" s="1"/>
      </tp>
      <tp>
        <v>-28.834199999999999</v>
        <stp/>
        <stp>StudyData</stp>
        <stp>EP</stp>
        <stp>MACD</stp>
        <stp>Period1=12,Period2=26,Period3=9,InputChoice=Close</stp>
        <stp>MACDA</stp>
        <stp>ADC</stp>
        <stp>-827</stp>
        <stp>All</stp>
        <stp/>
        <stp/>
        <stp>TRUE</stp>
        <stp>T</stp>
        <tr r="O829" s="1"/>
      </tp>
      <tp>
        <v>42.808100000000003</v>
        <stp/>
        <stp>StudyData</stp>
        <stp>EP</stp>
        <stp>MACD</stp>
        <stp>Period1=12,Period2=26,Period3=9,InputChoice=Close</stp>
        <stp>MACDA</stp>
        <stp>ADC</stp>
        <stp>-324</stp>
        <stp>All</stp>
        <stp/>
        <stp/>
        <stp>TRUE</stp>
        <stp>T</stp>
        <tr r="O326" s="1"/>
      </tp>
      <tp>
        <v>47.668599999999998</v>
        <stp/>
        <stp>StudyData</stp>
        <stp>EP</stp>
        <stp>MACD</stp>
        <stp>Period1=12,Period2=26,Period3=9,InputChoice=Close</stp>
        <stp>MACDA</stp>
        <stp>ADC</stp>
        <stp>-224</stp>
        <stp>All</stp>
        <stp/>
        <stp/>
        <stp>TRUE</stp>
        <stp>T</stp>
        <tr r="O226" s="1"/>
      </tp>
      <tp>
        <v>25.133099999999999</v>
        <stp/>
        <stp>StudyData</stp>
        <stp>EP</stp>
        <stp>MACD</stp>
        <stp>Period1=12,Period2=26,Period3=9,InputChoice=Close</stp>
        <stp>MACDA</stp>
        <stp>ADC</stp>
        <stp>-124</stp>
        <stp>All</stp>
        <stp/>
        <stp/>
        <stp>TRUE</stp>
        <stp>T</stp>
        <tr r="O126" s="1"/>
      </tp>
      <tp>
        <v>-84.356399999999994</v>
        <stp/>
        <stp>StudyData</stp>
        <stp>EP</stp>
        <stp>MACD</stp>
        <stp>Period1=12,Period2=26,Period3=9,InputChoice=Close</stp>
        <stp>MACDA</stp>
        <stp>ADC</stp>
        <stp>-724</stp>
        <stp>All</stp>
        <stp/>
        <stp/>
        <stp>TRUE</stp>
        <stp>T</stp>
        <tr r="O726" s="1"/>
      </tp>
      <tp>
        <v>15.8063</v>
        <stp/>
        <stp>StudyData</stp>
        <stp>EP</stp>
        <stp>MACD</stp>
        <stp>Period1=12,Period2=26,Period3=9,InputChoice=Close</stp>
        <stp>MACDA</stp>
        <stp>ADC</stp>
        <stp>-624</stp>
        <stp>All</stp>
        <stp/>
        <stp/>
        <stp>TRUE</stp>
        <stp>T</stp>
        <tr r="O626" s="1"/>
      </tp>
      <tp>
        <v>16.991599999999998</v>
        <stp/>
        <stp>StudyData</stp>
        <stp>EP</stp>
        <stp>MACD</stp>
        <stp>Period1=12,Period2=26,Period3=9,InputChoice=Close</stp>
        <stp>MACDA</stp>
        <stp>ADC</stp>
        <stp>-524</stp>
        <stp>All</stp>
        <stp/>
        <stp/>
        <stp>TRUE</stp>
        <stp>T</stp>
        <tr r="O526" s="1"/>
      </tp>
      <tp>
        <v>-15.5578</v>
        <stp/>
        <stp>StudyData</stp>
        <stp>EP</stp>
        <stp>MACD</stp>
        <stp>Period1=12,Period2=26,Period3=9,InputChoice=Close</stp>
        <stp>MACDA</stp>
        <stp>ADC</stp>
        <stp>-424</stp>
        <stp>All</stp>
        <stp/>
        <stp/>
        <stp>TRUE</stp>
        <stp>T</stp>
        <tr r="O426" s="1"/>
      </tp>
      <tp>
        <v>35.967199999999998</v>
        <stp/>
        <stp>StudyData</stp>
        <stp>EP</stp>
        <stp>MACD</stp>
        <stp>Period1=12,Period2=26,Period3=9,InputChoice=Close</stp>
        <stp>MACDA</stp>
        <stp>ADC</stp>
        <stp>-924</stp>
        <stp>All</stp>
        <stp/>
        <stp/>
        <stp>TRUE</stp>
        <stp>T</stp>
        <tr r="O926" s="1"/>
      </tp>
      <tp>
        <v>-56.006</v>
        <stp/>
        <stp>StudyData</stp>
        <stp>EP</stp>
        <stp>MACD</stp>
        <stp>Period1=12,Period2=26,Period3=9,InputChoice=Close</stp>
        <stp>MACDA</stp>
        <stp>ADC</stp>
        <stp>-824</stp>
        <stp>All</stp>
        <stp/>
        <stp/>
        <stp>TRUE</stp>
        <stp>T</stp>
        <tr r="O826" s="1"/>
      </tp>
      <tp>
        <v>41.352699999999999</v>
        <stp/>
        <stp>StudyData</stp>
        <stp>EP</stp>
        <stp>MACD</stp>
        <stp>Period1=12,Period2=26,Period3=9,InputChoice=Close</stp>
        <stp>MACDA</stp>
        <stp>ADC</stp>
        <stp>-325</stp>
        <stp>All</stp>
        <stp/>
        <stp/>
        <stp>TRUE</stp>
        <stp>T</stp>
        <tr r="O327" s="1"/>
      </tp>
      <tp>
        <v>44.765799999999999</v>
        <stp/>
        <stp>StudyData</stp>
        <stp>EP</stp>
        <stp>MACD</stp>
        <stp>Period1=12,Period2=26,Period3=9,InputChoice=Close</stp>
        <stp>MACDA</stp>
        <stp>ADC</stp>
        <stp>-225</stp>
        <stp>All</stp>
        <stp/>
        <stp/>
        <stp>TRUE</stp>
        <stp>T</stp>
        <tr r="O227" s="1"/>
      </tp>
      <tp>
        <v>21.8064</v>
        <stp/>
        <stp>StudyData</stp>
        <stp>EP</stp>
        <stp>MACD</stp>
        <stp>Period1=12,Period2=26,Period3=9,InputChoice=Close</stp>
        <stp>MACDA</stp>
        <stp>ADC</stp>
        <stp>-125</stp>
        <stp>All</stp>
        <stp/>
        <stp/>
        <stp>TRUE</stp>
        <stp>T</stp>
        <tr r="O127" s="1"/>
      </tp>
      <tp>
        <v>-80.653000000000006</v>
        <stp/>
        <stp>StudyData</stp>
        <stp>EP</stp>
        <stp>MACD</stp>
        <stp>Period1=12,Period2=26,Period3=9,InputChoice=Close</stp>
        <stp>MACDA</stp>
        <stp>ADC</stp>
        <stp>-725</stp>
        <stp>All</stp>
        <stp/>
        <stp/>
        <stp>TRUE</stp>
        <stp>T</stp>
        <tr r="O727" s="1"/>
      </tp>
      <tp>
        <v>10.252800000000001</v>
        <stp/>
        <stp>StudyData</stp>
        <stp>EP</stp>
        <stp>MACD</stp>
        <stp>Period1=12,Period2=26,Period3=9,InputChoice=Close</stp>
        <stp>MACDA</stp>
        <stp>ADC</stp>
        <stp>-625</stp>
        <stp>All</stp>
        <stp/>
        <stp/>
        <stp>TRUE</stp>
        <stp>T</stp>
        <tr r="O627" s="1"/>
      </tp>
      <tp>
        <v>13.404500000000001</v>
        <stp/>
        <stp>StudyData</stp>
        <stp>EP</stp>
        <stp>MACD</stp>
        <stp>Period1=12,Period2=26,Period3=9,InputChoice=Close</stp>
        <stp>MACDA</stp>
        <stp>ADC</stp>
        <stp>-525</stp>
        <stp>All</stp>
        <stp/>
        <stp/>
        <stp>TRUE</stp>
        <stp>T</stp>
        <tr r="O527" s="1"/>
      </tp>
      <tp>
        <v>-18.104800000000001</v>
        <stp/>
        <stp>StudyData</stp>
        <stp>EP</stp>
        <stp>MACD</stp>
        <stp>Period1=12,Period2=26,Period3=9,InputChoice=Close</stp>
        <stp>MACDA</stp>
        <stp>ADC</stp>
        <stp>-425</stp>
        <stp>All</stp>
        <stp/>
        <stp/>
        <stp>TRUE</stp>
        <stp>T</stp>
        <tr r="O427" s="1"/>
      </tp>
      <tp>
        <v>35.488999999999997</v>
        <stp/>
        <stp>StudyData</stp>
        <stp>EP</stp>
        <stp>MACD</stp>
        <stp>Period1=12,Period2=26,Period3=9,InputChoice=Close</stp>
        <stp>MACDA</stp>
        <stp>ADC</stp>
        <stp>-925</stp>
        <stp>All</stp>
        <stp/>
        <stp/>
        <stp>TRUE</stp>
        <stp>T</stp>
        <tr r="O927" s="1"/>
      </tp>
      <tp>
        <v>-48.717500000000001</v>
        <stp/>
        <stp>StudyData</stp>
        <stp>EP</stp>
        <stp>MACD</stp>
        <stp>Period1=12,Period2=26,Period3=9,InputChoice=Close</stp>
        <stp>MACDA</stp>
        <stp>ADC</stp>
        <stp>-825</stp>
        <stp>All</stp>
        <stp/>
        <stp/>
        <stp>TRUE</stp>
        <stp>T</stp>
        <tr r="O827" s="1"/>
      </tp>
      <tp>
        <v>39.777500000000003</v>
        <stp/>
        <stp>StudyData</stp>
        <stp>EP</stp>
        <stp>MACD</stp>
        <stp>Period1=12,Period2=26,Period3=9,InputChoice=Close</stp>
        <stp>MACDA</stp>
        <stp>ADC</stp>
        <stp>-328</stp>
        <stp>All</stp>
        <stp/>
        <stp/>
        <stp>TRUE</stp>
        <stp>T</stp>
        <tr r="O330" s="1"/>
      </tp>
      <tp>
        <v>38.177700000000002</v>
        <stp/>
        <stp>StudyData</stp>
        <stp>EP</stp>
        <stp>MACD</stp>
        <stp>Period1=12,Period2=26,Period3=9,InputChoice=Close</stp>
        <stp>MACDA</stp>
        <stp>ADC</stp>
        <stp>-228</stp>
        <stp>All</stp>
        <stp/>
        <stp/>
        <stp>TRUE</stp>
        <stp>T</stp>
        <tr r="O230" s="1"/>
      </tp>
      <tp>
        <v>26.147099999999998</v>
        <stp/>
        <stp>StudyData</stp>
        <stp>EP</stp>
        <stp>MACD</stp>
        <stp>Period1=12,Period2=26,Period3=9,InputChoice=Close</stp>
        <stp>MACDA</stp>
        <stp>ADC</stp>
        <stp>-128</stp>
        <stp>All</stp>
        <stp/>
        <stp/>
        <stp>TRUE</stp>
        <stp>T</stp>
        <tr r="O130" s="1"/>
      </tp>
      <tp>
        <v>-58.112099999999998</v>
        <stp/>
        <stp>StudyData</stp>
        <stp>EP</stp>
        <stp>MACD</stp>
        <stp>Period1=12,Period2=26,Period3=9,InputChoice=Close</stp>
        <stp>MACDA</stp>
        <stp>ADC</stp>
        <stp>-728</stp>
        <stp>All</stp>
        <stp/>
        <stp/>
        <stp>TRUE</stp>
        <stp>T</stp>
        <tr r="O730" s="1"/>
      </tp>
      <tp>
        <v>1.2122599999999999</v>
        <stp/>
        <stp>StudyData</stp>
        <stp>EP</stp>
        <stp>MACD</stp>
        <stp>Period1=12,Period2=26,Period3=9,InputChoice=Close</stp>
        <stp>MACDA</stp>
        <stp>ADC</stp>
        <stp>-628</stp>
        <stp>All</stp>
        <stp/>
        <stp/>
        <stp>TRUE</stp>
        <stp>T</stp>
        <tr r="O630" s="1"/>
      </tp>
      <tp>
        <v>-0.28287600000000002</v>
        <stp/>
        <stp>StudyData</stp>
        <stp>EP</stp>
        <stp>MACD</stp>
        <stp>Period1=12,Period2=26,Period3=9,InputChoice=Close</stp>
        <stp>MACDA</stp>
        <stp>ADC</stp>
        <stp>-528</stp>
        <stp>All</stp>
        <stp/>
        <stp/>
        <stp>TRUE</stp>
        <stp>T</stp>
        <tr r="O530" s="1"/>
      </tp>
      <tp>
        <v>-18.917400000000001</v>
        <stp/>
        <stp>StudyData</stp>
        <stp>EP</stp>
        <stp>MACD</stp>
        <stp>Period1=12,Period2=26,Period3=9,InputChoice=Close</stp>
        <stp>MACDA</stp>
        <stp>ADC</stp>
        <stp>-428</stp>
        <stp>All</stp>
        <stp/>
        <stp/>
        <stp>TRUE</stp>
        <stp>T</stp>
        <tr r="O430" s="1"/>
      </tp>
      <tp>
        <v>32.628100000000003</v>
        <stp/>
        <stp>StudyData</stp>
        <stp>EP</stp>
        <stp>MACD</stp>
        <stp>Period1=12,Period2=26,Period3=9,InputChoice=Close</stp>
        <stp>MACDA</stp>
        <stp>ADC</stp>
        <stp>-928</stp>
        <stp>All</stp>
        <stp/>
        <stp/>
        <stp>TRUE</stp>
        <stp>T</stp>
        <tr r="O930" s="1"/>
      </tp>
      <tp>
        <v>-18.6328</v>
        <stp/>
        <stp>StudyData</stp>
        <stp>EP</stp>
        <stp>MACD</stp>
        <stp>Period1=12,Period2=26,Period3=9,InputChoice=Close</stp>
        <stp>MACDA</stp>
        <stp>ADC</stp>
        <stp>-828</stp>
        <stp>All</stp>
        <stp/>
        <stp/>
        <stp>TRUE</stp>
        <stp>T</stp>
        <tr r="O830" s="1"/>
      </tp>
      <tp>
        <v>40.681899999999999</v>
        <stp/>
        <stp>StudyData</stp>
        <stp>EP</stp>
        <stp>MACD</stp>
        <stp>Period1=12,Period2=26,Period3=9,InputChoice=Close</stp>
        <stp>MACDA</stp>
        <stp>ADC</stp>
        <stp>-329</stp>
        <stp>All</stp>
        <stp/>
        <stp/>
        <stp>TRUE</stp>
        <stp>T</stp>
        <tr r="O331" s="1"/>
      </tp>
      <tp>
        <v>36.667099999999998</v>
        <stp/>
        <stp>StudyData</stp>
        <stp>EP</stp>
        <stp>MACD</stp>
        <stp>Period1=12,Period2=26,Period3=9,InputChoice=Close</stp>
        <stp>MACDA</stp>
        <stp>ADC</stp>
        <stp>-229</stp>
        <stp>All</stp>
        <stp/>
        <stp/>
        <stp>TRUE</stp>
        <stp>T</stp>
        <tr r="O231" s="1"/>
      </tp>
      <tp>
        <v>31.581299999999999</v>
        <stp/>
        <stp>StudyData</stp>
        <stp>EP</stp>
        <stp>MACD</stp>
        <stp>Period1=12,Period2=26,Period3=9,InputChoice=Close</stp>
        <stp>MACDA</stp>
        <stp>ADC</stp>
        <stp>-129</stp>
        <stp>All</stp>
        <stp/>
        <stp/>
        <stp>TRUE</stp>
        <stp>T</stp>
        <tr r="O131" s="1"/>
      </tp>
      <tp>
        <v>-49.2502</v>
        <stp/>
        <stp>StudyData</stp>
        <stp>EP</stp>
        <stp>MACD</stp>
        <stp>Period1=12,Period2=26,Period3=9,InputChoice=Close</stp>
        <stp>MACDA</stp>
        <stp>ADC</stp>
        <stp>-729</stp>
        <stp>All</stp>
        <stp/>
        <stp/>
        <stp>TRUE</stp>
        <stp>T</stp>
        <tr r="O731" s="1"/>
      </tp>
      <tp>
        <v>-0.76717900000000006</v>
        <stp/>
        <stp>StudyData</stp>
        <stp>EP</stp>
        <stp>MACD</stp>
        <stp>Period1=12,Period2=26,Period3=9,InputChoice=Close</stp>
        <stp>MACDA</stp>
        <stp>ADC</stp>
        <stp>-629</stp>
        <stp>All</stp>
        <stp/>
        <stp/>
        <stp>TRUE</stp>
        <stp>T</stp>
        <tr r="O631" s="1"/>
      </tp>
      <tp>
        <v>-5.8635999999999999</v>
        <stp/>
        <stp>StudyData</stp>
        <stp>EP</stp>
        <stp>MACD</stp>
        <stp>Period1=12,Period2=26,Period3=9,InputChoice=Close</stp>
        <stp>MACDA</stp>
        <stp>ADC</stp>
        <stp>-529</stp>
        <stp>All</stp>
        <stp/>
        <stp/>
        <stp>TRUE</stp>
        <stp>T</stp>
        <tr r="O531" s="1"/>
      </tp>
      <tp>
        <v>-16.4543</v>
        <stp/>
        <stp>StudyData</stp>
        <stp>EP</stp>
        <stp>MACD</stp>
        <stp>Period1=12,Period2=26,Period3=9,InputChoice=Close</stp>
        <stp>MACDA</stp>
        <stp>ADC</stp>
        <stp>-429</stp>
        <stp>All</stp>
        <stp/>
        <stp/>
        <stp>TRUE</stp>
        <stp>T</stp>
        <tr r="O431" s="1"/>
      </tp>
      <tp>
        <v>31.645099999999999</v>
        <stp/>
        <stp>StudyData</stp>
        <stp>EP</stp>
        <stp>MACD</stp>
        <stp>Period1=12,Period2=26,Period3=9,InputChoice=Close</stp>
        <stp>MACDA</stp>
        <stp>ADC</stp>
        <stp>-929</stp>
        <stp>All</stp>
        <stp/>
        <stp/>
        <stp>TRUE</stp>
        <stp>T</stp>
        <tr r="O931" s="1"/>
      </tp>
      <tp>
        <v>-9.0259999999999998</v>
        <stp/>
        <stp>StudyData</stp>
        <stp>EP</stp>
        <stp>MACD</stp>
        <stp>Period1=12,Period2=26,Period3=9,InputChoice=Close</stp>
        <stp>MACDA</stp>
        <stp>ADC</stp>
        <stp>-829</stp>
        <stp>All</stp>
        <stp/>
        <stp/>
        <stp>TRUE</stp>
        <stp>T</stp>
        <tr r="O831" s="1"/>
      </tp>
      <tp>
        <v>6046.5874999999996</v>
        <stp/>
        <stp>StudyData</stp>
        <stp>EP</stp>
        <stp>BBnds</stp>
        <stp>MAType=Sim,InputChoice=Close,Period1=20,Percent=2</stp>
        <stp>BMA</stp>
        <stp>ADC</stp>
        <stp>-74</stp>
        <stp>All</stp>
        <stp/>
        <stp/>
        <stp>TRUE</stp>
        <stp>T</stp>
        <tr r="L76" s="1"/>
      </tp>
      <tp>
        <v>6040.7875000000004</v>
        <stp/>
        <stp>StudyData</stp>
        <stp>EP</stp>
        <stp>BBnds</stp>
        <stp>MAType=Sim,InputChoice=Close,Period1=20,Percent=2</stp>
        <stp>BMA</stp>
        <stp>ADC</stp>
        <stp>-75</stp>
        <stp>All</stp>
        <stp/>
        <stp/>
        <stp>TRUE</stp>
        <stp>T</stp>
        <tr r="L77" s="1"/>
      </tp>
      <tp>
        <v>5902.4121250839999</v>
        <stp/>
        <stp>StudyData</stp>
        <stp>EP</stp>
        <stp>BBnds</stp>
        <stp>MAType=Sim,InputChoice=Close,Period1=20,Percent=2</stp>
        <stp>BLO</stp>
        <stp>ADC</stp>
        <stp>-68</stp>
        <stp>All</stp>
        <stp/>
        <stp/>
        <stp>TRUE</stp>
        <stp>T</stp>
        <tr r="M70" s="1"/>
      </tp>
      <tp>
        <v>6034.85</v>
        <stp/>
        <stp>StudyData</stp>
        <stp>EP</stp>
        <stp>BBnds</stp>
        <stp>MAType=Sim,InputChoice=Close,Period1=20,Percent=2</stp>
        <stp>BMA</stp>
        <stp>ADC</stp>
        <stp>-76</stp>
        <stp>All</stp>
        <stp/>
        <stp/>
        <stp>TRUE</stp>
        <stp>T</stp>
        <tr r="L78" s="1"/>
      </tp>
      <tp>
        <v>5890.8123366963</v>
        <stp/>
        <stp>StudyData</stp>
        <stp>EP</stp>
        <stp>BBnds</stp>
        <stp>MAType=Sim,InputChoice=Close,Period1=20,Percent=2</stp>
        <stp>BLO</stp>
        <stp>ADC</stp>
        <stp>-69</stp>
        <stp>All</stp>
        <stp/>
        <stp/>
        <stp>TRUE</stp>
        <stp>T</stp>
        <tr r="M71" s="1"/>
      </tp>
      <tp>
        <v>6027.3374999999996</v>
        <stp/>
        <stp>StudyData</stp>
        <stp>EP</stp>
        <stp>BBnds</stp>
        <stp>MAType=Sim,InputChoice=Close,Period1=20,Percent=2</stp>
        <stp>BMA</stp>
        <stp>ADC</stp>
        <stp>-77</stp>
        <stp>All</stp>
        <stp/>
        <stp/>
        <stp>TRUE</stp>
        <stp>T</stp>
        <tr r="L79" s="1"/>
      </tp>
      <tp>
        <v>5895.5525458599004</v>
        <stp/>
        <stp>StudyData</stp>
        <stp>EP</stp>
        <stp>BBnds</stp>
        <stp>MAType=Sim,InputChoice=Close,Period1=20,Percent=2</stp>
        <stp>BHI</stp>
        <stp>ADC</stp>
        <stp>-28</stp>
        <stp>All</stp>
        <stp/>
        <stp/>
        <stp>TRUE</stp>
        <stp>T</stp>
        <tr r="K30" s="1"/>
      </tp>
      <tp>
        <v>6054.8625000000002</v>
        <stp/>
        <stp>StudyData</stp>
        <stp>EP</stp>
        <stp>BBnds</stp>
        <stp>MAType=Sim,InputChoice=Close,Period1=20,Percent=2</stp>
        <stp>BMA</stp>
        <stp>ADC</stp>
        <stp>-70</stp>
        <stp>All</stp>
        <stp/>
        <stp/>
        <stp>TRUE</stp>
        <stp>T</stp>
        <tr r="L72" s="1"/>
      </tp>
      <tp>
        <v>5922.7251188706005</v>
        <stp/>
        <stp>StudyData</stp>
        <stp>EP</stp>
        <stp>BBnds</stp>
        <stp>MAType=Sim,InputChoice=Close,Period1=20,Percent=2</stp>
        <stp>BHI</stp>
        <stp>ADC</stp>
        <stp>-29</stp>
        <stp>All</stp>
        <stp/>
        <stp/>
        <stp>TRUE</stp>
        <stp>T</stp>
        <tr r="K31" s="1"/>
      </tp>
      <tp>
        <v>6049.4250000000002</v>
        <stp/>
        <stp>StudyData</stp>
        <stp>EP</stp>
        <stp>BBnds</stp>
        <stp>MAType=Sim,InputChoice=Close,Period1=20,Percent=2</stp>
        <stp>BMA</stp>
        <stp>ADC</stp>
        <stp>-71</stp>
        <stp>All</stp>
        <stp/>
        <stp/>
        <stp>TRUE</stp>
        <stp>T</stp>
        <tr r="L73" s="1"/>
      </tp>
      <tp>
        <v>6045.9250000000002</v>
        <stp/>
        <stp>StudyData</stp>
        <stp>EP</stp>
        <stp>BBnds</stp>
        <stp>MAType=Sim,InputChoice=Close,Period1=20,Percent=2</stp>
        <stp>BMA</stp>
        <stp>ADC</stp>
        <stp>-72</stp>
        <stp>All</stp>
        <stp/>
        <stp/>
        <stp>TRUE</stp>
        <stp>T</stp>
        <tr r="L74" s="1"/>
      </tp>
      <tp>
        <v>6048.35</v>
        <stp/>
        <stp>StudyData</stp>
        <stp>EP</stp>
        <stp>BBnds</stp>
        <stp>MAType=Sim,InputChoice=Close,Period1=20,Percent=2</stp>
        <stp>BMA</stp>
        <stp>ADC</stp>
        <stp>-73</stp>
        <stp>All</stp>
        <stp/>
        <stp/>
        <stp>TRUE</stp>
        <stp>T</stp>
        <tr r="L75" s="1"/>
      </tp>
      <tp>
        <v>5957.3179243860995</v>
        <stp/>
        <stp>StudyData</stp>
        <stp>EP</stp>
        <stp>BBnds</stp>
        <stp>MAType=Sim,InputChoice=Close,Period1=20,Percent=2</stp>
        <stp>BHI</stp>
        <stp>ADC</stp>
        <stp>-24</stp>
        <stp>All</stp>
        <stp/>
        <stp/>
        <stp>TRUE</stp>
        <stp>T</stp>
        <tr r="K26" s="1"/>
      </tp>
      <tp>
        <v>5959.6713085394003</v>
        <stp/>
        <stp>StudyData</stp>
        <stp>EP</stp>
        <stp>BBnds</stp>
        <stp>MAType=Sim,InputChoice=Close,Period1=20,Percent=2</stp>
        <stp>BLO</stp>
        <stp>ADC</stp>
        <stp>-62</stp>
        <stp>All</stp>
        <stp/>
        <stp/>
        <stp>TRUE</stp>
        <stp>T</stp>
        <tr r="M64" s="1"/>
      </tp>
      <tp>
        <v>5869.3160592500999</v>
        <stp/>
        <stp>StudyData</stp>
        <stp>EP</stp>
        <stp>BBnds</stp>
        <stp>MAType=Sim,InputChoice=Close,Period1=20,Percent=2</stp>
        <stp>BHI</stp>
        <stp>ADC</stp>
        <stp>-25</stp>
        <stp>All</stp>
        <stp/>
        <stp/>
        <stp>TRUE</stp>
        <stp>T</stp>
        <tr r="K27" s="1"/>
      </tp>
      <tp>
        <v>5928.6723362744997</v>
        <stp/>
        <stp>StudyData</stp>
        <stp>EP</stp>
        <stp>BBnds</stp>
        <stp>MAType=Sim,InputChoice=Close,Period1=20,Percent=2</stp>
        <stp>BLO</stp>
        <stp>ADC</stp>
        <stp>-63</stp>
        <stp>All</stp>
        <stp/>
        <stp/>
        <stp>TRUE</stp>
        <stp>T</stp>
        <tr r="M65" s="1"/>
      </tp>
      <tp>
        <v>5847.1346925827002</v>
        <stp/>
        <stp>StudyData</stp>
        <stp>EP</stp>
        <stp>BBnds</stp>
        <stp>MAType=Sim,InputChoice=Close,Period1=20,Percent=2</stp>
        <stp>BHI</stp>
        <stp>ADC</stp>
        <stp>-26</stp>
        <stp>All</stp>
        <stp/>
        <stp/>
        <stp>TRUE</stp>
        <stp>T</stp>
        <tr r="K28" s="1"/>
      </tp>
      <tp>
        <v>6037.7317445619001</v>
        <stp/>
        <stp>StudyData</stp>
        <stp>EP</stp>
        <stp>BBnds</stp>
        <stp>MAType=Sim,InputChoice=Close,Period1=20,Percent=2</stp>
        <stp>BLO</stp>
        <stp>ADC</stp>
        <stp>-60</stp>
        <stp>All</stp>
        <stp/>
        <stp/>
        <stp>TRUE</stp>
        <stp>T</stp>
        <tr r="M62" s="1"/>
      </tp>
      <tp>
        <v>5880.4133431119999</v>
        <stp/>
        <stp>StudyData</stp>
        <stp>EP</stp>
        <stp>BBnds</stp>
        <stp>MAType=Sim,InputChoice=Close,Period1=20,Percent=2</stp>
        <stp>BHI</stp>
        <stp>ADC</stp>
        <stp>-27</stp>
        <stp>All</stp>
        <stp/>
        <stp/>
        <stp>TRUE</stp>
        <stp>T</stp>
        <tr r="K29" s="1"/>
      </tp>
      <tp>
        <v>5994.9614596416004</v>
        <stp/>
        <stp>StudyData</stp>
        <stp>EP</stp>
        <stp>BBnds</stp>
        <stp>MAType=Sim,InputChoice=Close,Period1=20,Percent=2</stp>
        <stp>BLO</stp>
        <stp>ADC</stp>
        <stp>-61</stp>
        <stp>All</stp>
        <stp/>
        <stp/>
        <stp>TRUE</stp>
        <stp>T</stp>
        <tr r="M63" s="1"/>
      </tp>
      <tp>
        <v>6062.1584229605996</v>
        <stp/>
        <stp>StudyData</stp>
        <stp>EP</stp>
        <stp>BBnds</stp>
        <stp>MAType=Sim,InputChoice=Close,Period1=20,Percent=2</stp>
        <stp>BHI</stp>
        <stp>ADC</stp>
        <stp>-20</stp>
        <stp>All</stp>
        <stp/>
        <stp/>
        <stp>TRUE</stp>
        <stp>T</stp>
        <tr r="K22" s="1"/>
      </tp>
      <tp>
        <v>5905.6670168828005</v>
        <stp/>
        <stp>StudyData</stp>
        <stp>EP</stp>
        <stp>BBnds</stp>
        <stp>MAType=Sim,InputChoice=Close,Period1=20,Percent=2</stp>
        <stp>BLO</stp>
        <stp>ADC</stp>
        <stp>-66</stp>
        <stp>All</stp>
        <stp/>
        <stp/>
        <stp>TRUE</stp>
        <stp>T</stp>
        <tr r="M68" s="1"/>
      </tp>
      <tp>
        <v>6022.6750000000002</v>
        <stp/>
        <stp>StudyData</stp>
        <stp>EP</stp>
        <stp>BBnds</stp>
        <stp>MAType=Sim,InputChoice=Close,Period1=20,Percent=2</stp>
        <stp>BMA</stp>
        <stp>ADC</stp>
        <stp>-78</stp>
        <stp>All</stp>
        <stp/>
        <stp/>
        <stp>TRUE</stp>
        <stp>T</stp>
        <tr r="L80" s="1"/>
      </tp>
      <tp>
        <v>6059.5859271529998</v>
        <stp/>
        <stp>StudyData</stp>
        <stp>EP</stp>
        <stp>BBnds</stp>
        <stp>MAType=Sim,InputChoice=Close,Period1=20,Percent=2</stp>
        <stp>BHI</stp>
        <stp>ADC</stp>
        <stp>-21</stp>
        <stp>All</stp>
        <stp/>
        <stp/>
        <stp>TRUE</stp>
        <stp>T</stp>
        <tr r="K23" s="1"/>
      </tp>
      <tp>
        <v>5904.5770118867003</v>
        <stp/>
        <stp>StudyData</stp>
        <stp>EP</stp>
        <stp>BBnds</stp>
        <stp>MAType=Sim,InputChoice=Close,Period1=20,Percent=2</stp>
        <stp>BLO</stp>
        <stp>ADC</stp>
        <stp>-67</stp>
        <stp>All</stp>
        <stp/>
        <stp/>
        <stp>TRUE</stp>
        <stp>T</stp>
        <tr r="M69" s="1"/>
      </tp>
      <tp>
        <v>6030.2624999999998</v>
        <stp/>
        <stp>StudyData</stp>
        <stp>EP</stp>
        <stp>BBnds</stp>
        <stp>MAType=Sim,InputChoice=Close,Period1=20,Percent=2</stp>
        <stp>BMA</stp>
        <stp>ADC</stp>
        <stp>-79</stp>
        <stp>All</stp>
        <stp/>
        <stp/>
        <stp>TRUE</stp>
        <stp>T</stp>
        <tr r="L81" s="1"/>
      </tp>
      <tp>
        <v>6066.4809659544999</v>
        <stp/>
        <stp>StudyData</stp>
        <stp>EP</stp>
        <stp>BBnds</stp>
        <stp>MAType=Sim,InputChoice=Close,Period1=20,Percent=2</stp>
        <stp>BHI</stp>
        <stp>ADC</stp>
        <stp>-22</stp>
        <stp>All</stp>
        <stp/>
        <stp/>
        <stp>TRUE</stp>
        <stp>T</stp>
        <tr r="K24" s="1"/>
      </tp>
      <tp>
        <v>5920.4441746189004</v>
        <stp/>
        <stp>StudyData</stp>
        <stp>EP</stp>
        <stp>BBnds</stp>
        <stp>MAType=Sim,InputChoice=Close,Period1=20,Percent=2</stp>
        <stp>BLO</stp>
        <stp>ADC</stp>
        <stp>-64</stp>
        <stp>All</stp>
        <stp/>
        <stp/>
        <stp>TRUE</stp>
        <stp>T</stp>
        <tr r="M66" s="1"/>
      </tp>
      <tp>
        <v>6014.8425283754996</v>
        <stp/>
        <stp>StudyData</stp>
        <stp>EP</stp>
        <stp>BBnds</stp>
        <stp>MAType=Sim,InputChoice=Close,Period1=20,Percent=2</stp>
        <stp>BHI</stp>
        <stp>ADC</stp>
        <stp>-23</stp>
        <stp>All</stp>
        <stp/>
        <stp/>
        <stp>TRUE</stp>
        <stp>T</stp>
        <tr r="K25" s="1"/>
      </tp>
      <tp>
        <v>5913.1077675315</v>
        <stp/>
        <stp>StudyData</stp>
        <stp>EP</stp>
        <stp>BBnds</stp>
        <stp>MAType=Sim,InputChoice=Close,Period1=20,Percent=2</stp>
        <stp>BLO</stp>
        <stp>ADC</stp>
        <stp>-65</stp>
        <stp>All</stp>
        <stp/>
        <stp/>
        <stp>TRUE</stp>
        <stp>T</stp>
        <tr r="M67" s="1"/>
      </tp>
      <tp>
        <v>5564.75</v>
        <stp/>
        <stp>StudyData</stp>
        <stp>EP</stp>
        <stp>BAR</stp>
        <stp/>
        <stp>High</stp>
        <stp>ADC</stp>
        <stp>-25</stp>
        <stp>All</stp>
        <stp/>
        <stp/>
        <stp>TRUE</stp>
        <stp>T</stp>
        <tr r="F27" s="1"/>
      </tp>
      <tp>
        <v>5435</v>
        <stp/>
        <stp>StudyData</stp>
        <stp>EP</stp>
        <stp>BAR</stp>
        <stp/>
        <stp>High</stp>
        <stp>ADC</stp>
        <stp>-24</stp>
        <stp>All</stp>
        <stp/>
        <stp/>
        <stp>TRUE</stp>
        <stp>T</stp>
        <tr r="F26" s="1"/>
      </tp>
      <tp>
        <v>5694.75</v>
        <stp/>
        <stp>StudyData</stp>
        <stp>EP</stp>
        <stp>BAR</stp>
        <stp/>
        <stp>High</stp>
        <stp>ADC</stp>
        <stp>-27</stp>
        <stp>All</stp>
        <stp/>
        <stp/>
        <stp>TRUE</stp>
        <stp>T</stp>
        <tr r="F29" s="1"/>
      </tp>
      <tp>
        <v>5773.25</v>
        <stp/>
        <stp>StudyData</stp>
        <stp>EP</stp>
        <stp>BAR</stp>
        <stp/>
        <stp>High</stp>
        <stp>ADC</stp>
        <stp>-26</stp>
        <stp>All</stp>
        <stp/>
        <stp/>
        <stp>TRUE</stp>
        <stp>T</stp>
        <tr r="F28" s="1"/>
      </tp>
      <tp>
        <v>5520</v>
        <stp/>
        <stp>StudyData</stp>
        <stp>EP</stp>
        <stp>BAR</stp>
        <stp/>
        <stp>High</stp>
        <stp>ADC</stp>
        <stp>-21</stp>
        <stp>All</stp>
        <stp/>
        <stp/>
        <stp>TRUE</stp>
        <stp>T</stp>
        <tr r="F23" s="1"/>
      </tp>
      <tp>
        <v>5528.75</v>
        <stp/>
        <stp>StudyData</stp>
        <stp>EP</stp>
        <stp>BAR</stp>
        <stp/>
        <stp>High</stp>
        <stp>ADC</stp>
        <stp>-20</stp>
        <stp>All</stp>
        <stp/>
        <stp/>
        <stp>TRUE</stp>
        <stp>T</stp>
        <tr r="F22" s="1"/>
      </tp>
      <tp>
        <v>5286.5</v>
        <stp/>
        <stp>StudyData</stp>
        <stp>EP</stp>
        <stp>BAR</stp>
        <stp/>
        <stp>High</stp>
        <stp>ADC</stp>
        <stp>-23</stp>
        <stp>All</stp>
        <stp/>
        <stp/>
        <stp>TRUE</stp>
        <stp>T</stp>
        <tr r="F25" s="1"/>
      </tp>
      <tp>
        <v>5305.25</v>
        <stp/>
        <stp>StudyData</stp>
        <stp>EP</stp>
        <stp>BAR</stp>
        <stp/>
        <stp>High</stp>
        <stp>ADC</stp>
        <stp>-22</stp>
        <stp>All</stp>
        <stp/>
        <stp/>
        <stp>TRUE</stp>
        <stp>T</stp>
        <tr r="F24" s="1"/>
      </tp>
      <tp>
        <v>5747.75</v>
        <stp/>
        <stp>StudyData</stp>
        <stp>EP</stp>
        <stp>BAR</stp>
        <stp/>
        <stp>High</stp>
        <stp>ADC</stp>
        <stp>-29</stp>
        <stp>All</stp>
        <stp/>
        <stp/>
        <stp>TRUE</stp>
        <stp>T</stp>
        <tr r="F31" s="1"/>
      </tp>
      <tp>
        <v>5672.75</v>
        <stp/>
        <stp>StudyData</stp>
        <stp>EP</stp>
        <stp>BAR</stp>
        <stp/>
        <stp>High</stp>
        <stp>ADC</stp>
        <stp>-28</stp>
        <stp>All</stp>
        <stp/>
        <stp/>
        <stp>TRUE</stp>
        <stp>T</stp>
        <tr r="F30" s="1"/>
      </tp>
      <tp>
        <v>57.743499999999997</v>
        <stp/>
        <stp>StudyData</stp>
        <stp>EP</stp>
        <stp>MACD</stp>
        <stp>Period1=12,Period2=26,Period3=9,InputChoice=Close</stp>
        <stp>MACDA</stp>
        <stp>ADC</stp>
        <stp>-312</stp>
        <stp>All</stp>
        <stp/>
        <stp/>
        <stp>TRUE</stp>
        <stp>T</stp>
        <tr r="O314" s="1"/>
      </tp>
      <tp>
        <v>53.2136</v>
        <stp/>
        <stp>StudyData</stp>
        <stp>EP</stp>
        <stp>MACD</stp>
        <stp>Period1=12,Period2=26,Period3=9,InputChoice=Close</stp>
        <stp>MACDA</stp>
        <stp>ADC</stp>
        <stp>-212</stp>
        <stp>All</stp>
        <stp/>
        <stp/>
        <stp>TRUE</stp>
        <stp>T</stp>
        <tr r="O214" s="1"/>
      </tp>
      <tp>
        <v>39.836799999999997</v>
        <stp/>
        <stp>StudyData</stp>
        <stp>EP</stp>
        <stp>MACD</stp>
        <stp>Period1=12,Period2=26,Period3=9,InputChoice=Close</stp>
        <stp>MACDA</stp>
        <stp>ADC</stp>
        <stp>-112</stp>
        <stp>All</stp>
        <stp/>
        <stp/>
        <stp>TRUE</stp>
        <stp>T</stp>
        <tr r="O114" s="1"/>
      </tp>
      <tp>
        <v>-48.402500000000003</v>
        <stp/>
        <stp>StudyData</stp>
        <stp>EP</stp>
        <stp>MACD</stp>
        <stp>Period1=12,Period2=26,Period3=9,InputChoice=Close</stp>
        <stp>MACDA</stp>
        <stp>ADC</stp>
        <stp>-712</stp>
        <stp>All</stp>
        <stp/>
        <stp/>
        <stp>TRUE</stp>
        <stp>T</stp>
        <tr r="O714" s="1"/>
      </tp>
      <tp>
        <v>53.154000000000003</v>
        <stp/>
        <stp>StudyData</stp>
        <stp>EP</stp>
        <stp>MACD</stp>
        <stp>Period1=12,Period2=26,Period3=9,InputChoice=Close</stp>
        <stp>MACDA</stp>
        <stp>ADC</stp>
        <stp>-612</stp>
        <stp>All</stp>
        <stp/>
        <stp/>
        <stp>TRUE</stp>
        <stp>T</stp>
        <tr r="O614" s="1"/>
      </tp>
      <tp>
        <v>29.4056</v>
        <stp/>
        <stp>StudyData</stp>
        <stp>EP</stp>
        <stp>MACD</stp>
        <stp>Period1=12,Period2=26,Period3=9,InputChoice=Close</stp>
        <stp>MACDA</stp>
        <stp>ADC</stp>
        <stp>-512</stp>
        <stp>All</stp>
        <stp/>
        <stp/>
        <stp>TRUE</stp>
        <stp>T</stp>
        <tr r="O514" s="1"/>
      </tp>
      <tp>
        <v>-3.01233</v>
        <stp/>
        <stp>StudyData</stp>
        <stp>EP</stp>
        <stp>MACD</stp>
        <stp>Period1=12,Period2=26,Period3=9,InputChoice=Close</stp>
        <stp>MACDA</stp>
        <stp>ADC</stp>
        <stp>-412</stp>
        <stp>All</stp>
        <stp/>
        <stp/>
        <stp>TRUE</stp>
        <stp>T</stp>
        <tr r="O414" s="1"/>
      </tp>
      <tp>
        <v>2.88035</v>
        <stp/>
        <stp>StudyData</stp>
        <stp>EP</stp>
        <stp>MACD</stp>
        <stp>Period1=12,Period2=26,Period3=9,InputChoice=Close</stp>
        <stp>MACDA</stp>
        <stp>ADC</stp>
        <stp>-912</stp>
        <stp>All</stp>
        <stp/>
        <stp/>
        <stp>TRUE</stp>
        <stp>T</stp>
        <tr r="O914" s="1"/>
      </tp>
      <tp>
        <v>-39.502400000000002</v>
        <stp/>
        <stp>StudyData</stp>
        <stp>EP</stp>
        <stp>MACD</stp>
        <stp>Period1=12,Period2=26,Period3=9,InputChoice=Close</stp>
        <stp>MACDA</stp>
        <stp>ADC</stp>
        <stp>-812</stp>
        <stp>All</stp>
        <stp/>
        <stp/>
        <stp>TRUE</stp>
        <stp>T</stp>
        <tr r="O814" s="1"/>
      </tp>
      <tp>
        <v>56.016800000000003</v>
        <stp/>
        <stp>StudyData</stp>
        <stp>EP</stp>
        <stp>MACD</stp>
        <stp>Period1=12,Period2=26,Period3=9,InputChoice=Close</stp>
        <stp>MACDA</stp>
        <stp>ADC</stp>
        <stp>-313</stp>
        <stp>All</stp>
        <stp/>
        <stp/>
        <stp>TRUE</stp>
        <stp>T</stp>
        <tr r="O315" s="1"/>
      </tp>
      <tp>
        <v>52.464599999999997</v>
        <stp/>
        <stp>StudyData</stp>
        <stp>EP</stp>
        <stp>MACD</stp>
        <stp>Period1=12,Period2=26,Period3=9,InputChoice=Close</stp>
        <stp>MACDA</stp>
        <stp>ADC</stp>
        <stp>-213</stp>
        <stp>All</stp>
        <stp/>
        <stp/>
        <stp>TRUE</stp>
        <stp>T</stp>
        <tr r="O215" s="1"/>
      </tp>
      <tp>
        <v>39.136000000000003</v>
        <stp/>
        <stp>StudyData</stp>
        <stp>EP</stp>
        <stp>MACD</stp>
        <stp>Period1=12,Period2=26,Period3=9,InputChoice=Close</stp>
        <stp>MACDA</stp>
        <stp>ADC</stp>
        <stp>-113</stp>
        <stp>All</stp>
        <stp/>
        <stp/>
        <stp>TRUE</stp>
        <stp>T</stp>
        <tr r="O115" s="1"/>
      </tp>
      <tp>
        <v>-52.148099999999999</v>
        <stp/>
        <stp>StudyData</stp>
        <stp>EP</stp>
        <stp>MACD</stp>
        <stp>Period1=12,Period2=26,Period3=9,InputChoice=Close</stp>
        <stp>MACDA</stp>
        <stp>ADC</stp>
        <stp>-713</stp>
        <stp>All</stp>
        <stp/>
        <stp/>
        <stp>TRUE</stp>
        <stp>T</stp>
        <tr r="O715" s="1"/>
      </tp>
      <tp>
        <v>51.295000000000002</v>
        <stp/>
        <stp>StudyData</stp>
        <stp>EP</stp>
        <stp>MACD</stp>
        <stp>Period1=12,Period2=26,Period3=9,InputChoice=Close</stp>
        <stp>MACDA</stp>
        <stp>ADC</stp>
        <stp>-613</stp>
        <stp>All</stp>
        <stp/>
        <stp/>
        <stp>TRUE</stp>
        <stp>T</stp>
        <tr r="O615" s="1"/>
      </tp>
      <tp>
        <v>31.994599999999998</v>
        <stp/>
        <stp>StudyData</stp>
        <stp>EP</stp>
        <stp>MACD</stp>
        <stp>Period1=12,Period2=26,Period3=9,InputChoice=Close</stp>
        <stp>MACDA</stp>
        <stp>ADC</stp>
        <stp>-513</stp>
        <stp>All</stp>
        <stp/>
        <stp/>
        <stp>TRUE</stp>
        <stp>T</stp>
        <tr r="O515" s="1"/>
      </tp>
      <tp>
        <v>-2.4704100000000002</v>
        <stp/>
        <stp>StudyData</stp>
        <stp>EP</stp>
        <stp>MACD</stp>
        <stp>Period1=12,Period2=26,Period3=9,InputChoice=Close</stp>
        <stp>MACDA</stp>
        <stp>ADC</stp>
        <stp>-413</stp>
        <stp>All</stp>
        <stp/>
        <stp/>
        <stp>TRUE</stp>
        <stp>T</stp>
        <tr r="O415" s="1"/>
      </tp>
      <tp>
        <v>6.2304300000000001</v>
        <stp/>
        <stp>StudyData</stp>
        <stp>EP</stp>
        <stp>MACD</stp>
        <stp>Period1=12,Period2=26,Period3=9,InputChoice=Close</stp>
        <stp>MACDA</stp>
        <stp>ADC</stp>
        <stp>-913</stp>
        <stp>All</stp>
        <stp/>
        <stp/>
        <stp>TRUE</stp>
        <stp>T</stp>
        <tr r="O915" s="1"/>
      </tp>
      <tp>
        <v>-40.240499999999997</v>
        <stp/>
        <stp>StudyData</stp>
        <stp>EP</stp>
        <stp>MACD</stp>
        <stp>Period1=12,Period2=26,Period3=9,InputChoice=Close</stp>
        <stp>MACDA</stp>
        <stp>ADC</stp>
        <stp>-813</stp>
        <stp>All</stp>
        <stp/>
        <stp/>
        <stp>TRUE</stp>
        <stp>T</stp>
        <tr r="O815" s="1"/>
      </tp>
      <tp>
        <v>58.1614</v>
        <stp/>
        <stp>StudyData</stp>
        <stp>EP</stp>
        <stp>MACD</stp>
        <stp>Period1=12,Period2=26,Period3=9,InputChoice=Close</stp>
        <stp>MACDA</stp>
        <stp>ADC</stp>
        <stp>-310</stp>
        <stp>All</stp>
        <stp/>
        <stp/>
        <stp>TRUE</stp>
        <stp>T</stp>
        <tr r="O312" s="1"/>
      </tp>
      <tp>
        <v>55.823900000000002</v>
        <stp/>
        <stp>StudyData</stp>
        <stp>EP</stp>
        <stp>MACD</stp>
        <stp>Period1=12,Period2=26,Period3=9,InputChoice=Close</stp>
        <stp>MACDA</stp>
        <stp>ADC</stp>
        <stp>-210</stp>
        <stp>All</stp>
        <stp/>
        <stp/>
        <stp>TRUE</stp>
        <stp>T</stp>
        <tr r="O212" s="1"/>
      </tp>
      <tp>
        <v>41.566000000000003</v>
        <stp/>
        <stp>StudyData</stp>
        <stp>EP</stp>
        <stp>MACD</stp>
        <stp>Period1=12,Period2=26,Period3=9,InputChoice=Close</stp>
        <stp>MACDA</stp>
        <stp>ADC</stp>
        <stp>-110</stp>
        <stp>All</stp>
        <stp/>
        <stp/>
        <stp>TRUE</stp>
        <stp>T</stp>
        <tr r="O112" s="1"/>
      </tp>
      <tp>
        <v>-43.741999999999997</v>
        <stp/>
        <stp>StudyData</stp>
        <stp>EP</stp>
        <stp>MACD</stp>
        <stp>Period1=12,Period2=26,Period3=9,InputChoice=Close</stp>
        <stp>MACDA</stp>
        <stp>ADC</stp>
        <stp>-710</stp>
        <stp>All</stp>
        <stp/>
        <stp/>
        <stp>TRUE</stp>
        <stp>T</stp>
        <tr r="O712" s="1"/>
      </tp>
      <tp>
        <v>55.4129</v>
        <stp/>
        <stp>StudyData</stp>
        <stp>EP</stp>
        <stp>MACD</stp>
        <stp>Period1=12,Period2=26,Period3=9,InputChoice=Close</stp>
        <stp>MACDA</stp>
        <stp>ADC</stp>
        <stp>-610</stp>
        <stp>All</stp>
        <stp/>
        <stp/>
        <stp>TRUE</stp>
        <stp>T</stp>
        <tr r="O612" s="1"/>
      </tp>
      <tp>
        <v>26.402799999999999</v>
        <stp/>
        <stp>StudyData</stp>
        <stp>EP</stp>
        <stp>MACD</stp>
        <stp>Period1=12,Period2=26,Period3=9,InputChoice=Close</stp>
        <stp>MACDA</stp>
        <stp>ADC</stp>
        <stp>-510</stp>
        <stp>All</stp>
        <stp/>
        <stp/>
        <stp>TRUE</stp>
        <stp>T</stp>
        <tr r="O512" s="1"/>
      </tp>
      <tp>
        <v>-7.5710899999999999</v>
        <stp/>
        <stp>StudyData</stp>
        <stp>EP</stp>
        <stp>MACD</stp>
        <stp>Period1=12,Period2=26,Period3=9,InputChoice=Close</stp>
        <stp>MACDA</stp>
        <stp>ADC</stp>
        <stp>-410</stp>
        <stp>All</stp>
        <stp/>
        <stp/>
        <stp>TRUE</stp>
        <stp>T</stp>
        <tr r="O412" s="1"/>
      </tp>
      <tp>
        <v>-0.90817800000000004</v>
        <stp/>
        <stp>StudyData</stp>
        <stp>EP</stp>
        <stp>MACD</stp>
        <stp>Period1=12,Period2=26,Period3=9,InputChoice=Close</stp>
        <stp>MACDA</stp>
        <stp>ADC</stp>
        <stp>-910</stp>
        <stp>All</stp>
        <stp/>
        <stp/>
        <stp>TRUE</stp>
        <stp>T</stp>
        <tr r="O912" s="1"/>
      </tp>
      <tp>
        <v>-38.6235</v>
        <stp/>
        <stp>StudyData</stp>
        <stp>EP</stp>
        <stp>MACD</stp>
        <stp>Period1=12,Period2=26,Period3=9,InputChoice=Close</stp>
        <stp>MACDA</stp>
        <stp>ADC</stp>
        <stp>-810</stp>
        <stp>All</stp>
        <stp/>
        <stp/>
        <stp>TRUE</stp>
        <stp>T</stp>
        <tr r="O812" s="1"/>
      </tp>
      <tp>
        <v>58.086799999999997</v>
        <stp/>
        <stp>StudyData</stp>
        <stp>EP</stp>
        <stp>MACD</stp>
        <stp>Period1=12,Period2=26,Period3=9,InputChoice=Close</stp>
        <stp>MACDA</stp>
        <stp>ADC</stp>
        <stp>-311</stp>
        <stp>All</stp>
        <stp/>
        <stp/>
        <stp>TRUE</stp>
        <stp>T</stp>
        <tr r="O313" s="1"/>
      </tp>
      <tp>
        <v>54.104900000000001</v>
        <stp/>
        <stp>StudyData</stp>
        <stp>EP</stp>
        <stp>MACD</stp>
        <stp>Period1=12,Period2=26,Period3=9,InputChoice=Close</stp>
        <stp>MACDA</stp>
        <stp>ADC</stp>
        <stp>-211</stp>
        <stp>All</stp>
        <stp/>
        <stp/>
        <stp>TRUE</stp>
        <stp>T</stp>
        <tr r="O213" s="1"/>
      </tp>
      <tp>
        <v>40.487400000000001</v>
        <stp/>
        <stp>StudyData</stp>
        <stp>EP</stp>
        <stp>MACD</stp>
        <stp>Period1=12,Period2=26,Period3=9,InputChoice=Close</stp>
        <stp>MACDA</stp>
        <stp>ADC</stp>
        <stp>-111</stp>
        <stp>All</stp>
        <stp/>
        <stp/>
        <stp>TRUE</stp>
        <stp>T</stp>
        <tr r="O113" s="1"/>
      </tp>
      <tp>
        <v>-45.65</v>
        <stp/>
        <stp>StudyData</stp>
        <stp>EP</stp>
        <stp>MACD</stp>
        <stp>Period1=12,Period2=26,Period3=9,InputChoice=Close</stp>
        <stp>MACDA</stp>
        <stp>ADC</stp>
        <stp>-711</stp>
        <stp>All</stp>
        <stp/>
        <stp/>
        <stp>TRUE</stp>
        <stp>T</stp>
        <tr r="O713" s="1"/>
      </tp>
      <tp>
        <v>54.981200000000001</v>
        <stp/>
        <stp>StudyData</stp>
        <stp>EP</stp>
        <stp>MACD</stp>
        <stp>Period1=12,Period2=26,Period3=9,InputChoice=Close</stp>
        <stp>MACDA</stp>
        <stp>ADC</stp>
        <stp>-611</stp>
        <stp>All</stp>
        <stp/>
        <stp/>
        <stp>TRUE</stp>
        <stp>T</stp>
        <tr r="O613" s="1"/>
      </tp>
      <tp>
        <v>27.418500000000002</v>
        <stp/>
        <stp>StudyData</stp>
        <stp>EP</stp>
        <stp>MACD</stp>
        <stp>Period1=12,Period2=26,Period3=9,InputChoice=Close</stp>
        <stp>MACDA</stp>
        <stp>ADC</stp>
        <stp>-511</stp>
        <stp>All</stp>
        <stp/>
        <stp/>
        <stp>TRUE</stp>
        <stp>T</stp>
        <tr r="O513" s="1"/>
      </tp>
      <tp>
        <v>-4.4538599999999997</v>
        <stp/>
        <stp>StudyData</stp>
        <stp>EP</stp>
        <stp>MACD</stp>
        <stp>Period1=12,Period2=26,Period3=9,InputChoice=Close</stp>
        <stp>MACDA</stp>
        <stp>ADC</stp>
        <stp>-411</stp>
        <stp>All</stp>
        <stp/>
        <stp/>
        <stp>TRUE</stp>
        <stp>T</stp>
        <tr r="O413" s="1"/>
      </tp>
      <tp>
        <v>0.67227700000000001</v>
        <stp/>
        <stp>StudyData</stp>
        <stp>EP</stp>
        <stp>MACD</stp>
        <stp>Period1=12,Period2=26,Period3=9,InputChoice=Close</stp>
        <stp>MACDA</stp>
        <stp>ADC</stp>
        <stp>-911</stp>
        <stp>All</stp>
        <stp/>
        <stp/>
        <stp>TRUE</stp>
        <stp>T</stp>
        <tr r="O913" s="1"/>
      </tp>
      <tp>
        <v>-38.421900000000001</v>
        <stp/>
        <stp>StudyData</stp>
        <stp>EP</stp>
        <stp>MACD</stp>
        <stp>Period1=12,Period2=26,Period3=9,InputChoice=Close</stp>
        <stp>MACDA</stp>
        <stp>ADC</stp>
        <stp>-811</stp>
        <stp>All</stp>
        <stp/>
        <stp/>
        <stp>TRUE</stp>
        <stp>T</stp>
        <tr r="O813" s="1"/>
      </tp>
      <tp>
        <v>51.417999999999999</v>
        <stp/>
        <stp>StudyData</stp>
        <stp>EP</stp>
        <stp>MACD</stp>
        <stp>Period1=12,Period2=26,Period3=9,InputChoice=Close</stp>
        <stp>MACDA</stp>
        <stp>ADC</stp>
        <stp>-316</stp>
        <stp>All</stp>
        <stp/>
        <stp/>
        <stp>TRUE</stp>
        <stp>T</stp>
        <tr r="O318" s="1"/>
      </tp>
      <tp>
        <v>52.990600000000001</v>
        <stp/>
        <stp>StudyData</stp>
        <stp>EP</stp>
        <stp>MACD</stp>
        <stp>Period1=12,Period2=26,Period3=9,InputChoice=Close</stp>
        <stp>MACDA</stp>
        <stp>ADC</stp>
        <stp>-216</stp>
        <stp>All</stp>
        <stp/>
        <stp/>
        <stp>TRUE</stp>
        <stp>T</stp>
        <tr r="O218" s="1"/>
      </tp>
      <tp>
        <v>40.511600000000001</v>
        <stp/>
        <stp>StudyData</stp>
        <stp>EP</stp>
        <stp>MACD</stp>
        <stp>Period1=12,Period2=26,Period3=9,InputChoice=Close</stp>
        <stp>MACDA</stp>
        <stp>ADC</stp>
        <stp>-116</stp>
        <stp>All</stp>
        <stp/>
        <stp/>
        <stp>TRUE</stp>
        <stp>T</stp>
        <tr r="O118" s="1"/>
      </tp>
      <tp>
        <v>-66.658600000000007</v>
        <stp/>
        <stp>StudyData</stp>
        <stp>EP</stp>
        <stp>MACD</stp>
        <stp>Period1=12,Period2=26,Period3=9,InputChoice=Close</stp>
        <stp>MACDA</stp>
        <stp>ADC</stp>
        <stp>-716</stp>
        <stp>All</stp>
        <stp/>
        <stp/>
        <stp>TRUE</stp>
        <stp>T</stp>
        <tr r="O718" s="1"/>
      </tp>
      <tp>
        <v>47.932099999999998</v>
        <stp/>
        <stp>StudyData</stp>
        <stp>EP</stp>
        <stp>MACD</stp>
        <stp>Period1=12,Period2=26,Period3=9,InputChoice=Close</stp>
        <stp>MACDA</stp>
        <stp>ADC</stp>
        <stp>-616</stp>
        <stp>All</stp>
        <stp/>
        <stp/>
        <stp>TRUE</stp>
        <stp>T</stp>
        <tr r="O618" s="1"/>
      </tp>
      <tp>
        <v>33.264499999999998</v>
        <stp/>
        <stp>StudyData</stp>
        <stp>EP</stp>
        <stp>MACD</stp>
        <stp>Period1=12,Period2=26,Period3=9,InputChoice=Close</stp>
        <stp>MACDA</stp>
        <stp>ADC</stp>
        <stp>-516</stp>
        <stp>All</stp>
        <stp/>
        <stp/>
        <stp>TRUE</stp>
        <stp>T</stp>
        <tr r="O518" s="1"/>
      </tp>
      <tp>
        <v>-3.4325199999999998</v>
        <stp/>
        <stp>StudyData</stp>
        <stp>EP</stp>
        <stp>MACD</stp>
        <stp>Period1=12,Period2=26,Period3=9,InputChoice=Close</stp>
        <stp>MACDA</stp>
        <stp>ADC</stp>
        <stp>-416</stp>
        <stp>All</stp>
        <stp/>
        <stp/>
        <stp>TRUE</stp>
        <stp>T</stp>
        <tr r="O418" s="1"/>
      </tp>
      <tp>
        <v>20.424299999999999</v>
        <stp/>
        <stp>StudyData</stp>
        <stp>EP</stp>
        <stp>MACD</stp>
        <stp>Period1=12,Period2=26,Period3=9,InputChoice=Close</stp>
        <stp>MACDA</stp>
        <stp>ADC</stp>
        <stp>-916</stp>
        <stp>All</stp>
        <stp/>
        <stp/>
        <stp>TRUE</stp>
        <stp>T</stp>
        <tr r="O918" s="1"/>
      </tp>
      <tp>
        <v>-46.116500000000002</v>
        <stp/>
        <stp>StudyData</stp>
        <stp>EP</stp>
        <stp>MACD</stp>
        <stp>Period1=12,Period2=26,Period3=9,InputChoice=Close</stp>
        <stp>MACDA</stp>
        <stp>ADC</stp>
        <stp>-816</stp>
        <stp>All</stp>
        <stp/>
        <stp/>
        <stp>TRUE</stp>
        <stp>T</stp>
        <tr r="O818" s="1"/>
      </tp>
      <tp>
        <v>50.577500000000001</v>
        <stp/>
        <stp>StudyData</stp>
        <stp>EP</stp>
        <stp>MACD</stp>
        <stp>Period1=12,Period2=26,Period3=9,InputChoice=Close</stp>
        <stp>MACDA</stp>
        <stp>ADC</stp>
        <stp>-317</stp>
        <stp>All</stp>
        <stp/>
        <stp/>
        <stp>TRUE</stp>
        <stp>T</stp>
        <tr r="O319" s="1"/>
      </tp>
      <tp>
        <v>53.950800000000001</v>
        <stp/>
        <stp>StudyData</stp>
        <stp>EP</stp>
        <stp>MACD</stp>
        <stp>Period1=12,Period2=26,Period3=9,InputChoice=Close</stp>
        <stp>MACDA</stp>
        <stp>ADC</stp>
        <stp>-217</stp>
        <stp>All</stp>
        <stp/>
        <stp/>
        <stp>TRUE</stp>
        <stp>T</stp>
        <tr r="O219" s="1"/>
      </tp>
      <tp>
        <v>41.609499999999997</v>
        <stp/>
        <stp>StudyData</stp>
        <stp>EP</stp>
        <stp>MACD</stp>
        <stp>Period1=12,Period2=26,Period3=9,InputChoice=Close</stp>
        <stp>MACDA</stp>
        <stp>ADC</stp>
        <stp>-117</stp>
        <stp>All</stp>
        <stp/>
        <stp/>
        <stp>TRUE</stp>
        <stp>T</stp>
        <tr r="O119" s="1"/>
      </tp>
      <tp>
        <v>-70.083299999999994</v>
        <stp/>
        <stp>StudyData</stp>
        <stp>EP</stp>
        <stp>MACD</stp>
        <stp>Period1=12,Period2=26,Period3=9,InputChoice=Close</stp>
        <stp>MACDA</stp>
        <stp>ADC</stp>
        <stp>-717</stp>
        <stp>All</stp>
        <stp/>
        <stp/>
        <stp>TRUE</stp>
        <stp>T</stp>
        <tr r="O719" s="1"/>
      </tp>
      <tp>
        <v>44.970100000000002</v>
        <stp/>
        <stp>StudyData</stp>
        <stp>EP</stp>
        <stp>MACD</stp>
        <stp>Period1=12,Period2=26,Period3=9,InputChoice=Close</stp>
        <stp>MACDA</stp>
        <stp>ADC</stp>
        <stp>-617</stp>
        <stp>All</stp>
        <stp/>
        <stp/>
        <stp>TRUE</stp>
        <stp>T</stp>
        <tr r="O619" s="1"/>
      </tp>
      <tp>
        <v>32.445700000000002</v>
        <stp/>
        <stp>StudyData</stp>
        <stp>EP</stp>
        <stp>MACD</stp>
        <stp>Period1=12,Period2=26,Period3=9,InputChoice=Close</stp>
        <stp>MACDA</stp>
        <stp>ADC</stp>
        <stp>-517</stp>
        <stp>All</stp>
        <stp/>
        <stp/>
        <stp>TRUE</stp>
        <stp>T</stp>
        <tr r="O519" s="1"/>
      </tp>
      <tp>
        <v>-3.8531399999999998</v>
        <stp/>
        <stp>StudyData</stp>
        <stp>EP</stp>
        <stp>MACD</stp>
        <stp>Period1=12,Period2=26,Period3=9,InputChoice=Close</stp>
        <stp>MACDA</stp>
        <stp>ADC</stp>
        <stp>-417</stp>
        <stp>All</stp>
        <stp/>
        <stp/>
        <stp>TRUE</stp>
        <stp>T</stp>
        <tr r="O419" s="1"/>
      </tp>
      <tp>
        <v>23.3979</v>
        <stp/>
        <stp>StudyData</stp>
        <stp>EP</stp>
        <stp>MACD</stp>
        <stp>Period1=12,Period2=26,Period3=9,InputChoice=Close</stp>
        <stp>MACDA</stp>
        <stp>ADC</stp>
        <stp>-917</stp>
        <stp>All</stp>
        <stp/>
        <stp/>
        <stp>TRUE</stp>
        <stp>T</stp>
        <tr r="O919" s="1"/>
      </tp>
      <tp>
        <v>-50.283200000000001</v>
        <stp/>
        <stp>StudyData</stp>
        <stp>EP</stp>
        <stp>MACD</stp>
        <stp>Period1=12,Period2=26,Period3=9,InputChoice=Close</stp>
        <stp>MACDA</stp>
        <stp>ADC</stp>
        <stp>-817</stp>
        <stp>All</stp>
        <stp/>
        <stp/>
        <stp>TRUE</stp>
        <stp>T</stp>
        <tr r="O819" s="1"/>
      </tp>
      <tp>
        <v>54.223500000000001</v>
        <stp/>
        <stp>StudyData</stp>
        <stp>EP</stp>
        <stp>MACD</stp>
        <stp>Period1=12,Period2=26,Period3=9,InputChoice=Close</stp>
        <stp>MACDA</stp>
        <stp>ADC</stp>
        <stp>-314</stp>
        <stp>All</stp>
        <stp/>
        <stp/>
        <stp>TRUE</stp>
        <stp>T</stp>
        <tr r="O316" s="1"/>
      </tp>
      <tp>
        <v>52.053199999999997</v>
        <stp/>
        <stp>StudyData</stp>
        <stp>EP</stp>
        <stp>MACD</stp>
        <stp>Period1=12,Period2=26,Period3=9,InputChoice=Close</stp>
        <stp>MACDA</stp>
        <stp>ADC</stp>
        <stp>-214</stp>
        <stp>All</stp>
        <stp/>
        <stp/>
        <stp>TRUE</stp>
        <stp>T</stp>
        <tr r="O216" s="1"/>
      </tp>
      <tp>
        <v>39.155000000000001</v>
        <stp/>
        <stp>StudyData</stp>
        <stp>EP</stp>
        <stp>MACD</stp>
        <stp>Period1=12,Period2=26,Period3=9,InputChoice=Close</stp>
        <stp>MACDA</stp>
        <stp>ADC</stp>
        <stp>-114</stp>
        <stp>All</stp>
        <stp/>
        <stp/>
        <stp>TRUE</stp>
        <stp>T</stp>
        <tr r="O116" s="1"/>
      </tp>
      <tp>
        <v>-56.8551</v>
        <stp/>
        <stp>StudyData</stp>
        <stp>EP</stp>
        <stp>MACD</stp>
        <stp>Period1=12,Period2=26,Period3=9,InputChoice=Close</stp>
        <stp>MACDA</stp>
        <stp>ADC</stp>
        <stp>-714</stp>
        <stp>All</stp>
        <stp/>
        <stp/>
        <stp>TRUE</stp>
        <stp>T</stp>
        <tr r="O716" s="1"/>
      </tp>
      <tp>
        <v>49.893700000000003</v>
        <stp/>
        <stp>StudyData</stp>
        <stp>EP</stp>
        <stp>MACD</stp>
        <stp>Period1=12,Period2=26,Period3=9,InputChoice=Close</stp>
        <stp>MACDA</stp>
        <stp>ADC</stp>
        <stp>-614</stp>
        <stp>All</stp>
        <stp/>
        <stp/>
        <stp>TRUE</stp>
        <stp>T</stp>
        <tr r="O616" s="1"/>
      </tp>
      <tp>
        <v>33.4557</v>
        <stp/>
        <stp>StudyData</stp>
        <stp>EP</stp>
        <stp>MACD</stp>
        <stp>Period1=12,Period2=26,Period3=9,InputChoice=Close</stp>
        <stp>MACDA</stp>
        <stp>ADC</stp>
        <stp>-514</stp>
        <stp>All</stp>
        <stp/>
        <stp/>
        <stp>TRUE</stp>
        <stp>T</stp>
        <tr r="O516" s="1"/>
      </tp>
      <tp>
        <v>-2.3280099999999999</v>
        <stp/>
        <stp>StudyData</stp>
        <stp>EP</stp>
        <stp>MACD</stp>
        <stp>Period1=12,Period2=26,Period3=9,InputChoice=Close</stp>
        <stp>MACDA</stp>
        <stp>ADC</stp>
        <stp>-414</stp>
        <stp>All</stp>
        <stp/>
        <stp/>
        <stp>TRUE</stp>
        <stp>T</stp>
        <tr r="O416" s="1"/>
      </tp>
      <tp>
        <v>10.935499999999999</v>
        <stp/>
        <stp>StudyData</stp>
        <stp>EP</stp>
        <stp>MACD</stp>
        <stp>Period1=12,Period2=26,Period3=9,InputChoice=Close</stp>
        <stp>MACDA</stp>
        <stp>ADC</stp>
        <stp>-914</stp>
        <stp>All</stp>
        <stp/>
        <stp/>
        <stp>TRUE</stp>
        <stp>T</stp>
        <tr r="O916" s="1"/>
      </tp>
      <tp>
        <v>-40.660600000000002</v>
        <stp/>
        <stp>StudyData</stp>
        <stp>EP</stp>
        <stp>MACD</stp>
        <stp>Period1=12,Period2=26,Period3=9,InputChoice=Close</stp>
        <stp>MACDA</stp>
        <stp>ADC</stp>
        <stp>-814</stp>
        <stp>All</stp>
        <stp/>
        <stp/>
        <stp>TRUE</stp>
        <stp>T</stp>
        <tr r="O816" s="1"/>
      </tp>
      <tp>
        <v>52.744399999999999</v>
        <stp/>
        <stp>StudyData</stp>
        <stp>EP</stp>
        <stp>MACD</stp>
        <stp>Period1=12,Period2=26,Period3=9,InputChoice=Close</stp>
        <stp>MACDA</stp>
        <stp>ADC</stp>
        <stp>-315</stp>
        <stp>All</stp>
        <stp/>
        <stp/>
        <stp>TRUE</stp>
        <stp>T</stp>
        <tr r="O317" s="1"/>
      </tp>
      <tp>
        <v>52.3065</v>
        <stp/>
        <stp>StudyData</stp>
        <stp>EP</stp>
        <stp>MACD</stp>
        <stp>Period1=12,Period2=26,Period3=9,InputChoice=Close</stp>
        <stp>MACDA</stp>
        <stp>ADC</stp>
        <stp>-215</stp>
        <stp>All</stp>
        <stp/>
        <stp/>
        <stp>TRUE</stp>
        <stp>T</stp>
        <tr r="O217" s="1"/>
      </tp>
      <tp>
        <v>39.651299999999999</v>
        <stp/>
        <stp>StudyData</stp>
        <stp>EP</stp>
        <stp>MACD</stp>
        <stp>Period1=12,Period2=26,Period3=9,InputChoice=Close</stp>
        <stp>MACDA</stp>
        <stp>ADC</stp>
        <stp>-115</stp>
        <stp>All</stp>
        <stp/>
        <stp/>
        <stp>TRUE</stp>
        <stp>T</stp>
        <tr r="O117" s="1"/>
      </tp>
      <tp>
        <v>-62.048900000000003</v>
        <stp/>
        <stp>StudyData</stp>
        <stp>EP</stp>
        <stp>MACD</stp>
        <stp>Period1=12,Period2=26,Period3=9,InputChoice=Close</stp>
        <stp>MACDA</stp>
        <stp>ADC</stp>
        <stp>-715</stp>
        <stp>All</stp>
        <stp/>
        <stp/>
        <stp>TRUE</stp>
        <stp>T</stp>
        <tr r="O717" s="1"/>
      </tp>
      <tp>
        <v>49.509700000000002</v>
        <stp/>
        <stp>StudyData</stp>
        <stp>EP</stp>
        <stp>MACD</stp>
        <stp>Period1=12,Period2=26,Period3=9,InputChoice=Close</stp>
        <stp>MACDA</stp>
        <stp>ADC</stp>
        <stp>-615</stp>
        <stp>All</stp>
        <stp/>
        <stp/>
        <stp>TRUE</stp>
        <stp>T</stp>
        <tr r="O617" s="1"/>
      </tp>
      <tp>
        <v>33.549599999999998</v>
        <stp/>
        <stp>StudyData</stp>
        <stp>EP</stp>
        <stp>MACD</stp>
        <stp>Period1=12,Period2=26,Period3=9,InputChoice=Close</stp>
        <stp>MACDA</stp>
        <stp>ADC</stp>
        <stp>-515</stp>
        <stp>All</stp>
        <stp/>
        <stp/>
        <stp>TRUE</stp>
        <stp>T</stp>
        <tr r="O517" s="1"/>
      </tp>
      <tp>
        <v>-2.5500099999999999</v>
        <stp/>
        <stp>StudyData</stp>
        <stp>EP</stp>
        <stp>MACD</stp>
        <stp>Period1=12,Period2=26,Period3=9,InputChoice=Close</stp>
        <stp>MACDA</stp>
        <stp>ADC</stp>
        <stp>-415</stp>
        <stp>All</stp>
        <stp/>
        <stp/>
        <stp>TRUE</stp>
        <stp>T</stp>
        <tr r="O417" s="1"/>
      </tp>
      <tp>
        <v>16.0594</v>
        <stp/>
        <stp>StudyData</stp>
        <stp>EP</stp>
        <stp>MACD</stp>
        <stp>Period1=12,Period2=26,Period3=9,InputChoice=Close</stp>
        <stp>MACDA</stp>
        <stp>ADC</stp>
        <stp>-915</stp>
        <stp>All</stp>
        <stp/>
        <stp/>
        <stp>TRUE</stp>
        <stp>T</stp>
        <tr r="O917" s="1"/>
      </tp>
      <tp>
        <v>-42.473199999999999</v>
        <stp/>
        <stp>StudyData</stp>
        <stp>EP</stp>
        <stp>MACD</stp>
        <stp>Period1=12,Period2=26,Period3=9,InputChoice=Close</stp>
        <stp>MACDA</stp>
        <stp>ADC</stp>
        <stp>-815</stp>
        <stp>All</stp>
        <stp/>
        <stp/>
        <stp>TRUE</stp>
        <stp>T</stp>
        <tr r="O817" s="1"/>
      </tp>
      <tp>
        <v>49.739400000000003</v>
        <stp/>
        <stp>StudyData</stp>
        <stp>EP</stp>
        <stp>MACD</stp>
        <stp>Period1=12,Period2=26,Period3=9,InputChoice=Close</stp>
        <stp>MACDA</stp>
        <stp>ADC</stp>
        <stp>-318</stp>
        <stp>All</stp>
        <stp/>
        <stp/>
        <stp>TRUE</stp>
        <stp>T</stp>
        <tr r="O320" s="1"/>
      </tp>
      <tp>
        <v>54.568399999999997</v>
        <stp/>
        <stp>StudyData</stp>
        <stp>EP</stp>
        <stp>MACD</stp>
        <stp>Period1=12,Period2=26,Period3=9,InputChoice=Close</stp>
        <stp>MACDA</stp>
        <stp>ADC</stp>
        <stp>-218</stp>
        <stp>All</stp>
        <stp/>
        <stp/>
        <stp>TRUE</stp>
        <stp>T</stp>
        <tr r="O220" s="1"/>
      </tp>
      <tp>
        <v>42.3093</v>
        <stp/>
        <stp>StudyData</stp>
        <stp>EP</stp>
        <stp>MACD</stp>
        <stp>Period1=12,Period2=26,Period3=9,InputChoice=Close</stp>
        <stp>MACDA</stp>
        <stp>ADC</stp>
        <stp>-118</stp>
        <stp>All</stp>
        <stp/>
        <stp/>
        <stp>TRUE</stp>
        <stp>T</stp>
        <tr r="O120" s="1"/>
      </tp>
      <tp>
        <v>-73.014099999999999</v>
        <stp/>
        <stp>StudyData</stp>
        <stp>EP</stp>
        <stp>MACD</stp>
        <stp>Period1=12,Period2=26,Period3=9,InputChoice=Close</stp>
        <stp>MACDA</stp>
        <stp>ADC</stp>
        <stp>-718</stp>
        <stp>All</stp>
        <stp/>
        <stp/>
        <stp>TRUE</stp>
        <stp>T</stp>
        <tr r="O720" s="1"/>
      </tp>
      <tp>
        <v>41.805100000000003</v>
        <stp/>
        <stp>StudyData</stp>
        <stp>EP</stp>
        <stp>MACD</stp>
        <stp>Period1=12,Period2=26,Period3=9,InputChoice=Close</stp>
        <stp>MACDA</stp>
        <stp>ADC</stp>
        <stp>-618</stp>
        <stp>All</stp>
        <stp/>
        <stp/>
        <stp>TRUE</stp>
        <stp>T</stp>
        <tr r="O620" s="1"/>
      </tp>
      <tp>
        <v>30.8596</v>
        <stp/>
        <stp>StudyData</stp>
        <stp>EP</stp>
        <stp>MACD</stp>
        <stp>Period1=12,Period2=26,Period3=9,InputChoice=Close</stp>
        <stp>MACDA</stp>
        <stp>ADC</stp>
        <stp>-518</stp>
        <stp>All</stp>
        <stp/>
        <stp/>
        <stp>TRUE</stp>
        <stp>T</stp>
        <tr r="O520" s="1"/>
      </tp>
      <tp>
        <v>-4.4714299999999998</v>
        <stp/>
        <stp>StudyData</stp>
        <stp>EP</stp>
        <stp>MACD</stp>
        <stp>Period1=12,Period2=26,Period3=9,InputChoice=Close</stp>
        <stp>MACDA</stp>
        <stp>ADC</stp>
        <stp>-418</stp>
        <stp>All</stp>
        <stp/>
        <stp/>
        <stp>TRUE</stp>
        <stp>T</stp>
        <tr r="O420" s="1"/>
      </tp>
      <tp>
        <v>25.847300000000001</v>
        <stp/>
        <stp>StudyData</stp>
        <stp>EP</stp>
        <stp>MACD</stp>
        <stp>Period1=12,Period2=26,Period3=9,InputChoice=Close</stp>
        <stp>MACDA</stp>
        <stp>ADC</stp>
        <stp>-918</stp>
        <stp>All</stp>
        <stp/>
        <stp/>
        <stp>TRUE</stp>
        <stp>T</stp>
        <tr r="O920" s="1"/>
      </tp>
      <tp>
        <v>-53.064</v>
        <stp/>
        <stp>StudyData</stp>
        <stp>EP</stp>
        <stp>MACD</stp>
        <stp>Period1=12,Period2=26,Period3=9,InputChoice=Close</stp>
        <stp>MACDA</stp>
        <stp>ADC</stp>
        <stp>-818</stp>
        <stp>All</stp>
        <stp/>
        <stp/>
        <stp>TRUE</stp>
        <stp>T</stp>
        <tr r="O820" s="1"/>
      </tp>
      <tp>
        <v>48.831800000000001</v>
        <stp/>
        <stp>StudyData</stp>
        <stp>EP</stp>
        <stp>MACD</stp>
        <stp>Period1=12,Period2=26,Period3=9,InputChoice=Close</stp>
        <stp>MACDA</stp>
        <stp>ADC</stp>
        <stp>-319</stp>
        <stp>All</stp>
        <stp/>
        <stp/>
        <stp>TRUE</stp>
        <stp>T</stp>
        <tr r="O321" s="1"/>
      </tp>
      <tp>
        <v>54.480600000000003</v>
        <stp/>
        <stp>StudyData</stp>
        <stp>EP</stp>
        <stp>MACD</stp>
        <stp>Period1=12,Period2=26,Period3=9,InputChoice=Close</stp>
        <stp>MACDA</stp>
        <stp>ADC</stp>
        <stp>-219</stp>
        <stp>All</stp>
        <stp/>
        <stp/>
        <stp>TRUE</stp>
        <stp>T</stp>
        <tr r="O221" s="1"/>
      </tp>
      <tp>
        <v>42.486699999999999</v>
        <stp/>
        <stp>StudyData</stp>
        <stp>EP</stp>
        <stp>MACD</stp>
        <stp>Period1=12,Period2=26,Period3=9,InputChoice=Close</stp>
        <stp>MACDA</stp>
        <stp>ADC</stp>
        <stp>-119</stp>
        <stp>All</stp>
        <stp/>
        <stp/>
        <stp>TRUE</stp>
        <stp>T</stp>
        <tr r="O121" s="1"/>
      </tp>
      <tp>
        <v>-75.532600000000002</v>
        <stp/>
        <stp>StudyData</stp>
        <stp>EP</stp>
        <stp>MACD</stp>
        <stp>Period1=12,Period2=26,Period3=9,InputChoice=Close</stp>
        <stp>MACDA</stp>
        <stp>ADC</stp>
        <stp>-719</stp>
        <stp>All</stp>
        <stp/>
        <stp/>
        <stp>TRUE</stp>
        <stp>T</stp>
        <tr r="O721" s="1"/>
      </tp>
      <tp>
        <v>38.758899999999997</v>
        <stp/>
        <stp>StudyData</stp>
        <stp>EP</stp>
        <stp>MACD</stp>
        <stp>Period1=12,Period2=26,Period3=9,InputChoice=Close</stp>
        <stp>MACDA</stp>
        <stp>ADC</stp>
        <stp>-619</stp>
        <stp>All</stp>
        <stp/>
        <stp/>
        <stp>TRUE</stp>
        <stp>T</stp>
        <tr r="O621" s="1"/>
      </tp>
      <tp>
        <v>28.962</v>
        <stp/>
        <stp>StudyData</stp>
        <stp>EP</stp>
        <stp>MACD</stp>
        <stp>Period1=12,Period2=26,Period3=9,InputChoice=Close</stp>
        <stp>MACDA</stp>
        <stp>ADC</stp>
        <stp>-519</stp>
        <stp>All</stp>
        <stp/>
        <stp/>
        <stp>TRUE</stp>
        <stp>T</stp>
        <tr r="O521" s="1"/>
      </tp>
      <tp>
        <v>-5.4617899999999997</v>
        <stp/>
        <stp>StudyData</stp>
        <stp>EP</stp>
        <stp>MACD</stp>
        <stp>Period1=12,Period2=26,Period3=9,InputChoice=Close</stp>
        <stp>MACDA</stp>
        <stp>ADC</stp>
        <stp>-419</stp>
        <stp>All</stp>
        <stp/>
        <stp/>
        <stp>TRUE</stp>
        <stp>T</stp>
        <tr r="O421" s="1"/>
      </tp>
      <tp>
        <v>28.421600000000002</v>
        <stp/>
        <stp>StudyData</stp>
        <stp>EP</stp>
        <stp>MACD</stp>
        <stp>Period1=12,Period2=26,Period3=9,InputChoice=Close</stp>
        <stp>MACDA</stp>
        <stp>ADC</stp>
        <stp>-919</stp>
        <stp>All</stp>
        <stp/>
        <stp/>
        <stp>TRUE</stp>
        <stp>T</stp>
        <tr r="O921" s="1"/>
      </tp>
      <tp>
        <v>-55.247500000000002</v>
        <stp/>
        <stp>StudyData</stp>
        <stp>EP</stp>
        <stp>MACD</stp>
        <stp>Period1=12,Period2=26,Period3=9,InputChoice=Close</stp>
        <stp>MACDA</stp>
        <stp>ADC</stp>
        <stp>-819</stp>
        <stp>All</stp>
        <stp/>
        <stp/>
        <stp>TRUE</stp>
        <stp>T</stp>
        <tr r="O821" s="1"/>
      </tp>
      <tp>
        <v>6044.5249999999996</v>
        <stp/>
        <stp>StudyData</stp>
        <stp>EP</stp>
        <stp>BBnds</stp>
        <stp>MAType=Sim,InputChoice=Close,Period1=20,Percent=2</stp>
        <stp>BMA</stp>
        <stp>ADC</stp>
        <stp>-44</stp>
        <stp>All</stp>
        <stp/>
        <stp/>
        <stp>TRUE</stp>
        <stp>T</stp>
        <tr r="L46" s="1"/>
      </tp>
      <tp>
        <v>6061.0249999999996</v>
        <stp/>
        <stp>StudyData</stp>
        <stp>EP</stp>
        <stp>BBnds</stp>
        <stp>MAType=Sim,InputChoice=Close,Period1=20,Percent=2</stp>
        <stp>BMA</stp>
        <stp>ADC</stp>
        <stp>-45</stp>
        <stp>All</stp>
        <stp/>
        <stp/>
        <stp>TRUE</stp>
        <stp>T</stp>
        <tr r="L47" s="1"/>
      </tp>
      <tp>
        <v>6070.0273758506</v>
        <stp/>
        <stp>StudyData</stp>
        <stp>EP</stp>
        <stp>BBnds</stp>
        <stp>MAType=Sim,InputChoice=Close,Period1=20,Percent=2</stp>
        <stp>BLO</stp>
        <stp>ADC</stp>
        <stp>-58</stp>
        <stp>All</stp>
        <stp/>
        <stp/>
        <stp>TRUE</stp>
        <stp>T</stp>
        <tr r="M60" s="1"/>
      </tp>
      <tp>
        <v>6078.0375000000004</v>
        <stp/>
        <stp>StudyData</stp>
        <stp>EP</stp>
        <stp>BBnds</stp>
        <stp>MAType=Sim,InputChoice=Close,Period1=20,Percent=2</stp>
        <stp>BMA</stp>
        <stp>ADC</stp>
        <stp>-46</stp>
        <stp>All</stp>
        <stp/>
        <stp/>
        <stp>TRUE</stp>
        <stp>T</stp>
        <tr r="L48" s="1"/>
      </tp>
      <tp>
        <v>6049.8622564194002</v>
        <stp/>
        <stp>StudyData</stp>
        <stp>EP</stp>
        <stp>BBnds</stp>
        <stp>MAType=Sim,InputChoice=Close,Period1=20,Percent=2</stp>
        <stp>BLO</stp>
        <stp>ADC</stp>
        <stp>-59</stp>
        <stp>All</stp>
        <stp/>
        <stp/>
        <stp>TRUE</stp>
        <stp>T</stp>
        <tr r="M61" s="1"/>
      </tp>
      <tp>
        <v>6088.625</v>
        <stp/>
        <stp>StudyData</stp>
        <stp>EP</stp>
        <stp>BBnds</stp>
        <stp>MAType=Sim,InputChoice=Close,Period1=20,Percent=2</stp>
        <stp>BMA</stp>
        <stp>ADC</stp>
        <stp>-47</stp>
        <stp>All</stp>
        <stp/>
        <stp/>
        <stp>TRUE</stp>
        <stp>T</stp>
        <tr r="L49" s="1"/>
      </tp>
      <tp>
        <v>6031.8288981743999</v>
        <stp/>
        <stp>StudyData</stp>
        <stp>EP</stp>
        <stp>BBnds</stp>
        <stp>MAType=Sim,InputChoice=Close,Period1=20,Percent=2</stp>
        <stp>BHI</stp>
        <stp>ADC</stp>
        <stp>-18</stp>
        <stp>All</stp>
        <stp/>
        <stp/>
        <stp>TRUE</stp>
        <stp>T</stp>
        <tr r="K20" s="1"/>
      </tp>
      <tp>
        <v>5945.8625000000002</v>
        <stp/>
        <stp>StudyData</stp>
        <stp>EP</stp>
        <stp>BBnds</stp>
        <stp>MAType=Sim,InputChoice=Close,Period1=20,Percent=2</stp>
        <stp>BMA</stp>
        <stp>ADC</stp>
        <stp>-40</stp>
        <stp>All</stp>
        <stp/>
        <stp/>
        <stp>TRUE</stp>
        <stp>T</stp>
        <tr r="L42" s="1"/>
      </tp>
      <tp>
        <v>6050.3773788125</v>
        <stp/>
        <stp>StudyData</stp>
        <stp>EP</stp>
        <stp>BBnds</stp>
        <stp>MAType=Sim,InputChoice=Close,Period1=20,Percent=2</stp>
        <stp>BHI</stp>
        <stp>ADC</stp>
        <stp>-19</stp>
        <stp>All</stp>
        <stp/>
        <stp/>
        <stp>TRUE</stp>
        <stp>T</stp>
        <tr r="K21" s="1"/>
      </tp>
      <tp>
        <v>5973.125</v>
        <stp/>
        <stp>StudyData</stp>
        <stp>EP</stp>
        <stp>BBnds</stp>
        <stp>MAType=Sim,InputChoice=Close,Period1=20,Percent=2</stp>
        <stp>BMA</stp>
        <stp>ADC</stp>
        <stp>-41</stp>
        <stp>All</stp>
        <stp/>
        <stp/>
        <stp>TRUE</stp>
        <stp>T</stp>
        <tr r="L43" s="1"/>
      </tp>
      <tp>
        <v>5997.5</v>
        <stp/>
        <stp>StudyData</stp>
        <stp>EP</stp>
        <stp>BBnds</stp>
        <stp>MAType=Sim,InputChoice=Close,Period1=20,Percent=2</stp>
        <stp>BMA</stp>
        <stp>ADC</stp>
        <stp>-42</stp>
        <stp>All</stp>
        <stp/>
        <stp/>
        <stp>TRUE</stp>
        <stp>T</stp>
        <tr r="L44" s="1"/>
      </tp>
      <tp>
        <v>6023.0874999999996</v>
        <stp/>
        <stp>StudyData</stp>
        <stp>EP</stp>
        <stp>BBnds</stp>
        <stp>MAType=Sim,InputChoice=Close,Period1=20,Percent=2</stp>
        <stp>BMA</stp>
        <stp>ADC</stp>
        <stp>-43</stp>
        <stp>All</stp>
        <stp/>
        <stp/>
        <stp>TRUE</stp>
        <stp>T</stp>
        <tr r="L45" s="1"/>
      </tp>
      <tp>
        <v>5956.4481002882003</v>
        <stp/>
        <stp>StudyData</stp>
        <stp>EP</stp>
        <stp>BBnds</stp>
        <stp>MAType=Sim,InputChoice=Close,Period1=20,Percent=2</stp>
        <stp>BHI</stp>
        <stp>ADC</stp>
        <stp>-14</stp>
        <stp>All</stp>
        <stp/>
        <stp/>
        <stp>TRUE</stp>
        <stp>T</stp>
        <tr r="K16" s="1"/>
      </tp>
      <tp>
        <v>6035.5146771341997</v>
        <stp/>
        <stp>StudyData</stp>
        <stp>EP</stp>
        <stp>BBnds</stp>
        <stp>MAType=Sim,InputChoice=Close,Period1=20,Percent=2</stp>
        <stp>BLO</stp>
        <stp>ADC</stp>
        <stp>-52</stp>
        <stp>All</stp>
        <stp/>
        <stp/>
        <stp>TRUE</stp>
        <stp>T</stp>
        <tr r="M54" s="1"/>
      </tp>
      <tp>
        <v>5977.0202863042996</v>
        <stp/>
        <stp>StudyData</stp>
        <stp>EP</stp>
        <stp>BBnds</stp>
        <stp>MAType=Sim,InputChoice=Close,Period1=20,Percent=2</stp>
        <stp>BHI</stp>
        <stp>ADC</stp>
        <stp>-15</stp>
        <stp>All</stp>
        <stp/>
        <stp/>
        <stp>TRUE</stp>
        <stp>T</stp>
        <tr r="K17" s="1"/>
      </tp>
      <tp>
        <v>6051.9056046444002</v>
        <stp/>
        <stp>StudyData</stp>
        <stp>EP</stp>
        <stp>BBnds</stp>
        <stp>MAType=Sim,InputChoice=Close,Period1=20,Percent=2</stp>
        <stp>BLO</stp>
        <stp>ADC</stp>
        <stp>-53</stp>
        <stp>All</stp>
        <stp/>
        <stp/>
        <stp>TRUE</stp>
        <stp>T</stp>
        <tr r="M55" s="1"/>
      </tp>
      <tp>
        <v>5998.6754943472997</v>
        <stp/>
        <stp>StudyData</stp>
        <stp>EP</stp>
        <stp>BBnds</stp>
        <stp>MAType=Sim,InputChoice=Close,Period1=20,Percent=2</stp>
        <stp>BHI</stp>
        <stp>ADC</stp>
        <stp>-16</stp>
        <stp>All</stp>
        <stp/>
        <stp/>
        <stp>TRUE</stp>
        <stp>T</stp>
        <tr r="K18" s="1"/>
      </tp>
      <tp>
        <v>5978.4350373553998</v>
        <stp/>
        <stp>StudyData</stp>
        <stp>EP</stp>
        <stp>BBnds</stp>
        <stp>MAType=Sim,InputChoice=Close,Period1=20,Percent=2</stp>
        <stp>BLO</stp>
        <stp>ADC</stp>
        <stp>-50</stp>
        <stp>All</stp>
        <stp/>
        <stp/>
        <stp>TRUE</stp>
        <stp>T</stp>
        <tr r="M52" s="1"/>
      </tp>
      <tp>
        <v>6018.9038729903004</v>
        <stp/>
        <stp>StudyData</stp>
        <stp>EP</stp>
        <stp>BBnds</stp>
        <stp>MAType=Sim,InputChoice=Close,Period1=20,Percent=2</stp>
        <stp>BHI</stp>
        <stp>ADC</stp>
        <stp>-17</stp>
        <stp>All</stp>
        <stp/>
        <stp/>
        <stp>TRUE</stp>
        <stp>T</stp>
        <tr r="K19" s="1"/>
      </tp>
      <tp>
        <v>6018.3759929817998</v>
        <stp/>
        <stp>StudyData</stp>
        <stp>EP</stp>
        <stp>BBnds</stp>
        <stp>MAType=Sim,InputChoice=Close,Period1=20,Percent=2</stp>
        <stp>BLO</stp>
        <stp>ADC</stp>
        <stp>-51</stp>
        <stp>All</stp>
        <stp/>
        <stp/>
        <stp>TRUE</stp>
        <stp>T</stp>
        <tr r="M53" s="1"/>
      </tp>
      <tp>
        <v>5780.7171182419997</v>
        <stp/>
        <stp>StudyData</stp>
        <stp>EP</stp>
        <stp>BBnds</stp>
        <stp>MAType=Sim,InputChoice=Close,Period1=20,Percent=2</stp>
        <stp>BHI</stp>
        <stp>ADC</stp>
        <stp>-10</stp>
        <stp>All</stp>
        <stp/>
        <stp/>
        <stp>TRUE</stp>
        <stp>T</stp>
        <tr r="K12" s="1"/>
      </tp>
      <tp>
        <v>6073.4899320302002</v>
        <stp/>
        <stp>StudyData</stp>
        <stp>EP</stp>
        <stp>BBnds</stp>
        <stp>MAType=Sim,InputChoice=Close,Period1=20,Percent=2</stp>
        <stp>BLO</stp>
        <stp>ADC</stp>
        <stp>-56</stp>
        <stp>All</stp>
        <stp/>
        <stp/>
        <stp>TRUE</stp>
        <stp>T</stp>
        <tr r="M58" s="1"/>
      </tp>
      <tp>
        <v>6100.2624999999998</v>
        <stp/>
        <stp>StudyData</stp>
        <stp>EP</stp>
        <stp>BBnds</stp>
        <stp>MAType=Sim,InputChoice=Close,Period1=20,Percent=2</stp>
        <stp>BMA</stp>
        <stp>ADC</stp>
        <stp>-48</stp>
        <stp>All</stp>
        <stp/>
        <stp/>
        <stp>TRUE</stp>
        <stp>T</stp>
        <tr r="L50" s="1"/>
      </tp>
      <tp>
        <v>5813.4327009366998</v>
        <stp/>
        <stp>StudyData</stp>
        <stp>EP</stp>
        <stp>BBnds</stp>
        <stp>MAType=Sim,InputChoice=Close,Period1=20,Percent=2</stp>
        <stp>BHI</stp>
        <stp>ADC</stp>
        <stp>-11</stp>
        <stp>All</stp>
        <stp/>
        <stp/>
        <stp>TRUE</stp>
        <stp>T</stp>
        <tr r="K13" s="1"/>
      </tp>
      <tp>
        <v>6075.7490148241995</v>
        <stp/>
        <stp>StudyData</stp>
        <stp>EP</stp>
        <stp>BBnds</stp>
        <stp>MAType=Sim,InputChoice=Close,Period1=20,Percent=2</stp>
        <stp>BLO</stp>
        <stp>ADC</stp>
        <stp>-57</stp>
        <stp>All</stp>
        <stp/>
        <stp/>
        <stp>TRUE</stp>
        <stp>T</stp>
        <tr r="M59" s="1"/>
      </tp>
      <tp>
        <v>6110.5874999999996</v>
        <stp/>
        <stp>StudyData</stp>
        <stp>EP</stp>
        <stp>BBnds</stp>
        <stp>MAType=Sim,InputChoice=Close,Period1=20,Percent=2</stp>
        <stp>BMA</stp>
        <stp>ADC</stp>
        <stp>-49</stp>
        <stp>All</stp>
        <stp/>
        <stp/>
        <stp>TRUE</stp>
        <stp>T</stp>
        <tr r="L51" s="1"/>
      </tp>
      <tp>
        <v>5852.1162462251996</v>
        <stp/>
        <stp>StudyData</stp>
        <stp>EP</stp>
        <stp>BBnds</stp>
        <stp>MAType=Sim,InputChoice=Close,Period1=20,Percent=2</stp>
        <stp>BHI</stp>
        <stp>ADC</stp>
        <stp>-12</stp>
        <stp>All</stp>
        <stp/>
        <stp/>
        <stp>TRUE</stp>
        <stp>T</stp>
        <tr r="K14" s="1"/>
      </tp>
      <tp>
        <v>6065.4739776425004</v>
        <stp/>
        <stp>StudyData</stp>
        <stp>EP</stp>
        <stp>BBnds</stp>
        <stp>MAType=Sim,InputChoice=Close,Period1=20,Percent=2</stp>
        <stp>BLO</stp>
        <stp>ADC</stp>
        <stp>-54</stp>
        <stp>All</stp>
        <stp/>
        <stp/>
        <stp>TRUE</stp>
        <stp>T</stp>
        <tr r="M56" s="1"/>
      </tp>
      <tp>
        <v>5908.0629775523003</v>
        <stp/>
        <stp>StudyData</stp>
        <stp>EP</stp>
        <stp>BBnds</stp>
        <stp>MAType=Sim,InputChoice=Close,Period1=20,Percent=2</stp>
        <stp>BHI</stp>
        <stp>ADC</stp>
        <stp>-13</stp>
        <stp>All</stp>
        <stp/>
        <stp/>
        <stp>TRUE</stp>
        <stp>T</stp>
        <tr r="K15" s="1"/>
      </tp>
      <tp>
        <v>6072.9876635914998</v>
        <stp/>
        <stp>StudyData</stp>
        <stp>EP</stp>
        <stp>BBnds</stp>
        <stp>MAType=Sim,InputChoice=Close,Period1=20,Percent=2</stp>
        <stp>BLO</stp>
        <stp>ADC</stp>
        <stp>-55</stp>
        <stp>All</stp>
        <stp/>
        <stp/>
        <stp>TRUE</stp>
        <stp>T</stp>
        <tr r="M57" s="1"/>
      </tp>
      <tp>
        <v>5740</v>
        <stp/>
        <stp>StudyData</stp>
        <stp>EP</stp>
        <stp>BAR</stp>
        <stp/>
        <stp>Open</stp>
        <stp>ADC</stp>
        <stp>-33</stp>
        <stp>All</stp>
        <stp/>
        <stp/>
        <stp>TRUE</stp>
        <stp>T</stp>
        <tr r="E35" s="1"/>
      </tp>
      <tp>
        <v>5371.25</v>
        <stp/>
        <stp>StudyData</stp>
        <stp>EP</stp>
        <stp>BAR</stp>
        <stp/>
        <stp>High</stp>
        <stp>ADC</stp>
        <stp>-15</stp>
        <stp>All</stp>
        <stp/>
        <stp/>
        <stp>TRUE</stp>
        <stp>T</stp>
        <tr r="F17" s="1"/>
      </tp>
      <tp>
        <v>5813</v>
        <stp/>
        <stp>StudyData</stp>
        <stp>EP</stp>
        <stp>BAR</stp>
        <stp/>
        <stp>Open</stp>
        <stp>ADC</stp>
        <stp>-32</stp>
        <stp>All</stp>
        <stp/>
        <stp/>
        <stp>TRUE</stp>
        <stp>T</stp>
        <tr r="E34" s="1"/>
      </tp>
      <tp>
        <v>5306.75</v>
        <stp/>
        <stp>StudyData</stp>
        <stp>EP</stp>
        <stp>BAR</stp>
        <stp/>
        <stp>High</stp>
        <stp>ADC</stp>
        <stp>-14</stp>
        <stp>All</stp>
        <stp/>
        <stp/>
        <stp>TRUE</stp>
        <stp>T</stp>
        <tr r="F16" s="1"/>
      </tp>
      <tp>
        <v>5831</v>
        <stp/>
        <stp>StudyData</stp>
        <stp>EP</stp>
        <stp>BAR</stp>
        <stp/>
        <stp>Open</stp>
        <stp>ADC</stp>
        <stp>-31</stp>
        <stp>All</stp>
        <stp/>
        <stp/>
        <stp>TRUE</stp>
        <stp>T</stp>
        <tr r="E33" s="1"/>
      </tp>
      <tp>
        <v>5485</v>
        <stp/>
        <stp>StudyData</stp>
        <stp>EP</stp>
        <stp>BAR</stp>
        <stp/>
        <stp>High</stp>
        <stp>ADC</stp>
        <stp>-17</stp>
        <stp>All</stp>
        <stp/>
        <stp/>
        <stp>TRUE</stp>
        <stp>T</stp>
        <tr r="F19" s="1"/>
      </tp>
      <tp>
        <v>5737.25</v>
        <stp/>
        <stp>StudyData</stp>
        <stp>EP</stp>
        <stp>BAR</stp>
        <stp/>
        <stp>Open</stp>
        <stp>ADC</stp>
        <stp>-30</stp>
        <stp>All</stp>
        <stp/>
        <stp/>
        <stp>TRUE</stp>
        <stp>T</stp>
        <tr r="E32" s="1"/>
      </tp>
      <tp>
        <v>5425</v>
        <stp/>
        <stp>StudyData</stp>
        <stp>EP</stp>
        <stp>BAR</stp>
        <stp/>
        <stp>High</stp>
        <stp>ADC</stp>
        <stp>-16</stp>
        <stp>All</stp>
        <stp/>
        <stp/>
        <stp>TRUE</stp>
        <stp>T</stp>
        <tr r="F18" s="1"/>
      </tp>
      <tp>
        <v>5731.5</v>
        <stp/>
        <stp>StudyData</stp>
        <stp>EP</stp>
        <stp>BAR</stp>
        <stp/>
        <stp>Open</stp>
        <stp>ADC</stp>
        <stp>-37</stp>
        <stp>All</stp>
        <stp/>
        <stp/>
        <stp>TRUE</stp>
        <stp>T</stp>
        <tr r="E39" s="1"/>
      </tp>
      <tp>
        <v>5541.5</v>
        <stp/>
        <stp>StudyData</stp>
        <stp>EP</stp>
        <stp>BAR</stp>
        <stp/>
        <stp>High</stp>
        <stp>ADC</stp>
        <stp>-11</stp>
        <stp>All</stp>
        <stp/>
        <stp/>
        <stp>TRUE</stp>
        <stp>T</stp>
        <tr r="F13" s="1"/>
      </tp>
      <tp>
        <v>5670.5</v>
        <stp/>
        <stp>StudyData</stp>
        <stp>EP</stp>
        <stp>BAR</stp>
        <stp/>
        <stp>Open</stp>
        <stp>ADC</stp>
        <stp>-36</stp>
        <stp>All</stp>
        <stp/>
        <stp/>
        <stp>TRUE</stp>
        <stp>T</stp>
        <tr r="E38" s="1"/>
      </tp>
      <tp>
        <v>5562.25</v>
        <stp/>
        <stp>StudyData</stp>
        <stp>EP</stp>
        <stp>BAR</stp>
        <stp/>
        <stp>High</stp>
        <stp>ADC</stp>
        <stp>-10</stp>
        <stp>All</stp>
        <stp/>
        <stp/>
        <stp>TRUE</stp>
        <stp>T</stp>
        <tr r="F12" s="1"/>
      </tp>
      <tp>
        <v>5731.75</v>
        <stp/>
        <stp>StudyData</stp>
        <stp>EP</stp>
        <stp>BAR</stp>
        <stp/>
        <stp>Open</stp>
        <stp>ADC</stp>
        <stp>-35</stp>
        <stp>All</stp>
        <stp/>
        <stp/>
        <stp>TRUE</stp>
        <stp>T</stp>
        <tr r="E37" s="1"/>
      </tp>
      <tp>
        <v>5339.25</v>
        <stp/>
        <stp>StudyData</stp>
        <stp>EP</stp>
        <stp>BAR</stp>
        <stp/>
        <stp>High</stp>
        <stp>ADC</stp>
        <stp>-13</stp>
        <stp>All</stp>
        <stp/>
        <stp/>
        <stp>TRUE</stp>
        <stp>T</stp>
        <tr r="F15" s="1"/>
      </tp>
      <tp>
        <v>5715.25</v>
        <stp/>
        <stp>StudyData</stp>
        <stp>EP</stp>
        <stp>BAR</stp>
        <stp/>
        <stp>Open</stp>
        <stp>ADC</stp>
        <stp>-34</stp>
        <stp>All</stp>
        <stp/>
        <stp/>
        <stp>TRUE</stp>
        <stp>T</stp>
        <tr r="E36" s="1"/>
      </tp>
      <tp>
        <v>5499.75</v>
        <stp/>
        <stp>StudyData</stp>
        <stp>EP</stp>
        <stp>BAR</stp>
        <stp/>
        <stp>High</stp>
        <stp>ADC</stp>
        <stp>-12</stp>
        <stp>All</stp>
        <stp/>
        <stp/>
        <stp>TRUE</stp>
        <stp>T</stp>
        <tr r="F14" s="1"/>
      </tp>
      <tp>
        <v>5592</v>
        <stp/>
        <stp>StudyData</stp>
        <stp>EP</stp>
        <stp>BAR</stp>
        <stp/>
        <stp>Open</stp>
        <stp>ADC</stp>
        <stp>-39</stp>
        <stp>All</stp>
        <stp/>
        <stp/>
        <stp>TRUE</stp>
        <stp>T</stp>
        <tr r="E41" s="1"/>
      </tp>
      <tp>
        <v>5678.75</v>
        <stp/>
        <stp>StudyData</stp>
        <stp>EP</stp>
        <stp>BAR</stp>
        <stp/>
        <stp>Open</stp>
        <stp>ADC</stp>
        <stp>-38</stp>
        <stp>All</stp>
        <stp/>
        <stp/>
        <stp>TRUE</stp>
        <stp>T</stp>
        <tr r="E40" s="1"/>
      </tp>
      <tp>
        <v>5418.25</v>
        <stp/>
        <stp>StudyData</stp>
        <stp>EP</stp>
        <stp>BAR</stp>
        <stp/>
        <stp>High</stp>
        <stp>ADC</stp>
        <stp>-19</stp>
        <stp>All</stp>
        <stp/>
        <stp/>
        <stp>TRUE</stp>
        <stp>T</stp>
        <tr r="F21" s="1"/>
      </tp>
      <tp>
        <v>5497.75</v>
        <stp/>
        <stp>StudyData</stp>
        <stp>EP</stp>
        <stp>BAR</stp>
        <stp/>
        <stp>High</stp>
        <stp>ADC</stp>
        <stp>-18</stp>
        <stp>All</stp>
        <stp/>
        <stp/>
        <stp>TRUE</stp>
        <stp>T</stp>
        <tr r="F20" s="1"/>
      </tp>
      <tp>
        <v>55.8063</v>
        <stp/>
        <stp>StudyData</stp>
        <stp>EP</stp>
        <stp>MACD</stp>
        <stp>Period1=12,Period2=26,Period3=9,InputChoice=Close</stp>
        <stp>MACDA</stp>
        <stp>ADC</stp>
        <stp>-302</stp>
        <stp>All</stp>
        <stp/>
        <stp/>
        <stp>TRUE</stp>
        <stp>T</stp>
        <tr r="O304" s="1"/>
      </tp>
      <tp>
        <v>53.775500000000001</v>
        <stp/>
        <stp>StudyData</stp>
        <stp>EP</stp>
        <stp>MACD</stp>
        <stp>Period1=12,Period2=26,Period3=9,InputChoice=Close</stp>
        <stp>MACDA</stp>
        <stp>ADC</stp>
        <stp>-202</stp>
        <stp>All</stp>
        <stp/>
        <stp/>
        <stp>TRUE</stp>
        <stp>T</stp>
        <tr r="O204" s="1"/>
      </tp>
      <tp>
        <v>49.933500000000002</v>
        <stp/>
        <stp>StudyData</stp>
        <stp>EP</stp>
        <stp>MACD</stp>
        <stp>Period1=12,Period2=26,Period3=9,InputChoice=Close</stp>
        <stp>MACDA</stp>
        <stp>ADC</stp>
        <stp>-102</stp>
        <stp>All</stp>
        <stp/>
        <stp/>
        <stp>TRUE</stp>
        <stp>T</stp>
        <tr r="O104" s="1"/>
      </tp>
      <tp>
        <v>-6.6392100000000003</v>
        <stp/>
        <stp>StudyData</stp>
        <stp>EP</stp>
        <stp>MACD</stp>
        <stp>Period1=12,Period2=26,Period3=9,InputChoice=Close</stp>
        <stp>MACDA</stp>
        <stp>ADC</stp>
        <stp>-702</stp>
        <stp>All</stp>
        <stp/>
        <stp/>
        <stp>TRUE</stp>
        <stp>T</stp>
        <tr r="O704" s="1"/>
      </tp>
      <tp>
        <v>32.284300000000002</v>
        <stp/>
        <stp>StudyData</stp>
        <stp>EP</stp>
        <stp>MACD</stp>
        <stp>Period1=12,Period2=26,Period3=9,InputChoice=Close</stp>
        <stp>MACDA</stp>
        <stp>ADC</stp>
        <stp>-602</stp>
        <stp>All</stp>
        <stp/>
        <stp/>
        <stp>TRUE</stp>
        <stp>T</stp>
        <tr r="O604" s="1"/>
      </tp>
      <tp>
        <v>14.9396</v>
        <stp/>
        <stp>StudyData</stp>
        <stp>EP</stp>
        <stp>MACD</stp>
        <stp>Period1=12,Period2=26,Period3=9,InputChoice=Close</stp>
        <stp>MACDA</stp>
        <stp>ADC</stp>
        <stp>-502</stp>
        <stp>All</stp>
        <stp/>
        <stp/>
        <stp>TRUE</stp>
        <stp>T</stp>
        <tr r="O504" s="1"/>
      </tp>
      <tp>
        <v>-43.238500000000002</v>
        <stp/>
        <stp>StudyData</stp>
        <stp>EP</stp>
        <stp>MACD</stp>
        <stp>Period1=12,Period2=26,Period3=9,InputChoice=Close</stp>
        <stp>MACDA</stp>
        <stp>ADC</stp>
        <stp>-402</stp>
        <stp>All</stp>
        <stp/>
        <stp/>
        <stp>TRUE</stp>
        <stp>T</stp>
        <tr r="O404" s="1"/>
      </tp>
      <tp>
        <v>-23.2057</v>
        <stp/>
        <stp>StudyData</stp>
        <stp>EP</stp>
        <stp>MACD</stp>
        <stp>Period1=12,Period2=26,Period3=9,InputChoice=Close</stp>
        <stp>MACDA</stp>
        <stp>ADC</stp>
        <stp>-902</stp>
        <stp>All</stp>
        <stp/>
        <stp/>
        <stp>TRUE</stp>
        <stp>T</stp>
        <tr r="O904" s="1"/>
      </tp>
      <tp>
        <v>-55.397599999999997</v>
        <stp/>
        <stp>StudyData</stp>
        <stp>EP</stp>
        <stp>MACD</stp>
        <stp>Period1=12,Period2=26,Period3=9,InputChoice=Close</stp>
        <stp>MACDA</stp>
        <stp>ADC</stp>
        <stp>-802</stp>
        <stp>All</stp>
        <stp/>
        <stp/>
        <stp>TRUE</stp>
        <stp>T</stp>
        <tr r="O804" s="1"/>
      </tp>
      <tp>
        <v>55.5154</v>
        <stp/>
        <stp>StudyData</stp>
        <stp>EP</stp>
        <stp>MACD</stp>
        <stp>Period1=12,Period2=26,Period3=9,InputChoice=Close</stp>
        <stp>MACDA</stp>
        <stp>ADC</stp>
        <stp>-303</stp>
        <stp>All</stp>
        <stp/>
        <stp/>
        <stp>TRUE</stp>
        <stp>T</stp>
        <tr r="O305" s="1"/>
      </tp>
      <tp>
        <v>56.984400000000001</v>
        <stp/>
        <stp>StudyData</stp>
        <stp>EP</stp>
        <stp>MACD</stp>
        <stp>Period1=12,Period2=26,Period3=9,InputChoice=Close</stp>
        <stp>MACDA</stp>
        <stp>ADC</stp>
        <stp>-203</stp>
        <stp>All</stp>
        <stp/>
        <stp/>
        <stp>TRUE</stp>
        <stp>T</stp>
        <tr r="O205" s="1"/>
      </tp>
      <tp>
        <v>50.051900000000003</v>
        <stp/>
        <stp>StudyData</stp>
        <stp>EP</stp>
        <stp>MACD</stp>
        <stp>Period1=12,Period2=26,Period3=9,InputChoice=Close</stp>
        <stp>MACDA</stp>
        <stp>ADC</stp>
        <stp>-103</stp>
        <stp>All</stp>
        <stp/>
        <stp/>
        <stp>TRUE</stp>
        <stp>T</stp>
        <tr r="O105" s="1"/>
      </tp>
      <tp>
        <v>-11.364000000000001</v>
        <stp/>
        <stp>StudyData</stp>
        <stp>EP</stp>
        <stp>MACD</stp>
        <stp>Period1=12,Period2=26,Period3=9,InputChoice=Close</stp>
        <stp>MACDA</stp>
        <stp>ADC</stp>
        <stp>-703</stp>
        <stp>All</stp>
        <stp/>
        <stp/>
        <stp>TRUE</stp>
        <stp>T</stp>
        <tr r="O705" s="1"/>
      </tp>
      <tp>
        <v>35.895400000000002</v>
        <stp/>
        <stp>StudyData</stp>
        <stp>EP</stp>
        <stp>MACD</stp>
        <stp>Period1=12,Period2=26,Period3=9,InputChoice=Close</stp>
        <stp>MACDA</stp>
        <stp>ADC</stp>
        <stp>-603</stp>
        <stp>All</stp>
        <stp/>
        <stp/>
        <stp>TRUE</stp>
        <stp>T</stp>
        <tr r="O605" s="1"/>
      </tp>
      <tp>
        <v>15.939399999999999</v>
        <stp/>
        <stp>StudyData</stp>
        <stp>EP</stp>
        <stp>MACD</stp>
        <stp>Period1=12,Period2=26,Period3=9,InputChoice=Close</stp>
        <stp>MACDA</stp>
        <stp>ADC</stp>
        <stp>-503</stp>
        <stp>All</stp>
        <stp/>
        <stp/>
        <stp>TRUE</stp>
        <stp>T</stp>
        <tr r="O505" s="1"/>
      </tp>
      <tp>
        <v>-39.258200000000002</v>
        <stp/>
        <stp>StudyData</stp>
        <stp>EP</stp>
        <stp>MACD</stp>
        <stp>Period1=12,Period2=26,Period3=9,InputChoice=Close</stp>
        <stp>MACDA</stp>
        <stp>ADC</stp>
        <stp>-403</stp>
        <stp>All</stp>
        <stp/>
        <stp/>
        <stp>TRUE</stp>
        <stp>T</stp>
        <tr r="O405" s="1"/>
      </tp>
      <tp>
        <v>-22.419599999999999</v>
        <stp/>
        <stp>StudyData</stp>
        <stp>EP</stp>
        <stp>MACD</stp>
        <stp>Period1=12,Period2=26,Period3=9,InputChoice=Close</stp>
        <stp>MACDA</stp>
        <stp>ADC</stp>
        <stp>-903</stp>
        <stp>All</stp>
        <stp/>
        <stp/>
        <stp>TRUE</stp>
        <stp>T</stp>
        <tr r="O905" s="1"/>
      </tp>
      <tp>
        <v>-55.781999999999996</v>
        <stp/>
        <stp>StudyData</stp>
        <stp>EP</stp>
        <stp>MACD</stp>
        <stp>Period1=12,Period2=26,Period3=9,InputChoice=Close</stp>
        <stp>MACDA</stp>
        <stp>ADC</stp>
        <stp>-803</stp>
        <stp>All</stp>
        <stp/>
        <stp/>
        <stp>TRUE</stp>
        <stp>T</stp>
        <tr r="O805" s="1"/>
      </tp>
      <tp>
        <v>55.876399999999997</v>
        <stp/>
        <stp>StudyData</stp>
        <stp>EP</stp>
        <stp>MACD</stp>
        <stp>Period1=12,Period2=26,Period3=9,InputChoice=Close</stp>
        <stp>MACDA</stp>
        <stp>ADC</stp>
        <stp>-300</stp>
        <stp>All</stp>
        <stp/>
        <stp/>
        <stp>TRUE</stp>
        <stp>T</stp>
        <tr r="O302" s="1"/>
      </tp>
      <tp>
        <v>44.7759</v>
        <stp/>
        <stp>StudyData</stp>
        <stp>EP</stp>
        <stp>MACD</stp>
        <stp>Period1=12,Period2=26,Period3=9,InputChoice=Close</stp>
        <stp>MACDA</stp>
        <stp>ADC</stp>
        <stp>-200</stp>
        <stp>All</stp>
        <stp/>
        <stp/>
        <stp>TRUE</stp>
        <stp>T</stp>
        <tr r="O202" s="1"/>
      </tp>
      <tp>
        <v>47.9694</v>
        <stp/>
        <stp>StudyData</stp>
        <stp>EP</stp>
        <stp>MACD</stp>
        <stp>Period1=12,Period2=26,Period3=9,InputChoice=Close</stp>
        <stp>MACDA</stp>
        <stp>ADC</stp>
        <stp>-100</stp>
        <stp>All</stp>
        <stp/>
        <stp/>
        <stp>TRUE</stp>
        <stp>T</stp>
        <tr r="O102" s="1"/>
      </tp>
      <tp>
        <v>4.9677100000000003</v>
        <stp/>
        <stp>StudyData</stp>
        <stp>EP</stp>
        <stp>MACD</stp>
        <stp>Period1=12,Period2=26,Period3=9,InputChoice=Close</stp>
        <stp>MACDA</stp>
        <stp>ADC</stp>
        <stp>-700</stp>
        <stp>All</stp>
        <stp/>
        <stp/>
        <stp>TRUE</stp>
        <stp>T</stp>
        <tr r="O702" s="1"/>
      </tp>
      <tp>
        <v>20.601600000000001</v>
        <stp/>
        <stp>StudyData</stp>
        <stp>EP</stp>
        <stp>MACD</stp>
        <stp>Period1=12,Period2=26,Period3=9,InputChoice=Close</stp>
        <stp>MACDA</stp>
        <stp>ADC</stp>
        <stp>-600</stp>
        <stp>All</stp>
        <stp/>
        <stp/>
        <stp>TRUE</stp>
        <stp>T</stp>
        <tr r="O602" s="1"/>
      </tp>
      <tp>
        <v>13.166499999999999</v>
        <stp/>
        <stp>StudyData</stp>
        <stp>EP</stp>
        <stp>MACD</stp>
        <stp>Period1=12,Period2=26,Period3=9,InputChoice=Close</stp>
        <stp>MACDA</stp>
        <stp>ADC</stp>
        <stp>-500</stp>
        <stp>All</stp>
        <stp/>
        <stp/>
        <stp>TRUE</stp>
        <stp>T</stp>
        <tr r="O502" s="1"/>
      </tp>
      <tp>
        <v>-49.323099999999997</v>
        <stp/>
        <stp>StudyData</stp>
        <stp>EP</stp>
        <stp>MACD</stp>
        <stp>Period1=12,Period2=26,Period3=9,InputChoice=Close</stp>
        <stp>MACDA</stp>
        <stp>ADC</stp>
        <stp>-400</stp>
        <stp>All</stp>
        <stp/>
        <stp/>
        <stp>TRUE</stp>
        <stp>T</stp>
        <tr r="O402" s="1"/>
      </tp>
      <tp>
        <v>-23.109200000000001</v>
        <stp/>
        <stp>StudyData</stp>
        <stp>EP</stp>
        <stp>MACD</stp>
        <stp>Period1=12,Period2=26,Period3=9,InputChoice=Close</stp>
        <stp>MACDA</stp>
        <stp>ADC</stp>
        <stp>-900</stp>
        <stp>All</stp>
        <stp/>
        <stp/>
        <stp>TRUE</stp>
        <stp>T</stp>
        <tr r="O902" s="1"/>
      </tp>
      <tp>
        <v>-53.418900000000001</v>
        <stp/>
        <stp>StudyData</stp>
        <stp>EP</stp>
        <stp>MACD</stp>
        <stp>Period1=12,Period2=26,Period3=9,InputChoice=Close</stp>
        <stp>MACDA</stp>
        <stp>ADC</stp>
        <stp>-800</stp>
        <stp>All</stp>
        <stp/>
        <stp/>
        <stp>TRUE</stp>
        <stp>T</stp>
        <tr r="O802" s="1"/>
      </tp>
      <tp>
        <v>55.813000000000002</v>
        <stp/>
        <stp>StudyData</stp>
        <stp>EP</stp>
        <stp>MACD</stp>
        <stp>Period1=12,Period2=26,Period3=9,InputChoice=Close</stp>
        <stp>MACDA</stp>
        <stp>ADC</stp>
        <stp>-301</stp>
        <stp>All</stp>
        <stp/>
        <stp/>
        <stp>TRUE</stp>
        <stp>T</stp>
        <tr r="O303" s="1"/>
      </tp>
      <tp>
        <v>50.3324</v>
        <stp/>
        <stp>StudyData</stp>
        <stp>EP</stp>
        <stp>MACD</stp>
        <stp>Period1=12,Period2=26,Period3=9,InputChoice=Close</stp>
        <stp>MACDA</stp>
        <stp>ADC</stp>
        <stp>-201</stp>
        <stp>All</stp>
        <stp/>
        <stp/>
        <stp>TRUE</stp>
        <stp>T</stp>
        <tr r="O203" s="1"/>
      </tp>
      <tp>
        <v>49.216799999999999</v>
        <stp/>
        <stp>StudyData</stp>
        <stp>EP</stp>
        <stp>MACD</stp>
        <stp>Period1=12,Period2=26,Period3=9,InputChoice=Close</stp>
        <stp>MACDA</stp>
        <stp>ADC</stp>
        <stp>-101</stp>
        <stp>All</stp>
        <stp/>
        <stp/>
        <stp>TRUE</stp>
        <stp>T</stp>
        <tr r="O103" s="1"/>
      </tp>
      <tp>
        <v>-1.2853699999999999</v>
        <stp/>
        <stp>StudyData</stp>
        <stp>EP</stp>
        <stp>MACD</stp>
        <stp>Period1=12,Period2=26,Period3=9,InputChoice=Close</stp>
        <stp>MACDA</stp>
        <stp>ADC</stp>
        <stp>-701</stp>
        <stp>All</stp>
        <stp/>
        <stp/>
        <stp>TRUE</stp>
        <stp>T</stp>
        <tr r="O703" s="1"/>
      </tp>
      <tp>
        <v>27.099499999999999</v>
        <stp/>
        <stp>StudyData</stp>
        <stp>EP</stp>
        <stp>MACD</stp>
        <stp>Period1=12,Period2=26,Period3=9,InputChoice=Close</stp>
        <stp>MACDA</stp>
        <stp>ADC</stp>
        <stp>-601</stp>
        <stp>All</stp>
        <stp/>
        <stp/>
        <stp>TRUE</stp>
        <stp>T</stp>
        <tr r="O603" s="1"/>
      </tp>
      <tp>
        <v>14.0556</v>
        <stp/>
        <stp>StudyData</stp>
        <stp>EP</stp>
        <stp>MACD</stp>
        <stp>Period1=12,Period2=26,Period3=9,InputChoice=Close</stp>
        <stp>MACDA</stp>
        <stp>ADC</stp>
        <stp>-501</stp>
        <stp>All</stp>
        <stp/>
        <stp/>
        <stp>TRUE</stp>
        <stp>T</stp>
        <tr r="O503" s="1"/>
      </tp>
      <tp>
        <v>-46.568800000000003</v>
        <stp/>
        <stp>StudyData</stp>
        <stp>EP</stp>
        <stp>MACD</stp>
        <stp>Period1=12,Period2=26,Period3=9,InputChoice=Close</stp>
        <stp>MACDA</stp>
        <stp>ADC</stp>
        <stp>-401</stp>
        <stp>All</stp>
        <stp/>
        <stp/>
        <stp>TRUE</stp>
        <stp>T</stp>
        <tr r="O403" s="1"/>
      </tp>
      <tp>
        <v>-23.186499999999999</v>
        <stp/>
        <stp>StudyData</stp>
        <stp>EP</stp>
        <stp>MACD</stp>
        <stp>Period1=12,Period2=26,Period3=9,InputChoice=Close</stp>
        <stp>MACDA</stp>
        <stp>ADC</stp>
        <stp>-901</stp>
        <stp>All</stp>
        <stp/>
        <stp/>
        <stp>TRUE</stp>
        <stp>T</stp>
        <tr r="O903" s="1"/>
      </tp>
      <tp>
        <v>-54.386099999999999</v>
        <stp/>
        <stp>StudyData</stp>
        <stp>EP</stp>
        <stp>MACD</stp>
        <stp>Period1=12,Period2=26,Period3=9,InputChoice=Close</stp>
        <stp>MACDA</stp>
        <stp>ADC</stp>
        <stp>-801</stp>
        <stp>All</stp>
        <stp/>
        <stp/>
        <stp>TRUE</stp>
        <stp>T</stp>
        <tr r="O803" s="1"/>
      </tp>
      <tp>
        <v>55.335999999999999</v>
        <stp/>
        <stp>StudyData</stp>
        <stp>EP</stp>
        <stp>MACD</stp>
        <stp>Period1=12,Period2=26,Period3=9,InputChoice=Close</stp>
        <stp>MACDA</stp>
        <stp>ADC</stp>
        <stp>-306</stp>
        <stp>All</stp>
        <stp/>
        <stp/>
        <stp>TRUE</stp>
        <stp>T</stp>
        <tr r="O308" s="1"/>
      </tp>
      <tp>
        <v>61.005600000000001</v>
        <stp/>
        <stp>StudyData</stp>
        <stp>EP</stp>
        <stp>MACD</stp>
        <stp>Period1=12,Period2=26,Period3=9,InputChoice=Close</stp>
        <stp>MACDA</stp>
        <stp>ADC</stp>
        <stp>-206</stp>
        <stp>All</stp>
        <stp/>
        <stp/>
        <stp>TRUE</stp>
        <stp>T</stp>
        <tr r="O208" s="1"/>
      </tp>
      <tp>
        <v>47.794499999999999</v>
        <stp/>
        <stp>StudyData</stp>
        <stp>EP</stp>
        <stp>MACD</stp>
        <stp>Period1=12,Period2=26,Period3=9,InputChoice=Close</stp>
        <stp>MACDA</stp>
        <stp>ADC</stp>
        <stp>-106</stp>
        <stp>All</stp>
        <stp/>
        <stp/>
        <stp>TRUE</stp>
        <stp>T</stp>
        <tr r="O108" s="1"/>
      </tp>
      <tp>
        <v>-29.815200000000001</v>
        <stp/>
        <stp>StudyData</stp>
        <stp>EP</stp>
        <stp>MACD</stp>
        <stp>Period1=12,Period2=26,Period3=9,InputChoice=Close</stp>
        <stp>MACDA</stp>
        <stp>ADC</stp>
        <stp>-706</stp>
        <stp>All</stp>
        <stp/>
        <stp/>
        <stp>TRUE</stp>
        <stp>T</stp>
        <tr r="O708" s="1"/>
      </tp>
      <tp>
        <v>43.745600000000003</v>
        <stp/>
        <stp>StudyData</stp>
        <stp>EP</stp>
        <stp>MACD</stp>
        <stp>Period1=12,Period2=26,Period3=9,InputChoice=Close</stp>
        <stp>MACDA</stp>
        <stp>ADC</stp>
        <stp>-606</stp>
        <stp>All</stp>
        <stp/>
        <stp/>
        <stp>TRUE</stp>
        <stp>T</stp>
        <tr r="O608" s="1"/>
      </tp>
      <tp>
        <v>20.694199999999999</v>
        <stp/>
        <stp>StudyData</stp>
        <stp>EP</stp>
        <stp>MACD</stp>
        <stp>Period1=12,Period2=26,Period3=9,InputChoice=Close</stp>
        <stp>MACDA</stp>
        <stp>ADC</stp>
        <stp>-506</stp>
        <stp>All</stp>
        <stp/>
        <stp/>
        <stp>TRUE</stp>
        <stp>T</stp>
        <tr r="O508" s="1"/>
      </tp>
      <tp>
        <v>-26.5105</v>
        <stp/>
        <stp>StudyData</stp>
        <stp>EP</stp>
        <stp>MACD</stp>
        <stp>Period1=12,Period2=26,Period3=9,InputChoice=Close</stp>
        <stp>MACDA</stp>
        <stp>ADC</stp>
        <stp>-406</stp>
        <stp>All</stp>
        <stp/>
        <stp/>
        <stp>TRUE</stp>
        <stp>T</stp>
        <tr r="O408" s="1"/>
      </tp>
      <tp>
        <v>-13.473599999999999</v>
        <stp/>
        <stp>StudyData</stp>
        <stp>EP</stp>
        <stp>MACD</stp>
        <stp>Period1=12,Period2=26,Period3=9,InputChoice=Close</stp>
        <stp>MACDA</stp>
        <stp>ADC</stp>
        <stp>-906</stp>
        <stp>All</stp>
        <stp/>
        <stp/>
        <stp>TRUE</stp>
        <stp>T</stp>
        <tr r="O908" s="1"/>
      </tp>
      <tp>
        <v>-51.481400000000001</v>
        <stp/>
        <stp>StudyData</stp>
        <stp>EP</stp>
        <stp>MACD</stp>
        <stp>Period1=12,Period2=26,Period3=9,InputChoice=Close</stp>
        <stp>MACDA</stp>
        <stp>ADC</stp>
        <stp>-806</stp>
        <stp>All</stp>
        <stp/>
        <stp/>
        <stp>TRUE</stp>
        <stp>T</stp>
        <tr r="O808" s="1"/>
      </tp>
      <tp>
        <v>57.002499999999998</v>
        <stp/>
        <stp>StudyData</stp>
        <stp>EP</stp>
        <stp>MACD</stp>
        <stp>Period1=12,Period2=26,Period3=9,InputChoice=Close</stp>
        <stp>MACDA</stp>
        <stp>ADC</stp>
        <stp>-307</stp>
        <stp>All</stp>
        <stp/>
        <stp/>
        <stp>TRUE</stp>
        <stp>T</stp>
        <tr r="O309" s="1"/>
      </tp>
      <tp>
        <v>59.432000000000002</v>
        <stp/>
        <stp>StudyData</stp>
        <stp>EP</stp>
        <stp>MACD</stp>
        <stp>Period1=12,Period2=26,Period3=9,InputChoice=Close</stp>
        <stp>MACDA</stp>
        <stp>ADC</stp>
        <stp>-207</stp>
        <stp>All</stp>
        <stp/>
        <stp/>
        <stp>TRUE</stp>
        <stp>T</stp>
        <tr r="O209" s="1"/>
      </tp>
      <tp>
        <v>46.1006</v>
        <stp/>
        <stp>StudyData</stp>
        <stp>EP</stp>
        <stp>MACD</stp>
        <stp>Period1=12,Period2=26,Period3=9,InputChoice=Close</stp>
        <stp>MACDA</stp>
        <stp>ADC</stp>
        <stp>-107</stp>
        <stp>All</stp>
        <stp/>
        <stp/>
        <stp>TRUE</stp>
        <stp>T</stp>
        <tr r="O109" s="1"/>
      </tp>
      <tp>
        <v>-34.944000000000003</v>
        <stp/>
        <stp>StudyData</stp>
        <stp>EP</stp>
        <stp>MACD</stp>
        <stp>Period1=12,Period2=26,Period3=9,InputChoice=Close</stp>
        <stp>MACDA</stp>
        <stp>ADC</stp>
        <stp>-707</stp>
        <stp>All</stp>
        <stp/>
        <stp/>
        <stp>TRUE</stp>
        <stp>T</stp>
        <tr r="O709" s="1"/>
      </tp>
      <tp>
        <v>47.682000000000002</v>
        <stp/>
        <stp>StudyData</stp>
        <stp>EP</stp>
        <stp>MACD</stp>
        <stp>Period1=12,Period2=26,Period3=9,InputChoice=Close</stp>
        <stp>MACDA</stp>
        <stp>ADC</stp>
        <stp>-607</stp>
        <stp>All</stp>
        <stp/>
        <stp/>
        <stp>TRUE</stp>
        <stp>T</stp>
        <tr r="O609" s="1"/>
      </tp>
      <tp>
        <v>23.3353</v>
        <stp/>
        <stp>StudyData</stp>
        <stp>EP</stp>
        <stp>MACD</stp>
        <stp>Period1=12,Period2=26,Period3=9,InputChoice=Close</stp>
        <stp>MACDA</stp>
        <stp>ADC</stp>
        <stp>-507</stp>
        <stp>All</stp>
        <stp/>
        <stp/>
        <stp>TRUE</stp>
        <stp>T</stp>
        <tr r="O509" s="1"/>
      </tp>
      <tp>
        <v>-21.153099999999998</v>
        <stp/>
        <stp>StudyData</stp>
        <stp>EP</stp>
        <stp>MACD</stp>
        <stp>Period1=12,Period2=26,Period3=9,InputChoice=Close</stp>
        <stp>MACDA</stp>
        <stp>ADC</stp>
        <stp>-407</stp>
        <stp>All</stp>
        <stp/>
        <stp/>
        <stp>TRUE</stp>
        <stp>T</stp>
        <tr r="O409" s="1"/>
      </tp>
      <tp>
        <v>-10.099500000000001</v>
        <stp/>
        <stp>StudyData</stp>
        <stp>EP</stp>
        <stp>MACD</stp>
        <stp>Period1=12,Period2=26,Period3=9,InputChoice=Close</stp>
        <stp>MACDA</stp>
        <stp>ADC</stp>
        <stp>-907</stp>
        <stp>All</stp>
        <stp/>
        <stp/>
        <stp>TRUE</stp>
        <stp>T</stp>
        <tr r="O909" s="1"/>
      </tp>
      <tp>
        <v>-47.191800000000001</v>
        <stp/>
        <stp>StudyData</stp>
        <stp>EP</stp>
        <stp>MACD</stp>
        <stp>Period1=12,Period2=26,Period3=9,InputChoice=Close</stp>
        <stp>MACDA</stp>
        <stp>ADC</stp>
        <stp>-807</stp>
        <stp>All</stp>
        <stp/>
        <stp/>
        <stp>TRUE</stp>
        <stp>T</stp>
        <tr r="O809" s="1"/>
      </tp>
      <tp>
        <v>55.224200000000003</v>
        <stp/>
        <stp>StudyData</stp>
        <stp>EP</stp>
        <stp>MACD</stp>
        <stp>Period1=12,Period2=26,Period3=9,InputChoice=Close</stp>
        <stp>MACDA</stp>
        <stp>ADC</stp>
        <stp>-304</stp>
        <stp>All</stp>
        <stp/>
        <stp/>
        <stp>TRUE</stp>
        <stp>T</stp>
        <tr r="O306" s="1"/>
      </tp>
      <tp>
        <v>60.037999999999997</v>
        <stp/>
        <stp>StudyData</stp>
        <stp>EP</stp>
        <stp>MACD</stp>
        <stp>Period1=12,Period2=26,Period3=9,InputChoice=Close</stp>
        <stp>MACDA</stp>
        <stp>ADC</stp>
        <stp>-204</stp>
        <stp>All</stp>
        <stp/>
        <stp/>
        <stp>TRUE</stp>
        <stp>T</stp>
        <tr r="O206" s="1"/>
      </tp>
      <tp>
        <v>50.204900000000002</v>
        <stp/>
        <stp>StudyData</stp>
        <stp>EP</stp>
        <stp>MACD</stp>
        <stp>Period1=12,Period2=26,Period3=9,InputChoice=Close</stp>
        <stp>MACDA</stp>
        <stp>ADC</stp>
        <stp>-104</stp>
        <stp>All</stp>
        <stp/>
        <stp/>
        <stp>TRUE</stp>
        <stp>T</stp>
        <tr r="O106" s="1"/>
      </tp>
      <tp>
        <v>-17.2925</v>
        <stp/>
        <stp>StudyData</stp>
        <stp>EP</stp>
        <stp>MACD</stp>
        <stp>Period1=12,Period2=26,Period3=9,InputChoice=Close</stp>
        <stp>MACDA</stp>
        <stp>ADC</stp>
        <stp>-704</stp>
        <stp>All</stp>
        <stp/>
        <stp/>
        <stp>TRUE</stp>
        <stp>T</stp>
        <tr r="O706" s="1"/>
      </tp>
      <tp>
        <v>38.036799999999999</v>
        <stp/>
        <stp>StudyData</stp>
        <stp>EP</stp>
        <stp>MACD</stp>
        <stp>Period1=12,Period2=26,Period3=9,InputChoice=Close</stp>
        <stp>MACDA</stp>
        <stp>ADC</stp>
        <stp>-604</stp>
        <stp>All</stp>
        <stp/>
        <stp/>
        <stp>TRUE</stp>
        <stp>T</stp>
        <tr r="O606" s="1"/>
      </tp>
      <tp>
        <v>17.304300000000001</v>
        <stp/>
        <stp>StudyData</stp>
        <stp>EP</stp>
        <stp>MACD</stp>
        <stp>Period1=12,Period2=26,Period3=9,InputChoice=Close</stp>
        <stp>MACDA</stp>
        <stp>ADC</stp>
        <stp>-504</stp>
        <stp>All</stp>
        <stp/>
        <stp/>
        <stp>TRUE</stp>
        <stp>T</stp>
        <tr r="O506" s="1"/>
      </tp>
      <tp>
        <v>-35.572699999999998</v>
        <stp/>
        <stp>StudyData</stp>
        <stp>EP</stp>
        <stp>MACD</stp>
        <stp>Period1=12,Period2=26,Period3=9,InputChoice=Close</stp>
        <stp>MACDA</stp>
        <stp>ADC</stp>
        <stp>-404</stp>
        <stp>All</stp>
        <stp/>
        <stp/>
        <stp>TRUE</stp>
        <stp>T</stp>
        <tr r="O406" s="1"/>
      </tp>
      <tp>
        <v>-20.299499999999998</v>
        <stp/>
        <stp>StudyData</stp>
        <stp>EP</stp>
        <stp>MACD</stp>
        <stp>Period1=12,Period2=26,Period3=9,InputChoice=Close</stp>
        <stp>MACDA</stp>
        <stp>ADC</stp>
        <stp>-904</stp>
        <stp>All</stp>
        <stp/>
        <stp/>
        <stp>TRUE</stp>
        <stp>T</stp>
        <tr r="O906" s="1"/>
      </tp>
      <tp>
        <v>-54.762500000000003</v>
        <stp/>
        <stp>StudyData</stp>
        <stp>EP</stp>
        <stp>MACD</stp>
        <stp>Period1=12,Period2=26,Period3=9,InputChoice=Close</stp>
        <stp>MACDA</stp>
        <stp>ADC</stp>
        <stp>-804</stp>
        <stp>All</stp>
        <stp/>
        <stp/>
        <stp>TRUE</stp>
        <stp>T</stp>
        <tr r="O806" s="1"/>
      </tp>
      <tp>
        <v>54.912799999999997</v>
        <stp/>
        <stp>StudyData</stp>
        <stp>EP</stp>
        <stp>MACD</stp>
        <stp>Period1=12,Period2=26,Period3=9,InputChoice=Close</stp>
        <stp>MACDA</stp>
        <stp>ADC</stp>
        <stp>-305</stp>
        <stp>All</stp>
        <stp/>
        <stp/>
        <stp>TRUE</stp>
        <stp>T</stp>
        <tr r="O307" s="1"/>
      </tp>
      <tp>
        <v>61.342500000000001</v>
        <stp/>
        <stp>StudyData</stp>
        <stp>EP</stp>
        <stp>MACD</stp>
        <stp>Period1=12,Period2=26,Period3=9,InputChoice=Close</stp>
        <stp>MACDA</stp>
        <stp>ADC</stp>
        <stp>-205</stp>
        <stp>All</stp>
        <stp/>
        <stp/>
        <stp>TRUE</stp>
        <stp>T</stp>
        <tr r="O207" s="1"/>
      </tp>
      <tp>
        <v>49.393599999999999</v>
        <stp/>
        <stp>StudyData</stp>
        <stp>EP</stp>
        <stp>MACD</stp>
        <stp>Period1=12,Period2=26,Period3=9,InputChoice=Close</stp>
        <stp>MACDA</stp>
        <stp>ADC</stp>
        <stp>-105</stp>
        <stp>All</stp>
        <stp/>
        <stp/>
        <stp>TRUE</stp>
        <stp>T</stp>
        <tr r="O107" s="1"/>
      </tp>
      <tp>
        <v>-23.498100000000001</v>
        <stp/>
        <stp>StudyData</stp>
        <stp>EP</stp>
        <stp>MACD</stp>
        <stp>Period1=12,Period2=26,Period3=9,InputChoice=Close</stp>
        <stp>MACDA</stp>
        <stp>ADC</stp>
        <stp>-705</stp>
        <stp>All</stp>
        <stp/>
        <stp/>
        <stp>TRUE</stp>
        <stp>T</stp>
        <tr r="O707" s="1"/>
      </tp>
      <tp>
        <v>40.418500000000002</v>
        <stp/>
        <stp>StudyData</stp>
        <stp>EP</stp>
        <stp>MACD</stp>
        <stp>Period1=12,Period2=26,Period3=9,InputChoice=Close</stp>
        <stp>MACDA</stp>
        <stp>ADC</stp>
        <stp>-605</stp>
        <stp>All</stp>
        <stp/>
        <stp/>
        <stp>TRUE</stp>
        <stp>T</stp>
        <tr r="O607" s="1"/>
      </tp>
      <tp>
        <v>18.735399999999998</v>
        <stp/>
        <stp>StudyData</stp>
        <stp>EP</stp>
        <stp>MACD</stp>
        <stp>Period1=12,Period2=26,Period3=9,InputChoice=Close</stp>
        <stp>MACDA</stp>
        <stp>ADC</stp>
        <stp>-505</stp>
        <stp>All</stp>
        <stp/>
        <stp/>
        <stp>TRUE</stp>
        <stp>T</stp>
        <tr r="O507" s="1"/>
      </tp>
      <tp>
        <v>-31.288399999999999</v>
        <stp/>
        <stp>StudyData</stp>
        <stp>EP</stp>
        <stp>MACD</stp>
        <stp>Period1=12,Period2=26,Period3=9,InputChoice=Close</stp>
        <stp>MACDA</stp>
        <stp>ADC</stp>
        <stp>-405</stp>
        <stp>All</stp>
        <stp/>
        <stp/>
        <stp>TRUE</stp>
        <stp>T</stp>
        <tr r="O407" s="1"/>
      </tp>
      <tp>
        <v>-17.226900000000001</v>
        <stp/>
        <stp>StudyData</stp>
        <stp>EP</stp>
        <stp>MACD</stp>
        <stp>Period1=12,Period2=26,Period3=9,InputChoice=Close</stp>
        <stp>MACDA</stp>
        <stp>ADC</stp>
        <stp>-905</stp>
        <stp>All</stp>
        <stp/>
        <stp/>
        <stp>TRUE</stp>
        <stp>T</stp>
        <tr r="O907" s="1"/>
      </tp>
      <tp>
        <v>-53.773200000000003</v>
        <stp/>
        <stp>StudyData</stp>
        <stp>EP</stp>
        <stp>MACD</stp>
        <stp>Period1=12,Period2=26,Period3=9,InputChoice=Close</stp>
        <stp>MACDA</stp>
        <stp>ADC</stp>
        <stp>-805</stp>
        <stp>All</stp>
        <stp/>
        <stp/>
        <stp>TRUE</stp>
        <stp>T</stp>
        <tr r="O807" s="1"/>
      </tp>
      <tp>
        <v>58.128100000000003</v>
        <stp/>
        <stp>StudyData</stp>
        <stp>EP</stp>
        <stp>MACD</stp>
        <stp>Period1=12,Period2=26,Period3=9,InputChoice=Close</stp>
        <stp>MACDA</stp>
        <stp>ADC</stp>
        <stp>-308</stp>
        <stp>All</stp>
        <stp/>
        <stp/>
        <stp>TRUE</stp>
        <stp>T</stp>
        <tr r="O310" s="1"/>
      </tp>
      <tp>
        <v>58.232500000000002</v>
        <stp/>
        <stp>StudyData</stp>
        <stp>EP</stp>
        <stp>MACD</stp>
        <stp>Period1=12,Period2=26,Period3=9,InputChoice=Close</stp>
        <stp>MACDA</stp>
        <stp>ADC</stp>
        <stp>-208</stp>
        <stp>All</stp>
        <stp/>
        <stp/>
        <stp>TRUE</stp>
        <stp>T</stp>
        <tr r="O210" s="1"/>
      </tp>
      <tp>
        <v>44.308199999999999</v>
        <stp/>
        <stp>StudyData</stp>
        <stp>EP</stp>
        <stp>MACD</stp>
        <stp>Period1=12,Period2=26,Period3=9,InputChoice=Close</stp>
        <stp>MACDA</stp>
        <stp>ADC</stp>
        <stp>-108</stp>
        <stp>All</stp>
        <stp/>
        <stp/>
        <stp>TRUE</stp>
        <stp>T</stp>
        <tr r="O110" s="1"/>
      </tp>
      <tp>
        <v>-38.842500000000001</v>
        <stp/>
        <stp>StudyData</stp>
        <stp>EP</stp>
        <stp>MACD</stp>
        <stp>Period1=12,Period2=26,Period3=9,InputChoice=Close</stp>
        <stp>MACDA</stp>
        <stp>ADC</stp>
        <stp>-708</stp>
        <stp>All</stp>
        <stp/>
        <stp/>
        <stp>TRUE</stp>
        <stp>T</stp>
        <tr r="O710" s="1"/>
      </tp>
      <tp>
        <v>50.977499999999999</v>
        <stp/>
        <stp>StudyData</stp>
        <stp>EP</stp>
        <stp>MACD</stp>
        <stp>Period1=12,Period2=26,Period3=9,InputChoice=Close</stp>
        <stp>MACDA</stp>
        <stp>ADC</stp>
        <stp>-608</stp>
        <stp>All</stp>
        <stp/>
        <stp/>
        <stp>TRUE</stp>
        <stp>T</stp>
        <tr r="O610" s="1"/>
      </tp>
      <tp>
        <v>25.026599999999998</v>
        <stp/>
        <stp>StudyData</stp>
        <stp>EP</stp>
        <stp>MACD</stp>
        <stp>Period1=12,Period2=26,Period3=9,InputChoice=Close</stp>
        <stp>MACDA</stp>
        <stp>ADC</stp>
        <stp>-508</stp>
        <stp>All</stp>
        <stp/>
        <stp/>
        <stp>TRUE</stp>
        <stp>T</stp>
        <tr r="O510" s="1"/>
      </tp>
      <tp>
        <v>-16.023900000000001</v>
        <stp/>
        <stp>StudyData</stp>
        <stp>EP</stp>
        <stp>MACD</stp>
        <stp>Period1=12,Period2=26,Period3=9,InputChoice=Close</stp>
        <stp>MACDA</stp>
        <stp>ADC</stp>
        <stp>-408</stp>
        <stp>All</stp>
        <stp/>
        <stp/>
        <stp>TRUE</stp>
        <stp>T</stp>
        <tr r="O410" s="1"/>
      </tp>
      <tp>
        <v>-6.3268300000000002</v>
        <stp/>
        <stp>StudyData</stp>
        <stp>EP</stp>
        <stp>MACD</stp>
        <stp>Period1=12,Period2=26,Period3=9,InputChoice=Close</stp>
        <stp>MACDA</stp>
        <stp>ADC</stp>
        <stp>-908</stp>
        <stp>All</stp>
        <stp/>
        <stp/>
        <stp>TRUE</stp>
        <stp>T</stp>
        <tr r="O910" s="1"/>
      </tp>
      <tp>
        <v>-42.702300000000001</v>
        <stp/>
        <stp>StudyData</stp>
        <stp>EP</stp>
        <stp>MACD</stp>
        <stp>Period1=12,Period2=26,Period3=9,InputChoice=Close</stp>
        <stp>MACDA</stp>
        <stp>ADC</stp>
        <stp>-808</stp>
        <stp>All</stp>
        <stp/>
        <stp/>
        <stp>TRUE</stp>
        <stp>T</stp>
        <tr r="O810" s="1"/>
      </tp>
      <tp>
        <v>58.385100000000001</v>
        <stp/>
        <stp>StudyData</stp>
        <stp>EP</stp>
        <stp>MACD</stp>
        <stp>Period1=12,Period2=26,Period3=9,InputChoice=Close</stp>
        <stp>MACDA</stp>
        <stp>ADC</stp>
        <stp>-309</stp>
        <stp>All</stp>
        <stp/>
        <stp/>
        <stp>TRUE</stp>
        <stp>T</stp>
        <tr r="O311" s="1"/>
      </tp>
      <tp>
        <v>57.073099999999997</v>
        <stp/>
        <stp>StudyData</stp>
        <stp>EP</stp>
        <stp>MACD</stp>
        <stp>Period1=12,Period2=26,Period3=9,InputChoice=Close</stp>
        <stp>MACDA</stp>
        <stp>ADC</stp>
        <stp>-209</stp>
        <stp>All</stp>
        <stp/>
        <stp/>
        <stp>TRUE</stp>
        <stp>T</stp>
        <tr r="O211" s="1"/>
      </tp>
      <tp>
        <v>42.922800000000002</v>
        <stp/>
        <stp>StudyData</stp>
        <stp>EP</stp>
        <stp>MACD</stp>
        <stp>Period1=12,Period2=26,Period3=9,InputChoice=Close</stp>
        <stp>MACDA</stp>
        <stp>ADC</stp>
        <stp>-109</stp>
        <stp>All</stp>
        <stp/>
        <stp/>
        <stp>TRUE</stp>
        <stp>T</stp>
        <tr r="O111" s="1"/>
      </tp>
      <tp>
        <v>-41.215600000000002</v>
        <stp/>
        <stp>StudyData</stp>
        <stp>EP</stp>
        <stp>MACD</stp>
        <stp>Period1=12,Period2=26,Period3=9,InputChoice=Close</stp>
        <stp>MACDA</stp>
        <stp>ADC</stp>
        <stp>-709</stp>
        <stp>All</stp>
        <stp/>
        <stp/>
        <stp>TRUE</stp>
        <stp>T</stp>
        <tr r="O711" s="1"/>
      </tp>
      <tp>
        <v>53.894399999999997</v>
        <stp/>
        <stp>StudyData</stp>
        <stp>EP</stp>
        <stp>MACD</stp>
        <stp>Period1=12,Period2=26,Period3=9,InputChoice=Close</stp>
        <stp>MACDA</stp>
        <stp>ADC</stp>
        <stp>-609</stp>
        <stp>All</stp>
        <stp/>
        <stp/>
        <stp>TRUE</stp>
        <stp>T</stp>
        <tr r="O611" s="1"/>
      </tp>
      <tp>
        <v>25.9483</v>
        <stp/>
        <stp>StudyData</stp>
        <stp>EP</stp>
        <stp>MACD</stp>
        <stp>Period1=12,Period2=26,Period3=9,InputChoice=Close</stp>
        <stp>MACDA</stp>
        <stp>ADC</stp>
        <stp>-509</stp>
        <stp>All</stp>
        <stp/>
        <stp/>
        <stp>TRUE</stp>
        <stp>T</stp>
        <tr r="O511" s="1"/>
      </tp>
      <tp>
        <v>-11.7349</v>
        <stp/>
        <stp>StudyData</stp>
        <stp>EP</stp>
        <stp>MACD</stp>
        <stp>Period1=12,Period2=26,Period3=9,InputChoice=Close</stp>
        <stp>MACDA</stp>
        <stp>ADC</stp>
        <stp>-409</stp>
        <stp>All</stp>
        <stp/>
        <stp/>
        <stp>TRUE</stp>
        <stp>T</stp>
        <tr r="O411" s="1"/>
      </tp>
      <tp>
        <v>-3.4385400000000002</v>
        <stp/>
        <stp>StudyData</stp>
        <stp>EP</stp>
        <stp>MACD</stp>
        <stp>Period1=12,Period2=26,Period3=9,InputChoice=Close</stp>
        <stp>MACDA</stp>
        <stp>ADC</stp>
        <stp>-909</stp>
        <stp>All</stp>
        <stp/>
        <stp/>
        <stp>TRUE</stp>
        <stp>T</stp>
        <tr r="O911" s="1"/>
      </tp>
      <tp>
        <v>-40.022799999999997</v>
        <stp/>
        <stp>StudyData</stp>
        <stp>EP</stp>
        <stp>MACD</stp>
        <stp>Period1=12,Period2=26,Period3=9,InputChoice=Close</stp>
        <stp>MACDA</stp>
        <stp>ADC</stp>
        <stp>-809</stp>
        <stp>All</stp>
        <stp/>
        <stp/>
        <stp>TRUE</stp>
        <stp>T</stp>
        <tr r="O811" s="1"/>
      </tp>
      <tp>
        <v>6143.7250000000004</v>
        <stp/>
        <stp>StudyData</stp>
        <stp>EP</stp>
        <stp>BBnds</stp>
        <stp>MAType=Sim,InputChoice=Close,Period1=20,Percent=2</stp>
        <stp>BMA</stp>
        <stp>ADC</stp>
        <stp>-54</stp>
        <stp>All</stp>
        <stp/>
        <stp/>
        <stp>TRUE</stp>
        <stp>T</stp>
        <tr r="L56" s="1"/>
      </tp>
      <tp>
        <v>6149.875</v>
        <stp/>
        <stp>StudyData</stp>
        <stp>EP</stp>
        <stp>BBnds</stp>
        <stp>MAType=Sim,InputChoice=Close,Period1=20,Percent=2</stp>
        <stp>BMA</stp>
        <stp>ADC</stp>
        <stp>-55</stp>
        <stp>All</stp>
        <stp/>
        <stp/>
        <stp>TRUE</stp>
        <stp>T</stp>
        <tr r="L57" s="1"/>
      </tp>
      <tp>
        <v>5931.8391884455004</v>
        <stp/>
        <stp>StudyData</stp>
        <stp>EP</stp>
        <stp>BBnds</stp>
        <stp>MAType=Sim,InputChoice=Close,Period1=20,Percent=2</stp>
        <stp>BLO</stp>
        <stp>ADC</stp>
        <stp>-48</stp>
        <stp>All</stp>
        <stp/>
        <stp/>
        <stp>TRUE</stp>
        <stp>T</stp>
        <tr r="M50" s="1"/>
      </tp>
      <tp>
        <v>6149.0749999999998</v>
        <stp/>
        <stp>StudyData</stp>
        <stp>EP</stp>
        <stp>BBnds</stp>
        <stp>MAType=Sim,InputChoice=Close,Period1=20,Percent=2</stp>
        <stp>BMA</stp>
        <stp>ADC</stp>
        <stp>-56</stp>
        <stp>All</stp>
        <stp/>
        <stp/>
        <stp>TRUE</stp>
        <stp>T</stp>
        <tr r="L58" s="1"/>
      </tp>
      <tp>
        <v>5965.7430769972998</v>
        <stp/>
        <stp>StudyData</stp>
        <stp>EP</stp>
        <stp>BBnds</stp>
        <stp>MAType=Sim,InputChoice=Close,Period1=20,Percent=2</stp>
        <stp>BLO</stp>
        <stp>ADC</stp>
        <stp>-49</stp>
        <stp>All</stp>
        <stp/>
        <stp/>
        <stp>TRUE</stp>
        <stp>T</stp>
        <tr r="M51" s="1"/>
      </tp>
      <tp>
        <v>6145.1374999999998</v>
        <stp/>
        <stp>StudyData</stp>
        <stp>EP</stp>
        <stp>BBnds</stp>
        <stp>MAType=Sim,InputChoice=Close,Period1=20,Percent=2</stp>
        <stp>BMA</stp>
        <stp>ADC</stp>
        <stp>-57</stp>
        <stp>All</stp>
        <stp/>
        <stp/>
        <stp>TRUE</stp>
        <stp>T</stp>
        <tr r="L59" s="1"/>
      </tp>
      <tp>
        <v>6117.3874999999998</v>
        <stp/>
        <stp>StudyData</stp>
        <stp>EP</stp>
        <stp>BBnds</stp>
        <stp>MAType=Sim,InputChoice=Close,Period1=20,Percent=2</stp>
        <stp>BMA</stp>
        <stp>ADC</stp>
        <stp>-50</stp>
        <stp>All</stp>
        <stp/>
        <stp/>
        <stp>TRUE</stp>
        <stp>T</stp>
        <tr r="L52" s="1"/>
      </tp>
      <tp>
        <v>6126.95</v>
        <stp/>
        <stp>StudyData</stp>
        <stp>EP</stp>
        <stp>BBnds</stp>
        <stp>MAType=Sim,InputChoice=Close,Period1=20,Percent=2</stp>
        <stp>BMA</stp>
        <stp>ADC</stp>
        <stp>-51</stp>
        <stp>All</stp>
        <stp/>
        <stp/>
        <stp>TRUE</stp>
        <stp>T</stp>
        <tr r="L53" s="1"/>
      </tp>
      <tp>
        <v>6133.2624999999998</v>
        <stp/>
        <stp>StudyData</stp>
        <stp>EP</stp>
        <stp>BBnds</stp>
        <stp>MAType=Sim,InputChoice=Close,Period1=20,Percent=2</stp>
        <stp>BMA</stp>
        <stp>ADC</stp>
        <stp>-52</stp>
        <stp>All</stp>
        <stp/>
        <stp/>
        <stp>TRUE</stp>
        <stp>T</stp>
        <tr r="L54" s="1"/>
      </tp>
      <tp>
        <v>6137.1</v>
        <stp/>
        <stp>StudyData</stp>
        <stp>EP</stp>
        <stp>BBnds</stp>
        <stp>MAType=Sim,InputChoice=Close,Period1=20,Percent=2</stp>
        <stp>BMA</stp>
        <stp>ADC</stp>
        <stp>-53</stp>
        <stp>All</stp>
        <stp/>
        <stp/>
        <stp>TRUE</stp>
        <stp>T</stp>
        <tr r="L55" s="1"/>
      </tp>
      <tp>
        <v>5651.3021519419999</v>
        <stp/>
        <stp>StudyData</stp>
        <stp>EP</stp>
        <stp>BBnds</stp>
        <stp>MAType=Sim,InputChoice=Close,Period1=20,Percent=2</stp>
        <stp>BLO</stp>
        <stp>ADC</stp>
        <stp>-42</stp>
        <stp>All</stp>
        <stp/>
        <stp/>
        <stp>TRUE</stp>
        <stp>T</stp>
        <tr r="M44" s="1"/>
      </tp>
      <tp>
        <v>5716.2003352717002</v>
        <stp/>
        <stp>StudyData</stp>
        <stp>EP</stp>
        <stp>BBnds</stp>
        <stp>MAType=Sim,InputChoice=Close,Period1=20,Percent=2</stp>
        <stp>BLO</stp>
        <stp>ADC</stp>
        <stp>-43</stp>
        <stp>All</stp>
        <stp/>
        <stp/>
        <stp>TRUE</stp>
        <stp>T</stp>
        <tr r="M45" s="1"/>
      </tp>
      <tp>
        <v>5546.1019318156996</v>
        <stp/>
        <stp>StudyData</stp>
        <stp>EP</stp>
        <stp>BBnds</stp>
        <stp>MAType=Sim,InputChoice=Close,Period1=20,Percent=2</stp>
        <stp>BLO</stp>
        <stp>ADC</stp>
        <stp>-40</stp>
        <stp>All</stp>
        <stp/>
        <stp/>
        <stp>TRUE</stp>
        <stp>T</stp>
        <tr r="M42" s="1"/>
      </tp>
      <tp>
        <v>5603.8129537573004</v>
        <stp/>
        <stp>StudyData</stp>
        <stp>EP</stp>
        <stp>BBnds</stp>
        <stp>MAType=Sim,InputChoice=Close,Period1=20,Percent=2</stp>
        <stp>BLO</stp>
        <stp>ADC</stp>
        <stp>-41</stp>
        <stp>All</stp>
        <stp/>
        <stp/>
        <stp>TRUE</stp>
        <stp>T</stp>
        <tr r="M43" s="1"/>
      </tp>
      <tp>
        <v>5860.3996543136</v>
        <stp/>
        <stp>StudyData</stp>
        <stp>EP</stp>
        <stp>BBnds</stp>
        <stp>MAType=Sim,InputChoice=Close,Period1=20,Percent=2</stp>
        <stp>BLO</stp>
        <stp>ADC</stp>
        <stp>-46</stp>
        <stp>All</stp>
        <stp/>
        <stp/>
        <stp>TRUE</stp>
        <stp>T</stp>
        <tr r="M48" s="1"/>
      </tp>
      <tp>
        <v>6139.4750000000004</v>
        <stp/>
        <stp>StudyData</stp>
        <stp>EP</stp>
        <stp>BBnds</stp>
        <stp>MAType=Sim,InputChoice=Close,Period1=20,Percent=2</stp>
        <stp>BMA</stp>
        <stp>ADC</stp>
        <stp>-58</stp>
        <stp>All</stp>
        <stp/>
        <stp/>
        <stp>TRUE</stp>
        <stp>T</stp>
        <tr r="L60" s="1"/>
      </tp>
      <tp>
        <v>5885.9406086423996</v>
        <stp/>
        <stp>StudyData</stp>
        <stp>EP</stp>
        <stp>BBnds</stp>
        <stp>MAType=Sim,InputChoice=Close,Period1=20,Percent=2</stp>
        <stp>BLO</stp>
        <stp>ADC</stp>
        <stp>-47</stp>
        <stp>All</stp>
        <stp/>
        <stp/>
        <stp>TRUE</stp>
        <stp>T</stp>
        <tr r="M49" s="1"/>
      </tp>
      <tp>
        <v>6131.65</v>
        <stp/>
        <stp>StudyData</stp>
        <stp>EP</stp>
        <stp>BBnds</stp>
        <stp>MAType=Sim,InputChoice=Close,Period1=20,Percent=2</stp>
        <stp>BMA</stp>
        <stp>ADC</stp>
        <stp>-59</stp>
        <stp>All</stp>
        <stp/>
        <stp/>
        <stp>TRUE</stp>
        <stp>T</stp>
        <tr r="L61" s="1"/>
      </tp>
      <tp>
        <v>5781.8010050927996</v>
        <stp/>
        <stp>StudyData</stp>
        <stp>EP</stp>
        <stp>BBnds</stp>
        <stp>MAType=Sim,InputChoice=Close,Period1=20,Percent=2</stp>
        <stp>BLO</stp>
        <stp>ADC</stp>
        <stp>-44</stp>
        <stp>All</stp>
        <stp/>
        <stp/>
        <stp>TRUE</stp>
        <stp>T</stp>
        <tr r="M46" s="1"/>
      </tp>
      <tp>
        <v>5813.7729069855995</v>
        <stp/>
        <stp>StudyData</stp>
        <stp>EP</stp>
        <stp>BBnds</stp>
        <stp>MAType=Sim,InputChoice=Close,Period1=20,Percent=2</stp>
        <stp>BLO</stp>
        <stp>ADC</stp>
        <stp>-45</stp>
        <stp>All</stp>
        <stp/>
        <stp/>
        <stp>TRUE</stp>
        <stp>T</stp>
        <tr r="M47" s="1"/>
      </tp>
      <tp>
        <v>5007</v>
        <stp/>
        <stp>StudyData</stp>
        <stp>EP</stp>
        <stp>BAR</stp>
        <stp/>
        <stp>Open</stp>
        <stp>ADC</stp>
        <stp>-23</stp>
        <stp>All</stp>
        <stp/>
        <stp/>
        <stp>TRUE</stp>
        <stp>T</stp>
        <tr r="E25" s="1"/>
      </tp>
      <tp>
        <v>5126.5</v>
        <stp/>
        <stp>StudyData</stp>
        <stp>EP</stp>
        <stp>BAR</stp>
        <stp/>
        <stp>Open</stp>
        <stp>ADC</stp>
        <stp>-22</stp>
        <stp>All</stp>
        <stp/>
        <stp/>
        <stp>TRUE</stp>
        <stp>T</stp>
        <tr r="E24" s="1"/>
      </tp>
      <tp>
        <v>5006.25</v>
        <stp/>
        <stp>StudyData</stp>
        <stp>EP</stp>
        <stp>BAR</stp>
        <stp/>
        <stp>Open</stp>
        <stp>ADC</stp>
        <stp>-21</stp>
        <stp>All</stp>
        <stp/>
        <stp/>
        <stp>TRUE</stp>
        <stp>T</stp>
        <tr r="E23" s="1"/>
      </tp>
      <tp>
        <v>5502.5</v>
        <stp/>
        <stp>StudyData</stp>
        <stp>EP</stp>
        <stp>BAR</stp>
        <stp/>
        <stp>Open</stp>
        <stp>ADC</stp>
        <stp>-20</stp>
        <stp>All</stp>
        <stp/>
        <stp/>
        <stp>TRUE</stp>
        <stp>T</stp>
        <tr r="E22" s="1"/>
      </tp>
      <tp>
        <v>5644.25</v>
        <stp/>
        <stp>StudyData</stp>
        <stp>EP</stp>
        <stp>BAR</stp>
        <stp/>
        <stp>Open</stp>
        <stp>ADC</stp>
        <stp>-27</stp>
        <stp>All</stp>
        <stp/>
        <stp/>
        <stp>TRUE</stp>
        <stp>T</stp>
        <tr r="E29" s="1"/>
      </tp>
      <tp>
        <v>5672</v>
        <stp/>
        <stp>StudyData</stp>
        <stp>EP</stp>
        <stp>BAR</stp>
        <stp/>
        <stp>Open</stp>
        <stp>ADC</stp>
        <stp>-26</stp>
        <stp>All</stp>
        <stp/>
        <stp/>
        <stp>TRUE</stp>
        <stp>T</stp>
        <tr r="E28" s="1"/>
      </tp>
      <tp>
        <v>5550.5</v>
        <stp/>
        <stp>StudyData</stp>
        <stp>EP</stp>
        <stp>BAR</stp>
        <stp/>
        <stp>Open</stp>
        <stp>ADC</stp>
        <stp>-25</stp>
        <stp>All</stp>
        <stp/>
        <stp/>
        <stp>TRUE</stp>
        <stp>T</stp>
        <tr r="E27" s="1"/>
      </tp>
      <tp>
        <v>5423</v>
        <stp/>
        <stp>StudyData</stp>
        <stp>EP</stp>
        <stp>BAR</stp>
        <stp/>
        <stp>Open</stp>
        <stp>ADC</stp>
        <stp>-24</stp>
        <stp>All</stp>
        <stp/>
        <stp/>
        <stp>TRUE</stp>
        <stp>T</stp>
        <tr r="E26" s="1"/>
      </tp>
      <tp>
        <v>5741.75</v>
        <stp/>
        <stp>StudyData</stp>
        <stp>EP</stp>
        <stp>BAR</stp>
        <stp/>
        <stp>Open</stp>
        <stp>ADC</stp>
        <stp>-29</stp>
        <stp>All</stp>
        <stp/>
        <stp/>
        <stp>TRUE</stp>
        <stp>T</stp>
        <tr r="E31" s="1"/>
      </tp>
      <tp>
        <v>5590</v>
        <stp/>
        <stp>StudyData</stp>
        <stp>EP</stp>
        <stp>BAR</stp>
        <stp/>
        <stp>Open</stp>
        <stp>ADC</stp>
        <stp>-28</stp>
        <stp>All</stp>
        <stp/>
        <stp/>
        <stp>TRUE</stp>
        <stp>T</stp>
        <tr r="E30" s="1"/>
      </tp>
      <tp>
        <v>-1.9973099999999999</v>
        <stp/>
        <stp>StudyData</stp>
        <stp>EP</stp>
        <stp>MACD</stp>
        <stp>Period1=12,Period2=26,Period3=9,InputChoice=Close</stp>
        <stp>MACDA</stp>
        <stp>ADC</stp>
        <stp>-372</stp>
        <stp>All</stp>
        <stp/>
        <stp/>
        <stp>TRUE</stp>
        <stp>T</stp>
        <tr r="O374" s="1"/>
      </tp>
      <tp>
        <v>34.216700000000003</v>
        <stp/>
        <stp>StudyData</stp>
        <stp>EP</stp>
        <stp>MACD</stp>
        <stp>Period1=12,Period2=26,Period3=9,InputChoice=Close</stp>
        <stp>MACDA</stp>
        <stp>ADC</stp>
        <stp>-272</stp>
        <stp>All</stp>
        <stp/>
        <stp/>
        <stp>TRUE</stp>
        <stp>T</stp>
        <tr r="O274" s="1"/>
      </tp>
      <tp>
        <v>30.778700000000001</v>
        <stp/>
        <stp>StudyData</stp>
        <stp>EP</stp>
        <stp>MACD</stp>
        <stp>Period1=12,Period2=26,Period3=9,InputChoice=Close</stp>
        <stp>MACDA</stp>
        <stp>ADC</stp>
        <stp>-172</stp>
        <stp>All</stp>
        <stp/>
        <stp/>
        <stp>TRUE</stp>
        <stp>T</stp>
        <tr r="O174" s="1"/>
      </tp>
      <tp>
        <v>30.672899999999998</v>
        <stp/>
        <stp>StudyData</stp>
        <stp>EP</stp>
        <stp>MACD</stp>
        <stp>Period1=12,Period2=26,Period3=9,InputChoice=Close</stp>
        <stp>MACDA</stp>
        <stp>ADC</stp>
        <stp>-772</stp>
        <stp>All</stp>
        <stp/>
        <stp/>
        <stp>TRUE</stp>
        <stp>T</stp>
        <tr r="O774" s="1"/>
      </tp>
      <tp>
        <v>-4.1711600000000004</v>
        <stp/>
        <stp>StudyData</stp>
        <stp>EP</stp>
        <stp>MACD</stp>
        <stp>Period1=12,Period2=26,Period3=9,InputChoice=Close</stp>
        <stp>MACDA</stp>
        <stp>ADC</stp>
        <stp>-672</stp>
        <stp>All</stp>
        <stp/>
        <stp/>
        <stp>TRUE</stp>
        <stp>T</stp>
        <tr r="O674" s="1"/>
      </tp>
      <tp>
        <v>25.785699999999999</v>
        <stp/>
        <stp>StudyData</stp>
        <stp>EP</stp>
        <stp>MACD</stp>
        <stp>Period1=12,Period2=26,Period3=9,InputChoice=Close</stp>
        <stp>MACDA</stp>
        <stp>ADC</stp>
        <stp>-572</stp>
        <stp>All</stp>
        <stp/>
        <stp/>
        <stp>TRUE</stp>
        <stp>T</stp>
        <tr r="O574" s="1"/>
      </tp>
      <tp>
        <v>54.267899999999997</v>
        <stp/>
        <stp>StudyData</stp>
        <stp>EP</stp>
        <stp>MACD</stp>
        <stp>Period1=12,Period2=26,Period3=9,InputChoice=Close</stp>
        <stp>MACDA</stp>
        <stp>ADC</stp>
        <stp>-472</stp>
        <stp>All</stp>
        <stp/>
        <stp/>
        <stp>TRUE</stp>
        <stp>T</stp>
        <tr r="O474" s="1"/>
      </tp>
      <tp>
        <v>22.433900000000001</v>
        <stp/>
        <stp>StudyData</stp>
        <stp>EP</stp>
        <stp>MACD</stp>
        <stp>Period1=12,Period2=26,Period3=9,InputChoice=Close</stp>
        <stp>MACDA</stp>
        <stp>ADC</stp>
        <stp>-972</stp>
        <stp>All</stp>
        <stp/>
        <stp/>
        <stp>TRUE</stp>
        <stp>T</stp>
        <tr r="O974" s="1"/>
      </tp>
      <tp>
        <v>59.028100000000002</v>
        <stp/>
        <stp>StudyData</stp>
        <stp>EP</stp>
        <stp>MACD</stp>
        <stp>Period1=12,Period2=26,Period3=9,InputChoice=Close</stp>
        <stp>MACDA</stp>
        <stp>ADC</stp>
        <stp>-872</stp>
        <stp>All</stp>
        <stp/>
        <stp/>
        <stp>TRUE</stp>
        <stp>T</stp>
        <tr r="O874" s="1"/>
      </tp>
      <tp>
        <v>-9.1491399999999992</v>
        <stp/>
        <stp>StudyData</stp>
        <stp>EP</stp>
        <stp>MACD</stp>
        <stp>Period1=12,Period2=26,Period3=9,InputChoice=Close</stp>
        <stp>MACDA</stp>
        <stp>ADC</stp>
        <stp>-373</stp>
        <stp>All</stp>
        <stp/>
        <stp/>
        <stp>TRUE</stp>
        <stp>T</stp>
        <tr r="O375" s="1"/>
      </tp>
      <tp>
        <v>37.538400000000003</v>
        <stp/>
        <stp>StudyData</stp>
        <stp>EP</stp>
        <stp>MACD</stp>
        <stp>Period1=12,Period2=26,Period3=9,InputChoice=Close</stp>
        <stp>MACDA</stp>
        <stp>ADC</stp>
        <stp>-273</stp>
        <stp>All</stp>
        <stp/>
        <stp/>
        <stp>TRUE</stp>
        <stp>T</stp>
        <tr r="O275" s="1"/>
      </tp>
      <tp>
        <v>29.543399999999998</v>
        <stp/>
        <stp>StudyData</stp>
        <stp>EP</stp>
        <stp>MACD</stp>
        <stp>Period1=12,Period2=26,Period3=9,InputChoice=Close</stp>
        <stp>MACDA</stp>
        <stp>ADC</stp>
        <stp>-173</stp>
        <stp>All</stp>
        <stp/>
        <stp/>
        <stp>TRUE</stp>
        <stp>T</stp>
        <tr r="O175" s="1"/>
      </tp>
      <tp>
        <v>34.863700000000001</v>
        <stp/>
        <stp>StudyData</stp>
        <stp>EP</stp>
        <stp>MACD</stp>
        <stp>Period1=12,Period2=26,Period3=9,InputChoice=Close</stp>
        <stp>MACDA</stp>
        <stp>ADC</stp>
        <stp>-773</stp>
        <stp>All</stp>
        <stp/>
        <stp/>
        <stp>TRUE</stp>
        <stp>T</stp>
        <tr r="O775" s="1"/>
      </tp>
      <tp>
        <v>4.1960499999999996</v>
        <stp/>
        <stp>StudyData</stp>
        <stp>EP</stp>
        <stp>MACD</stp>
        <stp>Period1=12,Period2=26,Period3=9,InputChoice=Close</stp>
        <stp>MACDA</stp>
        <stp>ADC</stp>
        <stp>-673</stp>
        <stp>All</stp>
        <stp/>
        <stp/>
        <stp>TRUE</stp>
        <stp>T</stp>
        <tr r="O675" s="1"/>
      </tp>
      <tp>
        <v>22.704599999999999</v>
        <stp/>
        <stp>StudyData</stp>
        <stp>EP</stp>
        <stp>MACD</stp>
        <stp>Period1=12,Period2=26,Period3=9,InputChoice=Close</stp>
        <stp>MACDA</stp>
        <stp>ADC</stp>
        <stp>-573</stp>
        <stp>All</stp>
        <stp/>
        <stp/>
        <stp>TRUE</stp>
        <stp>T</stp>
        <tr r="O575" s="1"/>
      </tp>
      <tp>
        <v>54.289900000000003</v>
        <stp/>
        <stp>StudyData</stp>
        <stp>EP</stp>
        <stp>MACD</stp>
        <stp>Period1=12,Period2=26,Period3=9,InputChoice=Close</stp>
        <stp>MACDA</stp>
        <stp>ADC</stp>
        <stp>-473</stp>
        <stp>All</stp>
        <stp/>
        <stp/>
        <stp>TRUE</stp>
        <stp>T</stp>
        <tr r="O475" s="1"/>
      </tp>
      <tp>
        <v>21.392299999999999</v>
        <stp/>
        <stp>StudyData</stp>
        <stp>EP</stp>
        <stp>MACD</stp>
        <stp>Period1=12,Period2=26,Period3=9,InputChoice=Close</stp>
        <stp>MACDA</stp>
        <stp>ADC</stp>
        <stp>-973</stp>
        <stp>All</stp>
        <stp/>
        <stp/>
        <stp>TRUE</stp>
        <stp>T</stp>
        <tr r="O975" s="1"/>
      </tp>
      <tp>
        <v>59.462600000000002</v>
        <stp/>
        <stp>StudyData</stp>
        <stp>EP</stp>
        <stp>MACD</stp>
        <stp>Period1=12,Period2=26,Period3=9,InputChoice=Close</stp>
        <stp>MACDA</stp>
        <stp>ADC</stp>
        <stp>-873</stp>
        <stp>All</stp>
        <stp/>
        <stp/>
        <stp>TRUE</stp>
        <stp>T</stp>
        <tr r="O875" s="1"/>
      </tp>
      <tp>
        <v>12.988899999999999</v>
        <stp/>
        <stp>StudyData</stp>
        <stp>EP</stp>
        <stp>MACD</stp>
        <stp>Period1=12,Period2=26,Period3=9,InputChoice=Close</stp>
        <stp>MACDA</stp>
        <stp>ADC</stp>
        <stp>-370</stp>
        <stp>All</stp>
        <stp/>
        <stp/>
        <stp>TRUE</stp>
        <stp>T</stp>
        <tr r="O372" s="1"/>
      </tp>
      <tp>
        <v>27.143899999999999</v>
        <stp/>
        <stp>StudyData</stp>
        <stp>EP</stp>
        <stp>MACD</stp>
        <stp>Period1=12,Period2=26,Period3=9,InputChoice=Close</stp>
        <stp>MACDA</stp>
        <stp>ADC</stp>
        <stp>-270</stp>
        <stp>All</stp>
        <stp/>
        <stp/>
        <stp>TRUE</stp>
        <stp>T</stp>
        <tr r="O272" s="1"/>
      </tp>
      <tp>
        <v>28.3672</v>
        <stp/>
        <stp>StudyData</stp>
        <stp>EP</stp>
        <stp>MACD</stp>
        <stp>Period1=12,Period2=26,Period3=9,InputChoice=Close</stp>
        <stp>MACDA</stp>
        <stp>ADC</stp>
        <stp>-170</stp>
        <stp>All</stp>
        <stp/>
        <stp/>
        <stp>TRUE</stp>
        <stp>T</stp>
        <tr r="O172" s="1"/>
      </tp>
      <tp>
        <v>20.715900000000001</v>
        <stp/>
        <stp>StudyData</stp>
        <stp>EP</stp>
        <stp>MACD</stp>
        <stp>Period1=12,Period2=26,Period3=9,InputChoice=Close</stp>
        <stp>MACDA</stp>
        <stp>ADC</stp>
        <stp>-770</stp>
        <stp>All</stp>
        <stp/>
        <stp/>
        <stp>TRUE</stp>
        <stp>T</stp>
        <tr r="O772" s="1"/>
      </tp>
      <tp>
        <v>-14.479900000000001</v>
        <stp/>
        <stp>StudyData</stp>
        <stp>EP</stp>
        <stp>MACD</stp>
        <stp>Period1=12,Period2=26,Period3=9,InputChoice=Close</stp>
        <stp>MACDA</stp>
        <stp>ADC</stp>
        <stp>-670</stp>
        <stp>All</stp>
        <stp/>
        <stp/>
        <stp>TRUE</stp>
        <stp>T</stp>
        <tr r="O672" s="1"/>
      </tp>
      <tp>
        <v>34.006799999999998</v>
        <stp/>
        <stp>StudyData</stp>
        <stp>EP</stp>
        <stp>MACD</stp>
        <stp>Period1=12,Period2=26,Period3=9,InputChoice=Close</stp>
        <stp>MACDA</stp>
        <stp>ADC</stp>
        <stp>-570</stp>
        <stp>All</stp>
        <stp/>
        <stp/>
        <stp>TRUE</stp>
        <stp>T</stp>
        <tr r="O572" s="1"/>
      </tp>
      <tp>
        <v>51.887500000000003</v>
        <stp/>
        <stp>StudyData</stp>
        <stp>EP</stp>
        <stp>MACD</stp>
        <stp>Period1=12,Period2=26,Period3=9,InputChoice=Close</stp>
        <stp>MACDA</stp>
        <stp>ADC</stp>
        <stp>-470</stp>
        <stp>All</stp>
        <stp/>
        <stp/>
        <stp>TRUE</stp>
        <stp>T</stp>
        <tr r="O472" s="1"/>
      </tp>
      <tp>
        <v>25.066500000000001</v>
        <stp/>
        <stp>StudyData</stp>
        <stp>EP</stp>
        <stp>MACD</stp>
        <stp>Period1=12,Period2=26,Period3=9,InputChoice=Close</stp>
        <stp>MACDA</stp>
        <stp>ADC</stp>
        <stp>-970</stp>
        <stp>All</stp>
        <stp/>
        <stp/>
        <stp>TRUE</stp>
        <stp>T</stp>
        <tr r="O972" s="1"/>
      </tp>
      <tp>
        <v>57.118000000000002</v>
        <stp/>
        <stp>StudyData</stp>
        <stp>EP</stp>
        <stp>MACD</stp>
        <stp>Period1=12,Period2=26,Period3=9,InputChoice=Close</stp>
        <stp>MACDA</stp>
        <stp>ADC</stp>
        <stp>-870</stp>
        <stp>All</stp>
        <stp/>
        <stp/>
        <stp>TRUE</stp>
        <stp>T</stp>
        <tr r="O872" s="1"/>
      </tp>
      <tp>
        <v>5.5461499999999999</v>
        <stp/>
        <stp>StudyData</stp>
        <stp>EP</stp>
        <stp>MACD</stp>
        <stp>Period1=12,Period2=26,Period3=9,InputChoice=Close</stp>
        <stp>MACDA</stp>
        <stp>ADC</stp>
        <stp>-371</stp>
        <stp>All</stp>
        <stp/>
        <stp/>
        <stp>TRUE</stp>
        <stp>T</stp>
        <tr r="O373" s="1"/>
      </tp>
      <tp>
        <v>31.157399999999999</v>
        <stp/>
        <stp>StudyData</stp>
        <stp>EP</stp>
        <stp>MACD</stp>
        <stp>Period1=12,Period2=26,Period3=9,InputChoice=Close</stp>
        <stp>MACDA</stp>
        <stp>ADC</stp>
        <stp>-271</stp>
        <stp>All</stp>
        <stp/>
        <stp/>
        <stp>TRUE</stp>
        <stp>T</stp>
        <tr r="O273" s="1"/>
      </tp>
      <tp>
        <v>30.279</v>
        <stp/>
        <stp>StudyData</stp>
        <stp>EP</stp>
        <stp>MACD</stp>
        <stp>Period1=12,Period2=26,Period3=9,InputChoice=Close</stp>
        <stp>MACDA</stp>
        <stp>ADC</stp>
        <stp>-171</stp>
        <stp>All</stp>
        <stp/>
        <stp/>
        <stp>TRUE</stp>
        <stp>T</stp>
        <tr r="O173" s="1"/>
      </tp>
      <tp>
        <v>25.8124</v>
        <stp/>
        <stp>StudyData</stp>
        <stp>EP</stp>
        <stp>MACD</stp>
        <stp>Period1=12,Period2=26,Period3=9,InputChoice=Close</stp>
        <stp>MACDA</stp>
        <stp>ADC</stp>
        <stp>-771</stp>
        <stp>All</stp>
        <stp/>
        <stp/>
        <stp>TRUE</stp>
        <stp>T</stp>
        <tr r="O773" s="1"/>
      </tp>
      <tp>
        <v>-10.604900000000001</v>
        <stp/>
        <stp>StudyData</stp>
        <stp>EP</stp>
        <stp>MACD</stp>
        <stp>Period1=12,Period2=26,Period3=9,InputChoice=Close</stp>
        <stp>MACDA</stp>
        <stp>ADC</stp>
        <stp>-671</stp>
        <stp>All</stp>
        <stp/>
        <stp/>
        <stp>TRUE</stp>
        <stp>T</stp>
        <tr r="O673" s="1"/>
      </tp>
      <tp>
        <v>29.388500000000001</v>
        <stp/>
        <stp>StudyData</stp>
        <stp>EP</stp>
        <stp>MACD</stp>
        <stp>Period1=12,Period2=26,Period3=9,InputChoice=Close</stp>
        <stp>MACDA</stp>
        <stp>ADC</stp>
        <stp>-571</stp>
        <stp>All</stp>
        <stp/>
        <stp/>
        <stp>TRUE</stp>
        <stp>T</stp>
        <tr r="O573" s="1"/>
      </tp>
      <tp>
        <v>53.084299999999999</v>
        <stp/>
        <stp>StudyData</stp>
        <stp>EP</stp>
        <stp>MACD</stp>
        <stp>Period1=12,Period2=26,Period3=9,InputChoice=Close</stp>
        <stp>MACDA</stp>
        <stp>ADC</stp>
        <stp>-471</stp>
        <stp>All</stp>
        <stp/>
        <stp/>
        <stp>TRUE</stp>
        <stp>T</stp>
        <tr r="O473" s="1"/>
      </tp>
      <tp>
        <v>23.5931</v>
        <stp/>
        <stp>StudyData</stp>
        <stp>EP</stp>
        <stp>MACD</stp>
        <stp>Period1=12,Period2=26,Period3=9,InputChoice=Close</stp>
        <stp>MACDA</stp>
        <stp>ADC</stp>
        <stp>-971</stp>
        <stp>All</stp>
        <stp/>
        <stp/>
        <stp>TRUE</stp>
        <stp>T</stp>
        <tr r="O973" s="1"/>
      </tp>
      <tp>
        <v>58.322499999999998</v>
        <stp/>
        <stp>StudyData</stp>
        <stp>EP</stp>
        <stp>MACD</stp>
        <stp>Period1=12,Period2=26,Period3=9,InputChoice=Close</stp>
        <stp>MACDA</stp>
        <stp>ADC</stp>
        <stp>-871</stp>
        <stp>All</stp>
        <stp/>
        <stp/>
        <stp>TRUE</stp>
        <stp>T</stp>
        <tr r="O873" s="1"/>
      </tp>
      <tp>
        <v>-27.3704</v>
        <stp/>
        <stp>StudyData</stp>
        <stp>EP</stp>
        <stp>MACD</stp>
        <stp>Period1=12,Period2=26,Period3=9,InputChoice=Close</stp>
        <stp>MACDA</stp>
        <stp>ADC</stp>
        <stp>-376</stp>
        <stp>All</stp>
        <stp/>
        <stp/>
        <stp>TRUE</stp>
        <stp>T</stp>
        <tr r="O378" s="1"/>
      </tp>
      <tp>
        <v>46.1036</v>
        <stp/>
        <stp>StudyData</stp>
        <stp>EP</stp>
        <stp>MACD</stp>
        <stp>Period1=12,Period2=26,Period3=9,InputChoice=Close</stp>
        <stp>MACDA</stp>
        <stp>ADC</stp>
        <stp>-276</stp>
        <stp>All</stp>
        <stp/>
        <stp/>
        <stp>TRUE</stp>
        <stp>T</stp>
        <tr r="O278" s="1"/>
      </tp>
      <tp>
        <v>17.608000000000001</v>
        <stp/>
        <stp>StudyData</stp>
        <stp>EP</stp>
        <stp>MACD</stp>
        <stp>Period1=12,Period2=26,Period3=9,InputChoice=Close</stp>
        <stp>MACDA</stp>
        <stp>ADC</stp>
        <stp>-176</stp>
        <stp>All</stp>
        <stp/>
        <stp/>
        <stp>TRUE</stp>
        <stp>T</stp>
        <tr r="O178" s="1"/>
      </tp>
      <tp>
        <v>43.1462</v>
        <stp/>
        <stp>StudyData</stp>
        <stp>EP</stp>
        <stp>MACD</stp>
        <stp>Period1=12,Period2=26,Period3=9,InputChoice=Close</stp>
        <stp>MACDA</stp>
        <stp>ADC</stp>
        <stp>-776</stp>
        <stp>All</stp>
        <stp/>
        <stp/>
        <stp>TRUE</stp>
        <stp>T</stp>
        <tr r="O778" s="1"/>
      </tp>
      <tp>
        <v>34.540999999999997</v>
        <stp/>
        <stp>StudyData</stp>
        <stp>EP</stp>
        <stp>MACD</stp>
        <stp>Period1=12,Period2=26,Period3=9,InputChoice=Close</stp>
        <stp>MACDA</stp>
        <stp>ADC</stp>
        <stp>-676</stp>
        <stp>All</stp>
        <stp/>
        <stp/>
        <stp>TRUE</stp>
        <stp>T</stp>
        <tr r="O678" s="1"/>
      </tp>
      <tp>
        <v>12.0435</v>
        <stp/>
        <stp>StudyData</stp>
        <stp>EP</stp>
        <stp>MACD</stp>
        <stp>Period1=12,Period2=26,Period3=9,InputChoice=Close</stp>
        <stp>MACDA</stp>
        <stp>ADC</stp>
        <stp>-576</stp>
        <stp>All</stp>
        <stp/>
        <stp/>
        <stp>TRUE</stp>
        <stp>T</stp>
        <tr r="O578" s="1"/>
      </tp>
      <tp>
        <v>48.2776</v>
        <stp/>
        <stp>StudyData</stp>
        <stp>EP</stp>
        <stp>MACD</stp>
        <stp>Period1=12,Period2=26,Period3=9,InputChoice=Close</stp>
        <stp>MACDA</stp>
        <stp>ADC</stp>
        <stp>-476</stp>
        <stp>All</stp>
        <stp/>
        <stp/>
        <stp>TRUE</stp>
        <stp>T</stp>
        <tr r="O478" s="1"/>
      </tp>
      <tp>
        <v>20.2013</v>
        <stp/>
        <stp>StudyData</stp>
        <stp>EP</stp>
        <stp>MACD</stp>
        <stp>Period1=12,Period2=26,Period3=9,InputChoice=Close</stp>
        <stp>MACDA</stp>
        <stp>ADC</stp>
        <stp>-976</stp>
        <stp>All</stp>
        <stp/>
        <stp/>
        <stp>TRUE</stp>
        <stp>T</stp>
        <tr r="O978" s="1"/>
      </tp>
      <tp>
        <v>59.847999999999999</v>
        <stp/>
        <stp>StudyData</stp>
        <stp>EP</stp>
        <stp>MACD</stp>
        <stp>Period1=12,Period2=26,Period3=9,InputChoice=Close</stp>
        <stp>MACDA</stp>
        <stp>ADC</stp>
        <stp>-876</stp>
        <stp>All</stp>
        <stp/>
        <stp/>
        <stp>TRUE</stp>
        <stp>T</stp>
        <tr r="O878" s="1"/>
      </tp>
      <tp>
        <v>-33.817900000000002</v>
        <stp/>
        <stp>StudyData</stp>
        <stp>EP</stp>
        <stp>MACD</stp>
        <stp>Period1=12,Period2=26,Period3=9,InputChoice=Close</stp>
        <stp>MACDA</stp>
        <stp>ADC</stp>
        <stp>-377</stp>
        <stp>All</stp>
        <stp/>
        <stp/>
        <stp>TRUE</stp>
        <stp>T</stp>
        <tr r="O379" s="1"/>
      </tp>
      <tp>
        <v>49.124499999999998</v>
        <stp/>
        <stp>StudyData</stp>
        <stp>EP</stp>
        <stp>MACD</stp>
        <stp>Period1=12,Period2=26,Period3=9,InputChoice=Close</stp>
        <stp>MACDA</stp>
        <stp>ADC</stp>
        <stp>-277</stp>
        <stp>All</stp>
        <stp/>
        <stp/>
        <stp>TRUE</stp>
        <stp>T</stp>
        <tr r="O279" s="1"/>
      </tp>
      <tp>
        <v>11.4575</v>
        <stp/>
        <stp>StudyData</stp>
        <stp>EP</stp>
        <stp>MACD</stp>
        <stp>Period1=12,Period2=26,Period3=9,InputChoice=Close</stp>
        <stp>MACDA</stp>
        <stp>ADC</stp>
        <stp>-177</stp>
        <stp>All</stp>
        <stp/>
        <stp/>
        <stp>TRUE</stp>
        <stp>T</stp>
        <tr r="O179" s="1"/>
      </tp>
      <tp>
        <v>43.2378</v>
        <stp/>
        <stp>StudyData</stp>
        <stp>EP</stp>
        <stp>MACD</stp>
        <stp>Period1=12,Period2=26,Period3=9,InputChoice=Close</stp>
        <stp>MACDA</stp>
        <stp>ADC</stp>
        <stp>-777</stp>
        <stp>All</stp>
        <stp/>
        <stp/>
        <stp>TRUE</stp>
        <stp>T</stp>
        <tr r="O779" s="1"/>
      </tp>
      <tp>
        <v>44.601300000000002</v>
        <stp/>
        <stp>StudyData</stp>
        <stp>EP</stp>
        <stp>MACD</stp>
        <stp>Period1=12,Period2=26,Period3=9,InputChoice=Close</stp>
        <stp>MACDA</stp>
        <stp>ADC</stp>
        <stp>-677</stp>
        <stp>All</stp>
        <stp/>
        <stp/>
        <stp>TRUE</stp>
        <stp>T</stp>
        <tr r="O679" s="1"/>
      </tp>
      <tp>
        <v>8.7368600000000001</v>
        <stp/>
        <stp>StudyData</stp>
        <stp>EP</stp>
        <stp>MACD</stp>
        <stp>Period1=12,Period2=26,Period3=9,InputChoice=Close</stp>
        <stp>MACDA</stp>
        <stp>ADC</stp>
        <stp>-577</stp>
        <stp>All</stp>
        <stp/>
        <stp/>
        <stp>TRUE</stp>
        <stp>T</stp>
        <tr r="O579" s="1"/>
      </tp>
      <tp>
        <v>44.542000000000002</v>
        <stp/>
        <stp>StudyData</stp>
        <stp>EP</stp>
        <stp>MACD</stp>
        <stp>Period1=12,Period2=26,Period3=9,InputChoice=Close</stp>
        <stp>MACDA</stp>
        <stp>ADC</stp>
        <stp>-477</stp>
        <stp>All</stp>
        <stp/>
        <stp/>
        <stp>TRUE</stp>
        <stp>T</stp>
        <tr r="O479" s="1"/>
      </tp>
      <tp>
        <v>20.831600000000002</v>
        <stp/>
        <stp>StudyData</stp>
        <stp>EP</stp>
        <stp>MACD</stp>
        <stp>Period1=12,Period2=26,Period3=9,InputChoice=Close</stp>
        <stp>MACDA</stp>
        <stp>ADC</stp>
        <stp>-977</stp>
        <stp>All</stp>
        <stp/>
        <stp/>
        <stp>TRUE</stp>
        <stp>T</stp>
        <tr r="O979" s="1"/>
      </tp>
      <tp>
        <v>59.542499999999997</v>
        <stp/>
        <stp>StudyData</stp>
        <stp>EP</stp>
        <stp>MACD</stp>
        <stp>Period1=12,Period2=26,Period3=9,InputChoice=Close</stp>
        <stp>MACDA</stp>
        <stp>ADC</stp>
        <stp>-877</stp>
        <stp>All</stp>
        <stp/>
        <stp/>
        <stp>TRUE</stp>
        <stp>T</stp>
        <tr r="O879" s="1"/>
      </tp>
      <tp>
        <v>-15.301399999999999</v>
        <stp/>
        <stp>StudyData</stp>
        <stp>EP</stp>
        <stp>MACD</stp>
        <stp>Period1=12,Period2=26,Period3=9,InputChoice=Close</stp>
        <stp>MACDA</stp>
        <stp>ADC</stp>
        <stp>-374</stp>
        <stp>All</stp>
        <stp/>
        <stp/>
        <stp>TRUE</stp>
        <stp>T</stp>
        <tr r="O376" s="1"/>
      </tp>
      <tp>
        <v>40.215499999999999</v>
        <stp/>
        <stp>StudyData</stp>
        <stp>EP</stp>
        <stp>MACD</stp>
        <stp>Period1=12,Period2=26,Period3=9,InputChoice=Close</stp>
        <stp>MACDA</stp>
        <stp>ADC</stp>
        <stp>-274</stp>
        <stp>All</stp>
        <stp/>
        <stp/>
        <stp>TRUE</stp>
        <stp>T</stp>
        <tr r="O276" s="1"/>
      </tp>
      <tp>
        <v>26.056699999999999</v>
        <stp/>
        <stp>StudyData</stp>
        <stp>EP</stp>
        <stp>MACD</stp>
        <stp>Period1=12,Period2=26,Period3=9,InputChoice=Close</stp>
        <stp>MACDA</stp>
        <stp>ADC</stp>
        <stp>-174</stp>
        <stp>All</stp>
        <stp/>
        <stp/>
        <stp>TRUE</stp>
        <stp>T</stp>
        <tr r="O176" s="1"/>
      </tp>
      <tp>
        <v>39.139600000000002</v>
        <stp/>
        <stp>StudyData</stp>
        <stp>EP</stp>
        <stp>MACD</stp>
        <stp>Period1=12,Period2=26,Period3=9,InputChoice=Close</stp>
        <stp>MACDA</stp>
        <stp>ADC</stp>
        <stp>-774</stp>
        <stp>All</stp>
        <stp/>
        <stp/>
        <stp>TRUE</stp>
        <stp>T</stp>
        <tr r="O776" s="1"/>
      </tp>
      <tp>
        <v>14.2851</v>
        <stp/>
        <stp>StudyData</stp>
        <stp>EP</stp>
        <stp>MACD</stp>
        <stp>Period1=12,Period2=26,Period3=9,InputChoice=Close</stp>
        <stp>MACDA</stp>
        <stp>ADC</stp>
        <stp>-674</stp>
        <stp>All</stp>
        <stp/>
        <stp/>
        <stp>TRUE</stp>
        <stp>T</stp>
        <tr r="O676" s="1"/>
      </tp>
      <tp>
        <v>19.728200000000001</v>
        <stp/>
        <stp>StudyData</stp>
        <stp>EP</stp>
        <stp>MACD</stp>
        <stp>Period1=12,Period2=26,Period3=9,InputChoice=Close</stp>
        <stp>MACDA</stp>
        <stp>ADC</stp>
        <stp>-574</stp>
        <stp>All</stp>
        <stp/>
        <stp/>
        <stp>TRUE</stp>
        <stp>T</stp>
        <tr r="O576" s="1"/>
      </tp>
      <tp>
        <v>53.134799999999998</v>
        <stp/>
        <stp>StudyData</stp>
        <stp>EP</stp>
        <stp>MACD</stp>
        <stp>Period1=12,Period2=26,Period3=9,InputChoice=Close</stp>
        <stp>MACDA</stp>
        <stp>ADC</stp>
        <stp>-474</stp>
        <stp>All</stp>
        <stp/>
        <stp/>
        <stp>TRUE</stp>
        <stp>T</stp>
        <tr r="O476" s="1"/>
      </tp>
      <tp>
        <v>20.540400000000002</v>
        <stp/>
        <stp>StudyData</stp>
        <stp>EP</stp>
        <stp>MACD</stp>
        <stp>Period1=12,Period2=26,Period3=9,InputChoice=Close</stp>
        <stp>MACDA</stp>
        <stp>ADC</stp>
        <stp>-974</stp>
        <stp>All</stp>
        <stp/>
        <stp/>
        <stp>TRUE</stp>
        <stp>T</stp>
        <tr r="O976" s="1"/>
      </tp>
      <tp>
        <v>59.820700000000002</v>
        <stp/>
        <stp>StudyData</stp>
        <stp>EP</stp>
        <stp>MACD</stp>
        <stp>Period1=12,Period2=26,Period3=9,InputChoice=Close</stp>
        <stp>MACDA</stp>
        <stp>ADC</stp>
        <stp>-874</stp>
        <stp>All</stp>
        <stp/>
        <stp/>
        <stp>TRUE</stp>
        <stp>T</stp>
        <tr r="O876" s="1"/>
      </tp>
      <tp>
        <v>-21.554300000000001</v>
        <stp/>
        <stp>StudyData</stp>
        <stp>EP</stp>
        <stp>MACD</stp>
        <stp>Period1=12,Period2=26,Period3=9,InputChoice=Close</stp>
        <stp>MACDA</stp>
        <stp>ADC</stp>
        <stp>-375</stp>
        <stp>All</stp>
        <stp/>
        <stp/>
        <stp>TRUE</stp>
        <stp>T</stp>
        <tr r="O377" s="1"/>
      </tp>
      <tp>
        <v>43.116900000000001</v>
        <stp/>
        <stp>StudyData</stp>
        <stp>EP</stp>
        <stp>MACD</stp>
        <stp>Period1=12,Period2=26,Period3=9,InputChoice=Close</stp>
        <stp>MACDA</stp>
        <stp>ADC</stp>
        <stp>-275</stp>
        <stp>All</stp>
        <stp/>
        <stp/>
        <stp>TRUE</stp>
        <stp>T</stp>
        <tr r="O277" s="1"/>
      </tp>
      <tp>
        <v>22.4084</v>
        <stp/>
        <stp>StudyData</stp>
        <stp>EP</stp>
        <stp>MACD</stp>
        <stp>Period1=12,Period2=26,Period3=9,InputChoice=Close</stp>
        <stp>MACDA</stp>
        <stp>ADC</stp>
        <stp>-175</stp>
        <stp>All</stp>
        <stp/>
        <stp/>
        <stp>TRUE</stp>
        <stp>T</stp>
        <tr r="O177" s="1"/>
      </tp>
      <tp>
        <v>42.067</v>
        <stp/>
        <stp>StudyData</stp>
        <stp>EP</stp>
        <stp>MACD</stp>
        <stp>Period1=12,Period2=26,Period3=9,InputChoice=Close</stp>
        <stp>MACDA</stp>
        <stp>ADC</stp>
        <stp>-775</stp>
        <stp>All</stp>
        <stp/>
        <stp/>
        <stp>TRUE</stp>
        <stp>T</stp>
        <tr r="O777" s="1"/>
      </tp>
      <tp>
        <v>24.518799999999999</v>
        <stp/>
        <stp>StudyData</stp>
        <stp>EP</stp>
        <stp>MACD</stp>
        <stp>Period1=12,Period2=26,Period3=9,InputChoice=Close</stp>
        <stp>MACDA</stp>
        <stp>ADC</stp>
        <stp>-675</stp>
        <stp>All</stp>
        <stp/>
        <stp/>
        <stp>TRUE</stp>
        <stp>T</stp>
        <tr r="O677" s="1"/>
      </tp>
      <tp>
        <v>15.7928</v>
        <stp/>
        <stp>StudyData</stp>
        <stp>EP</stp>
        <stp>MACD</stp>
        <stp>Period1=12,Period2=26,Period3=9,InputChoice=Close</stp>
        <stp>MACDA</stp>
        <stp>ADC</stp>
        <stp>-575</stp>
        <stp>All</stp>
        <stp/>
        <stp/>
        <stp>TRUE</stp>
        <stp>T</stp>
        <tr r="O577" s="1"/>
      </tp>
      <tp>
        <v>51.276000000000003</v>
        <stp/>
        <stp>StudyData</stp>
        <stp>EP</stp>
        <stp>MACD</stp>
        <stp>Period1=12,Period2=26,Period3=9,InputChoice=Close</stp>
        <stp>MACDA</stp>
        <stp>ADC</stp>
        <stp>-475</stp>
        <stp>All</stp>
        <stp/>
        <stp/>
        <stp>TRUE</stp>
        <stp>T</stp>
        <tr r="O477" s="1"/>
      </tp>
      <tp>
        <v>20.103000000000002</v>
        <stp/>
        <stp>StudyData</stp>
        <stp>EP</stp>
        <stp>MACD</stp>
        <stp>Period1=12,Period2=26,Period3=9,InputChoice=Close</stp>
        <stp>MACDA</stp>
        <stp>ADC</stp>
        <stp>-975</stp>
        <stp>All</stp>
        <stp/>
        <stp/>
        <stp>TRUE</stp>
        <stp>T</stp>
        <tr r="O977" s="1"/>
      </tp>
      <tp>
        <v>59.858400000000003</v>
        <stp/>
        <stp>StudyData</stp>
        <stp>EP</stp>
        <stp>MACD</stp>
        <stp>Period1=12,Period2=26,Period3=9,InputChoice=Close</stp>
        <stp>MACDA</stp>
        <stp>ADC</stp>
        <stp>-875</stp>
        <stp>All</stp>
        <stp/>
        <stp/>
        <stp>TRUE</stp>
        <stp>T</stp>
        <tr r="O877" s="1"/>
      </tp>
      <tp>
        <v>-39.884900000000002</v>
        <stp/>
        <stp>StudyData</stp>
        <stp>EP</stp>
        <stp>MACD</stp>
        <stp>Period1=12,Period2=26,Period3=9,InputChoice=Close</stp>
        <stp>MACDA</stp>
        <stp>ADC</stp>
        <stp>-378</stp>
        <stp>All</stp>
        <stp/>
        <stp/>
        <stp>TRUE</stp>
        <stp>T</stp>
        <tr r="O380" s="1"/>
      </tp>
      <tp>
        <v>50.698099999999997</v>
        <stp/>
        <stp>StudyData</stp>
        <stp>EP</stp>
        <stp>MACD</stp>
        <stp>Period1=12,Period2=26,Period3=9,InputChoice=Close</stp>
        <stp>MACDA</stp>
        <stp>ADC</stp>
        <stp>-278</stp>
        <stp>All</stp>
        <stp/>
        <stp/>
        <stp>TRUE</stp>
        <stp>T</stp>
        <tr r="O280" s="1"/>
      </tp>
      <tp>
        <v>4.6093400000000004</v>
        <stp/>
        <stp>StudyData</stp>
        <stp>EP</stp>
        <stp>MACD</stp>
        <stp>Period1=12,Period2=26,Period3=9,InputChoice=Close</stp>
        <stp>MACDA</stp>
        <stp>ADC</stp>
        <stp>-178</stp>
        <stp>All</stp>
        <stp/>
        <stp/>
        <stp>TRUE</stp>
        <stp>T</stp>
        <tr r="O180" s="1"/>
      </tp>
      <tp>
        <v>42.229799999999997</v>
        <stp/>
        <stp>StudyData</stp>
        <stp>EP</stp>
        <stp>MACD</stp>
        <stp>Period1=12,Period2=26,Period3=9,InputChoice=Close</stp>
        <stp>MACDA</stp>
        <stp>ADC</stp>
        <stp>-778</stp>
        <stp>All</stp>
        <stp/>
        <stp/>
        <stp>TRUE</stp>
        <stp>T</stp>
        <tr r="O780" s="1"/>
      </tp>
      <tp>
        <v>53.696599999999997</v>
        <stp/>
        <stp>StudyData</stp>
        <stp>EP</stp>
        <stp>MACD</stp>
        <stp>Period1=12,Period2=26,Period3=9,InputChoice=Close</stp>
        <stp>MACDA</stp>
        <stp>ADC</stp>
        <stp>-678</stp>
        <stp>All</stp>
        <stp/>
        <stp/>
        <stp>TRUE</stp>
        <stp>T</stp>
        <tr r="O680" s="1"/>
      </tp>
      <tp>
        <v>5.3535700000000004</v>
        <stp/>
        <stp>StudyData</stp>
        <stp>EP</stp>
        <stp>MACD</stp>
        <stp>Period1=12,Period2=26,Period3=9,InputChoice=Close</stp>
        <stp>MACDA</stp>
        <stp>ADC</stp>
        <stp>-578</stp>
        <stp>All</stp>
        <stp/>
        <stp/>
        <stp>TRUE</stp>
        <stp>T</stp>
        <tr r="O580" s="1"/>
      </tp>
      <tp>
        <v>40.607399999999998</v>
        <stp/>
        <stp>StudyData</stp>
        <stp>EP</stp>
        <stp>MACD</stp>
        <stp>Period1=12,Period2=26,Period3=9,InputChoice=Close</stp>
        <stp>MACDA</stp>
        <stp>ADC</stp>
        <stp>-478</stp>
        <stp>All</stp>
        <stp/>
        <stp/>
        <stp>TRUE</stp>
        <stp>T</stp>
        <tr r="O480" s="1"/>
      </tp>
      <tp>
        <v>21.707000000000001</v>
        <stp/>
        <stp>StudyData</stp>
        <stp>EP</stp>
        <stp>MACD</stp>
        <stp>Period1=12,Period2=26,Period3=9,InputChoice=Close</stp>
        <stp>MACDA</stp>
        <stp>ADC</stp>
        <stp>-978</stp>
        <stp>All</stp>
        <stp/>
        <stp/>
        <stp>TRUE</stp>
        <stp>T</stp>
        <tr r="O980" s="1"/>
      </tp>
      <tp>
        <v>58.993200000000002</v>
        <stp/>
        <stp>StudyData</stp>
        <stp>EP</stp>
        <stp>MACD</stp>
        <stp>Period1=12,Period2=26,Period3=9,InputChoice=Close</stp>
        <stp>MACDA</stp>
        <stp>ADC</stp>
        <stp>-878</stp>
        <stp>All</stp>
        <stp/>
        <stp/>
        <stp>TRUE</stp>
        <stp>T</stp>
        <tr r="O880" s="1"/>
      </tp>
      <tp>
        <v>-45.048699999999997</v>
        <stp/>
        <stp>StudyData</stp>
        <stp>EP</stp>
        <stp>MACD</stp>
        <stp>Period1=12,Period2=26,Period3=9,InputChoice=Close</stp>
        <stp>MACDA</stp>
        <stp>ADC</stp>
        <stp>-379</stp>
        <stp>All</stp>
        <stp/>
        <stp/>
        <stp>TRUE</stp>
        <stp>T</stp>
        <tr r="O381" s="1"/>
      </tp>
      <tp>
        <v>51.770099999999999</v>
        <stp/>
        <stp>StudyData</stp>
        <stp>EP</stp>
        <stp>MACD</stp>
        <stp>Period1=12,Period2=26,Period3=9,InputChoice=Close</stp>
        <stp>MACDA</stp>
        <stp>ADC</stp>
        <stp>-279</stp>
        <stp>All</stp>
        <stp/>
        <stp/>
        <stp>TRUE</stp>
        <stp>T</stp>
        <tr r="O281" s="1"/>
      </tp>
      <tp>
        <v>-2.9308299999999998</v>
        <stp/>
        <stp>StudyData</stp>
        <stp>EP</stp>
        <stp>MACD</stp>
        <stp>Period1=12,Period2=26,Period3=9,InputChoice=Close</stp>
        <stp>MACDA</stp>
        <stp>ADC</stp>
        <stp>-179</stp>
        <stp>All</stp>
        <stp/>
        <stp/>
        <stp>TRUE</stp>
        <stp>T</stp>
        <tr r="O181" s="1"/>
      </tp>
      <tp>
        <v>39.184699999999999</v>
        <stp/>
        <stp>StudyData</stp>
        <stp>EP</stp>
        <stp>MACD</stp>
        <stp>Period1=12,Period2=26,Period3=9,InputChoice=Close</stp>
        <stp>MACDA</stp>
        <stp>ADC</stp>
        <stp>-779</stp>
        <stp>All</stp>
        <stp/>
        <stp/>
        <stp>TRUE</stp>
        <stp>T</stp>
        <tr r="O781" s="1"/>
      </tp>
      <tp>
        <v>61.440800000000003</v>
        <stp/>
        <stp>StudyData</stp>
        <stp>EP</stp>
        <stp>MACD</stp>
        <stp>Period1=12,Period2=26,Period3=9,InputChoice=Close</stp>
        <stp>MACDA</stp>
        <stp>ADC</stp>
        <stp>-679</stp>
        <stp>All</stp>
        <stp/>
        <stp/>
        <stp>TRUE</stp>
        <stp>T</stp>
        <tr r="O681" s="1"/>
      </tp>
      <tp>
        <v>2.1769699999999998</v>
        <stp/>
        <stp>StudyData</stp>
        <stp>EP</stp>
        <stp>MACD</stp>
        <stp>Period1=12,Period2=26,Period3=9,InputChoice=Close</stp>
        <stp>MACDA</stp>
        <stp>ADC</stp>
        <stp>-579</stp>
        <stp>All</stp>
        <stp/>
        <stp/>
        <stp>TRUE</stp>
        <stp>T</stp>
        <tr r="O581" s="1"/>
      </tp>
      <tp>
        <v>37.289299999999997</v>
        <stp/>
        <stp>StudyData</stp>
        <stp>EP</stp>
        <stp>MACD</stp>
        <stp>Period1=12,Period2=26,Period3=9,InputChoice=Close</stp>
        <stp>MACDA</stp>
        <stp>ADC</stp>
        <stp>-479</stp>
        <stp>All</stp>
        <stp/>
        <stp/>
        <stp>TRUE</stp>
        <stp>T</stp>
        <tr r="O481" s="1"/>
      </tp>
      <tp>
        <v>23.101299999999998</v>
        <stp/>
        <stp>StudyData</stp>
        <stp>EP</stp>
        <stp>MACD</stp>
        <stp>Period1=12,Period2=26,Period3=9,InputChoice=Close</stp>
        <stp>MACDA</stp>
        <stp>ADC</stp>
        <stp>-979</stp>
        <stp>All</stp>
        <stp/>
        <stp/>
        <stp>TRUE</stp>
        <stp>T</stp>
        <tr r="O981" s="1"/>
      </tp>
      <tp>
        <v>57.416499999999999</v>
        <stp/>
        <stp>StudyData</stp>
        <stp>EP</stp>
        <stp>MACD</stp>
        <stp>Period1=12,Period2=26,Period3=9,InputChoice=Close</stp>
        <stp>MACDA</stp>
        <stp>ADC</stp>
        <stp>-879</stp>
        <stp>All</stp>
        <stp/>
        <stp/>
        <stp>TRUE</stp>
        <stp>T</stp>
        <tr r="O881" s="1"/>
      </tp>
      <tp>
        <v>5656.95</v>
        <stp/>
        <stp>StudyData</stp>
        <stp>EP</stp>
        <stp>BBnds</stp>
        <stp>MAType=Sim,InputChoice=Close,Period1=20,Percent=2</stp>
        <stp>BMA</stp>
        <stp>ADC</stp>
        <stp>-24</stp>
        <stp>All</stp>
        <stp/>
        <stp/>
        <stp>TRUE</stp>
        <stp>T</stp>
        <tr r="L26" s="1"/>
      </tp>
      <tp>
        <v>5692.8374999999996</v>
        <stp/>
        <stp>StudyData</stp>
        <stp>EP</stp>
        <stp>BBnds</stp>
        <stp>MAType=Sim,InputChoice=Close,Period1=20,Percent=2</stp>
        <stp>BMA</stp>
        <stp>ADC</stp>
        <stp>-25</stp>
        <stp>All</stp>
        <stp/>
        <stp/>
        <stp>TRUE</stp>
        <stp>T</stp>
        <tr r="L27" s="1"/>
      </tp>
      <tp>
        <v>5511.3946408473003</v>
        <stp/>
        <stp>StudyData</stp>
        <stp>EP</stp>
        <stp>BBnds</stp>
        <stp>MAType=Sim,InputChoice=Close,Period1=20,Percent=2</stp>
        <stp>BLO</stp>
        <stp>ADC</stp>
        <stp>-38</stp>
        <stp>All</stp>
        <stp/>
        <stp/>
        <stp>TRUE</stp>
        <stp>T</stp>
        <tr r="M40" s="1"/>
      </tp>
      <tp>
        <v>5711.1125000000002</v>
        <stp/>
        <stp>StudyData</stp>
        <stp>EP</stp>
        <stp>BBnds</stp>
        <stp>MAType=Sim,InputChoice=Close,Period1=20,Percent=2</stp>
        <stp>BMA</stp>
        <stp>ADC</stp>
        <stp>-26</stp>
        <stp>All</stp>
        <stp/>
        <stp/>
        <stp>TRUE</stp>
        <stp>T</stp>
        <tr r="L28" s="1"/>
      </tp>
      <tp>
        <v>5522.8645985099001</v>
        <stp/>
        <stp>StudyData</stp>
        <stp>EP</stp>
        <stp>BBnds</stp>
        <stp>MAType=Sim,InputChoice=Close,Period1=20,Percent=2</stp>
        <stp>BLO</stp>
        <stp>ADC</stp>
        <stp>-39</stp>
        <stp>All</stp>
        <stp/>
        <stp/>
        <stp>TRUE</stp>
        <stp>T</stp>
        <tr r="M41" s="1"/>
      </tp>
      <tp>
        <v>5720.6625000000004</v>
        <stp/>
        <stp>StudyData</stp>
        <stp>EP</stp>
        <stp>BBnds</stp>
        <stp>MAType=Sim,InputChoice=Close,Period1=20,Percent=2</stp>
        <stp>BMA</stp>
        <stp>ADC</stp>
        <stp>-27</stp>
        <stp>All</stp>
        <stp/>
        <stp/>
        <stp>TRUE</stp>
        <stp>T</stp>
        <tr r="L29" s="1"/>
      </tp>
      <tp>
        <v>6147.8978114203001</v>
        <stp/>
        <stp>StudyData</stp>
        <stp>EP</stp>
        <stp>BBnds</stp>
        <stp>MAType=Sim,InputChoice=Close,Period1=20,Percent=2</stp>
        <stp>BHI</stp>
        <stp>ADC</stp>
        <stp>-78</stp>
        <stp>All</stp>
        <stp/>
        <stp/>
        <stp>TRUE</stp>
        <stp>T</stp>
        <tr r="K80" s="1"/>
      </tp>
      <tp>
        <v>5575.5749999999998</v>
        <stp/>
        <stp>StudyData</stp>
        <stp>EP</stp>
        <stp>BBnds</stp>
        <stp>MAType=Sim,InputChoice=Close,Period1=20,Percent=2</stp>
        <stp>BMA</stp>
        <stp>ADC</stp>
        <stp>-20</stp>
        <stp>All</stp>
        <stp/>
        <stp/>
        <stp>TRUE</stp>
        <stp>T</stp>
        <tr r="L22" s="1"/>
      </tp>
      <tp>
        <v>6172.9122875042003</v>
        <stp/>
        <stp>StudyData</stp>
        <stp>EP</stp>
        <stp>BBnds</stp>
        <stp>MAType=Sim,InputChoice=Close,Period1=20,Percent=2</stp>
        <stp>BHI</stp>
        <stp>ADC</stp>
        <stp>-79</stp>
        <stp>All</stp>
        <stp/>
        <stp/>
        <stp>TRUE</stp>
        <stp>T</stp>
        <tr r="K81" s="1"/>
      </tp>
      <tp>
        <v>5589.45</v>
        <stp/>
        <stp>StudyData</stp>
        <stp>EP</stp>
        <stp>BBnds</stp>
        <stp>MAType=Sim,InputChoice=Close,Period1=20,Percent=2</stp>
        <stp>BMA</stp>
        <stp>ADC</stp>
        <stp>-21</stp>
        <stp>All</stp>
        <stp/>
        <stp/>
        <stp>TRUE</stp>
        <stp>T</stp>
        <tr r="L23" s="1"/>
      </tp>
      <tp>
        <v>5597.7375000000002</v>
        <stp/>
        <stp>StudyData</stp>
        <stp>EP</stp>
        <stp>BBnds</stp>
        <stp>MAType=Sim,InputChoice=Close,Period1=20,Percent=2</stp>
        <stp>BMA</stp>
        <stp>ADC</stp>
        <stp>-22</stp>
        <stp>All</stp>
        <stp/>
        <stp/>
        <stp>TRUE</stp>
        <stp>T</stp>
        <tr r="L24" s="1"/>
      </tp>
      <tp>
        <v>5628.1750000000002</v>
        <stp/>
        <stp>StudyData</stp>
        <stp>EP</stp>
        <stp>BBnds</stp>
        <stp>MAType=Sim,InputChoice=Close,Period1=20,Percent=2</stp>
        <stp>BMA</stp>
        <stp>ADC</stp>
        <stp>-23</stp>
        <stp>All</stp>
        <stp/>
        <stp/>
        <stp>TRUE</stp>
        <stp>T</stp>
        <tr r="L25" s="1"/>
      </tp>
      <tp>
        <v>6208.8443392240997</v>
        <stp/>
        <stp>StudyData</stp>
        <stp>EP</stp>
        <stp>BBnds</stp>
        <stp>MAType=Sim,InputChoice=Close,Period1=20,Percent=2</stp>
        <stp>BHI</stp>
        <stp>ADC</stp>
        <stp>-74</stp>
        <stp>All</stp>
        <stp/>
        <stp/>
        <stp>TRUE</stp>
        <stp>T</stp>
        <tr r="K76" s="1"/>
      </tp>
      <tp>
        <v>5538.6955313909002</v>
        <stp/>
        <stp>StudyData</stp>
        <stp>EP</stp>
        <stp>BBnds</stp>
        <stp>MAType=Sim,InputChoice=Close,Period1=20,Percent=2</stp>
        <stp>BLO</stp>
        <stp>ADC</stp>
        <stp>-32</stp>
        <stp>All</stp>
        <stp/>
        <stp/>
        <stp>TRUE</stp>
        <stp>T</stp>
        <tr r="M34" s="1"/>
      </tp>
      <tp>
        <v>6187.6887657365996</v>
        <stp/>
        <stp>StudyData</stp>
        <stp>EP</stp>
        <stp>BBnds</stp>
        <stp>MAType=Sim,InputChoice=Close,Period1=20,Percent=2</stp>
        <stp>BHI</stp>
        <stp>ADC</stp>
        <stp>-75</stp>
        <stp>All</stp>
        <stp/>
        <stp/>
        <stp>TRUE</stp>
        <stp>T</stp>
        <tr r="K77" s="1"/>
      </tp>
      <tp>
        <v>5527.8159164772997</v>
        <stp/>
        <stp>StudyData</stp>
        <stp>EP</stp>
        <stp>BBnds</stp>
        <stp>MAType=Sim,InputChoice=Close,Period1=20,Percent=2</stp>
        <stp>BLO</stp>
        <stp>ADC</stp>
        <stp>-33</stp>
        <stp>All</stp>
        <stp/>
        <stp/>
        <stp>TRUE</stp>
        <stp>T</stp>
        <tr r="M35" s="1"/>
      </tp>
      <tp>
        <v>6169.0250163032997</v>
        <stp/>
        <stp>StudyData</stp>
        <stp>EP</stp>
        <stp>BBnds</stp>
        <stp>MAType=Sim,InputChoice=Close,Period1=20,Percent=2</stp>
        <stp>BHI</stp>
        <stp>ADC</stp>
        <stp>-76</stp>
        <stp>All</stp>
        <stp/>
        <stp/>
        <stp>TRUE</stp>
        <stp>T</stp>
        <tr r="K78" s="1"/>
      </tp>
      <tp>
        <v>5553.68088111</v>
        <stp/>
        <stp>StudyData</stp>
        <stp>EP</stp>
        <stp>BBnds</stp>
        <stp>MAType=Sim,InputChoice=Close,Period1=20,Percent=2</stp>
        <stp>BLO</stp>
        <stp>ADC</stp>
        <stp>-30</stp>
        <stp>All</stp>
        <stp/>
        <stp/>
        <stp>TRUE</stp>
        <stp>T</stp>
        <tr r="M32" s="1"/>
      </tp>
      <tp>
        <v>6154.6090870688004</v>
        <stp/>
        <stp>StudyData</stp>
        <stp>EP</stp>
        <stp>BBnds</stp>
        <stp>MAType=Sim,InputChoice=Close,Period1=20,Percent=2</stp>
        <stp>BHI</stp>
        <stp>ADC</stp>
        <stp>-77</stp>
        <stp>All</stp>
        <stp/>
        <stp/>
        <stp>TRUE</stp>
        <stp>T</stp>
        <tr r="K79" s="1"/>
      </tp>
      <tp>
        <v>5551.2144023367</v>
        <stp/>
        <stp>StudyData</stp>
        <stp>EP</stp>
        <stp>BBnds</stp>
        <stp>MAType=Sim,InputChoice=Close,Period1=20,Percent=2</stp>
        <stp>BLO</stp>
        <stp>ADC</stp>
        <stp>-31</stp>
        <stp>All</stp>
        <stp/>
        <stp/>
        <stp>TRUE</stp>
        <stp>T</stp>
        <tr r="M33" s="1"/>
      </tp>
      <tp>
        <v>6225.0727725307997</v>
        <stp/>
        <stp>StudyData</stp>
        <stp>EP</stp>
        <stp>BBnds</stp>
        <stp>MAType=Sim,InputChoice=Close,Period1=20,Percent=2</stp>
        <stp>BHI</stp>
        <stp>ADC</stp>
        <stp>-70</stp>
        <stp>All</stp>
        <stp/>
        <stp/>
        <stp>TRUE</stp>
        <stp>T</stp>
        <tr r="K72" s="1"/>
      </tp>
      <tp>
        <v>5504.6859481490001</v>
        <stp/>
        <stp>StudyData</stp>
        <stp>EP</stp>
        <stp>BBnds</stp>
        <stp>MAType=Sim,InputChoice=Close,Period1=20,Percent=2</stp>
        <stp>BLO</stp>
        <stp>ADC</stp>
        <stp>-36</stp>
        <stp>All</stp>
        <stp/>
        <stp/>
        <stp>TRUE</stp>
        <stp>T</stp>
        <tr r="M38" s="1"/>
      </tp>
      <tp>
        <v>5729.0124999999998</v>
        <stp/>
        <stp>StudyData</stp>
        <stp>EP</stp>
        <stp>BBnds</stp>
        <stp>MAType=Sim,InputChoice=Close,Period1=20,Percent=2</stp>
        <stp>BMA</stp>
        <stp>ADC</stp>
        <stp>-28</stp>
        <stp>All</stp>
        <stp/>
        <stp/>
        <stp>TRUE</stp>
        <stp>T</stp>
        <tr r="L30" s="1"/>
      </tp>
      <tp>
        <v>6217.9683252905998</v>
        <stp/>
        <stp>StudyData</stp>
        <stp>EP</stp>
        <stp>BBnds</stp>
        <stp>MAType=Sim,InputChoice=Close,Period1=20,Percent=2</stp>
        <stp>BHI</stp>
        <stp>ADC</stp>
        <stp>-71</stp>
        <stp>All</stp>
        <stp/>
        <stp/>
        <stp>TRUE</stp>
        <stp>T</stp>
        <tr r="K73" s="1"/>
      </tp>
      <tp>
        <v>5498.4865906515997</v>
        <stp/>
        <stp>StudyData</stp>
        <stp>EP</stp>
        <stp>BBnds</stp>
        <stp>MAType=Sim,InputChoice=Close,Period1=20,Percent=2</stp>
        <stp>BLO</stp>
        <stp>ADC</stp>
        <stp>-37</stp>
        <stp>All</stp>
        <stp/>
        <stp/>
        <stp>TRUE</stp>
        <stp>T</stp>
        <tr r="M39" s="1"/>
      </tp>
      <tp>
        <v>5741.9875000000002</v>
        <stp/>
        <stp>StudyData</stp>
        <stp>EP</stp>
        <stp>BBnds</stp>
        <stp>MAType=Sim,InputChoice=Close,Period1=20,Percent=2</stp>
        <stp>BMA</stp>
        <stp>ADC</stp>
        <stp>-29</stp>
        <stp>All</stp>
        <stp/>
        <stp/>
        <stp>TRUE</stp>
        <stp>T</stp>
        <tr r="L31" s="1"/>
      </tp>
      <tp>
        <v>6208.8659478922</v>
        <stp/>
        <stp>StudyData</stp>
        <stp>EP</stp>
        <stp>BBnds</stp>
        <stp>MAType=Sim,InputChoice=Close,Period1=20,Percent=2</stp>
        <stp>BHI</stp>
        <stp>ADC</stp>
        <stp>-72</stp>
        <stp>All</stp>
        <stp/>
        <stp/>
        <stp>TRUE</stp>
        <stp>T</stp>
        <tr r="K74" s="1"/>
      </tp>
      <tp>
        <v>5516.7419146755001</v>
        <stp/>
        <stp>StudyData</stp>
        <stp>EP</stp>
        <stp>BBnds</stp>
        <stp>MAType=Sim,InputChoice=Close,Period1=20,Percent=2</stp>
        <stp>BLO</stp>
        <stp>ADC</stp>
        <stp>-34</stp>
        <stp>All</stp>
        <stp/>
        <stp/>
        <stp>TRUE</stp>
        <stp>T</stp>
        <tr r="M36" s="1"/>
      </tp>
      <tp>
        <v>6215.7461917130004</v>
        <stp/>
        <stp>StudyData</stp>
        <stp>EP</stp>
        <stp>BBnds</stp>
        <stp>MAType=Sim,InputChoice=Close,Period1=20,Percent=2</stp>
        <stp>BHI</stp>
        <stp>ADC</stp>
        <stp>-73</stp>
        <stp>All</stp>
        <stp/>
        <stp/>
        <stp>TRUE</stp>
        <stp>T</stp>
        <tr r="K75" s="1"/>
      </tp>
      <tp>
        <v>5514.3516463347996</v>
        <stp/>
        <stp>StudyData</stp>
        <stp>EP</stp>
        <stp>BBnds</stp>
        <stp>MAType=Sim,InputChoice=Close,Period1=20,Percent=2</stp>
        <stp>BLO</stp>
        <stp>ADC</stp>
        <stp>-35</stp>
        <stp>All</stp>
        <stp/>
        <stp/>
        <stp>TRUE</stp>
        <stp>T</stp>
        <tr r="M37" s="1"/>
      </tp>
      <tp>
        <v>6092.75</v>
        <stp/>
        <stp>StudyData</stp>
        <stp>EP</stp>
        <stp>BAR</stp>
        <stp/>
        <stp>Open</stp>
        <stp>ADC</stp>
        <stp>-53</stp>
        <stp>All</stp>
        <stp/>
        <stp/>
        <stp>TRUE</stp>
        <stp>T</stp>
        <tr r="E55" s="1"/>
      </tp>
      <tp>
        <v>6187.75</v>
        <stp/>
        <stp>StudyData</stp>
        <stp>EP</stp>
        <stp>BAR</stp>
        <stp/>
        <stp>High</stp>
        <stp>ADC</stp>
        <stp>-75</stp>
        <stp>All</stp>
        <stp/>
        <stp/>
        <stp>TRUE</stp>
        <stp>T</stp>
        <tr r="F77" s="1"/>
      </tp>
      <tp>
        <v>6058.5</v>
        <stp/>
        <stp>StudyData</stp>
        <stp>EP</stp>
        <stp>BAR</stp>
        <stp/>
        <stp>Open</stp>
        <stp>ADC</stp>
        <stp>-52</stp>
        <stp>All</stp>
        <stp/>
        <stp/>
        <stp>TRUE</stp>
        <stp>T</stp>
        <tr r="E54" s="1"/>
      </tp>
      <tp>
        <v>6206</v>
        <stp/>
        <stp>StudyData</stp>
        <stp>EP</stp>
        <stp>BAR</stp>
        <stp/>
        <stp>High</stp>
        <stp>ADC</stp>
        <stp>-74</stp>
        <stp>All</stp>
        <stp/>
        <stp/>
        <stp>TRUE</stp>
        <stp>T</stp>
        <tr r="F76" s="1"/>
      </tp>
      <tp>
        <v>6034</v>
        <stp/>
        <stp>StudyData</stp>
        <stp>EP</stp>
        <stp>BAR</stp>
        <stp/>
        <stp>Open</stp>
        <stp>ADC</stp>
        <stp>-51</stp>
        <stp>All</stp>
        <stp/>
        <stp/>
        <stp>TRUE</stp>
        <stp>T</stp>
        <tr r="E53" s="1"/>
      </tp>
      <tp>
        <v>6103.5</v>
        <stp/>
        <stp>StudyData</stp>
        <stp>EP</stp>
        <stp>BAR</stp>
        <stp/>
        <stp>High</stp>
        <stp>ADC</stp>
        <stp>-77</stp>
        <stp>All</stp>
        <stp/>
        <stp/>
        <stp>TRUE</stp>
        <stp>T</stp>
        <tr r="F79" s="1"/>
      </tp>
      <tp>
        <v>6032</v>
        <stp/>
        <stp>StudyData</stp>
        <stp>EP</stp>
        <stp>BAR</stp>
        <stp/>
        <stp>Open</stp>
        <stp>ADC</stp>
        <stp>-50</stp>
        <stp>All</stp>
        <stp/>
        <stp/>
        <stp>TRUE</stp>
        <stp>T</stp>
        <tr r="E52" s="1"/>
      </tp>
      <tp>
        <v>6145.25</v>
        <stp/>
        <stp>StudyData</stp>
        <stp>EP</stp>
        <stp>BAR</stp>
        <stp/>
        <stp>High</stp>
        <stp>ADC</stp>
        <stp>-76</stp>
        <stp>All</stp>
        <stp/>
        <stp/>
        <stp>TRUE</stp>
        <stp>T</stp>
        <tr r="F78" s="1"/>
      </tp>
      <tp>
        <v>6190.25</v>
        <stp/>
        <stp>StudyData</stp>
        <stp>EP</stp>
        <stp>BAR</stp>
        <stp/>
        <stp>Open</stp>
        <stp>ADC</stp>
        <stp>-57</stp>
        <stp>All</stp>
        <stp/>
        <stp/>
        <stp>TRUE</stp>
        <stp>T</stp>
        <tr r="E59" s="1"/>
      </tp>
      <tp>
        <v>6157.5</v>
        <stp/>
        <stp>StudyData</stp>
        <stp>EP</stp>
        <stp>BAR</stp>
        <stp/>
        <stp>High</stp>
        <stp>ADC</stp>
        <stp>-71</stp>
        <stp>All</stp>
        <stp/>
        <stp/>
        <stp>TRUE</stp>
        <stp>T</stp>
        <tr r="F73" s="1"/>
      </tp>
      <tp>
        <v>6195.75</v>
        <stp/>
        <stp>StudyData</stp>
        <stp>EP</stp>
        <stp>BAR</stp>
        <stp/>
        <stp>Open</stp>
        <stp>ADC</stp>
        <stp>-56</stp>
        <stp>All</stp>
        <stp/>
        <stp/>
        <stp>TRUE</stp>
        <stp>T</stp>
        <tr r="E58" s="1"/>
      </tp>
      <tp>
        <v>6163.5</v>
        <stp/>
        <stp>StudyData</stp>
        <stp>EP</stp>
        <stp>BAR</stp>
        <stp/>
        <stp>High</stp>
        <stp>ADC</stp>
        <stp>-70</stp>
        <stp>All</stp>
        <stp/>
        <stp/>
        <stp>TRUE</stp>
        <stp>T</stp>
        <tr r="F72" s="1"/>
      </tp>
      <tp>
        <v>6205.75</v>
        <stp/>
        <stp>StudyData</stp>
        <stp>EP</stp>
        <stp>BAR</stp>
        <stp/>
        <stp>Open</stp>
        <stp>ADC</stp>
        <stp>-55</stp>
        <stp>All</stp>
        <stp/>
        <stp/>
        <stp>TRUE</stp>
        <stp>T</stp>
        <tr r="E57" s="1"/>
      </tp>
      <tp>
        <v>6214.25</v>
        <stp/>
        <stp>StudyData</stp>
        <stp>EP</stp>
        <stp>BAR</stp>
        <stp/>
        <stp>High</stp>
        <stp>ADC</stp>
        <stp>-73</stp>
        <stp>All</stp>
        <stp/>
        <stp/>
        <stp>TRUE</stp>
        <stp>T</stp>
        <tr r="F75" s="1"/>
      </tp>
      <tp>
        <v>6184.5</v>
        <stp/>
        <stp>StudyData</stp>
        <stp>EP</stp>
        <stp>BAR</stp>
        <stp/>
        <stp>Open</stp>
        <stp>ADC</stp>
        <stp>-54</stp>
        <stp>All</stp>
        <stp/>
        <stp/>
        <stp>TRUE</stp>
        <stp>T</stp>
        <tr r="E56" s="1"/>
      </tp>
      <tp>
        <v>6157.25</v>
        <stp/>
        <stp>StudyData</stp>
        <stp>EP</stp>
        <stp>BAR</stp>
        <stp/>
        <stp>High</stp>
        <stp>ADC</stp>
        <stp>-72</stp>
        <stp>All</stp>
        <stp/>
        <stp/>
        <stp>TRUE</stp>
        <stp>T</stp>
        <tr r="F74" s="1"/>
      </tp>
      <tp>
        <v>6131.75</v>
        <stp/>
        <stp>StudyData</stp>
        <stp>EP</stp>
        <stp>BAR</stp>
        <stp/>
        <stp>Open</stp>
        <stp>ADC</stp>
        <stp>-59</stp>
        <stp>All</stp>
        <stp/>
        <stp/>
        <stp>TRUE</stp>
        <stp>T</stp>
        <tr r="E61" s="1"/>
      </tp>
      <tp>
        <v>6183.75</v>
        <stp/>
        <stp>StudyData</stp>
        <stp>EP</stp>
        <stp>BAR</stp>
        <stp/>
        <stp>Open</stp>
        <stp>ADC</stp>
        <stp>-58</stp>
        <stp>All</stp>
        <stp/>
        <stp/>
        <stp>TRUE</stp>
        <stp>T</stp>
        <tr r="E60" s="1"/>
      </tp>
      <tp>
        <v>6053.25</v>
        <stp/>
        <stp>StudyData</stp>
        <stp>EP</stp>
        <stp>BAR</stp>
        <stp/>
        <stp>High</stp>
        <stp>ADC</stp>
        <stp>-79</stp>
        <stp>All</stp>
        <stp/>
        <stp/>
        <stp>TRUE</stp>
        <stp>T</stp>
        <tr r="F81" s="1"/>
      </tp>
      <tp>
        <v>6069.5</v>
        <stp/>
        <stp>StudyData</stp>
        <stp>EP</stp>
        <stp>BAR</stp>
        <stp/>
        <stp>High</stp>
        <stp>ADC</stp>
        <stp>-78</stp>
        <stp>All</stp>
        <stp/>
        <stp/>
        <stp>TRUE</stp>
        <stp>T</stp>
        <tr r="F80" s="1"/>
      </tp>
      <tp>
        <v>53.164400000000001</v>
        <stp/>
        <stp>StudyData</stp>
        <stp>EP</stp>
        <stp>MACD</stp>
        <stp>Period1=12,Period2=26,Period3=9,InputChoice=Close</stp>
        <stp>MACDA</stp>
        <stp>ADC</stp>
        <stp>-362</stp>
        <stp>All</stp>
        <stp/>
        <stp/>
        <stp>TRUE</stp>
        <stp>T</stp>
        <tr r="O364" s="1"/>
      </tp>
      <tp>
        <v>-23.234200000000001</v>
        <stp/>
        <stp>StudyData</stp>
        <stp>EP</stp>
        <stp>MACD</stp>
        <stp>Period1=12,Period2=26,Period3=9,InputChoice=Close</stp>
        <stp>MACDA</stp>
        <stp>ADC</stp>
        <stp>-262</stp>
        <stp>All</stp>
        <stp/>
        <stp/>
        <stp>TRUE</stp>
        <stp>T</stp>
        <tr r="O264" s="1"/>
      </tp>
      <tp>
        <v>14.5451</v>
        <stp/>
        <stp>StudyData</stp>
        <stp>EP</stp>
        <stp>MACD</stp>
        <stp>Period1=12,Period2=26,Period3=9,InputChoice=Close</stp>
        <stp>MACDA</stp>
        <stp>ADC</stp>
        <stp>-162</stp>
        <stp>All</stp>
        <stp/>
        <stp/>
        <stp>TRUE</stp>
        <stp>T</stp>
        <tr r="O164" s="1"/>
      </tp>
      <tp>
        <v>-24.545200000000001</v>
        <stp/>
        <stp>StudyData</stp>
        <stp>EP</stp>
        <stp>MACD</stp>
        <stp>Period1=12,Period2=26,Period3=9,InputChoice=Close</stp>
        <stp>MACDA</stp>
        <stp>ADC</stp>
        <stp>-762</stp>
        <stp>All</stp>
        <stp/>
        <stp/>
        <stp>TRUE</stp>
        <stp>T</stp>
        <tr r="O764" s="1"/>
      </tp>
      <tp>
        <v>-42.104399999999998</v>
        <stp/>
        <stp>StudyData</stp>
        <stp>EP</stp>
        <stp>MACD</stp>
        <stp>Period1=12,Period2=26,Period3=9,InputChoice=Close</stp>
        <stp>MACDA</stp>
        <stp>ADC</stp>
        <stp>-662</stp>
        <stp>All</stp>
        <stp/>
        <stp/>
        <stp>TRUE</stp>
        <stp>T</stp>
        <tr r="O664" s="1"/>
      </tp>
      <tp>
        <v>47.4801</v>
        <stp/>
        <stp>StudyData</stp>
        <stp>EP</stp>
        <stp>MACD</stp>
        <stp>Period1=12,Period2=26,Period3=9,InputChoice=Close</stp>
        <stp>MACDA</stp>
        <stp>ADC</stp>
        <stp>-562</stp>
        <stp>All</stp>
        <stp/>
        <stp/>
        <stp>TRUE</stp>
        <stp>T</stp>
        <tr r="O564" s="1"/>
      </tp>
      <tp>
        <v>47.4069</v>
        <stp/>
        <stp>StudyData</stp>
        <stp>EP</stp>
        <stp>MACD</stp>
        <stp>Period1=12,Period2=26,Period3=9,InputChoice=Close</stp>
        <stp>MACDA</stp>
        <stp>ADC</stp>
        <stp>-462</stp>
        <stp>All</stp>
        <stp/>
        <stp/>
        <stp>TRUE</stp>
        <stp>T</stp>
        <tr r="O464" s="1"/>
      </tp>
      <tp>
        <v>39.228499999999997</v>
        <stp/>
        <stp>StudyData</stp>
        <stp>EP</stp>
        <stp>MACD</stp>
        <stp>Period1=12,Period2=26,Period3=9,InputChoice=Close</stp>
        <stp>MACDA</stp>
        <stp>ADC</stp>
        <stp>-962</stp>
        <stp>All</stp>
        <stp/>
        <stp/>
        <stp>TRUE</stp>
        <stp>T</stp>
        <tr r="O964" s="1"/>
      </tp>
      <tp>
        <v>24.323799999999999</v>
        <stp/>
        <stp>StudyData</stp>
        <stp>EP</stp>
        <stp>MACD</stp>
        <stp>Period1=12,Period2=26,Period3=9,InputChoice=Close</stp>
        <stp>MACDA</stp>
        <stp>ADC</stp>
        <stp>-862</stp>
        <stp>All</stp>
        <stp/>
        <stp/>
        <stp>TRUE</stp>
        <stp>T</stp>
        <tr r="O864" s="1"/>
      </tp>
      <tp>
        <v>50.910499999999999</v>
        <stp/>
        <stp>StudyData</stp>
        <stp>EP</stp>
        <stp>MACD</stp>
        <stp>Period1=12,Period2=26,Period3=9,InputChoice=Close</stp>
        <stp>MACDA</stp>
        <stp>ADC</stp>
        <stp>-363</stp>
        <stp>All</stp>
        <stp/>
        <stp/>
        <stp>TRUE</stp>
        <stp>T</stp>
        <tr r="O365" s="1"/>
      </tp>
      <tp>
        <v>-19.450299999999999</v>
        <stp/>
        <stp>StudyData</stp>
        <stp>EP</stp>
        <stp>MACD</stp>
        <stp>Period1=12,Period2=26,Period3=9,InputChoice=Close</stp>
        <stp>MACDA</stp>
        <stp>ADC</stp>
        <stp>-263</stp>
        <stp>All</stp>
        <stp/>
        <stp/>
        <stp>TRUE</stp>
        <stp>T</stp>
        <tr r="O265" s="1"/>
      </tp>
      <tp>
        <v>12.7188</v>
        <stp/>
        <stp>StudyData</stp>
        <stp>EP</stp>
        <stp>MACD</stp>
        <stp>Period1=12,Period2=26,Period3=9,InputChoice=Close</stp>
        <stp>MACDA</stp>
        <stp>ADC</stp>
        <stp>-163</stp>
        <stp>All</stp>
        <stp/>
        <stp/>
        <stp>TRUE</stp>
        <stp>T</stp>
        <tr r="O165" s="1"/>
      </tp>
      <tp>
        <v>-17.594000000000001</v>
        <stp/>
        <stp>StudyData</stp>
        <stp>EP</stp>
        <stp>MACD</stp>
        <stp>Period1=12,Period2=26,Period3=9,InputChoice=Close</stp>
        <stp>MACDA</stp>
        <stp>ADC</stp>
        <stp>-763</stp>
        <stp>All</stp>
        <stp/>
        <stp/>
        <stp>TRUE</stp>
        <stp>T</stp>
        <tr r="O765" s="1"/>
      </tp>
      <tp>
        <v>-37.005499999999998</v>
        <stp/>
        <stp>StudyData</stp>
        <stp>EP</stp>
        <stp>MACD</stp>
        <stp>Period1=12,Period2=26,Period3=9,InputChoice=Close</stp>
        <stp>MACDA</stp>
        <stp>ADC</stp>
        <stp>-663</stp>
        <stp>All</stp>
        <stp/>
        <stp/>
        <stp>TRUE</stp>
        <stp>T</stp>
        <tr r="O665" s="1"/>
      </tp>
      <tp>
        <v>47.662599999999998</v>
        <stp/>
        <stp>StudyData</stp>
        <stp>EP</stp>
        <stp>MACD</stp>
        <stp>Period1=12,Period2=26,Period3=9,InputChoice=Close</stp>
        <stp>MACDA</stp>
        <stp>ADC</stp>
        <stp>-563</stp>
        <stp>All</stp>
        <stp/>
        <stp/>
        <stp>TRUE</stp>
        <stp>T</stp>
        <tr r="O565" s="1"/>
      </tp>
      <tp>
        <v>48.773699999999998</v>
        <stp/>
        <stp>StudyData</stp>
        <stp>EP</stp>
        <stp>MACD</stp>
        <stp>Period1=12,Period2=26,Period3=9,InputChoice=Close</stp>
        <stp>MACDA</stp>
        <stp>ADC</stp>
        <stp>-463</stp>
        <stp>All</stp>
        <stp/>
        <stp/>
        <stp>TRUE</stp>
        <stp>T</stp>
        <tr r="O465" s="1"/>
      </tp>
      <tp>
        <v>37.938099999999999</v>
        <stp/>
        <stp>StudyData</stp>
        <stp>EP</stp>
        <stp>MACD</stp>
        <stp>Period1=12,Period2=26,Period3=9,InputChoice=Close</stp>
        <stp>MACDA</stp>
        <stp>ADC</stp>
        <stp>-963</stp>
        <stp>All</stp>
        <stp/>
        <stp/>
        <stp>TRUE</stp>
        <stp>T</stp>
        <tr r="O965" s="1"/>
      </tp>
      <tp>
        <v>30.5472</v>
        <stp/>
        <stp>StudyData</stp>
        <stp>EP</stp>
        <stp>MACD</stp>
        <stp>Period1=12,Period2=26,Period3=9,InputChoice=Close</stp>
        <stp>MACDA</stp>
        <stp>ADC</stp>
        <stp>-863</stp>
        <stp>All</stp>
        <stp/>
        <stp/>
        <stp>TRUE</stp>
        <stp>T</stp>
        <tr r="O865" s="1"/>
      </tp>
      <tp>
        <v>56.4848</v>
        <stp/>
        <stp>StudyData</stp>
        <stp>EP</stp>
        <stp>MACD</stp>
        <stp>Period1=12,Period2=26,Period3=9,InputChoice=Close</stp>
        <stp>MACDA</stp>
        <stp>ADC</stp>
        <stp>-360</stp>
        <stp>All</stp>
        <stp/>
        <stp/>
        <stp>TRUE</stp>
        <stp>T</stp>
        <tr r="O362" s="1"/>
      </tp>
      <tp>
        <v>-27.7423</v>
        <stp/>
        <stp>StudyData</stp>
        <stp>EP</stp>
        <stp>MACD</stp>
        <stp>Period1=12,Period2=26,Period3=9,InputChoice=Close</stp>
        <stp>MACDA</stp>
        <stp>ADC</stp>
        <stp>-260</stp>
        <stp>All</stp>
        <stp/>
        <stp/>
        <stp>TRUE</stp>
        <stp>T</stp>
        <tr r="O262" s="1"/>
      </tp>
      <tp>
        <v>19.3736</v>
        <stp/>
        <stp>StudyData</stp>
        <stp>EP</stp>
        <stp>MACD</stp>
        <stp>Period1=12,Period2=26,Period3=9,InputChoice=Close</stp>
        <stp>MACDA</stp>
        <stp>ADC</stp>
        <stp>-160</stp>
        <stp>All</stp>
        <stp/>
        <stp/>
        <stp>TRUE</stp>
        <stp>T</stp>
        <tr r="O162" s="1"/>
      </tp>
      <tp>
        <v>-40.173699999999997</v>
        <stp/>
        <stp>StudyData</stp>
        <stp>EP</stp>
        <stp>MACD</stp>
        <stp>Period1=12,Period2=26,Period3=9,InputChoice=Close</stp>
        <stp>MACDA</stp>
        <stp>ADC</stp>
        <stp>-760</stp>
        <stp>All</stp>
        <stp/>
        <stp/>
        <stp>TRUE</stp>
        <stp>T</stp>
        <tr r="O762" s="1"/>
      </tp>
      <tp>
        <v>-54.872</v>
        <stp/>
        <stp>StudyData</stp>
        <stp>EP</stp>
        <stp>MACD</stp>
        <stp>Period1=12,Period2=26,Period3=9,InputChoice=Close</stp>
        <stp>MACDA</stp>
        <stp>ADC</stp>
        <stp>-660</stp>
        <stp>All</stp>
        <stp/>
        <stp/>
        <stp>TRUE</stp>
        <stp>T</stp>
        <tr r="O662" s="1"/>
      </tp>
      <tp>
        <v>46.2012</v>
        <stp/>
        <stp>StudyData</stp>
        <stp>EP</stp>
        <stp>MACD</stp>
        <stp>Period1=12,Period2=26,Period3=9,InputChoice=Close</stp>
        <stp>MACDA</stp>
        <stp>ADC</stp>
        <stp>-560</stp>
        <stp>All</stp>
        <stp/>
        <stp/>
        <stp>TRUE</stp>
        <stp>T</stp>
        <tr r="O562" s="1"/>
      </tp>
      <tp>
        <v>45.713999999999999</v>
        <stp/>
        <stp>StudyData</stp>
        <stp>EP</stp>
        <stp>MACD</stp>
        <stp>Period1=12,Period2=26,Period3=9,InputChoice=Close</stp>
        <stp>MACDA</stp>
        <stp>ADC</stp>
        <stp>-460</stp>
        <stp>All</stp>
        <stp/>
        <stp/>
        <stp>TRUE</stp>
        <stp>T</stp>
        <tr r="O462" s="1"/>
      </tp>
      <tp>
        <v>39.656599999999997</v>
        <stp/>
        <stp>StudyData</stp>
        <stp>EP</stp>
        <stp>MACD</stp>
        <stp>Period1=12,Period2=26,Period3=9,InputChoice=Close</stp>
        <stp>MACDA</stp>
        <stp>ADC</stp>
        <stp>-960</stp>
        <stp>All</stp>
        <stp/>
        <stp/>
        <stp>TRUE</stp>
        <stp>T</stp>
        <tr r="O962" s="1"/>
      </tp>
      <tp>
        <v>16.241599999999998</v>
        <stp/>
        <stp>StudyData</stp>
        <stp>EP</stp>
        <stp>MACD</stp>
        <stp>Period1=12,Period2=26,Period3=9,InputChoice=Close</stp>
        <stp>MACDA</stp>
        <stp>ADC</stp>
        <stp>-860</stp>
        <stp>All</stp>
        <stp/>
        <stp/>
        <stp>TRUE</stp>
        <stp>T</stp>
        <tr r="O862" s="1"/>
      </tp>
      <tp>
        <v>54.903500000000001</v>
        <stp/>
        <stp>StudyData</stp>
        <stp>EP</stp>
        <stp>MACD</stp>
        <stp>Period1=12,Period2=26,Period3=9,InputChoice=Close</stp>
        <stp>MACDA</stp>
        <stp>ADC</stp>
        <stp>-361</stp>
        <stp>All</stp>
        <stp/>
        <stp/>
        <stp>TRUE</stp>
        <stp>T</stp>
        <tr r="O363" s="1"/>
      </tp>
      <tp>
        <v>-26.235399999999998</v>
        <stp/>
        <stp>StudyData</stp>
        <stp>EP</stp>
        <stp>MACD</stp>
        <stp>Period1=12,Period2=26,Period3=9,InputChoice=Close</stp>
        <stp>MACDA</stp>
        <stp>ADC</stp>
        <stp>-261</stp>
        <stp>All</stp>
        <stp/>
        <stp/>
        <stp>TRUE</stp>
        <stp>T</stp>
        <tr r="O263" s="1"/>
      </tp>
      <tp>
        <v>16.272099999999998</v>
        <stp/>
        <stp>StudyData</stp>
        <stp>EP</stp>
        <stp>MACD</stp>
        <stp>Period1=12,Period2=26,Period3=9,InputChoice=Close</stp>
        <stp>MACDA</stp>
        <stp>ADC</stp>
        <stp>-161</stp>
        <stp>All</stp>
        <stp/>
        <stp/>
        <stp>TRUE</stp>
        <stp>T</stp>
        <tr r="O163" s="1"/>
      </tp>
      <tp>
        <v>-32.482199999999999</v>
        <stp/>
        <stp>StudyData</stp>
        <stp>EP</stp>
        <stp>MACD</stp>
        <stp>Period1=12,Period2=26,Period3=9,InputChoice=Close</stp>
        <stp>MACDA</stp>
        <stp>ADC</stp>
        <stp>-761</stp>
        <stp>All</stp>
        <stp/>
        <stp/>
        <stp>TRUE</stp>
        <stp>T</stp>
        <tr r="O763" s="1"/>
      </tp>
      <tp>
        <v>-47.957500000000003</v>
        <stp/>
        <stp>StudyData</stp>
        <stp>EP</stp>
        <stp>MACD</stp>
        <stp>Period1=12,Period2=26,Period3=9,InputChoice=Close</stp>
        <stp>MACDA</stp>
        <stp>ADC</stp>
        <stp>-661</stp>
        <stp>All</stp>
        <stp/>
        <stp/>
        <stp>TRUE</stp>
        <stp>T</stp>
        <tr r="O663" s="1"/>
      </tp>
      <tp>
        <v>47.344000000000001</v>
        <stp/>
        <stp>StudyData</stp>
        <stp>EP</stp>
        <stp>MACD</stp>
        <stp>Period1=12,Period2=26,Period3=9,InputChoice=Close</stp>
        <stp>MACDA</stp>
        <stp>ADC</stp>
        <stp>-561</stp>
        <stp>All</stp>
        <stp/>
        <stp/>
        <stp>TRUE</stp>
        <stp>T</stp>
        <tr r="O563" s="1"/>
      </tp>
      <tp>
        <v>46.247500000000002</v>
        <stp/>
        <stp>StudyData</stp>
        <stp>EP</stp>
        <stp>MACD</stp>
        <stp>Period1=12,Period2=26,Period3=9,InputChoice=Close</stp>
        <stp>MACDA</stp>
        <stp>ADC</stp>
        <stp>-461</stp>
        <stp>All</stp>
        <stp/>
        <stp/>
        <stp>TRUE</stp>
        <stp>T</stp>
        <tr r="O463" s="1"/>
      </tp>
      <tp>
        <v>39.950800000000001</v>
        <stp/>
        <stp>StudyData</stp>
        <stp>EP</stp>
        <stp>MACD</stp>
        <stp>Period1=12,Period2=26,Period3=9,InputChoice=Close</stp>
        <stp>MACDA</stp>
        <stp>ADC</stp>
        <stp>-961</stp>
        <stp>All</stp>
        <stp/>
        <stp/>
        <stp>TRUE</stp>
        <stp>T</stp>
        <tr r="O963" s="1"/>
      </tp>
      <tp>
        <v>19.097000000000001</v>
        <stp/>
        <stp>StudyData</stp>
        <stp>EP</stp>
        <stp>MACD</stp>
        <stp>Period1=12,Period2=26,Period3=9,InputChoice=Close</stp>
        <stp>MACDA</stp>
        <stp>ADC</stp>
        <stp>-861</stp>
        <stp>All</stp>
        <stp/>
        <stp/>
        <stp>TRUE</stp>
        <stp>T</stp>
        <tr r="O863" s="1"/>
      </tp>
      <tp>
        <v>38.823399999999999</v>
        <stp/>
        <stp>StudyData</stp>
        <stp>EP</stp>
        <stp>MACD</stp>
        <stp>Period1=12,Period2=26,Period3=9,InputChoice=Close</stp>
        <stp>MACDA</stp>
        <stp>ADC</stp>
        <stp>-366</stp>
        <stp>All</stp>
        <stp/>
        <stp/>
        <stp>TRUE</stp>
        <stp>T</stp>
        <tr r="O368" s="1"/>
      </tp>
      <tp>
        <v>0.86934199999999995</v>
        <stp/>
        <stp>StudyData</stp>
        <stp>EP</stp>
        <stp>MACD</stp>
        <stp>Period1=12,Period2=26,Period3=9,InputChoice=Close</stp>
        <stp>MACDA</stp>
        <stp>ADC</stp>
        <stp>-266</stp>
        <stp>All</stp>
        <stp/>
        <stp/>
        <stp>TRUE</stp>
        <stp>T</stp>
        <tr r="O268" s="1"/>
      </tp>
      <tp>
        <v>12.478199999999999</v>
        <stp/>
        <stp>StudyData</stp>
        <stp>EP</stp>
        <stp>MACD</stp>
        <stp>Period1=12,Period2=26,Period3=9,InputChoice=Close</stp>
        <stp>MACDA</stp>
        <stp>ADC</stp>
        <stp>-166</stp>
        <stp>All</stp>
        <stp/>
        <stp/>
        <stp>TRUE</stp>
        <stp>T</stp>
        <tr r="O168" s="1"/>
      </tp>
      <tp>
        <v>5.0944700000000003</v>
        <stp/>
        <stp>StudyData</stp>
        <stp>EP</stp>
        <stp>MACD</stp>
        <stp>Period1=12,Period2=26,Period3=9,InputChoice=Close</stp>
        <stp>MACDA</stp>
        <stp>ADC</stp>
        <stp>-766</stp>
        <stp>All</stp>
        <stp/>
        <stp/>
        <stp>TRUE</stp>
        <stp>T</stp>
        <tr r="O768" s="1"/>
      </tp>
      <tp>
        <v>-24.645099999999999</v>
        <stp/>
        <stp>StudyData</stp>
        <stp>EP</stp>
        <stp>MACD</stp>
        <stp>Period1=12,Period2=26,Period3=9,InputChoice=Close</stp>
        <stp>MACDA</stp>
        <stp>ADC</stp>
        <stp>-666</stp>
        <stp>All</stp>
        <stp/>
        <stp/>
        <stp>TRUE</stp>
        <stp>T</stp>
        <tr r="O668" s="1"/>
      </tp>
      <tp>
        <v>47.108199999999997</v>
        <stp/>
        <stp>StudyData</stp>
        <stp>EP</stp>
        <stp>MACD</stp>
        <stp>Period1=12,Period2=26,Period3=9,InputChoice=Close</stp>
        <stp>MACDA</stp>
        <stp>ADC</stp>
        <stp>-566</stp>
        <stp>All</stp>
        <stp/>
        <stp/>
        <stp>TRUE</stp>
        <stp>T</stp>
        <tr r="O568" s="1"/>
      </tp>
      <tp>
        <v>49.668599999999998</v>
        <stp/>
        <stp>StudyData</stp>
        <stp>EP</stp>
        <stp>MACD</stp>
        <stp>Period1=12,Period2=26,Period3=9,InputChoice=Close</stp>
        <stp>MACDA</stp>
        <stp>ADC</stp>
        <stp>-466</stp>
        <stp>All</stp>
        <stp/>
        <stp/>
        <stp>TRUE</stp>
        <stp>T</stp>
        <tr r="O468" s="1"/>
      </tp>
      <tp>
        <v>32.9056</v>
        <stp/>
        <stp>StudyData</stp>
        <stp>EP</stp>
        <stp>MACD</stp>
        <stp>Period1=12,Period2=26,Period3=9,InputChoice=Close</stp>
        <stp>MACDA</stp>
        <stp>ADC</stp>
        <stp>-966</stp>
        <stp>All</stp>
        <stp/>
        <stp/>
        <stp>TRUE</stp>
        <stp>T</stp>
        <tr r="O968" s="1"/>
      </tp>
      <tp>
        <v>47.656399999999998</v>
        <stp/>
        <stp>StudyData</stp>
        <stp>EP</stp>
        <stp>MACD</stp>
        <stp>Period1=12,Period2=26,Period3=9,InputChoice=Close</stp>
        <stp>MACDA</stp>
        <stp>ADC</stp>
        <stp>-866</stp>
        <stp>All</stp>
        <stp/>
        <stp/>
        <stp>TRUE</stp>
        <stp>T</stp>
        <tr r="O868" s="1"/>
      </tp>
      <tp>
        <v>33.159300000000002</v>
        <stp/>
        <stp>StudyData</stp>
        <stp>EP</stp>
        <stp>MACD</stp>
        <stp>Period1=12,Period2=26,Period3=9,InputChoice=Close</stp>
        <stp>MACDA</stp>
        <stp>ADC</stp>
        <stp>-367</stp>
        <stp>All</stp>
        <stp/>
        <stp/>
        <stp>TRUE</stp>
        <stp>T</stp>
        <tr r="O369" s="1"/>
      </tp>
      <tp>
        <v>8.2516800000000003</v>
        <stp/>
        <stp>StudyData</stp>
        <stp>EP</stp>
        <stp>MACD</stp>
        <stp>Period1=12,Period2=26,Period3=9,InputChoice=Close</stp>
        <stp>MACDA</stp>
        <stp>ADC</stp>
        <stp>-267</stp>
        <stp>All</stp>
        <stp/>
        <stp/>
        <stp>TRUE</stp>
        <stp>T</stp>
        <tr r="O269" s="1"/>
      </tp>
      <tp>
        <v>15.3453</v>
        <stp/>
        <stp>StudyData</stp>
        <stp>EP</stp>
        <stp>MACD</stp>
        <stp>Period1=12,Period2=26,Period3=9,InputChoice=Close</stp>
        <stp>MACDA</stp>
        <stp>ADC</stp>
        <stp>-167</stp>
        <stp>All</stp>
        <stp/>
        <stp/>
        <stp>TRUE</stp>
        <stp>T</stp>
        <tr r="O169" s="1"/>
      </tp>
      <tp>
        <v>10.4931</v>
        <stp/>
        <stp>StudyData</stp>
        <stp>EP</stp>
        <stp>MACD</stp>
        <stp>Period1=12,Period2=26,Period3=9,InputChoice=Close</stp>
        <stp>MACDA</stp>
        <stp>ADC</stp>
        <stp>-767</stp>
        <stp>All</stp>
        <stp/>
        <stp/>
        <stp>TRUE</stp>
        <stp>T</stp>
        <tr r="O769" s="1"/>
      </tp>
      <tp>
        <v>-21.101400000000002</v>
        <stp/>
        <stp>StudyData</stp>
        <stp>EP</stp>
        <stp>MACD</stp>
        <stp>Period1=12,Period2=26,Period3=9,InputChoice=Close</stp>
        <stp>MACDA</stp>
        <stp>ADC</stp>
        <stp>-667</stp>
        <stp>All</stp>
        <stp/>
        <stp/>
        <stp>TRUE</stp>
        <stp>T</stp>
        <tr r="O669" s="1"/>
      </tp>
      <tp>
        <v>44.832700000000003</v>
        <stp/>
        <stp>StudyData</stp>
        <stp>EP</stp>
        <stp>MACD</stp>
        <stp>Period1=12,Period2=26,Period3=9,InputChoice=Close</stp>
        <stp>MACDA</stp>
        <stp>ADC</stp>
        <stp>-567</stp>
        <stp>All</stp>
        <stp/>
        <stp/>
        <stp>TRUE</stp>
        <stp>T</stp>
        <tr r="O569" s="1"/>
      </tp>
      <tp>
        <v>49.3307</v>
        <stp/>
        <stp>StudyData</stp>
        <stp>EP</stp>
        <stp>MACD</stp>
        <stp>Period1=12,Period2=26,Period3=9,InputChoice=Close</stp>
        <stp>MACDA</stp>
        <stp>ADC</stp>
        <stp>-467</stp>
        <stp>All</stp>
        <stp/>
        <stp/>
        <stp>TRUE</stp>
        <stp>T</stp>
        <tr r="O469" s="1"/>
      </tp>
      <tp>
        <v>31.409600000000001</v>
        <stp/>
        <stp>StudyData</stp>
        <stp>EP</stp>
        <stp>MACD</stp>
        <stp>Period1=12,Period2=26,Period3=9,InputChoice=Close</stp>
        <stp>MACDA</stp>
        <stp>ADC</stp>
        <stp>-967</stp>
        <stp>All</stp>
        <stp/>
        <stp/>
        <stp>TRUE</stp>
        <stp>T</stp>
        <tr r="O969" s="1"/>
      </tp>
      <tp>
        <v>50.9955</v>
        <stp/>
        <stp>StudyData</stp>
        <stp>EP</stp>
        <stp>MACD</stp>
        <stp>Period1=12,Period2=26,Period3=9,InputChoice=Close</stp>
        <stp>MACDA</stp>
        <stp>ADC</stp>
        <stp>-867</stp>
        <stp>All</stp>
        <stp/>
        <stp/>
        <stp>TRUE</stp>
        <stp>T</stp>
        <tr r="O869" s="1"/>
      </tp>
      <tp>
        <v>47.770600000000002</v>
        <stp/>
        <stp>StudyData</stp>
        <stp>EP</stp>
        <stp>MACD</stp>
        <stp>Period1=12,Period2=26,Period3=9,InputChoice=Close</stp>
        <stp>MACDA</stp>
        <stp>ADC</stp>
        <stp>-364</stp>
        <stp>All</stp>
        <stp/>
        <stp/>
        <stp>TRUE</stp>
        <stp>T</stp>
        <tr r="O366" s="1"/>
      </tp>
      <tp>
        <v>-14.172800000000001</v>
        <stp/>
        <stp>StudyData</stp>
        <stp>EP</stp>
        <stp>MACD</stp>
        <stp>Period1=12,Period2=26,Period3=9,InputChoice=Close</stp>
        <stp>MACDA</stp>
        <stp>ADC</stp>
        <stp>-264</stp>
        <stp>All</stp>
        <stp/>
        <stp/>
        <stp>TRUE</stp>
        <stp>T</stp>
        <tr r="O266" s="1"/>
      </tp>
      <tp>
        <v>11.456099999999999</v>
        <stp/>
        <stp>StudyData</stp>
        <stp>EP</stp>
        <stp>MACD</stp>
        <stp>Period1=12,Period2=26,Period3=9,InputChoice=Close</stp>
        <stp>MACDA</stp>
        <stp>ADC</stp>
        <stp>-164</stp>
        <stp>All</stp>
        <stp/>
        <stp/>
        <stp>TRUE</stp>
        <stp>T</stp>
        <tr r="O166" s="1"/>
      </tp>
      <tp>
        <v>-8.9175400000000007</v>
        <stp/>
        <stp>StudyData</stp>
        <stp>EP</stp>
        <stp>MACD</stp>
        <stp>Period1=12,Period2=26,Period3=9,InputChoice=Close</stp>
        <stp>MACDA</stp>
        <stp>ADC</stp>
        <stp>-764</stp>
        <stp>All</stp>
        <stp/>
        <stp/>
        <stp>TRUE</stp>
        <stp>T</stp>
        <tr r="O766" s="1"/>
      </tp>
      <tp>
        <v>-32.816899999999997</v>
        <stp/>
        <stp>StudyData</stp>
        <stp>EP</stp>
        <stp>MACD</stp>
        <stp>Period1=12,Period2=26,Period3=9,InputChoice=Close</stp>
        <stp>MACDA</stp>
        <stp>ADC</stp>
        <stp>-664</stp>
        <stp>All</stp>
        <stp/>
        <stp/>
        <stp>TRUE</stp>
        <stp>T</stp>
        <tr r="O666" s="1"/>
      </tp>
      <tp>
        <v>47.7532</v>
        <stp/>
        <stp>StudyData</stp>
        <stp>EP</stp>
        <stp>MACD</stp>
        <stp>Period1=12,Period2=26,Period3=9,InputChoice=Close</stp>
        <stp>MACDA</stp>
        <stp>ADC</stp>
        <stp>-564</stp>
        <stp>All</stp>
        <stp/>
        <stp/>
        <stp>TRUE</stp>
        <stp>T</stp>
        <tr r="O566" s="1"/>
      </tp>
      <tp>
        <v>49.787100000000002</v>
        <stp/>
        <stp>StudyData</stp>
        <stp>EP</stp>
        <stp>MACD</stp>
        <stp>Period1=12,Period2=26,Period3=9,InputChoice=Close</stp>
        <stp>MACDA</stp>
        <stp>ADC</stp>
        <stp>-464</stp>
        <stp>All</stp>
        <stp/>
        <stp/>
        <stp>TRUE</stp>
        <stp>T</stp>
        <tr r="O466" s="1"/>
      </tp>
      <tp>
        <v>36.397599999999997</v>
        <stp/>
        <stp>StudyData</stp>
        <stp>EP</stp>
        <stp>MACD</stp>
        <stp>Period1=12,Period2=26,Period3=9,InputChoice=Close</stp>
        <stp>MACDA</stp>
        <stp>ADC</stp>
        <stp>-964</stp>
        <stp>All</stp>
        <stp/>
        <stp/>
        <stp>TRUE</stp>
        <stp>T</stp>
        <tr r="O966" s="1"/>
      </tp>
      <tp>
        <v>36.596499999999999</v>
        <stp/>
        <stp>StudyData</stp>
        <stp>EP</stp>
        <stp>MACD</stp>
        <stp>Period1=12,Period2=26,Period3=9,InputChoice=Close</stp>
        <stp>MACDA</stp>
        <stp>ADC</stp>
        <stp>-864</stp>
        <stp>All</stp>
        <stp/>
        <stp/>
        <stp>TRUE</stp>
        <stp>T</stp>
        <tr r="O866" s="1"/>
      </tp>
      <tp>
        <v>43.7607</v>
        <stp/>
        <stp>StudyData</stp>
        <stp>EP</stp>
        <stp>MACD</stp>
        <stp>Period1=12,Period2=26,Period3=9,InputChoice=Close</stp>
        <stp>MACDA</stp>
        <stp>ADC</stp>
        <stp>-365</stp>
        <stp>All</stp>
        <stp/>
        <stp/>
        <stp>TRUE</stp>
        <stp>T</stp>
        <tr r="O367" s="1"/>
      </tp>
      <tp>
        <v>-7.0485300000000004</v>
        <stp/>
        <stp>StudyData</stp>
        <stp>EP</stp>
        <stp>MACD</stp>
        <stp>Period1=12,Period2=26,Period3=9,InputChoice=Close</stp>
        <stp>MACDA</stp>
        <stp>ADC</stp>
        <stp>-265</stp>
        <stp>All</stp>
        <stp/>
        <stp/>
        <stp>TRUE</stp>
        <stp>T</stp>
        <tr r="O267" s="1"/>
      </tp>
      <tp>
        <v>11.2226</v>
        <stp/>
        <stp>StudyData</stp>
        <stp>EP</stp>
        <stp>MACD</stp>
        <stp>Period1=12,Period2=26,Period3=9,InputChoice=Close</stp>
        <stp>MACDA</stp>
        <stp>ADC</stp>
        <stp>-165</stp>
        <stp>All</stp>
        <stp/>
        <stp/>
        <stp>TRUE</stp>
        <stp>T</stp>
        <tr r="O167" s="1"/>
      </tp>
      <tp>
        <v>-0.90442100000000003</v>
        <stp/>
        <stp>StudyData</stp>
        <stp>EP</stp>
        <stp>MACD</stp>
        <stp>Period1=12,Period2=26,Period3=9,InputChoice=Close</stp>
        <stp>MACDA</stp>
        <stp>ADC</stp>
        <stp>-765</stp>
        <stp>All</stp>
        <stp/>
        <stp/>
        <stp>TRUE</stp>
        <stp>T</stp>
        <tr r="O767" s="1"/>
      </tp>
      <tp>
        <v>-28.876100000000001</v>
        <stp/>
        <stp>StudyData</stp>
        <stp>EP</stp>
        <stp>MACD</stp>
        <stp>Period1=12,Period2=26,Period3=9,InputChoice=Close</stp>
        <stp>MACDA</stp>
        <stp>ADC</stp>
        <stp>-665</stp>
        <stp>All</stp>
        <stp/>
        <stp/>
        <stp>TRUE</stp>
        <stp>T</stp>
        <tr r="O667" s="1"/>
      </tp>
      <tp>
        <v>47.906500000000001</v>
        <stp/>
        <stp>StudyData</stp>
        <stp>EP</stp>
        <stp>MACD</stp>
        <stp>Period1=12,Period2=26,Period3=9,InputChoice=Close</stp>
        <stp>MACDA</stp>
        <stp>ADC</stp>
        <stp>-565</stp>
        <stp>All</stp>
        <stp/>
        <stp/>
        <stp>TRUE</stp>
        <stp>T</stp>
        <tr r="O567" s="1"/>
      </tp>
      <tp>
        <v>50.068800000000003</v>
        <stp/>
        <stp>StudyData</stp>
        <stp>EP</stp>
        <stp>MACD</stp>
        <stp>Period1=12,Period2=26,Period3=9,InputChoice=Close</stp>
        <stp>MACDA</stp>
        <stp>ADC</stp>
        <stp>-465</stp>
        <stp>All</stp>
        <stp/>
        <stp/>
        <stp>TRUE</stp>
        <stp>T</stp>
        <tr r="O467" s="1"/>
      </tp>
      <tp>
        <v>34.554499999999997</v>
        <stp/>
        <stp>StudyData</stp>
        <stp>EP</stp>
        <stp>MACD</stp>
        <stp>Period1=12,Period2=26,Period3=9,InputChoice=Close</stp>
        <stp>MACDA</stp>
        <stp>ADC</stp>
        <stp>-965</stp>
        <stp>All</stp>
        <stp/>
        <stp/>
        <stp>TRUE</stp>
        <stp>T</stp>
        <tr r="O967" s="1"/>
      </tp>
      <tp>
        <v>42.943100000000001</v>
        <stp/>
        <stp>StudyData</stp>
        <stp>EP</stp>
        <stp>MACD</stp>
        <stp>Period1=12,Period2=26,Period3=9,InputChoice=Close</stp>
        <stp>MACDA</stp>
        <stp>ADC</stp>
        <stp>-865</stp>
        <stp>All</stp>
        <stp/>
        <stp/>
        <stp>TRUE</stp>
        <stp>T</stp>
        <tr r="O867" s="1"/>
      </tp>
      <tp>
        <v>26.924099999999999</v>
        <stp/>
        <stp>StudyData</stp>
        <stp>EP</stp>
        <stp>MACD</stp>
        <stp>Period1=12,Period2=26,Period3=9,InputChoice=Close</stp>
        <stp>MACDA</stp>
        <stp>ADC</stp>
        <stp>-368</stp>
        <stp>All</stp>
        <stp/>
        <stp/>
        <stp>TRUE</stp>
        <stp>T</stp>
        <tr r="O370" s="1"/>
      </tp>
      <tp>
        <v>15.322100000000001</v>
        <stp/>
        <stp>StudyData</stp>
        <stp>EP</stp>
        <stp>MACD</stp>
        <stp>Period1=12,Period2=26,Period3=9,InputChoice=Close</stp>
        <stp>MACDA</stp>
        <stp>ADC</stp>
        <stp>-268</stp>
        <stp>All</stp>
        <stp/>
        <stp/>
        <stp>TRUE</stp>
        <stp>T</stp>
        <tr r="O270" s="1"/>
      </tp>
      <tp>
        <v>19.546600000000002</v>
        <stp/>
        <stp>StudyData</stp>
        <stp>EP</stp>
        <stp>MACD</stp>
        <stp>Period1=12,Period2=26,Period3=9,InputChoice=Close</stp>
        <stp>MACDA</stp>
        <stp>ADC</stp>
        <stp>-168</stp>
        <stp>All</stp>
        <stp/>
        <stp/>
        <stp>TRUE</stp>
        <stp>T</stp>
        <tr r="O170" s="1"/>
      </tp>
      <tp>
        <v>13.8514</v>
        <stp/>
        <stp>StudyData</stp>
        <stp>EP</stp>
        <stp>MACD</stp>
        <stp>Period1=12,Period2=26,Period3=9,InputChoice=Close</stp>
        <stp>MACDA</stp>
        <stp>ADC</stp>
        <stp>-768</stp>
        <stp>All</stp>
        <stp/>
        <stp/>
        <stp>TRUE</stp>
        <stp>T</stp>
        <tr r="O770" s="1"/>
      </tp>
      <tp>
        <v>-18.296800000000001</v>
        <stp/>
        <stp>StudyData</stp>
        <stp>EP</stp>
        <stp>MACD</stp>
        <stp>Period1=12,Period2=26,Period3=9,InputChoice=Close</stp>
        <stp>MACDA</stp>
        <stp>ADC</stp>
        <stp>-668</stp>
        <stp>All</stp>
        <stp/>
        <stp/>
        <stp>TRUE</stp>
        <stp>T</stp>
        <tr r="O670" s="1"/>
      </tp>
      <tp>
        <v>41.548400000000001</v>
        <stp/>
        <stp>StudyData</stp>
        <stp>EP</stp>
        <stp>MACD</stp>
        <stp>Period1=12,Period2=26,Period3=9,InputChoice=Close</stp>
        <stp>MACDA</stp>
        <stp>ADC</stp>
        <stp>-568</stp>
        <stp>All</stp>
        <stp/>
        <stp/>
        <stp>TRUE</stp>
        <stp>T</stp>
        <tr r="O570" s="1"/>
      </tp>
      <tp>
        <v>49.5184</v>
        <stp/>
        <stp>StudyData</stp>
        <stp>EP</stp>
        <stp>MACD</stp>
        <stp>Period1=12,Period2=26,Period3=9,InputChoice=Close</stp>
        <stp>MACDA</stp>
        <stp>ADC</stp>
        <stp>-468</stp>
        <stp>All</stp>
        <stp/>
        <stp/>
        <stp>TRUE</stp>
        <stp>T</stp>
        <tr r="O470" s="1"/>
      </tp>
      <tp>
        <v>29.206900000000001</v>
        <stp/>
        <stp>StudyData</stp>
        <stp>EP</stp>
        <stp>MACD</stp>
        <stp>Period1=12,Period2=26,Period3=9,InputChoice=Close</stp>
        <stp>MACDA</stp>
        <stp>ADC</stp>
        <stp>-968</stp>
        <stp>All</stp>
        <stp/>
        <stp/>
        <stp>TRUE</stp>
        <stp>T</stp>
        <tr r="O970" s="1"/>
      </tp>
      <tp>
        <v>54.191899999999997</v>
        <stp/>
        <stp>StudyData</stp>
        <stp>EP</stp>
        <stp>MACD</stp>
        <stp>Period1=12,Period2=26,Period3=9,InputChoice=Close</stp>
        <stp>MACDA</stp>
        <stp>ADC</stp>
        <stp>-868</stp>
        <stp>All</stp>
        <stp/>
        <stp/>
        <stp>TRUE</stp>
        <stp>T</stp>
        <tr r="O870" s="1"/>
      </tp>
      <tp>
        <v>20.0151</v>
        <stp/>
        <stp>StudyData</stp>
        <stp>EP</stp>
        <stp>MACD</stp>
        <stp>Period1=12,Period2=26,Period3=9,InputChoice=Close</stp>
        <stp>MACDA</stp>
        <stp>ADC</stp>
        <stp>-369</stp>
        <stp>All</stp>
        <stp/>
        <stp/>
        <stp>TRUE</stp>
        <stp>T</stp>
        <tr r="O371" s="1"/>
      </tp>
      <tp>
        <v>21.665099999999999</v>
        <stp/>
        <stp>StudyData</stp>
        <stp>EP</stp>
        <stp>MACD</stp>
        <stp>Period1=12,Period2=26,Period3=9,InputChoice=Close</stp>
        <stp>MACDA</stp>
        <stp>ADC</stp>
        <stp>-269</stp>
        <stp>All</stp>
        <stp/>
        <stp/>
        <stp>TRUE</stp>
        <stp>T</stp>
        <tr r="O271" s="1"/>
      </tp>
      <tp>
        <v>24.125699999999998</v>
        <stp/>
        <stp>StudyData</stp>
        <stp>EP</stp>
        <stp>MACD</stp>
        <stp>Period1=12,Period2=26,Period3=9,InputChoice=Close</stp>
        <stp>MACDA</stp>
        <stp>ADC</stp>
        <stp>-169</stp>
        <stp>All</stp>
        <stp/>
        <stp/>
        <stp>TRUE</stp>
        <stp>T</stp>
        <tr r="O171" s="1"/>
      </tp>
      <tp>
        <v>16.846699999999998</v>
        <stp/>
        <stp>StudyData</stp>
        <stp>EP</stp>
        <stp>MACD</stp>
        <stp>Period1=12,Period2=26,Period3=9,InputChoice=Close</stp>
        <stp>MACDA</stp>
        <stp>ADC</stp>
        <stp>-769</stp>
        <stp>All</stp>
        <stp/>
        <stp/>
        <stp>TRUE</stp>
        <stp>T</stp>
        <tr r="O771" s="1"/>
      </tp>
      <tp>
        <v>-15.805999999999999</v>
        <stp/>
        <stp>StudyData</stp>
        <stp>EP</stp>
        <stp>MACD</stp>
        <stp>Period1=12,Period2=26,Period3=9,InputChoice=Close</stp>
        <stp>MACDA</stp>
        <stp>ADC</stp>
        <stp>-669</stp>
        <stp>All</stp>
        <stp/>
        <stp/>
        <stp>TRUE</stp>
        <stp>T</stp>
        <tr r="O671" s="1"/>
      </tp>
      <tp>
        <v>38.2455</v>
        <stp/>
        <stp>StudyData</stp>
        <stp>EP</stp>
        <stp>MACD</stp>
        <stp>Period1=12,Period2=26,Period3=9,InputChoice=Close</stp>
        <stp>MACDA</stp>
        <stp>ADC</stp>
        <stp>-569</stp>
        <stp>All</stp>
        <stp/>
        <stp/>
        <stp>TRUE</stp>
        <stp>T</stp>
        <tr r="O571" s="1"/>
      </tp>
      <tp>
        <v>50.607999999999997</v>
        <stp/>
        <stp>StudyData</stp>
        <stp>EP</stp>
        <stp>MACD</stp>
        <stp>Period1=12,Period2=26,Period3=9,InputChoice=Close</stp>
        <stp>MACDA</stp>
        <stp>ADC</stp>
        <stp>-469</stp>
        <stp>All</stp>
        <stp/>
        <stp/>
        <stp>TRUE</stp>
        <stp>T</stp>
        <tr r="O471" s="1"/>
      </tp>
      <tp>
        <v>27.1112</v>
        <stp/>
        <stp>StudyData</stp>
        <stp>EP</stp>
        <stp>MACD</stp>
        <stp>Period1=12,Period2=26,Period3=9,InputChoice=Close</stp>
        <stp>MACDA</stp>
        <stp>ADC</stp>
        <stp>-969</stp>
        <stp>All</stp>
        <stp/>
        <stp/>
        <stp>TRUE</stp>
        <stp>T</stp>
        <tr r="O971" s="1"/>
      </tp>
      <tp>
        <v>55.672400000000003</v>
        <stp/>
        <stp>StudyData</stp>
        <stp>EP</stp>
        <stp>MACD</stp>
        <stp>Period1=12,Period2=26,Period3=9,InputChoice=Close</stp>
        <stp>MACDA</stp>
        <stp>ADC</stp>
        <stp>-869</stp>
        <stp>All</stp>
        <stp/>
        <stp/>
        <stp>TRUE</stp>
        <stp>T</stp>
        <tr r="O871" s="1"/>
      </tp>
      <tp>
        <v>5805.85</v>
        <stp/>
        <stp>StudyData</stp>
        <stp>EP</stp>
        <stp>BBnds</stp>
        <stp>MAType=Sim,InputChoice=Close,Period1=20,Percent=2</stp>
        <stp>BMA</stp>
        <stp>ADC</stp>
        <stp>-34</stp>
        <stp>All</stp>
        <stp/>
        <stp/>
        <stp>TRUE</stp>
        <stp>T</stp>
        <tr r="L36" s="1"/>
      </tp>
      <tp>
        <v>5823.9875000000002</v>
        <stp/>
        <stp>StudyData</stp>
        <stp>EP</stp>
        <stp>BBnds</stp>
        <stp>MAType=Sim,InputChoice=Close,Period1=20,Percent=2</stp>
        <stp>BMA</stp>
        <stp>ADC</stp>
        <stp>-35</stp>
        <stp>All</stp>
        <stp/>
        <stp/>
        <stp>TRUE</stp>
        <stp>T</stp>
        <tr r="L37" s="1"/>
      </tp>
      <tp>
        <v>5562.4724541402002</v>
        <stp/>
        <stp>StudyData</stp>
        <stp>EP</stp>
        <stp>BBnds</stp>
        <stp>MAType=Sim,InputChoice=Close,Period1=20,Percent=2</stp>
        <stp>BLO</stp>
        <stp>ADC</stp>
        <stp>-28</stp>
        <stp>All</stp>
        <stp/>
        <stp/>
        <stp>TRUE</stp>
        <stp>T</stp>
        <tr r="M30" s="1"/>
      </tp>
      <tp>
        <v>5847.7749999999996</v>
        <stp/>
        <stp>StudyData</stp>
        <stp>EP</stp>
        <stp>BBnds</stp>
        <stp>MAType=Sim,InputChoice=Close,Period1=20,Percent=2</stp>
        <stp>BMA</stp>
        <stp>ADC</stp>
        <stp>-36</stp>
        <stp>All</stp>
        <stp/>
        <stp/>
        <stp>TRUE</stp>
        <stp>T</stp>
        <tr r="L38" s="1"/>
      </tp>
      <tp>
        <v>5561.2498811293999</v>
        <stp/>
        <stp>StudyData</stp>
        <stp>EP</stp>
        <stp>BBnds</stp>
        <stp>MAType=Sim,InputChoice=Close,Period1=20,Percent=2</stp>
        <stp>BLO</stp>
        <stp>ADC</stp>
        <stp>-29</stp>
        <stp>All</stp>
        <stp/>
        <stp/>
        <stp>TRUE</stp>
        <stp>T</stp>
        <tr r="M31" s="1"/>
      </tp>
      <tp>
        <v>5872.0375000000004</v>
        <stp/>
        <stp>StudyData</stp>
        <stp>EP</stp>
        <stp>BBnds</stp>
        <stp>MAType=Sim,InputChoice=Close,Period1=20,Percent=2</stp>
        <stp>BMA</stp>
        <stp>ADC</stp>
        <stp>-37</stp>
        <stp>All</stp>
        <stp/>
        <stp/>
        <stp>TRUE</stp>
        <stp>T</stp>
        <tr r="L39" s="1"/>
      </tp>
      <tp>
        <v>6238.7378749159998</v>
        <stp/>
        <stp>StudyData</stp>
        <stp>EP</stp>
        <stp>BBnds</stp>
        <stp>MAType=Sim,InputChoice=Close,Period1=20,Percent=2</stp>
        <stp>BHI</stp>
        <stp>ADC</stp>
        <stp>-68</stp>
        <stp>All</stp>
        <stp/>
        <stp/>
        <stp>TRUE</stp>
        <stp>T</stp>
        <tr r="K70" s="1"/>
      </tp>
      <tp>
        <v>5761.6</v>
        <stp/>
        <stp>StudyData</stp>
        <stp>EP</stp>
        <stp>BBnds</stp>
        <stp>MAType=Sim,InputChoice=Close,Period1=20,Percent=2</stp>
        <stp>BMA</stp>
        <stp>ADC</stp>
        <stp>-30</stp>
        <stp>All</stp>
        <stp/>
        <stp/>
        <stp>TRUE</stp>
        <stp>T</stp>
        <tr r="L32" s="1"/>
      </tp>
      <tp>
        <v>6235.2626633036998</v>
        <stp/>
        <stp>StudyData</stp>
        <stp>EP</stp>
        <stp>BBnds</stp>
        <stp>MAType=Sim,InputChoice=Close,Period1=20,Percent=2</stp>
        <stp>BHI</stp>
        <stp>ADC</stp>
        <stp>-69</stp>
        <stp>All</stp>
        <stp/>
        <stp/>
        <stp>TRUE</stp>
        <stp>T</stp>
        <tr r="K71" s="1"/>
      </tp>
      <tp>
        <v>5771.05</v>
        <stp/>
        <stp>StudyData</stp>
        <stp>EP</stp>
        <stp>BBnds</stp>
        <stp>MAType=Sim,InputChoice=Close,Period1=20,Percent=2</stp>
        <stp>BMA</stp>
        <stp>ADC</stp>
        <stp>-31</stp>
        <stp>All</stp>
        <stp/>
        <stp/>
        <stp>TRUE</stp>
        <stp>T</stp>
        <tr r="L33" s="1"/>
      </tp>
      <tp>
        <v>5784.2124999999996</v>
        <stp/>
        <stp>StudyData</stp>
        <stp>EP</stp>
        <stp>BBnds</stp>
        <stp>MAType=Sim,InputChoice=Close,Period1=20,Percent=2</stp>
        <stp>BMA</stp>
        <stp>ADC</stp>
        <stp>-32</stp>
        <stp>All</stp>
        <stp/>
        <stp/>
        <stp>TRUE</stp>
        <stp>T</stp>
        <tr r="L34" s="1"/>
      </tp>
      <tp>
        <v>5793.9875000000002</v>
        <stp/>
        <stp>StudyData</stp>
        <stp>EP</stp>
        <stp>BBnds</stp>
        <stp>MAType=Sim,InputChoice=Close,Period1=20,Percent=2</stp>
        <stp>BMA</stp>
        <stp>ADC</stp>
        <stp>-33</stp>
        <stp>All</stp>
        <stp/>
        <stp/>
        <stp>TRUE</stp>
        <stp>T</stp>
        <tr r="L35" s="1"/>
      </tp>
      <tp>
        <v>6256.1308253811003</v>
        <stp/>
        <stp>StudyData</stp>
        <stp>EP</stp>
        <stp>BBnds</stp>
        <stp>MAType=Sim,InputChoice=Close,Period1=20,Percent=2</stp>
        <stp>BHI</stp>
        <stp>ADC</stp>
        <stp>-64</stp>
        <stp>All</stp>
        <stp/>
        <stp/>
        <stp>TRUE</stp>
        <stp>T</stp>
        <tr r="K66" s="1"/>
      </tp>
      <tp>
        <v>5128.9940340454996</v>
        <stp/>
        <stp>StudyData</stp>
        <stp>EP</stp>
        <stp>BBnds</stp>
        <stp>MAType=Sim,InputChoice=Close,Period1=20,Percent=2</stp>
        <stp>BLO</stp>
        <stp>ADC</stp>
        <stp>-22</stp>
        <stp>All</stp>
        <stp/>
        <stp/>
        <stp>TRUE</stp>
        <stp>T</stp>
        <tr r="M24" s="1"/>
      </tp>
      <tp>
        <v>6248.7922324684996</v>
        <stp/>
        <stp>StudyData</stp>
        <stp>EP</stp>
        <stp>BBnds</stp>
        <stp>MAType=Sim,InputChoice=Close,Period1=20,Percent=2</stp>
        <stp>BHI</stp>
        <stp>ADC</stp>
        <stp>-65</stp>
        <stp>All</stp>
        <stp/>
        <stp/>
        <stp>TRUE</stp>
        <stp>T</stp>
        <tr r="K67" s="1"/>
      </tp>
      <tp>
        <v>5241.5074716244999</v>
        <stp/>
        <stp>StudyData</stp>
        <stp>EP</stp>
        <stp>BBnds</stp>
        <stp>MAType=Sim,InputChoice=Close,Period1=20,Percent=2</stp>
        <stp>BLO</stp>
        <stp>ADC</stp>
        <stp>-23</stp>
        <stp>All</stp>
        <stp/>
        <stp/>
        <stp>TRUE</stp>
        <stp>T</stp>
        <tr r="M25" s="1"/>
      </tp>
      <tp>
        <v>6243.0079831171997</v>
        <stp/>
        <stp>StudyData</stp>
        <stp>EP</stp>
        <stp>BBnds</stp>
        <stp>MAType=Sim,InputChoice=Close,Period1=20,Percent=2</stp>
        <stp>BHI</stp>
        <stp>ADC</stp>
        <stp>-66</stp>
        <stp>All</stp>
        <stp/>
        <stp/>
        <stp>TRUE</stp>
        <stp>T</stp>
        <tr r="K68" s="1"/>
      </tp>
      <tp>
        <v>5088.9915770395</v>
        <stp/>
        <stp>StudyData</stp>
        <stp>EP</stp>
        <stp>BBnds</stp>
        <stp>MAType=Sim,InputChoice=Close,Period1=20,Percent=2</stp>
        <stp>BLO</stp>
        <stp>ADC</stp>
        <stp>-20</stp>
        <stp>All</stp>
        <stp/>
        <stp/>
        <stp>TRUE</stp>
        <stp>T</stp>
        <tr r="M22" s="1"/>
      </tp>
      <tp>
        <v>6239.8479881133999</v>
        <stp/>
        <stp>StudyData</stp>
        <stp>EP</stp>
        <stp>BBnds</stp>
        <stp>MAType=Sim,InputChoice=Close,Period1=20,Percent=2</stp>
        <stp>BHI</stp>
        <stp>ADC</stp>
        <stp>-67</stp>
        <stp>All</stp>
        <stp/>
        <stp/>
        <stp>TRUE</stp>
        <stp>T</stp>
        <tr r="K69" s="1"/>
      </tp>
      <tp>
        <v>5119.3140728469998</v>
        <stp/>
        <stp>StudyData</stp>
        <stp>EP</stp>
        <stp>BBnds</stp>
        <stp>MAType=Sim,InputChoice=Close,Period1=20,Percent=2</stp>
        <stp>BLO</stp>
        <stp>ADC</stp>
        <stp>-21</stp>
        <stp>All</stp>
        <stp/>
        <stp/>
        <stp>TRUE</stp>
        <stp>T</stp>
        <tr r="M23" s="1"/>
      </tp>
      <tp>
        <v>6210.9432554381001</v>
        <stp/>
        <stp>StudyData</stp>
        <stp>EP</stp>
        <stp>BBnds</stp>
        <stp>MAType=Sim,InputChoice=Close,Period1=20,Percent=2</stp>
        <stp>BHI</stp>
        <stp>ADC</stp>
        <stp>-60</stp>
        <stp>All</stp>
        <stp/>
        <stp/>
        <stp>TRUE</stp>
        <stp>T</stp>
        <tr r="K62" s="1"/>
      </tp>
      <tp>
        <v>5575.0903074173002</v>
        <stp/>
        <stp>StudyData</stp>
        <stp>EP</stp>
        <stp>BBnds</stp>
        <stp>MAType=Sim,InputChoice=Close,Period1=20,Percent=2</stp>
        <stp>BLO</stp>
        <stp>ADC</stp>
        <stp>-26</stp>
        <stp>All</stp>
        <stp/>
        <stp/>
        <stp>TRUE</stp>
        <stp>T</stp>
        <tr r="M28" s="1"/>
      </tp>
      <tp>
        <v>5898.5124999999998</v>
        <stp/>
        <stp>StudyData</stp>
        <stp>EP</stp>
        <stp>BBnds</stp>
        <stp>MAType=Sim,InputChoice=Close,Period1=20,Percent=2</stp>
        <stp>BMA</stp>
        <stp>ADC</stp>
        <stp>-38</stp>
        <stp>All</stp>
        <stp/>
        <stp/>
        <stp>TRUE</stp>
        <stp>T</stp>
        <tr r="L40" s="1"/>
      </tp>
      <tp>
        <v>6234.6635403583996</v>
        <stp/>
        <stp>StudyData</stp>
        <stp>EP</stp>
        <stp>BBnds</stp>
        <stp>MAType=Sim,InputChoice=Close,Period1=20,Percent=2</stp>
        <stp>BHI</stp>
        <stp>ADC</stp>
        <stp>-61</stp>
        <stp>All</stp>
        <stp/>
        <stp/>
        <stp>TRUE</stp>
        <stp>T</stp>
        <tr r="K63" s="1"/>
      </tp>
      <tp>
        <v>5560.9116568879999</v>
        <stp/>
        <stp>StudyData</stp>
        <stp>EP</stp>
        <stp>BBnds</stp>
        <stp>MAType=Sim,InputChoice=Close,Period1=20,Percent=2</stp>
        <stp>BLO</stp>
        <stp>ADC</stp>
        <stp>-27</stp>
        <stp>All</stp>
        <stp/>
        <stp/>
        <stp>TRUE</stp>
        <stp>T</stp>
        <tr r="M29" s="1"/>
      </tp>
      <tp>
        <v>5921.1</v>
        <stp/>
        <stp>StudyData</stp>
        <stp>EP</stp>
        <stp>BBnds</stp>
        <stp>MAType=Sim,InputChoice=Close,Period1=20,Percent=2</stp>
        <stp>BMA</stp>
        <stp>ADC</stp>
        <stp>-39</stp>
        <stp>All</stp>
        <stp/>
        <stp/>
        <stp>TRUE</stp>
        <stp>T</stp>
        <tr r="L41" s="1"/>
      </tp>
      <tp>
        <v>6248.1786914606</v>
        <stp/>
        <stp>StudyData</stp>
        <stp>EP</stp>
        <stp>BBnds</stp>
        <stp>MAType=Sim,InputChoice=Close,Period1=20,Percent=2</stp>
        <stp>BHI</stp>
        <stp>ADC</stp>
        <stp>-62</stp>
        <stp>All</stp>
        <stp/>
        <stp/>
        <stp>TRUE</stp>
        <stp>T</stp>
        <tr r="K64" s="1"/>
      </tp>
      <tp>
        <v>5356.5820756139001</v>
        <stp/>
        <stp>StudyData</stp>
        <stp>EP</stp>
        <stp>BBnds</stp>
        <stp>MAType=Sim,InputChoice=Close,Period1=20,Percent=2</stp>
        <stp>BLO</stp>
        <stp>ADC</stp>
        <stp>-24</stp>
        <stp>All</stp>
        <stp/>
        <stp/>
        <stp>TRUE</stp>
        <stp>T</stp>
        <tr r="M26" s="1"/>
      </tp>
      <tp>
        <v>6256.9276637254998</v>
        <stp/>
        <stp>StudyData</stp>
        <stp>EP</stp>
        <stp>BBnds</stp>
        <stp>MAType=Sim,InputChoice=Close,Period1=20,Percent=2</stp>
        <stp>BHI</stp>
        <stp>ADC</stp>
        <stp>-63</stp>
        <stp>All</stp>
        <stp/>
        <stp/>
        <stp>TRUE</stp>
        <stp>T</stp>
        <tr r="K65" s="1"/>
      </tp>
      <tp>
        <v>5516.3589407499003</v>
        <stp/>
        <stp>StudyData</stp>
        <stp>EP</stp>
        <stp>BBnds</stp>
        <stp>MAType=Sim,InputChoice=Close,Period1=20,Percent=2</stp>
        <stp>BLO</stp>
        <stp>ADC</stp>
        <stp>-25</stp>
        <stp>All</stp>
        <stp/>
        <stp/>
        <stp>TRUE</stp>
        <stp>T</stp>
        <tr r="M27" s="1"/>
      </tp>
      <tp>
        <v>5805</v>
        <stp/>
        <stp>StudyData</stp>
        <stp>EP</stp>
        <stp>BAR</stp>
        <stp/>
        <stp>Open</stp>
        <stp>ADC</stp>
        <stp>-43</stp>
        <stp>All</stp>
        <stp/>
        <stp/>
        <stp>TRUE</stp>
        <stp>T</stp>
        <tr r="E45" s="1"/>
      </tp>
      <tp>
        <v>6144</v>
        <stp/>
        <stp>StudyData</stp>
        <stp>EP</stp>
        <stp>BAR</stp>
        <stp/>
        <stp>High</stp>
        <stp>ADC</stp>
        <stp>-65</stp>
        <stp>All</stp>
        <stp/>
        <stp/>
        <stp>TRUE</stp>
        <stp>T</stp>
        <tr r="F67" s="1"/>
      </tp>
      <tp>
        <v>5674</v>
        <stp/>
        <stp>StudyData</stp>
        <stp>EP</stp>
        <stp>BAR</stp>
        <stp/>
        <stp>Open</stp>
        <stp>ADC</stp>
        <stp>-42</stp>
        <stp>All</stp>
        <stp/>
        <stp/>
        <stp>TRUE</stp>
        <stp>T</stp>
        <tr r="E44" s="1"/>
      </tp>
      <tp>
        <v>6160.5</v>
        <stp/>
        <stp>StudyData</stp>
        <stp>EP</stp>
        <stp>BAR</stp>
        <stp/>
        <stp>High</stp>
        <stp>ADC</stp>
        <stp>-64</stp>
        <stp>All</stp>
        <stp/>
        <stp/>
        <stp>TRUE</stp>
        <stp>T</stp>
        <tr r="F66" s="1"/>
      </tp>
      <tp>
        <v>5632</v>
        <stp/>
        <stp>StudyData</stp>
        <stp>EP</stp>
        <stp>BAR</stp>
        <stp/>
        <stp>Open</stp>
        <stp>ADC</stp>
        <stp>-41</stp>
        <stp>All</stp>
        <stp/>
        <stp/>
        <stp>TRUE</stp>
        <stp>T</stp>
        <tr r="E43" s="1"/>
      </tp>
      <tp>
        <v>6114</v>
        <stp/>
        <stp>StudyData</stp>
        <stp>EP</stp>
        <stp>BAR</stp>
        <stp/>
        <stp>High</stp>
        <stp>ADC</stp>
        <stp>-67</stp>
        <stp>All</stp>
        <stp/>
        <stp/>
        <stp>TRUE</stp>
        <stp>T</stp>
        <tr r="F69" s="1"/>
      </tp>
      <tp>
        <v>5648.5</v>
        <stp/>
        <stp>StudyData</stp>
        <stp>EP</stp>
        <stp>BAR</stp>
        <stp/>
        <stp>Open</stp>
        <stp>ADC</stp>
        <stp>-40</stp>
        <stp>All</stp>
        <stp/>
        <stp/>
        <stp>TRUE</stp>
        <stp>T</stp>
        <tr r="E42" s="1"/>
      </tp>
      <tp>
        <v>6121</v>
        <stp/>
        <stp>StudyData</stp>
        <stp>EP</stp>
        <stp>BAR</stp>
        <stp/>
        <stp>High</stp>
        <stp>ADC</stp>
        <stp>-66</stp>
        <stp>All</stp>
        <stp/>
        <stp/>
        <stp>TRUE</stp>
        <stp>T</stp>
        <tr r="F68" s="1"/>
      </tp>
      <tp>
        <v>5926</v>
        <stp/>
        <stp>StudyData</stp>
        <stp>EP</stp>
        <stp>BAR</stp>
        <stp/>
        <stp>Open</stp>
        <stp>ADC</stp>
        <stp>-47</stp>
        <stp>All</stp>
        <stp/>
        <stp/>
        <stp>TRUE</stp>
        <stp>T</stp>
        <tr r="E49" s="1"/>
      </tp>
      <tp>
        <v>6150.75</v>
        <stp/>
        <stp>StudyData</stp>
        <stp>EP</stp>
        <stp>BAR</stp>
        <stp/>
        <stp>High</stp>
        <stp>ADC</stp>
        <stp>-61</stp>
        <stp>All</stp>
        <stp/>
        <stp/>
        <stp>TRUE</stp>
        <stp>T</stp>
        <tr r="F63" s="1"/>
      </tp>
      <tp>
        <v>5884</v>
        <stp/>
        <stp>StudyData</stp>
        <stp>EP</stp>
        <stp>BAR</stp>
        <stp/>
        <stp>Open</stp>
        <stp>ADC</stp>
        <stp>-46</stp>
        <stp>All</stp>
        <stp/>
        <stp/>
        <stp>TRUE</stp>
        <stp>T</stp>
        <tr r="E48" s="1"/>
      </tp>
      <tp>
        <v>6150</v>
        <stp/>
        <stp>StudyData</stp>
        <stp>EP</stp>
        <stp>BAR</stp>
        <stp/>
        <stp>High</stp>
        <stp>ADC</stp>
        <stp>-60</stp>
        <stp>All</stp>
        <stp/>
        <stp/>
        <stp>TRUE</stp>
        <stp>T</stp>
        <tr r="F62" s="1"/>
      </tp>
      <tp>
        <v>5896.75</v>
        <stp/>
        <stp>StudyData</stp>
        <stp>EP</stp>
        <stp>BAR</stp>
        <stp/>
        <stp>Open</stp>
        <stp>ADC</stp>
        <stp>-45</stp>
        <stp>All</stp>
        <stp/>
        <stp/>
        <stp>TRUE</stp>
        <stp>T</stp>
        <tr r="E47" s="1"/>
      </tp>
      <tp>
        <v>6175.25</v>
        <stp/>
        <stp>StudyData</stp>
        <stp>EP</stp>
        <stp>BAR</stp>
        <stp/>
        <stp>High</stp>
        <stp>ADC</stp>
        <stp>-63</stp>
        <stp>All</stp>
        <stp/>
        <stp/>
        <stp>TRUE</stp>
        <stp>T</stp>
        <tr r="F65" s="1"/>
      </tp>
      <tp>
        <v>5818</v>
        <stp/>
        <stp>StudyData</stp>
        <stp>EP</stp>
        <stp>BAR</stp>
        <stp/>
        <stp>Open</stp>
        <stp>ADC</stp>
        <stp>-44</stp>
        <stp>All</stp>
        <stp/>
        <stp/>
        <stp>TRUE</stp>
        <stp>T</stp>
        <tr r="E46" s="1"/>
      </tp>
      <tp>
        <v>6148</v>
        <stp/>
        <stp>StudyData</stp>
        <stp>EP</stp>
        <stp>BAR</stp>
        <stp/>
        <stp>High</stp>
        <stp>ADC</stp>
        <stp>-62</stp>
        <stp>All</stp>
        <stp/>
        <stp/>
        <stp>TRUE</stp>
        <stp>T</stp>
        <tr r="F64" s="1"/>
      </tp>
      <tp>
        <v>5935</v>
        <stp/>
        <stp>StudyData</stp>
        <stp>EP</stp>
        <stp>BAR</stp>
        <stp/>
        <stp>Open</stp>
        <stp>ADC</stp>
        <stp>-49</stp>
        <stp>All</stp>
        <stp/>
        <stp/>
        <stp>TRUE</stp>
        <stp>T</stp>
        <tr r="E51" s="1"/>
      </tp>
      <tp>
        <v>6019.5</v>
        <stp/>
        <stp>StudyData</stp>
        <stp>EP</stp>
        <stp>BAR</stp>
        <stp/>
        <stp>Open</stp>
        <stp>ADC</stp>
        <stp>-48</stp>
        <stp>All</stp>
        <stp/>
        <stp/>
        <stp>TRUE</stp>
        <stp>T</stp>
        <tr r="E50" s="1"/>
      </tp>
      <tp>
        <v>6168.25</v>
        <stp/>
        <stp>StudyData</stp>
        <stp>EP</stp>
        <stp>BAR</stp>
        <stp/>
        <stp>High</stp>
        <stp>ADC</stp>
        <stp>-69</stp>
        <stp>All</stp>
        <stp/>
        <stp/>
        <stp>TRUE</stp>
        <stp>T</stp>
        <tr r="F71" s="1"/>
      </tp>
      <tp>
        <v>6199.75</v>
        <stp/>
        <stp>StudyData</stp>
        <stp>EP</stp>
        <stp>BAR</stp>
        <stp/>
        <stp>High</stp>
        <stp>ADC</stp>
        <stp>-68</stp>
        <stp>All</stp>
        <stp/>
        <stp/>
        <stp>TRUE</stp>
        <stp>T</stp>
        <tr r="F70" s="1"/>
      </tp>
      <tp>
        <v>56.773499999999999</v>
        <stp/>
        <stp>StudyData</stp>
        <stp>EP</stp>
        <stp>MACD</stp>
        <stp>Period1=12,Period2=26,Period3=9,InputChoice=Close</stp>
        <stp>MACDA</stp>
        <stp>ADC</stp>
        <stp>-352</stp>
        <stp>All</stp>
        <stp/>
        <stp/>
        <stp>TRUE</stp>
        <stp>T</stp>
        <tr r="O354" s="1"/>
      </tp>
      <tp>
        <v>-18.039200000000001</v>
        <stp/>
        <stp>StudyData</stp>
        <stp>EP</stp>
        <stp>MACD</stp>
        <stp>Period1=12,Period2=26,Period3=9,InputChoice=Close</stp>
        <stp>MACDA</stp>
        <stp>ADC</stp>
        <stp>-252</stp>
        <stp>All</stp>
        <stp/>
        <stp/>
        <stp>TRUE</stp>
        <stp>T</stp>
        <tr r="O254" s="1"/>
      </tp>
      <tp>
        <v>44.357599999999998</v>
        <stp/>
        <stp>StudyData</stp>
        <stp>EP</stp>
        <stp>MACD</stp>
        <stp>Period1=12,Period2=26,Period3=9,InputChoice=Close</stp>
        <stp>MACDA</stp>
        <stp>ADC</stp>
        <stp>-152</stp>
        <stp>All</stp>
        <stp/>
        <stp/>
        <stp>TRUE</stp>
        <stp>T</stp>
        <tr r="O154" s="1"/>
      </tp>
      <tp>
        <v>-85.870400000000004</v>
        <stp/>
        <stp>StudyData</stp>
        <stp>EP</stp>
        <stp>MACD</stp>
        <stp>Period1=12,Period2=26,Period3=9,InputChoice=Close</stp>
        <stp>MACDA</stp>
        <stp>ADC</stp>
        <stp>-752</stp>
        <stp>All</stp>
        <stp/>
        <stp/>
        <stp>TRUE</stp>
        <stp>T</stp>
        <tr r="O754" s="1"/>
      </tp>
      <tp>
        <v>-92.174400000000006</v>
        <stp/>
        <stp>StudyData</stp>
        <stp>EP</stp>
        <stp>MACD</stp>
        <stp>Period1=12,Period2=26,Period3=9,InputChoice=Close</stp>
        <stp>MACDA</stp>
        <stp>ADC</stp>
        <stp>-652</stp>
        <stp>All</stp>
        <stp/>
        <stp/>
        <stp>TRUE</stp>
        <stp>T</stp>
        <tr r="O654" s="1"/>
      </tp>
      <tp>
        <v>7.0458999999999996</v>
        <stp/>
        <stp>StudyData</stp>
        <stp>EP</stp>
        <stp>MACD</stp>
        <stp>Period1=12,Period2=26,Period3=9,InputChoice=Close</stp>
        <stp>MACDA</stp>
        <stp>ADC</stp>
        <stp>-552</stp>
        <stp>All</stp>
        <stp/>
        <stp/>
        <stp>TRUE</stp>
        <stp>T</stp>
        <tr r="O554" s="1"/>
      </tp>
      <tp>
        <v>54.293500000000002</v>
        <stp/>
        <stp>StudyData</stp>
        <stp>EP</stp>
        <stp>MACD</stp>
        <stp>Period1=12,Period2=26,Period3=9,InputChoice=Close</stp>
        <stp>MACDA</stp>
        <stp>ADC</stp>
        <stp>-452</stp>
        <stp>All</stp>
        <stp/>
        <stp/>
        <stp>TRUE</stp>
        <stp>T</stp>
        <tr r="O454" s="1"/>
      </tp>
      <tp>
        <v>34.359200000000001</v>
        <stp/>
        <stp>StudyData</stp>
        <stp>EP</stp>
        <stp>MACD</stp>
        <stp>Period1=12,Period2=26,Period3=9,InputChoice=Close</stp>
        <stp>MACDA</stp>
        <stp>ADC</stp>
        <stp>-952</stp>
        <stp>All</stp>
        <stp/>
        <stp/>
        <stp>TRUE</stp>
        <stp>T</stp>
        <tr r="O954" s="1"/>
      </tp>
      <tp>
        <v>16.733899999999998</v>
        <stp/>
        <stp>StudyData</stp>
        <stp>EP</stp>
        <stp>MACD</stp>
        <stp>Period1=12,Period2=26,Period3=9,InputChoice=Close</stp>
        <stp>MACDA</stp>
        <stp>ADC</stp>
        <stp>-852</stp>
        <stp>All</stp>
        <stp/>
        <stp/>
        <stp>TRUE</stp>
        <stp>T</stp>
        <tr r="O854" s="1"/>
      </tp>
      <tp>
        <v>55.576900000000002</v>
        <stp/>
        <stp>StudyData</stp>
        <stp>EP</stp>
        <stp>MACD</stp>
        <stp>Period1=12,Period2=26,Period3=9,InputChoice=Close</stp>
        <stp>MACDA</stp>
        <stp>ADC</stp>
        <stp>-353</stp>
        <stp>All</stp>
        <stp/>
        <stp/>
        <stp>TRUE</stp>
        <stp>T</stp>
        <tr r="O355" s="1"/>
      </tp>
      <tp>
        <v>-22.426500000000001</v>
        <stp/>
        <stp>StudyData</stp>
        <stp>EP</stp>
        <stp>MACD</stp>
        <stp>Period1=12,Period2=26,Period3=9,InputChoice=Close</stp>
        <stp>MACDA</stp>
        <stp>ADC</stp>
        <stp>-253</stp>
        <stp>All</stp>
        <stp/>
        <stp/>
        <stp>TRUE</stp>
        <stp>T</stp>
        <tr r="O255" s="1"/>
      </tp>
      <tp>
        <v>42.944499999999998</v>
        <stp/>
        <stp>StudyData</stp>
        <stp>EP</stp>
        <stp>MACD</stp>
        <stp>Period1=12,Period2=26,Period3=9,InputChoice=Close</stp>
        <stp>MACDA</stp>
        <stp>ADC</stp>
        <stp>-153</stp>
        <stp>All</stp>
        <stp/>
        <stp/>
        <stp>TRUE</stp>
        <stp>T</stp>
        <tr r="O155" s="1"/>
      </tp>
      <tp>
        <v>-78.4054</v>
        <stp/>
        <stp>StudyData</stp>
        <stp>EP</stp>
        <stp>MACD</stp>
        <stp>Period1=12,Period2=26,Period3=9,InputChoice=Close</stp>
        <stp>MACDA</stp>
        <stp>ADC</stp>
        <stp>-753</stp>
        <stp>All</stp>
        <stp/>
        <stp/>
        <stp>TRUE</stp>
        <stp>T</stp>
        <tr r="O755" s="1"/>
      </tp>
      <tp>
        <v>-93.5655</v>
        <stp/>
        <stp>StudyData</stp>
        <stp>EP</stp>
        <stp>MACD</stp>
        <stp>Period1=12,Period2=26,Period3=9,InputChoice=Close</stp>
        <stp>MACDA</stp>
        <stp>ADC</stp>
        <stp>-653</stp>
        <stp>All</stp>
        <stp/>
        <stp/>
        <stp>TRUE</stp>
        <stp>T</stp>
        <tr r="O655" s="1"/>
      </tp>
      <tp>
        <v>12.719900000000001</v>
        <stp/>
        <stp>StudyData</stp>
        <stp>EP</stp>
        <stp>MACD</stp>
        <stp>Period1=12,Period2=26,Period3=9,InputChoice=Close</stp>
        <stp>MACDA</stp>
        <stp>ADC</stp>
        <stp>-553</stp>
        <stp>All</stp>
        <stp/>
        <stp/>
        <stp>TRUE</stp>
        <stp>T</stp>
        <tr r="O555" s="1"/>
      </tp>
      <tp>
        <v>53.616900000000001</v>
        <stp/>
        <stp>StudyData</stp>
        <stp>EP</stp>
        <stp>MACD</stp>
        <stp>Period1=12,Period2=26,Period3=9,InputChoice=Close</stp>
        <stp>MACDA</stp>
        <stp>ADC</stp>
        <stp>-453</stp>
        <stp>All</stp>
        <stp/>
        <stp/>
        <stp>TRUE</stp>
        <stp>T</stp>
        <tr r="O455" s="1"/>
      </tp>
      <tp>
        <v>33.8215</v>
        <stp/>
        <stp>StudyData</stp>
        <stp>EP</stp>
        <stp>MACD</stp>
        <stp>Period1=12,Period2=26,Period3=9,InputChoice=Close</stp>
        <stp>MACDA</stp>
        <stp>ADC</stp>
        <stp>-953</stp>
        <stp>All</stp>
        <stp/>
        <stp/>
        <stp>TRUE</stp>
        <stp>T</stp>
        <tr r="O955" s="1"/>
      </tp>
      <tp>
        <v>17.314900000000002</v>
        <stp/>
        <stp>StudyData</stp>
        <stp>EP</stp>
        <stp>MACD</stp>
        <stp>Period1=12,Period2=26,Period3=9,InputChoice=Close</stp>
        <stp>MACDA</stp>
        <stp>ADC</stp>
        <stp>-853</stp>
        <stp>All</stp>
        <stp/>
        <stp/>
        <stp>TRUE</stp>
        <stp>T</stp>
        <tr r="O855" s="1"/>
      </tp>
      <tp>
        <v>60.717399999999998</v>
        <stp/>
        <stp>StudyData</stp>
        <stp>EP</stp>
        <stp>MACD</stp>
        <stp>Period1=12,Period2=26,Period3=9,InputChoice=Close</stp>
        <stp>MACDA</stp>
        <stp>ADC</stp>
        <stp>-350</stp>
        <stp>All</stp>
        <stp/>
        <stp/>
        <stp>TRUE</stp>
        <stp>T</stp>
        <tr r="O352" s="1"/>
      </tp>
      <tp>
        <v>-7.8866800000000001</v>
        <stp/>
        <stp>StudyData</stp>
        <stp>EP</stp>
        <stp>MACD</stp>
        <stp>Period1=12,Period2=26,Period3=9,InputChoice=Close</stp>
        <stp>MACDA</stp>
        <stp>ADC</stp>
        <stp>-250</stp>
        <stp>All</stp>
        <stp/>
        <stp/>
        <stp>TRUE</stp>
        <stp>T</stp>
        <tr r="O252" s="1"/>
      </tp>
      <tp>
        <v>44.4069</v>
        <stp/>
        <stp>StudyData</stp>
        <stp>EP</stp>
        <stp>MACD</stp>
        <stp>Period1=12,Period2=26,Period3=9,InputChoice=Close</stp>
        <stp>MACDA</stp>
        <stp>ADC</stp>
        <stp>-150</stp>
        <stp>All</stp>
        <stp/>
        <stp/>
        <stp>TRUE</stp>
        <stp>T</stp>
        <tr r="O152" s="1"/>
      </tp>
      <tp>
        <v>-95.216999999999999</v>
        <stp/>
        <stp>StudyData</stp>
        <stp>EP</stp>
        <stp>MACD</stp>
        <stp>Period1=12,Period2=26,Period3=9,InputChoice=Close</stp>
        <stp>MACDA</stp>
        <stp>ADC</stp>
        <stp>-750</stp>
        <stp>All</stp>
        <stp/>
        <stp/>
        <stp>TRUE</stp>
        <stp>T</stp>
        <tr r="O752" s="1"/>
      </tp>
      <tp>
        <v>-88.485600000000005</v>
        <stp/>
        <stp>StudyData</stp>
        <stp>EP</stp>
        <stp>MACD</stp>
        <stp>Period1=12,Period2=26,Period3=9,InputChoice=Close</stp>
        <stp>MACDA</stp>
        <stp>ADC</stp>
        <stp>-650</stp>
        <stp>All</stp>
        <stp/>
        <stp/>
        <stp>TRUE</stp>
        <stp>T</stp>
        <tr r="O652" s="1"/>
      </tp>
      <tp>
        <v>-1.04342</v>
        <stp/>
        <stp>StudyData</stp>
        <stp>EP</stp>
        <stp>MACD</stp>
        <stp>Period1=12,Period2=26,Period3=9,InputChoice=Close</stp>
        <stp>MACDA</stp>
        <stp>ADC</stp>
        <stp>-550</stp>
        <stp>All</stp>
        <stp/>
        <stp/>
        <stp>TRUE</stp>
        <stp>T</stp>
        <tr r="O552" s="1"/>
      </tp>
      <tp>
        <v>55.246699999999997</v>
        <stp/>
        <stp>StudyData</stp>
        <stp>EP</stp>
        <stp>MACD</stp>
        <stp>Period1=12,Period2=26,Period3=9,InputChoice=Close</stp>
        <stp>MACDA</stp>
        <stp>ADC</stp>
        <stp>-450</stp>
        <stp>All</stp>
        <stp/>
        <stp/>
        <stp>TRUE</stp>
        <stp>T</stp>
        <tr r="O452" s="1"/>
      </tp>
      <tp>
        <v>35.276299999999999</v>
        <stp/>
        <stp>StudyData</stp>
        <stp>EP</stp>
        <stp>MACD</stp>
        <stp>Period1=12,Period2=26,Period3=9,InputChoice=Close</stp>
        <stp>MACDA</stp>
        <stp>ADC</stp>
        <stp>-950</stp>
        <stp>All</stp>
        <stp/>
        <stp/>
        <stp>TRUE</stp>
        <stp>T</stp>
        <tr r="O952" s="1"/>
      </tp>
      <tp>
        <v>13.0909</v>
        <stp/>
        <stp>StudyData</stp>
        <stp>EP</stp>
        <stp>MACD</stp>
        <stp>Period1=12,Period2=26,Period3=9,InputChoice=Close</stp>
        <stp>MACDA</stp>
        <stp>ADC</stp>
        <stp>-850</stp>
        <stp>All</stp>
        <stp/>
        <stp/>
        <stp>TRUE</stp>
        <stp>T</stp>
        <tr r="O852" s="1"/>
      </tp>
      <tp>
        <v>58.686799999999998</v>
        <stp/>
        <stp>StudyData</stp>
        <stp>EP</stp>
        <stp>MACD</stp>
        <stp>Period1=12,Period2=26,Period3=9,InputChoice=Close</stp>
        <stp>MACDA</stp>
        <stp>ADC</stp>
        <stp>-351</stp>
        <stp>All</stp>
        <stp/>
        <stp/>
        <stp>TRUE</stp>
        <stp>T</stp>
        <tr r="O353" s="1"/>
      </tp>
      <tp>
        <v>-13.083299999999999</v>
        <stp/>
        <stp>StudyData</stp>
        <stp>EP</stp>
        <stp>MACD</stp>
        <stp>Period1=12,Period2=26,Period3=9,InputChoice=Close</stp>
        <stp>MACDA</stp>
        <stp>ADC</stp>
        <stp>-251</stp>
        <stp>All</stp>
        <stp/>
        <stp/>
        <stp>TRUE</stp>
        <stp>T</stp>
        <tr r="O253" s="1"/>
      </tp>
      <tp>
        <v>44.826099999999997</v>
        <stp/>
        <stp>StudyData</stp>
        <stp>EP</stp>
        <stp>MACD</stp>
        <stp>Period1=12,Period2=26,Period3=9,InputChoice=Close</stp>
        <stp>MACDA</stp>
        <stp>ADC</stp>
        <stp>-151</stp>
        <stp>All</stp>
        <stp/>
        <stp/>
        <stp>TRUE</stp>
        <stp>T</stp>
        <tr r="O153" s="1"/>
      </tp>
      <tp>
        <v>-91.306299999999993</v>
        <stp/>
        <stp>StudyData</stp>
        <stp>EP</stp>
        <stp>MACD</stp>
        <stp>Period1=12,Period2=26,Period3=9,InputChoice=Close</stp>
        <stp>MACDA</stp>
        <stp>ADC</stp>
        <stp>-751</stp>
        <stp>All</stp>
        <stp/>
        <stp/>
        <stp>TRUE</stp>
        <stp>T</stp>
        <tr r="O753" s="1"/>
      </tp>
      <tp>
        <v>-89.839500000000001</v>
        <stp/>
        <stp>StudyData</stp>
        <stp>EP</stp>
        <stp>MACD</stp>
        <stp>Period1=12,Period2=26,Period3=9,InputChoice=Close</stp>
        <stp>MACDA</stp>
        <stp>ADC</stp>
        <stp>-651</stp>
        <stp>All</stp>
        <stp/>
        <stp/>
        <stp>TRUE</stp>
        <stp>T</stp>
        <tr r="O653" s="1"/>
      </tp>
      <tp>
        <v>2.1207199999999999</v>
        <stp/>
        <stp>StudyData</stp>
        <stp>EP</stp>
        <stp>MACD</stp>
        <stp>Period1=12,Period2=26,Period3=9,InputChoice=Close</stp>
        <stp>MACDA</stp>
        <stp>ADC</stp>
        <stp>-551</stp>
        <stp>All</stp>
        <stp/>
        <stp/>
        <stp>TRUE</stp>
        <stp>T</stp>
        <tr r="O553" s="1"/>
      </tp>
      <tp>
        <v>54.880800000000001</v>
        <stp/>
        <stp>StudyData</stp>
        <stp>EP</stp>
        <stp>MACD</stp>
        <stp>Period1=12,Period2=26,Period3=9,InputChoice=Close</stp>
        <stp>MACDA</stp>
        <stp>ADC</stp>
        <stp>-451</stp>
        <stp>All</stp>
        <stp/>
        <stp/>
        <stp>TRUE</stp>
        <stp>T</stp>
        <tr r="O453" s="1"/>
      </tp>
      <tp>
        <v>35.0154</v>
        <stp/>
        <stp>StudyData</stp>
        <stp>EP</stp>
        <stp>MACD</stp>
        <stp>Period1=12,Period2=26,Period3=9,InputChoice=Close</stp>
        <stp>MACDA</stp>
        <stp>ADC</stp>
        <stp>-951</stp>
        <stp>All</stp>
        <stp/>
        <stp/>
        <stp>TRUE</stp>
        <stp>T</stp>
        <tr r="O953" s="1"/>
      </tp>
      <tp>
        <v>14.6812</v>
        <stp/>
        <stp>StudyData</stp>
        <stp>EP</stp>
        <stp>MACD</stp>
        <stp>Period1=12,Period2=26,Period3=9,InputChoice=Close</stp>
        <stp>MACDA</stp>
        <stp>ADC</stp>
        <stp>-851</stp>
        <stp>All</stp>
        <stp/>
        <stp/>
        <stp>TRUE</stp>
        <stp>T</stp>
        <tr r="O853" s="1"/>
      </tp>
      <tp>
        <v>56.324599999999997</v>
        <stp/>
        <stp>StudyData</stp>
        <stp>EP</stp>
        <stp>MACD</stp>
        <stp>Period1=12,Period2=26,Period3=9,InputChoice=Close</stp>
        <stp>MACDA</stp>
        <stp>ADC</stp>
        <stp>-356</stp>
        <stp>All</stp>
        <stp/>
        <stp/>
        <stp>TRUE</stp>
        <stp>T</stp>
        <tr r="O358" s="1"/>
      </tp>
      <tp>
        <v>-29.964200000000002</v>
        <stp/>
        <stp>StudyData</stp>
        <stp>EP</stp>
        <stp>MACD</stp>
        <stp>Period1=12,Period2=26,Period3=9,InputChoice=Close</stp>
        <stp>MACDA</stp>
        <stp>ADC</stp>
        <stp>-256</stp>
        <stp>All</stp>
        <stp/>
        <stp/>
        <stp>TRUE</stp>
        <stp>T</stp>
        <tr r="O258" s="1"/>
      </tp>
      <tp>
        <v>34.022300000000001</v>
        <stp/>
        <stp>StudyData</stp>
        <stp>EP</stp>
        <stp>MACD</stp>
        <stp>Period1=12,Period2=26,Period3=9,InputChoice=Close</stp>
        <stp>MACDA</stp>
        <stp>ADC</stp>
        <stp>-156</stp>
        <stp>All</stp>
        <stp/>
        <stp/>
        <stp>TRUE</stp>
        <stp>T</stp>
        <tr r="O158" s="1"/>
      </tp>
      <tp>
        <v>-58.5642</v>
        <stp/>
        <stp>StudyData</stp>
        <stp>EP</stp>
        <stp>MACD</stp>
        <stp>Period1=12,Period2=26,Period3=9,InputChoice=Close</stp>
        <stp>MACDA</stp>
        <stp>ADC</stp>
        <stp>-756</stp>
        <stp>All</stp>
        <stp/>
        <stp/>
        <stp>TRUE</stp>
        <stp>T</stp>
        <tr r="O758" s="1"/>
      </tp>
      <tp>
        <v>-82.4589</v>
        <stp/>
        <stp>StudyData</stp>
        <stp>EP</stp>
        <stp>MACD</stp>
        <stp>Period1=12,Period2=26,Period3=9,InputChoice=Close</stp>
        <stp>MACDA</stp>
        <stp>ADC</stp>
        <stp>-656</stp>
        <stp>All</stp>
        <stp/>
        <stp/>
        <stp>TRUE</stp>
        <stp>T</stp>
        <tr r="O658" s="1"/>
      </tp>
      <tp>
        <v>30.081199999999999</v>
        <stp/>
        <stp>StudyData</stp>
        <stp>EP</stp>
        <stp>MACD</stp>
        <stp>Period1=12,Period2=26,Period3=9,InputChoice=Close</stp>
        <stp>MACDA</stp>
        <stp>ADC</stp>
        <stp>-556</stp>
        <stp>All</stp>
        <stp/>
        <stp/>
        <stp>TRUE</stp>
        <stp>T</stp>
        <tr r="O558" s="1"/>
      </tp>
      <tp>
        <v>49.3979</v>
        <stp/>
        <stp>StudyData</stp>
        <stp>EP</stp>
        <stp>MACD</stp>
        <stp>Period1=12,Period2=26,Period3=9,InputChoice=Close</stp>
        <stp>MACDA</stp>
        <stp>ADC</stp>
        <stp>-456</stp>
        <stp>All</stp>
        <stp/>
        <stp/>
        <stp>TRUE</stp>
        <stp>T</stp>
        <tr r="O458" s="1"/>
      </tp>
      <tp>
        <v>32.7042</v>
        <stp/>
        <stp>StudyData</stp>
        <stp>EP</stp>
        <stp>MACD</stp>
        <stp>Period1=12,Period2=26,Period3=9,InputChoice=Close</stp>
        <stp>MACDA</stp>
        <stp>ADC</stp>
        <stp>-956</stp>
        <stp>All</stp>
        <stp/>
        <stp/>
        <stp>TRUE</stp>
        <stp>T</stp>
        <tr r="O958" s="1"/>
      </tp>
      <tp>
        <v>16.1632</v>
        <stp/>
        <stp>StudyData</stp>
        <stp>EP</stp>
        <stp>MACD</stp>
        <stp>Period1=12,Period2=26,Period3=9,InputChoice=Close</stp>
        <stp>MACDA</stp>
        <stp>ADC</stp>
        <stp>-856</stp>
        <stp>All</stp>
        <stp/>
        <stp/>
        <stp>TRUE</stp>
        <stp>T</stp>
        <tr r="O858" s="1"/>
      </tp>
      <tp>
        <v>57.018300000000004</v>
        <stp/>
        <stp>StudyData</stp>
        <stp>EP</stp>
        <stp>MACD</stp>
        <stp>Period1=12,Period2=26,Period3=9,InputChoice=Close</stp>
        <stp>MACDA</stp>
        <stp>ADC</stp>
        <stp>-357</stp>
        <stp>All</stp>
        <stp/>
        <stp/>
        <stp>TRUE</stp>
        <stp>T</stp>
        <tr r="O359" s="1"/>
      </tp>
      <tp>
        <v>-29.492799999999999</v>
        <stp/>
        <stp>StudyData</stp>
        <stp>EP</stp>
        <stp>MACD</stp>
        <stp>Period1=12,Period2=26,Period3=9,InputChoice=Close</stp>
        <stp>MACDA</stp>
        <stp>ADC</stp>
        <stp>-257</stp>
        <stp>All</stp>
        <stp/>
        <stp/>
        <stp>TRUE</stp>
        <stp>T</stp>
        <tr r="O259" s="1"/>
      </tp>
      <tp>
        <v>30.520299999999999</v>
        <stp/>
        <stp>StudyData</stp>
        <stp>EP</stp>
        <stp>MACD</stp>
        <stp>Period1=12,Period2=26,Period3=9,InputChoice=Close</stp>
        <stp>MACDA</stp>
        <stp>ADC</stp>
        <stp>-157</stp>
        <stp>All</stp>
        <stp/>
        <stp/>
        <stp>TRUE</stp>
        <stp>T</stp>
        <tr r="O159" s="1"/>
      </tp>
      <tp>
        <v>-54.502800000000001</v>
        <stp/>
        <stp>StudyData</stp>
        <stp>EP</stp>
        <stp>MACD</stp>
        <stp>Period1=12,Period2=26,Period3=9,InputChoice=Close</stp>
        <stp>MACDA</stp>
        <stp>ADC</stp>
        <stp>-757</stp>
        <stp>All</stp>
        <stp/>
        <stp/>
        <stp>TRUE</stp>
        <stp>T</stp>
        <tr r="O759" s="1"/>
      </tp>
      <tp>
        <v>-76.573700000000002</v>
        <stp/>
        <stp>StudyData</stp>
        <stp>EP</stp>
        <stp>MACD</stp>
        <stp>Period1=12,Period2=26,Period3=9,InputChoice=Close</stp>
        <stp>MACDA</stp>
        <stp>ADC</stp>
        <stp>-657</stp>
        <stp>All</stp>
        <stp/>
        <stp/>
        <stp>TRUE</stp>
        <stp>T</stp>
        <tr r="O659" s="1"/>
      </tp>
      <tp>
        <v>35.319000000000003</v>
        <stp/>
        <stp>StudyData</stp>
        <stp>EP</stp>
        <stp>MACD</stp>
        <stp>Period1=12,Period2=26,Period3=9,InputChoice=Close</stp>
        <stp>MACDA</stp>
        <stp>ADC</stp>
        <stp>-557</stp>
        <stp>All</stp>
        <stp/>
        <stp/>
        <stp>TRUE</stp>
        <stp>T</stp>
        <tr r="O559" s="1"/>
      </tp>
      <tp>
        <v>47.787300000000002</v>
        <stp/>
        <stp>StudyData</stp>
        <stp>EP</stp>
        <stp>MACD</stp>
        <stp>Period1=12,Period2=26,Period3=9,InputChoice=Close</stp>
        <stp>MACDA</stp>
        <stp>ADC</stp>
        <stp>-457</stp>
        <stp>All</stp>
        <stp/>
        <stp/>
        <stp>TRUE</stp>
        <stp>T</stp>
        <tr r="O459" s="1"/>
      </tp>
      <tp>
        <v>33.817799999999998</v>
        <stp/>
        <stp>StudyData</stp>
        <stp>EP</stp>
        <stp>MACD</stp>
        <stp>Period1=12,Period2=26,Period3=9,InputChoice=Close</stp>
        <stp>MACDA</stp>
        <stp>ADC</stp>
        <stp>-957</stp>
        <stp>All</stp>
        <stp/>
        <stp/>
        <stp>TRUE</stp>
        <stp>T</stp>
        <tr r="O959" s="1"/>
      </tp>
      <tp>
        <v>15.541499999999999</v>
        <stp/>
        <stp>StudyData</stp>
        <stp>EP</stp>
        <stp>MACD</stp>
        <stp>Period1=12,Period2=26,Period3=9,InputChoice=Close</stp>
        <stp>MACDA</stp>
        <stp>ADC</stp>
        <stp>-857</stp>
        <stp>All</stp>
        <stp/>
        <stp/>
        <stp>TRUE</stp>
        <stp>T</stp>
        <tr r="O859" s="1"/>
      </tp>
      <tp>
        <v>55.488599999999998</v>
        <stp/>
        <stp>StudyData</stp>
        <stp>EP</stp>
        <stp>MACD</stp>
        <stp>Period1=12,Period2=26,Period3=9,InputChoice=Close</stp>
        <stp>MACDA</stp>
        <stp>ADC</stp>
        <stp>-354</stp>
        <stp>All</stp>
        <stp/>
        <stp/>
        <stp>TRUE</stp>
        <stp>T</stp>
        <tr r="O356" s="1"/>
      </tp>
      <tp>
        <v>-26.273099999999999</v>
        <stp/>
        <stp>StudyData</stp>
        <stp>EP</stp>
        <stp>MACD</stp>
        <stp>Period1=12,Period2=26,Period3=9,InputChoice=Close</stp>
        <stp>MACDA</stp>
        <stp>ADC</stp>
        <stp>-254</stp>
        <stp>All</stp>
        <stp/>
        <stp/>
        <stp>TRUE</stp>
        <stp>T</stp>
        <tr r="O256" s="1"/>
      </tp>
      <tp>
        <v>40.290700000000001</v>
        <stp/>
        <stp>StudyData</stp>
        <stp>EP</stp>
        <stp>MACD</stp>
        <stp>Period1=12,Period2=26,Period3=9,InputChoice=Close</stp>
        <stp>MACDA</stp>
        <stp>ADC</stp>
        <stp>-154</stp>
        <stp>All</stp>
        <stp/>
        <stp/>
        <stp>TRUE</stp>
        <stp>T</stp>
        <tr r="O156" s="1"/>
      </tp>
      <tp>
        <v>-70.994299999999996</v>
        <stp/>
        <stp>StudyData</stp>
        <stp>EP</stp>
        <stp>MACD</stp>
        <stp>Period1=12,Period2=26,Period3=9,InputChoice=Close</stp>
        <stp>MACDA</stp>
        <stp>ADC</stp>
        <stp>-754</stp>
        <stp>All</stp>
        <stp/>
        <stp/>
        <stp>TRUE</stp>
        <stp>T</stp>
        <tr r="O756" s="1"/>
      </tp>
      <tp>
        <v>-92.729299999999995</v>
        <stp/>
        <stp>StudyData</stp>
        <stp>EP</stp>
        <stp>MACD</stp>
        <stp>Period1=12,Period2=26,Period3=9,InputChoice=Close</stp>
        <stp>MACDA</stp>
        <stp>ADC</stp>
        <stp>-654</stp>
        <stp>All</stp>
        <stp/>
        <stp/>
        <stp>TRUE</stp>
        <stp>T</stp>
        <tr r="O656" s="1"/>
      </tp>
      <tp>
        <v>18.4223</v>
        <stp/>
        <stp>StudyData</stp>
        <stp>EP</stp>
        <stp>MACD</stp>
        <stp>Period1=12,Period2=26,Period3=9,InputChoice=Close</stp>
        <stp>MACDA</stp>
        <stp>ADC</stp>
        <stp>-554</stp>
        <stp>All</stp>
        <stp/>
        <stp/>
        <stp>TRUE</stp>
        <stp>T</stp>
        <tr r="O556" s="1"/>
      </tp>
      <tp>
        <v>52.738599999999998</v>
        <stp/>
        <stp>StudyData</stp>
        <stp>EP</stp>
        <stp>MACD</stp>
        <stp>Period1=12,Period2=26,Period3=9,InputChoice=Close</stp>
        <stp>MACDA</stp>
        <stp>ADC</stp>
        <stp>-454</stp>
        <stp>All</stp>
        <stp/>
        <stp/>
        <stp>TRUE</stp>
        <stp>T</stp>
        <tr r="O456" s="1"/>
      </tp>
      <tp>
        <v>33.181899999999999</v>
        <stp/>
        <stp>StudyData</stp>
        <stp>EP</stp>
        <stp>MACD</stp>
        <stp>Period1=12,Period2=26,Period3=9,InputChoice=Close</stp>
        <stp>MACDA</stp>
        <stp>ADC</stp>
        <stp>-954</stp>
        <stp>All</stp>
        <stp/>
        <stp/>
        <stp>TRUE</stp>
        <stp>T</stp>
        <tr r="O956" s="1"/>
      </tp>
      <tp>
        <v>16.873699999999999</v>
        <stp/>
        <stp>StudyData</stp>
        <stp>EP</stp>
        <stp>MACD</stp>
        <stp>Period1=12,Period2=26,Period3=9,InputChoice=Close</stp>
        <stp>MACDA</stp>
        <stp>ADC</stp>
        <stp>-854</stp>
        <stp>All</stp>
        <stp/>
        <stp/>
        <stp>TRUE</stp>
        <stp>T</stp>
        <tr r="O856" s="1"/>
      </tp>
      <tp>
        <v>55.765700000000002</v>
        <stp/>
        <stp>StudyData</stp>
        <stp>EP</stp>
        <stp>MACD</stp>
        <stp>Period1=12,Period2=26,Period3=9,InputChoice=Close</stp>
        <stp>MACDA</stp>
        <stp>ADC</stp>
        <stp>-355</stp>
        <stp>All</stp>
        <stp/>
        <stp/>
        <stp>TRUE</stp>
        <stp>T</stp>
        <tr r="O357" s="1"/>
      </tp>
      <tp>
        <v>-28.991399999999999</v>
        <stp/>
        <stp>StudyData</stp>
        <stp>EP</stp>
        <stp>MACD</stp>
        <stp>Period1=12,Period2=26,Period3=9,InputChoice=Close</stp>
        <stp>MACDA</stp>
        <stp>ADC</stp>
        <stp>-255</stp>
        <stp>All</stp>
        <stp/>
        <stp/>
        <stp>TRUE</stp>
        <stp>T</stp>
        <tr r="O257" s="1"/>
      </tp>
      <tp>
        <v>37.425800000000002</v>
        <stp/>
        <stp>StudyData</stp>
        <stp>EP</stp>
        <stp>MACD</stp>
        <stp>Period1=12,Period2=26,Period3=9,InputChoice=Close</stp>
        <stp>MACDA</stp>
        <stp>ADC</stp>
        <stp>-155</stp>
        <stp>All</stp>
        <stp/>
        <stp/>
        <stp>TRUE</stp>
        <stp>T</stp>
        <tr r="O157" s="1"/>
      </tp>
      <tp>
        <v>-64.495400000000004</v>
        <stp/>
        <stp>StudyData</stp>
        <stp>EP</stp>
        <stp>MACD</stp>
        <stp>Period1=12,Period2=26,Period3=9,InputChoice=Close</stp>
        <stp>MACDA</stp>
        <stp>ADC</stp>
        <stp>-755</stp>
        <stp>All</stp>
        <stp/>
        <stp/>
        <stp>TRUE</stp>
        <stp>T</stp>
        <tr r="O757" s="1"/>
      </tp>
      <tp>
        <v>-88.509200000000007</v>
        <stp/>
        <stp>StudyData</stp>
        <stp>EP</stp>
        <stp>MACD</stp>
        <stp>Period1=12,Period2=26,Period3=9,InputChoice=Close</stp>
        <stp>MACDA</stp>
        <stp>ADC</stp>
        <stp>-655</stp>
        <stp>All</stp>
        <stp/>
        <stp/>
        <stp>TRUE</stp>
        <stp>T</stp>
        <tr r="O657" s="1"/>
      </tp>
      <tp>
        <v>24.222899999999999</v>
        <stp/>
        <stp>StudyData</stp>
        <stp>EP</stp>
        <stp>MACD</stp>
        <stp>Period1=12,Period2=26,Period3=9,InputChoice=Close</stp>
        <stp>MACDA</stp>
        <stp>ADC</stp>
        <stp>-555</stp>
        <stp>All</stp>
        <stp/>
        <stp/>
        <stp>TRUE</stp>
        <stp>T</stp>
        <tr r="O557" s="1"/>
      </tp>
      <tp>
        <v>51.328299999999999</v>
        <stp/>
        <stp>StudyData</stp>
        <stp>EP</stp>
        <stp>MACD</stp>
        <stp>Period1=12,Period2=26,Period3=9,InputChoice=Close</stp>
        <stp>MACDA</stp>
        <stp>ADC</stp>
        <stp>-455</stp>
        <stp>All</stp>
        <stp/>
        <stp/>
        <stp>TRUE</stp>
        <stp>T</stp>
        <tr r="O457" s="1"/>
      </tp>
      <tp>
        <v>32.577399999999997</v>
        <stp/>
        <stp>StudyData</stp>
        <stp>EP</stp>
        <stp>MACD</stp>
        <stp>Period1=12,Period2=26,Period3=9,InputChoice=Close</stp>
        <stp>MACDA</stp>
        <stp>ADC</stp>
        <stp>-955</stp>
        <stp>All</stp>
        <stp/>
        <stp/>
        <stp>TRUE</stp>
        <stp>T</stp>
        <tr r="O957" s="1"/>
      </tp>
      <tp>
        <v>16.154599999999999</v>
        <stp/>
        <stp>StudyData</stp>
        <stp>EP</stp>
        <stp>MACD</stp>
        <stp>Period1=12,Period2=26,Period3=9,InputChoice=Close</stp>
        <stp>MACDA</stp>
        <stp>ADC</stp>
        <stp>-855</stp>
        <stp>All</stp>
        <stp/>
        <stp/>
        <stp>TRUE</stp>
        <stp>T</stp>
        <tr r="O857" s="1"/>
      </tp>
      <tp>
        <v>57.617899999999999</v>
        <stp/>
        <stp>StudyData</stp>
        <stp>EP</stp>
        <stp>MACD</stp>
        <stp>Period1=12,Period2=26,Period3=9,InputChoice=Close</stp>
        <stp>MACDA</stp>
        <stp>ADC</stp>
        <stp>-358</stp>
        <stp>All</stp>
        <stp/>
        <stp/>
        <stp>TRUE</stp>
        <stp>T</stp>
        <tr r="O360" s="1"/>
      </tp>
      <tp>
        <v>-28.473500000000001</v>
        <stp/>
        <stp>StudyData</stp>
        <stp>EP</stp>
        <stp>MACD</stp>
        <stp>Period1=12,Period2=26,Period3=9,InputChoice=Close</stp>
        <stp>MACDA</stp>
        <stp>ADC</stp>
        <stp>-258</stp>
        <stp>All</stp>
        <stp/>
        <stp/>
        <stp>TRUE</stp>
        <stp>T</stp>
        <tr r="O260" s="1"/>
      </tp>
      <tp>
        <v>26.6279</v>
        <stp/>
        <stp>StudyData</stp>
        <stp>EP</stp>
        <stp>MACD</stp>
        <stp>Period1=12,Period2=26,Period3=9,InputChoice=Close</stp>
        <stp>MACDA</stp>
        <stp>ADC</stp>
        <stp>-158</stp>
        <stp>All</stp>
        <stp/>
        <stp/>
        <stp>TRUE</stp>
        <stp>T</stp>
        <tr r="O160" s="1"/>
      </tp>
      <tp>
        <v>-50.616</v>
        <stp/>
        <stp>StudyData</stp>
        <stp>EP</stp>
        <stp>MACD</stp>
        <stp>Period1=12,Period2=26,Period3=9,InputChoice=Close</stp>
        <stp>MACDA</stp>
        <stp>ADC</stp>
        <stp>-758</stp>
        <stp>All</stp>
        <stp/>
        <stp/>
        <stp>TRUE</stp>
        <stp>T</stp>
        <tr r="O760" s="1"/>
      </tp>
      <tp>
        <v>-70.402100000000004</v>
        <stp/>
        <stp>StudyData</stp>
        <stp>EP</stp>
        <stp>MACD</stp>
        <stp>Period1=12,Period2=26,Period3=9,InputChoice=Close</stp>
        <stp>MACDA</stp>
        <stp>ADC</stp>
        <stp>-658</stp>
        <stp>All</stp>
        <stp/>
        <stp/>
        <stp>TRUE</stp>
        <stp>T</stp>
        <tr r="O660" s="1"/>
      </tp>
      <tp>
        <v>40.331200000000003</v>
        <stp/>
        <stp>StudyData</stp>
        <stp>EP</stp>
        <stp>MACD</stp>
        <stp>Period1=12,Period2=26,Period3=9,InputChoice=Close</stp>
        <stp>MACDA</stp>
        <stp>ADC</stp>
        <stp>-558</stp>
        <stp>All</stp>
        <stp/>
        <stp/>
        <stp>TRUE</stp>
        <stp>T</stp>
        <tr r="O560" s="1"/>
      </tp>
      <tp>
        <v>46.764200000000002</v>
        <stp/>
        <stp>StudyData</stp>
        <stp>EP</stp>
        <stp>MACD</stp>
        <stp>Period1=12,Period2=26,Period3=9,InputChoice=Close</stp>
        <stp>MACDA</stp>
        <stp>ADC</stp>
        <stp>-458</stp>
        <stp>All</stp>
        <stp/>
        <stp/>
        <stp>TRUE</stp>
        <stp>T</stp>
        <tr r="O460" s="1"/>
      </tp>
      <tp>
        <v>35.422199999999997</v>
        <stp/>
        <stp>StudyData</stp>
        <stp>EP</stp>
        <stp>MACD</stp>
        <stp>Period1=12,Period2=26,Period3=9,InputChoice=Close</stp>
        <stp>MACDA</stp>
        <stp>ADC</stp>
        <stp>-958</stp>
        <stp>All</stp>
        <stp/>
        <stp/>
        <stp>TRUE</stp>
        <stp>T</stp>
        <tr r="O960" s="1"/>
      </tp>
      <tp>
        <v>14.8294</v>
        <stp/>
        <stp>StudyData</stp>
        <stp>EP</stp>
        <stp>MACD</stp>
        <stp>Period1=12,Period2=26,Period3=9,InputChoice=Close</stp>
        <stp>MACDA</stp>
        <stp>ADC</stp>
        <stp>-858</stp>
        <stp>All</stp>
        <stp/>
        <stp/>
        <stp>TRUE</stp>
        <stp>T</stp>
        <tr r="O860" s="1"/>
      </tp>
      <tp>
        <v>57.369799999999998</v>
        <stp/>
        <stp>StudyData</stp>
        <stp>EP</stp>
        <stp>MACD</stp>
        <stp>Period1=12,Period2=26,Period3=9,InputChoice=Close</stp>
        <stp>MACDA</stp>
        <stp>ADC</stp>
        <stp>-359</stp>
        <stp>All</stp>
        <stp/>
        <stp/>
        <stp>TRUE</stp>
        <stp>T</stp>
        <tr r="O361" s="1"/>
      </tp>
      <tp>
        <v>-27.921800000000001</v>
        <stp/>
        <stp>StudyData</stp>
        <stp>EP</stp>
        <stp>MACD</stp>
        <stp>Period1=12,Period2=26,Period3=9,InputChoice=Close</stp>
        <stp>MACDA</stp>
        <stp>ADC</stp>
        <stp>-259</stp>
        <stp>All</stp>
        <stp/>
        <stp/>
        <stp>TRUE</stp>
        <stp>T</stp>
        <tr r="O261" s="1"/>
      </tp>
      <tp>
        <v>22.8749</v>
        <stp/>
        <stp>StudyData</stp>
        <stp>EP</stp>
        <stp>MACD</stp>
        <stp>Period1=12,Period2=26,Period3=9,InputChoice=Close</stp>
        <stp>MACDA</stp>
        <stp>ADC</stp>
        <stp>-159</stp>
        <stp>All</stp>
        <stp/>
        <stp/>
        <stp>TRUE</stp>
        <stp>T</stp>
        <tr r="O161" s="1"/>
      </tp>
      <tp>
        <v>-46.924999999999997</v>
        <stp/>
        <stp>StudyData</stp>
        <stp>EP</stp>
        <stp>MACD</stp>
        <stp>Period1=12,Period2=26,Period3=9,InputChoice=Close</stp>
        <stp>MACDA</stp>
        <stp>ADC</stp>
        <stp>-759</stp>
        <stp>All</stp>
        <stp/>
        <stp/>
        <stp>TRUE</stp>
        <stp>T</stp>
        <tr r="O761" s="1"/>
      </tp>
      <tp>
        <v>-62.587600000000002</v>
        <stp/>
        <stp>StudyData</stp>
        <stp>EP</stp>
        <stp>MACD</stp>
        <stp>Period1=12,Period2=26,Period3=9,InputChoice=Close</stp>
        <stp>MACDA</stp>
        <stp>ADC</stp>
        <stp>-659</stp>
        <stp>All</stp>
        <stp/>
        <stp/>
        <stp>TRUE</stp>
        <stp>T</stp>
        <tr r="O661" s="1"/>
      </tp>
      <tp>
        <v>44.189</v>
        <stp/>
        <stp>StudyData</stp>
        <stp>EP</stp>
        <stp>MACD</stp>
        <stp>Period1=12,Period2=26,Period3=9,InputChoice=Close</stp>
        <stp>MACDA</stp>
        <stp>ADC</stp>
        <stp>-559</stp>
        <stp>All</stp>
        <stp/>
        <stp/>
        <stp>TRUE</stp>
        <stp>T</stp>
        <tr r="O561" s="1"/>
      </tp>
      <tp>
        <v>46.075200000000002</v>
        <stp/>
        <stp>StudyData</stp>
        <stp>EP</stp>
        <stp>MACD</stp>
        <stp>Period1=12,Period2=26,Period3=9,InputChoice=Close</stp>
        <stp>MACDA</stp>
        <stp>ADC</stp>
        <stp>-459</stp>
        <stp>All</stp>
        <stp/>
        <stp/>
        <stp>TRUE</stp>
        <stp>T</stp>
        <tr r="O461" s="1"/>
      </tp>
      <tp>
        <v>37.575299999999999</v>
        <stp/>
        <stp>StudyData</stp>
        <stp>EP</stp>
        <stp>MACD</stp>
        <stp>Period1=12,Period2=26,Period3=9,InputChoice=Close</stp>
        <stp>MACDA</stp>
        <stp>ADC</stp>
        <stp>-959</stp>
        <stp>All</stp>
        <stp/>
        <stp/>
        <stp>TRUE</stp>
        <stp>T</stp>
        <tr r="O961" s="1"/>
      </tp>
      <tp>
        <v>15.209300000000001</v>
        <stp/>
        <stp>StudyData</stp>
        <stp>EP</stp>
        <stp>MACD</stp>
        <stp>Period1=12,Period2=26,Period3=9,InputChoice=Close</stp>
        <stp>MACDA</stp>
        <stp>ADC</stp>
        <stp>-859</stp>
        <stp>All</stp>
        <stp/>
        <stp/>
        <stp>TRUE</stp>
        <stp>T</stp>
        <tr r="O861" s="1"/>
      </tp>
      <tp>
        <v>5060.0961018256003</v>
        <stp/>
        <stp>StudyData</stp>
        <stp>EP</stp>
        <stp>BBnds</stp>
        <stp>MAType=Sim,InputChoice=Close,Period1=20,Percent=2</stp>
        <stp>BLO</stp>
        <stp>ADC</stp>
        <stp>-18</stp>
        <stp>All</stp>
        <stp/>
        <stp/>
        <stp>TRUE</stp>
        <stp>T</stp>
        <tr r="M20" s="1"/>
      </tp>
      <tp>
        <v>5070.6976211875999</v>
        <stp/>
        <stp>StudyData</stp>
        <stp>EP</stp>
        <stp>BBnds</stp>
        <stp>MAType=Sim,InputChoice=Close,Period1=20,Percent=2</stp>
        <stp>BLO</stp>
        <stp>ADC</stp>
        <stp>-19</stp>
        <stp>All</stp>
        <stp/>
        <stp/>
        <stp>TRUE</stp>
        <stp>T</stp>
        <tr r="M21" s="1"/>
      </tp>
      <tp>
        <v>6208.9226241493998</v>
        <stp/>
        <stp>StudyData</stp>
        <stp>EP</stp>
        <stp>BBnds</stp>
        <stp>MAType=Sim,InputChoice=Close,Period1=20,Percent=2</stp>
        <stp>BHI</stp>
        <stp>ADC</stp>
        <stp>-58</stp>
        <stp>All</stp>
        <stp/>
        <stp/>
        <stp>TRUE</stp>
        <stp>T</stp>
        <tr r="K60" s="1"/>
      </tp>
      <tp>
        <v>6213.4377435806</v>
        <stp/>
        <stp>StudyData</stp>
        <stp>EP</stp>
        <stp>BBnds</stp>
        <stp>MAType=Sim,InputChoice=Close,Period1=20,Percent=2</stp>
        <stp>BHI</stp>
        <stp>ADC</stp>
        <stp>-59</stp>
        <stp>All</stp>
        <stp/>
        <stp/>
        <stp>TRUE</stp>
        <stp>T</stp>
        <tr r="K61" s="1"/>
      </tp>
      <tp>
        <v>6221.9760223575004</v>
        <stp/>
        <stp>StudyData</stp>
        <stp>EP</stp>
        <stp>BBnds</stp>
        <stp>MAType=Sim,InputChoice=Close,Period1=20,Percent=2</stp>
        <stp>BHI</stp>
        <stp>ADC</stp>
        <stp>-54</stp>
        <stp>All</stp>
        <stp/>
        <stp/>
        <stp>TRUE</stp>
        <stp>T</stp>
        <tr r="K56" s="1"/>
      </tp>
      <tp>
        <v>4987.4087537748001</v>
        <stp/>
        <stp>StudyData</stp>
        <stp>EP</stp>
        <stp>BBnds</stp>
        <stp>MAType=Sim,InputChoice=Close,Period1=20,Percent=2</stp>
        <stp>BLO</stp>
        <stp>ADC</stp>
        <stp>-12</stp>
        <stp>All</stp>
        <stp/>
        <stp/>
        <stp>TRUE</stp>
        <stp>T</stp>
        <tr r="M14" s="1"/>
      </tp>
      <tp>
        <v>6226.7623364085002</v>
        <stp/>
        <stp>StudyData</stp>
        <stp>EP</stp>
        <stp>BBnds</stp>
        <stp>MAType=Sim,InputChoice=Close,Period1=20,Percent=2</stp>
        <stp>BHI</stp>
        <stp>ADC</stp>
        <stp>-55</stp>
        <stp>All</stp>
        <stp/>
        <stp/>
        <stp>TRUE</stp>
        <stp>T</stp>
        <tr r="K57" s="1"/>
      </tp>
      <tp>
        <v>4973.9370224476997</v>
        <stp/>
        <stp>StudyData</stp>
        <stp>EP</stp>
        <stp>BBnds</stp>
        <stp>MAType=Sim,InputChoice=Close,Period1=20,Percent=2</stp>
        <stp>BLO</stp>
        <stp>ADC</stp>
        <stp>-13</stp>
        <stp>All</stp>
        <stp/>
        <stp/>
        <stp>TRUE</stp>
        <stp>T</stp>
        <tr r="M15" s="1"/>
      </tp>
      <tp>
        <v>6224.6600679698004</v>
        <stp/>
        <stp>StudyData</stp>
        <stp>EP</stp>
        <stp>BBnds</stp>
        <stp>MAType=Sim,InputChoice=Close,Period1=20,Percent=2</stp>
        <stp>BHI</stp>
        <stp>ADC</stp>
        <stp>-56</stp>
        <stp>All</stp>
        <stp/>
        <stp/>
        <stp>TRUE</stp>
        <stp>T</stp>
        <tr r="K58" s="1"/>
      </tp>
      <tp>
        <v>5015.0328817580003</v>
        <stp/>
        <stp>StudyData</stp>
        <stp>EP</stp>
        <stp>BBnds</stp>
        <stp>MAType=Sim,InputChoice=Close,Period1=20,Percent=2</stp>
        <stp>BLO</stp>
        <stp>ADC</stp>
        <stp>-10</stp>
        <stp>All</stp>
        <stp/>
        <stp/>
        <stp>TRUE</stp>
        <stp>T</stp>
        <tr r="M12" s="1"/>
      </tp>
      <tp>
        <v>6214.5259851759001</v>
        <stp/>
        <stp>StudyData</stp>
        <stp>EP</stp>
        <stp>BBnds</stp>
        <stp>MAType=Sim,InputChoice=Close,Period1=20,Percent=2</stp>
        <stp>BHI</stp>
        <stp>ADC</stp>
        <stp>-57</stp>
        <stp>All</stp>
        <stp/>
        <stp/>
        <stp>TRUE</stp>
        <stp>T</stp>
        <tr r="K59" s="1"/>
      </tp>
      <tp>
        <v>5001.2672990634001</v>
        <stp/>
        <stp>StudyData</stp>
        <stp>EP</stp>
        <stp>BBnds</stp>
        <stp>MAType=Sim,InputChoice=Close,Period1=20,Percent=2</stp>
        <stp>BLO</stp>
        <stp>ADC</stp>
        <stp>-11</stp>
        <stp>All</stp>
        <stp/>
        <stp/>
        <stp>TRUE</stp>
        <stp>T</stp>
        <tr r="M13" s="1"/>
      </tp>
      <tp>
        <v>6256.3399626445998</v>
        <stp/>
        <stp>StudyData</stp>
        <stp>EP</stp>
        <stp>BBnds</stp>
        <stp>MAType=Sim,InputChoice=Close,Period1=20,Percent=2</stp>
        <stp>BHI</stp>
        <stp>ADC</stp>
        <stp>-50</stp>
        <stp>All</stp>
        <stp/>
        <stp/>
        <stp>TRUE</stp>
        <stp>T</stp>
        <tr r="K52" s="1"/>
      </tp>
      <tp>
        <v>5026.7495056526996</v>
        <stp/>
        <stp>StudyData</stp>
        <stp>EP</stp>
        <stp>BBnds</stp>
        <stp>MAType=Sim,InputChoice=Close,Period1=20,Percent=2</stp>
        <stp>BLO</stp>
        <stp>ADC</stp>
        <stp>-16</stp>
        <stp>All</stp>
        <stp/>
        <stp/>
        <stp>TRUE</stp>
        <stp>T</stp>
        <tr r="M18" s="1"/>
      </tp>
      <tp>
        <v>6235.5240070182999</v>
        <stp/>
        <stp>StudyData</stp>
        <stp>EP</stp>
        <stp>BBnds</stp>
        <stp>MAType=Sim,InputChoice=Close,Period1=20,Percent=2</stp>
        <stp>BHI</stp>
        <stp>ADC</stp>
        <stp>-51</stp>
        <stp>All</stp>
        <stp/>
        <stp/>
        <stp>TRUE</stp>
        <stp>T</stp>
        <tr r="K53" s="1"/>
      </tp>
      <tp>
        <v>5048.9211270097003</v>
        <stp/>
        <stp>StudyData</stp>
        <stp>EP</stp>
        <stp>BBnds</stp>
        <stp>MAType=Sim,InputChoice=Close,Period1=20,Percent=2</stp>
        <stp>BLO</stp>
        <stp>ADC</stp>
        <stp>-17</stp>
        <stp>All</stp>
        <stp/>
        <stp/>
        <stp>TRUE</stp>
        <stp>T</stp>
        <tr r="M19" s="1"/>
      </tp>
      <tp>
        <v>6231.0103228657999</v>
        <stp/>
        <stp>StudyData</stp>
        <stp>EP</stp>
        <stp>BBnds</stp>
        <stp>MAType=Sim,InputChoice=Close,Period1=20,Percent=2</stp>
        <stp>BHI</stp>
        <stp>ADC</stp>
        <stp>-52</stp>
        <stp>All</stp>
        <stp/>
        <stp/>
        <stp>TRUE</stp>
        <stp>T</stp>
        <tr r="K54" s="1"/>
      </tp>
      <tp>
        <v>4975.6268997118004</v>
        <stp/>
        <stp>StudyData</stp>
        <stp>EP</stp>
        <stp>BBnds</stp>
        <stp>MAType=Sim,InputChoice=Close,Period1=20,Percent=2</stp>
        <stp>BLO</stp>
        <stp>ADC</stp>
        <stp>-14</stp>
        <stp>All</stp>
        <stp/>
        <stp/>
        <stp>TRUE</stp>
        <stp>T</stp>
        <tr r="M16" s="1"/>
      </tp>
      <tp>
        <v>6222.2943953555996</v>
        <stp/>
        <stp>StudyData</stp>
        <stp>EP</stp>
        <stp>BBnds</stp>
        <stp>MAType=Sim,InputChoice=Close,Period1=20,Percent=2</stp>
        <stp>BHI</stp>
        <stp>ADC</stp>
        <stp>-53</stp>
        <stp>All</stp>
        <stp/>
        <stp/>
        <stp>TRUE</stp>
        <stp>T</stp>
        <tr r="K55" s="1"/>
      </tp>
      <tp>
        <v>5008.4047136956997</v>
        <stp/>
        <stp>StudyData</stp>
        <stp>EP</stp>
        <stp>BBnds</stp>
        <stp>MAType=Sim,InputChoice=Close,Period1=20,Percent=2</stp>
        <stp>BLO</stp>
        <stp>ADC</stp>
        <stp>-15</stp>
        <stp>All</stp>
        <stp/>
        <stp/>
        <stp>TRUE</stp>
        <stp>T</stp>
        <tr r="M17" s="1"/>
      </tp>
      <tp>
        <v>6200</v>
        <stp/>
        <stp>StudyData</stp>
        <stp>EP</stp>
        <stp>BAR</stp>
        <stp/>
        <stp>Open</stp>
        <stp>ADC</stp>
        <stp>-73</stp>
        <stp>All</stp>
        <stp/>
        <stp/>
        <stp>TRUE</stp>
        <stp>T</stp>
        <tr r="E75" s="1"/>
      </tp>
      <tp>
        <v>6211.5</v>
        <stp/>
        <stp>StudyData</stp>
        <stp>EP</stp>
        <stp>BAR</stp>
        <stp/>
        <stp>High</stp>
        <stp>ADC</stp>
        <stp>-55</stp>
        <stp>All</stp>
        <stp/>
        <stp/>
        <stp>TRUE</stp>
        <stp>T</stp>
        <tr r="F57" s="1"/>
      </tp>
      <tp>
        <v>6154.25</v>
        <stp/>
        <stp>StudyData</stp>
        <stp>EP</stp>
        <stp>BAR</stp>
        <stp/>
        <stp>Open</stp>
        <stp>ADC</stp>
        <stp>-72</stp>
        <stp>All</stp>
        <stp/>
        <stp/>
        <stp>TRUE</stp>
        <stp>T</stp>
        <tr r="E74" s="1"/>
      </tp>
      <tp>
        <v>6194.5</v>
        <stp/>
        <stp>StudyData</stp>
        <stp>EP</stp>
        <stp>BAR</stp>
        <stp/>
        <stp>High</stp>
        <stp>ADC</stp>
        <stp>-54</stp>
        <stp>All</stp>
        <stp/>
        <stp/>
        <stp>TRUE</stp>
        <stp>T</stp>
        <tr r="F56" s="1"/>
      </tp>
      <tp>
        <v>6111.5</v>
        <stp/>
        <stp>StudyData</stp>
        <stp>EP</stp>
        <stp>BAR</stp>
        <stp/>
        <stp>Open</stp>
        <stp>ADC</stp>
        <stp>-71</stp>
        <stp>All</stp>
        <stp/>
        <stp/>
        <stp>TRUE</stp>
        <stp>T</stp>
        <tr r="E73" s="1"/>
      </tp>
      <tp>
        <v>6209.75</v>
        <stp/>
        <stp>StudyData</stp>
        <stp>EP</stp>
        <stp>BAR</stp>
        <stp/>
        <stp>High</stp>
        <stp>ADC</stp>
        <stp>-57</stp>
        <stp>All</stp>
        <stp/>
        <stp/>
        <stp>TRUE</stp>
        <stp>T</stp>
        <tr r="F59" s="1"/>
      </tp>
      <tp>
        <v>6142.75</v>
        <stp/>
        <stp>StudyData</stp>
        <stp>EP</stp>
        <stp>BAR</stp>
        <stp/>
        <stp>Open</stp>
        <stp>ADC</stp>
        <stp>-70</stp>
        <stp>All</stp>
        <stp/>
        <stp/>
        <stp>TRUE</stp>
        <stp>T</stp>
        <tr r="E72" s="1"/>
      </tp>
      <tp>
        <v>6218.5</v>
        <stp/>
        <stp>StudyData</stp>
        <stp>EP</stp>
        <stp>BAR</stp>
        <stp/>
        <stp>High</stp>
        <stp>ADC</stp>
        <stp>-56</stp>
        <stp>All</stp>
        <stp/>
        <stp/>
        <stp>TRUE</stp>
        <stp>T</stp>
        <tr r="F58" s="1"/>
      </tp>
      <tp>
        <v>6022.25</v>
        <stp/>
        <stp>StudyData</stp>
        <stp>EP</stp>
        <stp>BAR</stp>
        <stp/>
        <stp>Open</stp>
        <stp>ADC</stp>
        <stp>-77</stp>
        <stp>All</stp>
        <stp/>
        <stp/>
        <stp>TRUE</stp>
        <stp>T</stp>
        <tr r="E79" s="1"/>
      </tp>
      <tp>
        <v>6075.75</v>
        <stp/>
        <stp>StudyData</stp>
        <stp>EP</stp>
        <stp>BAR</stp>
        <stp/>
        <stp>High</stp>
        <stp>ADC</stp>
        <stp>-51</stp>
        <stp>All</stp>
        <stp/>
        <stp/>
        <stp>TRUE</stp>
        <stp>T</stp>
        <tr r="F53" s="1"/>
      </tp>
      <tp>
        <v>6084.25</v>
        <stp/>
        <stp>StudyData</stp>
        <stp>EP</stp>
        <stp>BAR</stp>
        <stp/>
        <stp>Open</stp>
        <stp>ADC</stp>
        <stp>-76</stp>
        <stp>All</stp>
        <stp/>
        <stp/>
        <stp>TRUE</stp>
        <stp>T</stp>
        <tr r="E78" s="1"/>
      </tp>
      <tp>
        <v>6066.5</v>
        <stp/>
        <stp>StudyData</stp>
        <stp>EP</stp>
        <stp>BAR</stp>
        <stp/>
        <stp>High</stp>
        <stp>ADC</stp>
        <stp>-50</stp>
        <stp>All</stp>
        <stp/>
        <stp/>
        <stp>TRUE</stp>
        <stp>T</stp>
        <tr r="F52" s="1"/>
      </tp>
      <tp>
        <v>6146</v>
        <stp/>
        <stp>StudyData</stp>
        <stp>EP</stp>
        <stp>BAR</stp>
        <stp/>
        <stp>Open</stp>
        <stp>ADC</stp>
        <stp>-75</stp>
        <stp>All</stp>
        <stp/>
        <stp/>
        <stp>TRUE</stp>
        <stp>T</stp>
        <tr r="E77" s="1"/>
      </tp>
      <tp>
        <v>6119.5</v>
        <stp/>
        <stp>StudyData</stp>
        <stp>EP</stp>
        <stp>BAR</stp>
        <stp/>
        <stp>High</stp>
        <stp>ADC</stp>
        <stp>-53</stp>
        <stp>All</stp>
        <stp/>
        <stp/>
        <stp>TRUE</stp>
        <stp>T</stp>
        <tr r="F55" s="1"/>
      </tp>
      <tp>
        <v>6172</v>
        <stp/>
        <stp>StudyData</stp>
        <stp>EP</stp>
        <stp>BAR</stp>
        <stp/>
        <stp>Open</stp>
        <stp>ADC</stp>
        <stp>-74</stp>
        <stp>All</stp>
        <stp/>
        <stp/>
        <stp>TRUE</stp>
        <stp>T</stp>
        <tr r="E76" s="1"/>
      </tp>
      <tp>
        <v>6068</v>
        <stp/>
        <stp>StudyData</stp>
        <stp>EP</stp>
        <stp>BAR</stp>
        <stp/>
        <stp>High</stp>
        <stp>ADC</stp>
        <stp>-52</stp>
        <stp>All</stp>
        <stp/>
        <stp/>
        <stp>TRUE</stp>
        <stp>T</stp>
        <tr r="F54" s="1"/>
      </tp>
      <tp>
        <v>5943.5</v>
        <stp/>
        <stp>StudyData</stp>
        <stp>EP</stp>
        <stp>BAR</stp>
        <stp/>
        <stp>Open</stp>
        <stp>ADC</stp>
        <stp>-79</stp>
        <stp>All</stp>
        <stp/>
        <stp/>
        <stp>TRUE</stp>
        <stp>T</stp>
        <tr r="E81" s="1"/>
      </tp>
      <tp>
        <v>6040.5</v>
        <stp/>
        <stp>StudyData</stp>
        <stp>EP</stp>
        <stp>BAR</stp>
        <stp/>
        <stp>Open</stp>
        <stp>ADC</stp>
        <stp>-78</stp>
        <stp>All</stp>
        <stp/>
        <stp/>
        <stp>TRUE</stp>
        <stp>T</stp>
        <tr r="E80" s="1"/>
      </tp>
      <tp>
        <v>6190</v>
        <stp/>
        <stp>StudyData</stp>
        <stp>EP</stp>
        <stp>BAR</stp>
        <stp/>
        <stp>High</stp>
        <stp>ADC</stp>
        <stp>-59</stp>
        <stp>All</stp>
        <stp/>
        <stp/>
        <stp>TRUE</stp>
        <stp>T</stp>
        <tr r="F61" s="1"/>
      </tp>
      <tp>
        <v>6198.75</v>
        <stp/>
        <stp>StudyData</stp>
        <stp>EP</stp>
        <stp>BAR</stp>
        <stp/>
        <stp>High</stp>
        <stp>ADC</stp>
        <stp>-58</stp>
        <stp>All</stp>
        <stp/>
        <stp/>
        <stp>TRUE</stp>
        <stp>T</stp>
        <tr r="F60" s="1"/>
      </tp>
      <tp>
        <v>71.122500000000002</v>
        <stp/>
        <stp>StudyData</stp>
        <stp>EP</stp>
        <stp>MACD</stp>
        <stp>Period1=12,Period2=26,Period3=9,InputChoice=Close</stp>
        <stp>MACDA</stp>
        <stp>ADC</stp>
        <stp>-342</stp>
        <stp>All</stp>
        <stp/>
        <stp/>
        <stp>TRUE</stp>
        <stp>T</stp>
        <tr r="O344" s="1"/>
      </tp>
      <tp>
        <v>33.6021</v>
        <stp/>
        <stp>StudyData</stp>
        <stp>EP</stp>
        <stp>MACD</stp>
        <stp>Period1=12,Period2=26,Period3=9,InputChoice=Close</stp>
        <stp>MACDA</stp>
        <stp>ADC</stp>
        <stp>-242</stp>
        <stp>All</stp>
        <stp/>
        <stp/>
        <stp>TRUE</stp>
        <stp>T</stp>
        <tr r="O244" s="1"/>
      </tp>
      <tp>
        <v>46.110599999999998</v>
        <stp/>
        <stp>StudyData</stp>
        <stp>EP</stp>
        <stp>MACD</stp>
        <stp>Period1=12,Period2=26,Period3=9,InputChoice=Close</stp>
        <stp>MACDA</stp>
        <stp>ADC</stp>
        <stp>-142</stp>
        <stp>All</stp>
        <stp/>
        <stp/>
        <stp>TRUE</stp>
        <stp>T</stp>
        <tr r="O144" s="1"/>
      </tp>
      <tp>
        <v>-98.8185</v>
        <stp/>
        <stp>StudyData</stp>
        <stp>EP</stp>
        <stp>MACD</stp>
        <stp>Period1=12,Period2=26,Period3=9,InputChoice=Close</stp>
        <stp>MACDA</stp>
        <stp>ADC</stp>
        <stp>-742</stp>
        <stp>All</stp>
        <stp/>
        <stp/>
        <stp>TRUE</stp>
        <stp>T</stp>
        <tr r="O744" s="1"/>
      </tp>
      <tp>
        <v>-78.861999999999995</v>
        <stp/>
        <stp>StudyData</stp>
        <stp>EP</stp>
        <stp>MACD</stp>
        <stp>Period1=12,Period2=26,Period3=9,InputChoice=Close</stp>
        <stp>MACDA</stp>
        <stp>ADC</stp>
        <stp>-642</stp>
        <stp>All</stp>
        <stp/>
        <stp/>
        <stp>TRUE</stp>
        <stp>T</stp>
        <tr r="O644" s="1"/>
      </tp>
      <tp>
        <v>-26.0611</v>
        <stp/>
        <stp>StudyData</stp>
        <stp>EP</stp>
        <stp>MACD</stp>
        <stp>Period1=12,Period2=26,Period3=9,InputChoice=Close</stp>
        <stp>MACDA</stp>
        <stp>ADC</stp>
        <stp>-542</stp>
        <stp>All</stp>
        <stp/>
        <stp/>
        <stp>TRUE</stp>
        <stp>T</stp>
        <tr r="O544" s="1"/>
      </tp>
      <tp>
        <v>41.263500000000001</v>
        <stp/>
        <stp>StudyData</stp>
        <stp>EP</stp>
        <stp>MACD</stp>
        <stp>Period1=12,Period2=26,Period3=9,InputChoice=Close</stp>
        <stp>MACDA</stp>
        <stp>ADC</stp>
        <stp>-442</stp>
        <stp>All</stp>
        <stp/>
        <stp/>
        <stp>TRUE</stp>
        <stp>T</stp>
        <tr r="O444" s="1"/>
      </tp>
      <tp>
        <v>34.5075</v>
        <stp/>
        <stp>StudyData</stp>
        <stp>EP</stp>
        <stp>MACD</stp>
        <stp>Period1=12,Period2=26,Period3=9,InputChoice=Close</stp>
        <stp>MACDA</stp>
        <stp>ADC</stp>
        <stp>-942</stp>
        <stp>All</stp>
        <stp/>
        <stp/>
        <stp>TRUE</stp>
        <stp>T</stp>
        <tr r="O944" s="1"/>
      </tp>
      <tp>
        <v>31.3935</v>
        <stp/>
        <stp>StudyData</stp>
        <stp>EP</stp>
        <stp>MACD</stp>
        <stp>Period1=12,Period2=26,Period3=9,InputChoice=Close</stp>
        <stp>MACDA</stp>
        <stp>ADC</stp>
        <stp>-842</stp>
        <stp>All</stp>
        <stp/>
        <stp/>
        <stp>TRUE</stp>
        <stp>T</stp>
        <tr r="O844" s="1"/>
      </tp>
      <tp>
        <v>70.613100000000003</v>
        <stp/>
        <stp>StudyData</stp>
        <stp>EP</stp>
        <stp>MACD</stp>
        <stp>Period1=12,Period2=26,Period3=9,InputChoice=Close</stp>
        <stp>MACDA</stp>
        <stp>ADC</stp>
        <stp>-343</stp>
        <stp>All</stp>
        <stp/>
        <stp/>
        <stp>TRUE</stp>
        <stp>T</stp>
        <tr r="O345" s="1"/>
      </tp>
      <tp>
        <v>29.645099999999999</v>
        <stp/>
        <stp>StudyData</stp>
        <stp>EP</stp>
        <stp>MACD</stp>
        <stp>Period1=12,Period2=26,Period3=9,InputChoice=Close</stp>
        <stp>MACDA</stp>
        <stp>ADC</stp>
        <stp>-243</stp>
        <stp>All</stp>
        <stp/>
        <stp/>
        <stp>TRUE</stp>
        <stp>T</stp>
        <tr r="O245" s="1"/>
      </tp>
      <tp>
        <v>44.763300000000001</v>
        <stp/>
        <stp>StudyData</stp>
        <stp>EP</stp>
        <stp>MACD</stp>
        <stp>Period1=12,Period2=26,Period3=9,InputChoice=Close</stp>
        <stp>MACDA</stp>
        <stp>ADC</stp>
        <stp>-143</stp>
        <stp>All</stp>
        <stp/>
        <stp/>
        <stp>TRUE</stp>
        <stp>T</stp>
        <tr r="O145" s="1"/>
      </tp>
      <tp>
        <v>-102.36799999999999</v>
        <stp/>
        <stp>StudyData</stp>
        <stp>EP</stp>
        <stp>MACD</stp>
        <stp>Period1=12,Period2=26,Period3=9,InputChoice=Close</stp>
        <stp>MACDA</stp>
        <stp>ADC</stp>
        <stp>-743</stp>
        <stp>All</stp>
        <stp/>
        <stp/>
        <stp>TRUE</stp>
        <stp>T</stp>
        <tr r="O745" s="1"/>
      </tp>
      <tp>
        <v>-83.069900000000004</v>
        <stp/>
        <stp>StudyData</stp>
        <stp>EP</stp>
        <stp>MACD</stp>
        <stp>Period1=12,Period2=26,Period3=9,InputChoice=Close</stp>
        <stp>MACDA</stp>
        <stp>ADC</stp>
        <stp>-643</stp>
        <stp>All</stp>
        <stp/>
        <stp/>
        <stp>TRUE</stp>
        <stp>T</stp>
        <tr r="O645" s="1"/>
      </tp>
      <tp>
        <v>-22.386399999999998</v>
        <stp/>
        <stp>StudyData</stp>
        <stp>EP</stp>
        <stp>MACD</stp>
        <stp>Period1=12,Period2=26,Period3=9,InputChoice=Close</stp>
        <stp>MACDA</stp>
        <stp>ADC</stp>
        <stp>-543</stp>
        <stp>All</stp>
        <stp/>
        <stp/>
        <stp>TRUE</stp>
        <stp>T</stp>
        <tr r="O545" s="1"/>
      </tp>
      <tp>
        <v>45.076900000000002</v>
        <stp/>
        <stp>StudyData</stp>
        <stp>EP</stp>
        <stp>MACD</stp>
        <stp>Period1=12,Period2=26,Period3=9,InputChoice=Close</stp>
        <stp>MACDA</stp>
        <stp>ADC</stp>
        <stp>-443</stp>
        <stp>All</stp>
        <stp/>
        <stp/>
        <stp>TRUE</stp>
        <stp>T</stp>
        <tr r="O445" s="1"/>
      </tp>
      <tp>
        <v>34.471899999999998</v>
        <stp/>
        <stp>StudyData</stp>
        <stp>EP</stp>
        <stp>MACD</stp>
        <stp>Period1=12,Period2=26,Period3=9,InputChoice=Close</stp>
        <stp>MACDA</stp>
        <stp>ADC</stp>
        <stp>-943</stp>
        <stp>All</stp>
        <stp/>
        <stp/>
        <stp>TRUE</stp>
        <stp>T</stp>
        <tr r="O945" s="1"/>
      </tp>
      <tp>
        <v>28.6494</v>
        <stp/>
        <stp>StudyData</stp>
        <stp>EP</stp>
        <stp>MACD</stp>
        <stp>Period1=12,Period2=26,Period3=9,InputChoice=Close</stp>
        <stp>MACDA</stp>
        <stp>ADC</stp>
        <stp>-843</stp>
        <stp>All</stp>
        <stp/>
        <stp/>
        <stp>TRUE</stp>
        <stp>T</stp>
        <tr r="O845" s="1"/>
      </tp>
      <tp>
        <v>69.993200000000002</v>
        <stp/>
        <stp>StudyData</stp>
        <stp>EP</stp>
        <stp>MACD</stp>
        <stp>Period1=12,Period2=26,Period3=9,InputChoice=Close</stp>
        <stp>MACDA</stp>
        <stp>ADC</stp>
        <stp>-340</stp>
        <stp>All</stp>
        <stp/>
        <stp/>
        <stp>TRUE</stp>
        <stp>T</stp>
        <tr r="O342" s="1"/>
      </tp>
      <tp>
        <v>37.971800000000002</v>
        <stp/>
        <stp>StudyData</stp>
        <stp>EP</stp>
        <stp>MACD</stp>
        <stp>Period1=12,Period2=26,Period3=9,InputChoice=Close</stp>
        <stp>MACDA</stp>
        <stp>ADC</stp>
        <stp>-240</stp>
        <stp>All</stp>
        <stp/>
        <stp/>
        <stp>TRUE</stp>
        <stp>T</stp>
        <tr r="O242" s="1"/>
      </tp>
      <tp>
        <v>48.662399999999998</v>
        <stp/>
        <stp>StudyData</stp>
        <stp>EP</stp>
        <stp>MACD</stp>
        <stp>Period1=12,Period2=26,Period3=9,InputChoice=Close</stp>
        <stp>MACDA</stp>
        <stp>ADC</stp>
        <stp>-140</stp>
        <stp>All</stp>
        <stp/>
        <stp/>
        <stp>TRUE</stp>
        <stp>T</stp>
        <tr r="O142" s="1"/>
      </tp>
      <tp>
        <v>-84.279499999999999</v>
        <stp/>
        <stp>StudyData</stp>
        <stp>EP</stp>
        <stp>MACD</stp>
        <stp>Period1=12,Period2=26,Period3=9,InputChoice=Close</stp>
        <stp>MACDA</stp>
        <stp>ADC</stp>
        <stp>-740</stp>
        <stp>All</stp>
        <stp/>
        <stp/>
        <stp>TRUE</stp>
        <stp>T</stp>
        <tr r="O742" s="1"/>
      </tp>
      <tp>
        <v>-69.403599999999997</v>
        <stp/>
        <stp>StudyData</stp>
        <stp>EP</stp>
        <stp>MACD</stp>
        <stp>Period1=12,Period2=26,Period3=9,InputChoice=Close</stp>
        <stp>MACDA</stp>
        <stp>ADC</stp>
        <stp>-640</stp>
        <stp>All</stp>
        <stp/>
        <stp/>
        <stp>TRUE</stp>
        <stp>T</stp>
        <tr r="O642" s="1"/>
      </tp>
      <tp>
        <v>-29.8567</v>
        <stp/>
        <stp>StudyData</stp>
        <stp>EP</stp>
        <stp>MACD</stp>
        <stp>Period1=12,Period2=26,Period3=9,InputChoice=Close</stp>
        <stp>MACDA</stp>
        <stp>ADC</stp>
        <stp>-540</stp>
        <stp>All</stp>
        <stp/>
        <stp/>
        <stp>TRUE</stp>
        <stp>T</stp>
        <tr r="O542" s="1"/>
      </tp>
      <tp>
        <v>32.874200000000002</v>
        <stp/>
        <stp>StudyData</stp>
        <stp>EP</stp>
        <stp>MACD</stp>
        <stp>Period1=12,Period2=26,Period3=9,InputChoice=Close</stp>
        <stp>MACDA</stp>
        <stp>ADC</stp>
        <stp>-440</stp>
        <stp>All</stp>
        <stp/>
        <stp/>
        <stp>TRUE</stp>
        <stp>T</stp>
        <tr r="O442" s="1"/>
      </tp>
      <tp>
        <v>35.107999999999997</v>
        <stp/>
        <stp>StudyData</stp>
        <stp>EP</stp>
        <stp>MACD</stp>
        <stp>Period1=12,Period2=26,Period3=9,InputChoice=Close</stp>
        <stp>MACDA</stp>
        <stp>ADC</stp>
        <stp>-940</stp>
        <stp>All</stp>
        <stp/>
        <stp/>
        <stp>TRUE</stp>
        <stp>T</stp>
        <tr r="O942" s="1"/>
      </tp>
      <tp>
        <v>34.360199999999999</v>
        <stp/>
        <stp>StudyData</stp>
        <stp>EP</stp>
        <stp>MACD</stp>
        <stp>Period1=12,Period2=26,Period3=9,InputChoice=Close</stp>
        <stp>MACDA</stp>
        <stp>ADC</stp>
        <stp>-840</stp>
        <stp>All</stp>
        <stp/>
        <stp/>
        <stp>TRUE</stp>
        <stp>T</stp>
        <tr r="O842" s="1"/>
      </tp>
      <tp>
        <v>71.073999999999998</v>
        <stp/>
        <stp>StudyData</stp>
        <stp>EP</stp>
        <stp>MACD</stp>
        <stp>Period1=12,Period2=26,Period3=9,InputChoice=Close</stp>
        <stp>MACDA</stp>
        <stp>ADC</stp>
        <stp>-341</stp>
        <stp>All</stp>
        <stp/>
        <stp/>
        <stp>TRUE</stp>
        <stp>T</stp>
        <tr r="O343" s="1"/>
      </tp>
      <tp>
        <v>36.069699999999997</v>
        <stp/>
        <stp>StudyData</stp>
        <stp>EP</stp>
        <stp>MACD</stp>
        <stp>Period1=12,Period2=26,Period3=9,InputChoice=Close</stp>
        <stp>MACDA</stp>
        <stp>ADC</stp>
        <stp>-241</stp>
        <stp>All</stp>
        <stp/>
        <stp/>
        <stp>TRUE</stp>
        <stp>T</stp>
        <tr r="O243" s="1"/>
      </tp>
      <tp>
        <v>47.470500000000001</v>
        <stp/>
        <stp>StudyData</stp>
        <stp>EP</stp>
        <stp>MACD</stp>
        <stp>Period1=12,Period2=26,Period3=9,InputChoice=Close</stp>
        <stp>MACDA</stp>
        <stp>ADC</stp>
        <stp>-141</stp>
        <stp>All</stp>
        <stp/>
        <stp/>
        <stp>TRUE</stp>
        <stp>T</stp>
        <tr r="O143" s="1"/>
      </tp>
      <tp>
        <v>-92.236800000000002</v>
        <stp/>
        <stp>StudyData</stp>
        <stp>EP</stp>
        <stp>MACD</stp>
        <stp>Period1=12,Period2=26,Period3=9,InputChoice=Close</stp>
        <stp>MACDA</stp>
        <stp>ADC</stp>
        <stp>-741</stp>
        <stp>All</stp>
        <stp/>
        <stp/>
        <stp>TRUE</stp>
        <stp>T</stp>
        <tr r="O743" s="1"/>
      </tp>
      <tp>
        <v>-74.779600000000002</v>
        <stp/>
        <stp>StudyData</stp>
        <stp>EP</stp>
        <stp>MACD</stp>
        <stp>Period1=12,Period2=26,Period3=9,InputChoice=Close</stp>
        <stp>MACDA</stp>
        <stp>ADC</stp>
        <stp>-641</stp>
        <stp>All</stp>
        <stp/>
        <stp/>
        <stp>TRUE</stp>
        <stp>T</stp>
        <tr r="O643" s="1"/>
      </tp>
      <tp>
        <v>-28.160900000000002</v>
        <stp/>
        <stp>StudyData</stp>
        <stp>EP</stp>
        <stp>MACD</stp>
        <stp>Period1=12,Period2=26,Period3=9,InputChoice=Close</stp>
        <stp>MACDA</stp>
        <stp>ADC</stp>
        <stp>-541</stp>
        <stp>All</stp>
        <stp/>
        <stp/>
        <stp>TRUE</stp>
        <stp>T</stp>
        <tr r="O543" s="1"/>
      </tp>
      <tp>
        <v>37.312800000000003</v>
        <stp/>
        <stp>StudyData</stp>
        <stp>EP</stp>
        <stp>MACD</stp>
        <stp>Period1=12,Period2=26,Period3=9,InputChoice=Close</stp>
        <stp>MACDA</stp>
        <stp>ADC</stp>
        <stp>-441</stp>
        <stp>All</stp>
        <stp/>
        <stp/>
        <stp>TRUE</stp>
        <stp>T</stp>
        <tr r="O443" s="1"/>
      </tp>
      <tp>
        <v>34.729999999999997</v>
        <stp/>
        <stp>StudyData</stp>
        <stp>EP</stp>
        <stp>MACD</stp>
        <stp>Period1=12,Period2=26,Period3=9,InputChoice=Close</stp>
        <stp>MACDA</stp>
        <stp>ADC</stp>
        <stp>-941</stp>
        <stp>All</stp>
        <stp/>
        <stp/>
        <stp>TRUE</stp>
        <stp>T</stp>
        <tr r="O943" s="1"/>
      </tp>
      <tp>
        <v>33.812800000000003</v>
        <stp/>
        <stp>StudyData</stp>
        <stp>EP</stp>
        <stp>MACD</stp>
        <stp>Period1=12,Period2=26,Period3=9,InputChoice=Close</stp>
        <stp>MACDA</stp>
        <stp>ADC</stp>
        <stp>-841</stp>
        <stp>All</stp>
        <stp/>
        <stp/>
        <stp>TRUE</stp>
        <stp>T</stp>
        <tr r="O843" s="1"/>
      </tp>
      <tp>
        <v>68.045699999999997</v>
        <stp/>
        <stp>StudyData</stp>
        <stp>EP</stp>
        <stp>MACD</stp>
        <stp>Period1=12,Period2=26,Period3=9,InputChoice=Close</stp>
        <stp>MACDA</stp>
        <stp>ADC</stp>
        <stp>-346</stp>
        <stp>All</stp>
        <stp/>
        <stp/>
        <stp>TRUE</stp>
        <stp>T</stp>
        <tr r="O348" s="1"/>
      </tp>
      <tp>
        <v>14.09</v>
        <stp/>
        <stp>StudyData</stp>
        <stp>EP</stp>
        <stp>MACD</stp>
        <stp>Period1=12,Period2=26,Period3=9,InputChoice=Close</stp>
        <stp>MACDA</stp>
        <stp>ADC</stp>
        <stp>-246</stp>
        <stp>All</stp>
        <stp/>
        <stp/>
        <stp>TRUE</stp>
        <stp>T</stp>
        <tr r="O248" s="1"/>
      </tp>
      <tp>
        <v>42.2164</v>
        <stp/>
        <stp>StudyData</stp>
        <stp>EP</stp>
        <stp>MACD</stp>
        <stp>Period1=12,Period2=26,Period3=9,InputChoice=Close</stp>
        <stp>MACDA</stp>
        <stp>ADC</stp>
        <stp>-146</stp>
        <stp>All</stp>
        <stp/>
        <stp/>
        <stp>TRUE</stp>
        <stp>T</stp>
        <tr r="O148" s="1"/>
      </tp>
      <tp>
        <v>-103.002</v>
        <stp/>
        <stp>StudyData</stp>
        <stp>EP</stp>
        <stp>MACD</stp>
        <stp>Period1=12,Period2=26,Period3=9,InputChoice=Close</stp>
        <stp>MACDA</stp>
        <stp>ADC</stp>
        <stp>-746</stp>
        <stp>All</stp>
        <stp/>
        <stp/>
        <stp>TRUE</stp>
        <stp>T</stp>
        <tr r="O748" s="1"/>
      </tp>
      <tp>
        <v>-88.725499999999997</v>
        <stp/>
        <stp>StudyData</stp>
        <stp>EP</stp>
        <stp>MACD</stp>
        <stp>Period1=12,Period2=26,Period3=9,InputChoice=Close</stp>
        <stp>MACDA</stp>
        <stp>ADC</stp>
        <stp>-646</stp>
        <stp>All</stp>
        <stp/>
        <stp/>
        <stp>TRUE</stp>
        <stp>T</stp>
        <tr r="O648" s="1"/>
      </tp>
      <tp>
        <v>-9.3463799999999999</v>
        <stp/>
        <stp>StudyData</stp>
        <stp>EP</stp>
        <stp>MACD</stp>
        <stp>Period1=12,Period2=26,Period3=9,InputChoice=Close</stp>
        <stp>MACDA</stp>
        <stp>ADC</stp>
        <stp>-546</stp>
        <stp>All</stp>
        <stp/>
        <stp/>
        <stp>TRUE</stp>
        <stp>T</stp>
        <tr r="O548" s="1"/>
      </tp>
      <tp>
        <v>53.714199999999998</v>
        <stp/>
        <stp>StudyData</stp>
        <stp>EP</stp>
        <stp>MACD</stp>
        <stp>Period1=12,Period2=26,Period3=9,InputChoice=Close</stp>
        <stp>MACDA</stp>
        <stp>ADC</stp>
        <stp>-446</stp>
        <stp>All</stp>
        <stp/>
        <stp/>
        <stp>TRUE</stp>
        <stp>T</stp>
        <tr r="O448" s="1"/>
      </tp>
      <tp>
        <v>34.497300000000003</v>
        <stp/>
        <stp>StudyData</stp>
        <stp>EP</stp>
        <stp>MACD</stp>
        <stp>Period1=12,Period2=26,Period3=9,InputChoice=Close</stp>
        <stp>MACDA</stp>
        <stp>ADC</stp>
        <stp>-946</stp>
        <stp>All</stp>
        <stp/>
        <stp/>
        <stp>TRUE</stp>
        <stp>T</stp>
        <tr r="O948" s="1"/>
      </tp>
      <tp>
        <v>18.714600000000001</v>
        <stp/>
        <stp>StudyData</stp>
        <stp>EP</stp>
        <stp>MACD</stp>
        <stp>Period1=12,Period2=26,Period3=9,InputChoice=Close</stp>
        <stp>MACDA</stp>
        <stp>ADC</stp>
        <stp>-846</stp>
        <stp>All</stp>
        <stp/>
        <stp/>
        <stp>TRUE</stp>
        <stp>T</stp>
        <tr r="O848" s="1"/>
      </tp>
      <tp>
        <v>66.914599999999993</v>
        <stp/>
        <stp>StudyData</stp>
        <stp>EP</stp>
        <stp>MACD</stp>
        <stp>Period1=12,Period2=26,Period3=9,InputChoice=Close</stp>
        <stp>MACDA</stp>
        <stp>ADC</stp>
        <stp>-347</stp>
        <stp>All</stp>
        <stp/>
        <stp/>
        <stp>TRUE</stp>
        <stp>T</stp>
        <tr r="O349" s="1"/>
      </tp>
      <tp>
        <v>8.2350600000000007</v>
        <stp/>
        <stp>StudyData</stp>
        <stp>EP</stp>
        <stp>MACD</stp>
        <stp>Period1=12,Period2=26,Period3=9,InputChoice=Close</stp>
        <stp>MACDA</stp>
        <stp>ADC</stp>
        <stp>-247</stp>
        <stp>All</stp>
        <stp/>
        <stp/>
        <stp>TRUE</stp>
        <stp>T</stp>
        <tr r="O249" s="1"/>
      </tp>
      <tp>
        <v>42.232999999999997</v>
        <stp/>
        <stp>StudyData</stp>
        <stp>EP</stp>
        <stp>MACD</stp>
        <stp>Period1=12,Period2=26,Period3=9,InputChoice=Close</stp>
        <stp>MACDA</stp>
        <stp>ADC</stp>
        <stp>-147</stp>
        <stp>All</stp>
        <stp/>
        <stp/>
        <stp>TRUE</stp>
        <stp>T</stp>
        <tr r="O149" s="1"/>
      </tp>
      <tp>
        <v>-100.72499999999999</v>
        <stp/>
        <stp>StudyData</stp>
        <stp>EP</stp>
        <stp>MACD</stp>
        <stp>Period1=12,Period2=26,Period3=9,InputChoice=Close</stp>
        <stp>MACDA</stp>
        <stp>ADC</stp>
        <stp>-747</stp>
        <stp>All</stp>
        <stp/>
        <stp/>
        <stp>TRUE</stp>
        <stp>T</stp>
        <tr r="O749" s="1"/>
      </tp>
      <tp>
        <v>-89.314400000000006</v>
        <stp/>
        <stp>StudyData</stp>
        <stp>EP</stp>
        <stp>MACD</stp>
        <stp>Period1=12,Period2=26,Period3=9,InputChoice=Close</stp>
        <stp>MACDA</stp>
        <stp>ADC</stp>
        <stp>-647</stp>
        <stp>All</stp>
        <stp/>
        <stp/>
        <stp>TRUE</stp>
        <stp>T</stp>
        <tr r="O649" s="1"/>
      </tp>
      <tp>
        <v>-6.58047</v>
        <stp/>
        <stp>StudyData</stp>
        <stp>EP</stp>
        <stp>MACD</stp>
        <stp>Period1=12,Period2=26,Period3=9,InputChoice=Close</stp>
        <stp>MACDA</stp>
        <stp>ADC</stp>
        <stp>-547</stp>
        <stp>All</stp>
        <stp/>
        <stp/>
        <stp>TRUE</stp>
        <stp>T</stp>
        <tr r="O549" s="1"/>
      </tp>
      <tp>
        <v>54.247700000000002</v>
        <stp/>
        <stp>StudyData</stp>
        <stp>EP</stp>
        <stp>MACD</stp>
        <stp>Period1=12,Period2=26,Period3=9,InputChoice=Close</stp>
        <stp>MACDA</stp>
        <stp>ADC</stp>
        <stp>-447</stp>
        <stp>All</stp>
        <stp/>
        <stp/>
        <stp>TRUE</stp>
        <stp>T</stp>
        <tr r="O449" s="1"/>
      </tp>
      <tp>
        <v>34.649099999999997</v>
        <stp/>
        <stp>StudyData</stp>
        <stp>EP</stp>
        <stp>MACD</stp>
        <stp>Period1=12,Period2=26,Period3=9,InputChoice=Close</stp>
        <stp>MACDA</stp>
        <stp>ADC</stp>
        <stp>-947</stp>
        <stp>All</stp>
        <stp/>
        <stp/>
        <stp>TRUE</stp>
        <stp>T</stp>
        <tr r="O949" s="1"/>
      </tp>
      <tp>
        <v>15.523199999999999</v>
        <stp/>
        <stp>StudyData</stp>
        <stp>EP</stp>
        <stp>MACD</stp>
        <stp>Period1=12,Period2=26,Period3=9,InputChoice=Close</stp>
        <stp>MACDA</stp>
        <stp>ADC</stp>
        <stp>-847</stp>
        <stp>All</stp>
        <stp/>
        <stp/>
        <stp>TRUE</stp>
        <stp>T</stp>
        <tr r="O849" s="1"/>
      </tp>
      <tp>
        <v>69.826400000000007</v>
        <stp/>
        <stp>StudyData</stp>
        <stp>EP</stp>
        <stp>MACD</stp>
        <stp>Period1=12,Period2=26,Period3=9,InputChoice=Close</stp>
        <stp>MACDA</stp>
        <stp>ADC</stp>
        <stp>-344</stp>
        <stp>All</stp>
        <stp/>
        <stp/>
        <stp>TRUE</stp>
        <stp>T</stp>
        <tr r="O346" s="1"/>
      </tp>
      <tp>
        <v>24.856400000000001</v>
        <stp/>
        <stp>StudyData</stp>
        <stp>EP</stp>
        <stp>MACD</stp>
        <stp>Period1=12,Period2=26,Period3=9,InputChoice=Close</stp>
        <stp>MACDA</stp>
        <stp>ADC</stp>
        <stp>-244</stp>
        <stp>All</stp>
        <stp/>
        <stp/>
        <stp>TRUE</stp>
        <stp>T</stp>
        <tr r="O246" s="1"/>
      </tp>
      <tp>
        <v>43.104100000000003</v>
        <stp/>
        <stp>StudyData</stp>
        <stp>EP</stp>
        <stp>MACD</stp>
        <stp>Period1=12,Period2=26,Period3=9,InputChoice=Close</stp>
        <stp>MACDA</stp>
        <stp>ADC</stp>
        <stp>-144</stp>
        <stp>All</stp>
        <stp/>
        <stp/>
        <stp>TRUE</stp>
        <stp>T</stp>
        <tr r="O146" s="1"/>
      </tp>
      <tp>
        <v>-103.688</v>
        <stp/>
        <stp>StudyData</stp>
        <stp>EP</stp>
        <stp>MACD</stp>
        <stp>Period1=12,Period2=26,Period3=9,InputChoice=Close</stp>
        <stp>MACDA</stp>
        <stp>ADC</stp>
        <stp>-744</stp>
        <stp>All</stp>
        <stp/>
        <stp/>
        <stp>TRUE</stp>
        <stp>T</stp>
        <tr r="O746" s="1"/>
      </tp>
      <tp>
        <v>-86.599900000000005</v>
        <stp/>
        <stp>StudyData</stp>
        <stp>EP</stp>
        <stp>MACD</stp>
        <stp>Period1=12,Period2=26,Period3=9,InputChoice=Close</stp>
        <stp>MACDA</stp>
        <stp>ADC</stp>
        <stp>-644</stp>
        <stp>All</stp>
        <stp/>
        <stp/>
        <stp>TRUE</stp>
        <stp>T</stp>
        <tr r="O646" s="1"/>
      </tp>
      <tp>
        <v>-18.3705</v>
        <stp/>
        <stp>StudyData</stp>
        <stp>EP</stp>
        <stp>MACD</stp>
        <stp>Period1=12,Period2=26,Period3=9,InputChoice=Close</stp>
        <stp>MACDA</stp>
        <stp>ADC</stp>
        <stp>-544</stp>
        <stp>All</stp>
        <stp/>
        <stp/>
        <stp>TRUE</stp>
        <stp>T</stp>
        <tr r="O546" s="1"/>
      </tp>
      <tp>
        <v>48.991100000000003</v>
        <stp/>
        <stp>StudyData</stp>
        <stp>EP</stp>
        <stp>MACD</stp>
        <stp>Period1=12,Period2=26,Period3=9,InputChoice=Close</stp>
        <stp>MACDA</stp>
        <stp>ADC</stp>
        <stp>-444</stp>
        <stp>All</stp>
        <stp/>
        <stp/>
        <stp>TRUE</stp>
        <stp>T</stp>
        <tr r="O446" s="1"/>
      </tp>
      <tp>
        <v>34.509799999999998</v>
        <stp/>
        <stp>StudyData</stp>
        <stp>EP</stp>
        <stp>MACD</stp>
        <stp>Period1=12,Period2=26,Period3=9,InputChoice=Close</stp>
        <stp>MACDA</stp>
        <stp>ADC</stp>
        <stp>-944</stp>
        <stp>All</stp>
        <stp/>
        <stp/>
        <stp>TRUE</stp>
        <stp>T</stp>
        <tr r="O946" s="1"/>
      </tp>
      <tp>
        <v>25.771699999999999</v>
        <stp/>
        <stp>StudyData</stp>
        <stp>EP</stp>
        <stp>MACD</stp>
        <stp>Period1=12,Period2=26,Period3=9,InputChoice=Close</stp>
        <stp>MACDA</stp>
        <stp>ADC</stp>
        <stp>-844</stp>
        <stp>All</stp>
        <stp/>
        <stp/>
        <stp>TRUE</stp>
        <stp>T</stp>
        <tr r="O846" s="1"/>
      </tp>
      <tp>
        <v>68.950500000000005</v>
        <stp/>
        <stp>StudyData</stp>
        <stp>EP</stp>
        <stp>MACD</stp>
        <stp>Period1=12,Period2=26,Period3=9,InputChoice=Close</stp>
        <stp>MACDA</stp>
        <stp>ADC</stp>
        <stp>-345</stp>
        <stp>All</stp>
        <stp/>
        <stp/>
        <stp>TRUE</stp>
        <stp>T</stp>
        <tr r="O347" s="1"/>
      </tp>
      <tp>
        <v>19.687999999999999</v>
        <stp/>
        <stp>StudyData</stp>
        <stp>EP</stp>
        <stp>MACD</stp>
        <stp>Period1=12,Period2=26,Period3=9,InputChoice=Close</stp>
        <stp>MACDA</stp>
        <stp>ADC</stp>
        <stp>-245</stp>
        <stp>All</stp>
        <stp/>
        <stp/>
        <stp>TRUE</stp>
        <stp>T</stp>
        <tr r="O247" s="1"/>
      </tp>
      <tp>
        <v>42.405099999999997</v>
        <stp/>
        <stp>StudyData</stp>
        <stp>EP</stp>
        <stp>MACD</stp>
        <stp>Period1=12,Period2=26,Period3=9,InputChoice=Close</stp>
        <stp>MACDA</stp>
        <stp>ADC</stp>
        <stp>-145</stp>
        <stp>All</stp>
        <stp/>
        <stp/>
        <stp>TRUE</stp>
        <stp>T</stp>
        <tr r="O147" s="1"/>
      </tp>
      <tp>
        <v>-103.72</v>
        <stp/>
        <stp>StudyData</stp>
        <stp>EP</stp>
        <stp>MACD</stp>
        <stp>Period1=12,Period2=26,Period3=9,InputChoice=Close</stp>
        <stp>MACDA</stp>
        <stp>ADC</stp>
        <stp>-745</stp>
        <stp>All</stp>
        <stp/>
        <stp/>
        <stp>TRUE</stp>
        <stp>T</stp>
        <tr r="O747" s="1"/>
      </tp>
      <tp>
        <v>-88.4024</v>
        <stp/>
        <stp>StudyData</stp>
        <stp>EP</stp>
        <stp>MACD</stp>
        <stp>Period1=12,Period2=26,Period3=9,InputChoice=Close</stp>
        <stp>MACDA</stp>
        <stp>ADC</stp>
        <stp>-645</stp>
        <stp>All</stp>
        <stp/>
        <stp/>
        <stp>TRUE</stp>
        <stp>T</stp>
        <tr r="O647" s="1"/>
      </tp>
      <tp>
        <v>-13.4831</v>
        <stp/>
        <stp>StudyData</stp>
        <stp>EP</stp>
        <stp>MACD</stp>
        <stp>Period1=12,Period2=26,Period3=9,InputChoice=Close</stp>
        <stp>MACDA</stp>
        <stp>ADC</stp>
        <stp>-545</stp>
        <stp>All</stp>
        <stp/>
        <stp/>
        <stp>TRUE</stp>
        <stp>T</stp>
        <tr r="O547" s="1"/>
      </tp>
      <tp>
        <v>51.891300000000001</v>
        <stp/>
        <stp>StudyData</stp>
        <stp>EP</stp>
        <stp>MACD</stp>
        <stp>Period1=12,Period2=26,Period3=9,InputChoice=Close</stp>
        <stp>MACDA</stp>
        <stp>ADC</stp>
        <stp>-445</stp>
        <stp>All</stp>
        <stp/>
        <stp/>
        <stp>TRUE</stp>
        <stp>T</stp>
        <tr r="O447" s="1"/>
      </tp>
      <tp>
        <v>34.519799999999996</v>
        <stp/>
        <stp>StudyData</stp>
        <stp>EP</stp>
        <stp>MACD</stp>
        <stp>Period1=12,Period2=26,Period3=9,InputChoice=Close</stp>
        <stp>MACDA</stp>
        <stp>ADC</stp>
        <stp>-945</stp>
        <stp>All</stp>
        <stp/>
        <stp/>
        <stp>TRUE</stp>
        <stp>T</stp>
        <tr r="O947" s="1"/>
      </tp>
      <tp>
        <v>22.329599999999999</v>
        <stp/>
        <stp>StudyData</stp>
        <stp>EP</stp>
        <stp>MACD</stp>
        <stp>Period1=12,Period2=26,Period3=9,InputChoice=Close</stp>
        <stp>MACDA</stp>
        <stp>ADC</stp>
        <stp>-845</stp>
        <stp>All</stp>
        <stp/>
        <stp/>
        <stp>TRUE</stp>
        <stp>T</stp>
        <tr r="O847" s="1"/>
      </tp>
      <tp>
        <v>65.550799999999995</v>
        <stp/>
        <stp>StudyData</stp>
        <stp>EP</stp>
        <stp>MACD</stp>
        <stp>Period1=12,Period2=26,Period3=9,InputChoice=Close</stp>
        <stp>MACDA</stp>
        <stp>ADC</stp>
        <stp>-348</stp>
        <stp>All</stp>
        <stp/>
        <stp/>
        <stp>TRUE</stp>
        <stp>T</stp>
        <tr r="O350" s="1"/>
      </tp>
      <tp>
        <v>2.3313299999999999</v>
        <stp/>
        <stp>StudyData</stp>
        <stp>EP</stp>
        <stp>MACD</stp>
        <stp>Period1=12,Period2=26,Period3=9,InputChoice=Close</stp>
        <stp>MACDA</stp>
        <stp>ADC</stp>
        <stp>-248</stp>
        <stp>All</stp>
        <stp/>
        <stp/>
        <stp>TRUE</stp>
        <stp>T</stp>
        <tr r="O250" s="1"/>
      </tp>
      <tp>
        <v>43.038800000000002</v>
        <stp/>
        <stp>StudyData</stp>
        <stp>EP</stp>
        <stp>MACD</stp>
        <stp>Period1=12,Period2=26,Period3=9,InputChoice=Close</stp>
        <stp>MACDA</stp>
        <stp>ADC</stp>
        <stp>-148</stp>
        <stp>All</stp>
        <stp/>
        <stp/>
        <stp>TRUE</stp>
        <stp>T</stp>
        <tr r="O150" s="1"/>
      </tp>
      <tp>
        <v>-98.3613</v>
        <stp/>
        <stp>StudyData</stp>
        <stp>EP</stp>
        <stp>MACD</stp>
        <stp>Period1=12,Period2=26,Period3=9,InputChoice=Close</stp>
        <stp>MACDA</stp>
        <stp>ADC</stp>
        <stp>-748</stp>
        <stp>All</stp>
        <stp/>
        <stp/>
        <stp>TRUE</stp>
        <stp>T</stp>
        <tr r="O750" s="1"/>
      </tp>
      <tp>
        <v>-88.457999999999998</v>
        <stp/>
        <stp>StudyData</stp>
        <stp>EP</stp>
        <stp>MACD</stp>
        <stp>Period1=12,Period2=26,Period3=9,InputChoice=Close</stp>
        <stp>MACDA</stp>
        <stp>ADC</stp>
        <stp>-648</stp>
        <stp>All</stp>
        <stp/>
        <stp/>
        <stp>TRUE</stp>
        <stp>T</stp>
        <tr r="O650" s="1"/>
      </tp>
      <tp>
        <v>-4.8105900000000004</v>
        <stp/>
        <stp>StudyData</stp>
        <stp>EP</stp>
        <stp>MACD</stp>
        <stp>Period1=12,Period2=26,Period3=9,InputChoice=Close</stp>
        <stp>MACDA</stp>
        <stp>ADC</stp>
        <stp>-548</stp>
        <stp>All</stp>
        <stp/>
        <stp/>
        <stp>TRUE</stp>
        <stp>T</stp>
        <tr r="O550" s="1"/>
      </tp>
      <tp>
        <v>54.5047</v>
        <stp/>
        <stp>StudyData</stp>
        <stp>EP</stp>
        <stp>MACD</stp>
        <stp>Period1=12,Period2=26,Period3=9,InputChoice=Close</stp>
        <stp>MACDA</stp>
        <stp>ADC</stp>
        <stp>-448</stp>
        <stp>All</stp>
        <stp/>
        <stp/>
        <stp>TRUE</stp>
        <stp>T</stp>
        <tr r="O450" s="1"/>
      </tp>
      <tp>
        <v>34.988799999999998</v>
        <stp/>
        <stp>StudyData</stp>
        <stp>EP</stp>
        <stp>MACD</stp>
        <stp>Period1=12,Period2=26,Period3=9,InputChoice=Close</stp>
        <stp>MACDA</stp>
        <stp>ADC</stp>
        <stp>-948</stp>
        <stp>All</stp>
        <stp/>
        <stp/>
        <stp>TRUE</stp>
        <stp>T</stp>
        <tr r="O950" s="1"/>
      </tp>
      <tp>
        <v>13.189</v>
        <stp/>
        <stp>StudyData</stp>
        <stp>EP</stp>
        <stp>MACD</stp>
        <stp>Period1=12,Period2=26,Period3=9,InputChoice=Close</stp>
        <stp>MACDA</stp>
        <stp>ADC</stp>
        <stp>-848</stp>
        <stp>All</stp>
        <stp/>
        <stp/>
        <stp>TRUE</stp>
        <stp>T</stp>
        <tr r="O850" s="1"/>
      </tp>
      <tp>
        <v>62.975900000000003</v>
        <stp/>
        <stp>StudyData</stp>
        <stp>EP</stp>
        <stp>MACD</stp>
        <stp>Period1=12,Period2=26,Period3=9,InputChoice=Close</stp>
        <stp>MACDA</stp>
        <stp>ADC</stp>
        <stp>-349</stp>
        <stp>All</stp>
        <stp/>
        <stp/>
        <stp>TRUE</stp>
        <stp>T</stp>
        <tr r="O351" s="1"/>
      </tp>
      <tp>
        <v>-2.8033399999999999</v>
        <stp/>
        <stp>StudyData</stp>
        <stp>EP</stp>
        <stp>MACD</stp>
        <stp>Period1=12,Period2=26,Period3=9,InputChoice=Close</stp>
        <stp>MACDA</stp>
        <stp>ADC</stp>
        <stp>-249</stp>
        <stp>All</stp>
        <stp/>
        <stp/>
        <stp>TRUE</stp>
        <stp>T</stp>
        <tr r="O251" s="1"/>
      </tp>
      <tp>
        <v>44.153500000000001</v>
        <stp/>
        <stp>StudyData</stp>
        <stp>EP</stp>
        <stp>MACD</stp>
        <stp>Period1=12,Period2=26,Period3=9,InputChoice=Close</stp>
        <stp>MACDA</stp>
        <stp>ADC</stp>
        <stp>-149</stp>
        <stp>All</stp>
        <stp/>
        <stp/>
        <stp>TRUE</stp>
        <stp>T</stp>
        <tr r="O151" s="1"/>
      </tp>
      <tp>
        <v>-96.471599999999995</v>
        <stp/>
        <stp>StudyData</stp>
        <stp>EP</stp>
        <stp>MACD</stp>
        <stp>Period1=12,Period2=26,Period3=9,InputChoice=Close</stp>
        <stp>MACDA</stp>
        <stp>ADC</stp>
        <stp>-749</stp>
        <stp>All</stp>
        <stp/>
        <stp/>
        <stp>TRUE</stp>
        <stp>T</stp>
        <tr r="O751" s="1"/>
      </tp>
      <tp>
        <v>-88.0625</v>
        <stp/>
        <stp>StudyData</stp>
        <stp>EP</stp>
        <stp>MACD</stp>
        <stp>Period1=12,Period2=26,Period3=9,InputChoice=Close</stp>
        <stp>MACDA</stp>
        <stp>ADC</stp>
        <stp>-649</stp>
        <stp>All</stp>
        <stp/>
        <stp/>
        <stp>TRUE</stp>
        <stp>T</stp>
        <tr r="O651" s="1"/>
      </tp>
      <tp>
        <v>-2.8907400000000001</v>
        <stp/>
        <stp>StudyData</stp>
        <stp>EP</stp>
        <stp>MACD</stp>
        <stp>Period1=12,Period2=26,Period3=9,InputChoice=Close</stp>
        <stp>MACDA</stp>
        <stp>ADC</stp>
        <stp>-549</stp>
        <stp>All</stp>
        <stp/>
        <stp/>
        <stp>TRUE</stp>
        <stp>T</stp>
        <tr r="O551" s="1"/>
      </tp>
      <tp>
        <v>54.833300000000001</v>
        <stp/>
        <stp>StudyData</stp>
        <stp>EP</stp>
        <stp>MACD</stp>
        <stp>Period1=12,Period2=26,Period3=9,InputChoice=Close</stp>
        <stp>MACDA</stp>
        <stp>ADC</stp>
        <stp>-449</stp>
        <stp>All</stp>
        <stp/>
        <stp/>
        <stp>TRUE</stp>
        <stp>T</stp>
        <tr r="O451" s="1"/>
      </tp>
      <tp>
        <v>35.040999999999997</v>
        <stp/>
        <stp>StudyData</stp>
        <stp>EP</stp>
        <stp>MACD</stp>
        <stp>Period1=12,Period2=26,Period3=9,InputChoice=Close</stp>
        <stp>MACDA</stp>
        <stp>ADC</stp>
        <stp>-949</stp>
        <stp>All</stp>
        <stp/>
        <stp/>
        <stp>TRUE</stp>
        <stp>T</stp>
        <tr r="O951" s="1"/>
      </tp>
      <tp>
        <v>12.5687</v>
        <stp/>
        <stp>StudyData</stp>
        <stp>EP</stp>
        <stp>MACD</stp>
        <stp>Period1=12,Period2=26,Period3=9,InputChoice=Close</stp>
        <stp>MACDA</stp>
        <stp>ADC</stp>
        <stp>-849</stp>
        <stp>All</stp>
        <stp/>
        <stp/>
        <stp>TRUE</stp>
        <stp>T</stp>
        <tr r="O851" s="1"/>
      </tp>
      <tp>
        <v>5466.0375000000004</v>
        <stp/>
        <stp>StudyData</stp>
        <stp>EP</stp>
        <stp>BBnds</stp>
        <stp>MAType=Sim,InputChoice=Close,Period1=20,Percent=2</stp>
        <stp>BMA</stp>
        <stp>ADC</stp>
        <stp>-14</stp>
        <stp>All</stp>
        <stp/>
        <stp/>
        <stp>TRUE</stp>
        <stp>T</stp>
        <tr r="L16" s="1"/>
      </tp>
      <tp>
        <v>5492.7124999999996</v>
        <stp/>
        <stp>StudyData</stp>
        <stp>EP</stp>
        <stp>BBnds</stp>
        <stp>MAType=Sim,InputChoice=Close,Period1=20,Percent=2</stp>
        <stp>BMA</stp>
        <stp>ADC</stp>
        <stp>-15</stp>
        <stp>All</stp>
        <stp/>
        <stp/>
        <stp>TRUE</stp>
        <stp>T</stp>
        <tr r="L17" s="1"/>
      </tp>
      <tp>
        <v>5512.7124999999996</v>
        <stp/>
        <stp>StudyData</stp>
        <stp>EP</stp>
        <stp>BBnds</stp>
        <stp>MAType=Sim,InputChoice=Close,Period1=20,Percent=2</stp>
        <stp>BMA</stp>
        <stp>ADC</stp>
        <stp>-16</stp>
        <stp>All</stp>
        <stp/>
        <stp/>
        <stp>TRUE</stp>
        <stp>T</stp>
        <tr r="L18" s="1"/>
      </tp>
      <tp>
        <v>5533.9125000000004</v>
        <stp/>
        <stp>StudyData</stp>
        <stp>EP</stp>
        <stp>BBnds</stp>
        <stp>MAType=Sim,InputChoice=Close,Period1=20,Percent=2</stp>
        <stp>BMA</stp>
        <stp>ADC</stp>
        <stp>-17</stp>
        <stp>All</stp>
        <stp/>
        <stp/>
        <stp>TRUE</stp>
        <stp>T</stp>
        <tr r="L19" s="1"/>
      </tp>
      <tp>
        <v>6268.6858115546001</v>
        <stp/>
        <stp>StudyData</stp>
        <stp>EP</stp>
        <stp>BBnds</stp>
        <stp>MAType=Sim,InputChoice=Close,Period1=20,Percent=2</stp>
        <stp>BHI</stp>
        <stp>ADC</stp>
        <stp>-48</stp>
        <stp>All</stp>
        <stp/>
        <stp/>
        <stp>TRUE</stp>
        <stp>T</stp>
        <tr r="K50" s="1"/>
      </tp>
      <tp>
        <v>5397.875</v>
        <stp/>
        <stp>StudyData</stp>
        <stp>EP</stp>
        <stp>BBnds</stp>
        <stp>MAType=Sim,InputChoice=Close,Period1=20,Percent=2</stp>
        <stp>BMA</stp>
        <stp>ADC</stp>
        <stp>-10</stp>
        <stp>All</stp>
        <stp/>
        <stp/>
        <stp>TRUE</stp>
        <stp>T</stp>
        <tr r="L12" s="1"/>
      </tp>
      <tp>
        <v>6255.4319230028004</v>
        <stp/>
        <stp>StudyData</stp>
        <stp>EP</stp>
        <stp>BBnds</stp>
        <stp>MAType=Sim,InputChoice=Close,Period1=20,Percent=2</stp>
        <stp>BHI</stp>
        <stp>ADC</stp>
        <stp>-49</stp>
        <stp>All</stp>
        <stp/>
        <stp/>
        <stp>TRUE</stp>
        <stp>T</stp>
        <tr r="K51" s="1"/>
      </tp>
      <tp>
        <v>5407.35</v>
        <stp/>
        <stp>StudyData</stp>
        <stp>EP</stp>
        <stp>BBnds</stp>
        <stp>MAType=Sim,InputChoice=Close,Period1=20,Percent=2</stp>
        <stp>BMA</stp>
        <stp>ADC</stp>
        <stp>-11</stp>
        <stp>All</stp>
        <stp/>
        <stp/>
        <stp>TRUE</stp>
        <stp>T</stp>
        <tr r="L13" s="1"/>
      </tp>
      <tp>
        <v>5419.7624999999998</v>
        <stp/>
        <stp>StudyData</stp>
        <stp>EP</stp>
        <stp>BBnds</stp>
        <stp>MAType=Sim,InputChoice=Close,Period1=20,Percent=2</stp>
        <stp>BMA</stp>
        <stp>ADC</stp>
        <stp>-12</stp>
        <stp>All</stp>
        <stp/>
        <stp/>
        <stp>TRUE</stp>
        <stp>T</stp>
        <tr r="L14" s="1"/>
      </tp>
      <tp>
        <v>5441</v>
        <stp/>
        <stp>StudyData</stp>
        <stp>EP</stp>
        <stp>BBnds</stp>
        <stp>MAType=Sim,InputChoice=Close,Period1=20,Percent=2</stp>
        <stp>BMA</stp>
        <stp>ADC</stp>
        <stp>-13</stp>
        <stp>All</stp>
        <stp/>
        <stp/>
        <stp>TRUE</stp>
        <stp>T</stp>
        <tr r="L15" s="1"/>
      </tp>
      <tp>
        <v>6307.2489949071996</v>
        <stp/>
        <stp>StudyData</stp>
        <stp>EP</stp>
        <stp>BBnds</stp>
        <stp>MAType=Sim,InputChoice=Close,Period1=20,Percent=2</stp>
        <stp>BHI</stp>
        <stp>ADC</stp>
        <stp>-44</stp>
        <stp>All</stp>
        <stp/>
        <stp/>
        <stp>TRUE</stp>
        <stp>T</stp>
        <tr r="K46" s="1"/>
      </tp>
      <tp>
        <v>6308.2770930143997</v>
        <stp/>
        <stp>StudyData</stp>
        <stp>EP</stp>
        <stp>BBnds</stp>
        <stp>MAType=Sim,InputChoice=Close,Period1=20,Percent=2</stp>
        <stp>BHI</stp>
        <stp>ADC</stp>
        <stp>-45</stp>
        <stp>All</stp>
        <stp/>
        <stp/>
        <stp>TRUE</stp>
        <stp>T</stp>
        <tr r="K47" s="1"/>
      </tp>
      <tp>
        <v>6295.6753456863999</v>
        <stp/>
        <stp>StudyData</stp>
        <stp>EP</stp>
        <stp>BBnds</stp>
        <stp>MAType=Sim,InputChoice=Close,Period1=20,Percent=2</stp>
        <stp>BHI</stp>
        <stp>ADC</stp>
        <stp>-46</stp>
        <stp>All</stp>
        <stp/>
        <stp/>
        <stp>TRUE</stp>
        <stp>T</stp>
        <tr r="K48" s="1"/>
      </tp>
      <tp>
        <v>6291.3093913576004</v>
        <stp/>
        <stp>StudyData</stp>
        <stp>EP</stp>
        <stp>BBnds</stp>
        <stp>MAType=Sim,InputChoice=Close,Period1=20,Percent=2</stp>
        <stp>BHI</stp>
        <stp>ADC</stp>
        <stp>-47</stp>
        <stp>All</stp>
        <stp/>
        <stp/>
        <stp>TRUE</stp>
        <stp>T</stp>
        <tr r="K49" s="1"/>
      </tp>
      <tp>
        <v>6345.6230681842999</v>
        <stp/>
        <stp>StudyData</stp>
        <stp>EP</stp>
        <stp>BBnds</stp>
        <stp>MAType=Sim,InputChoice=Close,Period1=20,Percent=2</stp>
        <stp>BHI</stp>
        <stp>ADC</stp>
        <stp>-40</stp>
        <stp>All</stp>
        <stp/>
        <stp/>
        <stp>TRUE</stp>
        <stp>T</stp>
        <tr r="K42" s="1"/>
      </tp>
      <tp>
        <v>5545.9624999999996</v>
        <stp/>
        <stp>StudyData</stp>
        <stp>EP</stp>
        <stp>BBnds</stp>
        <stp>MAType=Sim,InputChoice=Close,Period1=20,Percent=2</stp>
        <stp>BMA</stp>
        <stp>ADC</stp>
        <stp>-18</stp>
        <stp>All</stp>
        <stp/>
        <stp/>
        <stp>TRUE</stp>
        <stp>T</stp>
        <tr r="L20" s="1"/>
      </tp>
      <tp>
        <v>6342.4370462426996</v>
        <stp/>
        <stp>StudyData</stp>
        <stp>EP</stp>
        <stp>BBnds</stp>
        <stp>MAType=Sim,InputChoice=Close,Period1=20,Percent=2</stp>
        <stp>BHI</stp>
        <stp>ADC</stp>
        <stp>-41</stp>
        <stp>All</stp>
        <stp/>
        <stp/>
        <stp>TRUE</stp>
        <stp>T</stp>
        <tr r="K43" s="1"/>
      </tp>
      <tp>
        <v>5560.5375000000004</v>
        <stp/>
        <stp>StudyData</stp>
        <stp>EP</stp>
        <stp>BBnds</stp>
        <stp>MAType=Sim,InputChoice=Close,Period1=20,Percent=2</stp>
        <stp>BMA</stp>
        <stp>ADC</stp>
        <stp>-19</stp>
        <stp>All</stp>
        <stp/>
        <stp/>
        <stp>TRUE</stp>
        <stp>T</stp>
        <tr r="L21" s="1"/>
      </tp>
      <tp>
        <v>6343.6978480580001</v>
        <stp/>
        <stp>StudyData</stp>
        <stp>EP</stp>
        <stp>BBnds</stp>
        <stp>MAType=Sim,InputChoice=Close,Period1=20,Percent=2</stp>
        <stp>BHI</stp>
        <stp>ADC</stp>
        <stp>-42</stp>
        <stp>All</stp>
        <stp/>
        <stp/>
        <stp>TRUE</stp>
        <stp>T</stp>
        <tr r="K44" s="1"/>
      </tp>
      <tp>
        <v>6329.9746647283</v>
        <stp/>
        <stp>StudyData</stp>
        <stp>EP</stp>
        <stp>BBnds</stp>
        <stp>MAType=Sim,InputChoice=Close,Period1=20,Percent=2</stp>
        <stp>BHI</stp>
        <stp>ADC</stp>
        <stp>-43</stp>
        <stp>All</stp>
        <stp/>
        <stp/>
        <stp>TRUE</stp>
        <stp>T</stp>
        <tr r="K45" s="1"/>
      </tp>
      <tp>
        <v>11.4</v>
        <stp/>
        <stp>StudyData</stp>
        <stp>EP</stp>
        <stp>MACD</stp>
        <stp>Period1=12,Period2=26,Period3=9,InputChoice=Close</stp>
        <stp>MACD</stp>
        <stp>ADC</stp>
        <stp>-1000</stp>
        <stp>All</stp>
        <stp/>
        <stp/>
        <stp>TRUE</stp>
        <stp>T</stp>
        <tr r="N1002" s="1"/>
      </tp>
      <tp>
        <v>6141.75</v>
        <stp/>
        <stp>StudyData</stp>
        <stp>EP</stp>
        <stp>BAR</stp>
        <stp/>
        <stp>Open</stp>
        <stp>ADC</stp>
        <stp>-63</stp>
        <stp>All</stp>
        <stp/>
        <stp/>
        <stp>TRUE</stp>
        <stp>T</stp>
        <tr r="E65" s="1"/>
      </tp>
      <tp>
        <v>5905.5</v>
        <stp/>
        <stp>StudyData</stp>
        <stp>EP</stp>
        <stp>BAR</stp>
        <stp/>
        <stp>High</stp>
        <stp>ADC</stp>
        <stp>-45</stp>
        <stp>All</stp>
        <stp/>
        <stp/>
        <stp>TRUE</stp>
        <stp>T</stp>
        <tr r="F47" s="1"/>
      </tp>
      <tp>
        <v>6068</v>
        <stp/>
        <stp>StudyData</stp>
        <stp>EP</stp>
        <stp>BAR</stp>
        <stp/>
        <stp>Open</stp>
        <stp>ADC</stp>
        <stp>-62</stp>
        <stp>All</stp>
        <stp/>
        <stp/>
        <stp>TRUE</stp>
        <stp>T</stp>
        <tr r="E64" s="1"/>
      </tp>
      <tp>
        <v>5843</v>
        <stp/>
        <stp>StudyData</stp>
        <stp>EP</stp>
        <stp>BAR</stp>
        <stp/>
        <stp>High</stp>
        <stp>ADC</stp>
        <stp>-44</stp>
        <stp>All</stp>
        <stp/>
        <stp/>
        <stp>TRUE</stp>
        <stp>T</stp>
        <tr r="F46" s="1"/>
      </tp>
      <tp>
        <v>6137.5</v>
        <stp/>
        <stp>StudyData</stp>
        <stp>EP</stp>
        <stp>BAR</stp>
        <stp/>
        <stp>Open</stp>
        <stp>ADC</stp>
        <stp>-61</stp>
        <stp>All</stp>
        <stp/>
        <stp/>
        <stp>TRUE</stp>
        <stp>T</stp>
        <tr r="E63" s="1"/>
      </tp>
      <tp>
        <v>5936</v>
        <stp/>
        <stp>StudyData</stp>
        <stp>EP</stp>
        <stp>BAR</stp>
        <stp/>
        <stp>High</stp>
        <stp>ADC</stp>
        <stp>-47</stp>
        <stp>All</stp>
        <stp/>
        <stp/>
        <stp>TRUE</stp>
        <stp>T</stp>
        <tr r="F49" s="1"/>
      </tp>
      <tp>
        <v>6142.75</v>
        <stp/>
        <stp>StudyData</stp>
        <stp>EP</stp>
        <stp>BAR</stp>
        <stp/>
        <stp>Open</stp>
        <stp>ADC</stp>
        <stp>-60</stp>
        <stp>All</stp>
        <stp/>
        <stp/>
        <stp>TRUE</stp>
        <stp>T</stp>
        <tr r="E62" s="1"/>
      </tp>
      <tp>
        <v>5921.5</v>
        <stp/>
        <stp>StudyData</stp>
        <stp>EP</stp>
        <stp>BAR</stp>
        <stp/>
        <stp>High</stp>
        <stp>ADC</stp>
        <stp>-46</stp>
        <stp>All</stp>
        <stp/>
        <stp/>
        <stp>TRUE</stp>
        <stp>T</stp>
        <tr r="F48" s="1"/>
      </tp>
      <tp>
        <v>6034.25</v>
        <stp/>
        <stp>StudyData</stp>
        <stp>EP</stp>
        <stp>BAR</stp>
        <stp/>
        <stp>Open</stp>
        <stp>ADC</stp>
        <stp>-67</stp>
        <stp>All</stp>
        <stp/>
        <stp/>
        <stp>TRUE</stp>
        <stp>T</stp>
        <tr r="E69" s="1"/>
      </tp>
      <tp>
        <v>5727</v>
        <stp/>
        <stp>StudyData</stp>
        <stp>EP</stp>
        <stp>BAR</stp>
        <stp/>
        <stp>High</stp>
        <stp>ADC</stp>
        <stp>-41</stp>
        <stp>All</stp>
        <stp/>
        <stp/>
        <stp>TRUE</stp>
        <stp>T</stp>
        <tr r="F43" s="1"/>
      </tp>
      <tp>
        <v>6121</v>
        <stp/>
        <stp>StudyData</stp>
        <stp>EP</stp>
        <stp>BAR</stp>
        <stp/>
        <stp>Open</stp>
        <stp>ADC</stp>
        <stp>-66</stp>
        <stp>All</stp>
        <stp/>
        <stp/>
        <stp>TRUE</stp>
        <stp>T</stp>
        <tr r="E68" s="1"/>
      </tp>
      <tp>
        <v>5675</v>
        <stp/>
        <stp>StudyData</stp>
        <stp>EP</stp>
        <stp>BAR</stp>
        <stp/>
        <stp>High</stp>
        <stp>ADC</stp>
        <stp>-40</stp>
        <stp>All</stp>
        <stp/>
        <stp/>
        <stp>TRUE</stp>
        <stp>T</stp>
        <tr r="F42" s="1"/>
      </tp>
      <tp>
        <v>6094.75</v>
        <stp/>
        <stp>StudyData</stp>
        <stp>EP</stp>
        <stp>BAR</stp>
        <stp/>
        <stp>Open</stp>
        <stp>ADC</stp>
        <stp>-65</stp>
        <stp>All</stp>
        <stp/>
        <stp/>
        <stp>TRUE</stp>
        <stp>T</stp>
        <tr r="E67" s="1"/>
      </tp>
      <tp>
        <v>5809.75</v>
        <stp/>
        <stp>StudyData</stp>
        <stp>EP</stp>
        <stp>BAR</stp>
        <stp/>
        <stp>High</stp>
        <stp>ADC</stp>
        <stp>-43</stp>
        <stp>All</stp>
        <stp/>
        <stp/>
        <stp>TRUE</stp>
        <stp>T</stp>
        <tr r="F45" s="1"/>
      </tp>
      <tp>
        <v>6142.25</v>
        <stp/>
        <stp>StudyData</stp>
        <stp>EP</stp>
        <stp>BAR</stp>
        <stp/>
        <stp>Open</stp>
        <stp>ADC</stp>
        <stp>-64</stp>
        <stp>All</stp>
        <stp/>
        <stp/>
        <stp>TRUE</stp>
        <stp>T</stp>
        <tr r="E66" s="1"/>
      </tp>
      <tp>
        <v>5703.75</v>
        <stp/>
        <stp>StudyData</stp>
        <stp>EP</stp>
        <stp>BAR</stp>
        <stp/>
        <stp>High</stp>
        <stp>ADC</stp>
        <stp>-42</stp>
        <stp>All</stp>
        <stp/>
        <stp/>
        <stp>TRUE</stp>
        <stp>T</stp>
        <tr r="F44" s="1"/>
      </tp>
      <tp>
        <v>6120.5</v>
        <stp/>
        <stp>StudyData</stp>
        <stp>EP</stp>
        <stp>BAR</stp>
        <stp/>
        <stp>Open</stp>
        <stp>ADC</stp>
        <stp>-69</stp>
        <stp>All</stp>
        <stp/>
        <stp/>
        <stp>TRUE</stp>
        <stp>T</stp>
        <tr r="E71" s="1"/>
      </tp>
      <tp>
        <v>6158</v>
        <stp/>
        <stp>StudyData</stp>
        <stp>EP</stp>
        <stp>BAR</stp>
        <stp/>
        <stp>Open</stp>
        <stp>ADC</stp>
        <stp>-68</stp>
        <stp>All</stp>
        <stp/>
        <stp/>
        <stp>TRUE</stp>
        <stp>T</stp>
        <tr r="E70" s="1"/>
      </tp>
      <tp>
        <v>6023</v>
        <stp/>
        <stp>StudyData</stp>
        <stp>EP</stp>
        <stp>BAR</stp>
        <stp/>
        <stp>High</stp>
        <stp>ADC</stp>
        <stp>-49</stp>
        <stp>All</stp>
        <stp/>
        <stp/>
        <stp>TRUE</stp>
        <stp>T</stp>
        <tr r="F51" s="1"/>
      </tp>
      <tp>
        <v>6052.5</v>
        <stp/>
        <stp>StudyData</stp>
        <stp>EP</stp>
        <stp>BAR</stp>
        <stp/>
        <stp>High</stp>
        <stp>ADC</stp>
        <stp>-48</stp>
        <stp>All</stp>
        <stp/>
        <stp/>
        <stp>TRUE</stp>
        <stp>T</stp>
        <tr r="F50" s="1"/>
      </tp>
      <tp>
        <v>5543.6062499999998</v>
        <stp/>
        <stp>StudyData</stp>
        <stp>EP</stp>
        <stp>MA</stp>
        <stp>InputChoice=Close,MAType=Sim,Period=40</stp>
        <stp>MA</stp>
        <stp>ADC</stp>
        <stp>0</stp>
        <stp>All</stp>
        <stp/>
        <stp/>
        <stp>TRUE</stp>
        <stp>T</stp>
        <tr r="J2" s="1"/>
      </tp>
      <tp>
        <v>6089.75</v>
        <stp/>
        <stp>StudyData</stp>
        <stp>EP</stp>
        <stp>BAR</stp>
        <stp/>
        <stp>Open</stp>
        <stp>ADC</stp>
        <stp>-93</stp>
        <stp>All</stp>
        <stp/>
        <stp/>
        <stp>TRUE</stp>
        <stp>T</stp>
        <tr r="E95" s="1"/>
      </tp>
      <tp>
        <v>6151.25</v>
        <stp/>
        <stp>StudyData</stp>
        <stp>EP</stp>
        <stp>BAR</stp>
        <stp/>
        <stp>Open</stp>
        <stp>ADC</stp>
        <stp>-92</stp>
        <stp>All</stp>
        <stp/>
        <stp/>
        <stp>TRUE</stp>
        <stp>T</stp>
        <tr r="E94" s="1"/>
      </tp>
      <tp>
        <v>6144</v>
        <stp/>
        <stp>StudyData</stp>
        <stp>EP</stp>
        <stp>BAR</stp>
        <stp/>
        <stp>Open</stp>
        <stp>ADC</stp>
        <stp>-91</stp>
        <stp>All</stp>
        <stp/>
        <stp/>
        <stp>TRUE</stp>
        <stp>T</stp>
        <tr r="E93" s="1"/>
      </tp>
      <tp>
        <v>6080.75</v>
        <stp/>
        <stp>StudyData</stp>
        <stp>EP</stp>
        <stp>BAR</stp>
        <stp/>
        <stp>Open</stp>
        <stp>ADC</stp>
        <stp>-90</stp>
        <stp>All</stp>
        <stp/>
        <stp/>
        <stp>TRUE</stp>
        <stp>T</stp>
        <tr r="E92" s="1"/>
      </tp>
      <tp>
        <v>6178.75</v>
        <stp/>
        <stp>StudyData</stp>
        <stp>EP</stp>
        <stp>BAR</stp>
        <stp/>
        <stp>Open</stp>
        <stp>ADC</stp>
        <stp>-97</stp>
        <stp>All</stp>
        <stp/>
        <stp/>
        <stp>TRUE</stp>
        <stp>T</stp>
        <tr r="E99" s="1"/>
      </tp>
      <tp>
        <v>6001.5</v>
        <stp/>
        <stp>StudyData</stp>
        <stp>EP</stp>
        <stp>BAR</stp>
        <stp/>
        <stp>Open</stp>
        <stp>ADC</stp>
        <stp>-96</stp>
        <stp>All</stp>
        <stp/>
        <stp/>
        <stp>TRUE</stp>
        <stp>T</stp>
        <tr r="E98" s="1"/>
      </tp>
      <tp>
        <v>5996.5</v>
        <stp/>
        <stp>StudyData</stp>
        <stp>EP</stp>
        <stp>BAR</stp>
        <stp/>
        <stp>Open</stp>
        <stp>ADC</stp>
        <stp>-95</stp>
        <stp>All</stp>
        <stp/>
        <stp/>
        <stp>TRUE</stp>
        <stp>T</stp>
        <tr r="E97" s="1"/>
      </tp>
      <tp>
        <v>6053.75</v>
        <stp/>
        <stp>StudyData</stp>
        <stp>EP</stp>
        <stp>BAR</stp>
        <stp/>
        <stp>Open</stp>
        <stp>ADC</stp>
        <stp>-94</stp>
        <stp>All</stp>
        <stp/>
        <stp/>
        <stp>TRUE</stp>
        <stp>T</stp>
        <tr r="E96" s="1"/>
      </tp>
      <tp>
        <v>6177.5</v>
        <stp/>
        <stp>StudyData</stp>
        <stp>EP</stp>
        <stp>BAR</stp>
        <stp/>
        <stp>Open</stp>
        <stp>ADC</stp>
        <stp>-99</stp>
        <stp>All</stp>
        <stp/>
        <stp/>
        <stp>TRUE</stp>
        <stp>T</stp>
        <tr r="E101" s="1"/>
      </tp>
      <tp>
        <v>6202.25</v>
        <stp/>
        <stp>StudyData</stp>
        <stp>EP</stp>
        <stp>BAR</stp>
        <stp/>
        <stp>Open</stp>
        <stp>ADC</stp>
        <stp>-98</stp>
        <stp>All</stp>
        <stp/>
        <stp/>
        <stp>TRUE</stp>
        <stp>T</stp>
        <tr r="E100" s="1"/>
      </tp>
      <tp>
        <v>6007</v>
        <stp/>
        <stp>StudyData</stp>
        <stp>EP</stp>
        <stp>BAR</stp>
        <stp/>
        <stp>Open</stp>
        <stp>ADC</stp>
        <stp>-83</stp>
        <stp>All</stp>
        <stp/>
        <stp/>
        <stp>TRUE</stp>
        <stp>T</stp>
        <tr r="E85" s="1"/>
      </tp>
      <tp>
        <v>5995.75</v>
        <stp/>
        <stp>StudyData</stp>
        <stp>EP</stp>
        <stp>BAR</stp>
        <stp/>
        <stp>Open</stp>
        <stp>ADC</stp>
        <stp>-82</stp>
        <stp>All</stp>
        <stp/>
        <stp/>
        <stp>TRUE</stp>
        <stp>T</stp>
        <tr r="E84" s="1"/>
      </tp>
      <tp>
        <v>5916.5</v>
        <stp/>
        <stp>StudyData</stp>
        <stp>EP</stp>
        <stp>BAR</stp>
        <stp/>
        <stp>Open</stp>
        <stp>ADC</stp>
        <stp>-81</stp>
        <stp>All</stp>
        <stp/>
        <stp/>
        <stp>TRUE</stp>
        <stp>T</stp>
        <tr r="E83" s="1"/>
      </tp>
      <tp>
        <v>5939.25</v>
        <stp/>
        <stp>StudyData</stp>
        <stp>EP</stp>
        <stp>BAR</stp>
        <stp/>
        <stp>Open</stp>
        <stp>ADC</stp>
        <stp>-80</stp>
        <stp>All</stp>
        <stp/>
        <stp/>
        <stp>TRUE</stp>
        <stp>T</stp>
        <tr r="E82" s="1"/>
      </tp>
      <tp>
        <v>5973</v>
        <stp/>
        <stp>StudyData</stp>
        <stp>EP</stp>
        <stp>BAR</stp>
        <stp/>
        <stp>Open</stp>
        <stp>ADC</stp>
        <stp>-87</stp>
        <stp>All</stp>
        <stp/>
        <stp/>
        <stp>TRUE</stp>
        <stp>T</stp>
        <tr r="E89" s="1"/>
      </tp>
      <tp>
        <v>6046.5</v>
        <stp/>
        <stp>StudyData</stp>
        <stp>EP</stp>
        <stp>BAR</stp>
        <stp/>
        <stp>Open</stp>
        <stp>ADC</stp>
        <stp>-86</stp>
        <stp>All</stp>
        <stp/>
        <stp/>
        <stp>TRUE</stp>
        <stp>T</stp>
        <tr r="E88" s="1"/>
      </tp>
      <tp>
        <v>6080</v>
        <stp/>
        <stp>StudyData</stp>
        <stp>EP</stp>
        <stp>BAR</stp>
        <stp/>
        <stp>Open</stp>
        <stp>ADC</stp>
        <stp>-85</stp>
        <stp>All</stp>
        <stp/>
        <stp/>
        <stp>TRUE</stp>
        <stp>T</stp>
        <tr r="E87" s="1"/>
      </tp>
      <tp>
        <v>6007.5</v>
        <stp/>
        <stp>StudyData</stp>
        <stp>EP</stp>
        <stp>BAR</stp>
        <stp/>
        <stp>Open</stp>
        <stp>ADC</stp>
        <stp>-84</stp>
        <stp>All</stp>
        <stp/>
        <stp/>
        <stp>TRUE</stp>
        <stp>T</stp>
        <tr r="E86" s="1"/>
      </tp>
      <tp>
        <v>6007</v>
        <stp/>
        <stp>StudyData</stp>
        <stp>EP</stp>
        <stp>BAR</stp>
        <stp/>
        <stp>Open</stp>
        <stp>ADC</stp>
        <stp>-89</stp>
        <stp>All</stp>
        <stp/>
        <stp/>
        <stp>TRUE</stp>
        <stp>T</stp>
        <tr r="E91" s="1"/>
      </tp>
      <tp>
        <v>6001.25</v>
        <stp/>
        <stp>StudyData</stp>
        <stp>EP</stp>
        <stp>BAR</stp>
        <stp/>
        <stp>Open</stp>
        <stp>ADC</stp>
        <stp>-88</stp>
        <stp>All</stp>
        <stp/>
        <stp/>
        <stp>TRUE</stp>
        <stp>T</stp>
        <tr r="E90" s="1"/>
      </tp>
      <tp>
        <v>-33.482700000000001</v>
        <stp/>
        <stp>StudyData</stp>
        <stp>EP</stp>
        <stp>MACD</stp>
        <stp>Period1=12,Period2=26,Period3=9,InputChoice=Close</stp>
        <stp>MACDA</stp>
        <stp>ADC</stp>
        <stp>-392</stp>
        <stp>All</stp>
        <stp/>
        <stp/>
        <stp>TRUE</stp>
        <stp>T</stp>
        <tr r="O394" s="1"/>
      </tp>
      <tp>
        <v>55.015599999999999</v>
        <stp/>
        <stp>StudyData</stp>
        <stp>EP</stp>
        <stp>MACD</stp>
        <stp>Period1=12,Period2=26,Period3=9,InputChoice=Close</stp>
        <stp>MACDA</stp>
        <stp>ADC</stp>
        <stp>-292</stp>
        <stp>All</stp>
        <stp/>
        <stp/>
        <stp>TRUE</stp>
        <stp>T</stp>
        <tr r="O294" s="1"/>
      </tp>
      <tp>
        <v>-6.7755900000000002</v>
        <stp/>
        <stp>StudyData</stp>
        <stp>EP</stp>
        <stp>MACD</stp>
        <stp>Period1=12,Period2=26,Period3=9,InputChoice=Close</stp>
        <stp>MACDA</stp>
        <stp>ADC</stp>
        <stp>-192</stp>
        <stp>All</stp>
        <stp/>
        <stp/>
        <stp>TRUE</stp>
        <stp>T</stp>
        <tr r="O194" s="1"/>
      </tp>
      <tp>
        <v>-61.428400000000003</v>
        <stp/>
        <stp>StudyData</stp>
        <stp>EP</stp>
        <stp>MACD</stp>
        <stp>Period1=12,Period2=26,Period3=9,InputChoice=Close</stp>
        <stp>MACDA</stp>
        <stp>ADC</stp>
        <stp>-792</stp>
        <stp>All</stp>
        <stp/>
        <stp/>
        <stp>TRUE</stp>
        <stp>T</stp>
        <tr r="O794" s="1"/>
      </tp>
      <tp>
        <v>53.521900000000002</v>
        <stp/>
        <stp>StudyData</stp>
        <stp>EP</stp>
        <stp>MACD</stp>
        <stp>Period1=12,Period2=26,Period3=9,InputChoice=Close</stp>
        <stp>MACDA</stp>
        <stp>ADC</stp>
        <stp>-692</stp>
        <stp>All</stp>
        <stp/>
        <stp/>
        <stp>TRUE</stp>
        <stp>T</stp>
        <tr r="O694" s="1"/>
      </tp>
      <tp>
        <v>-20.984400000000001</v>
        <stp/>
        <stp>StudyData</stp>
        <stp>EP</stp>
        <stp>MACD</stp>
        <stp>Period1=12,Period2=26,Period3=9,InputChoice=Close</stp>
        <stp>MACDA</stp>
        <stp>ADC</stp>
        <stp>-592</stp>
        <stp>All</stp>
        <stp/>
        <stp/>
        <stp>TRUE</stp>
        <stp>T</stp>
        <tr r="O594" s="1"/>
      </tp>
      <tp>
        <v>14.460900000000001</v>
        <stp/>
        <stp>StudyData</stp>
        <stp>EP</stp>
        <stp>MACD</stp>
        <stp>Period1=12,Period2=26,Period3=9,InputChoice=Close</stp>
        <stp>MACDA</stp>
        <stp>ADC</stp>
        <stp>-492</stp>
        <stp>All</stp>
        <stp/>
        <stp/>
        <stp>TRUE</stp>
        <stp>T</stp>
        <tr r="O494" s="1"/>
      </tp>
      <tp>
        <v>19.1812</v>
        <stp/>
        <stp>StudyData</stp>
        <stp>EP</stp>
        <stp>MACD</stp>
        <stp>Period1=12,Period2=26,Period3=9,InputChoice=Close</stp>
        <stp>MACDA</stp>
        <stp>ADC</stp>
        <stp>-992</stp>
        <stp>All</stp>
        <stp/>
        <stp/>
        <stp>TRUE</stp>
        <stp>T</stp>
        <tr r="O994" s="1"/>
      </tp>
      <tp>
        <v>1.9378500000000001</v>
        <stp/>
        <stp>StudyData</stp>
        <stp>EP</stp>
        <stp>MACD</stp>
        <stp>Period1=12,Period2=26,Period3=9,InputChoice=Close</stp>
        <stp>MACDA</stp>
        <stp>ADC</stp>
        <stp>-892</stp>
        <stp>All</stp>
        <stp/>
        <stp/>
        <stp>TRUE</stp>
        <stp>T</stp>
        <tr r="O894" s="1"/>
      </tp>
      <tp>
        <v>-36.953400000000002</v>
        <stp/>
        <stp>StudyData</stp>
        <stp>EP</stp>
        <stp>MACD</stp>
        <stp>Period1=12,Period2=26,Period3=9,InputChoice=Close</stp>
        <stp>MACDA</stp>
        <stp>ADC</stp>
        <stp>-393</stp>
        <stp>All</stp>
        <stp/>
        <stp/>
        <stp>TRUE</stp>
        <stp>T</stp>
        <tr r="O395" s="1"/>
      </tp>
      <tp>
        <v>55.269599999999997</v>
        <stp/>
        <stp>StudyData</stp>
        <stp>EP</stp>
        <stp>MACD</stp>
        <stp>Period1=12,Period2=26,Period3=9,InputChoice=Close</stp>
        <stp>MACDA</stp>
        <stp>ADC</stp>
        <stp>-293</stp>
        <stp>All</stp>
        <stp/>
        <stp/>
        <stp>TRUE</stp>
        <stp>T</stp>
        <tr r="O295" s="1"/>
      </tp>
      <tp>
        <v>2.3555100000000002</v>
        <stp/>
        <stp>StudyData</stp>
        <stp>EP</stp>
        <stp>MACD</stp>
        <stp>Period1=12,Period2=26,Period3=9,InputChoice=Close</stp>
        <stp>MACDA</stp>
        <stp>ADC</stp>
        <stp>-193</stp>
        <stp>All</stp>
        <stp/>
        <stp/>
        <stp>TRUE</stp>
        <stp>T</stp>
        <tr r="O195" s="1"/>
      </tp>
      <tp>
        <v>-63.5105</v>
        <stp/>
        <stp>StudyData</stp>
        <stp>EP</stp>
        <stp>MACD</stp>
        <stp>Period1=12,Period2=26,Period3=9,InputChoice=Close</stp>
        <stp>MACDA</stp>
        <stp>ADC</stp>
        <stp>-793</stp>
        <stp>All</stp>
        <stp/>
        <stp/>
        <stp>TRUE</stp>
        <stp>T</stp>
        <tr r="O795" s="1"/>
      </tp>
      <tp>
        <v>50.142400000000002</v>
        <stp/>
        <stp>StudyData</stp>
        <stp>EP</stp>
        <stp>MACD</stp>
        <stp>Period1=12,Period2=26,Period3=9,InputChoice=Close</stp>
        <stp>MACDA</stp>
        <stp>ADC</stp>
        <stp>-693</stp>
        <stp>All</stp>
        <stp/>
        <stp/>
        <stp>TRUE</stp>
        <stp>T</stp>
        <tr r="O695" s="1"/>
      </tp>
      <tp>
        <v>-17.873000000000001</v>
        <stp/>
        <stp>StudyData</stp>
        <stp>EP</stp>
        <stp>MACD</stp>
        <stp>Period1=12,Period2=26,Period3=9,InputChoice=Close</stp>
        <stp>MACDA</stp>
        <stp>ADC</stp>
        <stp>-593</stp>
        <stp>All</stp>
        <stp/>
        <stp/>
        <stp>TRUE</stp>
        <stp>T</stp>
        <tr r="O595" s="1"/>
      </tp>
      <tp>
        <v>14.873699999999999</v>
        <stp/>
        <stp>StudyData</stp>
        <stp>EP</stp>
        <stp>MACD</stp>
        <stp>Period1=12,Period2=26,Period3=9,InputChoice=Close</stp>
        <stp>MACDA</stp>
        <stp>ADC</stp>
        <stp>-493</stp>
        <stp>All</stp>
        <stp/>
        <stp/>
        <stp>TRUE</stp>
        <stp>T</stp>
        <tr r="O495" s="1"/>
      </tp>
      <tp>
        <v>18.7515</v>
        <stp/>
        <stp>StudyData</stp>
        <stp>EP</stp>
        <stp>MACD</stp>
        <stp>Period1=12,Period2=26,Period3=9,InputChoice=Close</stp>
        <stp>MACDA</stp>
        <stp>ADC</stp>
        <stp>-993</stp>
        <stp>All</stp>
        <stp/>
        <stp/>
        <stp>TRUE</stp>
        <stp>T</stp>
        <tr r="O995" s="1"/>
      </tp>
      <tp>
        <v>-3.95018</v>
        <stp/>
        <stp>StudyData</stp>
        <stp>EP</stp>
        <stp>MACD</stp>
        <stp>Period1=12,Period2=26,Period3=9,InputChoice=Close</stp>
        <stp>MACDA</stp>
        <stp>ADC</stp>
        <stp>-893</stp>
        <stp>All</stp>
        <stp/>
        <stp/>
        <stp>TRUE</stp>
        <stp>T</stp>
        <tr r="O895" s="1"/>
      </tp>
      <tp>
        <v>-29.6401</v>
        <stp/>
        <stp>StudyData</stp>
        <stp>EP</stp>
        <stp>MACD</stp>
        <stp>Period1=12,Period2=26,Period3=9,InputChoice=Close</stp>
        <stp>MACDA</stp>
        <stp>ADC</stp>
        <stp>-390</stp>
        <stp>All</stp>
        <stp/>
        <stp/>
        <stp>TRUE</stp>
        <stp>T</stp>
        <tr r="O392" s="1"/>
      </tp>
      <tp>
        <v>54.379600000000003</v>
        <stp/>
        <stp>StudyData</stp>
        <stp>EP</stp>
        <stp>MACD</stp>
        <stp>Period1=12,Period2=26,Period3=9,InputChoice=Close</stp>
        <stp>MACDA</stp>
        <stp>ADC</stp>
        <stp>-290</stp>
        <stp>All</stp>
        <stp/>
        <stp/>
        <stp>TRUE</stp>
        <stp>T</stp>
        <tr r="O292" s="1"/>
      </tp>
      <tp>
        <v>-26.861599999999999</v>
        <stp/>
        <stp>StudyData</stp>
        <stp>EP</stp>
        <stp>MACD</stp>
        <stp>Period1=12,Period2=26,Period3=9,InputChoice=Close</stp>
        <stp>MACDA</stp>
        <stp>ADC</stp>
        <stp>-190</stp>
        <stp>All</stp>
        <stp/>
        <stp/>
        <stp>TRUE</stp>
        <stp>T</stp>
        <tr r="O192" s="1"/>
      </tp>
      <tp>
        <v>-50.045000000000002</v>
        <stp/>
        <stp>StudyData</stp>
        <stp>EP</stp>
        <stp>MACD</stp>
        <stp>Period1=12,Period2=26,Period3=9,InputChoice=Close</stp>
        <stp>MACDA</stp>
        <stp>ADC</stp>
        <stp>-790</stp>
        <stp>All</stp>
        <stp/>
        <stp/>
        <stp>TRUE</stp>
        <stp>T</stp>
        <tr r="O792" s="1"/>
      </tp>
      <tp>
        <v>60.706000000000003</v>
        <stp/>
        <stp>StudyData</stp>
        <stp>EP</stp>
        <stp>MACD</stp>
        <stp>Period1=12,Period2=26,Period3=9,InputChoice=Close</stp>
        <stp>MACDA</stp>
        <stp>ADC</stp>
        <stp>-690</stp>
        <stp>All</stp>
        <stp/>
        <stp/>
        <stp>TRUE</stp>
        <stp>T</stp>
        <tr r="O692" s="1"/>
      </tp>
      <tp>
        <v>-25.267199999999999</v>
        <stp/>
        <stp>StudyData</stp>
        <stp>EP</stp>
        <stp>MACD</stp>
        <stp>Period1=12,Period2=26,Period3=9,InputChoice=Close</stp>
        <stp>MACDA</stp>
        <stp>ADC</stp>
        <stp>-590</stp>
        <stp>All</stp>
        <stp/>
        <stp/>
        <stp>TRUE</stp>
        <stp>T</stp>
        <tr r="O592" s="1"/>
      </tp>
      <tp>
        <v>14.169</v>
        <stp/>
        <stp>StudyData</stp>
        <stp>EP</stp>
        <stp>MACD</stp>
        <stp>Period1=12,Period2=26,Period3=9,InputChoice=Close</stp>
        <stp>MACDA</stp>
        <stp>ADC</stp>
        <stp>-490</stp>
        <stp>All</stp>
        <stp/>
        <stp/>
        <stp>TRUE</stp>
        <stp>T</stp>
        <tr r="O492" s="1"/>
      </tp>
      <tp>
        <v>19.894400000000001</v>
        <stp/>
        <stp>StudyData</stp>
        <stp>EP</stp>
        <stp>MACD</stp>
        <stp>Period1=12,Period2=26,Period3=9,InputChoice=Close</stp>
        <stp>MACDA</stp>
        <stp>ADC</stp>
        <stp>-990</stp>
        <stp>All</stp>
        <stp/>
        <stp/>
        <stp>TRUE</stp>
        <stp>T</stp>
        <tr r="O992" s="1"/>
      </tp>
      <tp>
        <v>13.263400000000001</v>
        <stp/>
        <stp>StudyData</stp>
        <stp>EP</stp>
        <stp>MACD</stp>
        <stp>Period1=12,Period2=26,Period3=9,InputChoice=Close</stp>
        <stp>MACDA</stp>
        <stp>ADC</stp>
        <stp>-890</stp>
        <stp>All</stp>
        <stp/>
        <stp/>
        <stp>TRUE</stp>
        <stp>T</stp>
        <tr r="O892" s="1"/>
      </tp>
      <tp>
        <v>-30.930199999999999</v>
        <stp/>
        <stp>StudyData</stp>
        <stp>EP</stp>
        <stp>MACD</stp>
        <stp>Period1=12,Period2=26,Period3=9,InputChoice=Close</stp>
        <stp>MACDA</stp>
        <stp>ADC</stp>
        <stp>-391</stp>
        <stp>All</stp>
        <stp/>
        <stp/>
        <stp>TRUE</stp>
        <stp>T</stp>
        <tr r="O393" s="1"/>
      </tp>
      <tp>
        <v>54.844499999999996</v>
        <stp/>
        <stp>StudyData</stp>
        <stp>EP</stp>
        <stp>MACD</stp>
        <stp>Period1=12,Period2=26,Period3=9,InputChoice=Close</stp>
        <stp>MACDA</stp>
        <stp>ADC</stp>
        <stp>-291</stp>
        <stp>All</stp>
        <stp/>
        <stp/>
        <stp>TRUE</stp>
        <stp>T</stp>
        <tr r="O293" s="1"/>
      </tp>
      <tp>
        <v>-16.5745</v>
        <stp/>
        <stp>StudyData</stp>
        <stp>EP</stp>
        <stp>MACD</stp>
        <stp>Period1=12,Period2=26,Period3=9,InputChoice=Close</stp>
        <stp>MACDA</stp>
        <stp>ADC</stp>
        <stp>-191</stp>
        <stp>All</stp>
        <stp/>
        <stp/>
        <stp>TRUE</stp>
        <stp>T</stp>
        <tr r="O193" s="1"/>
      </tp>
      <tp>
        <v>-56.868699999999997</v>
        <stp/>
        <stp>StudyData</stp>
        <stp>EP</stp>
        <stp>MACD</stp>
        <stp>Period1=12,Period2=26,Period3=9,InputChoice=Close</stp>
        <stp>MACDA</stp>
        <stp>ADC</stp>
        <stp>-791</stp>
        <stp>All</stp>
        <stp/>
        <stp/>
        <stp>TRUE</stp>
        <stp>T</stp>
        <tr r="O793" s="1"/>
      </tp>
      <tp>
        <v>57.1875</v>
        <stp/>
        <stp>StudyData</stp>
        <stp>EP</stp>
        <stp>MACD</stp>
        <stp>Period1=12,Period2=26,Period3=9,InputChoice=Close</stp>
        <stp>MACDA</stp>
        <stp>ADC</stp>
        <stp>-691</stp>
        <stp>All</stp>
        <stp/>
        <stp/>
        <stp>TRUE</stp>
        <stp>T</stp>
        <tr r="O693" s="1"/>
      </tp>
      <tp>
        <v>-23.601500000000001</v>
        <stp/>
        <stp>StudyData</stp>
        <stp>EP</stp>
        <stp>MACD</stp>
        <stp>Period1=12,Period2=26,Period3=9,InputChoice=Close</stp>
        <stp>MACDA</stp>
        <stp>ADC</stp>
        <stp>-591</stp>
        <stp>All</stp>
        <stp/>
        <stp/>
        <stp>TRUE</stp>
        <stp>T</stp>
        <tr r="O593" s="1"/>
      </tp>
      <tp>
        <v>13.928699999999999</v>
        <stp/>
        <stp>StudyData</stp>
        <stp>EP</stp>
        <stp>MACD</stp>
        <stp>Period1=12,Period2=26,Period3=9,InputChoice=Close</stp>
        <stp>MACDA</stp>
        <stp>ADC</stp>
        <stp>-491</stp>
        <stp>All</stp>
        <stp/>
        <stp/>
        <stp>TRUE</stp>
        <stp>T</stp>
        <tr r="O493" s="1"/>
      </tp>
      <tp>
        <v>19.672999999999998</v>
        <stp/>
        <stp>StudyData</stp>
        <stp>EP</stp>
        <stp>MACD</stp>
        <stp>Period1=12,Period2=26,Period3=9,InputChoice=Close</stp>
        <stp>MACDA</stp>
        <stp>ADC</stp>
        <stp>-991</stp>
        <stp>All</stp>
        <stp/>
        <stp/>
        <stp>TRUE</stp>
        <stp>T</stp>
        <tr r="O993" s="1"/>
      </tp>
      <tp>
        <v>7.6442800000000002</v>
        <stp/>
        <stp>StudyData</stp>
        <stp>EP</stp>
        <stp>MACD</stp>
        <stp>Period1=12,Period2=26,Period3=9,InputChoice=Close</stp>
        <stp>MACDA</stp>
        <stp>ADC</stp>
        <stp>-891</stp>
        <stp>All</stp>
        <stp/>
        <stp/>
        <stp>TRUE</stp>
        <stp>T</stp>
        <tr r="O893" s="1"/>
      </tp>
      <tp>
        <v>-46.042700000000004</v>
        <stp/>
        <stp>StudyData</stp>
        <stp>EP</stp>
        <stp>MACD</stp>
        <stp>Period1=12,Period2=26,Period3=9,InputChoice=Close</stp>
        <stp>MACDA</stp>
        <stp>ADC</stp>
        <stp>-396</stp>
        <stp>All</stp>
        <stp/>
        <stp/>
        <stp>TRUE</stp>
        <stp>T</stp>
        <tr r="O398" s="1"/>
      </tp>
      <tp>
        <v>56.457900000000002</v>
        <stp/>
        <stp>StudyData</stp>
        <stp>EP</stp>
        <stp>MACD</stp>
        <stp>Period1=12,Period2=26,Period3=9,InputChoice=Close</stp>
        <stp>MACDA</stp>
        <stp>ADC</stp>
        <stp>-296</stp>
        <stp>All</stp>
        <stp/>
        <stp/>
        <stp>TRUE</stp>
        <stp>T</stp>
        <tr r="O298" s="1"/>
      </tp>
      <tp>
        <v>17.694500000000001</v>
        <stp/>
        <stp>StudyData</stp>
        <stp>EP</stp>
        <stp>MACD</stp>
        <stp>Period1=12,Period2=26,Period3=9,InputChoice=Close</stp>
        <stp>MACDA</stp>
        <stp>ADC</stp>
        <stp>-196</stp>
        <stp>All</stp>
        <stp/>
        <stp/>
        <stp>TRUE</stp>
        <stp>T</stp>
        <tr r="O198" s="1"/>
      </tp>
      <tp>
        <v>-59.738100000000003</v>
        <stp/>
        <stp>StudyData</stp>
        <stp>EP</stp>
        <stp>MACD</stp>
        <stp>Period1=12,Period2=26,Period3=9,InputChoice=Close</stp>
        <stp>MACDA</stp>
        <stp>ADC</stp>
        <stp>-796</stp>
        <stp>All</stp>
        <stp/>
        <stp/>
        <stp>TRUE</stp>
        <stp>T</stp>
        <tr r="O798" s="1"/>
      </tp>
      <tp>
        <v>33.533799999999999</v>
        <stp/>
        <stp>StudyData</stp>
        <stp>EP</stp>
        <stp>MACD</stp>
        <stp>Period1=12,Period2=26,Period3=9,InputChoice=Close</stp>
        <stp>MACDA</stp>
        <stp>ADC</stp>
        <stp>-696</stp>
        <stp>All</stp>
        <stp/>
        <stp/>
        <stp>TRUE</stp>
        <stp>T</stp>
        <tr r="O698" s="1"/>
      </tp>
      <tp>
        <v>-3.8326699999999998</v>
        <stp/>
        <stp>StudyData</stp>
        <stp>EP</stp>
        <stp>MACD</stp>
        <stp>Period1=12,Period2=26,Period3=9,InputChoice=Close</stp>
        <stp>MACDA</stp>
        <stp>ADC</stp>
        <stp>-596</stp>
        <stp>All</stp>
        <stp/>
        <stp/>
        <stp>TRUE</stp>
        <stp>T</stp>
        <tr r="O598" s="1"/>
      </tp>
      <tp>
        <v>11.7951</v>
        <stp/>
        <stp>StudyData</stp>
        <stp>EP</stp>
        <stp>MACD</stp>
        <stp>Period1=12,Period2=26,Period3=9,InputChoice=Close</stp>
        <stp>MACDA</stp>
        <stp>ADC</stp>
        <stp>-496</stp>
        <stp>All</stp>
        <stp/>
        <stp/>
        <stp>TRUE</stp>
        <stp>T</stp>
        <tr r="O498" s="1"/>
      </tp>
      <tp>
        <v>18.257200000000001</v>
        <stp/>
        <stp>StudyData</stp>
        <stp>EP</stp>
        <stp>MACD</stp>
        <stp>Period1=12,Period2=26,Period3=9,InputChoice=Close</stp>
        <stp>MACDA</stp>
        <stp>ADC</stp>
        <stp>-996</stp>
        <stp>All</stp>
        <stp/>
        <stp/>
        <stp>TRUE</stp>
        <stp>T</stp>
        <tr r="O998" s="1"/>
      </tp>
      <tp>
        <v>-18.331600000000002</v>
        <stp/>
        <stp>StudyData</stp>
        <stp>EP</stp>
        <stp>MACD</stp>
        <stp>Period1=12,Period2=26,Period3=9,InputChoice=Close</stp>
        <stp>MACDA</stp>
        <stp>ADC</stp>
        <stp>-896</stp>
        <stp>All</stp>
        <stp/>
        <stp/>
        <stp>TRUE</stp>
        <stp>T</stp>
        <tr r="O898" s="1"/>
      </tp>
      <tp>
        <v>-48.855899999999998</v>
        <stp/>
        <stp>StudyData</stp>
        <stp>EP</stp>
        <stp>MACD</stp>
        <stp>Period1=12,Period2=26,Period3=9,InputChoice=Close</stp>
        <stp>MACDA</stp>
        <stp>ADC</stp>
        <stp>-397</stp>
        <stp>All</stp>
        <stp/>
        <stp/>
        <stp>TRUE</stp>
        <stp>T</stp>
        <tr r="O399" s="1"/>
      </tp>
      <tp>
        <v>56.999899999999997</v>
        <stp/>
        <stp>StudyData</stp>
        <stp>EP</stp>
        <stp>MACD</stp>
        <stp>Period1=12,Period2=26,Period3=9,InputChoice=Close</stp>
        <stp>MACDA</stp>
        <stp>ADC</stp>
        <stp>-297</stp>
        <stp>All</stp>
        <stp/>
        <stp/>
        <stp>TRUE</stp>
        <stp>T</stp>
        <tr r="O299" s="1"/>
      </tp>
      <tp>
        <v>24.1006</v>
        <stp/>
        <stp>StudyData</stp>
        <stp>EP</stp>
        <stp>MACD</stp>
        <stp>Period1=12,Period2=26,Period3=9,InputChoice=Close</stp>
        <stp>MACDA</stp>
        <stp>ADC</stp>
        <stp>-197</stp>
        <stp>All</stp>
        <stp/>
        <stp/>
        <stp>TRUE</stp>
        <stp>T</stp>
        <tr r="O199" s="1"/>
      </tp>
      <tp>
        <v>-58.677599999999998</v>
        <stp/>
        <stp>StudyData</stp>
        <stp>EP</stp>
        <stp>MACD</stp>
        <stp>Period1=12,Period2=26,Period3=9,InputChoice=Close</stp>
        <stp>MACDA</stp>
        <stp>ADC</stp>
        <stp>-797</stp>
        <stp>All</stp>
        <stp/>
        <stp/>
        <stp>TRUE</stp>
        <stp>T</stp>
        <tr r="O799" s="1"/>
      </tp>
      <tp>
        <v>26.6998</v>
        <stp/>
        <stp>StudyData</stp>
        <stp>EP</stp>
        <stp>MACD</stp>
        <stp>Period1=12,Period2=26,Period3=9,InputChoice=Close</stp>
        <stp>MACDA</stp>
        <stp>ADC</stp>
        <stp>-697</stp>
        <stp>All</stp>
        <stp/>
        <stp/>
        <stp>TRUE</stp>
        <stp>T</stp>
        <tr r="O699" s="1"/>
      </tp>
      <tp>
        <v>1.5741700000000001</v>
        <stp/>
        <stp>StudyData</stp>
        <stp>EP</stp>
        <stp>MACD</stp>
        <stp>Period1=12,Period2=26,Period3=9,InputChoice=Close</stp>
        <stp>MACDA</stp>
        <stp>ADC</stp>
        <stp>-597</stp>
        <stp>All</stp>
        <stp/>
        <stp/>
        <stp>TRUE</stp>
        <stp>T</stp>
        <tr r="O599" s="1"/>
      </tp>
      <tp>
        <v>11.1364</v>
        <stp/>
        <stp>StudyData</stp>
        <stp>EP</stp>
        <stp>MACD</stp>
        <stp>Period1=12,Period2=26,Period3=9,InputChoice=Close</stp>
        <stp>MACDA</stp>
        <stp>ADC</stp>
        <stp>-497</stp>
        <stp>All</stp>
        <stp/>
        <stp/>
        <stp>TRUE</stp>
        <stp>T</stp>
        <tr r="O499" s="1"/>
      </tp>
      <tp>
        <v>18.836500000000001</v>
        <stp/>
        <stp>StudyData</stp>
        <stp>EP</stp>
        <stp>MACD</stp>
        <stp>Period1=12,Period2=26,Period3=9,InputChoice=Close</stp>
        <stp>MACDA</stp>
        <stp>ADC</stp>
        <stp>-997</stp>
        <stp>All</stp>
        <stp/>
        <stp/>
        <stp>TRUE</stp>
        <stp>T</stp>
        <tr r="O999" s="1"/>
      </tp>
      <tp>
        <v>-21.282</v>
        <stp/>
        <stp>StudyData</stp>
        <stp>EP</stp>
        <stp>MACD</stp>
        <stp>Period1=12,Period2=26,Period3=9,InputChoice=Close</stp>
        <stp>MACDA</stp>
        <stp>ADC</stp>
        <stp>-897</stp>
        <stp>All</stp>
        <stp/>
        <stp/>
        <stp>TRUE</stp>
        <stp>T</stp>
        <tr r="O899" s="1"/>
      </tp>
      <tp>
        <v>-40.201700000000002</v>
        <stp/>
        <stp>StudyData</stp>
        <stp>EP</stp>
        <stp>MACD</stp>
        <stp>Period1=12,Period2=26,Period3=9,InputChoice=Close</stp>
        <stp>MACDA</stp>
        <stp>ADC</stp>
        <stp>-394</stp>
        <stp>All</stp>
        <stp/>
        <stp/>
        <stp>TRUE</stp>
        <stp>T</stp>
        <tr r="O396" s="1"/>
      </tp>
      <tp>
        <v>56.059399999999997</v>
        <stp/>
        <stp>StudyData</stp>
        <stp>EP</stp>
        <stp>MACD</stp>
        <stp>Period1=12,Period2=26,Period3=9,InputChoice=Close</stp>
        <stp>MACDA</stp>
        <stp>ADC</stp>
        <stp>-294</stp>
        <stp>All</stp>
        <stp/>
        <stp/>
        <stp>TRUE</stp>
        <stp>T</stp>
        <tr r="O296" s="1"/>
      </tp>
      <tp>
        <v>8.3868899999999993</v>
        <stp/>
        <stp>StudyData</stp>
        <stp>EP</stp>
        <stp>MACD</stp>
        <stp>Period1=12,Period2=26,Period3=9,InputChoice=Close</stp>
        <stp>MACDA</stp>
        <stp>ADC</stp>
        <stp>-194</stp>
        <stp>All</stp>
        <stp/>
        <stp/>
        <stp>TRUE</stp>
        <stp>T</stp>
        <tr r="O196" s="1"/>
      </tp>
      <tp>
        <v>-63.023200000000003</v>
        <stp/>
        <stp>StudyData</stp>
        <stp>EP</stp>
        <stp>MACD</stp>
        <stp>Period1=12,Period2=26,Period3=9,InputChoice=Close</stp>
        <stp>MACDA</stp>
        <stp>ADC</stp>
        <stp>-794</stp>
        <stp>All</stp>
        <stp/>
        <stp/>
        <stp>TRUE</stp>
        <stp>T</stp>
        <tr r="O796" s="1"/>
      </tp>
      <tp>
        <v>45.520499999999998</v>
        <stp/>
        <stp>StudyData</stp>
        <stp>EP</stp>
        <stp>MACD</stp>
        <stp>Period1=12,Period2=26,Period3=9,InputChoice=Close</stp>
        <stp>MACDA</stp>
        <stp>ADC</stp>
        <stp>-694</stp>
        <stp>All</stp>
        <stp/>
        <stp/>
        <stp>TRUE</stp>
        <stp>T</stp>
        <tr r="O696" s="1"/>
      </tp>
      <tp>
        <v>-13.9313</v>
        <stp/>
        <stp>StudyData</stp>
        <stp>EP</stp>
        <stp>MACD</stp>
        <stp>Period1=12,Period2=26,Period3=9,InputChoice=Close</stp>
        <stp>MACDA</stp>
        <stp>ADC</stp>
        <stp>-594</stp>
        <stp>All</stp>
        <stp/>
        <stp/>
        <stp>TRUE</stp>
        <stp>T</stp>
        <tr r="O596" s="1"/>
      </tp>
      <tp>
        <v>14.2521</v>
        <stp/>
        <stp>StudyData</stp>
        <stp>EP</stp>
        <stp>MACD</stp>
        <stp>Period1=12,Period2=26,Period3=9,InputChoice=Close</stp>
        <stp>MACDA</stp>
        <stp>ADC</stp>
        <stp>-494</stp>
        <stp>All</stp>
        <stp/>
        <stp/>
        <stp>TRUE</stp>
        <stp>T</stp>
        <tr r="O496" s="1"/>
      </tp>
      <tp>
        <v>18.3294</v>
        <stp/>
        <stp>StudyData</stp>
        <stp>EP</stp>
        <stp>MACD</stp>
        <stp>Period1=12,Period2=26,Period3=9,InputChoice=Close</stp>
        <stp>MACDA</stp>
        <stp>ADC</stp>
        <stp>-994</stp>
        <stp>All</stp>
        <stp/>
        <stp/>
        <stp>TRUE</stp>
        <stp>T</stp>
        <tr r="O996" s="1"/>
      </tp>
      <tp>
        <v>-9.5002300000000002</v>
        <stp/>
        <stp>StudyData</stp>
        <stp>EP</stp>
        <stp>MACD</stp>
        <stp>Period1=12,Period2=26,Period3=9,InputChoice=Close</stp>
        <stp>MACDA</stp>
        <stp>ADC</stp>
        <stp>-894</stp>
        <stp>All</stp>
        <stp/>
        <stp/>
        <stp>TRUE</stp>
        <stp>T</stp>
        <tr r="O896" s="1"/>
      </tp>
      <tp>
        <v>-42.982199999999999</v>
        <stp/>
        <stp>StudyData</stp>
        <stp>EP</stp>
        <stp>MACD</stp>
        <stp>Period1=12,Period2=26,Period3=9,InputChoice=Close</stp>
        <stp>MACDA</stp>
        <stp>ADC</stp>
        <stp>-395</stp>
        <stp>All</stp>
        <stp/>
        <stp/>
        <stp>TRUE</stp>
        <stp>T</stp>
        <tr r="O397" s="1"/>
      </tp>
      <tp>
        <v>56.424300000000002</v>
        <stp/>
        <stp>StudyData</stp>
        <stp>EP</stp>
        <stp>MACD</stp>
        <stp>Period1=12,Period2=26,Period3=9,InputChoice=Close</stp>
        <stp>MACDA</stp>
        <stp>ADC</stp>
        <stp>-295</stp>
        <stp>All</stp>
        <stp/>
        <stp/>
        <stp>TRUE</stp>
        <stp>T</stp>
        <tr r="O297" s="1"/>
      </tp>
      <tp>
        <v>13.0136</v>
        <stp/>
        <stp>StudyData</stp>
        <stp>EP</stp>
        <stp>MACD</stp>
        <stp>Period1=12,Period2=26,Period3=9,InputChoice=Close</stp>
        <stp>MACDA</stp>
        <stp>ADC</stp>
        <stp>-195</stp>
        <stp>All</stp>
        <stp/>
        <stp/>
        <stp>TRUE</stp>
        <stp>T</stp>
        <tr r="O197" s="1"/>
      </tp>
      <tp>
        <v>-61.146500000000003</v>
        <stp/>
        <stp>StudyData</stp>
        <stp>EP</stp>
        <stp>MACD</stp>
        <stp>Period1=12,Period2=26,Period3=9,InputChoice=Close</stp>
        <stp>MACDA</stp>
        <stp>ADC</stp>
        <stp>-795</stp>
        <stp>All</stp>
        <stp/>
        <stp/>
        <stp>TRUE</stp>
        <stp>T</stp>
        <tr r="O797" s="1"/>
      </tp>
      <tp>
        <v>39.923099999999998</v>
        <stp/>
        <stp>StudyData</stp>
        <stp>EP</stp>
        <stp>MACD</stp>
        <stp>Period1=12,Period2=26,Period3=9,InputChoice=Close</stp>
        <stp>MACDA</stp>
        <stp>ADC</stp>
        <stp>-695</stp>
        <stp>All</stp>
        <stp/>
        <stp/>
        <stp>TRUE</stp>
        <stp>T</stp>
        <tr r="O697" s="1"/>
      </tp>
      <tp>
        <v>-8.7841299999999993</v>
        <stp/>
        <stp>StudyData</stp>
        <stp>EP</stp>
        <stp>MACD</stp>
        <stp>Period1=12,Period2=26,Period3=9,InputChoice=Close</stp>
        <stp>MACDA</stp>
        <stp>ADC</stp>
        <stp>-595</stp>
        <stp>All</stp>
        <stp/>
        <stp/>
        <stp>TRUE</stp>
        <stp>T</stp>
        <tr r="O597" s="1"/>
      </tp>
      <tp>
        <v>12.9201</v>
        <stp/>
        <stp>StudyData</stp>
        <stp>EP</stp>
        <stp>MACD</stp>
        <stp>Period1=12,Period2=26,Period3=9,InputChoice=Close</stp>
        <stp>MACDA</stp>
        <stp>ADC</stp>
        <stp>-495</stp>
        <stp>All</stp>
        <stp/>
        <stp/>
        <stp>TRUE</stp>
        <stp>T</stp>
        <tr r="O497" s="1"/>
      </tp>
      <tp>
        <v>18.1218</v>
        <stp/>
        <stp>StudyData</stp>
        <stp>EP</stp>
        <stp>MACD</stp>
        <stp>Period1=12,Period2=26,Period3=9,InputChoice=Close</stp>
        <stp>MACDA</stp>
        <stp>ADC</stp>
        <stp>-995</stp>
        <stp>All</stp>
        <stp/>
        <stp/>
        <stp>TRUE</stp>
        <stp>T</stp>
        <tr r="O997" s="1"/>
      </tp>
      <tp>
        <v>-14.4053</v>
        <stp/>
        <stp>StudyData</stp>
        <stp>EP</stp>
        <stp>MACD</stp>
        <stp>Period1=12,Period2=26,Period3=9,InputChoice=Close</stp>
        <stp>MACDA</stp>
        <stp>ADC</stp>
        <stp>-895</stp>
        <stp>All</stp>
        <stp/>
        <stp/>
        <stp>TRUE</stp>
        <stp>T</stp>
        <tr r="O897" s="1"/>
      </tp>
      <tp>
        <v>-50.462400000000002</v>
        <stp/>
        <stp>StudyData</stp>
        <stp>EP</stp>
        <stp>MACD</stp>
        <stp>Period1=12,Period2=26,Period3=9,InputChoice=Close</stp>
        <stp>MACDA</stp>
        <stp>ADC</stp>
        <stp>-398</stp>
        <stp>All</stp>
        <stp/>
        <stp/>
        <stp>TRUE</stp>
        <stp>T</stp>
        <tr r="O400" s="1"/>
      </tp>
      <tp>
        <v>57.237299999999998</v>
        <stp/>
        <stp>StudyData</stp>
        <stp>EP</stp>
        <stp>MACD</stp>
        <stp>Period1=12,Period2=26,Period3=9,InputChoice=Close</stp>
        <stp>MACDA</stp>
        <stp>ADC</stp>
        <stp>-298</stp>
        <stp>All</stp>
        <stp/>
        <stp/>
        <stp>TRUE</stp>
        <stp>T</stp>
        <tr r="O300" s="1"/>
      </tp>
      <tp>
        <v>30.605799999999999</v>
        <stp/>
        <stp>StudyData</stp>
        <stp>EP</stp>
        <stp>MACD</stp>
        <stp>Period1=12,Period2=26,Period3=9,InputChoice=Close</stp>
        <stp>MACDA</stp>
        <stp>ADC</stp>
        <stp>-198</stp>
        <stp>All</stp>
        <stp/>
        <stp/>
        <stp>TRUE</stp>
        <stp>T</stp>
        <tr r="O200" s="1"/>
      </tp>
      <tp>
        <v>-57.064500000000002</v>
        <stp/>
        <stp>StudyData</stp>
        <stp>EP</stp>
        <stp>MACD</stp>
        <stp>Period1=12,Period2=26,Period3=9,InputChoice=Close</stp>
        <stp>MACDA</stp>
        <stp>ADC</stp>
        <stp>-798</stp>
        <stp>All</stp>
        <stp/>
        <stp/>
        <stp>TRUE</stp>
        <stp>T</stp>
        <tr r="O800" s="1"/>
      </tp>
      <tp>
        <v>19.9497</v>
        <stp/>
        <stp>StudyData</stp>
        <stp>EP</stp>
        <stp>MACD</stp>
        <stp>Period1=12,Period2=26,Period3=9,InputChoice=Close</stp>
        <stp>MACDA</stp>
        <stp>ADC</stp>
        <stp>-698</stp>
        <stp>All</stp>
        <stp/>
        <stp/>
        <stp>TRUE</stp>
        <stp>T</stp>
        <tr r="O700" s="1"/>
      </tp>
      <tp>
        <v>7.6102100000000004</v>
        <stp/>
        <stp>StudyData</stp>
        <stp>EP</stp>
        <stp>MACD</stp>
        <stp>Period1=12,Period2=26,Period3=9,InputChoice=Close</stp>
        <stp>MACDA</stp>
        <stp>ADC</stp>
        <stp>-598</stp>
        <stp>All</stp>
        <stp/>
        <stp/>
        <stp>TRUE</stp>
        <stp>T</stp>
        <tr r="O600" s="1"/>
      </tp>
      <tp>
        <v>11.503</v>
        <stp/>
        <stp>StudyData</stp>
        <stp>EP</stp>
        <stp>MACD</stp>
        <stp>Period1=12,Period2=26,Period3=9,InputChoice=Close</stp>
        <stp>MACDA</stp>
        <stp>ADC</stp>
        <stp>-498</stp>
        <stp>All</stp>
        <stp/>
        <stp/>
        <stp>TRUE</stp>
        <stp>T</stp>
        <tr r="O500" s="1"/>
      </tp>
      <tp>
        <v>19.953199999999999</v>
        <stp/>
        <stp>StudyData</stp>
        <stp>EP</stp>
        <stp>MACD</stp>
        <stp>Period1=12,Period2=26,Period3=9,InputChoice=Close</stp>
        <stp>MACDA</stp>
        <stp>ADC</stp>
        <stp>-998</stp>
        <stp>All</stp>
        <stp/>
        <stp/>
        <stp>TRUE</stp>
        <stp>T</stp>
        <tr r="O1000" s="1"/>
      </tp>
      <tp>
        <v>-22.877500000000001</v>
        <stp/>
        <stp>StudyData</stp>
        <stp>EP</stp>
        <stp>MACD</stp>
        <stp>Period1=12,Period2=26,Period3=9,InputChoice=Close</stp>
        <stp>MACDA</stp>
        <stp>ADC</stp>
        <stp>-898</stp>
        <stp>All</stp>
        <stp/>
        <stp/>
        <stp>TRUE</stp>
        <stp>T</stp>
        <tr r="O900" s="1"/>
      </tp>
      <tp>
        <v>-50.650500000000001</v>
        <stp/>
        <stp>StudyData</stp>
        <stp>EP</stp>
        <stp>MACD</stp>
        <stp>Period1=12,Period2=26,Period3=9,InputChoice=Close</stp>
        <stp>MACDA</stp>
        <stp>ADC</stp>
        <stp>-399</stp>
        <stp>All</stp>
        <stp/>
        <stp/>
        <stp>TRUE</stp>
        <stp>T</stp>
        <tr r="O401" s="1"/>
      </tp>
      <tp>
        <v>56.519199999999998</v>
        <stp/>
        <stp>StudyData</stp>
        <stp>EP</stp>
        <stp>MACD</stp>
        <stp>Period1=12,Period2=26,Period3=9,InputChoice=Close</stp>
        <stp>MACDA</stp>
        <stp>ADC</stp>
        <stp>-299</stp>
        <stp>All</stp>
        <stp/>
        <stp/>
        <stp>TRUE</stp>
        <stp>T</stp>
        <tr r="O301" s="1"/>
      </tp>
      <tp>
        <v>37.594700000000003</v>
        <stp/>
        <stp>StudyData</stp>
        <stp>EP</stp>
        <stp>MACD</stp>
        <stp>Period1=12,Period2=26,Period3=9,InputChoice=Close</stp>
        <stp>MACDA</stp>
        <stp>ADC</stp>
        <stp>-199</stp>
        <stp>All</stp>
        <stp/>
        <stp/>
        <stp>TRUE</stp>
        <stp>T</stp>
        <tr r="O201" s="1"/>
      </tp>
      <tp>
        <v>-54.463099999999997</v>
        <stp/>
        <stp>StudyData</stp>
        <stp>EP</stp>
        <stp>MACD</stp>
        <stp>Period1=12,Period2=26,Period3=9,InputChoice=Close</stp>
        <stp>MACDA</stp>
        <stp>ADC</stp>
        <stp>-799</stp>
        <stp>All</stp>
        <stp/>
        <stp/>
        <stp>TRUE</stp>
        <stp>T</stp>
        <tr r="O801" s="1"/>
      </tp>
      <tp>
        <v>12.402200000000001</v>
        <stp/>
        <stp>StudyData</stp>
        <stp>EP</stp>
        <stp>MACD</stp>
        <stp>Period1=12,Period2=26,Period3=9,InputChoice=Close</stp>
        <stp>MACDA</stp>
        <stp>ADC</stp>
        <stp>-699</stp>
        <stp>All</stp>
        <stp/>
        <stp/>
        <stp>TRUE</stp>
        <stp>T</stp>
        <tr r="O701" s="1"/>
      </tp>
      <tp>
        <v>13.635300000000001</v>
        <stp/>
        <stp>StudyData</stp>
        <stp>EP</stp>
        <stp>MACD</stp>
        <stp>Period1=12,Period2=26,Period3=9,InputChoice=Close</stp>
        <stp>MACDA</stp>
        <stp>ADC</stp>
        <stp>-599</stp>
        <stp>All</stp>
        <stp/>
        <stp/>
        <stp>TRUE</stp>
        <stp>T</stp>
        <tr r="O601" s="1"/>
      </tp>
      <tp>
        <v>12.481199999999999</v>
        <stp/>
        <stp>StudyData</stp>
        <stp>EP</stp>
        <stp>MACD</stp>
        <stp>Period1=12,Period2=26,Period3=9,InputChoice=Close</stp>
        <stp>MACDA</stp>
        <stp>ADC</stp>
        <stp>-499</stp>
        <stp>All</stp>
        <stp/>
        <stp/>
        <stp>TRUE</stp>
        <stp>T</stp>
        <tr r="O501" s="1"/>
      </tp>
      <tp>
        <v>22.1114</v>
        <stp/>
        <stp>StudyData</stp>
        <stp>EP</stp>
        <stp>MACD</stp>
        <stp>Period1=12,Period2=26,Period3=9,InputChoice=Close</stp>
        <stp>MACDA</stp>
        <stp>ADC</stp>
        <stp>-999</stp>
        <stp>All</stp>
        <stp/>
        <stp/>
        <stp>TRUE</stp>
        <stp>T</stp>
        <tr r="O1001" s="1"/>
      </tp>
      <tp>
        <v>-23.109400000000001</v>
        <stp/>
        <stp>StudyData</stp>
        <stp>EP</stp>
        <stp>MACD</stp>
        <stp>Period1=12,Period2=26,Period3=9,InputChoice=Close</stp>
        <stp>MACDA</stp>
        <stp>ADC</stp>
        <stp>-899</stp>
        <stp>All</stp>
        <stp/>
        <stp/>
        <stp>TRUE</stp>
        <stp>T</stp>
        <tr r="O901" s="1"/>
      </tp>
      <tp>
        <v>6259.9754995145004</v>
        <stp/>
        <stp>StudyData</stp>
        <stp>EP</stp>
        <stp>BBnds</stp>
        <stp>MAType=Sim,InputChoice=Close,Period1=20,Percent=2</stp>
        <stp>BHI</stp>
        <stp>ADC</stp>
        <stp>-98</stp>
        <stp>All</stp>
        <stp/>
        <stp/>
        <stp>TRUE</stp>
        <stp>T</stp>
        <tr r="K100" s="1"/>
      </tp>
      <tp>
        <v>6266.1181094879003</v>
        <stp/>
        <stp>StudyData</stp>
        <stp>EP</stp>
        <stp>BBnds</stp>
        <stp>MAType=Sim,InputChoice=Close,Period1=20,Percent=2</stp>
        <stp>BHI</stp>
        <stp>ADC</stp>
        <stp>-99</stp>
        <stp>All</stp>
        <stp/>
        <stp/>
        <stp>TRUE</stp>
        <stp>T</stp>
        <tr r="K101" s="1"/>
      </tp>
      <tp>
        <v>6290.1819640763997</v>
        <stp/>
        <stp>StudyData</stp>
        <stp>EP</stp>
        <stp>BBnds</stp>
        <stp>MAType=Sim,InputChoice=Close,Period1=20,Percent=2</stp>
        <stp>BHI</stp>
        <stp>ADC</stp>
        <stp>-94</stp>
        <stp>All</stp>
        <stp/>
        <stp/>
        <stp>TRUE</stp>
        <stp>T</stp>
        <tr r="K96" s="1"/>
      </tp>
      <tp>
        <v>6289.5321980368999</v>
        <stp/>
        <stp>StudyData</stp>
        <stp>EP</stp>
        <stp>BBnds</stp>
        <stp>MAType=Sim,InputChoice=Close,Period1=20,Percent=2</stp>
        <stp>BHI</stp>
        <stp>ADC</stp>
        <stp>-95</stp>
        <stp>All</stp>
        <stp/>
        <stp/>
        <stp>TRUE</stp>
        <stp>T</stp>
        <tr r="K97" s="1"/>
      </tp>
      <tp>
        <v>6286.6870545530001</v>
        <stp/>
        <stp>StudyData</stp>
        <stp>EP</stp>
        <stp>BBnds</stp>
        <stp>MAType=Sim,InputChoice=Close,Period1=20,Percent=2</stp>
        <stp>BHI</stp>
        <stp>ADC</stp>
        <stp>-96</stp>
        <stp>All</stp>
        <stp/>
        <stp/>
        <stp>TRUE</stp>
        <stp>T</stp>
        <tr r="K98" s="1"/>
      </tp>
      <tp>
        <v>6274.0940189693001</v>
        <stp/>
        <stp>StudyData</stp>
        <stp>EP</stp>
        <stp>BBnds</stp>
        <stp>MAType=Sim,InputChoice=Close,Period1=20,Percent=2</stp>
        <stp>BHI</stp>
        <stp>ADC</stp>
        <stp>-97</stp>
        <stp>All</stp>
        <stp/>
        <stp/>
        <stp>TRUE</stp>
        <stp>T</stp>
        <tr r="K99" s="1"/>
      </tp>
      <tp>
        <v>6294.8223253577999</v>
        <stp/>
        <stp>StudyData</stp>
        <stp>EP</stp>
        <stp>BBnds</stp>
        <stp>MAType=Sim,InputChoice=Close,Period1=20,Percent=2</stp>
        <stp>BHI</stp>
        <stp>ADC</stp>
        <stp>-90</stp>
        <stp>All</stp>
        <stp/>
        <stp/>
        <stp>TRUE</stp>
        <stp>T</stp>
        <tr r="K92" s="1"/>
      </tp>
      <tp>
        <v>6290.9122501778002</v>
        <stp/>
        <stp>StudyData</stp>
        <stp>EP</stp>
        <stp>BBnds</stp>
        <stp>MAType=Sim,InputChoice=Close,Period1=20,Percent=2</stp>
        <stp>BHI</stp>
        <stp>ADC</stp>
        <stp>-91</stp>
        <stp>All</stp>
        <stp/>
        <stp/>
        <stp>TRUE</stp>
        <stp>T</stp>
        <tr r="K93" s="1"/>
      </tp>
      <tp>
        <v>6290.1397170235005</v>
        <stp/>
        <stp>StudyData</stp>
        <stp>EP</stp>
        <stp>BBnds</stp>
        <stp>MAType=Sim,InputChoice=Close,Period1=20,Percent=2</stp>
        <stp>BHI</stp>
        <stp>ADC</stp>
        <stp>-92</stp>
        <stp>All</stp>
        <stp/>
        <stp/>
        <stp>TRUE</stp>
        <stp>T</stp>
        <tr r="K94" s="1"/>
      </tp>
      <tp>
        <v>6290.8047608423003</v>
        <stp/>
        <stp>StudyData</stp>
        <stp>EP</stp>
        <stp>BBnds</stp>
        <stp>MAType=Sim,InputChoice=Close,Period1=20,Percent=2</stp>
        <stp>BHI</stp>
        <stp>ADC</stp>
        <stp>-93</stp>
        <stp>All</stp>
        <stp/>
        <stp/>
        <stp>TRUE</stp>
        <stp>T</stp>
        <tr r="K95" s="1"/>
      </tp>
      <tp>
        <v>6102.75</v>
        <stp/>
        <stp>StudyData</stp>
        <stp>EP</stp>
        <stp>BAR</stp>
        <stp/>
        <stp>High</stp>
        <stp>ADC</stp>
        <stp>-95</stp>
        <stp>All</stp>
        <stp/>
        <stp/>
        <stp>TRUE</stp>
        <stp>T</stp>
        <tr r="F97" s="1"/>
      </tp>
      <tp>
        <v>6095</v>
        <stp/>
        <stp>StudyData</stp>
        <stp>EP</stp>
        <stp>BAR</stp>
        <stp/>
        <stp>High</stp>
        <stp>ADC</stp>
        <stp>-94</stp>
        <stp>All</stp>
        <stp/>
        <stp/>
        <stp>TRUE</stp>
        <stp>T</stp>
        <tr r="F96" s="1"/>
      </tp>
      <tp>
        <v>6200</v>
        <stp/>
        <stp>StudyData</stp>
        <stp>EP</stp>
        <stp>BAR</stp>
        <stp/>
        <stp>High</stp>
        <stp>ADC</stp>
        <stp>-97</stp>
        <stp>All</stp>
        <stp/>
        <stp/>
        <stp>TRUE</stp>
        <stp>T</stp>
        <tr r="F99" s="1"/>
      </tp>
      <tp>
        <v>6057.25</v>
        <stp/>
        <stp>StudyData</stp>
        <stp>EP</stp>
        <stp>BAR</stp>
        <stp/>
        <stp>High</stp>
        <stp>ADC</stp>
        <stp>-96</stp>
        <stp>All</stp>
        <stp/>
        <stp/>
        <stp>TRUE</stp>
        <stp>T</stp>
        <tr r="F98" s="1"/>
      </tp>
      <tp>
        <v>6147.25</v>
        <stp/>
        <stp>StudyData</stp>
        <stp>EP</stp>
        <stp>BAR</stp>
        <stp/>
        <stp>High</stp>
        <stp>ADC</stp>
        <stp>-91</stp>
        <stp>All</stp>
        <stp/>
        <stp/>
        <stp>TRUE</stp>
        <stp>T</stp>
        <tr r="F93" s="1"/>
      </tp>
      <tp>
        <v>6088.25</v>
        <stp/>
        <stp>StudyData</stp>
        <stp>EP</stp>
        <stp>BAR</stp>
        <stp/>
        <stp>High</stp>
        <stp>ADC</stp>
        <stp>-90</stp>
        <stp>All</stp>
        <stp/>
        <stp/>
        <stp>TRUE</stp>
        <stp>T</stp>
        <tr r="F92" s="1"/>
      </tp>
      <tp>
        <v>6151.5</v>
        <stp/>
        <stp>StudyData</stp>
        <stp>EP</stp>
        <stp>BAR</stp>
        <stp/>
        <stp>High</stp>
        <stp>ADC</stp>
        <stp>-93</stp>
        <stp>All</stp>
        <stp/>
        <stp/>
        <stp>TRUE</stp>
        <stp>T</stp>
        <tr r="F95" s="1"/>
      </tp>
      <tp>
        <v>6159.5</v>
        <stp/>
        <stp>StudyData</stp>
        <stp>EP</stp>
        <stp>BAR</stp>
        <stp/>
        <stp>High</stp>
        <stp>ADC</stp>
        <stp>-92</stp>
        <stp>All</stp>
        <stp/>
        <stp/>
        <stp>TRUE</stp>
        <stp>T</stp>
        <tr r="F94" s="1"/>
      </tp>
      <tp>
        <v>6215.75</v>
        <stp/>
        <stp>StudyData</stp>
        <stp>EP</stp>
        <stp>BAR</stp>
        <stp/>
        <stp>High</stp>
        <stp>ADC</stp>
        <stp>-99</stp>
        <stp>All</stp>
        <stp/>
        <stp/>
        <stp>TRUE</stp>
        <stp>T</stp>
        <tr r="F101" s="1"/>
      </tp>
      <tp>
        <v>6204.75</v>
        <stp/>
        <stp>StudyData</stp>
        <stp>EP</stp>
        <stp>BAR</stp>
        <stp/>
        <stp>High</stp>
        <stp>ADC</stp>
        <stp>-98</stp>
        <stp>All</stp>
        <stp/>
        <stp/>
        <stp>TRUE</stp>
        <stp>T</stp>
        <tr r="F100" s="1"/>
      </tp>
      <tp>
        <v>-49.357100000000003</v>
        <stp/>
        <stp>StudyData</stp>
        <stp>EP</stp>
        <stp>MACD</stp>
        <stp>Period1=12,Period2=26,Period3=9,InputChoice=Close</stp>
        <stp>MACDA</stp>
        <stp>ADC</stp>
        <stp>-382</stp>
        <stp>All</stp>
        <stp/>
        <stp/>
        <stp>TRUE</stp>
        <stp>T</stp>
        <tr r="O384" s="1"/>
      </tp>
      <tp>
        <v>51.823099999999997</v>
        <stp/>
        <stp>StudyData</stp>
        <stp>EP</stp>
        <stp>MACD</stp>
        <stp>Period1=12,Period2=26,Period3=9,InputChoice=Close</stp>
        <stp>MACDA</stp>
        <stp>ADC</stp>
        <stp>-282</stp>
        <stp>All</stp>
        <stp/>
        <stp/>
        <stp>TRUE</stp>
        <stp>T</stp>
        <tr r="O284" s="1"/>
      </tp>
      <tp>
        <v>-27.361599999999999</v>
        <stp/>
        <stp>StudyData</stp>
        <stp>EP</stp>
        <stp>MACD</stp>
        <stp>Period1=12,Period2=26,Period3=9,InputChoice=Close</stp>
        <stp>MACDA</stp>
        <stp>ADC</stp>
        <stp>-182</stp>
        <stp>All</stp>
        <stp/>
        <stp/>
        <stp>TRUE</stp>
        <stp>T</stp>
        <tr r="O184" s="1"/>
      </tp>
      <tp>
        <v>21.911000000000001</v>
        <stp/>
        <stp>StudyData</stp>
        <stp>EP</stp>
        <stp>MACD</stp>
        <stp>Period1=12,Period2=26,Period3=9,InputChoice=Close</stp>
        <stp>MACDA</stp>
        <stp>ADC</stp>
        <stp>-782</stp>
        <stp>All</stp>
        <stp/>
        <stp/>
        <stp>TRUE</stp>
        <stp>T</stp>
        <tr r="O784" s="1"/>
      </tp>
      <tp>
        <v>76.6083</v>
        <stp/>
        <stp>StudyData</stp>
        <stp>EP</stp>
        <stp>MACD</stp>
        <stp>Period1=12,Period2=26,Period3=9,InputChoice=Close</stp>
        <stp>MACDA</stp>
        <stp>ADC</stp>
        <stp>-682</stp>
        <stp>All</stp>
        <stp/>
        <stp/>
        <stp>TRUE</stp>
        <stp>T</stp>
        <tr r="O684" s="1"/>
      </tp>
      <tp>
        <v>-6.4048299999999996</v>
        <stp/>
        <stp>StudyData</stp>
        <stp>EP</stp>
        <stp>MACD</stp>
        <stp>Period1=12,Period2=26,Period3=9,InputChoice=Close</stp>
        <stp>MACDA</stp>
        <stp>ADC</stp>
        <stp>-582</stp>
        <stp>All</stp>
        <stp/>
        <stp/>
        <stp>TRUE</stp>
        <stp>T</stp>
        <tr r="O584" s="1"/>
      </tp>
      <tp>
        <v>28.8416</v>
        <stp/>
        <stp>StudyData</stp>
        <stp>EP</stp>
        <stp>MACD</stp>
        <stp>Period1=12,Period2=26,Period3=9,InputChoice=Close</stp>
        <stp>MACDA</stp>
        <stp>ADC</stp>
        <stp>-482</stp>
        <stp>All</stp>
        <stp/>
        <stp/>
        <stp>TRUE</stp>
        <stp>T</stp>
        <tr r="O484" s="1"/>
      </tp>
      <tp>
        <v>25.004200000000001</v>
        <stp/>
        <stp>StudyData</stp>
        <stp>EP</stp>
        <stp>MACD</stp>
        <stp>Period1=12,Period2=26,Period3=9,InputChoice=Close</stp>
        <stp>MACDA</stp>
        <stp>ADC</stp>
        <stp>-982</stp>
        <stp>All</stp>
        <stp/>
        <stp/>
        <stp>TRUE</stp>
        <stp>T</stp>
        <tr r="O984" s="1"/>
      </tp>
      <tp>
        <v>47.046399999999998</v>
        <stp/>
        <stp>StudyData</stp>
        <stp>EP</stp>
        <stp>MACD</stp>
        <stp>Period1=12,Period2=26,Period3=9,InputChoice=Close</stp>
        <stp>MACDA</stp>
        <stp>ADC</stp>
        <stp>-882</stp>
        <stp>All</stp>
        <stp/>
        <stp/>
        <stp>TRUE</stp>
        <stp>T</stp>
        <tr r="O884" s="1"/>
      </tp>
      <tp>
        <v>-46.773800000000001</v>
        <stp/>
        <stp>StudyData</stp>
        <stp>EP</stp>
        <stp>MACD</stp>
        <stp>Period1=12,Period2=26,Period3=9,InputChoice=Close</stp>
        <stp>MACDA</stp>
        <stp>ADC</stp>
        <stp>-383</stp>
        <stp>All</stp>
        <stp/>
        <stp/>
        <stp>TRUE</stp>
        <stp>T</stp>
        <tr r="O385" s="1"/>
      </tp>
      <tp>
        <v>51.998899999999999</v>
        <stp/>
        <stp>StudyData</stp>
        <stp>EP</stp>
        <stp>MACD</stp>
        <stp>Period1=12,Period2=26,Period3=9,InputChoice=Close</stp>
        <stp>MACDA</stp>
        <stp>ADC</stp>
        <stp>-283</stp>
        <stp>All</stp>
        <stp/>
        <stp/>
        <stp>TRUE</stp>
        <stp>T</stp>
        <tr r="O285" s="1"/>
      </tp>
      <tp>
        <v>-34.991999999999997</v>
        <stp/>
        <stp>StudyData</stp>
        <stp>EP</stp>
        <stp>MACD</stp>
        <stp>Period1=12,Period2=26,Period3=9,InputChoice=Close</stp>
        <stp>MACDA</stp>
        <stp>ADC</stp>
        <stp>-183</stp>
        <stp>All</stp>
        <stp/>
        <stp/>
        <stp>TRUE</stp>
        <stp>T</stp>
        <tr r="O185" s="1"/>
      </tp>
      <tp>
        <v>12.876300000000001</v>
        <stp/>
        <stp>StudyData</stp>
        <stp>EP</stp>
        <stp>MACD</stp>
        <stp>Period1=12,Period2=26,Period3=9,InputChoice=Close</stp>
        <stp>MACDA</stp>
        <stp>ADC</stp>
        <stp>-783</stp>
        <stp>All</stp>
        <stp/>
        <stp/>
        <stp>TRUE</stp>
        <stp>T</stp>
        <tr r="O785" s="1"/>
      </tp>
      <tp>
        <v>80.202799999999996</v>
        <stp/>
        <stp>StudyData</stp>
        <stp>EP</stp>
        <stp>MACD</stp>
        <stp>Period1=12,Period2=26,Period3=9,InputChoice=Close</stp>
        <stp>MACDA</stp>
        <stp>ADC</stp>
        <stp>-683</stp>
        <stp>All</stp>
        <stp/>
        <stp/>
        <stp>TRUE</stp>
        <stp>T</stp>
        <tr r="O685" s="1"/>
      </tp>
      <tp>
        <v>-11.436</v>
        <stp/>
        <stp>StudyData</stp>
        <stp>EP</stp>
        <stp>MACD</stp>
        <stp>Period1=12,Period2=26,Period3=9,InputChoice=Close</stp>
        <stp>MACDA</stp>
        <stp>ADC</stp>
        <stp>-583</stp>
        <stp>All</stp>
        <stp/>
        <stp/>
        <stp>TRUE</stp>
        <stp>T</stp>
        <tr r="O585" s="1"/>
      </tp>
      <tp>
        <v>26.339500000000001</v>
        <stp/>
        <stp>StudyData</stp>
        <stp>EP</stp>
        <stp>MACD</stp>
        <stp>Period1=12,Period2=26,Period3=9,InputChoice=Close</stp>
        <stp>MACDA</stp>
        <stp>ADC</stp>
        <stp>-483</stp>
        <stp>All</stp>
        <stp/>
        <stp/>
        <stp>TRUE</stp>
        <stp>T</stp>
        <tr r="O485" s="1"/>
      </tp>
      <tp>
        <v>24.365300000000001</v>
        <stp/>
        <stp>StudyData</stp>
        <stp>EP</stp>
        <stp>MACD</stp>
        <stp>Period1=12,Period2=26,Period3=9,InputChoice=Close</stp>
        <stp>MACDA</stp>
        <stp>ADC</stp>
        <stp>-983</stp>
        <stp>All</stp>
        <stp/>
        <stp/>
        <stp>TRUE</stp>
        <stp>T</stp>
        <tr r="O985" s="1"/>
      </tp>
      <tp>
        <v>43.188000000000002</v>
        <stp/>
        <stp>StudyData</stp>
        <stp>EP</stp>
        <stp>MACD</stp>
        <stp>Period1=12,Period2=26,Period3=9,InputChoice=Close</stp>
        <stp>MACDA</stp>
        <stp>ADC</stp>
        <stp>-883</stp>
        <stp>All</stp>
        <stp/>
        <stp/>
        <stp>TRUE</stp>
        <stp>T</stp>
        <tr r="O885" s="1"/>
      </tp>
      <tp>
        <v>-48.783299999999997</v>
        <stp/>
        <stp>StudyData</stp>
        <stp>EP</stp>
        <stp>MACD</stp>
        <stp>Period1=12,Period2=26,Period3=9,InputChoice=Close</stp>
        <stp>MACDA</stp>
        <stp>ADC</stp>
        <stp>-380</stp>
        <stp>All</stp>
        <stp/>
        <stp/>
        <stp>TRUE</stp>
        <stp>T</stp>
        <tr r="O382" s="1"/>
      </tp>
      <tp>
        <v>51.985199999999999</v>
        <stp/>
        <stp>StudyData</stp>
        <stp>EP</stp>
        <stp>MACD</stp>
        <stp>Period1=12,Period2=26,Period3=9,InputChoice=Close</stp>
        <stp>MACDA</stp>
        <stp>ADC</stp>
        <stp>-280</stp>
        <stp>All</stp>
        <stp/>
        <stp/>
        <stp>TRUE</stp>
        <stp>T</stp>
        <tr r="O282" s="1"/>
      </tp>
      <tp>
        <v>-10.541</v>
        <stp/>
        <stp>StudyData</stp>
        <stp>EP</stp>
        <stp>MACD</stp>
        <stp>Period1=12,Period2=26,Period3=9,InputChoice=Close</stp>
        <stp>MACDA</stp>
        <stp>ADC</stp>
        <stp>-180</stp>
        <stp>All</stp>
        <stp/>
        <stp/>
        <stp>TRUE</stp>
        <stp>T</stp>
        <tr r="O182" s="1"/>
      </tp>
      <tp>
        <v>34.425899999999999</v>
        <stp/>
        <stp>StudyData</stp>
        <stp>EP</stp>
        <stp>MACD</stp>
        <stp>Period1=12,Period2=26,Period3=9,InputChoice=Close</stp>
        <stp>MACDA</stp>
        <stp>ADC</stp>
        <stp>-780</stp>
        <stp>All</stp>
        <stp/>
        <stp/>
        <stp>TRUE</stp>
        <stp>T</stp>
        <tr r="O782" s="1"/>
      </tp>
      <tp>
        <v>67.688500000000005</v>
        <stp/>
        <stp>StudyData</stp>
        <stp>EP</stp>
        <stp>MACD</stp>
        <stp>Period1=12,Period2=26,Period3=9,InputChoice=Close</stp>
        <stp>MACDA</stp>
        <stp>ADC</stp>
        <stp>-680</stp>
        <stp>All</stp>
        <stp/>
        <stp/>
        <stp>TRUE</stp>
        <stp>T</stp>
        <tr r="O682" s="1"/>
      </tp>
      <tp>
        <v>-0.28629300000000002</v>
        <stp/>
        <stp>StudyData</stp>
        <stp>EP</stp>
        <stp>MACD</stp>
        <stp>Period1=12,Period2=26,Period3=9,InputChoice=Close</stp>
        <stp>MACDA</stp>
        <stp>ADC</stp>
        <stp>-580</stp>
        <stp>All</stp>
        <stp/>
        <stp/>
        <stp>TRUE</stp>
        <stp>T</stp>
        <tr r="O582" s="1"/>
      </tp>
      <tp>
        <v>34.0366</v>
        <stp/>
        <stp>StudyData</stp>
        <stp>EP</stp>
        <stp>MACD</stp>
        <stp>Period1=12,Period2=26,Period3=9,InputChoice=Close</stp>
        <stp>MACDA</stp>
        <stp>ADC</stp>
        <stp>-480</stp>
        <stp>All</stp>
        <stp/>
        <stp/>
        <stp>TRUE</stp>
        <stp>T</stp>
        <tr r="O482" s="1"/>
      </tp>
      <tp>
        <v>24.709099999999999</v>
        <stp/>
        <stp>StudyData</stp>
        <stp>EP</stp>
        <stp>MACD</stp>
        <stp>Period1=12,Period2=26,Period3=9,InputChoice=Close</stp>
        <stp>MACDA</stp>
        <stp>ADC</stp>
        <stp>-980</stp>
        <stp>All</stp>
        <stp/>
        <stp/>
        <stp>TRUE</stp>
        <stp>T</stp>
        <tr r="O982" s="1"/>
      </tp>
      <tp>
        <v>54.528100000000002</v>
        <stp/>
        <stp>StudyData</stp>
        <stp>EP</stp>
        <stp>MACD</stp>
        <stp>Period1=12,Period2=26,Period3=9,InputChoice=Close</stp>
        <stp>MACDA</stp>
        <stp>ADC</stp>
        <stp>-880</stp>
        <stp>All</stp>
        <stp/>
        <stp/>
        <stp>TRUE</stp>
        <stp>T</stp>
        <tr r="O882" s="1"/>
      </tp>
      <tp>
        <v>-50.301600000000001</v>
        <stp/>
        <stp>StudyData</stp>
        <stp>EP</stp>
        <stp>MACD</stp>
        <stp>Period1=12,Period2=26,Period3=9,InputChoice=Close</stp>
        <stp>MACDA</stp>
        <stp>ADC</stp>
        <stp>-381</stp>
        <stp>All</stp>
        <stp/>
        <stp/>
        <stp>TRUE</stp>
        <stp>T</stp>
        <tr r="O383" s="1"/>
      </tp>
      <tp>
        <v>51.886499999999998</v>
        <stp/>
        <stp>StudyData</stp>
        <stp>EP</stp>
        <stp>MACD</stp>
        <stp>Period1=12,Period2=26,Period3=9,InputChoice=Close</stp>
        <stp>MACDA</stp>
        <stp>ADC</stp>
        <stp>-281</stp>
        <stp>All</stp>
        <stp/>
        <stp/>
        <stp>TRUE</stp>
        <stp>T</stp>
        <tr r="O283" s="1"/>
      </tp>
      <tp>
        <v>-19.121300000000002</v>
        <stp/>
        <stp>StudyData</stp>
        <stp>EP</stp>
        <stp>MACD</stp>
        <stp>Period1=12,Period2=26,Period3=9,InputChoice=Close</stp>
        <stp>MACDA</stp>
        <stp>ADC</stp>
        <stp>-181</stp>
        <stp>All</stp>
        <stp/>
        <stp/>
        <stp>TRUE</stp>
        <stp>T</stp>
        <tr r="O183" s="1"/>
      </tp>
      <tp>
        <v>28.944800000000001</v>
        <stp/>
        <stp>StudyData</stp>
        <stp>EP</stp>
        <stp>MACD</stp>
        <stp>Period1=12,Period2=26,Period3=9,InputChoice=Close</stp>
        <stp>MACDA</stp>
        <stp>ADC</stp>
        <stp>-781</stp>
        <stp>All</stp>
        <stp/>
        <stp/>
        <stp>TRUE</stp>
        <stp>T</stp>
        <tr r="O783" s="1"/>
      </tp>
      <tp>
        <v>71.970600000000005</v>
        <stp/>
        <stp>StudyData</stp>
        <stp>EP</stp>
        <stp>MACD</stp>
        <stp>Period1=12,Period2=26,Period3=9,InputChoice=Close</stp>
        <stp>MACDA</stp>
        <stp>ADC</stp>
        <stp>-681</stp>
        <stp>All</stp>
        <stp/>
        <stp/>
        <stp>TRUE</stp>
        <stp>T</stp>
        <tr r="O683" s="1"/>
      </tp>
      <tp>
        <v>-2.6178699999999999</v>
        <stp/>
        <stp>StudyData</stp>
        <stp>EP</stp>
        <stp>MACD</stp>
        <stp>Period1=12,Period2=26,Period3=9,InputChoice=Close</stp>
        <stp>MACDA</stp>
        <stp>ADC</stp>
        <stp>-581</stp>
        <stp>All</stp>
        <stp/>
        <stp/>
        <stp>TRUE</stp>
        <stp>T</stp>
        <tr r="O583" s="1"/>
      </tp>
      <tp>
        <v>31.253299999999999</v>
        <stp/>
        <stp>StudyData</stp>
        <stp>EP</stp>
        <stp>MACD</stp>
        <stp>Period1=12,Period2=26,Period3=9,InputChoice=Close</stp>
        <stp>MACDA</stp>
        <stp>ADC</stp>
        <stp>-481</stp>
        <stp>All</stp>
        <stp/>
        <stp/>
        <stp>TRUE</stp>
        <stp>T</stp>
        <tr r="O483" s="1"/>
      </tp>
      <tp>
        <v>25.071400000000001</v>
        <stp/>
        <stp>StudyData</stp>
        <stp>EP</stp>
        <stp>MACD</stp>
        <stp>Period1=12,Period2=26,Period3=9,InputChoice=Close</stp>
        <stp>MACDA</stp>
        <stp>ADC</stp>
        <stp>-981</stp>
        <stp>All</stp>
        <stp/>
        <stp/>
        <stp>TRUE</stp>
        <stp>T</stp>
        <tr r="O983" s="1"/>
      </tp>
      <tp>
        <v>50.915100000000002</v>
        <stp/>
        <stp>StudyData</stp>
        <stp>EP</stp>
        <stp>MACD</stp>
        <stp>Period1=12,Period2=26,Period3=9,InputChoice=Close</stp>
        <stp>MACDA</stp>
        <stp>ADC</stp>
        <stp>-881</stp>
        <stp>All</stp>
        <stp/>
        <stp/>
        <stp>TRUE</stp>
        <stp>T</stp>
        <tr r="O883" s="1"/>
      </tp>
      <tp>
        <v>-35.270099999999999</v>
        <stp/>
        <stp>StudyData</stp>
        <stp>EP</stp>
        <stp>MACD</stp>
        <stp>Period1=12,Period2=26,Period3=9,InputChoice=Close</stp>
        <stp>MACDA</stp>
        <stp>ADC</stp>
        <stp>-386</stp>
        <stp>All</stp>
        <stp/>
        <stp/>
        <stp>TRUE</stp>
        <stp>T</stp>
        <tr r="O388" s="1"/>
      </tp>
      <tp>
        <v>50.464199999999998</v>
        <stp/>
        <stp>StudyData</stp>
        <stp>EP</stp>
        <stp>MACD</stp>
        <stp>Period1=12,Period2=26,Period3=9,InputChoice=Close</stp>
        <stp>MACDA</stp>
        <stp>ADC</stp>
        <stp>-286</stp>
        <stp>All</stp>
        <stp/>
        <stp/>
        <stp>TRUE</stp>
        <stp>T</stp>
        <tr r="O288" s="1"/>
      </tp>
      <tp>
        <v>-45.926900000000003</v>
        <stp/>
        <stp>StudyData</stp>
        <stp>EP</stp>
        <stp>MACD</stp>
        <stp>Period1=12,Period2=26,Period3=9,InputChoice=Close</stp>
        <stp>MACDA</stp>
        <stp>ADC</stp>
        <stp>-186</stp>
        <stp>All</stp>
        <stp/>
        <stp/>
        <stp>TRUE</stp>
        <stp>T</stp>
        <tr r="O188" s="1"/>
      </tp>
      <tp>
        <v>-15.1852</v>
        <stp/>
        <stp>StudyData</stp>
        <stp>EP</stp>
        <stp>MACD</stp>
        <stp>Period1=12,Period2=26,Period3=9,InputChoice=Close</stp>
        <stp>MACDA</stp>
        <stp>ADC</stp>
        <stp>-786</stp>
        <stp>All</stp>
        <stp/>
        <stp/>
        <stp>TRUE</stp>
        <stp>T</stp>
        <tr r="O788" s="1"/>
      </tp>
      <tp>
        <v>77.7727</v>
        <stp/>
        <stp>StudyData</stp>
        <stp>EP</stp>
        <stp>MACD</stp>
        <stp>Period1=12,Period2=26,Period3=9,InputChoice=Close</stp>
        <stp>MACDA</stp>
        <stp>ADC</stp>
        <stp>-686</stp>
        <stp>All</stp>
        <stp/>
        <stp/>
        <stp>TRUE</stp>
        <stp>T</stp>
        <tr r="O688" s="1"/>
      </tp>
      <tp>
        <v>-24.159099999999999</v>
        <stp/>
        <stp>StudyData</stp>
        <stp>EP</stp>
        <stp>MACD</stp>
        <stp>Period1=12,Period2=26,Period3=9,InputChoice=Close</stp>
        <stp>MACDA</stp>
        <stp>ADC</stp>
        <stp>-586</stp>
        <stp>All</stp>
        <stp/>
        <stp/>
        <stp>TRUE</stp>
        <stp>T</stp>
        <tr r="O588" s="1"/>
      </tp>
      <tp>
        <v>18.491700000000002</v>
        <stp/>
        <stp>StudyData</stp>
        <stp>EP</stp>
        <stp>MACD</stp>
        <stp>Period1=12,Period2=26,Period3=9,InputChoice=Close</stp>
        <stp>MACDA</stp>
        <stp>ADC</stp>
        <stp>-486</stp>
        <stp>All</stp>
        <stp/>
        <stp/>
        <stp>TRUE</stp>
        <stp>T</stp>
        <tr r="O488" s="1"/>
      </tp>
      <tp>
        <v>22.313099999999999</v>
        <stp/>
        <stp>StudyData</stp>
        <stp>EP</stp>
        <stp>MACD</stp>
        <stp>Period1=12,Period2=26,Period3=9,InputChoice=Close</stp>
        <stp>MACDA</stp>
        <stp>ADC</stp>
        <stp>-986</stp>
        <stp>All</stp>
        <stp/>
        <stp/>
        <stp>TRUE</stp>
        <stp>T</stp>
        <tr r="O988" s="1"/>
      </tp>
      <tp>
        <v>31.767700000000001</v>
        <stp/>
        <stp>StudyData</stp>
        <stp>EP</stp>
        <stp>MACD</stp>
        <stp>Period1=12,Period2=26,Period3=9,InputChoice=Close</stp>
        <stp>MACDA</stp>
        <stp>ADC</stp>
        <stp>-886</stp>
        <stp>All</stp>
        <stp/>
        <stp/>
        <stp>TRUE</stp>
        <stp>T</stp>
        <tr r="O888" s="1"/>
      </tp>
      <tp>
        <v>-32.930100000000003</v>
        <stp/>
        <stp>StudyData</stp>
        <stp>EP</stp>
        <stp>MACD</stp>
        <stp>Period1=12,Period2=26,Period3=9,InputChoice=Close</stp>
        <stp>MACDA</stp>
        <stp>ADC</stp>
        <stp>-387</stp>
        <stp>All</stp>
        <stp/>
        <stp/>
        <stp>TRUE</stp>
        <stp>T</stp>
        <tr r="O389" s="1"/>
      </tp>
      <tp>
        <v>50.637700000000002</v>
        <stp/>
        <stp>StudyData</stp>
        <stp>EP</stp>
        <stp>MACD</stp>
        <stp>Period1=12,Period2=26,Period3=9,InputChoice=Close</stp>
        <stp>MACDA</stp>
        <stp>ADC</stp>
        <stp>-287</stp>
        <stp>All</stp>
        <stp/>
        <stp/>
        <stp>TRUE</stp>
        <stp>T</stp>
        <tr r="O289" s="1"/>
      </tp>
      <tp>
        <v>-44.768599999999999</v>
        <stp/>
        <stp>StudyData</stp>
        <stp>EP</stp>
        <stp>MACD</stp>
        <stp>Period1=12,Period2=26,Period3=9,InputChoice=Close</stp>
        <stp>MACDA</stp>
        <stp>ADC</stp>
        <stp>-187</stp>
        <stp>All</stp>
        <stp/>
        <stp/>
        <stp>TRUE</stp>
        <stp>T</stp>
        <tr r="O189" s="1"/>
      </tp>
      <tp>
        <v>-24.156500000000001</v>
        <stp/>
        <stp>StudyData</stp>
        <stp>EP</stp>
        <stp>MACD</stp>
        <stp>Period1=12,Period2=26,Period3=9,InputChoice=Close</stp>
        <stp>MACDA</stp>
        <stp>ADC</stp>
        <stp>-787</stp>
        <stp>All</stp>
        <stp/>
        <stp/>
        <stp>TRUE</stp>
        <stp>T</stp>
        <tr r="O789" s="1"/>
      </tp>
      <tp>
        <v>74.118399999999994</v>
        <stp/>
        <stp>StudyData</stp>
        <stp>EP</stp>
        <stp>MACD</stp>
        <stp>Period1=12,Period2=26,Period3=9,InputChoice=Close</stp>
        <stp>MACDA</stp>
        <stp>ADC</stp>
        <stp>-687</stp>
        <stp>All</stp>
        <stp/>
        <stp/>
        <stp>TRUE</stp>
        <stp>T</stp>
        <tr r="O689" s="1"/>
      </tp>
      <tp>
        <v>-26.1264</v>
        <stp/>
        <stp>StudyData</stp>
        <stp>EP</stp>
        <stp>MACD</stp>
        <stp>Period1=12,Period2=26,Period3=9,InputChoice=Close</stp>
        <stp>MACDA</stp>
        <stp>ADC</stp>
        <stp>-587</stp>
        <stp>All</stp>
        <stp/>
        <stp/>
        <stp>TRUE</stp>
        <stp>T</stp>
        <tr r="O589" s="1"/>
      </tp>
      <tp>
        <v>16.384599999999999</v>
        <stp/>
        <stp>StudyData</stp>
        <stp>EP</stp>
        <stp>MACD</stp>
        <stp>Period1=12,Period2=26,Period3=9,InputChoice=Close</stp>
        <stp>MACDA</stp>
        <stp>ADC</stp>
        <stp>-487</stp>
        <stp>All</stp>
        <stp/>
        <stp/>
        <stp>TRUE</stp>
        <stp>T</stp>
        <tr r="O489" s="1"/>
      </tp>
      <tp>
        <v>21.846399999999999</v>
        <stp/>
        <stp>StudyData</stp>
        <stp>EP</stp>
        <stp>MACD</stp>
        <stp>Period1=12,Period2=26,Period3=9,InputChoice=Close</stp>
        <stp>MACDA</stp>
        <stp>ADC</stp>
        <stp>-987</stp>
        <stp>All</stp>
        <stp/>
        <stp/>
        <stp>TRUE</stp>
        <stp>T</stp>
        <tr r="O989" s="1"/>
      </tp>
      <tp>
        <v>27.5671</v>
        <stp/>
        <stp>StudyData</stp>
        <stp>EP</stp>
        <stp>MACD</stp>
        <stp>Period1=12,Period2=26,Period3=9,InputChoice=Close</stp>
        <stp>MACDA</stp>
        <stp>ADC</stp>
        <stp>-887</stp>
        <stp>All</stp>
        <stp/>
        <stp/>
        <stp>TRUE</stp>
        <stp>T</stp>
        <tr r="O889" s="1"/>
      </tp>
      <tp>
        <v>-43.087299999999999</v>
        <stp/>
        <stp>StudyData</stp>
        <stp>EP</stp>
        <stp>MACD</stp>
        <stp>Period1=12,Period2=26,Period3=9,InputChoice=Close</stp>
        <stp>MACDA</stp>
        <stp>ADC</stp>
        <stp>-384</stp>
        <stp>All</stp>
        <stp/>
        <stp/>
        <stp>TRUE</stp>
        <stp>T</stp>
        <tr r="O386" s="1"/>
      </tp>
      <tp>
        <v>51.641100000000002</v>
        <stp/>
        <stp>StudyData</stp>
        <stp>EP</stp>
        <stp>MACD</stp>
        <stp>Period1=12,Period2=26,Period3=9,InputChoice=Close</stp>
        <stp>MACDA</stp>
        <stp>ADC</stp>
        <stp>-284</stp>
        <stp>All</stp>
        <stp/>
        <stp/>
        <stp>TRUE</stp>
        <stp>T</stp>
        <tr r="O286" s="1"/>
      </tp>
      <tp>
        <v>-40.85</v>
        <stp/>
        <stp>StudyData</stp>
        <stp>EP</stp>
        <stp>MACD</stp>
        <stp>Period1=12,Period2=26,Period3=9,InputChoice=Close</stp>
        <stp>MACDA</stp>
        <stp>ADC</stp>
        <stp>-184</stp>
        <stp>All</stp>
        <stp/>
        <stp/>
        <stp>TRUE</stp>
        <stp>T</stp>
        <tr r="O186" s="1"/>
      </tp>
      <tp>
        <v>3.1478799999999998</v>
        <stp/>
        <stp>StudyData</stp>
        <stp>EP</stp>
        <stp>MACD</stp>
        <stp>Period1=12,Period2=26,Period3=9,InputChoice=Close</stp>
        <stp>MACDA</stp>
        <stp>ADC</stp>
        <stp>-784</stp>
        <stp>All</stp>
        <stp/>
        <stp/>
        <stp>TRUE</stp>
        <stp>T</stp>
        <tr r="O786" s="1"/>
      </tp>
      <tp>
        <v>81.798500000000004</v>
        <stp/>
        <stp>StudyData</stp>
        <stp>EP</stp>
        <stp>MACD</stp>
        <stp>Period1=12,Period2=26,Period3=9,InputChoice=Close</stp>
        <stp>MACDA</stp>
        <stp>ADC</stp>
        <stp>-684</stp>
        <stp>All</stp>
        <stp/>
        <stp/>
        <stp>TRUE</stp>
        <stp>T</stp>
        <tr r="O686" s="1"/>
      </tp>
      <tp>
        <v>-16.435099999999998</v>
        <stp/>
        <stp>StudyData</stp>
        <stp>EP</stp>
        <stp>MACD</stp>
        <stp>Period1=12,Period2=26,Period3=9,InputChoice=Close</stp>
        <stp>MACDA</stp>
        <stp>ADC</stp>
        <stp>-584</stp>
        <stp>All</stp>
        <stp/>
        <stp/>
        <stp>TRUE</stp>
        <stp>T</stp>
        <tr r="O586" s="1"/>
      </tp>
      <tp>
        <v>23.841899999999999</v>
        <stp/>
        <stp>StudyData</stp>
        <stp>EP</stp>
        <stp>MACD</stp>
        <stp>Period1=12,Period2=26,Period3=9,InputChoice=Close</stp>
        <stp>MACDA</stp>
        <stp>ADC</stp>
        <stp>-484</stp>
        <stp>All</stp>
        <stp/>
        <stp/>
        <stp>TRUE</stp>
        <stp>T</stp>
        <tr r="O486" s="1"/>
      </tp>
      <tp>
        <v>23.561599999999999</v>
        <stp/>
        <stp>StudyData</stp>
        <stp>EP</stp>
        <stp>MACD</stp>
        <stp>Period1=12,Period2=26,Period3=9,InputChoice=Close</stp>
        <stp>MACDA</stp>
        <stp>ADC</stp>
        <stp>-984</stp>
        <stp>All</stp>
        <stp/>
        <stp/>
        <stp>TRUE</stp>
        <stp>T</stp>
        <tr r="O986" s="1"/>
      </tp>
      <tp>
        <v>39.402500000000003</v>
        <stp/>
        <stp>StudyData</stp>
        <stp>EP</stp>
        <stp>MACD</stp>
        <stp>Period1=12,Period2=26,Period3=9,InputChoice=Close</stp>
        <stp>MACDA</stp>
        <stp>ADC</stp>
        <stp>-884</stp>
        <stp>All</stp>
        <stp/>
        <stp/>
        <stp>TRUE</stp>
        <stp>T</stp>
        <tr r="O886" s="1"/>
      </tp>
      <tp>
        <v>-38.7941</v>
        <stp/>
        <stp>StudyData</stp>
        <stp>EP</stp>
        <stp>MACD</stp>
        <stp>Period1=12,Period2=26,Period3=9,InputChoice=Close</stp>
        <stp>MACDA</stp>
        <stp>ADC</stp>
        <stp>-385</stp>
        <stp>All</stp>
        <stp/>
        <stp/>
        <stp>TRUE</stp>
        <stp>T</stp>
        <tr r="O387" s="1"/>
      </tp>
      <tp>
        <v>50.981299999999997</v>
        <stp/>
        <stp>StudyData</stp>
        <stp>EP</stp>
        <stp>MACD</stp>
        <stp>Period1=12,Period2=26,Period3=9,InputChoice=Close</stp>
        <stp>MACDA</stp>
        <stp>ADC</stp>
        <stp>-285</stp>
        <stp>All</stp>
        <stp/>
        <stp/>
        <stp>TRUE</stp>
        <stp>T</stp>
        <tr r="O287" s="1"/>
      </tp>
      <tp>
        <v>-44.837499999999999</v>
        <stp/>
        <stp>StudyData</stp>
        <stp>EP</stp>
        <stp>MACD</stp>
        <stp>Period1=12,Period2=26,Period3=9,InputChoice=Close</stp>
        <stp>MACDA</stp>
        <stp>ADC</stp>
        <stp>-185</stp>
        <stp>All</stp>
        <stp/>
        <stp/>
        <stp>TRUE</stp>
        <stp>T</stp>
        <tr r="O187" s="1"/>
      </tp>
      <tp>
        <v>-6.0801400000000001</v>
        <stp/>
        <stp>StudyData</stp>
        <stp>EP</stp>
        <stp>MACD</stp>
        <stp>Period1=12,Period2=26,Period3=9,InputChoice=Close</stp>
        <stp>MACDA</stp>
        <stp>ADC</stp>
        <stp>-785</stp>
        <stp>All</stp>
        <stp/>
        <stp/>
        <stp>TRUE</stp>
        <stp>T</stp>
        <tr r="O787" s="1"/>
      </tp>
      <tp>
        <v>80.638099999999994</v>
        <stp/>
        <stp>StudyData</stp>
        <stp>EP</stp>
        <stp>MACD</stp>
        <stp>Period1=12,Period2=26,Period3=9,InputChoice=Close</stp>
        <stp>MACDA</stp>
        <stp>ADC</stp>
        <stp>-685</stp>
        <stp>All</stp>
        <stp/>
        <stp/>
        <stp>TRUE</stp>
        <stp>T</stp>
        <tr r="O687" s="1"/>
      </tp>
      <tp>
        <v>-20.781300000000002</v>
        <stp/>
        <stp>StudyData</stp>
        <stp>EP</stp>
        <stp>MACD</stp>
        <stp>Period1=12,Period2=26,Period3=9,InputChoice=Close</stp>
        <stp>MACDA</stp>
        <stp>ADC</stp>
        <stp>-585</stp>
        <stp>All</stp>
        <stp/>
        <stp/>
        <stp>TRUE</stp>
        <stp>T</stp>
        <tr r="O587" s="1"/>
      </tp>
      <tp>
        <v>21.0473</v>
        <stp/>
        <stp>StudyData</stp>
        <stp>EP</stp>
        <stp>MACD</stp>
        <stp>Period1=12,Period2=26,Period3=9,InputChoice=Close</stp>
        <stp>MACDA</stp>
        <stp>ADC</stp>
        <stp>-485</stp>
        <stp>All</stp>
        <stp/>
        <stp/>
        <stp>TRUE</stp>
        <stp>T</stp>
        <tr r="O487" s="1"/>
      </tp>
      <tp>
        <v>22.884499999999999</v>
        <stp/>
        <stp>StudyData</stp>
        <stp>EP</stp>
        <stp>MACD</stp>
        <stp>Period1=12,Period2=26,Period3=9,InputChoice=Close</stp>
        <stp>MACDA</stp>
        <stp>ADC</stp>
        <stp>-985</stp>
        <stp>All</stp>
        <stp/>
        <stp/>
        <stp>TRUE</stp>
        <stp>T</stp>
        <tr r="O987" s="1"/>
      </tp>
      <tp>
        <v>35.678199999999997</v>
        <stp/>
        <stp>StudyData</stp>
        <stp>EP</stp>
        <stp>MACD</stp>
        <stp>Period1=12,Period2=26,Period3=9,InputChoice=Close</stp>
        <stp>MACDA</stp>
        <stp>ADC</stp>
        <stp>-885</stp>
        <stp>All</stp>
        <stp/>
        <stp/>
        <stp>TRUE</stp>
        <stp>T</stp>
        <tr r="O887" s="1"/>
      </tp>
      <tp>
        <v>-31.447700000000001</v>
        <stp/>
        <stp>StudyData</stp>
        <stp>EP</stp>
        <stp>MACD</stp>
        <stp>Period1=12,Period2=26,Period3=9,InputChoice=Close</stp>
        <stp>MACDA</stp>
        <stp>ADC</stp>
        <stp>-388</stp>
        <stp>All</stp>
        <stp/>
        <stp/>
        <stp>TRUE</stp>
        <stp>T</stp>
        <tr r="O390" s="1"/>
      </tp>
      <tp>
        <v>51.682200000000002</v>
        <stp/>
        <stp>StudyData</stp>
        <stp>EP</stp>
        <stp>MACD</stp>
        <stp>Period1=12,Period2=26,Period3=9,InputChoice=Close</stp>
        <stp>MACDA</stp>
        <stp>ADC</stp>
        <stp>-288</stp>
        <stp>All</stp>
        <stp/>
        <stp/>
        <stp>TRUE</stp>
        <stp>T</stp>
        <tr r="O290" s="1"/>
      </tp>
      <tp>
        <v>-40.745800000000003</v>
        <stp/>
        <stp>StudyData</stp>
        <stp>EP</stp>
        <stp>MACD</stp>
        <stp>Period1=12,Period2=26,Period3=9,InputChoice=Close</stp>
        <stp>MACDA</stp>
        <stp>ADC</stp>
        <stp>-188</stp>
        <stp>All</stp>
        <stp/>
        <stp/>
        <stp>TRUE</stp>
        <stp>T</stp>
        <tr r="O190" s="1"/>
      </tp>
      <tp>
        <v>-32.835599999999999</v>
        <stp/>
        <stp>StudyData</stp>
        <stp>EP</stp>
        <stp>MACD</stp>
        <stp>Period1=12,Period2=26,Period3=9,InputChoice=Close</stp>
        <stp>MACDA</stp>
        <stp>ADC</stp>
        <stp>-788</stp>
        <stp>All</stp>
        <stp/>
        <stp/>
        <stp>TRUE</stp>
        <stp>T</stp>
        <tr r="O790" s="1"/>
      </tp>
      <tp>
        <v>69.545400000000001</v>
        <stp/>
        <stp>StudyData</stp>
        <stp>EP</stp>
        <stp>MACD</stp>
        <stp>Period1=12,Period2=26,Period3=9,InputChoice=Close</stp>
        <stp>MACDA</stp>
        <stp>ADC</stp>
        <stp>-688</stp>
        <stp>All</stp>
        <stp/>
        <stp/>
        <stp>TRUE</stp>
        <stp>T</stp>
        <tr r="O690" s="1"/>
      </tp>
      <tp>
        <v>-27.023</v>
        <stp/>
        <stp>StudyData</stp>
        <stp>EP</stp>
        <stp>MACD</stp>
        <stp>Period1=12,Period2=26,Period3=9,InputChoice=Close</stp>
        <stp>MACDA</stp>
        <stp>ADC</stp>
        <stp>-588</stp>
        <stp>All</stp>
        <stp/>
        <stp/>
        <stp>TRUE</stp>
        <stp>T</stp>
        <tr r="O590" s="1"/>
      </tp>
      <tp>
        <v>15.415800000000001</v>
        <stp/>
        <stp>StudyData</stp>
        <stp>EP</stp>
        <stp>MACD</stp>
        <stp>Period1=12,Period2=26,Period3=9,InputChoice=Close</stp>
        <stp>MACDA</stp>
        <stp>ADC</stp>
        <stp>-488</stp>
        <stp>All</stp>
        <stp/>
        <stp/>
        <stp>TRUE</stp>
        <stp>T</stp>
        <tr r="O490" s="1"/>
      </tp>
      <tp>
        <v>21.167999999999999</v>
        <stp/>
        <stp>StudyData</stp>
        <stp>EP</stp>
        <stp>MACD</stp>
        <stp>Period1=12,Period2=26,Period3=9,InputChoice=Close</stp>
        <stp>MACDA</stp>
        <stp>ADC</stp>
        <stp>-988</stp>
        <stp>All</stp>
        <stp/>
        <stp/>
        <stp>TRUE</stp>
        <stp>T</stp>
        <tr r="O990" s="1"/>
      </tp>
      <tp>
        <v>23.151399999999999</v>
        <stp/>
        <stp>StudyData</stp>
        <stp>EP</stp>
        <stp>MACD</stp>
        <stp>Period1=12,Period2=26,Period3=9,InputChoice=Close</stp>
        <stp>MACDA</stp>
        <stp>ADC</stp>
        <stp>-888</stp>
        <stp>All</stp>
        <stp/>
        <stp/>
        <stp>TRUE</stp>
        <stp>T</stp>
        <tr r="O890" s="1"/>
      </tp>
      <tp>
        <v>-30.0121</v>
        <stp/>
        <stp>StudyData</stp>
        <stp>EP</stp>
        <stp>MACD</stp>
        <stp>Period1=12,Period2=26,Period3=9,InputChoice=Close</stp>
        <stp>MACDA</stp>
        <stp>ADC</stp>
        <stp>-389</stp>
        <stp>All</stp>
        <stp/>
        <stp/>
        <stp>TRUE</stp>
        <stp>T</stp>
        <tr r="O391" s="1"/>
      </tp>
      <tp>
        <v>53.067700000000002</v>
        <stp/>
        <stp>StudyData</stp>
        <stp>EP</stp>
        <stp>MACD</stp>
        <stp>Period1=12,Period2=26,Period3=9,InputChoice=Close</stp>
        <stp>MACDA</stp>
        <stp>ADC</stp>
        <stp>-289</stp>
        <stp>All</stp>
        <stp/>
        <stp/>
        <stp>TRUE</stp>
        <stp>T</stp>
        <tr r="O291" s="1"/>
      </tp>
      <tp>
        <v>-34.927300000000002</v>
        <stp/>
        <stp>StudyData</stp>
        <stp>EP</stp>
        <stp>MACD</stp>
        <stp>Period1=12,Period2=26,Period3=9,InputChoice=Close</stp>
        <stp>MACDA</stp>
        <stp>ADC</stp>
        <stp>-189</stp>
        <stp>All</stp>
        <stp/>
        <stp/>
        <stp>TRUE</stp>
        <stp>T</stp>
        <tr r="O191" s="1"/>
      </tp>
      <tp>
        <v>-42.061999999999998</v>
        <stp/>
        <stp>StudyData</stp>
        <stp>EP</stp>
        <stp>MACD</stp>
        <stp>Period1=12,Period2=26,Period3=9,InputChoice=Close</stp>
        <stp>MACDA</stp>
        <stp>ADC</stp>
        <stp>-789</stp>
        <stp>All</stp>
        <stp/>
        <stp/>
        <stp>TRUE</stp>
        <stp>T</stp>
        <tr r="O791" s="1"/>
      </tp>
      <tp>
        <v>64.946799999999996</v>
        <stp/>
        <stp>StudyData</stp>
        <stp>EP</stp>
        <stp>MACD</stp>
        <stp>Period1=12,Period2=26,Period3=9,InputChoice=Close</stp>
        <stp>MACDA</stp>
        <stp>ADC</stp>
        <stp>-689</stp>
        <stp>All</stp>
        <stp/>
        <stp/>
        <stp>TRUE</stp>
        <stp>T</stp>
        <tr r="O691" s="1"/>
      </tp>
      <tp>
        <v>-26.913799999999998</v>
        <stp/>
        <stp>StudyData</stp>
        <stp>EP</stp>
        <stp>MACD</stp>
        <stp>Period1=12,Period2=26,Period3=9,InputChoice=Close</stp>
        <stp>MACDA</stp>
        <stp>ADC</stp>
        <stp>-589</stp>
        <stp>All</stp>
        <stp/>
        <stp/>
        <stp>TRUE</stp>
        <stp>T</stp>
        <tr r="O591" s="1"/>
      </tp>
      <tp>
        <v>14.8772</v>
        <stp/>
        <stp>StudyData</stp>
        <stp>EP</stp>
        <stp>MACD</stp>
        <stp>Period1=12,Period2=26,Period3=9,InputChoice=Close</stp>
        <stp>MACDA</stp>
        <stp>ADC</stp>
        <stp>-489</stp>
        <stp>All</stp>
        <stp/>
        <stp/>
        <stp>TRUE</stp>
        <stp>T</stp>
        <tr r="O491" s="1"/>
      </tp>
      <tp>
        <v>20.477499999999999</v>
        <stp/>
        <stp>StudyData</stp>
        <stp>EP</stp>
        <stp>MACD</stp>
        <stp>Period1=12,Period2=26,Period3=9,InputChoice=Close</stp>
        <stp>MACDA</stp>
        <stp>ADC</stp>
        <stp>-989</stp>
        <stp>All</stp>
        <stp/>
        <stp/>
        <stp>TRUE</stp>
        <stp>T</stp>
        <tr r="O991" s="1"/>
      </tp>
      <tp>
        <v>18.616700000000002</v>
        <stp/>
        <stp>StudyData</stp>
        <stp>EP</stp>
        <stp>MACD</stp>
        <stp>Period1=12,Period2=26,Period3=9,InputChoice=Close</stp>
        <stp>MACDA</stp>
        <stp>ADC</stp>
        <stp>-889</stp>
        <stp>All</stp>
        <stp/>
        <stp/>
        <stp>TRUE</stp>
        <stp>T</stp>
        <tr r="O891" s="1"/>
      </tp>
      <tp>
        <v>6299.5799446822002</v>
        <stp/>
        <stp>StudyData</stp>
        <stp>EP</stp>
        <stp>BBnds</stp>
        <stp>MAType=Sim,InputChoice=Close,Period1=20,Percent=2</stp>
        <stp>BHI</stp>
        <stp>ADC</stp>
        <stp>-88</stp>
        <stp>All</stp>
        <stp/>
        <stp/>
        <stp>TRUE</stp>
        <stp>T</stp>
        <tr r="K90" s="1"/>
      </tp>
      <tp>
        <v>6297.7523809126997</v>
        <stp/>
        <stp>StudyData</stp>
        <stp>EP</stp>
        <stp>BBnds</stp>
        <stp>MAType=Sim,InputChoice=Close,Period1=20,Percent=2</stp>
        <stp>BHI</stp>
        <stp>ADC</stp>
        <stp>-89</stp>
        <stp>All</stp>
        <stp/>
        <stp/>
        <stp>TRUE</stp>
        <stp>T</stp>
        <tr r="K91" s="1"/>
      </tp>
      <tp>
        <v>6250.7303770681001</v>
        <stp/>
        <stp>StudyData</stp>
        <stp>EP</stp>
        <stp>BBnds</stp>
        <stp>MAType=Sim,InputChoice=Close,Period1=20,Percent=2</stp>
        <stp>BHI</stp>
        <stp>ADC</stp>
        <stp>-84</stp>
        <stp>All</stp>
        <stp/>
        <stp/>
        <stp>TRUE</stp>
        <stp>T</stp>
        <tr r="K86" s="1"/>
      </tp>
      <tp>
        <v>6261.4891480391998</v>
        <stp/>
        <stp>StudyData</stp>
        <stp>EP</stp>
        <stp>BBnds</stp>
        <stp>MAType=Sim,InputChoice=Close,Period1=20,Percent=2</stp>
        <stp>BHI</stp>
        <stp>ADC</stp>
        <stp>-85</stp>
        <stp>All</stp>
        <stp/>
        <stp/>
        <stp>TRUE</stp>
        <stp>T</stp>
        <tr r="K87" s="1"/>
      </tp>
      <tp>
        <v>6275.6468133347998</v>
        <stp/>
        <stp>StudyData</stp>
        <stp>EP</stp>
        <stp>BBnds</stp>
        <stp>MAType=Sim,InputChoice=Close,Period1=20,Percent=2</stp>
        <stp>BHI</stp>
        <stp>ADC</stp>
        <stp>-86</stp>
        <stp>All</stp>
        <stp/>
        <stp/>
        <stp>TRUE</stp>
        <stp>T</stp>
        <tr r="K88" s="1"/>
      </tp>
      <tp>
        <v>6287.7899807928998</v>
        <stp/>
        <stp>StudyData</stp>
        <stp>EP</stp>
        <stp>BBnds</stp>
        <stp>MAType=Sim,InputChoice=Close,Period1=20,Percent=2</stp>
        <stp>BHI</stp>
        <stp>ADC</stp>
        <stp>-87</stp>
        <stp>All</stp>
        <stp/>
        <stp/>
        <stp>TRUE</stp>
        <stp>T</stp>
        <tr r="K89" s="1"/>
      </tp>
      <tp>
        <v>6200.4704787320998</v>
        <stp/>
        <stp>StudyData</stp>
        <stp>EP</stp>
        <stp>BBnds</stp>
        <stp>MAType=Sim,InputChoice=Close,Period1=20,Percent=2</stp>
        <stp>BHI</stp>
        <stp>ADC</stp>
        <stp>-80</stp>
        <stp>All</stp>
        <stp/>
        <stp/>
        <stp>TRUE</stp>
        <stp>T</stp>
        <tr r="K82" s="1"/>
      </tp>
      <tp>
        <v>6216.0378760957001</v>
        <stp/>
        <stp>StudyData</stp>
        <stp>EP</stp>
        <stp>BBnds</stp>
        <stp>MAType=Sim,InputChoice=Close,Period1=20,Percent=2</stp>
        <stp>BHI</stp>
        <stp>ADC</stp>
        <stp>-81</stp>
        <stp>All</stp>
        <stp/>
        <stp/>
        <stp>TRUE</stp>
        <stp>T</stp>
        <tr r="K83" s="1"/>
      </tp>
      <tp>
        <v>6228.1321734142002</v>
        <stp/>
        <stp>StudyData</stp>
        <stp>EP</stp>
        <stp>BBnds</stp>
        <stp>MAType=Sim,InputChoice=Close,Period1=20,Percent=2</stp>
        <stp>BHI</stp>
        <stp>ADC</stp>
        <stp>-82</stp>
        <stp>All</stp>
        <stp/>
        <stp/>
        <stp>TRUE</stp>
        <stp>T</stp>
        <tr r="K84" s="1"/>
      </tp>
      <tp>
        <v>6241.4097589843004</v>
        <stp/>
        <stp>StudyData</stp>
        <stp>EP</stp>
        <stp>BBnds</stp>
        <stp>MAType=Sim,InputChoice=Close,Period1=20,Percent=2</stp>
        <stp>BHI</stp>
        <stp>ADC</stp>
        <stp>-83</stp>
        <stp>All</stp>
        <stp/>
        <stp/>
        <stp>TRUE</stp>
        <stp>T</stp>
        <tr r="K85" s="1"/>
      </tp>
      <tp>
        <v>6097.5</v>
        <stp/>
        <stp>StudyData</stp>
        <stp>EP</stp>
        <stp>BAR</stp>
        <stp/>
        <stp>High</stp>
        <stp>ADC</stp>
        <stp>-85</stp>
        <stp>All</stp>
        <stp/>
        <stp/>
        <stp>TRUE</stp>
        <stp>T</stp>
        <tr r="F87" s="1"/>
      </tp>
      <tp>
        <v>6027</v>
        <stp/>
        <stp>StudyData</stp>
        <stp>EP</stp>
        <stp>BAR</stp>
        <stp/>
        <stp>High</stp>
        <stp>ADC</stp>
        <stp>-84</stp>
        <stp>All</stp>
        <stp/>
        <stp/>
        <stp>TRUE</stp>
        <stp>T</stp>
        <tr r="F86" s="1"/>
      </tp>
      <tp>
        <v>6048.75</v>
        <stp/>
        <stp>StudyData</stp>
        <stp>EP</stp>
        <stp>BAR</stp>
        <stp/>
        <stp>High</stp>
        <stp>ADC</stp>
        <stp>-87</stp>
        <stp>All</stp>
        <stp/>
        <stp/>
        <stp>TRUE</stp>
        <stp>T</stp>
        <tr r="F89" s="1"/>
      </tp>
      <tp>
        <v>6120.25</v>
        <stp/>
        <stp>StudyData</stp>
        <stp>EP</stp>
        <stp>BAR</stp>
        <stp/>
        <stp>High</stp>
        <stp>ADC</stp>
        <stp>-86</stp>
        <stp>All</stp>
        <stp/>
        <stp/>
        <stp>TRUE</stp>
        <stp>T</stp>
        <tr r="F88" s="1"/>
      </tp>
      <tp>
        <v>5935.25</v>
        <stp/>
        <stp>StudyData</stp>
        <stp>EP</stp>
        <stp>BAR</stp>
        <stp/>
        <stp>High</stp>
        <stp>ADC</stp>
        <stp>-81</stp>
        <stp>All</stp>
        <stp/>
        <stp/>
        <stp>TRUE</stp>
        <stp>T</stp>
        <tr r="F83" s="1"/>
      </tp>
      <tp>
        <v>5970.5</v>
        <stp/>
        <stp>StudyData</stp>
        <stp>EP</stp>
        <stp>BAR</stp>
        <stp/>
        <stp>High</stp>
        <stp>ADC</stp>
        <stp>-80</stp>
        <stp>All</stp>
        <stp/>
        <stp/>
        <stp>TRUE</stp>
        <stp>T</stp>
        <tr r="F82" s="1"/>
      </tp>
      <tp>
        <v>6011.25</v>
        <stp/>
        <stp>StudyData</stp>
        <stp>EP</stp>
        <stp>BAR</stp>
        <stp/>
        <stp>High</stp>
        <stp>ADC</stp>
        <stp>-83</stp>
        <stp>All</stp>
        <stp/>
        <stp/>
        <stp>TRUE</stp>
        <stp>T</stp>
        <tr r="F85" s="1"/>
      </tp>
      <tp>
        <v>6011.25</v>
        <stp/>
        <stp>StudyData</stp>
        <stp>EP</stp>
        <stp>BAR</stp>
        <stp/>
        <stp>High</stp>
        <stp>ADC</stp>
        <stp>-82</stp>
        <stp>All</stp>
        <stp/>
        <stp/>
        <stp>TRUE</stp>
        <stp>T</stp>
        <tr r="F84" s="1"/>
      </tp>
      <tp>
        <v>6035.25</v>
        <stp/>
        <stp>StudyData</stp>
        <stp>EP</stp>
        <stp>BAR</stp>
        <stp/>
        <stp>High</stp>
        <stp>ADC</stp>
        <stp>-89</stp>
        <stp>All</stp>
        <stp/>
        <stp/>
        <stp>TRUE</stp>
        <stp>T</stp>
        <tr r="F91" s="1"/>
      </tp>
      <tp>
        <v>6047.25</v>
        <stp/>
        <stp>StudyData</stp>
        <stp>EP</stp>
        <stp>BAR</stp>
        <stp/>
        <stp>High</stp>
        <stp>ADC</stp>
        <stp>-88</stp>
        <stp>All</stp>
        <stp/>
        <stp/>
        <stp>TRUE</stp>
        <stp>T</stp>
        <tr r="F90" s="1"/>
      </tp>
      <tp>
        <v>4620.75</v>
        <stp/>
        <stp>StudyData</stp>
        <stp>EP</stp>
        <stp>BAR</stp>
        <stp/>
        <stp>Close</stp>
        <stp>ADC</stp>
        <stp>-1000</stp>
        <stp>All</stp>
        <stp/>
        <stp/>
        <stp>TRUE</stp>
        <stp>T</stp>
        <tr r="H1002" s="1"/>
      </tp>
      <tp>
        <v>6086.2124999999996</v>
        <stp/>
        <stp>StudyData</stp>
        <stp>EP</stp>
        <stp>BBnds</stp>
        <stp>MAType=Sim,InputChoice=Close,Period1=20,Percent=2</stp>
        <stp>BMA</stp>
        <stp>ADC</stp>
        <stp>-84</stp>
        <stp>All</stp>
        <stp/>
        <stp/>
        <stp>TRUE</stp>
        <stp>T</stp>
        <tr r="L86" s="1"/>
      </tp>
      <tp>
        <v>6095.05</v>
        <stp/>
        <stp>StudyData</stp>
        <stp>EP</stp>
        <stp>BBnds</stp>
        <stp>MAType=Sim,InputChoice=Close,Period1=20,Percent=2</stp>
        <stp>BMA</stp>
        <stp>ADC</stp>
        <stp>-85</stp>
        <stp>All</stp>
        <stp/>
        <stp/>
        <stp>TRUE</stp>
        <stp>T</stp>
        <tr r="L87" s="1"/>
      </tp>
      <tp>
        <v>6066.3495004855004</v>
        <stp/>
        <stp>StudyData</stp>
        <stp>EP</stp>
        <stp>BBnds</stp>
        <stp>MAType=Sim,InputChoice=Close,Period1=20,Percent=2</stp>
        <stp>BLO</stp>
        <stp>ADC</stp>
        <stp>-98</stp>
        <stp>All</stp>
        <stp/>
        <stp/>
        <stp>TRUE</stp>
        <stp>T</stp>
        <tr r="M100" s="1"/>
      </tp>
      <tp>
        <v>6105.8</v>
        <stp/>
        <stp>StudyData</stp>
        <stp>EP</stp>
        <stp>BBnds</stp>
        <stp>MAType=Sim,InputChoice=Close,Period1=20,Percent=2</stp>
        <stp>BMA</stp>
        <stp>ADC</stp>
        <stp>-86</stp>
        <stp>All</stp>
        <stp/>
        <stp/>
        <stp>TRUE</stp>
        <stp>T</stp>
        <tr r="L88" s="1"/>
      </tp>
      <tp>
        <v>6046.5068905120997</v>
        <stp/>
        <stp>StudyData</stp>
        <stp>EP</stp>
        <stp>BBnds</stp>
        <stp>MAType=Sim,InputChoice=Close,Period1=20,Percent=2</stp>
        <stp>BLO</stp>
        <stp>ADC</stp>
        <stp>-99</stp>
        <stp>All</stp>
        <stp/>
        <stp/>
        <stp>TRUE</stp>
        <stp>T</stp>
        <tr r="M101" s="1"/>
      </tp>
      <tp>
        <v>6112.7250000000004</v>
        <stp/>
        <stp>StudyData</stp>
        <stp>EP</stp>
        <stp>BBnds</stp>
        <stp>MAType=Sim,InputChoice=Close,Period1=20,Percent=2</stp>
        <stp>BMA</stp>
        <stp>ADC</stp>
        <stp>-87</stp>
        <stp>All</stp>
        <stp/>
        <stp/>
        <stp>TRUE</stp>
        <stp>T</stp>
        <tr r="L89" s="1"/>
      </tp>
      <tp>
        <v>6038.5124999999998</v>
        <stp/>
        <stp>StudyData</stp>
        <stp>EP</stp>
        <stp>BBnds</stp>
        <stp>MAType=Sim,InputChoice=Close,Period1=20,Percent=2</stp>
        <stp>BMA</stp>
        <stp>ADC</stp>
        <stp>-80</stp>
        <stp>All</stp>
        <stp/>
        <stp/>
        <stp>TRUE</stp>
        <stp>T</stp>
        <tr r="L82" s="1"/>
      </tp>
      <tp>
        <v>6050.6875</v>
        <stp/>
        <stp>StudyData</stp>
        <stp>EP</stp>
        <stp>BBnds</stp>
        <stp>MAType=Sim,InputChoice=Close,Period1=20,Percent=2</stp>
        <stp>BMA</stp>
        <stp>ADC</stp>
        <stp>-81</stp>
        <stp>All</stp>
        <stp/>
        <stp/>
        <stp>TRUE</stp>
        <stp>T</stp>
        <tr r="L83" s="1"/>
      </tp>
      <tp>
        <v>6063.5124999999998</v>
        <stp/>
        <stp>StudyData</stp>
        <stp>EP</stp>
        <stp>BBnds</stp>
        <stp>MAType=Sim,InputChoice=Close,Period1=20,Percent=2</stp>
        <stp>BMA</stp>
        <stp>ADC</stp>
        <stp>-82</stp>
        <stp>All</stp>
        <stp/>
        <stp/>
        <stp>TRUE</stp>
        <stp>T</stp>
        <tr r="L84" s="1"/>
      </tp>
      <tp>
        <v>6078.35</v>
        <stp/>
        <stp>StudyData</stp>
        <stp>EP</stp>
        <stp>BBnds</stp>
        <stp>MAType=Sim,InputChoice=Close,Period1=20,Percent=2</stp>
        <stp>BMA</stp>
        <stp>ADC</stp>
        <stp>-83</stp>
        <stp>All</stp>
        <stp/>
        <stp/>
        <stp>TRUE</stp>
        <stp>T</stp>
        <tr r="L85" s="1"/>
      </tp>
      <tp>
        <v>6016.6852829765003</v>
        <stp/>
        <stp>StudyData</stp>
        <stp>EP</stp>
        <stp>BBnds</stp>
        <stp>MAType=Sim,InputChoice=Close,Period1=20,Percent=2</stp>
        <stp>BLO</stp>
        <stp>ADC</stp>
        <stp>-92</stp>
        <stp>All</stp>
        <stp/>
        <stp/>
        <stp>TRUE</stp>
        <stp>T</stp>
        <tr r="M94" s="1"/>
      </tp>
      <tp>
        <v>6017.3452391577002</v>
        <stp/>
        <stp>StudyData</stp>
        <stp>EP</stp>
        <stp>BBnds</stp>
        <stp>MAType=Sim,InputChoice=Close,Period1=20,Percent=2</stp>
        <stp>BLO</stp>
        <stp>ADC</stp>
        <stp>-93</stp>
        <stp>All</stp>
        <stp/>
        <stp/>
        <stp>TRUE</stp>
        <stp>T</stp>
        <tr r="M95" s="1"/>
      </tp>
      <tp>
        <v>5989.8776746423</v>
        <stp/>
        <stp>StudyData</stp>
        <stp>EP</stp>
        <stp>BBnds</stp>
        <stp>MAType=Sim,InputChoice=Close,Period1=20,Percent=2</stp>
        <stp>BLO</stp>
        <stp>ADC</stp>
        <stp>-90</stp>
        <stp>All</stp>
        <stp/>
        <stp/>
        <stp>TRUE</stp>
        <stp>T</stp>
        <tr r="M92" s="1"/>
      </tp>
      <tp>
        <v>6010.0877498221998</v>
        <stp/>
        <stp>StudyData</stp>
        <stp>EP</stp>
        <stp>BBnds</stp>
        <stp>MAType=Sim,InputChoice=Close,Period1=20,Percent=2</stp>
        <stp>BLO</stp>
        <stp>ADC</stp>
        <stp>-91</stp>
        <stp>All</stp>
        <stp/>
        <stp/>
        <stp>TRUE</stp>
        <stp>T</stp>
        <tr r="M93" s="1"/>
      </tp>
      <tp>
        <v>6025.3629454470001</v>
        <stp/>
        <stp>StudyData</stp>
        <stp>EP</stp>
        <stp>BBnds</stp>
        <stp>MAType=Sim,InputChoice=Close,Period1=20,Percent=2</stp>
        <stp>BLO</stp>
        <stp>ADC</stp>
        <stp>-96</stp>
        <stp>All</stp>
        <stp/>
        <stp/>
        <stp>TRUE</stp>
        <stp>T</stp>
        <tr r="M98" s="1"/>
      </tp>
      <tp>
        <v>6121.6875</v>
        <stp/>
        <stp>StudyData</stp>
        <stp>EP</stp>
        <stp>BBnds</stp>
        <stp>MAType=Sim,InputChoice=Close,Period1=20,Percent=2</stp>
        <stp>BMA</stp>
        <stp>ADC</stp>
        <stp>-88</stp>
        <stp>All</stp>
        <stp/>
        <stp/>
        <stp>TRUE</stp>
        <stp>T</stp>
        <tr r="L90" s="1"/>
      </tp>
      <tp>
        <v>6045.3559810306997</v>
        <stp/>
        <stp>StudyData</stp>
        <stp>EP</stp>
        <stp>BBnds</stp>
        <stp>MAType=Sim,InputChoice=Close,Period1=20,Percent=2</stp>
        <stp>BLO</stp>
        <stp>ADC</stp>
        <stp>-97</stp>
        <stp>All</stp>
        <stp/>
        <stp/>
        <stp>TRUE</stp>
        <stp>T</stp>
        <tr r="M99" s="1"/>
      </tp>
      <tp>
        <v>6132.5375000000004</v>
        <stp/>
        <stp>StudyData</stp>
        <stp>EP</stp>
        <stp>BBnds</stp>
        <stp>MAType=Sim,InputChoice=Close,Period1=20,Percent=2</stp>
        <stp>BMA</stp>
        <stp>ADC</stp>
        <stp>-89</stp>
        <stp>All</stp>
        <stp/>
        <stp/>
        <stp>TRUE</stp>
        <stp>T</stp>
        <tr r="L91" s="1"/>
      </tp>
      <tp>
        <v>6015.8430359235999</v>
        <stp/>
        <stp>StudyData</stp>
        <stp>EP</stp>
        <stp>BBnds</stp>
        <stp>MAType=Sim,InputChoice=Close,Period1=20,Percent=2</stp>
        <stp>BLO</stp>
        <stp>ADC</stp>
        <stp>-94</stp>
        <stp>All</stp>
        <stp/>
        <stp/>
        <stp>TRUE</stp>
        <stp>T</stp>
        <tr r="M96" s="1"/>
      </tp>
      <tp>
        <v>6018.6178019630997</v>
        <stp/>
        <stp>StudyData</stp>
        <stp>EP</stp>
        <stp>BBnds</stp>
        <stp>MAType=Sim,InputChoice=Close,Period1=20,Percent=2</stp>
        <stp>BLO</stp>
        <stp>ADC</stp>
        <stp>-95</stp>
        <stp>All</stp>
        <stp/>
        <stp/>
        <stp>TRUE</stp>
        <stp>T</stp>
        <tr r="M97" s="1"/>
      </tp>
      <tp>
        <v>6153.0124999999998</v>
        <stp/>
        <stp>StudyData</stp>
        <stp>EP</stp>
        <stp>BBnds</stp>
        <stp>MAType=Sim,InputChoice=Close,Period1=20,Percent=2</stp>
        <stp>BMA</stp>
        <stp>ADC</stp>
        <stp>-94</stp>
        <stp>All</stp>
        <stp/>
        <stp/>
        <stp>TRUE</stp>
        <stp>T</stp>
        <tr r="L96" s="1"/>
      </tp>
      <tp>
        <v>6154.0749999999998</v>
        <stp/>
        <stp>StudyData</stp>
        <stp>EP</stp>
        <stp>BBnds</stp>
        <stp>MAType=Sim,InputChoice=Close,Period1=20,Percent=2</stp>
        <stp>BMA</stp>
        <stp>ADC</stp>
        <stp>-95</stp>
        <stp>All</stp>
        <stp/>
        <stp/>
        <stp>TRUE</stp>
        <stp>T</stp>
        <tr r="L97" s="1"/>
      </tp>
      <tp>
        <v>5943.7950553177998</v>
        <stp/>
        <stp>StudyData</stp>
        <stp>EP</stp>
        <stp>BBnds</stp>
        <stp>MAType=Sim,InputChoice=Close,Period1=20,Percent=2</stp>
        <stp>BLO</stp>
        <stp>ADC</stp>
        <stp>-88</stp>
        <stp>All</stp>
        <stp/>
        <stp/>
        <stp>TRUE</stp>
        <stp>T</stp>
        <tr r="M90" s="1"/>
      </tp>
      <tp>
        <v>6156.0249999999996</v>
        <stp/>
        <stp>StudyData</stp>
        <stp>EP</stp>
        <stp>BBnds</stp>
        <stp>MAType=Sim,InputChoice=Close,Period1=20,Percent=2</stp>
        <stp>BMA</stp>
        <stp>ADC</stp>
        <stp>-96</stp>
        <stp>All</stp>
        <stp/>
        <stp/>
        <stp>TRUE</stp>
        <stp>T</stp>
        <tr r="L98" s="1"/>
      </tp>
      <tp>
        <v>5967.3226190873002</v>
        <stp/>
        <stp>StudyData</stp>
        <stp>EP</stp>
        <stp>BBnds</stp>
        <stp>MAType=Sim,InputChoice=Close,Period1=20,Percent=2</stp>
        <stp>BLO</stp>
        <stp>ADC</stp>
        <stp>-89</stp>
        <stp>All</stp>
        <stp/>
        <stp/>
        <stp>TRUE</stp>
        <stp>T</stp>
        <tr r="M91" s="1"/>
      </tp>
      <tp>
        <v>6159.7250000000004</v>
        <stp/>
        <stp>StudyData</stp>
        <stp>EP</stp>
        <stp>BBnds</stp>
        <stp>MAType=Sim,InputChoice=Close,Period1=20,Percent=2</stp>
        <stp>BMA</stp>
        <stp>ADC</stp>
        <stp>-97</stp>
        <stp>All</stp>
        <stp/>
        <stp/>
        <stp>TRUE</stp>
        <stp>T</stp>
        <tr r="L99" s="1"/>
      </tp>
      <tp>
        <v>6142.35</v>
        <stp/>
        <stp>StudyData</stp>
        <stp>EP</stp>
        <stp>BBnds</stp>
        <stp>MAType=Sim,InputChoice=Close,Period1=20,Percent=2</stp>
        <stp>BMA</stp>
        <stp>ADC</stp>
        <stp>-90</stp>
        <stp>All</stp>
        <stp/>
        <stp/>
        <stp>TRUE</stp>
        <stp>T</stp>
        <tr r="L92" s="1"/>
      </tp>
      <tp>
        <v>6150.5</v>
        <stp/>
        <stp>StudyData</stp>
        <stp>EP</stp>
        <stp>BBnds</stp>
        <stp>MAType=Sim,InputChoice=Close,Period1=20,Percent=2</stp>
        <stp>BMA</stp>
        <stp>ADC</stp>
        <stp>-91</stp>
        <stp>All</stp>
        <stp/>
        <stp/>
        <stp>TRUE</stp>
        <stp>T</stp>
        <tr r="L93" s="1"/>
      </tp>
      <tp>
        <v>6153.4125000000004</v>
        <stp/>
        <stp>StudyData</stp>
        <stp>EP</stp>
        <stp>BBnds</stp>
        <stp>MAType=Sim,InputChoice=Close,Period1=20,Percent=2</stp>
        <stp>BMA</stp>
        <stp>ADC</stp>
        <stp>-92</stp>
        <stp>All</stp>
        <stp/>
        <stp/>
        <stp>TRUE</stp>
        <stp>T</stp>
        <tr r="L94" s="1"/>
      </tp>
      <tp>
        <v>6154.0749999999998</v>
        <stp/>
        <stp>StudyData</stp>
        <stp>EP</stp>
        <stp>BBnds</stp>
        <stp>MAType=Sim,InputChoice=Close,Period1=20,Percent=2</stp>
        <stp>BMA</stp>
        <stp>ADC</stp>
        <stp>-93</stp>
        <stp>All</stp>
        <stp/>
        <stp/>
        <stp>TRUE</stp>
        <stp>T</stp>
        <tr r="L95" s="1"/>
      </tp>
      <tp>
        <v>5898.8928265858003</v>
        <stp/>
        <stp>StudyData</stp>
        <stp>EP</stp>
        <stp>BBnds</stp>
        <stp>MAType=Sim,InputChoice=Close,Period1=20,Percent=2</stp>
        <stp>BLO</stp>
        <stp>ADC</stp>
        <stp>-82</stp>
        <stp>All</stp>
        <stp/>
        <stp/>
        <stp>TRUE</stp>
        <stp>T</stp>
        <tr r="M84" s="1"/>
      </tp>
      <tp>
        <v>5915.2902410158003</v>
        <stp/>
        <stp>StudyData</stp>
        <stp>EP</stp>
        <stp>BBnds</stp>
        <stp>MAType=Sim,InputChoice=Close,Period1=20,Percent=2</stp>
        <stp>BLO</stp>
        <stp>ADC</stp>
        <stp>-83</stp>
        <stp>All</stp>
        <stp/>
        <stp/>
        <stp>TRUE</stp>
        <stp>T</stp>
        <tr r="M85" s="1"/>
      </tp>
      <tp>
        <v>5876.5545212678999</v>
        <stp/>
        <stp>StudyData</stp>
        <stp>EP</stp>
        <stp>BBnds</stp>
        <stp>MAType=Sim,InputChoice=Close,Period1=20,Percent=2</stp>
        <stp>BLO</stp>
        <stp>ADC</stp>
        <stp>-80</stp>
        <stp>All</stp>
        <stp/>
        <stp/>
        <stp>TRUE</stp>
        <stp>T</stp>
        <tr r="M82" s="1"/>
      </tp>
      <tp>
        <v>5885.3371239042999</v>
        <stp/>
        <stp>StudyData</stp>
        <stp>EP</stp>
        <stp>BBnds</stp>
        <stp>MAType=Sim,InputChoice=Close,Period1=20,Percent=2</stp>
        <stp>BLO</stp>
        <stp>ADC</stp>
        <stp>-81</stp>
        <stp>All</stp>
        <stp/>
        <stp/>
        <stp>TRUE</stp>
        <stp>T</stp>
        <tr r="M83" s="1"/>
      </tp>
      <tp>
        <v>5935.9531866651996</v>
        <stp/>
        <stp>StudyData</stp>
        <stp>EP</stp>
        <stp>BBnds</stp>
        <stp>MAType=Sim,InputChoice=Close,Period1=20,Percent=2</stp>
        <stp>BLO</stp>
        <stp>ADC</stp>
        <stp>-86</stp>
        <stp>All</stp>
        <stp/>
        <stp/>
        <stp>TRUE</stp>
        <stp>T</stp>
        <tr r="M88" s="1"/>
      </tp>
      <tp>
        <v>6163.1625000000004</v>
        <stp/>
        <stp>StudyData</stp>
        <stp>EP</stp>
        <stp>BBnds</stp>
        <stp>MAType=Sim,InputChoice=Close,Period1=20,Percent=2</stp>
        <stp>BMA</stp>
        <stp>ADC</stp>
        <stp>-98</stp>
        <stp>All</stp>
        <stp/>
        <stp/>
        <stp>TRUE</stp>
        <stp>T</stp>
        <tr r="L100" s="1"/>
      </tp>
      <tp>
        <v>5937.6600192072001</v>
        <stp/>
        <stp>StudyData</stp>
        <stp>EP</stp>
        <stp>BBnds</stp>
        <stp>MAType=Sim,InputChoice=Close,Period1=20,Percent=2</stp>
        <stp>BLO</stp>
        <stp>ADC</stp>
        <stp>-87</stp>
        <stp>All</stp>
        <stp/>
        <stp/>
        <stp>TRUE</stp>
        <stp>T</stp>
        <tr r="M89" s="1"/>
      </tp>
      <tp>
        <v>6156.3125</v>
        <stp/>
        <stp>StudyData</stp>
        <stp>EP</stp>
        <stp>BBnds</stp>
        <stp>MAType=Sim,InputChoice=Close,Period1=20,Percent=2</stp>
        <stp>BMA</stp>
        <stp>ADC</stp>
        <stp>-99</stp>
        <stp>All</stp>
        <stp/>
        <stp/>
        <stp>TRUE</stp>
        <stp>T</stp>
        <tr r="L101" s="1"/>
      </tp>
      <tp>
        <v>5921.6946229319001</v>
        <stp/>
        <stp>StudyData</stp>
        <stp>EP</stp>
        <stp>BBnds</stp>
        <stp>MAType=Sim,InputChoice=Close,Period1=20,Percent=2</stp>
        <stp>BLO</stp>
        <stp>ADC</stp>
        <stp>-84</stp>
        <stp>All</stp>
        <stp/>
        <stp/>
        <stp>TRUE</stp>
        <stp>T</stp>
        <tr r="M86" s="1"/>
      </tp>
      <tp>
        <v>5928.6108519608997</v>
        <stp/>
        <stp>StudyData</stp>
        <stp>EP</stp>
        <stp>BBnds</stp>
        <stp>MAType=Sim,InputChoice=Close,Period1=20,Percent=2</stp>
        <stp>BLO</stp>
        <stp>ADC</stp>
        <stp>-85</stp>
        <stp>All</stp>
        <stp/>
        <stp/>
        <stp>TRUE</stp>
        <stp>T</stp>
        <tr r="M87" s="1"/>
      </tp>
      <tp>
        <v>48.7928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-29</stp>
        <stp>All</stp>
        <stp/>
        <stp/>
        <stp>TRUE</stp>
        <stp>T</stp>
        <tr r="S31" s="1"/>
      </tp>
      <tp>
        <v>50.014192171799998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-26</stp>
        <stp>All</stp>
        <stp/>
        <stp/>
        <stp>TRUE</stp>
        <stp>T</stp>
        <tr r="R28" s="1"/>
      </tp>
      <tp>
        <v>47.641100000000002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-28</stp>
        <stp>All</stp>
        <stp/>
        <stp/>
        <stp>TRUE</stp>
        <stp>T</stp>
        <tr r="S30" s="1"/>
      </tp>
      <tp>
        <v>45.678563427900002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-27</stp>
        <stp>All</stp>
        <stp/>
        <stp/>
        <stp>TRUE</stp>
        <stp>T</stp>
        <tr r="R29" s="1"/>
      </tp>
      <tp>
        <v>17.361814128199999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-24</stp>
        <stp>All</stp>
        <stp/>
        <stp/>
        <stp>TRUE</stp>
        <stp>T</stp>
        <tr r="R26" s="1"/>
      </tp>
      <tp>
        <v>31.312879523500001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-25</stp>
        <stp>All</stp>
        <stp/>
        <stp/>
        <stp>TRUE</stp>
        <stp>T</stp>
        <tr r="R27" s="1"/>
      </tp>
      <tp>
        <v>20.558305439600002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-22</stp>
        <stp>All</stp>
        <stp/>
        <stp/>
        <stp>TRUE</stp>
        <stp>T</stp>
        <tr r="R24" s="1"/>
      </tp>
      <tp>
        <v>21.957357567300001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-23</stp>
        <stp>All</stp>
        <stp/>
        <stp/>
        <stp>TRUE</stp>
        <stp>T</stp>
        <tr r="R25" s="1"/>
      </tp>
      <tp>
        <v>41.425468488500002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-20</stp>
        <stp>All</stp>
        <stp/>
        <stp/>
        <stp>TRUE</stp>
        <stp>T</stp>
        <tr r="R22" s="1"/>
      </tp>
      <tp>
        <v>38.277649160300001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-21</stp>
        <stp>All</stp>
        <stp/>
        <stp/>
        <stp>TRUE</stp>
        <stp>T</stp>
        <tr r="R23" s="1"/>
      </tp>
      <tp>
        <v>30.677600000000002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-21</stp>
        <stp>All</stp>
        <stp/>
        <stp/>
        <stp>TRUE</stp>
        <stp>T</stp>
        <tr r="S23" s="1"/>
      </tp>
      <tp>
        <v>34.260199999999998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-20</stp>
        <stp>All</stp>
        <stp/>
        <stp/>
        <stp>TRUE</stp>
        <stp>T</stp>
        <tr r="S22" s="1"/>
      </tp>
      <tp>
        <v>30.037299999999998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-23</stp>
        <stp>All</stp>
        <stp/>
        <stp/>
        <stp>TRUE</stp>
        <stp>T</stp>
        <tr r="S25" s="1"/>
      </tp>
      <tp>
        <v>26.877600000000001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-22</stp>
        <stp>All</stp>
        <stp/>
        <stp/>
        <stp>TRUE</stp>
        <stp>T</stp>
        <tr r="S24" s="1"/>
      </tp>
      <tp>
        <v>42.435000000000002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-25</stp>
        <stp>All</stp>
        <stp/>
        <stp/>
        <stp>TRUE</stp>
        <stp>T</stp>
        <tr r="S27" s="1"/>
      </tp>
      <tp>
        <v>34.077300000000001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-24</stp>
        <stp>All</stp>
        <stp/>
        <stp/>
        <stp>TRUE</stp>
        <stp>T</stp>
        <tr r="S26" s="1"/>
      </tp>
      <tp>
        <v>46.986899999999999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-27</stp>
        <stp>All</stp>
        <stp/>
        <stp/>
        <stp>TRUE</stp>
        <stp>T</stp>
        <tr r="S29" s="1"/>
      </tp>
      <tp>
        <v>45.337725249499996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-28</stp>
        <stp>All</stp>
        <stp/>
        <stp/>
        <stp>TRUE</stp>
        <stp>T</stp>
        <tr r="R30" s="1"/>
      </tp>
      <tp>
        <v>47.996000000000002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-26</stp>
        <stp>All</stp>
        <stp/>
        <stp/>
        <stp>TRUE</stp>
        <stp>T</stp>
        <tr r="S28" s="1"/>
      </tp>
      <tp>
        <v>48.222859875700003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-29</stp>
        <stp>All</stp>
        <stp/>
        <stp/>
        <stp>TRUE</stp>
        <stp>T</stp>
        <tr r="R31" s="1"/>
      </tp>
      <tp>
        <v>12.7196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-39</stp>
        <stp>All</stp>
        <stp/>
        <stp/>
        <stp>TRUE</stp>
        <stp>T</stp>
        <tr r="S41" s="1"/>
      </tp>
      <tp>
        <v>24.9035753613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-36</stp>
        <stp>All</stp>
        <stp/>
        <stp/>
        <stp>TRUE</stp>
        <stp>T</stp>
        <tr r="R38" s="1"/>
      </tp>
      <tp>
        <v>15.1744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-38</stp>
        <stp>All</stp>
        <stp/>
        <stp/>
        <stp>TRUE</stp>
        <stp>T</stp>
        <tr r="S40" s="1"/>
      </tp>
      <tp>
        <v>20.499144111700002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-37</stp>
        <stp>All</stp>
        <stp/>
        <stp/>
        <stp>TRUE</stp>
        <stp>T</stp>
        <tr r="R39" s="1"/>
      </tp>
      <tp>
        <v>30.898782796900001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-34</stp>
        <stp>All</stp>
        <stp/>
        <stp/>
        <stp>TRUE</stp>
        <stp>T</stp>
        <tr r="R36" s="1"/>
      </tp>
      <tp>
        <v>26.825328728199999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-35</stp>
        <stp>All</stp>
        <stp/>
        <stp/>
        <stp>TRUE</stp>
        <stp>T</stp>
        <tr r="R37" s="1"/>
      </tp>
      <tp>
        <v>52.069366184000003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-32</stp>
        <stp>All</stp>
        <stp/>
        <stp/>
        <stp>TRUE</stp>
        <stp>T</stp>
        <tr r="R34" s="1"/>
      </tp>
      <tp>
        <v>42.026592427700002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-33</stp>
        <stp>All</stp>
        <stp/>
        <stp/>
        <stp>TRUE</stp>
        <stp>T</stp>
        <tr r="R35" s="1"/>
      </tp>
      <tp>
        <v>58.952402436299998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-30</stp>
        <stp>All</stp>
        <stp/>
        <stp/>
        <stp>TRUE</stp>
        <stp>T</stp>
        <tr r="R32" s="1"/>
      </tp>
      <tp>
        <v>56.8327174235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-31</stp>
        <stp>All</stp>
        <stp/>
        <stp/>
        <stp>TRUE</stp>
        <stp>T</stp>
        <tr r="R33" s="1"/>
      </tp>
      <tp>
        <v>44.140500000000003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-31</stp>
        <stp>All</stp>
        <stp/>
        <stp/>
        <stp>TRUE</stp>
        <stp>T</stp>
        <tr r="S33" s="1"/>
      </tp>
      <tp>
        <v>49.077800000000003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-30</stp>
        <stp>All</stp>
        <stp/>
        <stp/>
        <stp>TRUE</stp>
        <stp>T</stp>
        <tr r="S32" s="1"/>
      </tp>
      <tp>
        <v>30.657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-33</stp>
        <stp>All</stp>
        <stp/>
        <stp/>
        <stp>TRUE</stp>
        <stp>T</stp>
        <tr r="S35" s="1"/>
      </tp>
      <tp>
        <v>37.794499999999999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-32</stp>
        <stp>All</stp>
        <stp/>
        <stp/>
        <stp>TRUE</stp>
        <stp>T</stp>
        <tr r="S34" s="1"/>
      </tp>
      <tp>
        <v>22.008900000000001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-35</stp>
        <stp>All</stp>
        <stp/>
        <stp/>
        <stp>TRUE</stp>
        <stp>T</stp>
        <tr r="S37" s="1"/>
      </tp>
      <tp>
        <v>24.972200000000001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-34</stp>
        <stp>All</stp>
        <stp/>
        <stp/>
        <stp>TRUE</stp>
        <stp>T</stp>
        <tr r="S36" s="1"/>
      </tp>
      <tp>
        <v>16.949300000000001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-37</stp>
        <stp>All</stp>
        <stp/>
        <stp/>
        <stp>TRUE</stp>
        <stp>T</stp>
        <tr r="S39" s="1"/>
      </tp>
      <tp>
        <v>20.084139324799999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-38</stp>
        <stp>All</stp>
        <stp/>
        <stp/>
        <stp>TRUE</stp>
        <stp>T</stp>
        <tr r="R40" s="1"/>
      </tp>
      <tp>
        <v>19.6008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-36</stp>
        <stp>All</stp>
        <stp/>
        <stp/>
        <stp>TRUE</stp>
        <stp>T</stp>
        <tr r="S38" s="1"/>
      </tp>
      <tp>
        <v>13.8514988459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-39</stp>
        <stp>All</stp>
        <stp/>
        <stp/>
        <stp>TRUE</stp>
        <stp>T</stp>
        <tr r="R41" s="1"/>
      </tp>
      <tp>
        <v>38.3429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-19</stp>
        <stp>All</stp>
        <stp/>
        <stp/>
        <stp>TRUE</stp>
        <stp>T</stp>
        <tr r="S21" s="1"/>
      </tp>
      <tp>
        <v>53.610264372000003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-16</stp>
        <stp>All</stp>
        <stp/>
        <stp/>
        <stp>TRUE</stp>
        <stp>T</stp>
        <tr r="R18" s="1"/>
      </tp>
      <tp>
        <v>42.704500000000003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-18</stp>
        <stp>All</stp>
        <stp/>
        <stp/>
        <stp>TRUE</stp>
        <stp>T</stp>
        <tr r="S20" s="1"/>
      </tp>
      <tp>
        <v>55.224955360599999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-17</stp>
        <stp>All</stp>
        <stp/>
        <stp/>
        <stp>TRUE</stp>
        <stp>T</stp>
        <tr r="R19" s="1"/>
      </tp>
      <tp>
        <v>47.695549117699997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-14</stp>
        <stp>All</stp>
        <stp/>
        <stp/>
        <stp>TRUE</stp>
        <stp>T</stp>
        <tr r="R16" s="1"/>
      </tp>
      <tp>
        <v>52.771029408399997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-15</stp>
        <stp>All</stp>
        <stp/>
        <stp/>
        <stp>TRUE</stp>
        <stp>T</stp>
        <tr r="R17" s="1"/>
      </tp>
      <tp>
        <v>56.959906961599998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-12</stp>
        <stp>All</stp>
        <stp/>
        <stp/>
        <stp>TRUE</stp>
        <stp>T</stp>
        <tr r="R14" s="1"/>
      </tp>
      <tp>
        <v>48.889573879399997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-13</stp>
        <stp>All</stp>
        <stp/>
        <stp/>
        <stp>TRUE</stp>
        <stp>T</stp>
        <tr r="R15" s="1"/>
      </tp>
      <tp>
        <v>77.449648955200004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-10</stp>
        <stp>All</stp>
        <stp/>
        <stp/>
        <stp>TRUE</stp>
        <stp>T</stp>
        <tr r="R12" s="1"/>
      </tp>
      <tp>
        <v>68.158483451199999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-11</stp>
        <stp>All</stp>
        <stp/>
        <stp/>
        <stp>TRUE</stp>
        <stp>T</stp>
        <tr r="R13" s="1"/>
      </tp>
      <tp>
        <v>57.2742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-11</stp>
        <stp>All</stp>
        <stp/>
        <stp/>
        <stp>TRUE</stp>
        <stp>T</stp>
        <tr r="S13" s="1"/>
      </tp>
      <tp>
        <v>63.999400000000001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-10</stp>
        <stp>All</stp>
        <stp/>
        <stp/>
        <stp>TRUE</stp>
        <stp>T</stp>
        <tr r="S12" s="1"/>
      </tp>
      <tp>
        <v>49.268099999999997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-13</stp>
        <stp>All</stp>
        <stp/>
        <stp/>
        <stp>TRUE</stp>
        <stp>T</stp>
        <tr r="S15" s="1"/>
      </tp>
      <tp>
        <v>51.832099999999997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-12</stp>
        <stp>All</stp>
        <stp/>
        <stp/>
        <stp>TRUE</stp>
        <stp>T</stp>
        <tr r="S14" s="1"/>
      </tp>
      <tp>
        <v>50.3384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-15</stp>
        <stp>All</stp>
        <stp/>
        <stp/>
        <stp>TRUE</stp>
        <stp>T</stp>
        <tr r="S17" s="1"/>
      </tp>
      <tp>
        <v>49.4574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-14</stp>
        <stp>All</stp>
        <stp/>
        <stp/>
        <stp>TRUE</stp>
        <stp>T</stp>
        <tr r="S16" s="1"/>
      </tp>
      <tp>
        <v>46.878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-17</stp>
        <stp>All</stp>
        <stp/>
        <stp/>
        <stp>TRUE</stp>
        <stp>T</stp>
        <tr r="S19" s="1"/>
      </tp>
      <tp>
        <v>51.427639177899998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-18</stp>
        <stp>All</stp>
        <stp/>
        <stp/>
        <stp>TRUE</stp>
        <stp>T</stp>
        <tr r="R20" s="1"/>
      </tp>
      <tp>
        <v>49.122100000000003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-16</stp>
        <stp>All</stp>
        <stp/>
        <stp/>
        <stp>TRUE</stp>
        <stp>T</stp>
        <tr r="S18" s="1"/>
      </tp>
      <tp>
        <v>46.508082416000001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-19</stp>
        <stp>All</stp>
        <stp/>
        <stp/>
        <stp>TRUE</stp>
        <stp>T</stp>
        <tr r="R21" s="1"/>
      </tp>
      <tp>
        <v>79.156599999999997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-69</stp>
        <stp>All</stp>
        <stp/>
        <stp/>
        <stp>TRUE</stp>
        <stp>T</stp>
        <tr r="S71" s="1"/>
      </tp>
      <tp>
        <v>69.091487351500007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-66</stp>
        <stp>All</stp>
        <stp/>
        <stp/>
        <stp>TRUE</stp>
        <stp>T</stp>
        <tr r="R68" s="1"/>
      </tp>
      <tp>
        <v>78.611699999999999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-68</stp>
        <stp>All</stp>
        <stp/>
        <stp/>
        <stp>TRUE</stp>
        <stp>T</stp>
        <tr r="S70" s="1"/>
      </tp>
      <tp>
        <v>70.836522496900002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-67</stp>
        <stp>All</stp>
        <stp/>
        <stp/>
        <stp>TRUE</stp>
        <stp>T</stp>
        <tr r="R69" s="1"/>
      </tp>
      <tp>
        <v>70.340397005699998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-64</stp>
        <stp>All</stp>
        <stp/>
        <stp/>
        <stp>TRUE</stp>
        <stp>T</stp>
        <tr r="R66" s="1"/>
      </tp>
      <tp>
        <v>68.438894091400002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-65</stp>
        <stp>All</stp>
        <stp/>
        <stp/>
        <stp>TRUE</stp>
        <stp>T</stp>
        <tr r="R67" s="1"/>
      </tp>
      <tp>
        <v>65.369940075800002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-62</stp>
        <stp>All</stp>
        <stp/>
        <stp/>
        <stp>TRUE</stp>
        <stp>T</stp>
        <tr r="R64" s="1"/>
      </tp>
      <tp>
        <v>64.383518598500004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-63</stp>
        <stp>All</stp>
        <stp/>
        <stp/>
        <stp>TRUE</stp>
        <stp>T</stp>
        <tr r="R65" s="1"/>
      </tp>
      <tp>
        <v>64.618998378699999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-60</stp>
        <stp>All</stp>
        <stp/>
        <stp/>
        <stp>TRUE</stp>
        <stp>T</stp>
        <tr r="R62" s="1"/>
      </tp>
      <tp>
        <v>66.558214809999996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-61</stp>
        <stp>All</stp>
        <stp/>
        <stp/>
        <stp>TRUE</stp>
        <stp>T</stp>
        <tr r="R63" s="1"/>
      </tp>
      <tp>
        <v>67.411199999999994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-61</stp>
        <stp>All</stp>
        <stp/>
        <stp/>
        <stp>TRUE</stp>
        <stp>T</stp>
        <tr r="S63" s="1"/>
      </tp>
      <tp>
        <v>66.480500000000006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-60</stp>
        <stp>All</stp>
        <stp/>
        <stp/>
        <stp>TRUE</stp>
        <stp>T</stp>
        <tr r="S62" s="1"/>
      </tp>
      <tp>
        <v>69.071600000000004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-63</stp>
        <stp>All</stp>
        <stp/>
        <stp/>
        <stp>TRUE</stp>
        <stp>T</stp>
        <tr r="S65" s="1"/>
      </tp>
      <tp>
        <v>67.837699999999998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-62</stp>
        <stp>All</stp>
        <stp/>
        <stp/>
        <stp>TRUE</stp>
        <stp>T</stp>
        <tr r="S64" s="1"/>
      </tp>
      <tp>
        <v>71.953299999999999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-65</stp>
        <stp>All</stp>
        <stp/>
        <stp/>
        <stp>TRUE</stp>
        <stp>T</stp>
        <tr r="S67" s="1"/>
      </tp>
      <tp>
        <v>71.415599999999998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-64</stp>
        <stp>All</stp>
        <stp/>
        <stp/>
        <stp>TRUE</stp>
        <stp>T</stp>
        <tr r="S66" s="1"/>
      </tp>
      <tp>
        <v>76.02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-67</stp>
        <stp>All</stp>
        <stp/>
        <stp/>
        <stp>TRUE</stp>
        <stp>T</stp>
        <tr r="S69" s="1"/>
      </tp>
      <tp>
        <v>77.521720976300003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-68</stp>
        <stp>All</stp>
        <stp/>
        <stp/>
        <stp>TRUE</stp>
        <stp>T</stp>
        <tr r="R70" s="1"/>
      </tp>
      <tp>
        <v>73.710499999999996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-66</stp>
        <stp>All</stp>
        <stp/>
        <stp/>
        <stp>TRUE</stp>
        <stp>T</stp>
        <tr r="S68" s="1"/>
      </tp>
      <tp>
        <v>79.763071730999997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-69</stp>
        <stp>All</stp>
        <stp/>
        <stp/>
        <stp>TRUE</stp>
        <stp>T</stp>
        <tr r="R71" s="1"/>
      </tp>
      <tp>
        <v>31.9832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-79</stp>
        <stp>All</stp>
        <stp/>
        <stp/>
        <stp>TRUE</stp>
        <stp>T</stp>
        <tr r="S81" s="1"/>
      </tp>
      <tp>
        <v>70.638626786800003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-76</stp>
        <stp>All</stp>
        <stp/>
        <stp/>
        <stp>TRUE</stp>
        <stp>T</stp>
        <tr r="R78" s="1"/>
      </tp>
      <tp>
        <v>36.036999999999999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-78</stp>
        <stp>All</stp>
        <stp/>
        <stp/>
        <stp>TRUE</stp>
        <stp>T</stp>
        <tr r="S80" s="1"/>
      </tp>
      <tp>
        <v>57.293809813999999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-77</stp>
        <stp>All</stp>
        <stp/>
        <stp/>
        <stp>TRUE</stp>
        <stp>T</stp>
        <tr r="R79" s="1"/>
      </tp>
      <tp>
        <v>86.974128162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-74</stp>
        <stp>All</stp>
        <stp/>
        <stp/>
        <stp>TRUE</stp>
        <stp>T</stp>
        <tr r="R76" s="1"/>
      </tp>
      <tp>
        <v>79.722641592299993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-75</stp>
        <stp>All</stp>
        <stp/>
        <stp/>
        <stp>TRUE</stp>
        <stp>T</stp>
        <tr r="R77" s="1"/>
      </tp>
      <tp>
        <v>81.190314186099997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-72</stp>
        <stp>All</stp>
        <stp/>
        <stp/>
        <stp>TRUE</stp>
        <stp>T</stp>
        <tr r="R74" s="1"/>
      </tp>
      <tp>
        <v>88.713739275500004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-73</stp>
        <stp>All</stp>
        <stp/>
        <stp/>
        <stp>TRUE</stp>
        <stp>T</stp>
        <tr r="R75" s="1"/>
      </tp>
      <tp>
        <v>78.533973775800007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-70</stp>
        <stp>All</stp>
        <stp/>
        <stp/>
        <stp>TRUE</stp>
        <stp>T</stp>
        <tr r="R72" s="1"/>
      </tp>
      <tp>
        <v>81.306904456200002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-71</stp>
        <stp>All</stp>
        <stp/>
        <stp/>
        <stp>TRUE</stp>
        <stp>T</stp>
        <tr r="R73" s="1"/>
      </tp>
      <tp>
        <v>79.013199999999998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-71</stp>
        <stp>All</stp>
        <stp/>
        <stp/>
        <stp>TRUE</stp>
        <stp>T</stp>
        <tr r="S73" s="1"/>
      </tp>
      <tp>
        <v>78.853399999999993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-70</stp>
        <stp>All</stp>
        <stp/>
        <stp/>
        <stp>TRUE</stp>
        <stp>T</stp>
        <tr r="S72" s="1"/>
      </tp>
      <tp>
        <v>76.204300000000003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-73</stp>
        <stp>All</stp>
        <stp/>
        <stp/>
        <stp>TRUE</stp>
        <stp>T</stp>
        <tr r="S75" s="1"/>
      </tp>
      <tp>
        <v>77.866299999999995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-72</stp>
        <stp>All</stp>
        <stp/>
        <stp/>
        <stp>TRUE</stp>
        <stp>T</stp>
        <tr r="S74" s="1"/>
      </tp>
      <tp>
        <v>61.4373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-75</stp>
        <stp>All</stp>
        <stp/>
        <stp/>
        <stp>TRUE</stp>
        <stp>T</stp>
        <tr r="S77" s="1"/>
      </tp>
      <tp>
        <v>69.949600000000004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-74</stp>
        <stp>All</stp>
        <stp/>
        <stp/>
        <stp>TRUE</stp>
        <stp>T</stp>
        <tr r="S76" s="1"/>
      </tp>
      <tp>
        <v>43.122599999999998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-77</stp>
        <stp>All</stp>
        <stp/>
        <stp/>
        <stp>TRUE</stp>
        <stp>T</stp>
        <tr r="S79" s="1"/>
      </tp>
      <tp>
        <v>44.144568303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-78</stp>
        <stp>All</stp>
        <stp/>
        <stp/>
        <stp>TRUE</stp>
        <stp>T</stp>
        <tr r="R80" s="1"/>
      </tp>
      <tp>
        <v>52.294600000000003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-76</stp>
        <stp>All</stp>
        <stp/>
        <stp/>
        <stp>TRUE</stp>
        <stp>T</stp>
        <tr r="S78" s="1"/>
      </tp>
      <tp>
        <v>37.228473454800003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-79</stp>
        <stp>All</stp>
        <stp/>
        <stp/>
        <stp>TRUE</stp>
        <stp>T</stp>
        <tr r="R81" s="1"/>
      </tp>
      <tp>
        <v>36.720399999999998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-49</stp>
        <stp>All</stp>
        <stp/>
        <stp/>
        <stp>TRUE</stp>
        <stp>T</stp>
        <tr r="S51" s="1"/>
      </tp>
      <tp>
        <v>20.0028631106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-46</stp>
        <stp>All</stp>
        <stp/>
        <stp/>
        <stp>TRUE</stp>
        <stp>T</stp>
        <tr r="R48" s="1"/>
      </tp>
      <tp>
        <v>31.423100000000002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-48</stp>
        <stp>All</stp>
        <stp/>
        <stp/>
        <stp>TRUE</stp>
        <stp>T</stp>
        <tr r="S50" s="1"/>
      </tp>
      <tp>
        <v>16.647700611800001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-47</stp>
        <stp>All</stp>
        <stp/>
        <stp/>
        <stp>TRUE</stp>
        <stp>T</stp>
        <tr r="R49" s="1"/>
      </tp>
      <tp>
        <v>17.053513469199999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-44</stp>
        <stp>All</stp>
        <stp/>
        <stp/>
        <stp>TRUE</stp>
        <stp>T</stp>
        <tr r="R46" s="1"/>
      </tp>
      <tp>
        <v>14.6584105176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-45</stp>
        <stp>All</stp>
        <stp/>
        <stp/>
        <stp>TRUE</stp>
        <stp>T</stp>
        <tr r="R47" s="1"/>
      </tp>
      <tp>
        <v>10.864052280199999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-42</stp>
        <stp>All</stp>
        <stp/>
        <stp/>
        <stp>TRUE</stp>
        <stp>T</stp>
        <tr r="R44" s="1"/>
      </tp>
      <tp>
        <v>13.4483337131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-43</stp>
        <stp>All</stp>
        <stp/>
        <stp/>
        <stp>TRUE</stp>
        <stp>T</stp>
        <tr r="R45" s="1"/>
      </tp>
      <tp>
        <v>8.5120469923000002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-40</stp>
        <stp>All</stp>
        <stp/>
        <stp/>
        <stp>TRUE</stp>
        <stp>T</stp>
        <tr r="R42" s="1"/>
      </tp>
      <tp>
        <v>11.142131067399999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-41</stp>
        <stp>All</stp>
        <stp/>
        <stp/>
        <stp>TRUE</stp>
        <stp>T</stp>
        <tr r="R43" s="1"/>
      </tp>
      <tp>
        <v>13.974399999999999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-41</stp>
        <stp>All</stp>
        <stp/>
        <stp/>
        <stp>TRUE</stp>
        <stp>T</stp>
        <tr r="S43" s="1"/>
      </tp>
      <tp>
        <v>12.153600000000001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-40</stp>
        <stp>All</stp>
        <stp/>
        <stp/>
        <stp>TRUE</stp>
        <stp>T</stp>
        <tr r="S42" s="1"/>
      </tp>
      <tp>
        <v>17.6538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-43</stp>
        <stp>All</stp>
        <stp/>
        <stp/>
        <stp>TRUE</stp>
        <stp>T</stp>
        <tr r="S45" s="1"/>
      </tp>
      <tp>
        <v>15.390599999999999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-42</stp>
        <stp>All</stp>
        <stp/>
        <stp/>
        <stp>TRUE</stp>
        <stp>T</stp>
        <tr r="S44" s="1"/>
      </tp>
      <tp>
        <v>21.1081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-45</stp>
        <stp>All</stp>
        <stp/>
        <stp/>
        <stp>TRUE</stp>
        <stp>T</stp>
        <tr r="S47" s="1"/>
      </tp>
      <tp>
        <v>19.756599999999999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-44</stp>
        <stp>All</stp>
        <stp/>
        <stp/>
        <stp>TRUE</stp>
        <stp>T</stp>
        <tr r="S46" s="1"/>
      </tp>
      <tp>
        <v>26.498000000000001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-47</stp>
        <stp>All</stp>
        <stp/>
        <stp/>
        <stp>TRUE</stp>
        <stp>T</stp>
        <tr r="S49" s="1"/>
      </tp>
      <tp>
        <v>20.8285442064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-48</stp>
        <stp>All</stp>
        <stp/>
        <stp/>
        <stp>TRUE</stp>
        <stp>T</stp>
        <tr r="R50" s="1"/>
      </tp>
      <tp>
        <v>24.332899999999999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-46</stp>
        <stp>All</stp>
        <stp/>
        <stp/>
        <stp>TRUE</stp>
        <stp>T</stp>
        <tr r="S48" s="1"/>
      </tp>
      <tp>
        <v>26.833354077700001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-49</stp>
        <stp>All</stp>
        <stp/>
        <stp/>
        <stp>TRUE</stp>
        <stp>T</stp>
        <tr r="R51" s="1"/>
      </tp>
      <tp>
        <v>68.918300000000002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-59</stp>
        <stp>All</stp>
        <stp/>
        <stp/>
        <stp>TRUE</stp>
        <stp>T</stp>
        <tr r="S61" s="1"/>
      </tp>
      <tp>
        <v>89.519838732599993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-56</stp>
        <stp>All</stp>
        <stp/>
        <stp/>
        <stp>TRUE</stp>
        <stp>T</stp>
        <tr r="R58" s="1"/>
      </tp>
      <tp>
        <v>72.535899999999998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-58</stp>
        <stp>All</stp>
        <stp/>
        <stp/>
        <stp>TRUE</stp>
        <stp>T</stp>
        <tr r="S60" s="1"/>
      </tp>
      <tp>
        <v>84.862632914100004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-57</stp>
        <stp>All</stp>
        <stp/>
        <stp/>
        <stp>TRUE</stp>
        <stp>T</stp>
        <tr r="R59" s="1"/>
      </tp>
      <tp>
        <v>72.424692136299996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-54</stp>
        <stp>All</stp>
        <stp/>
        <stp/>
        <stp>TRUE</stp>
        <stp>T</stp>
        <tr r="R56" s="1"/>
      </tp>
      <tp>
        <v>88.670182791499997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-55</stp>
        <stp>All</stp>
        <stp/>
        <stp/>
        <stp>TRUE</stp>
        <stp>T</stp>
        <tr r="R57" s="1"/>
      </tp>
      <tp>
        <v>41.358404650700002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-52</stp>
        <stp>All</stp>
        <stp/>
        <stp/>
        <stp>TRUE</stp>
        <stp>T</stp>
        <tr r="R54" s="1"/>
      </tp>
      <tp>
        <v>54.1561380351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-53</stp>
        <stp>All</stp>
        <stp/>
        <stp/>
        <stp>TRUE</stp>
        <stp>T</stp>
        <tr r="R55" s="1"/>
      </tp>
      <tp>
        <v>20.888150803599999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-50</stp>
        <stp>All</stp>
        <stp/>
        <stp/>
        <stp>TRUE</stp>
        <stp>T</stp>
        <tr r="R52" s="1"/>
      </tp>
      <tp>
        <v>33.564310605300001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-51</stp>
        <stp>All</stp>
        <stp/>
        <stp/>
        <stp>TRUE</stp>
        <stp>T</stp>
        <tr r="R53" s="1"/>
      </tp>
      <tp>
        <v>52.051699999999997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-51</stp>
        <stp>All</stp>
        <stp/>
        <stp/>
        <stp>TRUE</stp>
        <stp>T</stp>
        <tr r="S53" s="1"/>
      </tp>
      <tp>
        <v>41.663899999999998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-50</stp>
        <stp>All</stp>
        <stp/>
        <stp/>
        <stp>TRUE</stp>
        <stp>T</stp>
        <tr r="S52" s="1"/>
      </tp>
      <tp>
        <v>71.263900000000007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-53</stp>
        <stp>All</stp>
        <stp/>
        <stp/>
        <stp>TRUE</stp>
        <stp>T</stp>
        <tr r="S55" s="1"/>
      </tp>
      <tp>
        <v>61.295400000000001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-52</stp>
        <stp>All</stp>
        <stp/>
        <stp/>
        <stp>TRUE</stp>
        <stp>T</stp>
        <tr r="S54" s="1"/>
      </tp>
      <tp>
        <v>83.514399999999995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-55</stp>
        <stp>All</stp>
        <stp/>
        <stp/>
        <stp>TRUE</stp>
        <stp>T</stp>
        <tr r="S57" s="1"/>
      </tp>
      <tp>
        <v>79.817800000000005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-54</stp>
        <stp>All</stp>
        <stp/>
        <stp/>
        <stp>TRUE</stp>
        <stp>T</stp>
        <tr r="S56" s="1"/>
      </tp>
      <tp>
        <v>76.644800000000004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-57</stp>
        <stp>All</stp>
        <stp/>
        <stp/>
        <stp>TRUE</stp>
        <stp>T</stp>
        <tr r="S59" s="1"/>
      </tp>
      <tp>
        <v>79.771182896300004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-58</stp>
        <stp>All</stp>
        <stp/>
        <stp/>
        <stp>TRUE</stp>
        <stp>T</stp>
        <tr r="R60" s="1"/>
      </tp>
      <tp>
        <v>80.936499999999995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-56</stp>
        <stp>All</stp>
        <stp/>
        <stp/>
        <stp>TRUE</stp>
        <stp>T</stp>
        <tr r="S58" s="1"/>
      </tp>
      <tp>
        <v>73.793840363000001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-59</stp>
        <stp>All</stp>
        <stp/>
        <stp/>
        <stp>TRUE</stp>
        <stp>T</stp>
        <tr r="R61" s="1"/>
      </tp>
      <tp>
        <v>48.029600000000002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-89</stp>
        <stp>All</stp>
        <stp/>
        <stp/>
        <stp>TRUE</stp>
        <stp>T</stp>
        <tr r="S91" s="1"/>
      </tp>
      <tp>
        <v>40.787958683100001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-86</stp>
        <stp>All</stp>
        <stp/>
        <stp/>
        <stp>TRUE</stp>
        <stp>T</stp>
        <tr r="R88" s="1"/>
      </tp>
      <tp>
        <v>42.766100000000002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-88</stp>
        <stp>All</stp>
        <stp/>
        <stp/>
        <stp>TRUE</stp>
        <stp>T</stp>
        <tr r="S90" s="1"/>
      </tp>
      <tp>
        <v>35.289792632199998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-87</stp>
        <stp>All</stp>
        <stp/>
        <stp/>
        <stp>TRUE</stp>
        <stp>T</stp>
        <tr r="R89" s="1"/>
      </tp>
      <tp>
        <v>36.099871774199997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-84</stp>
        <stp>All</stp>
        <stp/>
        <stp/>
        <stp>TRUE</stp>
        <stp>T</stp>
        <tr r="R86" s="1"/>
      </tp>
      <tp>
        <v>37.547572289599998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-85</stp>
        <stp>All</stp>
        <stp/>
        <stp/>
        <stp>TRUE</stp>
        <stp>T</stp>
        <tr r="R87" s="1"/>
      </tp>
      <tp>
        <v>27.515839463799999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-82</stp>
        <stp>All</stp>
        <stp/>
        <stp/>
        <stp>TRUE</stp>
        <stp>T</stp>
        <tr r="R84" s="1"/>
      </tp>
      <tp>
        <v>36.836850332899999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-83</stp>
        <stp>All</stp>
        <stp/>
        <stp/>
        <stp>TRUE</stp>
        <stp>T</stp>
        <tr r="R85" s="1"/>
      </tp>
      <tp>
        <v>25.187816655399999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-80</stp>
        <stp>All</stp>
        <stp/>
        <stp/>
        <stp>TRUE</stp>
        <stp>T</stp>
        <tr r="R82" s="1"/>
      </tp>
      <tp>
        <v>25.533734173100001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-81</stp>
        <stp>All</stp>
        <stp/>
        <stp/>
        <stp>TRUE</stp>
        <stp>T</stp>
        <tr r="R83" s="1"/>
      </tp>
      <tp>
        <v>31.446999999999999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-81</stp>
        <stp>All</stp>
        <stp/>
        <stp/>
        <stp>TRUE</stp>
        <stp>T</stp>
        <tr r="S83" s="1"/>
      </tp>
      <tp>
        <v>29.360600000000002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-80</stp>
        <stp>All</stp>
        <stp/>
        <stp/>
        <stp>TRUE</stp>
        <stp>T</stp>
        <tr r="S82" s="1"/>
      </tp>
      <tp>
        <v>37.847499999999997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-83</stp>
        <stp>All</stp>
        <stp/>
        <stp/>
        <stp>TRUE</stp>
        <stp>T</stp>
        <tr r="S85" s="1"/>
      </tp>
      <tp>
        <v>34.403599999999997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-82</stp>
        <stp>All</stp>
        <stp/>
        <stp/>
        <stp>TRUE</stp>
        <stp>T</stp>
        <tr r="S84" s="1"/>
      </tp>
      <tp>
        <v>39.479399999999998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-85</stp>
        <stp>All</stp>
        <stp/>
        <stp/>
        <stp>TRUE</stp>
        <stp>T</stp>
        <tr r="S87" s="1"/>
      </tp>
      <tp>
        <v>38.352899999999998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-84</stp>
        <stp>All</stp>
        <stp/>
        <stp/>
        <stp>TRUE</stp>
        <stp>T</stp>
        <tr r="S86" s="1"/>
      </tp>
      <tp>
        <v>40.274000000000001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-87</stp>
        <stp>All</stp>
        <stp/>
        <stp/>
        <stp>TRUE</stp>
        <stp>T</stp>
        <tr r="S89" s="1"/>
      </tp>
      <tp>
        <v>32.239080764299999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-88</stp>
        <stp>All</stp>
        <stp/>
        <stp/>
        <stp>TRUE</stp>
        <stp>T</stp>
        <tr r="R90" s="1"/>
      </tp>
      <tp>
        <v>40.445300000000003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-86</stp>
        <stp>All</stp>
        <stp/>
        <stp/>
        <stp>TRUE</stp>
        <stp>T</stp>
        <tr r="S88" s="1"/>
      </tp>
      <tp>
        <v>39.718392297500003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-89</stp>
        <stp>All</stp>
        <stp/>
        <stp/>
        <stp>TRUE</stp>
        <stp>T</stp>
        <tr r="R91" s="1"/>
      </tp>
      <tp>
        <v>80.922300000000007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-99</stp>
        <stp>All</stp>
        <stp/>
        <stp/>
        <stp>TRUE</stp>
        <stp>T</stp>
        <tr r="S101" s="1"/>
      </tp>
      <tp>
        <v>29.0578544866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-96</stp>
        <stp>All</stp>
        <stp/>
        <stp/>
        <stp>TRUE</stp>
        <stp>T</stp>
        <tr r="R98" s="1"/>
      </tp>
      <tp>
        <v>77.563500000000005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-98</stp>
        <stp>All</stp>
        <stp/>
        <stp/>
        <stp>TRUE</stp>
        <stp>T</stp>
        <tr r="S100" s="1"/>
      </tp>
      <tp>
        <v>42.760962684500001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-97</stp>
        <stp>All</stp>
        <stp/>
        <stp/>
        <stp>TRUE</stp>
        <stp>T</stp>
        <tr r="R99" s="1"/>
      </tp>
      <tp>
        <v>42.251261815200003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-94</stp>
        <stp>All</stp>
        <stp/>
        <stp/>
        <stp>TRUE</stp>
        <stp>T</stp>
        <tr r="R96" s="1"/>
      </tp>
      <tp>
        <v>34.920103739600002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-95</stp>
        <stp>All</stp>
        <stp/>
        <stp/>
        <stp>TRUE</stp>
        <stp>T</stp>
        <tr r="R97" s="1"/>
      </tp>
      <tp>
        <v>60.472221378199997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-92</stp>
        <stp>All</stp>
        <stp/>
        <stp/>
        <stp>TRUE</stp>
        <stp>T</stp>
        <tr r="R94" s="1"/>
      </tp>
      <tp>
        <v>53.738402511300002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-93</stp>
        <stp>All</stp>
        <stp/>
        <stp/>
        <stp>TRUE</stp>
        <stp>T</stp>
        <tr r="R95" s="1"/>
      </tp>
      <tp>
        <v>48.319467883800002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-90</stp>
        <stp>All</stp>
        <stp/>
        <stp/>
        <stp>TRUE</stp>
        <stp>T</stp>
        <tr r="R92" s="1"/>
      </tp>
      <tp>
        <v>57.539784116900002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-91</stp>
        <stp>All</stp>
        <stp/>
        <stp/>
        <stp>TRUE</stp>
        <stp>T</stp>
        <tr r="R93" s="1"/>
      </tp>
      <tp>
        <v>54.118200000000002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-91</stp>
        <stp>All</stp>
        <stp/>
        <stp/>
        <stp>TRUE</stp>
        <stp>T</stp>
        <tr r="S93" s="1"/>
      </tp>
      <tp>
        <v>52.185299999999998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-90</stp>
        <stp>All</stp>
        <stp/>
        <stp/>
        <stp>TRUE</stp>
        <stp>T</stp>
        <tr r="S92" s="1"/>
      </tp>
      <tp>
        <v>48.374899999999997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-93</stp>
        <stp>All</stp>
        <stp/>
        <stp/>
        <stp>TRUE</stp>
        <stp>T</stp>
        <tr r="S95" s="1"/>
      </tp>
      <tp>
        <v>52.407299999999999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-92</stp>
        <stp>All</stp>
        <stp/>
        <stp/>
        <stp>TRUE</stp>
        <stp>T</stp>
        <tr r="S94" s="1"/>
      </tp>
      <tp>
        <v>47.414099999999998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-95</stp>
        <stp>All</stp>
        <stp/>
        <stp/>
        <stp>TRUE</stp>
        <stp>T</stp>
        <tr r="S97" s="1"/>
      </tp>
      <tp>
        <v>45.693100000000001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-94</stp>
        <stp>All</stp>
        <stp/>
        <stp/>
        <stp>TRUE</stp>
        <stp>T</stp>
        <tr r="S96" s="1"/>
      </tp>
      <tp>
        <v>65.962699999999998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-97</stp>
        <stp>All</stp>
        <stp/>
        <stp/>
        <stp>TRUE</stp>
        <stp>T</stp>
        <tr r="S99" s="1"/>
      </tp>
      <tp>
        <v>70.846022780599995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-98</stp>
        <stp>All</stp>
        <stp/>
        <stp/>
        <stp>TRUE</stp>
        <stp>T</stp>
        <tr r="R100" s="1"/>
      </tp>
      <tp>
        <v>53.661099999999998</v>
        <stp/>
        <stp>StudyData</stp>
        <stp>EP</stp>
        <stp>SStoch</stp>
        <stp>Period1=14,Period2=3,Period3=3,MAType1=Sim,MAMode=0,MAType1=Smo,MAType2=Smo,InputChoice1=Close,InputChoice2=High,InputChoice3=Low</stp>
        <stp>SSD</stp>
        <stp>ADC</stp>
        <stp>-96</stp>
        <stp>All</stp>
        <stp/>
        <stp/>
        <stp>TRUE</stp>
        <stp>T</stp>
        <tr r="S98" s="1"/>
      </tp>
      <tp>
        <v>77.298691726599998</v>
        <stp/>
        <stp>StudyData</stp>
        <stp>EP</stp>
        <stp>SStoch</stp>
        <stp>Period1=14,Period2=3,Period3=3,MAType1=Sim,MAMode=0,MAType1=Smo,MAType2=Smo,InputChoice1=Close,InputChoice2=High,InputChoice3=Low</stp>
        <stp>SSK</stp>
        <stp>ADC</stp>
        <stp>-99</stp>
        <stp>All</stp>
        <stp/>
        <stp/>
        <stp>TRUE</stp>
        <stp>T</stp>
        <tr r="R101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Y1003"/>
  <sheetViews>
    <sheetView tabSelected="1" zoomScale="115" zoomScaleNormal="115" workbookViewId="0">
      <selection activeCell="A2" sqref="A2"/>
    </sheetView>
  </sheetViews>
  <sheetFormatPr defaultRowHeight="15" x14ac:dyDescent="0.25"/>
  <cols>
    <col min="1" max="1" width="30.85546875" customWidth="1"/>
    <col min="2" max="2" width="5" bestFit="1" customWidth="1"/>
    <col min="3" max="3" width="16.140625" style="5" customWidth="1"/>
    <col min="4" max="4" width="9.140625" style="4" customWidth="1"/>
    <col min="5" max="6" width="11.85546875" style="6" customWidth="1"/>
    <col min="7" max="7" width="12.140625" style="6" customWidth="1"/>
    <col min="8" max="8" width="11.7109375" style="6" customWidth="1"/>
    <col min="9" max="9" width="13" style="7" customWidth="1"/>
    <col min="10" max="10" width="14.140625" style="8" customWidth="1"/>
    <col min="11" max="11" width="15.5703125" style="6" customWidth="1"/>
    <col min="12" max="12" width="11.42578125" style="6" customWidth="1"/>
    <col min="13" max="13" width="14.140625" style="6" customWidth="1"/>
    <col min="14" max="14" width="11.140625" style="8" customWidth="1"/>
    <col min="15" max="15" width="19.5703125" style="8" customWidth="1"/>
    <col min="16" max="16" width="11.7109375" style="9" customWidth="1"/>
    <col min="17" max="17" width="19" style="8" customWidth="1"/>
    <col min="18" max="19" width="16.28515625" style="8" customWidth="1"/>
    <col min="20" max="20" width="9.140625" style="8"/>
    <col min="21" max="21" width="10.42578125" style="8" customWidth="1"/>
    <col min="22" max="22" width="11.42578125" style="8" customWidth="1"/>
    <col min="23" max="24" width="9.140625" style="8"/>
  </cols>
  <sheetData>
    <row r="1" spans="1:25" x14ac:dyDescent="0.25">
      <c r="A1" t="s">
        <v>6</v>
      </c>
      <c r="C1" s="5" t="s">
        <v>0</v>
      </c>
      <c r="D1" s="4" t="s">
        <v>15</v>
      </c>
      <c r="E1" s="6" t="s">
        <v>17</v>
      </c>
      <c r="F1" s="6" t="s">
        <v>1</v>
      </c>
      <c r="G1" s="6" t="s">
        <v>2</v>
      </c>
      <c r="H1" s="6" t="s">
        <v>3</v>
      </c>
      <c r="I1" s="7" t="s">
        <v>4</v>
      </c>
      <c r="J1" s="8" t="s">
        <v>5</v>
      </c>
      <c r="K1" s="6" t="s">
        <v>33</v>
      </c>
      <c r="L1" s="6" t="s">
        <v>34</v>
      </c>
      <c r="M1" s="6" t="s">
        <v>35</v>
      </c>
      <c r="N1" s="8" t="s">
        <v>21</v>
      </c>
      <c r="O1" s="8" t="s">
        <v>36</v>
      </c>
      <c r="P1" s="6" t="s">
        <v>37</v>
      </c>
      <c r="Q1" s="8" t="s">
        <v>38</v>
      </c>
      <c r="R1" s="8" t="s">
        <v>39</v>
      </c>
      <c r="S1" s="8" t="s">
        <v>40</v>
      </c>
      <c r="T1" s="8" t="s">
        <v>28</v>
      </c>
      <c r="U1" s="8" t="s">
        <v>29</v>
      </c>
      <c r="V1" s="8" t="s">
        <v>30</v>
      </c>
      <c r="W1" s="8" t="s">
        <v>31</v>
      </c>
      <c r="X1" s="8" t="s">
        <v>32</v>
      </c>
    </row>
    <row r="2" spans="1:25" x14ac:dyDescent="0.25">
      <c r="A2" s="1" t="s">
        <v>16</v>
      </c>
      <c r="B2">
        <v>0</v>
      </c>
      <c r="C2" s="5">
        <f xml:space="preserve"> RTD("cqg.rtd",,"StudyData", $A$2, "BAR", "", "Time", $A$4,-$B2,$A$6,$A$10, "","False","T")</f>
        <v>45786</v>
      </c>
      <c r="D2" s="4">
        <f xml:space="preserve"> RTD("cqg.rtd",,"StudyData", $A$2, "BAR", "", "Time", $A$4,-$B2,$A$6,$A$10, "","False","T")</f>
        <v>45786</v>
      </c>
      <c r="E2" s="6" t="str">
        <f xml:space="preserve"> TEXT(RTD("cqg.rtd",,"StudyData", $A$2, "BAR", "", "Open", $A$4, -$B2, $A$6,$A$10,,$A$8,$A$12),$A$47)</f>
        <v>5688.50</v>
      </c>
      <c r="F2" s="6" t="str">
        <f xml:space="preserve"> TEXT(RTD("cqg.rtd",,"StudyData", $A$2, "BAR", "", "High", $A$4, -$B2, $A$6,$A$10,,$A$8,$A$12),$A$47)</f>
        <v>5715.25</v>
      </c>
      <c r="G2" s="6" t="str">
        <f xml:space="preserve"> TEXT(RTD("cqg.rtd",,"StudyData", $A$2, "BAR", "", "Low", $A$4, -$B2, $A$6,$A$10,,$A$8,$A$12),$A$47)</f>
        <v>5665.25</v>
      </c>
      <c r="H2" s="6" t="str">
        <f>TEXT(RTD("cqg.rtd",,"StudyData", $A$2, "BAR", "", "Close", $A$4, -$B2, $A$6,$A$10,,$A$8,$A$12),$A$47)</f>
        <v>5701.75</v>
      </c>
      <c r="I2" s="7">
        <f xml:space="preserve"> RTD("cqg.rtd",,"StudyData", $A$2, "Vol", "VolType=auto, CoCType=Contract", "Vol",$A$4, -$B2, $A$6,$A$10,,$A$8,$A$12)</f>
        <v>132206</v>
      </c>
      <c r="J2" s="8" t="str">
        <f xml:space="preserve"> TEXT(RTD("cqg.rtd",,"StudyData", $A$2, "MA", "InputChoice=Close,MAType=Sim,Period="&amp;$A$14&amp;"", "MA",$A$4, -$B2, $A$6,$A$10,,$A$8,$A$12),$A$47)</f>
        <v>5543.61</v>
      </c>
      <c r="K2" s="6" t="str">
        <f xml:space="preserve"> TEXT(RTD("cqg.rtd",,"StudyData", $A$2, "BBnds", "MAType=Sim,InputChoice=Close,Period1="&amp;$A$16&amp;",Percent="&amp;$A$18&amp;"", "BHI",$A$4, -$B2, $A$6,$A$10,,$A$8,$A$12),$A$47)</f>
        <v>5813.66</v>
      </c>
      <c r="L2" s="6" t="str">
        <f>TEXT(RTD("cqg.rtd",,"StudyData",$A$2,"BBnds","MAType=Sim,InputChoice=Close,Period1="&amp;$A$16&amp;",Percent="&amp;$A$18&amp;"","BMA",$A$4,-$B2,$A$6,$A$10,,$A$8,$A$12),$A$47)</f>
        <v>5511.64</v>
      </c>
      <c r="M2" s="6" t="str">
        <f xml:space="preserve"> TEXT(RTD("cqg.rtd",,"StudyData", $A$2, "BBnds", "MAType=Sim,InputChoice=Close,Period1="&amp;$A$16&amp;",Percent="&amp;$A$18&amp;"", "BLO",$A$4, -$B2, $A$6,$A$10,,$A$8,$A$12),$A$47)</f>
        <v>5209.66</v>
      </c>
      <c r="N2" s="8" t="str">
        <f xml:space="preserve"> TEXT(RTD("cqg.rtd",,"StudyData", $A$2, "MACD", "Period1="&amp;$A$20&amp;",Period2="&amp;$A$22&amp;",Period3="&amp;$A$24&amp;",InputChoice=Close", "MACD",$A$4, -$B2, $A$6,$A$10,,$A$8,$A$12),$A$47)</f>
        <v>39.53</v>
      </c>
      <c r="O2" s="8" t="str">
        <f>TEXT(RTD("cqg.rtd",,"StudyData",$A$2,"MACD","Period1="&amp;$A$20&amp;",Period2="&amp;$A$22&amp;",Period3="&amp;$A$24&amp;",InputChoice=Close","MACDA",$A$4,-$B2,$A$6,$A$10,,$A$8,$A$12),$A$47)</f>
        <v>4.13</v>
      </c>
      <c r="P2" s="6" t="str">
        <f>TEXT(N2-O2,$A$47)</f>
        <v>35.40</v>
      </c>
      <c r="Q2" s="8">
        <f xml:space="preserve"> RTD("cqg.rtd",,"StudyData", $A$2, "RSI", "InputChoice=Close,Period="&amp;$A$26&amp;"", "RSI",$A$4, -$B2, $A$6,$A$10,,$A$8,$A$12)</f>
        <v>64.148805122416917</v>
      </c>
      <c r="R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-$B2, $A$6,$A$10,,$A$8,$A$12)</f>
        <v>90.519245455700002</v>
      </c>
      <c r="S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-$B2, $A$6,$A$10,,$A$8,$A$12)</f>
        <v>89.304199999999994</v>
      </c>
      <c r="T2" s="8" t="str">
        <f>TEXT(RTD("cqg.rtd",,"StudyData", $A$2, "Imoku", "Period1="&amp;$A$34&amp;"", "Imoku1",$A$4, -$B2, $A$6,$A$10,,$A$8,$A$12),$A$47)</f>
        <v>5598.25</v>
      </c>
      <c r="U2" s="8" t="str">
        <f xml:space="preserve"> TEXT(RTD("cqg.rtd",,"StudyData", $A$2, "Imoku", "Period2="&amp;$A$36&amp;"", "Imoku2",$A$4, -$B2, $A$6,$A$10,,$A$8,$A$12),$A$47)</f>
        <v>5286.50</v>
      </c>
      <c r="V2" s="8" t="str">
        <f xml:space="preserve"> TEXT(RTD("cqg.rtd",,"StudyData", $A$2, "Imoku", "Period3="&amp;$A$38&amp;"", "Imoku3",$A$4, -(($B2)+($A$44)), $A$6,$A$10,,$A$8,$A$12),$A$47)</f>
        <v>5876.13</v>
      </c>
      <c r="W2" s="8" t="str">
        <f xml:space="preserve"> TEXT(RTD("cqg.rtd",,"StudyData", $A$2, "Imoku", "Period1="&amp;$A$34&amp;",Period2="&amp;$A$36&amp;",Period4="&amp;$A$40&amp;",MAType4=Sim", "Imoku4",$A$4, -(($B2)+($A$44)), $A$6,$A$10,,$A$8,$A$12),$A$47)</f>
        <v>5745.13</v>
      </c>
      <c r="X2" s="8" t="str">
        <f>TEXT(RTD("cqg.rtd",,"StudyData", $A$2, "Imoku", "MAType5=Sim,Period5="&amp;$A$42&amp;",InputChoice5=Close", "Imoku5",$A$4, -$B2, $A$6,$A$10,,$A$8,$A$12),$A$47)</f>
        <v>5701.75</v>
      </c>
    </row>
    <row r="3" spans="1:25" x14ac:dyDescent="0.25">
      <c r="A3" t="s">
        <v>7</v>
      </c>
      <c r="B3">
        <f>B2+1</f>
        <v>1</v>
      </c>
      <c r="C3" s="5">
        <f xml:space="preserve"> RTD("cqg.rtd",,"StudyData", $A$2, "BAR", "", "Time", $A$4,-$B3,$A$6,$A$10, "","False","T")</f>
        <v>45785</v>
      </c>
      <c r="D3" s="4">
        <f xml:space="preserve"> RTD("cqg.rtd",,"StudyData", $A$2, "BAR", "", "Time", $A$4,-$B3,$A$6,$A$10, "","False","T")</f>
        <v>45785</v>
      </c>
      <c r="E3" s="6" t="str">
        <f xml:space="preserve"> TEXT(RTD("cqg.rtd",,"StudyData", $A$2, "BAR", "", "Open", $A$4, -$B3, $A$6,$A$10,,$A$8,$A$12),$A$47)</f>
        <v>5643.25</v>
      </c>
      <c r="F3" s="6" t="str">
        <f xml:space="preserve"> TEXT(RTD("cqg.rtd",,"StudyData", $A$2, "BAR", "", "High", $A$4, -$B3, $A$6,$A$10,,$A$8,$A$12),$A$47)</f>
        <v>5741.00</v>
      </c>
      <c r="G3" s="6" t="str">
        <f xml:space="preserve"> TEXT(RTD("cqg.rtd",,"StudyData", $A$2, "BAR", "", "Low", $A$4, -$B3, $A$6,$A$10,,$A$8,$A$12),$A$47)</f>
        <v>5636.50</v>
      </c>
      <c r="H3" s="6" t="str">
        <f>TEXT(RTD("cqg.rtd",,"StudyData", $A$2, "BAR", "", "Close", $A$4, -$B3, $A$6,$A$10,,$A$8,$A$12),$A$47)</f>
        <v>5684.50</v>
      </c>
      <c r="I3" s="7">
        <f xml:space="preserve"> RTD("cqg.rtd",,"StudyData", $A$2, "Vol", "VolType=auto, CoCType=Contract", "Vol",$A$4, -$B3, $A$6,$A$10,,$A$8,$A$12)</f>
        <v>1428613</v>
      </c>
      <c r="J3" s="8" t="str">
        <f xml:space="preserve"> TEXT(RTD("cqg.rtd",,"StudyData", $A$2, "MA", "InputChoice=Close,MAType=Sim,Period="&amp;$A$14&amp;"", "MA",$A$4, -$B3, $A$6,$A$10,,$A$8,$A$12),$A$47)</f>
        <v>5540.55</v>
      </c>
      <c r="K3" s="6" t="str">
        <f xml:space="preserve"> TEXT(RTD("cqg.rtd",,"StudyData", $A$2, "BBnds", "MAType=Sim,InputChoice=Close,Period1="&amp;$A$16&amp;",Percent="&amp;$A$18&amp;"", "BHI",$A$4, -$B3, $A$6,$A$10,,$A$8,$A$12),$A$47)</f>
        <v>5793.57</v>
      </c>
      <c r="L3" s="6" t="str">
        <f>TEXT(RTD("cqg.rtd",,"StudyData",$A$2,"BBnds","MAType=Sim,InputChoice=Close,Period1="&amp;$A$16&amp;",Percent="&amp;$A$18&amp;"","BMA",$A$4,-$B3,$A$6,$A$10,,$A$8,$A$12),$A$47)</f>
        <v>5491.65</v>
      </c>
      <c r="M3" s="6" t="str">
        <f xml:space="preserve"> TEXT(RTD("cqg.rtd",,"StudyData", $A$2, "BBnds", "MAType=Sim,InputChoice=Close,Period1="&amp;$A$16&amp;",Percent="&amp;$A$18&amp;"", "BLO",$A$4, -$B3, $A$6,$A$10,,$A$8,$A$12),$A$47)</f>
        <v>5189.73</v>
      </c>
      <c r="N3" s="8" t="str">
        <f xml:space="preserve"> TEXT(RTD("cqg.rtd",,"StudyData", $A$2, "MACD", "Period1="&amp;$A$20&amp;",Period2="&amp;$A$22&amp;",Period3="&amp;$A$24&amp;",InputChoice=Close", "MACD",$A$4, -$B3, $A$6,$A$10,,$A$8,$A$12),$A$47)</f>
        <v>33.36</v>
      </c>
      <c r="O3" s="8" t="str">
        <f>TEXT(RTD("cqg.rtd",,"StudyData",$A$2,"MACD","Period1="&amp;$A$20&amp;",Period2="&amp;$A$22&amp;",Period3="&amp;$A$24&amp;",InputChoice=Close","MACDA",$A$4,-$B3,$A$6,$A$10,,$A$8,$A$12),$A$47)</f>
        <v>-4.72</v>
      </c>
      <c r="P3" s="6" t="str">
        <f t="shared" ref="P3:P66" si="0">TEXT(N3-O3,$A$47)</f>
        <v>38.08</v>
      </c>
      <c r="Q3" s="8">
        <f xml:space="preserve"> RTD("cqg.rtd",,"StudyData", $A$2, "RSI", "InputChoice=Close,Period="&amp;$A$26&amp;"", "RSI",$A$4, -$B3, $A$6,$A$10,,$A$8,$A$12)</f>
        <v>62.79491828574411</v>
      </c>
      <c r="R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-$B3, $A$6,$A$10,,$A$8,$A$12)</f>
        <v>89.306892530300004</v>
      </c>
      <c r="S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-$B3, $A$6,$A$10,,$A$8,$A$12)</f>
        <v>88.696700000000007</v>
      </c>
      <c r="T3" s="8" t="str">
        <f>TEXT(RTD("cqg.rtd",,"StudyData", $A$2, "Imoku", "Period1="&amp;$A$34&amp;"", "Imoku1",$A$4, -$B3, $A$6,$A$10,,$A$8,$A$12),$A$47)</f>
        <v>5598.25</v>
      </c>
      <c r="U3" s="8" t="str">
        <f xml:space="preserve"> TEXT(RTD("cqg.rtd",,"StudyData", $A$2, "Imoku", "Period2="&amp;$A$36&amp;"", "Imoku2",$A$4, -$B3, $A$6,$A$10,,$A$8,$A$12),$A$47)</f>
        <v>5302.63</v>
      </c>
      <c r="V3" s="8" t="str">
        <f xml:space="preserve"> TEXT(RTD("cqg.rtd",,"StudyData", $A$2, "Imoku", "Period3="&amp;$A$38&amp;"", "Imoku3",$A$4, -(($B3)+($A$44)), $A$6,$A$10,,$A$8,$A$12),$A$47)</f>
        <v>5876.13</v>
      </c>
      <c r="W3" s="8" t="str">
        <f xml:space="preserve"> TEXT(RTD("cqg.rtd",,"StudyData", $A$2, "Imoku", "Period1="&amp;$A$34&amp;",Period2="&amp;$A$36&amp;",Period4="&amp;$A$40&amp;",MAType4=Sim", "Imoku4",$A$4, -(($B3)+($A$44)), $A$6,$A$10,,$A$8,$A$12),$A$47)</f>
        <v>5745.13</v>
      </c>
      <c r="X3" s="8" t="str">
        <f>TEXT(RTD("cqg.rtd",,"StudyData", $A$2, "Imoku", "MAType5=Sim,Period5="&amp;$A$42&amp;",InputChoice5=Close", "Imoku5",$A$4, -$B3, $A$6,$A$10,,$A$8,$A$12),$A$47)</f>
        <v>5684.50</v>
      </c>
    </row>
    <row r="4" spans="1:25" x14ac:dyDescent="0.25">
      <c r="A4" s="1" t="s">
        <v>42</v>
      </c>
      <c r="B4">
        <f t="shared" ref="B4:B67" si="1">B3+1</f>
        <v>2</v>
      </c>
      <c r="C4" s="5">
        <f xml:space="preserve"> RTD("cqg.rtd",,"StudyData", $A$2, "BAR", "", "Time", $A$4,-$B4,$A$6,$A$10, "","False","T")</f>
        <v>45784</v>
      </c>
      <c r="D4" s="4">
        <f xml:space="preserve"> RTD("cqg.rtd",,"StudyData", $A$2, "BAR", "", "Time", $A$4,-$B4,$A$6,$A$10, "","False","T")</f>
        <v>45784</v>
      </c>
      <c r="E4" s="6" t="str">
        <f xml:space="preserve"> TEXT(RTD("cqg.rtd",,"StudyData", $A$2, "BAR", "", "Open", $A$4, -$B4, $A$6,$A$10,,$A$8,$A$12),$A$47)</f>
        <v>5608.50</v>
      </c>
      <c r="F4" s="6" t="str">
        <f xml:space="preserve"> TEXT(RTD("cqg.rtd",,"StudyData", $A$2, "BAR", "", "High", $A$4, -$B4, $A$6,$A$10,,$A$8,$A$12),$A$47)</f>
        <v>5689.75</v>
      </c>
      <c r="G4" s="6" t="str">
        <f xml:space="preserve"> TEXT(RTD("cqg.rtd",,"StudyData", $A$2, "BAR", "", "Low", $A$4, -$B4, $A$6,$A$10,,$A$8,$A$12),$A$47)</f>
        <v>5596.00</v>
      </c>
      <c r="H4" s="6" t="str">
        <f>TEXT(RTD("cqg.rtd",,"StudyData", $A$2, "BAR", "", "Close", $A$4, -$B4, $A$6,$A$10,,$A$8,$A$12),$A$47)</f>
        <v>5652.00</v>
      </c>
      <c r="I4" s="7">
        <f xml:space="preserve"> RTD("cqg.rtd",,"StudyData", $A$2, "Vol", "VolType=auto, CoCType=Contract", "Vol",$A$4, -$B4, $A$6,$A$10,,$A$8,$A$12)</f>
        <v>1390561</v>
      </c>
      <c r="J4" s="8" t="str">
        <f xml:space="preserve"> TEXT(RTD("cqg.rtd",,"StudyData", $A$2, "MA", "InputChoice=Close,MAType=Sim,Period="&amp;$A$14&amp;"", "MA",$A$4, -$B4, $A$6,$A$10,,$A$8,$A$12),$A$47)</f>
        <v>5539.86</v>
      </c>
      <c r="K4" s="6" t="str">
        <f xml:space="preserve"> TEXT(RTD("cqg.rtd",,"StudyData", $A$2, "BBnds", "MAType=Sim,InputChoice=Close,Period1="&amp;$A$16&amp;",Percent="&amp;$A$18&amp;"", "BHI",$A$4, -$B4, $A$6,$A$10,,$A$8,$A$12),$A$47)</f>
        <v>5770.66</v>
      </c>
      <c r="L4" s="6" t="str">
        <f>TEXT(RTD("cqg.rtd",,"StudyData",$A$2,"BBnds","MAType=Sim,InputChoice=Close,Period1="&amp;$A$16&amp;",Percent="&amp;$A$18&amp;"","BMA",$A$4,-$B4,$A$6,$A$10,,$A$8,$A$12),$A$47)</f>
        <v>5481.98</v>
      </c>
      <c r="M4" s="6" t="str">
        <f xml:space="preserve"> TEXT(RTD("cqg.rtd",,"StudyData", $A$2, "BBnds", "MAType=Sim,InputChoice=Close,Period1="&amp;$A$16&amp;",Percent="&amp;$A$18&amp;"", "BLO",$A$4, -$B4, $A$6,$A$10,,$A$8,$A$12),$A$47)</f>
        <v>5193.29</v>
      </c>
      <c r="N4" s="8" t="str">
        <f xml:space="preserve"> TEXT(RTD("cqg.rtd",,"StudyData", $A$2, "MACD", "Period1="&amp;$A$20&amp;",Period2="&amp;$A$22&amp;",Period3="&amp;$A$24&amp;",InputChoice=Close", "MACD",$A$4, -$B4, $A$6,$A$10,,$A$8,$A$12),$A$47)</f>
        <v>26.75</v>
      </c>
      <c r="O4" s="8" t="str">
        <f>TEXT(RTD("cqg.rtd",,"StudyData",$A$2,"MACD","Period1="&amp;$A$20&amp;",Period2="&amp;$A$22&amp;",Period3="&amp;$A$24&amp;",InputChoice=Close","MACDA",$A$4,-$B4,$A$6,$A$10,,$A$8,$A$12),$A$47)</f>
        <v>-14.24</v>
      </c>
      <c r="P4" s="6" t="str">
        <f t="shared" si="0"/>
        <v>40.99</v>
      </c>
      <c r="Q4" s="8">
        <f xml:space="preserve"> RTD("cqg.rtd",,"StudyData", $A$2, "RSI", "InputChoice=Close,Period="&amp;$A$26&amp;"", "RSI",$A$4, -$B4, $A$6,$A$10,,$A$8,$A$12)</f>
        <v>60.283053101789079</v>
      </c>
      <c r="R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-$B4, $A$6,$A$10,,$A$8,$A$12)</f>
        <v>88.551117824599999</v>
      </c>
      <c r="S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-$B4, $A$6,$A$10,,$A$8,$A$12)</f>
        <v>88.391599999999997</v>
      </c>
      <c r="T4" s="8" t="str">
        <f>TEXT(RTD("cqg.rtd",,"StudyData", $A$2, "Imoku", "Period1="&amp;$A$34&amp;"", "Imoku1",$A$4, -$B4, $A$6,$A$10,,$A$8,$A$12),$A$47)</f>
        <v>5590.13</v>
      </c>
      <c r="U4" s="8" t="str">
        <f xml:space="preserve"> TEXT(RTD("cqg.rtd",,"StudyData", $A$2, "Imoku", "Period2="&amp;$A$36&amp;"", "Imoku2",$A$4, -$B4, $A$6,$A$10,,$A$8,$A$12),$A$47)</f>
        <v>5302.63</v>
      </c>
      <c r="V4" s="8" t="str">
        <f xml:space="preserve"> TEXT(RTD("cqg.rtd",,"StudyData", $A$2, "Imoku", "Period3="&amp;$A$38&amp;"", "Imoku3",$A$4, -(($B4)+($A$44)), $A$6,$A$10,,$A$8,$A$12),$A$47)</f>
        <v>5876.13</v>
      </c>
      <c r="W4" s="8" t="str">
        <f xml:space="preserve"> TEXT(RTD("cqg.rtd",,"StudyData", $A$2, "Imoku", "Period1="&amp;$A$34&amp;",Period2="&amp;$A$36&amp;",Period4="&amp;$A$40&amp;",MAType4=Sim", "Imoku4",$A$4, -(($B4)+($A$44)), $A$6,$A$10,,$A$8,$A$12),$A$47)</f>
        <v>5756.06</v>
      </c>
      <c r="X4" s="8" t="str">
        <f>TEXT(RTD("cqg.rtd",,"StudyData", $A$2, "Imoku", "MAType5=Sim,Period5="&amp;$A$42&amp;",InputChoice5=Close", "Imoku5",$A$4, -$B4, $A$6,$A$10,,$A$8,$A$12),$A$47)</f>
        <v>5652.00</v>
      </c>
    </row>
    <row r="5" spans="1:25" x14ac:dyDescent="0.25">
      <c r="A5" t="s">
        <v>8</v>
      </c>
      <c r="B5">
        <f t="shared" si="1"/>
        <v>3</v>
      </c>
      <c r="C5" s="5">
        <f xml:space="preserve"> RTD("cqg.rtd",,"StudyData", $A$2, "BAR", "", "Time", $A$4,-$B5,$A$6,$A$10, "","False","T")</f>
        <v>45783</v>
      </c>
      <c r="D5" s="4">
        <f xml:space="preserve"> RTD("cqg.rtd",,"StudyData", $A$2, "BAR", "", "Time", $A$4,-$B5,$A$6,$A$10, "","False","T")</f>
        <v>45783</v>
      </c>
      <c r="E5" s="6" t="str">
        <f xml:space="preserve"> TEXT(RTD("cqg.rtd",,"StudyData", $A$2, "BAR", "", "Open", $A$4, -$B5, $A$6,$A$10,,$A$8,$A$12),$A$47)</f>
        <v>5666.25</v>
      </c>
      <c r="F5" s="6" t="str">
        <f xml:space="preserve"> TEXT(RTD("cqg.rtd",,"StudyData", $A$2, "BAR", "", "High", $A$4, -$B5, $A$6,$A$10,,$A$8,$A$12),$A$47)</f>
        <v>5673.25</v>
      </c>
      <c r="G5" s="6" t="str">
        <f xml:space="preserve"> TEXT(RTD("cqg.rtd",,"StudyData", $A$2, "BAR", "", "Low", $A$4, -$B5, $A$6,$A$10,,$A$8,$A$12),$A$47)</f>
        <v>5605.00</v>
      </c>
      <c r="H5" s="6" t="str">
        <f>TEXT(RTD("cqg.rtd",,"StudyData", $A$2, "BAR", "", "Close", $A$4, -$B5, $A$6,$A$10,,$A$8,$A$12),$A$47)</f>
        <v>5625.75</v>
      </c>
      <c r="I5" s="7">
        <f xml:space="preserve"> RTD("cqg.rtd",,"StudyData", $A$2, "Vol", "VolType=auto, CoCType=Contract", "Vol",$A$4, -$B5, $A$6,$A$10,,$A$8,$A$12)</f>
        <v>1303877</v>
      </c>
      <c r="J5" s="8" t="str">
        <f xml:space="preserve"> TEXT(RTD("cqg.rtd",,"StudyData", $A$2, "MA", "InputChoice=Close,MAType=Sim,Period="&amp;$A$14&amp;"", "MA",$A$4, -$B5, $A$6,$A$10,,$A$8,$A$12),$A$47)</f>
        <v>5539.28</v>
      </c>
      <c r="K5" s="6" t="str">
        <f xml:space="preserve"> TEXT(RTD("cqg.rtd",,"StudyData", $A$2, "BBnds", "MAType=Sim,InputChoice=Close,Period1="&amp;$A$16&amp;",Percent="&amp;$A$18&amp;"", "BHI",$A$4, -$B5, $A$6,$A$10,,$A$8,$A$12),$A$47)</f>
        <v>5791.28</v>
      </c>
      <c r="L5" s="6" t="str">
        <f>TEXT(RTD("cqg.rtd",,"StudyData",$A$2,"BBnds","MAType=Sim,InputChoice=Close,Period1="&amp;$A$16&amp;",Percent="&amp;$A$18&amp;"","BMA",$A$4,-$B5,$A$6,$A$10,,$A$8,$A$12),$A$47)</f>
        <v>5450.39</v>
      </c>
      <c r="M5" s="6" t="str">
        <f xml:space="preserve"> TEXT(RTD("cqg.rtd",,"StudyData", $A$2, "BBnds", "MAType=Sim,InputChoice=Close,Period1="&amp;$A$16&amp;",Percent="&amp;$A$18&amp;"", "BLO",$A$4, -$B5, $A$6,$A$10,,$A$8,$A$12),$A$47)</f>
        <v>5109.50</v>
      </c>
      <c r="N5" s="8" t="str">
        <f xml:space="preserve"> TEXT(RTD("cqg.rtd",,"StudyData", $A$2, "MACD", "Period1="&amp;$A$20&amp;",Period2="&amp;$A$22&amp;",Period3="&amp;$A$24&amp;",InputChoice=Close", "MACD",$A$4, -$B5, $A$6,$A$10,,$A$8,$A$12),$A$47)</f>
        <v>21.25</v>
      </c>
      <c r="O5" s="8" t="str">
        <f>TEXT(RTD("cqg.rtd",,"StudyData",$A$2,"MACD","Period1="&amp;$A$20&amp;",Period2="&amp;$A$22&amp;",Period3="&amp;$A$24&amp;",InputChoice=Close","MACDA",$A$4,-$B5,$A$6,$A$10,,$A$8,$A$12),$A$47)</f>
        <v>-24.49</v>
      </c>
      <c r="P5" s="6" t="str">
        <f t="shared" si="0"/>
        <v>45.74</v>
      </c>
      <c r="Q5" s="8">
        <f xml:space="preserve"> RTD("cqg.rtd",,"StudyData", $A$2, "RSI", "InputChoice=Close,Period="&amp;$A$26&amp;"", "RSI",$A$4, -$B5, $A$6,$A$10,,$A$8,$A$12)</f>
        <v>58.259840153093705</v>
      </c>
      <c r="R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-$B5, $A$6,$A$10,,$A$8,$A$12)</f>
        <v>88.908771548199994</v>
      </c>
      <c r="S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-$B5, $A$6,$A$10,,$A$8,$A$12)</f>
        <v>88.311800000000005</v>
      </c>
      <c r="T5" s="8" t="str">
        <f>TEXT(RTD("cqg.rtd",,"StudyData", $A$2, "Imoku", "Period1="&amp;$A$34&amp;"", "Imoku1",$A$4, -$B5, $A$6,$A$10,,$A$8,$A$12),$A$47)</f>
        <v>5540.00</v>
      </c>
      <c r="U5" s="8" t="str">
        <f xml:space="preserve"> TEXT(RTD("cqg.rtd",,"StudyData", $A$2, "Imoku", "Period2="&amp;$A$36&amp;"", "Imoku2",$A$4, -$B5, $A$6,$A$10,,$A$8,$A$12),$A$47)</f>
        <v>5302.63</v>
      </c>
      <c r="V5" s="8" t="str">
        <f xml:space="preserve"> TEXT(RTD("cqg.rtd",,"StudyData", $A$2, "Imoku", "Period3="&amp;$A$38&amp;"", "Imoku3",$A$4, -(($B5)+($A$44)), $A$6,$A$10,,$A$8,$A$12),$A$47)</f>
        <v>5889.88</v>
      </c>
      <c r="W5" s="8" t="str">
        <f xml:space="preserve"> TEXT(RTD("cqg.rtd",,"StudyData", $A$2, "Imoku", "Period1="&amp;$A$34&amp;",Period2="&amp;$A$36&amp;",Period4="&amp;$A$40&amp;",MAType4=Sim", "Imoku4",$A$4, -(($B5)+($A$44)), $A$6,$A$10,,$A$8,$A$12),$A$47)</f>
        <v>5798.81</v>
      </c>
      <c r="X5" s="8" t="str">
        <f>TEXT(RTD("cqg.rtd",,"StudyData", $A$2, "Imoku", "MAType5=Sim,Period5="&amp;$A$42&amp;",InputChoice5=Close", "Imoku5",$A$4, -$B5, $A$6,$A$10,,$A$8,$A$12),$A$47)</f>
        <v>5625.75</v>
      </c>
    </row>
    <row r="6" spans="1:25" x14ac:dyDescent="0.25">
      <c r="A6" s="1" t="s">
        <v>9</v>
      </c>
      <c r="B6">
        <f t="shared" si="1"/>
        <v>4</v>
      </c>
      <c r="C6" s="5">
        <f xml:space="preserve"> RTD("cqg.rtd",,"StudyData", $A$2, "BAR", "", "Time", $A$4,-$B6,$A$6,$A$10, "","False","T")</f>
        <v>45782</v>
      </c>
      <c r="D6" s="4">
        <f xml:space="preserve"> RTD("cqg.rtd",,"StudyData", $A$2, "BAR", "", "Time", $A$4,-$B6,$A$6,$A$10, "","False","T")</f>
        <v>45782</v>
      </c>
      <c r="E6" s="6" t="str">
        <f xml:space="preserve"> TEXT(RTD("cqg.rtd",,"StudyData", $A$2, "BAR", "", "Open", $A$4, -$B6, $A$6,$A$10,,$A$8,$A$12),$A$47)</f>
        <v>5705.00</v>
      </c>
      <c r="F6" s="6" t="str">
        <f xml:space="preserve"> TEXT(RTD("cqg.rtd",,"StudyData", $A$2, "BAR", "", "High", $A$4, -$B6, $A$6,$A$10,,$A$8,$A$12),$A$47)</f>
        <v>5706.25</v>
      </c>
      <c r="G6" s="6" t="str">
        <f xml:space="preserve"> TEXT(RTD("cqg.rtd",,"StudyData", $A$2, "BAR", "", "Low", $A$4, -$B6, $A$6,$A$10,,$A$8,$A$12),$A$47)</f>
        <v>5655.25</v>
      </c>
      <c r="H6" s="6" t="str">
        <f>TEXT(RTD("cqg.rtd",,"StudyData", $A$2, "BAR", "", "Close", $A$4, -$B6, $A$6,$A$10,,$A$8,$A$12),$A$47)</f>
        <v>5671.75</v>
      </c>
      <c r="I6" s="7">
        <f xml:space="preserve"> RTD("cqg.rtd",,"StudyData", $A$2, "Vol", "VolType=auto, CoCType=Contract", "Vol",$A$4, -$B6, $A$6,$A$10,,$A$8,$A$12)</f>
        <v>989373</v>
      </c>
      <c r="J6" s="8" t="str">
        <f xml:space="preserve"> TEXT(RTD("cqg.rtd",,"StudyData", $A$2, "MA", "InputChoice=Close,MAType=Sim,Period="&amp;$A$14&amp;"", "MA",$A$4, -$B6, $A$6,$A$10,,$A$8,$A$12),$A$47)</f>
        <v>5540.46</v>
      </c>
      <c r="K6" s="6" t="str">
        <f xml:space="preserve"> TEXT(RTD("cqg.rtd",,"StudyData", $A$2, "BBnds", "MAType=Sim,InputChoice=Close,Period1="&amp;$A$16&amp;",Percent="&amp;$A$18&amp;"", "BHI",$A$4, -$B6, $A$6,$A$10,,$A$8,$A$12),$A$47)</f>
        <v>5787.56</v>
      </c>
      <c r="L6" s="6" t="str">
        <f>TEXT(RTD("cqg.rtd",,"StudyData",$A$2,"BBnds","MAType=Sim,InputChoice=Close,Period1="&amp;$A$16&amp;",Percent="&amp;$A$18&amp;"","BMA",$A$4,-$B6,$A$6,$A$10,,$A$8,$A$12),$A$47)</f>
        <v>5423.96</v>
      </c>
      <c r="M6" s="6" t="str">
        <f xml:space="preserve"> TEXT(RTD("cqg.rtd",,"StudyData", $A$2, "BBnds", "MAType=Sim,InputChoice=Close,Period1="&amp;$A$16&amp;",Percent="&amp;$A$18&amp;"", "BLO",$A$4, -$B6, $A$6,$A$10,,$A$8,$A$12),$A$47)</f>
        <v>5060.36</v>
      </c>
      <c r="N6" s="8" t="str">
        <f xml:space="preserve"> TEXT(RTD("cqg.rtd",,"StudyData", $A$2, "MACD", "Period1="&amp;$A$20&amp;",Period2="&amp;$A$22&amp;",Period3="&amp;$A$24&amp;",InputChoice=Close", "MACD",$A$4, -$B6, $A$6,$A$10,,$A$8,$A$12),$A$47)</f>
        <v>16.58</v>
      </c>
      <c r="O6" s="8" t="str">
        <f>TEXT(RTD("cqg.rtd",,"StudyData",$A$2,"MACD","Period1="&amp;$A$20&amp;",Period2="&amp;$A$22&amp;",Period3="&amp;$A$24&amp;",InputChoice=Close","MACDA",$A$4,-$B6,$A$6,$A$10,,$A$8,$A$12),$A$47)</f>
        <v>-35.92</v>
      </c>
      <c r="P6" s="6" t="str">
        <f t="shared" si="0"/>
        <v>52.50</v>
      </c>
      <c r="Q6" s="8">
        <f xml:space="preserve"> RTD("cqg.rtd",,"StudyData", $A$2, "RSI", "InputChoice=Close,Period="&amp;$A$26&amp;"", "RSI",$A$4, -$B6, $A$6,$A$10,,$A$8,$A$12)</f>
        <v>63.281138485245165</v>
      </c>
      <c r="R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-$B6, $A$6,$A$10,,$A$8,$A$12)</f>
        <v>91.584721790700002</v>
      </c>
      <c r="S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-$B6, $A$6,$A$10,,$A$8,$A$12)</f>
        <v>88.013300000000001</v>
      </c>
      <c r="T6" s="8" t="str">
        <f>TEXT(RTD("cqg.rtd",,"StudyData", $A$2, "Imoku", "Period1="&amp;$A$34&amp;"", "Imoku1",$A$4, -$B6, $A$6,$A$10,,$A$8,$A$12),$A$47)</f>
        <v>5540.00</v>
      </c>
      <c r="U6" s="8" t="str">
        <f xml:space="preserve"> TEXT(RTD("cqg.rtd",,"StudyData", $A$2, "Imoku", "Period2="&amp;$A$36&amp;"", "Imoku2",$A$4, -$B6, $A$6,$A$10,,$A$8,$A$12),$A$47)</f>
        <v>5302.63</v>
      </c>
      <c r="V6" s="8" t="str">
        <f xml:space="preserve"> TEXT(RTD("cqg.rtd",,"StudyData", $A$2, "Imoku", "Period3="&amp;$A$38&amp;"", "Imoku3",$A$4, -(($B6)+($A$44)), $A$6,$A$10,,$A$8,$A$12),$A$47)</f>
        <v>5889.88</v>
      </c>
      <c r="W6" s="8" t="str">
        <f xml:space="preserve"> TEXT(RTD("cqg.rtd",,"StudyData", $A$2, "Imoku", "Period1="&amp;$A$34&amp;",Period2="&amp;$A$36&amp;",Period4="&amp;$A$40&amp;",MAType4=Sim", "Imoku4",$A$4, -(($B6)+($A$44)), $A$6,$A$10,,$A$8,$A$12),$A$47)</f>
        <v>5815.19</v>
      </c>
      <c r="X6" s="8" t="str">
        <f>TEXT(RTD("cqg.rtd",,"StudyData", $A$2, "Imoku", "MAType5=Sim,Period5="&amp;$A$42&amp;",InputChoice5=Close", "Imoku5",$A$4, -$B6, $A$6,$A$10,,$A$8,$A$12),$A$47)</f>
        <v>5671.75</v>
      </c>
    </row>
    <row r="7" spans="1:25" x14ac:dyDescent="0.25">
      <c r="A7" t="s">
        <v>10</v>
      </c>
      <c r="B7">
        <f t="shared" si="1"/>
        <v>5</v>
      </c>
      <c r="C7" s="5">
        <f xml:space="preserve"> RTD("cqg.rtd",,"StudyData", $A$2, "BAR", "", "Time", $A$4,-$B7,$A$6,$A$10, "","False","T")</f>
        <v>45779</v>
      </c>
      <c r="D7" s="4">
        <f xml:space="preserve"> RTD("cqg.rtd",,"StudyData", $A$2, "BAR", "", "Time", $A$4,-$B7,$A$6,$A$10, "","False","T")</f>
        <v>45779</v>
      </c>
      <c r="E7" s="6" t="str">
        <f xml:space="preserve"> TEXT(RTD("cqg.rtd",,"StudyData", $A$2, "BAR", "", "Open", $A$4, -$B7, $A$6,$A$10,,$A$8,$A$12),$A$47)</f>
        <v>5608.50</v>
      </c>
      <c r="F7" s="6" t="str">
        <f xml:space="preserve"> TEXT(RTD("cqg.rtd",,"StudyData", $A$2, "BAR", "", "High", $A$4, -$B7, $A$6,$A$10,,$A$8,$A$12),$A$47)</f>
        <v>5724.75</v>
      </c>
      <c r="G7" s="6" t="str">
        <f xml:space="preserve"> TEXT(RTD("cqg.rtd",,"StudyData", $A$2, "BAR", "", "Low", $A$4, -$B7, $A$6,$A$10,,$A$8,$A$12),$A$47)</f>
        <v>5601.00</v>
      </c>
      <c r="H7" s="6" t="str">
        <f>TEXT(RTD("cqg.rtd",,"StudyData", $A$2, "BAR", "", "Close", $A$4, -$B7, $A$6,$A$10,,$A$8,$A$12),$A$47)</f>
        <v>5709.00</v>
      </c>
      <c r="I7" s="7">
        <f xml:space="preserve"> RTD("cqg.rtd",,"StudyData", $A$2, "Vol", "VolType=auto, CoCType=Contract", "Vol",$A$4, -$B7, $A$6,$A$10,,$A$8,$A$12)</f>
        <v>1383367</v>
      </c>
      <c r="J7" s="8" t="str">
        <f xml:space="preserve"> TEXT(RTD("cqg.rtd",,"StudyData", $A$2, "MA", "InputChoice=Close,MAType=Sim,Period="&amp;$A$14&amp;"", "MA",$A$4, -$B7, $A$6,$A$10,,$A$8,$A$12),$A$47)</f>
        <v>5544.36</v>
      </c>
      <c r="K7" s="6" t="str">
        <f xml:space="preserve"> TEXT(RTD("cqg.rtd",,"StudyData", $A$2, "BBnds", "MAType=Sim,InputChoice=Close,Period1="&amp;$A$16&amp;",Percent="&amp;$A$18&amp;"", "BHI",$A$4, -$B7, $A$6,$A$10,,$A$8,$A$12),$A$47)</f>
        <v>5765.28</v>
      </c>
      <c r="L7" s="6" t="str">
        <f>TEXT(RTD("cqg.rtd",,"StudyData",$A$2,"BBnds","MAType=Sim,InputChoice=Close,Period1="&amp;$A$16&amp;",Percent="&amp;$A$18&amp;"","BMA",$A$4,-$B7,$A$6,$A$10,,$A$8,$A$12),$A$47)</f>
        <v>5395.89</v>
      </c>
      <c r="M7" s="6" t="str">
        <f xml:space="preserve"> TEXT(RTD("cqg.rtd",,"StudyData", $A$2, "BBnds", "MAType=Sim,InputChoice=Close,Period1="&amp;$A$16&amp;",Percent="&amp;$A$18&amp;"", "BLO",$A$4, -$B7, $A$6,$A$10,,$A$8,$A$12),$A$47)</f>
        <v>5026.49</v>
      </c>
      <c r="N7" s="8" t="str">
        <f xml:space="preserve"> TEXT(RTD("cqg.rtd",,"StudyData", $A$2, "MACD", "Period1="&amp;$A$20&amp;",Period2="&amp;$A$22&amp;",Period3="&amp;$A$24&amp;",InputChoice=Close", "MACD",$A$4, -$B7, $A$6,$A$10,,$A$8,$A$12),$A$47)</f>
        <v>5.70</v>
      </c>
      <c r="O7" s="8" t="str">
        <f>TEXT(RTD("cqg.rtd",,"StudyData",$A$2,"MACD","Period1="&amp;$A$20&amp;",Period2="&amp;$A$22&amp;",Period3="&amp;$A$24&amp;",InputChoice=Close","MACDA",$A$4,-$B7,$A$6,$A$10,,$A$8,$A$12),$A$47)</f>
        <v>-49.05</v>
      </c>
      <c r="P7" s="6" t="str">
        <f t="shared" si="0"/>
        <v>54.75</v>
      </c>
      <c r="Q7" s="8">
        <f xml:space="preserve"> RTD("cqg.rtd",,"StudyData", $A$2, "RSI", "InputChoice=Close,Period="&amp;$A$26&amp;"", "RSI",$A$4, -$B7, $A$6,$A$10,,$A$8,$A$12)</f>
        <v>67.466683541336749</v>
      </c>
      <c r="R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-$B7, $A$6,$A$10,,$A$8,$A$12)</f>
        <v>91.804389010700007</v>
      </c>
      <c r="S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-$B7, $A$6,$A$10,,$A$8,$A$12)</f>
        <v>86.227599999999995</v>
      </c>
      <c r="T7" s="8" t="str">
        <f>TEXT(RTD("cqg.rtd",,"StudyData", $A$2, "Imoku", "Period1="&amp;$A$34&amp;"", "Imoku1",$A$4, -$B7, $A$6,$A$10,,$A$8,$A$12),$A$47)</f>
        <v>5448.25</v>
      </c>
      <c r="U7" s="8" t="str">
        <f xml:space="preserve"> TEXT(RTD("cqg.rtd",,"StudyData", $A$2, "Imoku", "Period2="&amp;$A$36&amp;"", "Imoku2",$A$4, -$B7, $A$6,$A$10,,$A$8,$A$12),$A$47)</f>
        <v>5305.88</v>
      </c>
      <c r="V7" s="8" t="str">
        <f xml:space="preserve"> TEXT(RTD("cqg.rtd",,"StudyData", $A$2, "Imoku", "Period3="&amp;$A$38&amp;"", "Imoku3",$A$4, -(($B7)+($A$44)), $A$6,$A$10,,$A$8,$A$12),$A$47)</f>
        <v>5889.88</v>
      </c>
      <c r="W7" s="8" t="str">
        <f xml:space="preserve"> TEXT(RTD("cqg.rtd",,"StudyData", $A$2, "Imoku", "Period1="&amp;$A$34&amp;",Period2="&amp;$A$36&amp;",Period4="&amp;$A$40&amp;",MAType4=Sim", "Imoku4",$A$4, -(($B7)+($A$44)), $A$6,$A$10,,$A$8,$A$12),$A$47)</f>
        <v>5801.94</v>
      </c>
      <c r="X7" s="8" t="str">
        <f>TEXT(RTD("cqg.rtd",,"StudyData", $A$2, "Imoku", "MAType5=Sim,Period5="&amp;$A$42&amp;",InputChoice5=Close", "Imoku5",$A$4, -$B7, $A$6,$A$10,,$A$8,$A$12),$A$47)</f>
        <v>5709.00</v>
      </c>
    </row>
    <row r="8" spans="1:25" x14ac:dyDescent="0.25">
      <c r="A8" s="1" t="b">
        <v>1</v>
      </c>
      <c r="B8">
        <f t="shared" si="1"/>
        <v>6</v>
      </c>
      <c r="C8" s="5">
        <f xml:space="preserve"> RTD("cqg.rtd",,"StudyData", $A$2, "BAR", "", "Time", $A$4,-$B8,$A$6,$A$10, "","False","T")</f>
        <v>45778</v>
      </c>
      <c r="D8" s="4">
        <f xml:space="preserve"> RTD("cqg.rtd",,"StudyData", $A$2, "BAR", "", "Time", $A$4,-$B8,$A$6,$A$10, "","False","T")</f>
        <v>45778</v>
      </c>
      <c r="E8" s="6" t="str">
        <f xml:space="preserve"> TEXT(RTD("cqg.rtd",,"StudyData", $A$2, "BAR", "", "Open", $A$4, -$B8, $A$6,$A$10,,$A$8,$A$12),$A$47)</f>
        <v>5617.50</v>
      </c>
      <c r="F8" s="6" t="str">
        <f xml:space="preserve"> TEXT(RTD("cqg.rtd",,"StudyData", $A$2, "BAR", "", "High", $A$4, -$B8, $A$6,$A$10,,$A$8,$A$12),$A$47)</f>
        <v>5682.50</v>
      </c>
      <c r="G8" s="6" t="str">
        <f xml:space="preserve"> TEXT(RTD("cqg.rtd",,"StudyData", $A$2, "BAR", "", "Low", $A$4, -$B8, $A$6,$A$10,,$A$8,$A$12),$A$47)</f>
        <v>5601.75</v>
      </c>
      <c r="H8" s="6" t="str">
        <f>TEXT(RTD("cqg.rtd",,"StudyData", $A$2, "BAR", "", "Close", $A$4, -$B8, $A$6,$A$10,,$A$8,$A$12),$A$47)</f>
        <v>5623.25</v>
      </c>
      <c r="I8" s="7">
        <f xml:space="preserve"> RTD("cqg.rtd",,"StudyData", $A$2, "Vol", "VolType=auto, CoCType=Contract", "Vol",$A$4, -$B8, $A$6,$A$10,,$A$8,$A$12)</f>
        <v>1388619</v>
      </c>
      <c r="J8" s="8" t="str">
        <f xml:space="preserve"> TEXT(RTD("cqg.rtd",,"StudyData", $A$2, "MA", "InputChoice=Close,MAType=Sim,Period="&amp;$A$14&amp;"", "MA",$A$4, -$B8, $A$6,$A$10,,$A$8,$A$12),$A$47)</f>
        <v>5546.59</v>
      </c>
      <c r="K8" s="6" t="str">
        <f xml:space="preserve"> TEXT(RTD("cqg.rtd",,"StudyData", $A$2, "BBnds", "MAType=Sim,InputChoice=Close,Period1="&amp;$A$16&amp;",Percent="&amp;$A$18&amp;"", "BHI",$A$4, -$B8, $A$6,$A$10,,$A$8,$A$12),$A$47)</f>
        <v>5723.18</v>
      </c>
      <c r="L8" s="6" t="str">
        <f>TEXT(RTD("cqg.rtd",,"StudyData",$A$2,"BBnds","MAType=Sim,InputChoice=Close,Period1="&amp;$A$16&amp;",Percent="&amp;$A$18&amp;"","BMA",$A$4,-$B8,$A$6,$A$10,,$A$8,$A$12),$A$47)</f>
        <v>5382.08</v>
      </c>
      <c r="M8" s="6" t="str">
        <f xml:space="preserve"> TEXT(RTD("cqg.rtd",,"StudyData", $A$2, "BBnds", "MAType=Sim,InputChoice=Close,Period1="&amp;$A$16&amp;",Percent="&amp;$A$18&amp;"", "BLO",$A$4, -$B8, $A$6,$A$10,,$A$8,$A$12),$A$47)</f>
        <v>5040.97</v>
      </c>
      <c r="N8" s="8" t="str">
        <f xml:space="preserve"> TEXT(RTD("cqg.rtd",,"StudyData", $A$2, "MACD", "Period1="&amp;$A$20&amp;",Period2="&amp;$A$22&amp;",Period3="&amp;$A$24&amp;",InputChoice=Close", "MACD",$A$4, -$B8, $A$6,$A$10,,$A$8,$A$12),$A$47)</f>
        <v>-12.06</v>
      </c>
      <c r="O8" s="8" t="str">
        <f>TEXT(RTD("cqg.rtd",,"StudyData",$A$2,"MACD","Period1="&amp;$A$20&amp;",Period2="&amp;$A$22&amp;",Period3="&amp;$A$24&amp;",InputChoice=Close","MACDA",$A$4,-$B8,$A$6,$A$10,,$A$8,$A$12),$A$47)</f>
        <v>-62.73</v>
      </c>
      <c r="P8" s="6" t="str">
        <f t="shared" si="0"/>
        <v>50.67</v>
      </c>
      <c r="Q8" s="8">
        <f xml:space="preserve"> RTD("cqg.rtd",,"StudyData", $A$2, "RSI", "InputChoice=Close,Period="&amp;$A$26&amp;"", "RSI",$A$4, -$B8, $A$6,$A$10,,$A$8,$A$12)</f>
        <v>62.374346796132286</v>
      </c>
      <c r="R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-$B8, $A$6,$A$10,,$A$8,$A$12)</f>
        <v>89.164705190500001</v>
      </c>
      <c r="S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-$B8, $A$6,$A$10,,$A$8,$A$12)</f>
        <v>83.4392</v>
      </c>
      <c r="T8" s="8" t="str">
        <f>TEXT(RTD("cqg.rtd",,"StudyData", $A$2, "Imoku", "Period1="&amp;$A$34&amp;"", "Imoku1",$A$4, -$B8, $A$6,$A$10,,$A$8,$A$12),$A$47)</f>
        <v>5404.88</v>
      </c>
      <c r="U8" s="8" t="str">
        <f xml:space="preserve"> TEXT(RTD("cqg.rtd",,"StudyData", $A$2, "Imoku", "Period2="&amp;$A$36&amp;"", "Imoku2",$A$4, -$B8, $A$6,$A$10,,$A$8,$A$12),$A$47)</f>
        <v>5334.25</v>
      </c>
      <c r="V8" s="8" t="str">
        <f xml:space="preserve"> TEXT(RTD("cqg.rtd",,"StudyData", $A$2, "Imoku", "Period3="&amp;$A$38&amp;"", "Imoku3",$A$4, -(($B8)+($A$44)), $A$6,$A$10,,$A$8,$A$12),$A$47)</f>
        <v>5889.88</v>
      </c>
      <c r="W8" s="8" t="str">
        <f xml:space="preserve"> TEXT(RTD("cqg.rtd",,"StudyData", $A$2, "Imoku", "Period1="&amp;$A$34&amp;",Period2="&amp;$A$36&amp;",Period4="&amp;$A$40&amp;",MAType4=Sim", "Imoku4",$A$4, -(($B8)+($A$44)), $A$6,$A$10,,$A$8,$A$12),$A$47)</f>
        <v>5794.56</v>
      </c>
      <c r="X8" s="8" t="str">
        <f>TEXT(RTD("cqg.rtd",,"StudyData", $A$2, "Imoku", "MAType5=Sim,Period5="&amp;$A$42&amp;",InputChoice5=Close", "Imoku5",$A$4, -$B8, $A$6,$A$10,,$A$8,$A$12),$A$47)</f>
        <v>5623.25</v>
      </c>
    </row>
    <row r="9" spans="1:25" x14ac:dyDescent="0.25">
      <c r="A9" t="s">
        <v>11</v>
      </c>
      <c r="B9">
        <f t="shared" si="1"/>
        <v>7</v>
      </c>
      <c r="C9" s="5">
        <f xml:space="preserve"> RTD("cqg.rtd",,"StudyData", $A$2, "BAR", "", "Time", $A$4,-$B9,$A$6,$A$10, "","False","T")</f>
        <v>45777</v>
      </c>
      <c r="D9" s="4">
        <f xml:space="preserve"> RTD("cqg.rtd",,"StudyData", $A$2, "BAR", "", "Time", $A$4,-$B9,$A$6,$A$10, "","False","T")</f>
        <v>45777</v>
      </c>
      <c r="E9" s="6" t="str">
        <f xml:space="preserve"> TEXT(RTD("cqg.rtd",,"StudyData", $A$2, "BAR", "", "Open", $A$4, -$B9, $A$6,$A$10,,$A$8,$A$12),$A$47)</f>
        <v>5579.50</v>
      </c>
      <c r="F9" s="6" t="str">
        <f xml:space="preserve"> TEXT(RTD("cqg.rtd",,"StudyData", $A$2, "BAR", "", "High", $A$4, -$B9, $A$6,$A$10,,$A$8,$A$12),$A$47)</f>
        <v>5626.25</v>
      </c>
      <c r="G9" s="6" t="str">
        <f xml:space="preserve"> TEXT(RTD("cqg.rtd",,"StudyData", $A$2, "BAR", "", "Low", $A$4, -$B9, $A$6,$A$10,,$A$8,$A$12),$A$47)</f>
        <v>5455.50</v>
      </c>
      <c r="H9" s="6" t="str">
        <f>TEXT(RTD("cqg.rtd",,"StudyData", $A$2, "BAR", "", "Close", $A$4, -$B9, $A$6,$A$10,,$A$8,$A$12),$A$47)</f>
        <v>5587.00</v>
      </c>
      <c r="I9" s="7">
        <f xml:space="preserve"> RTD("cqg.rtd",,"StudyData", $A$2, "Vol", "VolType=auto, CoCType=Contract", "Vol",$A$4, -$B9, $A$6,$A$10,,$A$8,$A$12)</f>
        <v>1833646</v>
      </c>
      <c r="J9" s="8" t="str">
        <f xml:space="preserve"> TEXT(RTD("cqg.rtd",,"StudyData", $A$2, "MA", "InputChoice=Close,MAType=Sim,Period="&amp;$A$14&amp;"", "MA",$A$4, -$B9, $A$6,$A$10,,$A$8,$A$12),$A$47)</f>
        <v>5553.59</v>
      </c>
      <c r="K9" s="6" t="str">
        <f xml:space="preserve"> TEXT(RTD("cqg.rtd",,"StudyData", $A$2, "BBnds", "MAType=Sim,InputChoice=Close,Period1="&amp;$A$16&amp;",Percent="&amp;$A$18&amp;"", "BHI",$A$4, -$B9, $A$6,$A$10,,$A$8,$A$12),$A$47)</f>
        <v>5742.12</v>
      </c>
      <c r="L9" s="6" t="str">
        <f>TEXT(RTD("cqg.rtd",,"StudyData",$A$2,"BBnds","MAType=Sim,InputChoice=Close,Period1="&amp;$A$16&amp;",Percent="&amp;$A$18&amp;"","BMA",$A$4,-$B9,$A$6,$A$10,,$A$8,$A$12),$A$47)</f>
        <v>5386.53</v>
      </c>
      <c r="M9" s="6" t="str">
        <f xml:space="preserve"> TEXT(RTD("cqg.rtd",,"StudyData", $A$2, "BBnds", "MAType=Sim,InputChoice=Close,Period1="&amp;$A$16&amp;",Percent="&amp;$A$18&amp;"", "BLO",$A$4, -$B9, $A$6,$A$10,,$A$8,$A$12),$A$47)</f>
        <v>5030.93</v>
      </c>
      <c r="N9" s="8" t="str">
        <f xml:space="preserve"> TEXT(RTD("cqg.rtd",,"StudyData", $A$2, "MACD", "Period1="&amp;$A$20&amp;",Period2="&amp;$A$22&amp;",Period3="&amp;$A$24&amp;",InputChoice=Close", "MACD",$A$4, -$B9, $A$6,$A$10,,$A$8,$A$12),$A$47)</f>
        <v>-25.82</v>
      </c>
      <c r="O9" s="8" t="str">
        <f>TEXT(RTD("cqg.rtd",,"StudyData",$A$2,"MACD","Period1="&amp;$A$20&amp;",Period2="&amp;$A$22&amp;",Period3="&amp;$A$24&amp;",InputChoice=Close","MACDA",$A$4,-$B9,$A$6,$A$10,,$A$8,$A$12),$A$47)</f>
        <v>-75.40</v>
      </c>
      <c r="P9" s="6" t="str">
        <f t="shared" si="0"/>
        <v>49.58</v>
      </c>
      <c r="Q9" s="8">
        <f xml:space="preserve"> RTD("cqg.rtd",,"StudyData", $A$2, "RSI", "InputChoice=Close,Period="&amp;$A$26&amp;"", "RSI",$A$4, -$B9, $A$6,$A$10,,$A$8,$A$12)</f>
        <v>60.022979003623796</v>
      </c>
      <c r="R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-$B9, $A$6,$A$10,,$A$8,$A$12)</f>
        <v>89.096040109300006</v>
      </c>
      <c r="S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-$B9, $A$6,$A$10,,$A$8,$A$12)</f>
        <v>80.576400000000007</v>
      </c>
      <c r="T9" s="8" t="str">
        <f>TEXT(RTD("cqg.rtd",,"StudyData", $A$2, "Imoku", "Period1="&amp;$A$34&amp;"", "Imoku1",$A$4, -$B9, $A$6,$A$10,,$A$8,$A$12),$A$47)</f>
        <v>5376.75</v>
      </c>
      <c r="U9" s="8" t="str">
        <f xml:space="preserve"> TEXT(RTD("cqg.rtd",,"StudyData", $A$2, "Imoku", "Period2="&amp;$A$36&amp;"", "Imoku2",$A$4, -$B9, $A$6,$A$10,,$A$8,$A$12),$A$47)</f>
        <v>5334.63</v>
      </c>
      <c r="V9" s="8" t="str">
        <f xml:space="preserve"> TEXT(RTD("cqg.rtd",,"StudyData", $A$2, "Imoku", "Period3="&amp;$A$38&amp;"", "Imoku3",$A$4, -(($B9)+($A$44)), $A$6,$A$10,,$A$8,$A$12),$A$47)</f>
        <v>5889.88</v>
      </c>
      <c r="W9" s="8" t="str">
        <f xml:space="preserve"> TEXT(RTD("cqg.rtd",,"StudyData", $A$2, "Imoku", "Period1="&amp;$A$34&amp;",Period2="&amp;$A$36&amp;",Period4="&amp;$A$40&amp;",MAType4=Sim", "Imoku4",$A$4, -(($B9)+($A$44)), $A$6,$A$10,,$A$8,$A$12),$A$47)</f>
        <v>5791.63</v>
      </c>
      <c r="X9" s="8" t="str">
        <f>TEXT(RTD("cqg.rtd",,"StudyData", $A$2, "Imoku", "MAType5=Sim,Period5="&amp;$A$42&amp;",InputChoice5=Close", "Imoku5",$A$4, -$B9, $A$6,$A$10,,$A$8,$A$12),$A$47)</f>
        <v>5587.00</v>
      </c>
    </row>
    <row r="10" spans="1:25" x14ac:dyDescent="0.25">
      <c r="A10" s="1"/>
      <c r="B10">
        <f t="shared" si="1"/>
        <v>8</v>
      </c>
      <c r="C10" s="5">
        <f xml:space="preserve"> RTD("cqg.rtd",,"StudyData", $A$2, "BAR", "", "Time", $A$4,-$B10,$A$6,$A$10, "","False","T")</f>
        <v>45776</v>
      </c>
      <c r="D10" s="4">
        <f xml:space="preserve"> RTD("cqg.rtd",,"StudyData", $A$2, "BAR", "", "Time", $A$4,-$B10,$A$6,$A$10, "","False","T")</f>
        <v>45776</v>
      </c>
      <c r="E10" s="6" t="str">
        <f xml:space="preserve"> TEXT(RTD("cqg.rtd",,"StudyData", $A$2, "BAR", "", "Open", $A$4, -$B10, $A$6,$A$10,,$A$8,$A$12),$A$47)</f>
        <v>5543.00</v>
      </c>
      <c r="F10" s="6" t="str">
        <f xml:space="preserve"> TEXT(RTD("cqg.rtd",,"StudyData", $A$2, "BAR", "", "High", $A$4, -$B10, $A$6,$A$10,,$A$8,$A$12),$A$47)</f>
        <v>5597.25</v>
      </c>
      <c r="G10" s="6" t="str">
        <f xml:space="preserve"> TEXT(RTD("cqg.rtd",,"StudyData", $A$2, "BAR", "", "Low", $A$4, -$B10, $A$6,$A$10,,$A$8,$A$12),$A$47)</f>
        <v>5521.50</v>
      </c>
      <c r="H10" s="6" t="str">
        <f>TEXT(RTD("cqg.rtd",,"StudyData", $A$2, "BAR", "", "Close", $A$4, -$B10, $A$6,$A$10,,$A$8,$A$12),$A$47)</f>
        <v>5583.75</v>
      </c>
      <c r="I10" s="7">
        <f xml:space="preserve"> RTD("cqg.rtd",,"StudyData", $A$2, "Vol", "VolType=auto, CoCType=Contract", "Vol",$A$4, -$B10, $A$6,$A$10,,$A$8,$A$12)</f>
        <v>1227182</v>
      </c>
      <c r="J10" s="8" t="str">
        <f xml:space="preserve"> TEXT(RTD("cqg.rtd",,"StudyData", $A$2, "MA", "InputChoice=Close,MAType=Sim,Period="&amp;$A$14&amp;"", "MA",$A$4, -$B10, $A$6,$A$10,,$A$8,$A$12),$A$47)</f>
        <v>5559.96</v>
      </c>
      <c r="K10" s="6" t="str">
        <f xml:space="preserve"> TEXT(RTD("cqg.rtd",,"StudyData", $A$2, "BBnds", "MAType=Sim,InputChoice=Close,Period1="&amp;$A$16&amp;",Percent="&amp;$A$18&amp;"", "BHI",$A$4, -$B10, $A$6,$A$10,,$A$8,$A$12),$A$47)</f>
        <v>5758.21</v>
      </c>
      <c r="L10" s="6" t="str">
        <f>TEXT(RTD("cqg.rtd",,"StudyData",$A$2,"BBnds","MAType=Sim,InputChoice=Close,Period1="&amp;$A$16&amp;",Percent="&amp;$A$18&amp;"","BMA",$A$4,-$B10,$A$6,$A$10,,$A$8,$A$12),$A$47)</f>
        <v>5390.90</v>
      </c>
      <c r="M10" s="6" t="str">
        <f xml:space="preserve"> TEXT(RTD("cqg.rtd",,"StudyData", $A$2, "BBnds", "MAType=Sim,InputChoice=Close,Period1="&amp;$A$16&amp;",Percent="&amp;$A$18&amp;"", "BLO",$A$4, -$B10, $A$6,$A$10,,$A$8,$A$12),$A$47)</f>
        <v>5023.59</v>
      </c>
      <c r="N10" s="8" t="str">
        <f xml:space="preserve"> TEXT(RTD("cqg.rtd",,"StudyData", $A$2, "MACD", "Period1="&amp;$A$20&amp;",Period2="&amp;$A$22&amp;",Period3="&amp;$A$24&amp;",InputChoice=Close", "MACD",$A$4, -$B10, $A$6,$A$10,,$A$8,$A$12),$A$47)</f>
        <v>-39.32</v>
      </c>
      <c r="O10" s="8" t="str">
        <f>TEXT(RTD("cqg.rtd",,"StudyData",$A$2,"MACD","Period1="&amp;$A$20&amp;",Period2="&amp;$A$22&amp;",Period3="&amp;$A$24&amp;",InputChoice=Close","MACDA",$A$4,-$B10,$A$6,$A$10,,$A$8,$A$12),$A$47)</f>
        <v>-87.80</v>
      </c>
      <c r="P10" s="6" t="str">
        <f t="shared" si="0"/>
        <v>48.48</v>
      </c>
      <c r="Q10" s="8">
        <f xml:space="preserve"> RTD("cqg.rtd",,"StudyData", $A$2, "RSI", "InputChoice=Close,Period="&amp;$A$26&amp;"", "RSI",$A$4, -$B10, $A$6,$A$10,,$A$8,$A$12)</f>
        <v>59.822883139169051</v>
      </c>
      <c r="R1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-$B10, $A$6,$A$10,,$A$8,$A$12)</f>
        <v>88.085146111499995</v>
      </c>
      <c r="S1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-$B10, $A$6,$A$10,,$A$8,$A$12)</f>
        <v>76.316599999999994</v>
      </c>
      <c r="T10" s="8" t="str">
        <f>TEXT(RTD("cqg.rtd",,"StudyData", $A$2, "Imoku", "Period1="&amp;$A$34&amp;"", "Imoku1",$A$4, -$B10, $A$6,$A$10,,$A$8,$A$12),$A$47)</f>
        <v>5362.25</v>
      </c>
      <c r="U10" s="8" t="str">
        <f xml:space="preserve"> TEXT(RTD("cqg.rtd",,"StudyData", $A$2, "Imoku", "Period2="&amp;$A$36&amp;"", "Imoku2",$A$4, -$B10, $A$6,$A$10,,$A$8,$A$12),$A$47)</f>
        <v>5334.63</v>
      </c>
      <c r="V10" s="8" t="str">
        <f xml:space="preserve"> TEXT(RTD("cqg.rtd",,"StudyData", $A$2, "Imoku", "Period3="&amp;$A$38&amp;"", "Imoku3",$A$4, -(($B10)+($A$44)), $A$6,$A$10,,$A$8,$A$12),$A$47)</f>
        <v>5889.88</v>
      </c>
      <c r="W10" s="8" t="str">
        <f xml:space="preserve"> TEXT(RTD("cqg.rtd",,"StudyData", $A$2, "Imoku", "Period1="&amp;$A$34&amp;",Period2="&amp;$A$36&amp;",Period4="&amp;$A$40&amp;",MAType4=Sim", "Imoku4",$A$4, -(($B10)+($A$44)), $A$6,$A$10,,$A$8,$A$12),$A$47)</f>
        <v>5777.88</v>
      </c>
      <c r="X10" s="8" t="str">
        <f>TEXT(RTD("cqg.rtd",,"StudyData", $A$2, "Imoku", "MAType5=Sim,Period5="&amp;$A$42&amp;",InputChoice5=Close", "Imoku5",$A$4, -$B10, $A$6,$A$10,,$A$8,$A$12),$A$47)</f>
        <v>5583.75</v>
      </c>
      <c r="Y10" s="11"/>
    </row>
    <row r="11" spans="1:25" x14ac:dyDescent="0.25">
      <c r="A11" t="s">
        <v>12</v>
      </c>
      <c r="B11">
        <f t="shared" si="1"/>
        <v>9</v>
      </c>
      <c r="C11" s="5">
        <f xml:space="preserve"> RTD("cqg.rtd",,"StudyData", $A$2, "BAR", "", "Time", $A$4,-$B11,$A$6,$A$10, "","False","T")</f>
        <v>45775</v>
      </c>
      <c r="D11" s="4">
        <f xml:space="preserve"> RTD("cqg.rtd",,"StudyData", $A$2, "BAR", "", "Time", $A$4,-$B11,$A$6,$A$10, "","False","T")</f>
        <v>45775</v>
      </c>
      <c r="E11" s="6" t="str">
        <f xml:space="preserve"> TEXT(RTD("cqg.rtd",,"StudyData", $A$2, "BAR", "", "Open", $A$4, -$B11, $A$6,$A$10,,$A$8,$A$12),$A$47)</f>
        <v>5544.00</v>
      </c>
      <c r="F11" s="6" t="str">
        <f xml:space="preserve"> TEXT(RTD("cqg.rtd",,"StudyData", $A$2, "BAR", "", "High", $A$4, -$B11, $A$6,$A$10,,$A$8,$A$12),$A$47)</f>
        <v>5578.75</v>
      </c>
      <c r="G11" s="6" t="str">
        <f xml:space="preserve"> TEXT(RTD("cqg.rtd",,"StudyData", $A$2, "BAR", "", "Low", $A$4, -$B11, $A$6,$A$10,,$A$8,$A$12),$A$47)</f>
        <v>5492.00</v>
      </c>
      <c r="H11" s="6" t="str">
        <f>TEXT(RTD("cqg.rtd",,"StudyData", $A$2, "BAR", "", "Close", $A$4, -$B11, $A$6,$A$10,,$A$8,$A$12),$A$47)</f>
        <v>5553.00</v>
      </c>
      <c r="I11" s="7">
        <f xml:space="preserve"> RTD("cqg.rtd",,"StudyData", $A$2, "Vol", "VolType=auto, CoCType=Contract", "Vol",$A$4, -$B11, $A$6,$A$10,,$A$8,$A$12)</f>
        <v>1198801</v>
      </c>
      <c r="J11" s="8" t="str">
        <f xml:space="preserve"> TEXT(RTD("cqg.rtd",,"StudyData", $A$2, "MA", "InputChoice=Close,MAType=Sim,Period="&amp;$A$14&amp;"", "MA",$A$4, -$B11, $A$6,$A$10,,$A$8,$A$12),$A$47)</f>
        <v>5568.18</v>
      </c>
      <c r="K11" s="6" t="str">
        <f xml:space="preserve"> TEXT(RTD("cqg.rtd",,"StudyData", $A$2, "BBnds", "MAType=Sim,InputChoice=Close,Period1="&amp;$A$16&amp;",Percent="&amp;$A$18&amp;"", "BHI",$A$4, -$B11, $A$6,$A$10,,$A$8,$A$12),$A$47)</f>
        <v>5770.14</v>
      </c>
      <c r="L11" s="6" t="str">
        <f>TEXT(RTD("cqg.rtd",,"StudyData",$A$2,"BBnds","MAType=Sim,InputChoice=Close,Period1="&amp;$A$16&amp;",Percent="&amp;$A$18&amp;"","BMA",$A$4,-$B11,$A$6,$A$10,,$A$8,$A$12),$A$47)</f>
        <v>5394.38</v>
      </c>
      <c r="M11" s="6" t="str">
        <f xml:space="preserve"> TEXT(RTD("cqg.rtd",,"StudyData", $A$2, "BBnds", "MAType=Sim,InputChoice=Close,Period1="&amp;$A$16&amp;",Percent="&amp;$A$18&amp;"", "BLO",$A$4, -$B11, $A$6,$A$10,,$A$8,$A$12),$A$47)</f>
        <v>5018.61</v>
      </c>
      <c r="N11" s="8" t="str">
        <f xml:space="preserve"> TEXT(RTD("cqg.rtd",,"StudyData", $A$2, "MACD", "Period1="&amp;$A$20&amp;",Period2="&amp;$A$22&amp;",Period3="&amp;$A$24&amp;",InputChoice=Close", "MACD",$A$4, -$B11, $A$6,$A$10,,$A$8,$A$12),$A$47)</f>
        <v>-55.65</v>
      </c>
      <c r="O11" s="8" t="str">
        <f>TEXT(RTD("cqg.rtd",,"StudyData",$A$2,"MACD","Period1="&amp;$A$20&amp;",Period2="&amp;$A$22&amp;",Period3="&amp;$A$24&amp;",InputChoice=Close","MACDA",$A$4,-$B11,$A$6,$A$10,,$A$8,$A$12),$A$47)</f>
        <v>-99.91</v>
      </c>
      <c r="P11" s="6" t="str">
        <f t="shared" si="0"/>
        <v>44.26</v>
      </c>
      <c r="Q11" s="8">
        <f xml:space="preserve"> RTD("cqg.rtd",,"StudyData", $A$2, "RSI", "InputChoice=Close,Period="&amp;$A$26&amp;"", "RSI",$A$4, -$B11, $A$6,$A$10,,$A$8,$A$12)</f>
        <v>58.057278217057657</v>
      </c>
      <c r="R1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-$B11, $A$6,$A$10,,$A$8,$A$12)</f>
        <v>83.298311469300003</v>
      </c>
      <c r="S1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-$B11, $A$6,$A$10,,$A$8,$A$12)</f>
        <v>70.432299999999998</v>
      </c>
      <c r="T11" s="8" t="str">
        <f>TEXT(RTD("cqg.rtd",,"StudyData", $A$2, "Imoku", "Period1="&amp;$A$34&amp;"", "Imoku1",$A$4, -$B11, $A$6,$A$10,,$A$8,$A$12),$A$47)</f>
        <v>5353.00</v>
      </c>
      <c r="U11" s="8" t="str">
        <f xml:space="preserve"> TEXT(RTD("cqg.rtd",,"StudyData", $A$2, "Imoku", "Period2="&amp;$A$36&amp;"", "Imoku2",$A$4, -$B11, $A$6,$A$10,,$A$8,$A$12),$A$47)</f>
        <v>5334.63</v>
      </c>
      <c r="V11" s="8" t="str">
        <f xml:space="preserve"> TEXT(RTD("cqg.rtd",,"StudyData", $A$2, "Imoku", "Period3="&amp;$A$38&amp;"", "Imoku3",$A$4, -(($B11)+($A$44)), $A$6,$A$10,,$A$8,$A$12),$A$47)</f>
        <v>5889.88</v>
      </c>
      <c r="W11" s="8" t="str">
        <f xml:space="preserve"> TEXT(RTD("cqg.rtd",,"StudyData", $A$2, "Imoku", "Period1="&amp;$A$34&amp;",Period2="&amp;$A$36&amp;",Period4="&amp;$A$40&amp;",MAType4=Sim", "Imoku4",$A$4, -(($B11)+($A$44)), $A$6,$A$10,,$A$8,$A$12),$A$47)</f>
        <v>5787.69</v>
      </c>
      <c r="X11" s="8" t="str">
        <f>TEXT(RTD("cqg.rtd",,"StudyData", $A$2, "Imoku", "MAType5=Sim,Period5="&amp;$A$42&amp;",InputChoice5=Close", "Imoku5",$A$4, -$B11, $A$6,$A$10,,$A$8,$A$12),$A$47)</f>
        <v>5553.00</v>
      </c>
    </row>
    <row r="12" spans="1:25" x14ac:dyDescent="0.25">
      <c r="A12" s="1" t="s">
        <v>13</v>
      </c>
      <c r="B12">
        <f t="shared" si="1"/>
        <v>10</v>
      </c>
      <c r="C12" s="5">
        <f xml:space="preserve"> RTD("cqg.rtd",,"StudyData", $A$2, "BAR", "", "Time", $A$4,-$B12,$A$6,$A$10, "","False","T")</f>
        <v>45772</v>
      </c>
      <c r="D12" s="4">
        <f xml:space="preserve"> RTD("cqg.rtd",,"StudyData", $A$2, "BAR", "", "Time", $A$4,-$B12,$A$6,$A$10, "","False","T")</f>
        <v>45772</v>
      </c>
      <c r="E12" s="6" t="str">
        <f xml:space="preserve"> TEXT(RTD("cqg.rtd",,"StudyData", $A$2, "BAR", "", "Open", $A$4, -$B12, $A$6,$A$10,,$A$8,$A$12),$A$47)</f>
        <v>5529.00</v>
      </c>
      <c r="F12" s="6" t="str">
        <f xml:space="preserve"> TEXT(RTD("cqg.rtd",,"StudyData", $A$2, "BAR", "", "High", $A$4, -$B12, $A$6,$A$10,,$A$8,$A$12),$A$47)</f>
        <v>5562.25</v>
      </c>
      <c r="G12" s="6" t="str">
        <f xml:space="preserve"> TEXT(RTD("cqg.rtd",,"StudyData", $A$2, "BAR", "", "Low", $A$4, -$B12, $A$6,$A$10,,$A$8,$A$12),$A$47)</f>
        <v>5480.25</v>
      </c>
      <c r="H12" s="6" t="str">
        <f>TEXT(RTD("cqg.rtd",,"StudyData", $A$2, "BAR", "", "Close", $A$4, -$B12, $A$6,$A$10,,$A$8,$A$12),$A$47)</f>
        <v>5549.75</v>
      </c>
      <c r="I12" s="7">
        <f xml:space="preserve"> RTD("cqg.rtd",,"StudyData", $A$2, "Vol", "VolType=auto, CoCType=Contract", "Vol",$A$4, -$B12, $A$6,$A$10,,$A$8,$A$12)</f>
        <v>1339888</v>
      </c>
      <c r="J12" s="8" t="str">
        <f xml:space="preserve"> TEXT(RTD("cqg.rtd",,"StudyData", $A$2, "MA", "InputChoice=Close,MAType=Sim,Period="&amp;$A$14&amp;"", "MA",$A$4, -$B12, $A$6,$A$10,,$A$8,$A$12),$A$47)</f>
        <v>5579.74</v>
      </c>
      <c r="K12" s="6" t="str">
        <f xml:space="preserve"> TEXT(RTD("cqg.rtd",,"StudyData", $A$2, "BBnds", "MAType=Sim,InputChoice=Close,Period1="&amp;$A$16&amp;",Percent="&amp;$A$18&amp;"", "BHI",$A$4, -$B12, $A$6,$A$10,,$A$8,$A$12),$A$47)</f>
        <v>5780.72</v>
      </c>
      <c r="L12" s="6" t="str">
        <f>TEXT(RTD("cqg.rtd",,"StudyData",$A$2,"BBnds","MAType=Sim,InputChoice=Close,Period1="&amp;$A$16&amp;",Percent="&amp;$A$18&amp;"","BMA",$A$4,-$B12,$A$6,$A$10,,$A$8,$A$12),$A$47)</f>
        <v>5397.88</v>
      </c>
      <c r="M12" s="6" t="str">
        <f xml:space="preserve"> TEXT(RTD("cqg.rtd",,"StudyData", $A$2, "BBnds", "MAType=Sim,InputChoice=Close,Period1="&amp;$A$16&amp;",Percent="&amp;$A$18&amp;"", "BLO",$A$4, -$B12, $A$6,$A$10,,$A$8,$A$12),$A$47)</f>
        <v>5015.03</v>
      </c>
      <c r="N12" s="8" t="str">
        <f xml:space="preserve"> TEXT(RTD("cqg.rtd",,"StudyData", $A$2, "MACD", "Period1="&amp;$A$20&amp;",Period2="&amp;$A$22&amp;",Period3="&amp;$A$24&amp;",InputChoice=Close", "MACD",$A$4, -$B12, $A$6,$A$10,,$A$8,$A$12),$A$47)</f>
        <v>-72.54</v>
      </c>
      <c r="O12" s="8" t="str">
        <f>TEXT(RTD("cqg.rtd",,"StudyData",$A$2,"MACD","Period1="&amp;$A$20&amp;",Period2="&amp;$A$22&amp;",Period3="&amp;$A$24&amp;",InputChoice=Close","MACDA",$A$4,-$B12,$A$6,$A$10,,$A$8,$A$12),$A$47)</f>
        <v>-110.98</v>
      </c>
      <c r="P12" s="6" t="str">
        <f t="shared" si="0"/>
        <v>38.44</v>
      </c>
      <c r="Q12" s="8">
        <f xml:space="preserve"> RTD("cqg.rtd",,"StudyData", $A$2, "RSI", "InputChoice=Close,Period="&amp;$A$26&amp;"", "RSI",$A$4, -$B12, $A$6,$A$10,,$A$8,$A$12)</f>
        <v>57.883396539764775</v>
      </c>
      <c r="R1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-$B12, $A$6,$A$10,,$A$8,$A$12)</f>
        <v>77.449648955200004</v>
      </c>
      <c r="S1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-$B12, $A$6,$A$10,,$A$8,$A$12)</f>
        <v>63.999400000000001</v>
      </c>
      <c r="T12" s="8" t="str">
        <f>TEXT(RTD("cqg.rtd",,"StudyData", $A$2, "Imoku", "Period1="&amp;$A$34&amp;"", "Imoku1",$A$4, -$B12, $A$6,$A$10,,$A$8,$A$12),$A$47)</f>
        <v>5344.75</v>
      </c>
      <c r="U12" s="8" t="str">
        <f xml:space="preserve"> TEXT(RTD("cqg.rtd",,"StudyData", $A$2, "Imoku", "Period2="&amp;$A$36&amp;"", "Imoku2",$A$4, -$B12, $A$6,$A$10,,$A$8,$A$12),$A$47)</f>
        <v>5334.63</v>
      </c>
      <c r="V12" s="8" t="str">
        <f xml:space="preserve"> TEXT(RTD("cqg.rtd",,"StudyData", $A$2, "Imoku", "Period3="&amp;$A$38&amp;"", "Imoku3",$A$4, -(($B12)+($A$44)), $A$6,$A$10,,$A$8,$A$12),$A$47)</f>
        <v>5889.88</v>
      </c>
      <c r="W12" s="8" t="str">
        <f xml:space="preserve"> TEXT(RTD("cqg.rtd",,"StudyData", $A$2, "Imoku", "Period1="&amp;$A$34&amp;",Period2="&amp;$A$36&amp;",Period4="&amp;$A$40&amp;",MAType4=Sim", "Imoku4",$A$4, -(($B12)+($A$44)), $A$6,$A$10,,$A$8,$A$12),$A$47)</f>
        <v>5796.00</v>
      </c>
      <c r="X12" s="8" t="str">
        <f>TEXT(RTD("cqg.rtd",,"StudyData", $A$2, "Imoku", "MAType5=Sim,Period5="&amp;$A$42&amp;",InputChoice5=Close", "Imoku5",$A$4, -$B12, $A$6,$A$10,,$A$8,$A$12),$A$47)</f>
        <v>5549.75</v>
      </c>
    </row>
    <row r="13" spans="1:25" x14ac:dyDescent="0.25">
      <c r="A13" t="s">
        <v>14</v>
      </c>
      <c r="B13">
        <f t="shared" si="1"/>
        <v>11</v>
      </c>
      <c r="C13" s="5">
        <f xml:space="preserve"> RTD("cqg.rtd",,"StudyData", $A$2, "BAR", "", "Time", $A$4,-$B13,$A$6,$A$10, "","False","T")</f>
        <v>45771</v>
      </c>
      <c r="D13" s="4">
        <f xml:space="preserve"> RTD("cqg.rtd",,"StudyData", $A$2, "BAR", "", "Time", $A$4,-$B13,$A$6,$A$10, "","False","T")</f>
        <v>45771</v>
      </c>
      <c r="E13" s="6" t="str">
        <f xml:space="preserve"> TEXT(RTD("cqg.rtd",,"StudyData", $A$2, "BAR", "", "Open", $A$4, -$B13, $A$6,$A$10,,$A$8,$A$12),$A$47)</f>
        <v>5409.00</v>
      </c>
      <c r="F13" s="6" t="str">
        <f xml:space="preserve"> TEXT(RTD("cqg.rtd",,"StudyData", $A$2, "BAR", "", "High", $A$4, -$B13, $A$6,$A$10,,$A$8,$A$12),$A$47)</f>
        <v>5541.50</v>
      </c>
      <c r="G13" s="6" t="str">
        <f xml:space="preserve"> TEXT(RTD("cqg.rtd",,"StudyData", $A$2, "BAR", "", "Low", $A$4, -$B13, $A$6,$A$10,,$A$8,$A$12),$A$47)</f>
        <v>5355.25</v>
      </c>
      <c r="H13" s="6" t="str">
        <f>TEXT(RTD("cqg.rtd",,"StudyData", $A$2, "BAR", "", "Close", $A$4, -$B13, $A$6,$A$10,,$A$8,$A$12),$A$47)</f>
        <v>5511.25</v>
      </c>
      <c r="I13" s="7">
        <f xml:space="preserve"> RTD("cqg.rtd",,"StudyData", $A$2, "Vol", "VolType=auto, CoCType=Contract", "Vol",$A$4, -$B13, $A$6,$A$10,,$A$8,$A$12)</f>
        <v>1411419</v>
      </c>
      <c r="J13" s="8" t="str">
        <f xml:space="preserve"> TEXT(RTD("cqg.rtd",,"StudyData", $A$2, "MA", "InputChoice=Close,MAType=Sim,Period="&amp;$A$14&amp;"", "MA",$A$4, -$B13, $A$6,$A$10,,$A$8,$A$12),$A$47)</f>
        <v>5589.20</v>
      </c>
      <c r="K13" s="6" t="str">
        <f xml:space="preserve"> TEXT(RTD("cqg.rtd",,"StudyData", $A$2, "BBnds", "MAType=Sim,InputChoice=Close,Period1="&amp;$A$16&amp;",Percent="&amp;$A$18&amp;"", "BHI",$A$4, -$B13, $A$6,$A$10,,$A$8,$A$12),$A$47)</f>
        <v>5813.43</v>
      </c>
      <c r="L13" s="6" t="str">
        <f>TEXT(RTD("cqg.rtd",,"StudyData",$A$2,"BBnds","MAType=Sim,InputChoice=Close,Period1="&amp;$A$16&amp;",Percent="&amp;$A$18&amp;"","BMA",$A$4,-$B13,$A$6,$A$10,,$A$8,$A$12),$A$47)</f>
        <v>5407.35</v>
      </c>
      <c r="M13" s="6" t="str">
        <f xml:space="preserve"> TEXT(RTD("cqg.rtd",,"StudyData", $A$2, "BBnds", "MAType=Sim,InputChoice=Close,Period1="&amp;$A$16&amp;",Percent="&amp;$A$18&amp;"", "BLO",$A$4, -$B13, $A$6,$A$10,,$A$8,$A$12),$A$47)</f>
        <v>5001.27</v>
      </c>
      <c r="N13" s="8" t="str">
        <f xml:space="preserve"> TEXT(RTD("cqg.rtd",,"StudyData", $A$2, "MACD", "Period1="&amp;$A$20&amp;",Period2="&amp;$A$22&amp;",Period3="&amp;$A$24&amp;",InputChoice=Close", "MACD",$A$4, -$B13, $A$6,$A$10,,$A$8,$A$12),$A$47)</f>
        <v>-92.72</v>
      </c>
      <c r="O13" s="8" t="str">
        <f>TEXT(RTD("cqg.rtd",,"StudyData",$A$2,"MACD","Period1="&amp;$A$20&amp;",Period2="&amp;$A$22&amp;",Period3="&amp;$A$24&amp;",InputChoice=Close","MACDA",$A$4,-$B13,$A$6,$A$10,,$A$8,$A$12),$A$47)</f>
        <v>-120.59</v>
      </c>
      <c r="P13" s="6" t="str">
        <f t="shared" si="0"/>
        <v>27.87</v>
      </c>
      <c r="Q13" s="8">
        <f xml:space="preserve"> RTD("cqg.rtd",,"StudyData", $A$2, "RSI", "InputChoice=Close,Period="&amp;$A$26&amp;"", "RSI",$A$4, -$B13, $A$6,$A$10,,$A$8,$A$12)</f>
        <v>55.960923488919377</v>
      </c>
      <c r="R1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-$B13, $A$6,$A$10,,$A$8,$A$12)</f>
        <v>68.158483451199999</v>
      </c>
      <c r="S1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-$B13, $A$6,$A$10,,$A$8,$A$12)</f>
        <v>57.2742</v>
      </c>
      <c r="T13" s="8" t="str">
        <f>TEXT(RTD("cqg.rtd",,"StudyData", $A$2, "Imoku", "Period1="&amp;$A$34&amp;"", "Imoku1",$A$4, -$B13, $A$6,$A$10,,$A$8,$A$12),$A$47)</f>
        <v>5334.38</v>
      </c>
      <c r="U13" s="8" t="str">
        <f xml:space="preserve"> TEXT(RTD("cqg.rtd",,"StudyData", $A$2, "Imoku", "Period2="&amp;$A$36&amp;"", "Imoku2",$A$4, -$B13, $A$6,$A$10,,$A$8,$A$12),$A$47)</f>
        <v>5334.63</v>
      </c>
      <c r="V13" s="8" t="str">
        <f xml:space="preserve"> TEXT(RTD("cqg.rtd",,"StudyData", $A$2, "Imoku", "Period3="&amp;$A$38&amp;"", "Imoku3",$A$4, -(($B13)+($A$44)), $A$6,$A$10,,$A$8,$A$12),$A$47)</f>
        <v>5889.88</v>
      </c>
      <c r="W13" s="8" t="str">
        <f xml:space="preserve"> TEXT(RTD("cqg.rtd",,"StudyData", $A$2, "Imoku", "Period1="&amp;$A$34&amp;",Period2="&amp;$A$36&amp;",Period4="&amp;$A$40&amp;",MAType4=Sim", "Imoku4",$A$4, -(($B13)+($A$44)), $A$6,$A$10,,$A$8,$A$12),$A$47)</f>
        <v>5811.63</v>
      </c>
      <c r="X13" s="8" t="str">
        <f>TEXT(RTD("cqg.rtd",,"StudyData", $A$2, "Imoku", "MAType5=Sim,Period5="&amp;$A$42&amp;",InputChoice5=Close", "Imoku5",$A$4, -$B13, $A$6,$A$10,,$A$8,$A$12),$A$47)</f>
        <v>5511.25</v>
      </c>
    </row>
    <row r="14" spans="1:25" x14ac:dyDescent="0.25">
      <c r="A14" s="3">
        <v>40</v>
      </c>
      <c r="B14">
        <f t="shared" si="1"/>
        <v>12</v>
      </c>
      <c r="C14" s="5">
        <f xml:space="preserve"> RTD("cqg.rtd",,"StudyData", $A$2, "BAR", "", "Time", $A$4,-$B14,$A$6,$A$10, "","False","T")</f>
        <v>45770</v>
      </c>
      <c r="D14" s="4">
        <f xml:space="preserve"> RTD("cqg.rtd",,"StudyData", $A$2, "BAR", "", "Time", $A$4,-$B14,$A$6,$A$10, "","False","T")</f>
        <v>45770</v>
      </c>
      <c r="E14" s="6" t="str">
        <f xml:space="preserve"> TEXT(RTD("cqg.rtd",,"StudyData", $A$2, "BAR", "", "Open", $A$4, -$B14, $A$6,$A$10,,$A$8,$A$12),$A$47)</f>
        <v>5379.75</v>
      </c>
      <c r="F14" s="6" t="str">
        <f xml:space="preserve"> TEXT(RTD("cqg.rtd",,"StudyData", $A$2, "BAR", "", "High", $A$4, -$B14, $A$6,$A$10,,$A$8,$A$12),$A$47)</f>
        <v>5499.75</v>
      </c>
      <c r="G14" s="6" t="str">
        <f xml:space="preserve"> TEXT(RTD("cqg.rtd",,"StudyData", $A$2, "BAR", "", "Low", $A$4, -$B14, $A$6,$A$10,,$A$8,$A$12),$A$47)</f>
        <v>5377.75</v>
      </c>
      <c r="H14" s="6" t="str">
        <f>TEXT(RTD("cqg.rtd",,"StudyData", $A$2, "BAR", "", "Close", $A$4, -$B14, $A$6,$A$10,,$A$8,$A$12),$A$47)</f>
        <v>5401.75</v>
      </c>
      <c r="I14" s="7">
        <f xml:space="preserve"> RTD("cqg.rtd",,"StudyData", $A$2, "Vol", "VolType=auto, CoCType=Contract", "Vol",$A$4, -$B14, $A$6,$A$10,,$A$8,$A$12)</f>
        <v>1846494</v>
      </c>
      <c r="J14" s="8" t="str">
        <f xml:space="preserve"> TEXT(RTD("cqg.rtd",,"StudyData", $A$2, "MA", "InputChoice=Close,MAType=Sim,Period="&amp;$A$14&amp;"", "MA",$A$4, -$B14, $A$6,$A$10,,$A$8,$A$12),$A$47)</f>
        <v>5601.99</v>
      </c>
      <c r="K14" s="6" t="str">
        <f xml:space="preserve"> TEXT(RTD("cqg.rtd",,"StudyData", $A$2, "BBnds", "MAType=Sim,InputChoice=Close,Period1="&amp;$A$16&amp;",Percent="&amp;$A$18&amp;"", "BHI",$A$4, -$B14, $A$6,$A$10,,$A$8,$A$12),$A$47)</f>
        <v>5852.12</v>
      </c>
      <c r="L14" s="6" t="str">
        <f>TEXT(RTD("cqg.rtd",,"StudyData",$A$2,"BBnds","MAType=Sim,InputChoice=Close,Period1="&amp;$A$16&amp;",Percent="&amp;$A$18&amp;"","BMA",$A$4,-$B14,$A$6,$A$10,,$A$8,$A$12),$A$47)</f>
        <v>5419.76</v>
      </c>
      <c r="M14" s="6" t="str">
        <f xml:space="preserve"> TEXT(RTD("cqg.rtd",,"StudyData", $A$2, "BBnds", "MAType=Sim,InputChoice=Close,Period1="&amp;$A$16&amp;",Percent="&amp;$A$18&amp;"", "BLO",$A$4, -$B14, $A$6,$A$10,,$A$8,$A$12),$A$47)</f>
        <v>4987.41</v>
      </c>
      <c r="N14" s="8" t="str">
        <f xml:space="preserve"> TEXT(RTD("cqg.rtd",,"StudyData", $A$2, "MACD", "Period1="&amp;$A$20&amp;",Period2="&amp;$A$22&amp;",Period3="&amp;$A$24&amp;",InputChoice=Close", "MACD",$A$4, -$B14, $A$6,$A$10,,$A$8,$A$12),$A$47)</f>
        <v>-113.21</v>
      </c>
      <c r="O14" s="8" t="str">
        <f>TEXT(RTD("cqg.rtd",,"StudyData",$A$2,"MACD","Period1="&amp;$A$20&amp;",Period2="&amp;$A$22&amp;",Period3="&amp;$A$24&amp;",InputChoice=Close","MACDA",$A$4,-$B14,$A$6,$A$10,,$A$8,$A$12),$A$47)</f>
        <v>-127.56</v>
      </c>
      <c r="P14" s="6" t="str">
        <f t="shared" si="0"/>
        <v>14.35</v>
      </c>
      <c r="Q14" s="8">
        <f xml:space="preserve"> RTD("cqg.rtd",,"StudyData", $A$2, "RSI", "InputChoice=Close,Period="&amp;$A$26&amp;"", "RSI",$A$4, -$B14, $A$6,$A$10,,$A$8,$A$12)</f>
        <v>50.215800708298701</v>
      </c>
      <c r="R1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-$B14, $A$6,$A$10,,$A$8,$A$12)</f>
        <v>56.959906961599998</v>
      </c>
      <c r="S1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-$B14, $A$6,$A$10,,$A$8,$A$12)</f>
        <v>51.832099999999997</v>
      </c>
      <c r="T14" s="8" t="str">
        <f>TEXT(RTD("cqg.rtd",,"StudyData", $A$2, "Imoku", "Period1="&amp;$A$34&amp;"", "Imoku1",$A$4, -$B14, $A$6,$A$10,,$A$8,$A$12),$A$47)</f>
        <v>5328.00</v>
      </c>
      <c r="U14" s="8" t="str">
        <f xml:space="preserve"> TEXT(RTD("cqg.rtd",,"StudyData", $A$2, "Imoku", "Period2="&amp;$A$36&amp;"", "Imoku2",$A$4, -$B14, $A$6,$A$10,,$A$8,$A$12),$A$47)</f>
        <v>5334.63</v>
      </c>
      <c r="V14" s="8" t="str">
        <f xml:space="preserve"> TEXT(RTD("cqg.rtd",,"StudyData", $A$2, "Imoku", "Period3="&amp;$A$38&amp;"", "Imoku3",$A$4, -(($B14)+($A$44)), $A$6,$A$10,,$A$8,$A$12),$A$47)</f>
        <v>5889.88</v>
      </c>
      <c r="W14" s="8" t="str">
        <f xml:space="preserve"> TEXT(RTD("cqg.rtd",,"StudyData", $A$2, "Imoku", "Period1="&amp;$A$34&amp;",Period2="&amp;$A$36&amp;",Period4="&amp;$A$40&amp;",MAType4=Sim", "Imoku4",$A$4, -(($B14)+($A$44)), $A$6,$A$10,,$A$8,$A$12),$A$47)</f>
        <v>5815.63</v>
      </c>
      <c r="X14" s="8" t="str">
        <f>TEXT(RTD("cqg.rtd",,"StudyData", $A$2, "Imoku", "MAType5=Sim,Period5="&amp;$A$42&amp;",InputChoice5=Close", "Imoku5",$A$4, -$B14, $A$6,$A$10,,$A$8,$A$12),$A$47)</f>
        <v>5401.75</v>
      </c>
    </row>
    <row r="15" spans="1:25" x14ac:dyDescent="0.25">
      <c r="A15" t="s">
        <v>18</v>
      </c>
      <c r="B15">
        <f t="shared" si="1"/>
        <v>13</v>
      </c>
      <c r="C15" s="5">
        <f xml:space="preserve"> RTD("cqg.rtd",,"StudyData", $A$2, "BAR", "", "Time", $A$4,-$B15,$A$6,$A$10, "","False","T")</f>
        <v>45769</v>
      </c>
      <c r="D15" s="4">
        <f xml:space="preserve"> RTD("cqg.rtd",,"StudyData", $A$2, "BAR", "", "Time", $A$4,-$B15,$A$6,$A$10, "","False","T")</f>
        <v>45769</v>
      </c>
      <c r="E15" s="6" t="str">
        <f xml:space="preserve"> TEXT(RTD("cqg.rtd",,"StudyData", $A$2, "BAR", "", "Open", $A$4, -$B15, $A$6,$A$10,,$A$8,$A$12),$A$47)</f>
        <v>5182.50</v>
      </c>
      <c r="F15" s="6" t="str">
        <f xml:space="preserve"> TEXT(RTD("cqg.rtd",,"StudyData", $A$2, "BAR", "", "High", $A$4, -$B15, $A$6,$A$10,,$A$8,$A$12),$A$47)</f>
        <v>5339.25</v>
      </c>
      <c r="G15" s="6" t="str">
        <f xml:space="preserve"> TEXT(RTD("cqg.rtd",,"StudyData", $A$2, "BAR", "", "Low", $A$4, -$B15, $A$6,$A$10,,$A$8,$A$12),$A$47)</f>
        <v>5171.75</v>
      </c>
      <c r="H15" s="6" t="str">
        <f>TEXT(RTD("cqg.rtd",,"StudyData", $A$2, "BAR", "", "Close", $A$4, -$B15, $A$6,$A$10,,$A$8,$A$12),$A$47)</f>
        <v>5314.75</v>
      </c>
      <c r="I15" s="7">
        <f xml:space="preserve"> RTD("cqg.rtd",,"StudyData", $A$2, "Vol", "VolType=auto, CoCType=Contract", "Vol",$A$4, -$B15, $A$6,$A$10,,$A$8,$A$12)</f>
        <v>1572006</v>
      </c>
      <c r="J15" s="8" t="str">
        <f xml:space="preserve"> TEXT(RTD("cqg.rtd",,"StudyData", $A$2, "MA", "InputChoice=Close,MAType=Sim,Period="&amp;$A$14&amp;"", "MA",$A$4, -$B15, $A$6,$A$10,,$A$8,$A$12),$A$47)</f>
        <v>5617.49</v>
      </c>
      <c r="K15" s="6" t="str">
        <f xml:space="preserve"> TEXT(RTD("cqg.rtd",,"StudyData", $A$2, "BBnds", "MAType=Sim,InputChoice=Close,Period1="&amp;$A$16&amp;",Percent="&amp;$A$18&amp;"", "BHI",$A$4, -$B15, $A$6,$A$10,,$A$8,$A$12),$A$47)</f>
        <v>5908.06</v>
      </c>
      <c r="L15" s="6" t="str">
        <f>TEXT(RTD("cqg.rtd",,"StudyData",$A$2,"BBnds","MAType=Sim,InputChoice=Close,Period1="&amp;$A$16&amp;",Percent="&amp;$A$18&amp;"","BMA",$A$4,-$B15,$A$6,$A$10,,$A$8,$A$12),$A$47)</f>
        <v>5441.00</v>
      </c>
      <c r="M15" s="6" t="str">
        <f xml:space="preserve"> TEXT(RTD("cqg.rtd",,"StudyData", $A$2, "BBnds", "MAType=Sim,InputChoice=Close,Period1="&amp;$A$16&amp;",Percent="&amp;$A$18&amp;"", "BLO",$A$4, -$B15, $A$6,$A$10,,$A$8,$A$12),$A$47)</f>
        <v>4973.94</v>
      </c>
      <c r="N15" s="8" t="str">
        <f xml:space="preserve"> TEXT(RTD("cqg.rtd",,"StudyData", $A$2, "MACD", "Period1="&amp;$A$20&amp;",Period2="&amp;$A$22&amp;",Period3="&amp;$A$24&amp;",InputChoice=Close", "MACD",$A$4, -$B15, $A$6,$A$10,,$A$8,$A$12),$A$47)</f>
        <v>-126.57</v>
      </c>
      <c r="O15" s="8" t="str">
        <f>TEXT(RTD("cqg.rtd",,"StudyData",$A$2,"MACD","Period1="&amp;$A$20&amp;",Period2="&amp;$A$22&amp;",Period3="&amp;$A$24&amp;",InputChoice=Close","MACDA",$A$4,-$B15,$A$6,$A$10,,$A$8,$A$12),$A$47)</f>
        <v>-131.15</v>
      </c>
      <c r="P15" s="6" t="str">
        <f t="shared" si="0"/>
        <v>4.58</v>
      </c>
      <c r="Q15" s="8">
        <f xml:space="preserve"> RTD("cqg.rtd",,"StudyData", $A$2, "RSI", "InputChoice=Close,Period="&amp;$A$26&amp;"", "RSI",$A$4, -$B15, $A$6,$A$10,,$A$8,$A$12)</f>
        <v>45.163573571736109</v>
      </c>
      <c r="R1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-$B15, $A$6,$A$10,,$A$8,$A$12)</f>
        <v>48.889573879399997</v>
      </c>
      <c r="S1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-$B15, $A$6,$A$10,,$A$8,$A$12)</f>
        <v>49.268099999999997</v>
      </c>
      <c r="T15" s="8" t="str">
        <f>TEXT(RTD("cqg.rtd",,"StudyData", $A$2, "Imoku", "Period1="&amp;$A$34&amp;"", "Imoku1",$A$4, -$B15, $A$6,$A$10,,$A$8,$A$12),$A$47)</f>
        <v>5200.25</v>
      </c>
      <c r="U15" s="8" t="str">
        <f xml:space="preserve"> TEXT(RTD("cqg.rtd",,"StudyData", $A$2, "Imoku", "Period2="&amp;$A$36&amp;"", "Imoku2",$A$4, -$B15, $A$6,$A$10,,$A$8,$A$12),$A$47)</f>
        <v>5334.63</v>
      </c>
      <c r="V15" s="8" t="str">
        <f xml:space="preserve"> TEXT(RTD("cqg.rtd",,"StudyData", $A$2, "Imoku", "Period3="&amp;$A$38&amp;"", "Imoku3",$A$4, -(($B15)+($A$44)), $A$6,$A$10,,$A$8,$A$12),$A$47)</f>
        <v>5889.88</v>
      </c>
      <c r="W15" s="8" t="str">
        <f xml:space="preserve"> TEXT(RTD("cqg.rtd",,"StudyData", $A$2, "Imoku", "Period1="&amp;$A$34&amp;",Period2="&amp;$A$36&amp;",Period4="&amp;$A$40&amp;",MAType4=Sim", "Imoku4",$A$4, -(($B15)+($A$44)), $A$6,$A$10,,$A$8,$A$12),$A$47)</f>
        <v>5819.25</v>
      </c>
      <c r="X15" s="8" t="str">
        <f>TEXT(RTD("cqg.rtd",,"StudyData", $A$2, "Imoku", "MAType5=Sim,Period5="&amp;$A$42&amp;",InputChoice5=Close", "Imoku5",$A$4, -$B15, $A$6,$A$10,,$A$8,$A$12),$A$47)</f>
        <v>5314.75</v>
      </c>
    </row>
    <row r="16" spans="1:25" x14ac:dyDescent="0.25">
      <c r="A16" s="3">
        <v>20</v>
      </c>
      <c r="B16">
        <f t="shared" si="1"/>
        <v>14</v>
      </c>
      <c r="C16" s="5">
        <f xml:space="preserve"> RTD("cqg.rtd",,"StudyData", $A$2, "BAR", "", "Time", $A$4,-$B16,$A$6,$A$10, "","False","T")</f>
        <v>45768</v>
      </c>
      <c r="D16" s="4">
        <f xml:space="preserve"> RTD("cqg.rtd",,"StudyData", $A$2, "BAR", "", "Time", $A$4,-$B16,$A$6,$A$10, "","False","T")</f>
        <v>45768</v>
      </c>
      <c r="E16" s="6" t="str">
        <f xml:space="preserve"> TEXT(RTD("cqg.rtd",,"StudyData", $A$2, "BAR", "", "Open", $A$4, -$B16, $A$6,$A$10,,$A$8,$A$12),$A$47)</f>
        <v>5283.75</v>
      </c>
      <c r="F16" s="6" t="str">
        <f xml:space="preserve"> TEXT(RTD("cqg.rtd",,"StudyData", $A$2, "BAR", "", "High", $A$4, -$B16, $A$6,$A$10,,$A$8,$A$12),$A$47)</f>
        <v>5306.75</v>
      </c>
      <c r="G16" s="6" t="str">
        <f xml:space="preserve"> TEXT(RTD("cqg.rtd",,"StudyData", $A$2, "BAR", "", "Low", $A$4, -$B16, $A$6,$A$10,,$A$8,$A$12),$A$47)</f>
        <v>5127.25</v>
      </c>
      <c r="H16" s="6" t="str">
        <f>TEXT(RTD("cqg.rtd",,"StudyData", $A$2, "BAR", "", "Close", $A$4, -$B16, $A$6,$A$10,,$A$8,$A$12),$A$47)</f>
        <v>5184.75</v>
      </c>
      <c r="I16" s="7">
        <f xml:space="preserve"> RTD("cqg.rtd",,"StudyData", $A$2, "Vol", "VolType=auto, CoCType=Contract", "Vol",$A$4, -$B16, $A$6,$A$10,,$A$8,$A$12)</f>
        <v>1191218</v>
      </c>
      <c r="J16" s="8" t="str">
        <f xml:space="preserve"> TEXT(RTD("cqg.rtd",,"StudyData", $A$2, "MA", "InputChoice=Close,MAType=Sim,Period="&amp;$A$14&amp;"", "MA",$A$4, -$B16, $A$6,$A$10,,$A$8,$A$12),$A$47)</f>
        <v>5635.94</v>
      </c>
      <c r="K16" s="6" t="str">
        <f xml:space="preserve"> TEXT(RTD("cqg.rtd",,"StudyData", $A$2, "BBnds", "MAType=Sim,InputChoice=Close,Period1="&amp;$A$16&amp;",Percent="&amp;$A$18&amp;"", "BHI",$A$4, -$B16, $A$6,$A$10,,$A$8,$A$12),$A$47)</f>
        <v>5956.45</v>
      </c>
      <c r="L16" s="6" t="str">
        <f>TEXT(RTD("cqg.rtd",,"StudyData",$A$2,"BBnds","MAType=Sim,InputChoice=Close,Period1="&amp;$A$16&amp;",Percent="&amp;$A$18&amp;"","BMA",$A$4,-$B16,$A$6,$A$10,,$A$8,$A$12),$A$47)</f>
        <v>5466.04</v>
      </c>
      <c r="M16" s="6" t="str">
        <f xml:space="preserve"> TEXT(RTD("cqg.rtd",,"StudyData", $A$2, "BBnds", "MAType=Sim,InputChoice=Close,Period1="&amp;$A$16&amp;",Percent="&amp;$A$18&amp;"", "BLO",$A$4, -$B16, $A$6,$A$10,,$A$8,$A$12),$A$47)</f>
        <v>4975.63</v>
      </c>
      <c r="N16" s="8" t="str">
        <f xml:space="preserve"> TEXT(RTD("cqg.rtd",,"StudyData", $A$2, "MACD", "Period1="&amp;$A$20&amp;",Period2="&amp;$A$22&amp;",Period3="&amp;$A$24&amp;",InputChoice=Close", "MACD",$A$4, -$B16, $A$6,$A$10,,$A$8,$A$12),$A$47)</f>
        <v>-132.92</v>
      </c>
      <c r="O16" s="8" t="str">
        <f>TEXT(RTD("cqg.rtd",,"StudyData",$A$2,"MACD","Period1="&amp;$A$20&amp;",Period2="&amp;$A$22&amp;",Period3="&amp;$A$24&amp;",InputChoice=Close","MACDA",$A$4,-$B16,$A$6,$A$10,,$A$8,$A$12),$A$47)</f>
        <v>-132.29</v>
      </c>
      <c r="P16" s="6" t="str">
        <f t="shared" si="0"/>
        <v>-.63</v>
      </c>
      <c r="Q16" s="8">
        <f xml:space="preserve"> RTD("cqg.rtd",,"StudyData", $A$2, "RSI", "InputChoice=Close,Period="&amp;$A$26&amp;"", "RSI",$A$4, -$B16, $A$6,$A$10,,$A$8,$A$12)</f>
        <v>36.620555015737921</v>
      </c>
      <c r="R1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-$B16, $A$6,$A$10,,$A$8,$A$12)</f>
        <v>47.695549117699997</v>
      </c>
      <c r="S1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-$B16, $A$6,$A$10,,$A$8,$A$12)</f>
        <v>49.4574</v>
      </c>
      <c r="T16" s="8" t="str">
        <f>TEXT(RTD("cqg.rtd",,"StudyData", $A$2, "Imoku", "Period1="&amp;$A$34&amp;"", "Imoku1",$A$4, -$B16, $A$6,$A$10,,$A$8,$A$12),$A$47)</f>
        <v>5200.25</v>
      </c>
      <c r="U16" s="8" t="str">
        <f xml:space="preserve"> TEXT(RTD("cqg.rtd",,"StudyData", $A$2, "Imoku", "Period2="&amp;$A$36&amp;"", "Imoku2",$A$4, -$B16, $A$6,$A$10,,$A$8,$A$12),$A$47)</f>
        <v>5334.63</v>
      </c>
      <c r="V16" s="8" t="str">
        <f xml:space="preserve"> TEXT(RTD("cqg.rtd",,"StudyData", $A$2, "Imoku", "Period3="&amp;$A$38&amp;"", "Imoku3",$A$4, -(($B16)+($A$44)), $A$6,$A$10,,$A$8,$A$12),$A$47)</f>
        <v>5889.88</v>
      </c>
      <c r="W16" s="8" t="str">
        <f xml:space="preserve"> TEXT(RTD("cqg.rtd",,"StudyData", $A$2, "Imoku", "Period1="&amp;$A$34&amp;",Period2="&amp;$A$36&amp;",Period4="&amp;$A$40&amp;",MAType4=Sim", "Imoku4",$A$4, -(($B16)+($A$44)), $A$6,$A$10,,$A$8,$A$12),$A$47)</f>
        <v>5848.38</v>
      </c>
      <c r="X16" s="8" t="str">
        <f>TEXT(RTD("cqg.rtd",,"StudyData", $A$2, "Imoku", "MAType5=Sim,Period5="&amp;$A$42&amp;",InputChoice5=Close", "Imoku5",$A$4, -$B16, $A$6,$A$10,,$A$8,$A$12),$A$47)</f>
        <v>5184.75</v>
      </c>
    </row>
    <row r="17" spans="1:24" x14ac:dyDescent="0.25">
      <c r="A17" s="2" t="s">
        <v>19</v>
      </c>
      <c r="B17">
        <f t="shared" si="1"/>
        <v>15</v>
      </c>
      <c r="C17" s="5">
        <f xml:space="preserve"> RTD("cqg.rtd",,"StudyData", $A$2, "BAR", "", "Time", $A$4,-$B17,$A$6,$A$10, "","False","T")</f>
        <v>45764</v>
      </c>
      <c r="D17" s="4">
        <f xml:space="preserve"> RTD("cqg.rtd",,"StudyData", $A$2, "BAR", "", "Time", $A$4,-$B17,$A$6,$A$10, "","False","T")</f>
        <v>45764</v>
      </c>
      <c r="E17" s="6" t="str">
        <f xml:space="preserve"> TEXT(RTD("cqg.rtd",,"StudyData", $A$2, "BAR", "", "Open", $A$4, -$B17, $A$6,$A$10,,$A$8,$A$12),$A$47)</f>
        <v>5308.00</v>
      </c>
      <c r="F17" s="6" t="str">
        <f xml:space="preserve"> TEXT(RTD("cqg.rtd",,"StudyData", $A$2, "BAR", "", "High", $A$4, -$B17, $A$6,$A$10,,$A$8,$A$12),$A$47)</f>
        <v>5371.25</v>
      </c>
      <c r="G17" s="6" t="str">
        <f xml:space="preserve"> TEXT(RTD("cqg.rtd",,"StudyData", $A$2, "BAR", "", "Low", $A$4, -$B17, $A$6,$A$10,,$A$8,$A$12),$A$47)</f>
        <v>5285.50</v>
      </c>
      <c r="H17" s="6" t="str">
        <f>TEXT(RTD("cqg.rtd",,"StudyData", $A$2, "BAR", "", "Close", $A$4, -$B17, $A$6,$A$10,,$A$8,$A$12),$A$47)</f>
        <v>5312.75</v>
      </c>
      <c r="I17" s="7">
        <f xml:space="preserve"> RTD("cqg.rtd",,"StudyData", $A$2, "Vol", "VolType=auto, CoCType=Contract", "Vol",$A$4, -$B17, $A$6,$A$10,,$A$8,$A$12)</f>
        <v>1381396</v>
      </c>
      <c r="J17" s="8" t="str">
        <f xml:space="preserve"> TEXT(RTD("cqg.rtd",,"StudyData", $A$2, "MA", "InputChoice=Close,MAType=Sim,Period="&amp;$A$14&amp;"", "MA",$A$4, -$B17, $A$6,$A$10,,$A$8,$A$12),$A$47)</f>
        <v>5658.35</v>
      </c>
      <c r="K17" s="6" t="str">
        <f xml:space="preserve"> TEXT(RTD("cqg.rtd",,"StudyData", $A$2, "BBnds", "MAType=Sim,InputChoice=Close,Period1="&amp;$A$16&amp;",Percent="&amp;$A$18&amp;"", "BHI",$A$4, -$B17, $A$6,$A$10,,$A$8,$A$12),$A$47)</f>
        <v>5977.02</v>
      </c>
      <c r="L17" s="6" t="str">
        <f>TEXT(RTD("cqg.rtd",,"StudyData",$A$2,"BBnds","MAType=Sim,InputChoice=Close,Period1="&amp;$A$16&amp;",Percent="&amp;$A$18&amp;"","BMA",$A$4,-$B17,$A$6,$A$10,,$A$8,$A$12),$A$47)</f>
        <v>5492.71</v>
      </c>
      <c r="M17" s="6" t="str">
        <f xml:space="preserve"> TEXT(RTD("cqg.rtd",,"StudyData", $A$2, "BBnds", "MAType=Sim,InputChoice=Close,Period1="&amp;$A$16&amp;",Percent="&amp;$A$18&amp;"", "BLO",$A$4, -$B17, $A$6,$A$10,,$A$8,$A$12),$A$47)</f>
        <v>5008.40</v>
      </c>
      <c r="N17" s="8" t="str">
        <f xml:space="preserve"> TEXT(RTD("cqg.rtd",,"StudyData", $A$2, "MACD", "Period1="&amp;$A$20&amp;",Period2="&amp;$A$22&amp;",Period3="&amp;$A$24&amp;",InputChoice=Close", "MACD",$A$4, -$B17, $A$6,$A$10,,$A$8,$A$12),$A$47)</f>
        <v>-125.86</v>
      </c>
      <c r="O17" s="8" t="str">
        <f>TEXT(RTD("cqg.rtd",,"StudyData",$A$2,"MACD","Period1="&amp;$A$20&amp;",Period2="&amp;$A$22&amp;",Period3="&amp;$A$24&amp;",InputChoice=Close","MACDA",$A$4,-$B17,$A$6,$A$10,,$A$8,$A$12),$A$47)</f>
        <v>-132.13</v>
      </c>
      <c r="P17" s="6" t="str">
        <f t="shared" si="0"/>
        <v>6.27</v>
      </c>
      <c r="Q17" s="8">
        <f xml:space="preserve"> RTD("cqg.rtd",,"StudyData", $A$2, "RSI", "InputChoice=Close,Period="&amp;$A$26&amp;"", "RSI",$A$4, -$B17, $A$6,$A$10,,$A$8,$A$12)</f>
        <v>42.402096245187785</v>
      </c>
      <c r="R1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-$B17, $A$6,$A$10,,$A$8,$A$12)</f>
        <v>52.771029408399997</v>
      </c>
      <c r="S1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-$B17, $A$6,$A$10,,$A$8,$A$12)</f>
        <v>50.3384</v>
      </c>
      <c r="T17" s="8" t="str">
        <f>TEXT(RTD("cqg.rtd",,"StudyData", $A$2, "Imoku", "Period1="&amp;$A$34&amp;"", "Imoku1",$A$4, -$B17, $A$6,$A$10,,$A$8,$A$12),$A$47)</f>
        <v>5180.38</v>
      </c>
      <c r="U17" s="8" t="str">
        <f xml:space="preserve"> TEXT(RTD("cqg.rtd",,"StudyData", $A$2, "Imoku", "Period2="&amp;$A$36&amp;"", "Imoku2",$A$4, -$B17, $A$6,$A$10,,$A$8,$A$12),$A$47)</f>
        <v>5334.63</v>
      </c>
      <c r="V17" s="8" t="str">
        <f xml:space="preserve"> TEXT(RTD("cqg.rtd",,"StudyData", $A$2, "Imoku", "Period3="&amp;$A$38&amp;"", "Imoku3",$A$4, -(($B17)+($A$44)), $A$6,$A$10,,$A$8,$A$12),$A$47)</f>
        <v>5902.25</v>
      </c>
      <c r="W17" s="8" t="str">
        <f xml:space="preserve"> TEXT(RTD("cqg.rtd",,"StudyData", $A$2, "Imoku", "Period1="&amp;$A$34&amp;",Period2="&amp;$A$36&amp;",Period4="&amp;$A$40&amp;",MAType4=Sim", "Imoku4",$A$4, -(($B17)+($A$44)), $A$6,$A$10,,$A$8,$A$12),$A$47)</f>
        <v>5860.75</v>
      </c>
      <c r="X17" s="8" t="str">
        <f>TEXT(RTD("cqg.rtd",,"StudyData", $A$2, "Imoku", "MAType5=Sim,Period5="&amp;$A$42&amp;",InputChoice5=Close", "Imoku5",$A$4, -$B17, $A$6,$A$10,,$A$8,$A$12),$A$47)</f>
        <v>5312.75</v>
      </c>
    </row>
    <row r="18" spans="1:24" x14ac:dyDescent="0.25">
      <c r="A18" s="3">
        <v>2</v>
      </c>
      <c r="B18">
        <f t="shared" si="1"/>
        <v>16</v>
      </c>
      <c r="C18" s="5">
        <f xml:space="preserve"> RTD("cqg.rtd",,"StudyData", $A$2, "BAR", "", "Time", $A$4,-$B18,$A$6,$A$10, "","False","T")</f>
        <v>45763</v>
      </c>
      <c r="D18" s="4">
        <f xml:space="preserve"> RTD("cqg.rtd",,"StudyData", $A$2, "BAR", "", "Time", $A$4,-$B18,$A$6,$A$10, "","False","T")</f>
        <v>45763</v>
      </c>
      <c r="E18" s="6" t="str">
        <f xml:space="preserve"> TEXT(RTD("cqg.rtd",,"StudyData", $A$2, "BAR", "", "Open", $A$4, -$B18, $A$6,$A$10,,$A$8,$A$12),$A$47)</f>
        <v>5403.75</v>
      </c>
      <c r="F18" s="6" t="str">
        <f xml:space="preserve"> TEXT(RTD("cqg.rtd",,"StudyData", $A$2, "BAR", "", "High", $A$4, -$B18, $A$6,$A$10,,$A$8,$A$12),$A$47)</f>
        <v>5425.00</v>
      </c>
      <c r="G18" s="6" t="str">
        <f xml:space="preserve"> TEXT(RTD("cqg.rtd",,"StudyData", $A$2, "BAR", "", "Low", $A$4, -$B18, $A$6,$A$10,,$A$8,$A$12),$A$47)</f>
        <v>5251.00</v>
      </c>
      <c r="H18" s="6" t="str">
        <f>TEXT(RTD("cqg.rtd",,"StudyData", $A$2, "BAR", "", "Close", $A$4, -$B18, $A$6,$A$10,,$A$8,$A$12),$A$47)</f>
        <v>5305.75</v>
      </c>
      <c r="I18" s="7">
        <f xml:space="preserve"> RTD("cqg.rtd",,"StudyData", $A$2, "Vol", "VolType=auto, CoCType=Contract", "Vol",$A$4, -$B18, $A$6,$A$10,,$A$8,$A$12)</f>
        <v>1559064</v>
      </c>
      <c r="J18" s="8" t="str">
        <f xml:space="preserve"> TEXT(RTD("cqg.rtd",,"StudyData", $A$2, "MA", "InputChoice=Close,MAType=Sim,Period="&amp;$A$14&amp;"", "MA",$A$4, -$B18, $A$6,$A$10,,$A$8,$A$12),$A$47)</f>
        <v>5680.24</v>
      </c>
      <c r="K18" s="6" t="str">
        <f xml:space="preserve"> TEXT(RTD("cqg.rtd",,"StudyData", $A$2, "BBnds", "MAType=Sim,InputChoice=Close,Period1="&amp;$A$16&amp;",Percent="&amp;$A$18&amp;"", "BHI",$A$4, -$B18, $A$6,$A$10,,$A$8,$A$12),$A$47)</f>
        <v>5998.68</v>
      </c>
      <c r="L18" s="6" t="str">
        <f>TEXT(RTD("cqg.rtd",,"StudyData",$A$2,"BBnds","MAType=Sim,InputChoice=Close,Period1="&amp;$A$16&amp;",Percent="&amp;$A$18&amp;"","BMA",$A$4,-$B18,$A$6,$A$10,,$A$8,$A$12),$A$47)</f>
        <v>5512.71</v>
      </c>
      <c r="M18" s="6" t="str">
        <f xml:space="preserve"> TEXT(RTD("cqg.rtd",,"StudyData", $A$2, "BBnds", "MAType=Sim,InputChoice=Close,Period1="&amp;$A$16&amp;",Percent="&amp;$A$18&amp;"", "BLO",$A$4, -$B18, $A$6,$A$10,,$A$8,$A$12),$A$47)</f>
        <v>5026.75</v>
      </c>
      <c r="N18" s="8" t="str">
        <f xml:space="preserve"> TEXT(RTD("cqg.rtd",,"StudyData", $A$2, "MACD", "Period1="&amp;$A$20&amp;",Period2="&amp;$A$22&amp;",Period3="&amp;$A$24&amp;",InputChoice=Close", "MACD",$A$4, -$B18, $A$6,$A$10,,$A$8,$A$12),$A$47)</f>
        <v>-128.04</v>
      </c>
      <c r="O18" s="8" t="str">
        <f>TEXT(RTD("cqg.rtd",,"StudyData",$A$2,"MACD","Period1="&amp;$A$20&amp;",Period2="&amp;$A$22&amp;",Period3="&amp;$A$24&amp;",InputChoice=Close","MACDA",$A$4,-$B18,$A$6,$A$10,,$A$8,$A$12),$A$47)</f>
        <v>-133.70</v>
      </c>
      <c r="P18" s="6" t="str">
        <f t="shared" si="0"/>
        <v>5.66</v>
      </c>
      <c r="Q18" s="8">
        <f xml:space="preserve"> RTD("cqg.rtd",,"StudyData", $A$2, "RSI", "InputChoice=Close,Period="&amp;$A$26&amp;"", "RSI",$A$4, -$B18, $A$6,$A$10,,$A$8,$A$12)</f>
        <v>41.956638195632671</v>
      </c>
      <c r="R1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-$B18, $A$6,$A$10,,$A$8,$A$12)</f>
        <v>53.610264372000003</v>
      </c>
      <c r="S1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-$B18, $A$6,$A$10,,$A$8,$A$12)</f>
        <v>49.122100000000003</v>
      </c>
      <c r="T18" s="8" t="str">
        <f>TEXT(RTD("cqg.rtd",,"StudyData", $A$2, "Imoku", "Period1="&amp;$A$34&amp;"", "Imoku1",$A$4, -$B18, $A$6,$A$10,,$A$8,$A$12),$A$47)</f>
        <v>5180.38</v>
      </c>
      <c r="U18" s="8" t="str">
        <f xml:space="preserve"> TEXT(RTD("cqg.rtd",,"StudyData", $A$2, "Imoku", "Period2="&amp;$A$36&amp;"", "Imoku2",$A$4, -$B18, $A$6,$A$10,,$A$8,$A$12),$A$47)</f>
        <v>5334.63</v>
      </c>
      <c r="V18" s="8" t="str">
        <f xml:space="preserve"> TEXT(RTD("cqg.rtd",,"StudyData", $A$2, "Imoku", "Period3="&amp;$A$38&amp;"", "Imoku3",$A$4, -(($B18)+($A$44)), $A$6,$A$10,,$A$8,$A$12),$A$47)</f>
        <v>5902.25</v>
      </c>
      <c r="W18" s="8" t="str">
        <f xml:space="preserve"> TEXT(RTD("cqg.rtd",,"StudyData", $A$2, "Imoku", "Period1="&amp;$A$34&amp;",Period2="&amp;$A$36&amp;",Period4="&amp;$A$40&amp;",MAType4=Sim", "Imoku4",$A$4, -(($B18)+($A$44)), $A$6,$A$10,,$A$8,$A$12),$A$47)</f>
        <v>5864.25</v>
      </c>
      <c r="X18" s="8" t="str">
        <f>TEXT(RTD("cqg.rtd",,"StudyData", $A$2, "Imoku", "MAType5=Sim,Period5="&amp;$A$42&amp;",InputChoice5=Close", "Imoku5",$A$4, -$B18, $A$6,$A$10,,$A$8,$A$12),$A$47)</f>
        <v>5305.75</v>
      </c>
    </row>
    <row r="19" spans="1:24" x14ac:dyDescent="0.25">
      <c r="A19" t="s">
        <v>22</v>
      </c>
      <c r="B19">
        <f t="shared" si="1"/>
        <v>17</v>
      </c>
      <c r="C19" s="5">
        <f xml:space="preserve"> RTD("cqg.rtd",,"StudyData", $A$2, "BAR", "", "Time", $A$4,-$B19,$A$6,$A$10, "","False","T")</f>
        <v>45762</v>
      </c>
      <c r="D19" s="4">
        <f xml:space="preserve"> RTD("cqg.rtd",,"StudyData", $A$2, "BAR", "", "Time", $A$4,-$B19,$A$6,$A$10, "","False","T")</f>
        <v>45762</v>
      </c>
      <c r="E19" s="6" t="str">
        <f xml:space="preserve"> TEXT(RTD("cqg.rtd",,"StudyData", $A$2, "BAR", "", "Open", $A$4, -$B19, $A$6,$A$10,,$A$8,$A$12),$A$47)</f>
        <v>5431.75</v>
      </c>
      <c r="F19" s="6" t="str">
        <f xml:space="preserve"> TEXT(RTD("cqg.rtd",,"StudyData", $A$2, "BAR", "", "High", $A$4, -$B19, $A$6,$A$10,,$A$8,$A$12),$A$47)</f>
        <v>5485.00</v>
      </c>
      <c r="G19" s="6" t="str">
        <f xml:space="preserve"> TEXT(RTD("cqg.rtd",,"StudyData", $A$2, "BAR", "", "Low", $A$4, -$B19, $A$6,$A$10,,$A$8,$A$12),$A$47)</f>
        <v>5413.00</v>
      </c>
      <c r="H19" s="6" t="str">
        <f>TEXT(RTD("cqg.rtd",,"StudyData", $A$2, "BAR", "", "Close", $A$4, -$B19, $A$6,$A$10,,$A$8,$A$12),$A$47)</f>
        <v>5428.25</v>
      </c>
      <c r="I19" s="7">
        <f xml:space="preserve"> RTD("cqg.rtd",,"StudyData", $A$2, "Vol", "VolType=auto, CoCType=Contract", "Vol",$A$4, -$B19, $A$6,$A$10,,$A$8,$A$12)</f>
        <v>1158703</v>
      </c>
      <c r="J19" s="8" t="str">
        <f xml:space="preserve"> TEXT(RTD("cqg.rtd",,"StudyData", $A$2, "MA", "InputChoice=Close,MAType=Sim,Period="&amp;$A$14&amp;"", "MA",$A$4, -$B19, $A$6,$A$10,,$A$8,$A$12),$A$47)</f>
        <v>5702.98</v>
      </c>
      <c r="K19" s="6" t="str">
        <f xml:space="preserve"> TEXT(RTD("cqg.rtd",,"StudyData", $A$2, "BBnds", "MAType=Sim,InputChoice=Close,Period1="&amp;$A$16&amp;",Percent="&amp;$A$18&amp;"", "BHI",$A$4, -$B19, $A$6,$A$10,,$A$8,$A$12),$A$47)</f>
        <v>6018.90</v>
      </c>
      <c r="L19" s="6" t="str">
        <f>TEXT(RTD("cqg.rtd",,"StudyData",$A$2,"BBnds","MAType=Sim,InputChoice=Close,Period1="&amp;$A$16&amp;",Percent="&amp;$A$18&amp;"","BMA",$A$4,-$B19,$A$6,$A$10,,$A$8,$A$12),$A$47)</f>
        <v>5533.91</v>
      </c>
      <c r="M19" s="6" t="str">
        <f xml:space="preserve"> TEXT(RTD("cqg.rtd",,"StudyData", $A$2, "BBnds", "MAType=Sim,InputChoice=Close,Period1="&amp;$A$16&amp;",Percent="&amp;$A$18&amp;"", "BLO",$A$4, -$B19, $A$6,$A$10,,$A$8,$A$12),$A$47)</f>
        <v>5048.92</v>
      </c>
      <c r="N19" s="8" t="str">
        <f xml:space="preserve"> TEXT(RTD("cqg.rtd",,"StudyData", $A$2, "MACD", "Period1="&amp;$A$20&amp;",Period2="&amp;$A$22&amp;",Period3="&amp;$A$24&amp;",InputChoice=Close", "MACD",$A$4, -$B19, $A$6,$A$10,,$A$8,$A$12),$A$47)</f>
        <v>-128.26</v>
      </c>
      <c r="O19" s="8" t="str">
        <f>TEXT(RTD("cqg.rtd",,"StudyData",$A$2,"MACD","Period1="&amp;$A$20&amp;",Period2="&amp;$A$22&amp;",Period3="&amp;$A$24&amp;",InputChoice=Close","MACDA",$A$4,-$B19,$A$6,$A$10,,$A$8,$A$12),$A$47)</f>
        <v>-135.11</v>
      </c>
      <c r="P19" s="6" t="str">
        <f t="shared" si="0"/>
        <v>6.85</v>
      </c>
      <c r="Q19" s="8">
        <f xml:space="preserve"> RTD("cqg.rtd",,"StudyData", $A$2, "RSI", "InputChoice=Close,Period="&amp;$A$26&amp;"", "RSI",$A$4, -$B19, $A$6,$A$10,,$A$8,$A$12)</f>
        <v>47.694558209525425</v>
      </c>
      <c r="R1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-$B19, $A$6,$A$10,,$A$8,$A$12)</f>
        <v>55.224955360599999</v>
      </c>
      <c r="S1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-$B19, $A$6,$A$10,,$A$8,$A$12)</f>
        <v>46.878</v>
      </c>
      <c r="T19" s="8" t="str">
        <f>TEXT(RTD("cqg.rtd",,"StudyData", $A$2, "Imoku", "Period1="&amp;$A$34&amp;"", "Imoku1",$A$4, -$B19, $A$6,$A$10,,$A$8,$A$12),$A$47)</f>
        <v>5198.38</v>
      </c>
      <c r="U19" s="8" t="str">
        <f xml:space="preserve"> TEXT(RTD("cqg.rtd",,"StudyData", $A$2, "Imoku", "Period2="&amp;$A$36&amp;"", "Imoku2",$A$4, -$B19, $A$6,$A$10,,$A$8,$A$12),$A$47)</f>
        <v>5334.63</v>
      </c>
      <c r="V19" s="8" t="str">
        <f xml:space="preserve"> TEXT(RTD("cqg.rtd",,"StudyData", $A$2, "Imoku", "Period3="&amp;$A$38&amp;"", "Imoku3",$A$4, -(($B19)+($A$44)), $A$6,$A$10,,$A$8,$A$12),$A$47)</f>
        <v>5921.00</v>
      </c>
      <c r="W19" s="8" t="str">
        <f xml:space="preserve"> TEXT(RTD("cqg.rtd",,"StudyData", $A$2, "Imoku", "Period1="&amp;$A$34&amp;",Period2="&amp;$A$36&amp;",Period4="&amp;$A$40&amp;",MAType4=Sim", "Imoku4",$A$4, -(($B19)+($A$44)), $A$6,$A$10,,$A$8,$A$12),$A$47)</f>
        <v>5885.31</v>
      </c>
      <c r="X19" s="8" t="str">
        <f>TEXT(RTD("cqg.rtd",,"StudyData", $A$2, "Imoku", "MAType5=Sim,Period5="&amp;$A$42&amp;",InputChoice5=Close", "Imoku5",$A$4, -$B19, $A$6,$A$10,,$A$8,$A$12),$A$47)</f>
        <v>5428.25</v>
      </c>
    </row>
    <row r="20" spans="1:24" x14ac:dyDescent="0.25">
      <c r="A20" s="3">
        <v>12</v>
      </c>
      <c r="B20">
        <f t="shared" si="1"/>
        <v>18</v>
      </c>
      <c r="C20" s="5">
        <f xml:space="preserve"> RTD("cqg.rtd",,"StudyData", $A$2, "BAR", "", "Time", $A$4,-$B20,$A$6,$A$10, "","False","T")</f>
        <v>45761</v>
      </c>
      <c r="D20" s="4">
        <f xml:space="preserve"> RTD("cqg.rtd",,"StudyData", $A$2, "BAR", "", "Time", $A$4,-$B20,$A$6,$A$10, "","False","T")</f>
        <v>45761</v>
      </c>
      <c r="E20" s="6" t="str">
        <f xml:space="preserve"> TEXT(RTD("cqg.rtd",,"StudyData", $A$2, "BAR", "", "Open", $A$4, -$B20, $A$6,$A$10,,$A$8,$A$12),$A$47)</f>
        <v>5452.50</v>
      </c>
      <c r="F20" s="6" t="str">
        <f xml:space="preserve"> TEXT(RTD("cqg.rtd",,"StudyData", $A$2, "BAR", "", "High", $A$4, -$B20, $A$6,$A$10,,$A$8,$A$12),$A$47)</f>
        <v>5497.75</v>
      </c>
      <c r="G20" s="6" t="str">
        <f xml:space="preserve"> TEXT(RTD("cqg.rtd",,"StudyData", $A$2, "BAR", "", "Low", $A$4, -$B20, $A$6,$A$10,,$A$8,$A$12),$A$47)</f>
        <v>5391.00</v>
      </c>
      <c r="H20" s="6" t="str">
        <f>TEXT(RTD("cqg.rtd",,"StudyData", $A$2, "BAR", "", "Close", $A$4, -$B20, $A$6,$A$10,,$A$8,$A$12),$A$47)</f>
        <v>5440.75</v>
      </c>
      <c r="I20" s="7">
        <f xml:space="preserve"> RTD("cqg.rtd",,"StudyData", $A$2, "Vol", "VolType=auto, CoCType=Contract", "Vol",$A$4, -$B20, $A$6,$A$10,,$A$8,$A$12)</f>
        <v>1303900</v>
      </c>
      <c r="J20" s="8" t="str">
        <f xml:space="preserve"> TEXT(RTD("cqg.rtd",,"StudyData", $A$2, "MA", "InputChoice=Close,MAType=Sim,Period="&amp;$A$14&amp;"", "MA",$A$4, -$B20, $A$6,$A$10,,$A$8,$A$12),$A$47)</f>
        <v>5722.24</v>
      </c>
      <c r="K20" s="6" t="str">
        <f xml:space="preserve"> TEXT(RTD("cqg.rtd",,"StudyData", $A$2, "BBnds", "MAType=Sim,InputChoice=Close,Period1="&amp;$A$16&amp;",Percent="&amp;$A$18&amp;"", "BHI",$A$4, -$B20, $A$6,$A$10,,$A$8,$A$12),$A$47)</f>
        <v>6031.83</v>
      </c>
      <c r="L20" s="6" t="str">
        <f>TEXT(RTD("cqg.rtd",,"StudyData",$A$2,"BBnds","MAType=Sim,InputChoice=Close,Period1="&amp;$A$16&amp;",Percent="&amp;$A$18&amp;"","BMA",$A$4,-$B20,$A$6,$A$10,,$A$8,$A$12),$A$47)</f>
        <v>5545.96</v>
      </c>
      <c r="M20" s="6" t="str">
        <f xml:space="preserve"> TEXT(RTD("cqg.rtd",,"StudyData", $A$2, "BBnds", "MAType=Sim,InputChoice=Close,Period1="&amp;$A$16&amp;",Percent="&amp;$A$18&amp;"", "BLO",$A$4, -$B20, $A$6,$A$10,,$A$8,$A$12),$A$47)</f>
        <v>5060.10</v>
      </c>
      <c r="N20" s="8" t="str">
        <f xml:space="preserve"> TEXT(RTD("cqg.rtd",,"StudyData", $A$2, "MACD", "Period1="&amp;$A$20&amp;",Period2="&amp;$A$22&amp;",Period3="&amp;$A$24&amp;",InputChoice=Close", "MACD",$A$4, -$B20, $A$6,$A$10,,$A$8,$A$12),$A$47)</f>
        <v>-139.13</v>
      </c>
      <c r="O20" s="8" t="str">
        <f>TEXT(RTD("cqg.rtd",,"StudyData",$A$2,"MACD","Period1="&amp;$A$20&amp;",Period2="&amp;$A$22&amp;",Period3="&amp;$A$24&amp;",InputChoice=Close","MACDA",$A$4,-$B20,$A$6,$A$10,,$A$8,$A$12),$A$47)</f>
        <v>-136.83</v>
      </c>
      <c r="P20" s="6" t="str">
        <f t="shared" si="0"/>
        <v>-2.30</v>
      </c>
      <c r="Q20" s="8">
        <f xml:space="preserve"> RTD("cqg.rtd",,"StudyData", $A$2, "RSI", "InputChoice=Close,Period="&amp;$A$26&amp;"", "RSI",$A$4, -$B20, $A$6,$A$10,,$A$8,$A$12)</f>
        <v>48.293610711011041</v>
      </c>
      <c r="R2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-$B20, $A$6,$A$10,,$A$8,$A$12)</f>
        <v>51.427639177899998</v>
      </c>
      <c r="S2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-$B20, $A$6,$A$10,,$A$8,$A$12)</f>
        <v>42.704500000000003</v>
      </c>
      <c r="T20" s="8" t="str">
        <f>TEXT(RTD("cqg.rtd",,"StudyData", $A$2, "Imoku", "Period1="&amp;$A$34&amp;"", "Imoku1",$A$4, -$B20, $A$6,$A$10,,$A$8,$A$12),$A$47)</f>
        <v>5302.63</v>
      </c>
      <c r="U20" s="8" t="str">
        <f xml:space="preserve"> TEXT(RTD("cqg.rtd",,"StudyData", $A$2, "Imoku", "Period2="&amp;$A$36&amp;"", "Imoku2",$A$4, -$B20, $A$6,$A$10,,$A$8,$A$12),$A$47)</f>
        <v>5334.63</v>
      </c>
      <c r="V20" s="8" t="str">
        <f xml:space="preserve"> TEXT(RTD("cqg.rtd",,"StudyData", $A$2, "Imoku", "Period3="&amp;$A$38&amp;"", "Imoku3",$A$4, -(($B20)+($A$44)), $A$6,$A$10,,$A$8,$A$12),$A$47)</f>
        <v>5971.75</v>
      </c>
      <c r="W20" s="8" t="str">
        <f xml:space="preserve"> TEXT(RTD("cqg.rtd",,"StudyData", $A$2, "Imoku", "Period1="&amp;$A$34&amp;",Period2="&amp;$A$36&amp;",Period4="&amp;$A$40&amp;",MAType4=Sim", "Imoku4",$A$4, -(($B20)+($A$44)), $A$6,$A$10,,$A$8,$A$12),$A$47)</f>
        <v>5936.06</v>
      </c>
      <c r="X20" s="8" t="str">
        <f>TEXT(RTD("cqg.rtd",,"StudyData", $A$2, "Imoku", "MAType5=Sim,Period5="&amp;$A$42&amp;",InputChoice5=Close", "Imoku5",$A$4, -$B20, $A$6,$A$10,,$A$8,$A$12),$A$47)</f>
        <v>5440.75</v>
      </c>
    </row>
    <row r="21" spans="1:24" x14ac:dyDescent="0.25">
      <c r="A21" t="s">
        <v>20</v>
      </c>
      <c r="B21">
        <f t="shared" si="1"/>
        <v>19</v>
      </c>
      <c r="C21" s="5">
        <f xml:space="preserve"> RTD("cqg.rtd",,"StudyData", $A$2, "BAR", "", "Time", $A$4,-$B21,$A$6,$A$10, "","False","T")</f>
        <v>45758</v>
      </c>
      <c r="D21" s="4">
        <f xml:space="preserve"> RTD("cqg.rtd",,"StudyData", $A$2, "BAR", "", "Time", $A$4,-$B21,$A$6,$A$10, "","False","T")</f>
        <v>45758</v>
      </c>
      <c r="E21" s="6" t="str">
        <f xml:space="preserve"> TEXT(RTD("cqg.rtd",,"StudyData", $A$2, "BAR", "", "Open", $A$4, -$B21, $A$6,$A$10,,$A$8,$A$12),$A$47)</f>
        <v>5299.25</v>
      </c>
      <c r="F21" s="6" t="str">
        <f xml:space="preserve"> TEXT(RTD("cqg.rtd",,"StudyData", $A$2, "BAR", "", "High", $A$4, -$B21, $A$6,$A$10,,$A$8,$A$12),$A$47)</f>
        <v>5418.25</v>
      </c>
      <c r="G21" s="6" t="str">
        <f xml:space="preserve"> TEXT(RTD("cqg.rtd",,"StudyData", $A$2, "BAR", "", "Low", $A$4, -$B21, $A$6,$A$10,,$A$8,$A$12),$A$47)</f>
        <v>5206.00</v>
      </c>
      <c r="H21" s="6" t="str">
        <f>TEXT(RTD("cqg.rtd",,"StudyData", $A$2, "BAR", "", "Close", $A$4, -$B21, $A$6,$A$10,,$A$8,$A$12),$A$47)</f>
        <v>5391.25</v>
      </c>
      <c r="I21" s="7">
        <f xml:space="preserve"> RTD("cqg.rtd",,"StudyData", $A$2, "Vol", "VolType=auto, CoCType=Contract", "Vol",$A$4, -$B21, $A$6,$A$10,,$A$8,$A$12)</f>
        <v>1759660</v>
      </c>
      <c r="J21" s="8" t="str">
        <f xml:space="preserve"> TEXT(RTD("cqg.rtd",,"StudyData", $A$2, "MA", "InputChoice=Close,MAType=Sim,Period="&amp;$A$14&amp;"", "MA",$A$4, -$B21, $A$6,$A$10,,$A$8,$A$12),$A$47)</f>
        <v>5740.82</v>
      </c>
      <c r="K21" s="6" t="str">
        <f xml:space="preserve"> TEXT(RTD("cqg.rtd",,"StudyData", $A$2, "BBnds", "MAType=Sim,InputChoice=Close,Period1="&amp;$A$16&amp;",Percent="&amp;$A$18&amp;"", "BHI",$A$4, -$B21, $A$6,$A$10,,$A$8,$A$12),$A$47)</f>
        <v>6050.38</v>
      </c>
      <c r="L21" s="6" t="str">
        <f>TEXT(RTD("cqg.rtd",,"StudyData",$A$2,"BBnds","MAType=Sim,InputChoice=Close,Period1="&amp;$A$16&amp;",Percent="&amp;$A$18&amp;"","BMA",$A$4,-$B21,$A$6,$A$10,,$A$8,$A$12),$A$47)</f>
        <v>5560.54</v>
      </c>
      <c r="M21" s="6" t="str">
        <f xml:space="preserve"> TEXT(RTD("cqg.rtd",,"StudyData", $A$2, "BBnds", "MAType=Sim,InputChoice=Close,Period1="&amp;$A$16&amp;",Percent="&amp;$A$18&amp;"", "BLO",$A$4, -$B21, $A$6,$A$10,,$A$8,$A$12),$A$47)</f>
        <v>5070.70</v>
      </c>
      <c r="N21" s="8" t="str">
        <f xml:space="preserve"> TEXT(RTD("cqg.rtd",,"StudyData", $A$2, "MACD", "Period1="&amp;$A$20&amp;",Period2="&amp;$A$22&amp;",Period3="&amp;$A$24&amp;",InputChoice=Close", "MACD",$A$4, -$B21, $A$6,$A$10,,$A$8,$A$12),$A$47)</f>
        <v>-152.28</v>
      </c>
      <c r="O21" s="8" t="str">
        <f>TEXT(RTD("cqg.rtd",,"StudyData",$A$2,"MACD","Period1="&amp;$A$20&amp;",Period2="&amp;$A$22&amp;",Period3="&amp;$A$24&amp;",InputChoice=Close","MACDA",$A$4,-$B21,$A$6,$A$10,,$A$8,$A$12),$A$47)</f>
        <v>-136.25</v>
      </c>
      <c r="P21" s="6" t="str">
        <f t="shared" si="0"/>
        <v>-16.03</v>
      </c>
      <c r="Q21" s="8">
        <f xml:space="preserve"> RTD("cqg.rtd",,"StudyData", $A$2, "RSI", "InputChoice=Close,Period="&amp;$A$26&amp;"", "RSI",$A$4, -$B21, $A$6,$A$10,,$A$8,$A$12)</f>
        <v>45.901830378174445</v>
      </c>
      <c r="R2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-$B21, $A$6,$A$10,,$A$8,$A$12)</f>
        <v>46.508082416000001</v>
      </c>
      <c r="S2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-$B21, $A$6,$A$10,,$A$8,$A$12)</f>
        <v>38.3429</v>
      </c>
      <c r="T21" s="8" t="str">
        <f>TEXT(RTD("cqg.rtd",,"StudyData", $A$2, "Imoku", "Period1="&amp;$A$34&amp;"", "Imoku1",$A$4, -$B21, $A$6,$A$10,,$A$8,$A$12),$A$47)</f>
        <v>5302.63</v>
      </c>
      <c r="U21" s="8" t="str">
        <f xml:space="preserve"> TEXT(RTD("cqg.rtd",,"StudyData", $A$2, "Imoku", "Period2="&amp;$A$36&amp;"", "Imoku2",$A$4, -$B21, $A$6,$A$10,,$A$8,$A$12),$A$47)</f>
        <v>5337.50</v>
      </c>
      <c r="V21" s="8" t="str">
        <f xml:space="preserve"> TEXT(RTD("cqg.rtd",,"StudyData", $A$2, "Imoku", "Period3="&amp;$A$38&amp;"", "Imoku3",$A$4, -(($B21)+($A$44)), $A$6,$A$10,,$A$8,$A$12),$A$47)</f>
        <v>5995.25</v>
      </c>
      <c r="W21" s="8" t="str">
        <f xml:space="preserve"> TEXT(RTD("cqg.rtd",,"StudyData", $A$2, "Imoku", "Period1="&amp;$A$34&amp;",Period2="&amp;$A$36&amp;",Period4="&amp;$A$40&amp;",MAType4=Sim", "Imoku4",$A$4, -(($B21)+($A$44)), $A$6,$A$10,,$A$8,$A$12),$A$47)</f>
        <v>5970.50</v>
      </c>
      <c r="X21" s="8" t="str">
        <f>TEXT(RTD("cqg.rtd",,"StudyData", $A$2, "Imoku", "MAType5=Sim,Period5="&amp;$A$42&amp;",InputChoice5=Close", "Imoku5",$A$4, -$B21, $A$6,$A$10,,$A$8,$A$12),$A$47)</f>
        <v>5391.25</v>
      </c>
    </row>
    <row r="22" spans="1:24" x14ac:dyDescent="0.25">
      <c r="A22" s="3">
        <v>26</v>
      </c>
      <c r="B22">
        <f t="shared" si="1"/>
        <v>20</v>
      </c>
      <c r="C22" s="5">
        <f xml:space="preserve"> RTD("cqg.rtd",,"StudyData", $A$2, "BAR", "", "Time", $A$4,-$B22,$A$6,$A$10, "","False","T")</f>
        <v>45757</v>
      </c>
      <c r="D22" s="4">
        <f xml:space="preserve"> RTD("cqg.rtd",,"StudyData", $A$2, "BAR", "", "Time", $A$4,-$B22,$A$6,$A$10, "","False","T")</f>
        <v>45757</v>
      </c>
      <c r="E22" s="6" t="str">
        <f xml:space="preserve"> TEXT(RTD("cqg.rtd",,"StudyData", $A$2, "BAR", "", "Open", $A$4, -$B22, $A$6,$A$10,,$A$8,$A$12),$A$47)</f>
        <v>5502.50</v>
      </c>
      <c r="F22" s="6" t="str">
        <f xml:space="preserve"> TEXT(RTD("cqg.rtd",,"StudyData", $A$2, "BAR", "", "High", $A$4, -$B22, $A$6,$A$10,,$A$8,$A$12),$A$47)</f>
        <v>5528.75</v>
      </c>
      <c r="G22" s="6" t="str">
        <f xml:space="preserve"> TEXT(RTD("cqg.rtd",,"StudyData", $A$2, "BAR", "", "Low", $A$4, -$B22, $A$6,$A$10,,$A$8,$A$12),$A$47)</f>
        <v>5146.75</v>
      </c>
      <c r="H22" s="6" t="str">
        <f>TEXT(RTD("cqg.rtd",,"StudyData", $A$2, "BAR", "", "Close", $A$4, -$B22, $A$6,$A$10,,$A$8,$A$12),$A$47)</f>
        <v>5302.00</v>
      </c>
      <c r="I22" s="7">
        <f xml:space="preserve"> RTD("cqg.rtd",,"StudyData", $A$2, "Vol", "VolType=auto, CoCType=Contract", "Vol",$A$4, -$B22, $A$6,$A$10,,$A$8,$A$12)</f>
        <v>2524214</v>
      </c>
      <c r="J22" s="8" t="str">
        <f xml:space="preserve"> TEXT(RTD("cqg.rtd",,"StudyData", $A$2, "MA", "InputChoice=Close,MAType=Sim,Period="&amp;$A$14&amp;"", "MA",$A$4, -$B22, $A$6,$A$10,,$A$8,$A$12),$A$47)</f>
        <v>5760.72</v>
      </c>
      <c r="K22" s="6" t="str">
        <f xml:space="preserve"> TEXT(RTD("cqg.rtd",,"StudyData", $A$2, "BBnds", "MAType=Sim,InputChoice=Close,Period1="&amp;$A$16&amp;",Percent="&amp;$A$18&amp;"", "BHI",$A$4, -$B22, $A$6,$A$10,,$A$8,$A$12),$A$47)</f>
        <v>6062.16</v>
      </c>
      <c r="L22" s="6" t="str">
        <f>TEXT(RTD("cqg.rtd",,"StudyData",$A$2,"BBnds","MAType=Sim,InputChoice=Close,Period1="&amp;$A$16&amp;",Percent="&amp;$A$18&amp;"","BMA",$A$4,-$B22,$A$6,$A$10,,$A$8,$A$12),$A$47)</f>
        <v>5575.58</v>
      </c>
      <c r="M22" s="6" t="str">
        <f xml:space="preserve"> TEXT(RTD("cqg.rtd",,"StudyData", $A$2, "BBnds", "MAType=Sim,InputChoice=Close,Period1="&amp;$A$16&amp;",Percent="&amp;$A$18&amp;"", "BLO",$A$4, -$B22, $A$6,$A$10,,$A$8,$A$12),$A$47)</f>
        <v>5088.99</v>
      </c>
      <c r="N22" s="8" t="str">
        <f xml:space="preserve"> TEXT(RTD("cqg.rtd",,"StudyData", $A$2, "MACD", "Period1="&amp;$A$20&amp;",Period2="&amp;$A$22&amp;",Period3="&amp;$A$24&amp;",InputChoice=Close", "MACD",$A$4, -$B22, $A$6,$A$10,,$A$8,$A$12),$A$47)</f>
        <v>-161.79</v>
      </c>
      <c r="O22" s="8" t="str">
        <f>TEXT(RTD("cqg.rtd",,"StudyData",$A$2,"MACD","Period1="&amp;$A$20&amp;",Period2="&amp;$A$22&amp;",Period3="&amp;$A$24&amp;",InputChoice=Close","MACDA",$A$4,-$B22,$A$6,$A$10,,$A$8,$A$12),$A$47)</f>
        <v>-132.24</v>
      </c>
      <c r="P22" s="6" t="str">
        <f t="shared" si="0"/>
        <v>-29.55</v>
      </c>
      <c r="Q22" s="8">
        <f xml:space="preserve"> RTD("cqg.rtd",,"StudyData", $A$2, "RSI", "InputChoice=Close,Period="&amp;$A$26&amp;"", "RSI",$A$4, -$B22, $A$6,$A$10,,$A$8,$A$12)</f>
        <v>41.570085903966813</v>
      </c>
      <c r="R2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-$B22, $A$6,$A$10,,$A$8,$A$12)</f>
        <v>41.425468488500002</v>
      </c>
      <c r="S2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-$B22, $A$6,$A$10,,$A$8,$A$12)</f>
        <v>34.260199999999998</v>
      </c>
      <c r="T22" s="8" t="str">
        <f>TEXT(RTD("cqg.rtd",,"StudyData", $A$2, "Imoku", "Period1="&amp;$A$34&amp;"", "Imoku1",$A$4, -$B22, $A$6,$A$10,,$A$8,$A$12),$A$47)</f>
        <v>5302.63</v>
      </c>
      <c r="U22" s="8" t="str">
        <f xml:space="preserve"> TEXT(RTD("cqg.rtd",,"StudyData", $A$2, "Imoku", "Period2="&amp;$A$36&amp;"", "Imoku2",$A$4, -$B22, $A$6,$A$10,,$A$8,$A$12),$A$47)</f>
        <v>5368.75</v>
      </c>
      <c r="V22" s="8" t="str">
        <f xml:space="preserve"> TEXT(RTD("cqg.rtd",,"StudyData", $A$2, "Imoku", "Period3="&amp;$A$38&amp;"", "Imoku3",$A$4, -(($B22)+($A$44)), $A$6,$A$10,,$A$8,$A$12),$A$47)</f>
        <v>6007.25</v>
      </c>
      <c r="W22" s="8" t="str">
        <f xml:space="preserve"> TEXT(RTD("cqg.rtd",,"StudyData", $A$2, "Imoku", "Period1="&amp;$A$34&amp;",Period2="&amp;$A$36&amp;",Period4="&amp;$A$40&amp;",MAType4=Sim", "Imoku4",$A$4, -(($B22)+($A$44)), $A$6,$A$10,,$A$8,$A$12),$A$47)</f>
        <v>6001.25</v>
      </c>
      <c r="X22" s="8" t="str">
        <f>TEXT(RTD("cqg.rtd",,"StudyData", $A$2, "Imoku", "MAType5=Sim,Period5="&amp;$A$42&amp;",InputChoice5=Close", "Imoku5",$A$4, -$B22, $A$6,$A$10,,$A$8,$A$12),$A$47)</f>
        <v>5302.00</v>
      </c>
    </row>
    <row r="23" spans="1:24" x14ac:dyDescent="0.25">
      <c r="A23" t="s">
        <v>23</v>
      </c>
      <c r="B23">
        <f t="shared" si="1"/>
        <v>21</v>
      </c>
      <c r="C23" s="5">
        <f xml:space="preserve"> RTD("cqg.rtd",,"StudyData", $A$2, "BAR", "", "Time", $A$4,-$B23,$A$6,$A$10, "","False","T")</f>
        <v>45756</v>
      </c>
      <c r="D23" s="4">
        <f xml:space="preserve"> RTD("cqg.rtd",,"StudyData", $A$2, "BAR", "", "Time", $A$4,-$B23,$A$6,$A$10, "","False","T")</f>
        <v>45756</v>
      </c>
      <c r="E23" s="6" t="str">
        <f xml:space="preserve"> TEXT(RTD("cqg.rtd",,"StudyData", $A$2, "BAR", "", "Open", $A$4, -$B23, $A$6,$A$10,,$A$8,$A$12),$A$47)</f>
        <v>5006.25</v>
      </c>
      <c r="F23" s="6" t="str">
        <f xml:space="preserve"> TEXT(RTD("cqg.rtd",,"StudyData", $A$2, "BAR", "", "High", $A$4, -$B23, $A$6,$A$10,,$A$8,$A$12),$A$47)</f>
        <v>5520.00</v>
      </c>
      <c r="G23" s="6" t="str">
        <f xml:space="preserve"> TEXT(RTD("cqg.rtd",,"StudyData", $A$2, "BAR", "", "Low", $A$4, -$B23, $A$6,$A$10,,$A$8,$A$12),$A$47)</f>
        <v>4871.75</v>
      </c>
      <c r="H23" s="6" t="str">
        <f>TEXT(RTD("cqg.rtd",,"StudyData", $A$2, "BAR", "", "Close", $A$4, -$B23, $A$6,$A$10,,$A$8,$A$12),$A$47)</f>
        <v>5491.00</v>
      </c>
      <c r="I23" s="7">
        <f xml:space="preserve"> RTD("cqg.rtd",,"StudyData", $A$2, "Vol", "VolType=auto, CoCType=Contract", "Vol",$A$4, -$B23, $A$6,$A$10,,$A$8,$A$12)</f>
        <v>3096194</v>
      </c>
      <c r="J23" s="8" t="str">
        <f xml:space="preserve"> TEXT(RTD("cqg.rtd",,"StudyData", $A$2, "MA", "InputChoice=Close,MAType=Sim,Period="&amp;$A$14&amp;"", "MA",$A$4, -$B23, $A$6,$A$10,,$A$8,$A$12),$A$47)</f>
        <v>5781.29</v>
      </c>
      <c r="K23" s="6" t="str">
        <f xml:space="preserve"> TEXT(RTD("cqg.rtd",,"StudyData", $A$2, "BBnds", "MAType=Sim,InputChoice=Close,Period1="&amp;$A$16&amp;",Percent="&amp;$A$18&amp;"", "BHI",$A$4, -$B23, $A$6,$A$10,,$A$8,$A$12),$A$47)</f>
        <v>6059.59</v>
      </c>
      <c r="L23" s="6" t="str">
        <f>TEXT(RTD("cqg.rtd",,"StudyData",$A$2,"BBnds","MAType=Sim,InputChoice=Close,Period1="&amp;$A$16&amp;",Percent="&amp;$A$18&amp;"","BMA",$A$4,-$B23,$A$6,$A$10,,$A$8,$A$12),$A$47)</f>
        <v>5589.45</v>
      </c>
      <c r="M23" s="6" t="str">
        <f xml:space="preserve"> TEXT(RTD("cqg.rtd",,"StudyData", $A$2, "BBnds", "MAType=Sim,InputChoice=Close,Period1="&amp;$A$16&amp;",Percent="&amp;$A$18&amp;"", "BLO",$A$4, -$B23, $A$6,$A$10,,$A$8,$A$12),$A$47)</f>
        <v>5119.31</v>
      </c>
      <c r="N23" s="8" t="str">
        <f xml:space="preserve"> TEXT(RTD("cqg.rtd",,"StudyData", $A$2, "MACD", "Period1="&amp;$A$20&amp;",Period2="&amp;$A$22&amp;",Period3="&amp;$A$24&amp;",InputChoice=Close", "MACD",$A$4, -$B23, $A$6,$A$10,,$A$8,$A$12),$A$47)</f>
        <v>-162.49</v>
      </c>
      <c r="O23" s="8" t="str">
        <f>TEXT(RTD("cqg.rtd",,"StudyData",$A$2,"MACD","Period1="&amp;$A$20&amp;",Period2="&amp;$A$22&amp;",Period3="&amp;$A$24&amp;",InputChoice=Close","MACDA",$A$4,-$B23,$A$6,$A$10,,$A$8,$A$12),$A$47)</f>
        <v>-124.85</v>
      </c>
      <c r="P23" s="6" t="str">
        <f t="shared" si="0"/>
        <v>-37.64</v>
      </c>
      <c r="Q23" s="8">
        <f xml:space="preserve"> RTD("cqg.rtd",,"StudyData", $A$2, "RSI", "InputChoice=Close,Period="&amp;$A$26&amp;"", "RSI",$A$4, -$B23, $A$6,$A$10,,$A$8,$A$12)</f>
        <v>48.947653407632494</v>
      </c>
      <c r="R2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-$B23, $A$6,$A$10,,$A$8,$A$12)</f>
        <v>38.277649160300001</v>
      </c>
      <c r="S2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-$B23, $A$6,$A$10,,$A$8,$A$12)</f>
        <v>30.677600000000002</v>
      </c>
      <c r="T23" s="8" t="str">
        <f>TEXT(RTD("cqg.rtd",,"StudyData", $A$2, "Imoku", "Period1="&amp;$A$34&amp;"", "Imoku1",$A$4, -$B23, $A$6,$A$10,,$A$8,$A$12),$A$47)</f>
        <v>5302.63</v>
      </c>
      <c r="U23" s="8" t="str">
        <f xml:space="preserve"> TEXT(RTD("cqg.rtd",,"StudyData", $A$2, "Imoku", "Period2="&amp;$A$36&amp;"", "Imoku2",$A$4, -$B23, $A$6,$A$10,,$A$8,$A$12),$A$47)</f>
        <v>5376.75</v>
      </c>
      <c r="V23" s="8" t="str">
        <f xml:space="preserve"> TEXT(RTD("cqg.rtd",,"StudyData", $A$2, "Imoku", "Period3="&amp;$A$38&amp;"", "Imoku3",$A$4, -(($B23)+($A$44)), $A$6,$A$10,,$A$8,$A$12),$A$47)</f>
        <v>6007.25</v>
      </c>
      <c r="W23" s="8" t="str">
        <f xml:space="preserve"> TEXT(RTD("cqg.rtd",,"StudyData", $A$2, "Imoku", "Period1="&amp;$A$34&amp;",Period2="&amp;$A$36&amp;",Period4="&amp;$A$40&amp;",MAType4=Sim", "Imoku4",$A$4, -(($B23)+($A$44)), $A$6,$A$10,,$A$8,$A$12),$A$47)</f>
        <v>6005.50</v>
      </c>
      <c r="X23" s="8" t="str">
        <f>TEXT(RTD("cqg.rtd",,"StudyData", $A$2, "Imoku", "MAType5=Sim,Period5="&amp;$A$42&amp;",InputChoice5=Close", "Imoku5",$A$4, -$B23, $A$6,$A$10,,$A$8,$A$12),$A$47)</f>
        <v>5491.00</v>
      </c>
    </row>
    <row r="24" spans="1:24" x14ac:dyDescent="0.25">
      <c r="A24" s="3">
        <v>9</v>
      </c>
      <c r="B24">
        <f t="shared" si="1"/>
        <v>22</v>
      </c>
      <c r="C24" s="5">
        <f xml:space="preserve"> RTD("cqg.rtd",,"StudyData", $A$2, "BAR", "", "Time", $A$4,-$B24,$A$6,$A$10, "","False","T")</f>
        <v>45755</v>
      </c>
      <c r="D24" s="4">
        <f xml:space="preserve"> RTD("cqg.rtd",,"StudyData", $A$2, "BAR", "", "Time", $A$4,-$B24,$A$6,$A$10, "","False","T")</f>
        <v>45755</v>
      </c>
      <c r="E24" s="6" t="str">
        <f xml:space="preserve"> TEXT(RTD("cqg.rtd",,"StudyData", $A$2, "BAR", "", "Open", $A$4, -$B24, $A$6,$A$10,,$A$8,$A$12),$A$47)</f>
        <v>5126.50</v>
      </c>
      <c r="F24" s="6" t="str">
        <f xml:space="preserve"> TEXT(RTD("cqg.rtd",,"StudyData", $A$2, "BAR", "", "High", $A$4, -$B24, $A$6,$A$10,,$A$8,$A$12),$A$47)</f>
        <v>5305.25</v>
      </c>
      <c r="G24" s="6" t="str">
        <f xml:space="preserve"> TEXT(RTD("cqg.rtd",,"StudyData", $A$2, "BAR", "", "Low", $A$4, -$B24, $A$6,$A$10,,$A$8,$A$12),$A$47)</f>
        <v>4940.50</v>
      </c>
      <c r="H24" s="6" t="str">
        <f>TEXT(RTD("cqg.rtd",,"StudyData", $A$2, "BAR", "", "Close", $A$4, -$B24, $A$6,$A$10,,$A$8,$A$12),$A$47)</f>
        <v>5020.25</v>
      </c>
      <c r="I24" s="7">
        <f xml:space="preserve"> RTD("cqg.rtd",,"StudyData", $A$2, "Vol", "VolType=auto, CoCType=Contract", "Vol",$A$4, -$B24, $A$6,$A$10,,$A$8,$A$12)</f>
        <v>2438061</v>
      </c>
      <c r="J24" s="8" t="str">
        <f xml:space="preserve"> TEXT(RTD("cqg.rtd",,"StudyData", $A$2, "MA", "InputChoice=Close,MAType=Sim,Period="&amp;$A$14&amp;"", "MA",$A$4, -$B24, $A$6,$A$10,,$A$8,$A$12),$A$47)</f>
        <v>5797.62</v>
      </c>
      <c r="K24" s="6" t="str">
        <f xml:space="preserve"> TEXT(RTD("cqg.rtd",,"StudyData", $A$2, "BBnds", "MAType=Sim,InputChoice=Close,Period1="&amp;$A$16&amp;",Percent="&amp;$A$18&amp;"", "BHI",$A$4, -$B24, $A$6,$A$10,,$A$8,$A$12),$A$47)</f>
        <v>6066.48</v>
      </c>
      <c r="L24" s="6" t="str">
        <f>TEXT(RTD("cqg.rtd",,"StudyData",$A$2,"BBnds","MAType=Sim,InputChoice=Close,Period1="&amp;$A$16&amp;",Percent="&amp;$A$18&amp;"","BMA",$A$4,-$B24,$A$6,$A$10,,$A$8,$A$12),$A$47)</f>
        <v>5597.74</v>
      </c>
      <c r="M24" s="6" t="str">
        <f xml:space="preserve"> TEXT(RTD("cqg.rtd",,"StudyData", $A$2, "BBnds", "MAType=Sim,InputChoice=Close,Period1="&amp;$A$16&amp;",Percent="&amp;$A$18&amp;"", "BLO",$A$4, -$B24, $A$6,$A$10,,$A$8,$A$12),$A$47)</f>
        <v>5128.99</v>
      </c>
      <c r="N24" s="8" t="str">
        <f xml:space="preserve"> TEXT(RTD("cqg.rtd",,"StudyData", $A$2, "MACD", "Period1="&amp;$A$20&amp;",Period2="&amp;$A$22&amp;",Period3="&amp;$A$24&amp;",InputChoice=Close", "MACD",$A$4, -$B24, $A$6,$A$10,,$A$8,$A$12),$A$47)</f>
        <v>-180.27</v>
      </c>
      <c r="O24" s="8" t="str">
        <f>TEXT(RTD("cqg.rtd",,"StudyData",$A$2,"MACD","Period1="&amp;$A$20&amp;",Period2="&amp;$A$22&amp;",Period3="&amp;$A$24&amp;",InputChoice=Close","MACDA",$A$4,-$B24,$A$6,$A$10,,$A$8,$A$12),$A$47)</f>
        <v>-115.45</v>
      </c>
      <c r="P24" s="6" t="str">
        <f t="shared" si="0"/>
        <v>-64.82</v>
      </c>
      <c r="Q24" s="8">
        <f xml:space="preserve"> RTD("cqg.rtd",,"StudyData", $A$2, "RSI", "InputChoice=Close,Period="&amp;$A$26&amp;"", "RSI",$A$4, -$B24, $A$6,$A$10,,$A$8,$A$12)</f>
        <v>15.904557347376482</v>
      </c>
      <c r="R2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-$B24, $A$6,$A$10,,$A$8,$A$12)</f>
        <v>20.558305439600002</v>
      </c>
      <c r="S2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-$B24, $A$6,$A$10,,$A$8,$A$12)</f>
        <v>26.877600000000001</v>
      </c>
      <c r="T24" s="8" t="str">
        <f>TEXT(RTD("cqg.rtd",,"StudyData", $A$2, "Imoku", "Period1="&amp;$A$34&amp;"", "Imoku1",$A$4, -$B24, $A$6,$A$10,,$A$8,$A$12),$A$47)</f>
        <v>5305.88</v>
      </c>
      <c r="U24" s="8" t="str">
        <f xml:space="preserve"> TEXT(RTD("cqg.rtd",,"StudyData", $A$2, "Imoku", "Period2="&amp;$A$36&amp;"", "Imoku2",$A$4, -$B24, $A$6,$A$10,,$A$8,$A$12),$A$47)</f>
        <v>5384.00</v>
      </c>
      <c r="V24" s="8" t="str">
        <f xml:space="preserve"> TEXT(RTD("cqg.rtd",,"StudyData", $A$2, "Imoku", "Period3="&amp;$A$38&amp;"", "Imoku3",$A$4, -(($B24)+($A$44)), $A$6,$A$10,,$A$8,$A$12),$A$47)</f>
        <v>6039.75</v>
      </c>
      <c r="W24" s="8" t="str">
        <f xml:space="preserve"> TEXT(RTD("cqg.rtd",,"StudyData", $A$2, "Imoku", "Period1="&amp;$A$34&amp;",Period2="&amp;$A$36&amp;",Period4="&amp;$A$40&amp;",MAType4=Sim", "Imoku4",$A$4, -(($B24)+($A$44)), $A$6,$A$10,,$A$8,$A$12),$A$47)</f>
        <v>6046.13</v>
      </c>
      <c r="X24" s="8" t="str">
        <f>TEXT(RTD("cqg.rtd",,"StudyData", $A$2, "Imoku", "MAType5=Sim,Period5="&amp;$A$42&amp;",InputChoice5=Close", "Imoku5",$A$4, -$B24, $A$6,$A$10,,$A$8,$A$12),$A$47)</f>
        <v>5020.25</v>
      </c>
    </row>
    <row r="25" spans="1:24" x14ac:dyDescent="0.25">
      <c r="A25" t="s">
        <v>24</v>
      </c>
      <c r="B25">
        <f t="shared" si="1"/>
        <v>23</v>
      </c>
      <c r="C25" s="5">
        <f xml:space="preserve"> RTD("cqg.rtd",,"StudyData", $A$2, "BAR", "", "Time", $A$4,-$B25,$A$6,$A$10, "","False","T")</f>
        <v>45754</v>
      </c>
      <c r="D25" s="4">
        <f xml:space="preserve"> RTD("cqg.rtd",,"StudyData", $A$2, "BAR", "", "Time", $A$4,-$B25,$A$6,$A$10, "","False","T")</f>
        <v>45754</v>
      </c>
      <c r="E25" s="6" t="str">
        <f xml:space="preserve"> TEXT(RTD("cqg.rtd",,"StudyData", $A$2, "BAR", "", "Open", $A$4, -$B25, $A$6,$A$10,,$A$8,$A$12),$A$47)</f>
        <v>5007.00</v>
      </c>
      <c r="F25" s="6" t="str">
        <f xml:space="preserve"> TEXT(RTD("cqg.rtd",,"StudyData", $A$2, "BAR", "", "High", $A$4, -$B25, $A$6,$A$10,,$A$8,$A$12),$A$47)</f>
        <v>5286.50</v>
      </c>
      <c r="G25" s="6" t="str">
        <f xml:space="preserve"> TEXT(RTD("cqg.rtd",,"StudyData", $A$2, "BAR", "", "Low", $A$4, -$B25, $A$6,$A$10,,$A$8,$A$12),$A$47)</f>
        <v>4832.00</v>
      </c>
      <c r="H25" s="6" t="str">
        <f>TEXT(RTD("cqg.rtd",,"StudyData", $A$2, "BAR", "", "Close", $A$4, -$B25, $A$6,$A$10,,$A$8,$A$12),$A$47)</f>
        <v>5097.25</v>
      </c>
      <c r="I25" s="7">
        <f xml:space="preserve"> RTD("cqg.rtd",,"StudyData", $A$2, "Vol", "VolType=auto, CoCType=Contract", "Vol",$A$4, -$B25, $A$6,$A$10,,$A$8,$A$12)</f>
        <v>3673583</v>
      </c>
      <c r="J25" s="8" t="str">
        <f xml:space="preserve"> TEXT(RTD("cqg.rtd",,"StudyData", $A$2, "MA", "InputChoice=Close,MAType=Sim,Period="&amp;$A$14&amp;"", "MA",$A$4, -$B25, $A$6,$A$10,,$A$8,$A$12),$A$47)</f>
        <v>5825.63</v>
      </c>
      <c r="K25" s="6" t="str">
        <f xml:space="preserve"> TEXT(RTD("cqg.rtd",,"StudyData", $A$2, "BBnds", "MAType=Sim,InputChoice=Close,Period1="&amp;$A$16&amp;",Percent="&amp;$A$18&amp;"", "BHI",$A$4, -$B25, $A$6,$A$10,,$A$8,$A$12),$A$47)</f>
        <v>6014.84</v>
      </c>
      <c r="L25" s="6" t="str">
        <f>TEXT(RTD("cqg.rtd",,"StudyData",$A$2,"BBnds","MAType=Sim,InputChoice=Close,Period1="&amp;$A$16&amp;",Percent="&amp;$A$18&amp;"","BMA",$A$4,-$B25,$A$6,$A$10,,$A$8,$A$12),$A$47)</f>
        <v>5628.18</v>
      </c>
      <c r="M25" s="6" t="str">
        <f xml:space="preserve"> TEXT(RTD("cqg.rtd",,"StudyData", $A$2, "BBnds", "MAType=Sim,InputChoice=Close,Period1="&amp;$A$16&amp;",Percent="&amp;$A$18&amp;"", "BLO",$A$4, -$B25, $A$6,$A$10,,$A$8,$A$12),$A$47)</f>
        <v>5241.51</v>
      </c>
      <c r="N25" s="8" t="str">
        <f xml:space="preserve"> TEXT(RTD("cqg.rtd",,"StudyData", $A$2, "MACD", "Period1="&amp;$A$20&amp;",Period2="&amp;$A$22&amp;",Period3="&amp;$A$24&amp;",InputChoice=Close", "MACD",$A$4, -$B25, $A$6,$A$10,,$A$8,$A$12),$A$47)</f>
        <v>-152.40</v>
      </c>
      <c r="O25" s="8" t="str">
        <f>TEXT(RTD("cqg.rtd",,"StudyData",$A$2,"MACD","Period1="&amp;$A$20&amp;",Period2="&amp;$A$22&amp;",Period3="&amp;$A$24&amp;",InputChoice=Close","MACDA",$A$4,-$B25,$A$6,$A$10,,$A$8,$A$12),$A$47)</f>
        <v>-99.24</v>
      </c>
      <c r="P25" s="6" t="str">
        <f t="shared" si="0"/>
        <v>-53.16</v>
      </c>
      <c r="Q25" s="8">
        <f xml:space="preserve"> RTD("cqg.rtd",,"StudyData", $A$2, "RSI", "InputChoice=Close,Period="&amp;$A$26&amp;"", "RSI",$A$4, -$B25, $A$6,$A$10,,$A$8,$A$12)</f>
        <v>17.556734615170271</v>
      </c>
      <c r="R2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-$B25, $A$6,$A$10,,$A$8,$A$12)</f>
        <v>21.957357567300001</v>
      </c>
      <c r="S2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-$B25, $A$6,$A$10,,$A$8,$A$12)</f>
        <v>30.037299999999998</v>
      </c>
      <c r="T25" s="8" t="str">
        <f>TEXT(RTD("cqg.rtd",,"StudyData", $A$2, "Imoku", "Period1="&amp;$A$34&amp;"", "Imoku1",$A$4, -$B25, $A$6,$A$10,,$A$8,$A$12),$A$47)</f>
        <v>5334.25</v>
      </c>
      <c r="U25" s="8" t="str">
        <f xml:space="preserve"> TEXT(RTD("cqg.rtd",,"StudyData", $A$2, "Imoku", "Period2="&amp;$A$36&amp;"", "Imoku2",$A$4, -$B25, $A$6,$A$10,,$A$8,$A$12),$A$47)</f>
        <v>5442.25</v>
      </c>
      <c r="V25" s="8" t="str">
        <f xml:space="preserve"> TEXT(RTD("cqg.rtd",,"StudyData", $A$2, "Imoku", "Period3="&amp;$A$38&amp;"", "Imoku3",$A$4, -(($B25)+($A$44)), $A$6,$A$10,,$A$8,$A$12),$A$47)</f>
        <v>6039.75</v>
      </c>
      <c r="W25" s="8" t="str">
        <f xml:space="preserve"> TEXT(RTD("cqg.rtd",,"StudyData", $A$2, "Imoku", "Period1="&amp;$A$34&amp;",Period2="&amp;$A$36&amp;",Period4="&amp;$A$40&amp;",MAType4=Sim", "Imoku4",$A$4, -(($B25)+($A$44)), $A$6,$A$10,,$A$8,$A$12),$A$47)</f>
        <v>6059.25</v>
      </c>
      <c r="X25" s="8" t="str">
        <f>TEXT(RTD("cqg.rtd",,"StudyData", $A$2, "Imoku", "MAType5=Sim,Period5="&amp;$A$42&amp;",InputChoice5=Close", "Imoku5",$A$4, -$B25, $A$6,$A$10,,$A$8,$A$12),$A$47)</f>
        <v>5097.25</v>
      </c>
    </row>
    <row r="26" spans="1:24" x14ac:dyDescent="0.25">
      <c r="A26" s="3">
        <v>9</v>
      </c>
      <c r="B26">
        <f t="shared" si="1"/>
        <v>24</v>
      </c>
      <c r="C26" s="5">
        <f xml:space="preserve"> RTD("cqg.rtd",,"StudyData", $A$2, "BAR", "", "Time", $A$4,-$B26,$A$6,$A$10, "","False","T")</f>
        <v>45751</v>
      </c>
      <c r="D26" s="4">
        <f xml:space="preserve"> RTD("cqg.rtd",,"StudyData", $A$2, "BAR", "", "Time", $A$4,-$B26,$A$6,$A$10, "","False","T")</f>
        <v>45751</v>
      </c>
      <c r="E26" s="6" t="str">
        <f xml:space="preserve"> TEXT(RTD("cqg.rtd",,"StudyData", $A$2, "BAR", "", "Open", $A$4, -$B26, $A$6,$A$10,,$A$8,$A$12),$A$47)</f>
        <v>5423.00</v>
      </c>
      <c r="F26" s="6" t="str">
        <f xml:space="preserve"> TEXT(RTD("cqg.rtd",,"StudyData", $A$2, "BAR", "", "High", $A$4, -$B26, $A$6,$A$10,,$A$8,$A$12),$A$47)</f>
        <v>5435.00</v>
      </c>
      <c r="G26" s="6" t="str">
        <f xml:space="preserve"> TEXT(RTD("cqg.rtd",,"StudyData", $A$2, "BAR", "", "Low", $A$4, -$B26, $A$6,$A$10,,$A$8,$A$12),$A$47)</f>
        <v>5074.00</v>
      </c>
      <c r="H26" s="6" t="str">
        <f>TEXT(RTD("cqg.rtd",,"StudyData", $A$2, "BAR", "", "Close", $A$4, -$B26, $A$6,$A$10,,$A$8,$A$12),$A$47)</f>
        <v>5110.25</v>
      </c>
      <c r="I26" s="7">
        <f xml:space="preserve"> RTD("cqg.rtd",,"StudyData", $A$2, "Vol", "VolType=auto, CoCType=Contract", "Vol",$A$4, -$B26, $A$6,$A$10,,$A$8,$A$12)</f>
        <v>3678162</v>
      </c>
      <c r="J26" s="8" t="str">
        <f xml:space="preserve"> TEXT(RTD("cqg.rtd",,"StudyData", $A$2, "MA", "InputChoice=Close,MAType=Sim,Period="&amp;$A$14&amp;"", "MA",$A$4, -$B26, $A$6,$A$10,,$A$8,$A$12),$A$47)</f>
        <v>5850.74</v>
      </c>
      <c r="K26" s="6" t="str">
        <f xml:space="preserve"> TEXT(RTD("cqg.rtd",,"StudyData", $A$2, "BBnds", "MAType=Sim,InputChoice=Close,Period1="&amp;$A$16&amp;",Percent="&amp;$A$18&amp;"", "BHI",$A$4, -$B26, $A$6,$A$10,,$A$8,$A$12),$A$47)</f>
        <v>5957.32</v>
      </c>
      <c r="L26" s="6" t="str">
        <f>TEXT(RTD("cqg.rtd",,"StudyData",$A$2,"BBnds","MAType=Sim,InputChoice=Close,Period1="&amp;$A$16&amp;",Percent="&amp;$A$18&amp;"","BMA",$A$4,-$B26,$A$6,$A$10,,$A$8,$A$12),$A$47)</f>
        <v>5656.95</v>
      </c>
      <c r="M26" s="6" t="str">
        <f xml:space="preserve"> TEXT(RTD("cqg.rtd",,"StudyData", $A$2, "BBnds", "MAType=Sim,InputChoice=Close,Period1="&amp;$A$16&amp;",Percent="&amp;$A$18&amp;"", "BLO",$A$4, -$B26, $A$6,$A$10,,$A$8,$A$12),$A$47)</f>
        <v>5356.58</v>
      </c>
      <c r="N26" s="8" t="str">
        <f xml:space="preserve"> TEXT(RTD("cqg.rtd",,"StudyData", $A$2, "MACD", "Period1="&amp;$A$20&amp;",Period2="&amp;$A$22&amp;",Period3="&amp;$A$24&amp;",InputChoice=Close", "MACD",$A$4, -$B26, $A$6,$A$10,,$A$8,$A$12),$A$47)</f>
        <v>-122.46</v>
      </c>
      <c r="O26" s="8" t="str">
        <f>TEXT(RTD("cqg.rtd",,"StudyData",$A$2,"MACD","Period1="&amp;$A$20&amp;",Period2="&amp;$A$22&amp;",Period3="&amp;$A$24&amp;",InputChoice=Close","MACDA",$A$4,-$B26,$A$6,$A$10,,$A$8,$A$12),$A$47)</f>
        <v>-85.95</v>
      </c>
      <c r="P26" s="6" t="str">
        <f t="shared" si="0"/>
        <v>-36.51</v>
      </c>
      <c r="Q26" s="8">
        <f xml:space="preserve"> RTD("cqg.rtd",,"StudyData", $A$2, "RSI", "InputChoice=Close,Period="&amp;$A$26&amp;"", "RSI",$A$4, -$B26, $A$6,$A$10,,$A$8,$A$12)</f>
        <v>17.83477169267114</v>
      </c>
      <c r="R2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-$B26, $A$6,$A$10,,$A$8,$A$12)</f>
        <v>17.361814128199999</v>
      </c>
      <c r="S2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-$B26, $A$6,$A$10,,$A$8,$A$12)</f>
        <v>34.077300000000001</v>
      </c>
      <c r="T26" s="8" t="str">
        <f>TEXT(RTD("cqg.rtd",,"StudyData", $A$2, "Imoku", "Period1="&amp;$A$34&amp;"", "Imoku1",$A$4, -$B26, $A$6,$A$10,,$A$8,$A$12),$A$47)</f>
        <v>5455.63</v>
      </c>
      <c r="U26" s="8" t="str">
        <f xml:space="preserve"> TEXT(RTD("cqg.rtd",,"StudyData", $A$2, "Imoku", "Period2="&amp;$A$36&amp;"", "Imoku2",$A$4, -$B26, $A$6,$A$10,,$A$8,$A$12),$A$47)</f>
        <v>5563.25</v>
      </c>
      <c r="V26" s="8" t="str">
        <f xml:space="preserve"> TEXT(RTD("cqg.rtd",,"StudyData", $A$2, "Imoku", "Period3="&amp;$A$38&amp;"", "Imoku3",$A$4, -(($B26)+($A$44)), $A$6,$A$10,,$A$8,$A$12),$A$47)</f>
        <v>6039.75</v>
      </c>
      <c r="W26" s="8" t="str">
        <f xml:space="preserve"> TEXT(RTD("cqg.rtd",,"StudyData", $A$2, "Imoku", "Period1="&amp;$A$34&amp;",Period2="&amp;$A$36&amp;",Period4="&amp;$A$40&amp;",MAType4=Sim", "Imoku4",$A$4, -(($B26)+($A$44)), $A$6,$A$10,,$A$8,$A$12),$A$47)</f>
        <v>6071.75</v>
      </c>
      <c r="X26" s="8" t="str">
        <f>TEXT(RTD("cqg.rtd",,"StudyData", $A$2, "Imoku", "MAType5=Sim,Period5="&amp;$A$42&amp;",InputChoice5=Close", "Imoku5",$A$4, -$B26, $A$6,$A$10,,$A$8,$A$12),$A$47)</f>
        <v>5110.25</v>
      </c>
    </row>
    <row r="27" spans="1:24" x14ac:dyDescent="0.25">
      <c r="A27" t="s">
        <v>25</v>
      </c>
      <c r="B27">
        <f t="shared" si="1"/>
        <v>25</v>
      </c>
      <c r="C27" s="5">
        <f xml:space="preserve"> RTD("cqg.rtd",,"StudyData", $A$2, "BAR", "", "Time", $A$4,-$B27,$A$6,$A$10, "","False","T")</f>
        <v>45750</v>
      </c>
      <c r="D27" s="4">
        <f xml:space="preserve"> RTD("cqg.rtd",,"StudyData", $A$2, "BAR", "", "Time", $A$4,-$B27,$A$6,$A$10, "","False","T")</f>
        <v>45750</v>
      </c>
      <c r="E27" s="6" t="str">
        <f xml:space="preserve"> TEXT(RTD("cqg.rtd",,"StudyData", $A$2, "BAR", "", "Open", $A$4, -$B27, $A$6,$A$10,,$A$8,$A$12),$A$47)</f>
        <v>5550.50</v>
      </c>
      <c r="F27" s="6" t="str">
        <f xml:space="preserve"> TEXT(RTD("cqg.rtd",,"StudyData", $A$2, "BAR", "", "High", $A$4, -$B27, $A$6,$A$10,,$A$8,$A$12),$A$47)</f>
        <v>5564.75</v>
      </c>
      <c r="G27" s="6" t="str">
        <f xml:space="preserve"> TEXT(RTD("cqg.rtd",,"StudyData", $A$2, "BAR", "", "Low", $A$4, -$B27, $A$6,$A$10,,$A$8,$A$12),$A$47)</f>
        <v>5415.25</v>
      </c>
      <c r="H27" s="6" t="str">
        <f>TEXT(RTD("cqg.rtd",,"StudyData", $A$2, "BAR", "", "Close", $A$4, -$B27, $A$6,$A$10,,$A$8,$A$12),$A$47)</f>
        <v>5432.75</v>
      </c>
      <c r="I27" s="7">
        <f xml:space="preserve"> RTD("cqg.rtd",,"StudyData", $A$2, "Vol", "VolType=auto, CoCType=Contract", "Vol",$A$4, -$B27, $A$6,$A$10,,$A$8,$A$12)</f>
        <v>2470412</v>
      </c>
      <c r="J27" s="8" t="str">
        <f xml:space="preserve"> TEXT(RTD("cqg.rtd",,"StudyData", $A$2, "MA", "InputChoice=Close,MAType=Sim,Period="&amp;$A$14&amp;"", "MA",$A$4, -$B27, $A$6,$A$10,,$A$8,$A$12),$A$47)</f>
        <v>5876.93</v>
      </c>
      <c r="K27" s="6" t="str">
        <f xml:space="preserve"> TEXT(RTD("cqg.rtd",,"StudyData", $A$2, "BBnds", "MAType=Sim,InputChoice=Close,Period1="&amp;$A$16&amp;",Percent="&amp;$A$18&amp;"", "BHI",$A$4, -$B27, $A$6,$A$10,,$A$8,$A$12),$A$47)</f>
        <v>5869.32</v>
      </c>
      <c r="L27" s="6" t="str">
        <f>TEXT(RTD("cqg.rtd",,"StudyData",$A$2,"BBnds","MAType=Sim,InputChoice=Close,Period1="&amp;$A$16&amp;",Percent="&amp;$A$18&amp;"","BMA",$A$4,-$B27,$A$6,$A$10,,$A$8,$A$12),$A$47)</f>
        <v>5692.84</v>
      </c>
      <c r="M27" s="6" t="str">
        <f xml:space="preserve"> TEXT(RTD("cqg.rtd",,"StudyData", $A$2, "BBnds", "MAType=Sim,InputChoice=Close,Period1="&amp;$A$16&amp;",Percent="&amp;$A$18&amp;"", "BLO",$A$4, -$B27, $A$6,$A$10,,$A$8,$A$12),$A$47)</f>
        <v>5516.36</v>
      </c>
      <c r="N27" s="8" t="str">
        <f xml:space="preserve"> TEXT(RTD("cqg.rtd",,"StudyData", $A$2, "MACD", "Period1="&amp;$A$20&amp;",Period2="&amp;$A$22&amp;",Period3="&amp;$A$24&amp;",InputChoice=Close", "MACD",$A$4, -$B27, $A$6,$A$10,,$A$8,$A$12),$A$47)</f>
        <v>-83.78</v>
      </c>
      <c r="O27" s="8" t="str">
        <f>TEXT(RTD("cqg.rtd",,"StudyData",$A$2,"MACD","Period1="&amp;$A$20&amp;",Period2="&amp;$A$22&amp;",Period3="&amp;$A$24&amp;",InputChoice=Close","MACDA",$A$4,-$B27,$A$6,$A$10,,$A$8,$A$12),$A$47)</f>
        <v>-76.82</v>
      </c>
      <c r="P27" s="6" t="str">
        <f t="shared" si="0"/>
        <v>-6.96</v>
      </c>
      <c r="Q27" s="8">
        <f xml:space="preserve"> RTD("cqg.rtd",,"StudyData", $A$2, "RSI", "InputChoice=Close,Period="&amp;$A$26&amp;"", "RSI",$A$4, -$B27, $A$6,$A$10,,$A$8,$A$12)</f>
        <v>27.405010925312524</v>
      </c>
      <c r="R2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-$B27, $A$6,$A$10,,$A$8,$A$12)</f>
        <v>31.312879523500001</v>
      </c>
      <c r="S2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-$B27, $A$6,$A$10,,$A$8,$A$12)</f>
        <v>42.435000000000002</v>
      </c>
      <c r="T27" s="8" t="str">
        <f>TEXT(RTD("cqg.rtd",,"StudyData", $A$2, "Imoku", "Period1="&amp;$A$34&amp;"", "Imoku1",$A$4, -$B27, $A$6,$A$10,,$A$8,$A$12),$A$47)</f>
        <v>5626.25</v>
      </c>
      <c r="U27" s="8" t="str">
        <f xml:space="preserve"> TEXT(RTD("cqg.rtd",,"StudyData", $A$2, "Imoku", "Period2="&amp;$A$36&amp;"", "Imoku2",$A$4, -$B27, $A$6,$A$10,,$A$8,$A$12),$A$47)</f>
        <v>5740.88</v>
      </c>
      <c r="V27" s="8" t="str">
        <f xml:space="preserve"> TEXT(RTD("cqg.rtd",,"StudyData", $A$2, "Imoku", "Period3="&amp;$A$38&amp;"", "Imoku3",$A$4, -(($B27)+($A$44)), $A$6,$A$10,,$A$8,$A$12),$A$47)</f>
        <v>6042.88</v>
      </c>
      <c r="W27" s="8" t="str">
        <f xml:space="preserve"> TEXT(RTD("cqg.rtd",,"StudyData", $A$2, "Imoku", "Period1="&amp;$A$34&amp;",Period2="&amp;$A$36&amp;",Period4="&amp;$A$40&amp;",MAType4=Sim", "Imoku4",$A$4, -(($B27)+($A$44)), $A$6,$A$10,,$A$8,$A$12),$A$47)</f>
        <v>6097.25</v>
      </c>
      <c r="X27" s="8" t="str">
        <f>TEXT(RTD("cqg.rtd",,"StudyData", $A$2, "Imoku", "MAType5=Sim,Period5="&amp;$A$42&amp;",InputChoice5=Close", "Imoku5",$A$4, -$B27, $A$6,$A$10,,$A$8,$A$12),$A$47)</f>
        <v>5432.75</v>
      </c>
    </row>
    <row r="28" spans="1:24" x14ac:dyDescent="0.25">
      <c r="A28" s="3">
        <v>14</v>
      </c>
      <c r="B28">
        <f t="shared" si="1"/>
        <v>26</v>
      </c>
      <c r="C28" s="5">
        <f xml:space="preserve"> RTD("cqg.rtd",,"StudyData", $A$2, "BAR", "", "Time", $A$4,-$B28,$A$6,$A$10, "","False","T")</f>
        <v>45749</v>
      </c>
      <c r="D28" s="4">
        <f xml:space="preserve"> RTD("cqg.rtd",,"StudyData", $A$2, "BAR", "", "Time", $A$4,-$B28,$A$6,$A$10, "","False","T")</f>
        <v>45749</v>
      </c>
      <c r="E28" s="6" t="str">
        <f xml:space="preserve"> TEXT(RTD("cqg.rtd",,"StudyData", $A$2, "BAR", "", "Open", $A$4, -$B28, $A$6,$A$10,,$A$8,$A$12),$A$47)</f>
        <v>5672.00</v>
      </c>
      <c r="F28" s="6" t="str">
        <f xml:space="preserve"> TEXT(RTD("cqg.rtd",,"StudyData", $A$2, "BAR", "", "High", $A$4, -$B28, $A$6,$A$10,,$A$8,$A$12),$A$47)</f>
        <v>5773.25</v>
      </c>
      <c r="G28" s="6" t="str">
        <f xml:space="preserve"> TEXT(RTD("cqg.rtd",,"StudyData", $A$2, "BAR", "", "Low", $A$4, -$B28, $A$6,$A$10,,$A$8,$A$12),$A$47)</f>
        <v>5566.25</v>
      </c>
      <c r="H28" s="6" t="str">
        <f>TEXT(RTD("cqg.rtd",,"StudyData", $A$2, "BAR", "", "Close", $A$4, -$B28, $A$6,$A$10,,$A$8,$A$12),$A$47)</f>
        <v>5712.25</v>
      </c>
      <c r="I28" s="7">
        <f xml:space="preserve"> RTD("cqg.rtd",,"StudyData", $A$2, "Vol", "VolType=auto, CoCType=Contract", "Vol",$A$4, -$B28, $A$6,$A$10,,$A$8,$A$12)</f>
        <v>2060456</v>
      </c>
      <c r="J28" s="8" t="str">
        <f xml:space="preserve"> TEXT(RTD("cqg.rtd",,"StudyData", $A$2, "MA", "InputChoice=Close,MAType=Sim,Period="&amp;$A$14&amp;"", "MA",$A$4, -$B28, $A$6,$A$10,,$A$8,$A$12),$A$47)</f>
        <v>5894.58</v>
      </c>
      <c r="K28" s="6" t="str">
        <f xml:space="preserve"> TEXT(RTD("cqg.rtd",,"StudyData", $A$2, "BBnds", "MAType=Sim,InputChoice=Close,Period1="&amp;$A$16&amp;",Percent="&amp;$A$18&amp;"", "BHI",$A$4, -$B28, $A$6,$A$10,,$A$8,$A$12),$A$47)</f>
        <v>5847.13</v>
      </c>
      <c r="L28" s="6" t="str">
        <f>TEXT(RTD("cqg.rtd",,"StudyData",$A$2,"BBnds","MAType=Sim,InputChoice=Close,Period1="&amp;$A$16&amp;",Percent="&amp;$A$18&amp;"","BMA",$A$4,-$B28,$A$6,$A$10,,$A$8,$A$12),$A$47)</f>
        <v>5711.11</v>
      </c>
      <c r="M28" s="6" t="str">
        <f xml:space="preserve"> TEXT(RTD("cqg.rtd",,"StudyData", $A$2, "BBnds", "MAType=Sim,InputChoice=Close,Period1="&amp;$A$16&amp;",Percent="&amp;$A$18&amp;"", "BLO",$A$4, -$B28, $A$6,$A$10,,$A$8,$A$12),$A$47)</f>
        <v>5575.09</v>
      </c>
      <c r="N28" s="8" t="str">
        <f xml:space="preserve"> TEXT(RTD("cqg.rtd",,"StudyData", $A$2, "MACD", "Period1="&amp;$A$20&amp;",Period2="&amp;$A$22&amp;",Period3="&amp;$A$24&amp;",InputChoice=Close", "MACD",$A$4, -$B28, $A$6,$A$10,,$A$8,$A$12),$A$47)</f>
        <v>-66.03</v>
      </c>
      <c r="O28" s="8" t="str">
        <f>TEXT(RTD("cqg.rtd",,"StudyData",$A$2,"MACD","Period1="&amp;$A$20&amp;",Period2="&amp;$A$22&amp;",Period3="&amp;$A$24&amp;",InputChoice=Close","MACDA",$A$4,-$B28,$A$6,$A$10,,$A$8,$A$12),$A$47)</f>
        <v>-75.08</v>
      </c>
      <c r="P28" s="6" t="str">
        <f t="shared" si="0"/>
        <v>9.05</v>
      </c>
      <c r="Q28" s="8">
        <f xml:space="preserve"> RTD("cqg.rtd",,"StudyData", $A$2, "RSI", "InputChoice=Close,Period="&amp;$A$26&amp;"", "RSI",$A$4, -$B28, $A$6,$A$10,,$A$8,$A$12)</f>
        <v>46.717208453484432</v>
      </c>
      <c r="R2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-$B28, $A$6,$A$10,,$A$8,$A$12)</f>
        <v>50.014192171799998</v>
      </c>
      <c r="S2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-$B28, $A$6,$A$10,,$A$8,$A$12)</f>
        <v>47.996000000000002</v>
      </c>
      <c r="T28" s="8" t="str">
        <f>TEXT(RTD("cqg.rtd",,"StudyData", $A$2, "Imoku", "Period1="&amp;$A$34&amp;"", "Imoku1",$A$4, -$B28, $A$6,$A$10,,$A$8,$A$12),$A$47)</f>
        <v>5685.50</v>
      </c>
      <c r="U28" s="8" t="str">
        <f xml:space="preserve"> TEXT(RTD("cqg.rtd",,"StudyData", $A$2, "Imoku", "Period2="&amp;$A$36&amp;"", "Imoku2",$A$4, -$B28, $A$6,$A$10,,$A$8,$A$12),$A$47)</f>
        <v>5804.75</v>
      </c>
      <c r="V28" s="8" t="str">
        <f xml:space="preserve"> TEXT(RTD("cqg.rtd",,"StudyData", $A$2, "Imoku", "Period3="&amp;$A$38&amp;"", "Imoku3",$A$4, -(($B28)+($A$44)), $A$6,$A$10,,$A$8,$A$12),$A$47)</f>
        <v>6042.88</v>
      </c>
      <c r="W28" s="8" t="str">
        <f xml:space="preserve"> TEXT(RTD("cqg.rtd",,"StudyData", $A$2, "Imoku", "Period1="&amp;$A$34&amp;",Period2="&amp;$A$36&amp;",Period4="&amp;$A$40&amp;",MAType4=Sim", "Imoku4",$A$4, -(($B28)+($A$44)), $A$6,$A$10,,$A$8,$A$12),$A$47)</f>
        <v>6097.25</v>
      </c>
      <c r="X28" s="8" t="str">
        <f>TEXT(RTD("cqg.rtd",,"StudyData", $A$2, "Imoku", "MAType5=Sim,Period5="&amp;$A$42&amp;",InputChoice5=Close", "Imoku5",$A$4, -$B28, $A$6,$A$10,,$A$8,$A$12),$A$47)</f>
        <v>5712.25</v>
      </c>
    </row>
    <row r="29" spans="1:24" x14ac:dyDescent="0.25">
      <c r="A29" t="s">
        <v>26</v>
      </c>
      <c r="B29">
        <f t="shared" si="1"/>
        <v>27</v>
      </c>
      <c r="C29" s="5">
        <f xml:space="preserve"> RTD("cqg.rtd",,"StudyData", $A$2, "BAR", "", "Time", $A$4,-$B29,$A$6,$A$10, "","False","T")</f>
        <v>45748</v>
      </c>
      <c r="D29" s="4">
        <f xml:space="preserve"> RTD("cqg.rtd",,"StudyData", $A$2, "BAR", "", "Time", $A$4,-$B29,$A$6,$A$10, "","False","T")</f>
        <v>45748</v>
      </c>
      <c r="E29" s="6" t="str">
        <f xml:space="preserve"> TEXT(RTD("cqg.rtd",,"StudyData", $A$2, "BAR", "", "Open", $A$4, -$B29, $A$6,$A$10,,$A$8,$A$12),$A$47)</f>
        <v>5644.25</v>
      </c>
      <c r="F29" s="6" t="str">
        <f xml:space="preserve"> TEXT(RTD("cqg.rtd",,"StudyData", $A$2, "BAR", "", "High", $A$4, -$B29, $A$6,$A$10,,$A$8,$A$12),$A$47)</f>
        <v>5694.75</v>
      </c>
      <c r="G29" s="6" t="str">
        <f xml:space="preserve"> TEXT(RTD("cqg.rtd",,"StudyData", $A$2, "BAR", "", "Low", $A$4, -$B29, $A$6,$A$10,,$A$8,$A$12),$A$47)</f>
        <v>5600.25</v>
      </c>
      <c r="H29" s="6" t="str">
        <f>TEXT(RTD("cqg.rtd",,"StudyData", $A$2, "BAR", "", "Close", $A$4, -$B29, $A$6,$A$10,,$A$8,$A$12),$A$47)</f>
        <v>5674.50</v>
      </c>
      <c r="I29" s="7">
        <f xml:space="preserve"> RTD("cqg.rtd",,"StudyData", $A$2, "Vol", "VolType=auto, CoCType=Contract", "Vol",$A$4, -$B29, $A$6,$A$10,,$A$8,$A$12)</f>
        <v>1871505</v>
      </c>
      <c r="J29" s="8" t="str">
        <f xml:space="preserve"> TEXT(RTD("cqg.rtd",,"StudyData", $A$2, "MA", "InputChoice=Close,MAType=Sim,Period="&amp;$A$14&amp;"", "MA",$A$4, -$B29, $A$6,$A$10,,$A$8,$A$12),$A$47)</f>
        <v>5904.64</v>
      </c>
      <c r="K29" s="6" t="str">
        <f xml:space="preserve"> TEXT(RTD("cqg.rtd",,"StudyData", $A$2, "BBnds", "MAType=Sim,InputChoice=Close,Period1="&amp;$A$16&amp;",Percent="&amp;$A$18&amp;"", "BHI",$A$4, -$B29, $A$6,$A$10,,$A$8,$A$12),$A$47)</f>
        <v>5880.41</v>
      </c>
      <c r="L29" s="6" t="str">
        <f>TEXT(RTD("cqg.rtd",,"StudyData",$A$2,"BBnds","MAType=Sim,InputChoice=Close,Period1="&amp;$A$16&amp;",Percent="&amp;$A$18&amp;"","BMA",$A$4,-$B29,$A$6,$A$10,,$A$8,$A$12),$A$47)</f>
        <v>5720.66</v>
      </c>
      <c r="M29" s="6" t="str">
        <f xml:space="preserve"> TEXT(RTD("cqg.rtd",,"StudyData", $A$2, "BBnds", "MAType=Sim,InputChoice=Close,Period1="&amp;$A$16&amp;",Percent="&amp;$A$18&amp;"", "BLO",$A$4, -$B29, $A$6,$A$10,,$A$8,$A$12),$A$47)</f>
        <v>5560.91</v>
      </c>
      <c r="N29" s="8" t="str">
        <f xml:space="preserve"> TEXT(RTD("cqg.rtd",,"StudyData", $A$2, "MACD", "Period1="&amp;$A$20&amp;",Period2="&amp;$A$22&amp;",Period3="&amp;$A$24&amp;",InputChoice=Close", "MACD",$A$4, -$B29, $A$6,$A$10,,$A$8,$A$12),$A$47)</f>
        <v>-70.89</v>
      </c>
      <c r="O29" s="8" t="str">
        <f>TEXT(RTD("cqg.rtd",,"StudyData",$A$2,"MACD","Period1="&amp;$A$20&amp;",Period2="&amp;$A$22&amp;",Period3="&amp;$A$24&amp;",InputChoice=Close","MACDA",$A$4,-$B29,$A$6,$A$10,,$A$8,$A$12),$A$47)</f>
        <v>-77.34</v>
      </c>
      <c r="P29" s="6" t="str">
        <f t="shared" si="0"/>
        <v>6.45</v>
      </c>
      <c r="Q29" s="8">
        <f xml:space="preserve"> RTD("cqg.rtd",,"StudyData", $A$2, "RSI", "InputChoice=Close,Period="&amp;$A$26&amp;"", "RSI",$A$4, -$B29, $A$6,$A$10,,$A$8,$A$12)</f>
        <v>41.792713578040463</v>
      </c>
      <c r="R2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-$B29, $A$6,$A$10,,$A$8,$A$12)</f>
        <v>45.678563427900002</v>
      </c>
      <c r="S2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-$B29, $A$6,$A$10,,$A$8,$A$12)</f>
        <v>46.986899999999999</v>
      </c>
      <c r="T29" s="8" t="str">
        <f>TEXT(RTD("cqg.rtd",,"StudyData", $A$2, "Imoku", "Period1="&amp;$A$34&amp;"", "Imoku1",$A$4, -$B29, $A$6,$A$10,,$A$8,$A$12),$A$47)</f>
        <v>5685.50</v>
      </c>
      <c r="U29" s="8" t="str">
        <f xml:space="preserve"> TEXT(RTD("cqg.rtd",,"StudyData", $A$2, "Imoku", "Period2="&amp;$A$36&amp;"", "Imoku2",$A$4, -$B29, $A$6,$A$10,,$A$8,$A$12),$A$47)</f>
        <v>5804.75</v>
      </c>
      <c r="V29" s="8" t="str">
        <f xml:space="preserve"> TEXT(RTD("cqg.rtd",,"StudyData", $A$2, "Imoku", "Period3="&amp;$A$38&amp;"", "Imoku3",$A$4, -(($B29)+($A$44)), $A$6,$A$10,,$A$8,$A$12),$A$47)</f>
        <v>6044.50</v>
      </c>
      <c r="W29" s="8" t="str">
        <f xml:space="preserve"> TEXT(RTD("cqg.rtd",,"StudyData", $A$2, "Imoku", "Period1="&amp;$A$34&amp;",Period2="&amp;$A$36&amp;",Period4="&amp;$A$40&amp;",MAType4=Sim", "Imoku4",$A$4, -(($B29)+($A$44)), $A$6,$A$10,,$A$8,$A$12),$A$47)</f>
        <v>6117.75</v>
      </c>
      <c r="X29" s="8" t="str">
        <f>TEXT(RTD("cqg.rtd",,"StudyData", $A$2, "Imoku", "MAType5=Sim,Period5="&amp;$A$42&amp;",InputChoice5=Close", "Imoku5",$A$4, -$B29, $A$6,$A$10,,$A$8,$A$12),$A$47)</f>
        <v>5674.50</v>
      </c>
    </row>
    <row r="30" spans="1:24" x14ac:dyDescent="0.25">
      <c r="A30" s="3">
        <v>3</v>
      </c>
      <c r="B30">
        <f t="shared" si="1"/>
        <v>28</v>
      </c>
      <c r="C30" s="5">
        <f xml:space="preserve"> RTD("cqg.rtd",,"StudyData", $A$2, "BAR", "", "Time", $A$4,-$B30,$A$6,$A$10, "","False","T")</f>
        <v>45747</v>
      </c>
      <c r="D30" s="4">
        <f xml:space="preserve"> RTD("cqg.rtd",,"StudyData", $A$2, "BAR", "", "Time", $A$4,-$B30,$A$6,$A$10, "","False","T")</f>
        <v>45747</v>
      </c>
      <c r="E30" s="6" t="str">
        <f xml:space="preserve"> TEXT(RTD("cqg.rtd",,"StudyData", $A$2, "BAR", "", "Open", $A$4, -$B30, $A$6,$A$10,,$A$8,$A$12),$A$47)</f>
        <v>5590.00</v>
      </c>
      <c r="F30" s="6" t="str">
        <f xml:space="preserve"> TEXT(RTD("cqg.rtd",,"StudyData", $A$2, "BAR", "", "High", $A$4, -$B30, $A$6,$A$10,,$A$8,$A$12),$A$47)</f>
        <v>5672.75</v>
      </c>
      <c r="G30" s="6" t="str">
        <f xml:space="preserve"> TEXT(RTD("cqg.rtd",,"StudyData", $A$2, "BAR", "", "Low", $A$4, -$B30, $A$6,$A$10,,$A$8,$A$12),$A$47)</f>
        <v>5533.75</v>
      </c>
      <c r="H30" s="6" t="str">
        <f>TEXT(RTD("cqg.rtd",,"StudyData", $A$2, "BAR", "", "Close", $A$4, -$B30, $A$6,$A$10,,$A$8,$A$12),$A$47)</f>
        <v>5653.25</v>
      </c>
      <c r="I30" s="7">
        <f xml:space="preserve"> RTD("cqg.rtd",,"StudyData", $A$2, "Vol", "VolType=auto, CoCType=Contract", "Vol",$A$4, -$B30, $A$6,$A$10,,$A$8,$A$12)</f>
        <v>2229839</v>
      </c>
      <c r="J30" s="8" t="str">
        <f xml:space="preserve"> TEXT(RTD("cqg.rtd",,"StudyData", $A$2, "MA", "InputChoice=Close,MAType=Sim,Period="&amp;$A$14&amp;"", "MA",$A$4, -$B30, $A$6,$A$10,,$A$8,$A$12),$A$47)</f>
        <v>5914.64</v>
      </c>
      <c r="K30" s="6" t="str">
        <f xml:space="preserve"> TEXT(RTD("cqg.rtd",,"StudyData", $A$2, "BBnds", "MAType=Sim,InputChoice=Close,Period1="&amp;$A$16&amp;",Percent="&amp;$A$18&amp;"", "BHI",$A$4, -$B30, $A$6,$A$10,,$A$8,$A$12),$A$47)</f>
        <v>5895.55</v>
      </c>
      <c r="L30" s="6" t="str">
        <f>TEXT(RTD("cqg.rtd",,"StudyData",$A$2,"BBnds","MAType=Sim,InputChoice=Close,Period1="&amp;$A$16&amp;",Percent="&amp;$A$18&amp;"","BMA",$A$4,-$B30,$A$6,$A$10,,$A$8,$A$12),$A$47)</f>
        <v>5729.01</v>
      </c>
      <c r="M30" s="6" t="str">
        <f xml:space="preserve"> TEXT(RTD("cqg.rtd",,"StudyData", $A$2, "BBnds", "MAType=Sim,InputChoice=Close,Period1="&amp;$A$16&amp;",Percent="&amp;$A$18&amp;"", "BLO",$A$4, -$B30, $A$6,$A$10,,$A$8,$A$12),$A$47)</f>
        <v>5562.47</v>
      </c>
      <c r="N30" s="8" t="str">
        <f xml:space="preserve"> TEXT(RTD("cqg.rtd",,"StudyData", $A$2, "MACD", "Period1="&amp;$A$20&amp;",Period2="&amp;$A$22&amp;",Period3="&amp;$A$24&amp;",InputChoice=Close", "MACD",$A$4, -$B30, $A$6,$A$10,,$A$8,$A$12),$A$47)</f>
        <v>-72.20</v>
      </c>
      <c r="O30" s="8" t="str">
        <f>TEXT(RTD("cqg.rtd",,"StudyData",$A$2,"MACD","Period1="&amp;$A$20&amp;",Period2="&amp;$A$22&amp;",Period3="&amp;$A$24&amp;",InputChoice=Close","MACDA",$A$4,-$B30,$A$6,$A$10,,$A$8,$A$12),$A$47)</f>
        <v>-78.96</v>
      </c>
      <c r="P30" s="6" t="str">
        <f t="shared" si="0"/>
        <v>6.76</v>
      </c>
      <c r="Q30" s="8">
        <f xml:space="preserve"> RTD("cqg.rtd",,"StudyData", $A$2, "RSI", "InputChoice=Close,Period="&amp;$A$26&amp;"", "RSI",$A$4, -$B30, $A$6,$A$10,,$A$8,$A$12)</f>
        <v>38.970403854848087</v>
      </c>
      <c r="R3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-$B30, $A$6,$A$10,,$A$8,$A$12)</f>
        <v>45.337725249499996</v>
      </c>
      <c r="S3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-$B30, $A$6,$A$10,,$A$8,$A$12)</f>
        <v>47.641100000000002</v>
      </c>
      <c r="T30" s="8" t="str">
        <f>TEXT(RTD("cqg.rtd",,"StudyData", $A$2, "Imoku", "Period1="&amp;$A$34&amp;"", "Imoku1",$A$4, -$B30, $A$6,$A$10,,$A$8,$A$12),$A$47)</f>
        <v>5685.50</v>
      </c>
      <c r="U30" s="8" t="str">
        <f xml:space="preserve"> TEXT(RTD("cqg.rtd",,"StudyData", $A$2, "Imoku", "Period2="&amp;$A$36&amp;"", "Imoku2",$A$4, -$B30, $A$6,$A$10,,$A$8,$A$12),$A$47)</f>
        <v>5826.63</v>
      </c>
      <c r="V30" s="8" t="str">
        <f xml:space="preserve"> TEXT(RTD("cqg.rtd",,"StudyData", $A$2, "Imoku", "Period3="&amp;$A$38&amp;"", "Imoku3",$A$4, -(($B30)+($A$44)), $A$6,$A$10,,$A$8,$A$12),$A$47)</f>
        <v>6047.13</v>
      </c>
      <c r="W30" s="8" t="str">
        <f xml:space="preserve"> TEXT(RTD("cqg.rtd",,"StudyData", $A$2, "Imoku", "Period1="&amp;$A$34&amp;",Period2="&amp;$A$36&amp;",Period4="&amp;$A$40&amp;",MAType4=Sim", "Imoku4",$A$4, -(($B30)+($A$44)), $A$6,$A$10,,$A$8,$A$12),$A$47)</f>
        <v>6108.63</v>
      </c>
      <c r="X30" s="8" t="str">
        <f>TEXT(RTD("cqg.rtd",,"StudyData", $A$2, "Imoku", "MAType5=Sim,Period5="&amp;$A$42&amp;",InputChoice5=Close", "Imoku5",$A$4, -$B30, $A$6,$A$10,,$A$8,$A$12),$A$47)</f>
        <v>5653.25</v>
      </c>
    </row>
    <row r="31" spans="1:24" x14ac:dyDescent="0.25">
      <c r="A31" t="s">
        <v>27</v>
      </c>
      <c r="B31">
        <f t="shared" si="1"/>
        <v>29</v>
      </c>
      <c r="C31" s="5">
        <f xml:space="preserve"> RTD("cqg.rtd",,"StudyData", $A$2, "BAR", "", "Time", $A$4,-$B31,$A$6,$A$10, "","False","T")</f>
        <v>45744</v>
      </c>
      <c r="D31" s="4">
        <f xml:space="preserve"> RTD("cqg.rtd",,"StudyData", $A$2, "BAR", "", "Time", $A$4,-$B31,$A$6,$A$10, "","False","T")</f>
        <v>45744</v>
      </c>
      <c r="E31" s="6" t="str">
        <f xml:space="preserve"> TEXT(RTD("cqg.rtd",,"StudyData", $A$2, "BAR", "", "Open", $A$4, -$B31, $A$6,$A$10,,$A$8,$A$12),$A$47)</f>
        <v>5741.75</v>
      </c>
      <c r="F31" s="6" t="str">
        <f xml:space="preserve"> TEXT(RTD("cqg.rtd",,"StudyData", $A$2, "BAR", "", "High", $A$4, -$B31, $A$6,$A$10,,$A$8,$A$12),$A$47)</f>
        <v>5747.75</v>
      </c>
      <c r="G31" s="6" t="str">
        <f xml:space="preserve"> TEXT(RTD("cqg.rtd",,"StudyData", $A$2, "BAR", "", "Low", $A$4, -$B31, $A$6,$A$10,,$A$8,$A$12),$A$47)</f>
        <v>5602.25</v>
      </c>
      <c r="H31" s="6" t="str">
        <f>TEXT(RTD("cqg.rtd",,"StudyData", $A$2, "BAR", "", "Close", $A$4, -$B31, $A$6,$A$10,,$A$8,$A$12),$A$47)</f>
        <v>5623.00</v>
      </c>
      <c r="I31" s="7">
        <f xml:space="preserve"> RTD("cqg.rtd",,"StudyData", $A$2, "Vol", "VolType=auto, CoCType=Contract", "Vol",$A$4, -$B31, $A$6,$A$10,,$A$8,$A$12)</f>
        <v>1910914</v>
      </c>
      <c r="J31" s="8" t="str">
        <f xml:space="preserve"> TEXT(RTD("cqg.rtd",,"StudyData", $A$2, "MA", "InputChoice=Close,MAType=Sim,Period="&amp;$A$14&amp;"", "MA",$A$4, -$B31, $A$6,$A$10,,$A$8,$A$12),$A$47)</f>
        <v>5926.29</v>
      </c>
      <c r="K31" s="6" t="str">
        <f xml:space="preserve"> TEXT(RTD("cqg.rtd",,"StudyData", $A$2, "BBnds", "MAType=Sim,InputChoice=Close,Period1="&amp;$A$16&amp;",Percent="&amp;$A$18&amp;"", "BHI",$A$4, -$B31, $A$6,$A$10,,$A$8,$A$12),$A$47)</f>
        <v>5922.73</v>
      </c>
      <c r="L31" s="6" t="str">
        <f>TEXT(RTD("cqg.rtd",,"StudyData",$A$2,"BBnds","MAType=Sim,InputChoice=Close,Period1="&amp;$A$16&amp;",Percent="&amp;$A$18&amp;"","BMA",$A$4,-$B31,$A$6,$A$10,,$A$8,$A$12),$A$47)</f>
        <v>5741.99</v>
      </c>
      <c r="M31" s="6" t="str">
        <f xml:space="preserve"> TEXT(RTD("cqg.rtd",,"StudyData", $A$2, "BBnds", "MAType=Sim,InputChoice=Close,Period1="&amp;$A$16&amp;",Percent="&amp;$A$18&amp;"", "BLO",$A$4, -$B31, $A$6,$A$10,,$A$8,$A$12),$A$47)</f>
        <v>5561.25</v>
      </c>
      <c r="N31" s="8" t="str">
        <f xml:space="preserve"> TEXT(RTD("cqg.rtd",,"StudyData", $A$2, "MACD", "Period1="&amp;$A$20&amp;",Period2="&amp;$A$22&amp;",Period3="&amp;$A$24&amp;",InputChoice=Close", "MACD",$A$4, -$B31, $A$6,$A$10,,$A$8,$A$12),$A$47)</f>
        <v>-70.66</v>
      </c>
      <c r="O31" s="8" t="str">
        <f>TEXT(RTD("cqg.rtd",,"StudyData",$A$2,"MACD","Period1="&amp;$A$20&amp;",Period2="&amp;$A$22&amp;",Period3="&amp;$A$24&amp;",InputChoice=Close","MACDA",$A$4,-$B31,$A$6,$A$10,,$A$8,$A$12),$A$47)</f>
        <v>-80.65</v>
      </c>
      <c r="P31" s="6" t="str">
        <f t="shared" si="0"/>
        <v>9.99</v>
      </c>
      <c r="Q31" s="8">
        <f xml:space="preserve"> RTD("cqg.rtd",,"StudyData", $A$2, "RSI", "InputChoice=Close,Period="&amp;$A$26&amp;"", "RSI",$A$4, -$B31, $A$6,$A$10,,$A$8,$A$12)</f>
        <v>34.981259100463149</v>
      </c>
      <c r="R3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-$B31, $A$6,$A$10,,$A$8,$A$12)</f>
        <v>48.222859875700003</v>
      </c>
      <c r="S3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-$B31, $A$6,$A$10,,$A$8,$A$12)</f>
        <v>48.7928</v>
      </c>
      <c r="T31" s="8" t="str">
        <f>TEXT(RTD("cqg.rtd",,"StudyData", $A$2, "Imoku", "Period1="&amp;$A$34&amp;"", "Imoku1",$A$4, -$B31, $A$6,$A$10,,$A$8,$A$12),$A$47)</f>
        <v>5719.75</v>
      </c>
      <c r="U31" s="8" t="str">
        <f xml:space="preserve"> TEXT(RTD("cqg.rtd",,"StudyData", $A$2, "Imoku", "Period2="&amp;$A$36&amp;"", "Imoku2",$A$4, -$B31, $A$6,$A$10,,$A$8,$A$12),$A$47)</f>
        <v>5877.88</v>
      </c>
      <c r="V31" s="8" t="str">
        <f xml:space="preserve"> TEXT(RTD("cqg.rtd",,"StudyData", $A$2, "Imoku", "Period3="&amp;$A$38&amp;"", "Imoku3",$A$4, -(($B31)+($A$44)), $A$6,$A$10,,$A$8,$A$12),$A$47)</f>
        <v>6047.13</v>
      </c>
      <c r="W31" s="8" t="str">
        <f xml:space="preserve"> TEXT(RTD("cqg.rtd",,"StudyData", $A$2, "Imoku", "Period1="&amp;$A$34&amp;",Period2="&amp;$A$36&amp;",Period4="&amp;$A$40&amp;",MAType4=Sim", "Imoku4",$A$4, -(($B31)+($A$44)), $A$6,$A$10,,$A$8,$A$12),$A$47)</f>
        <v>6099.38</v>
      </c>
      <c r="X31" s="8" t="str">
        <f>TEXT(RTD("cqg.rtd",,"StudyData", $A$2, "Imoku", "MAType5=Sim,Period5="&amp;$A$42&amp;",InputChoice5=Close", "Imoku5",$A$4, -$B31, $A$6,$A$10,,$A$8,$A$12),$A$47)</f>
        <v>5623.00</v>
      </c>
    </row>
    <row r="32" spans="1:24" x14ac:dyDescent="0.25">
      <c r="A32" s="3">
        <v>3</v>
      </c>
      <c r="B32">
        <f t="shared" si="1"/>
        <v>30</v>
      </c>
      <c r="C32" s="5">
        <f xml:space="preserve"> RTD("cqg.rtd",,"StudyData", $A$2, "BAR", "", "Time", $A$4,-$B32,$A$6,$A$10, "","False","T")</f>
        <v>45743</v>
      </c>
      <c r="D32" s="4">
        <f xml:space="preserve"> RTD("cqg.rtd",,"StudyData", $A$2, "BAR", "", "Time", $A$4,-$B32,$A$6,$A$10, "","False","T")</f>
        <v>45743</v>
      </c>
      <c r="E32" s="6" t="str">
        <f xml:space="preserve"> TEXT(RTD("cqg.rtd",,"StudyData", $A$2, "BAR", "", "Open", $A$4, -$B32, $A$6,$A$10,,$A$8,$A$12),$A$47)</f>
        <v>5737.25</v>
      </c>
      <c r="F32" s="6" t="str">
        <f xml:space="preserve"> TEXT(RTD("cqg.rtd",,"StudyData", $A$2, "BAR", "", "High", $A$4, -$B32, $A$6,$A$10,,$A$8,$A$12),$A$47)</f>
        <v>5779.75</v>
      </c>
      <c r="G32" s="6" t="str">
        <f xml:space="preserve"> TEXT(RTD("cqg.rtd",,"StudyData", $A$2, "BAR", "", "Low", $A$4, -$B32, $A$6,$A$10,,$A$8,$A$12),$A$47)</f>
        <v>5720.00</v>
      </c>
      <c r="H32" s="6" t="str">
        <f>TEXT(RTD("cqg.rtd",,"StudyData", $A$2, "BAR", "", "Close", $A$4, -$B32, $A$6,$A$10,,$A$8,$A$12),$A$47)</f>
        <v>5739.25</v>
      </c>
      <c r="I32" s="7">
        <f xml:space="preserve"> RTD("cqg.rtd",,"StudyData", $A$2, "Vol", "VolType=auto, CoCType=Contract", "Vol",$A$4, -$B32, $A$6,$A$10,,$A$8,$A$12)</f>
        <v>1575855</v>
      </c>
      <c r="J32" s="8" t="str">
        <f xml:space="preserve"> TEXT(RTD("cqg.rtd",,"StudyData", $A$2, "MA", "InputChoice=Close,MAType=Sim,Period="&amp;$A$14&amp;"", "MA",$A$4, -$B32, $A$6,$A$10,,$A$8,$A$12),$A$47)</f>
        <v>5939.49</v>
      </c>
      <c r="K32" s="6" t="str">
        <f xml:space="preserve"> TEXT(RTD("cqg.rtd",,"StudyData", $A$2, "BBnds", "MAType=Sim,InputChoice=Close,Period1="&amp;$A$16&amp;",Percent="&amp;$A$18&amp;"", "BHI",$A$4, -$B32, $A$6,$A$10,,$A$8,$A$12),$A$47)</f>
        <v>5969.52</v>
      </c>
      <c r="L32" s="6" t="str">
        <f>TEXT(RTD("cqg.rtd",,"StudyData",$A$2,"BBnds","MAType=Sim,InputChoice=Close,Period1="&amp;$A$16&amp;",Percent="&amp;$A$18&amp;"","BMA",$A$4,-$B32,$A$6,$A$10,,$A$8,$A$12),$A$47)</f>
        <v>5761.60</v>
      </c>
      <c r="M32" s="6" t="str">
        <f xml:space="preserve"> TEXT(RTD("cqg.rtd",,"StudyData", $A$2, "BBnds", "MAType=Sim,InputChoice=Close,Period1="&amp;$A$16&amp;",Percent="&amp;$A$18&amp;"", "BLO",$A$4, -$B32, $A$6,$A$10,,$A$8,$A$12),$A$47)</f>
        <v>5553.68</v>
      </c>
      <c r="N32" s="8" t="str">
        <f xml:space="preserve"> TEXT(RTD("cqg.rtd",,"StudyData", $A$2, "MACD", "Period1="&amp;$A$20&amp;",Period2="&amp;$A$22&amp;",Period3="&amp;$A$24&amp;",InputChoice=Close", "MACD",$A$4, -$B32, $A$6,$A$10,,$A$8,$A$12),$A$47)</f>
        <v>-64.59</v>
      </c>
      <c r="O32" s="8" t="str">
        <f>TEXT(RTD("cqg.rtd",,"StudyData",$A$2,"MACD","Period1="&amp;$A$20&amp;",Period2="&amp;$A$22&amp;",Period3="&amp;$A$24&amp;",InputChoice=Close","MACDA",$A$4,-$B32,$A$6,$A$10,,$A$8,$A$12),$A$47)</f>
        <v>-83.14</v>
      </c>
      <c r="P32" s="6" t="str">
        <f t="shared" si="0"/>
        <v>18.55</v>
      </c>
      <c r="Q32" s="8">
        <f xml:space="preserve"> RTD("cqg.rtd",,"StudyData", $A$2, "RSI", "InputChoice=Close,Period="&amp;$A$26&amp;"", "RSI",$A$4, -$B32, $A$6,$A$10,,$A$8,$A$12)</f>
        <v>45.03729032397559</v>
      </c>
      <c r="R3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-$B32, $A$6,$A$10,,$A$8,$A$12)</f>
        <v>58.952402436299998</v>
      </c>
      <c r="S3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-$B32, $A$6,$A$10,,$A$8,$A$12)</f>
        <v>49.077800000000003</v>
      </c>
      <c r="T32" s="8" t="str">
        <f>TEXT(RTD("cqg.rtd",,"StudyData", $A$2, "Imoku", "Period1="&amp;$A$34&amp;"", "Imoku1",$A$4, -$B32, $A$6,$A$10,,$A$8,$A$12),$A$47)</f>
        <v>5744.00</v>
      </c>
      <c r="U32" s="8" t="str">
        <f xml:space="preserve"> TEXT(RTD("cqg.rtd",,"StudyData", $A$2, "Imoku", "Period2="&amp;$A$36&amp;"", "Imoku2",$A$4, -$B32, $A$6,$A$10,,$A$8,$A$12),$A$47)</f>
        <v>5886.38</v>
      </c>
      <c r="V32" s="8" t="str">
        <f xml:space="preserve"> TEXT(RTD("cqg.rtd",,"StudyData", $A$2, "Imoku", "Period3="&amp;$A$38&amp;"", "Imoku3",$A$4, -(($B32)+($A$44)), $A$6,$A$10,,$A$8,$A$12),$A$47)</f>
        <v>6047.13</v>
      </c>
      <c r="W32" s="8" t="str">
        <f xml:space="preserve"> TEXT(RTD("cqg.rtd",,"StudyData", $A$2, "Imoku", "Period1="&amp;$A$34&amp;",Period2="&amp;$A$36&amp;",Period4="&amp;$A$40&amp;",MAType4=Sim", "Imoku4",$A$4, -(($B32)+($A$44)), $A$6,$A$10,,$A$8,$A$12),$A$47)</f>
        <v>6091.00</v>
      </c>
      <c r="X32" s="8" t="str">
        <f>TEXT(RTD("cqg.rtd",,"StudyData", $A$2, "Imoku", "MAType5=Sim,Period5="&amp;$A$42&amp;",InputChoice5=Close", "Imoku5",$A$4, -$B32, $A$6,$A$10,,$A$8,$A$12),$A$47)</f>
        <v>5739.25</v>
      </c>
    </row>
    <row r="33" spans="1:24" x14ac:dyDescent="0.25">
      <c r="A33" t="s">
        <v>28</v>
      </c>
      <c r="B33">
        <f t="shared" si="1"/>
        <v>31</v>
      </c>
      <c r="C33" s="5">
        <f xml:space="preserve"> RTD("cqg.rtd",,"StudyData", $A$2, "BAR", "", "Time", $A$4,-$B33,$A$6,$A$10, "","False","T")</f>
        <v>45742</v>
      </c>
      <c r="D33" s="4">
        <f xml:space="preserve"> RTD("cqg.rtd",,"StudyData", $A$2, "BAR", "", "Time", $A$4,-$B33,$A$6,$A$10, "","False","T")</f>
        <v>45742</v>
      </c>
      <c r="E33" s="6" t="str">
        <f xml:space="preserve"> TEXT(RTD("cqg.rtd",,"StudyData", $A$2, "BAR", "", "Open", $A$4, -$B33, $A$6,$A$10,,$A$8,$A$12),$A$47)</f>
        <v>5831.00</v>
      </c>
      <c r="F33" s="6" t="str">
        <f xml:space="preserve"> TEXT(RTD("cqg.rtd",,"StudyData", $A$2, "BAR", "", "High", $A$4, -$B33, $A$6,$A$10,,$A$8,$A$12),$A$47)</f>
        <v>5836.50</v>
      </c>
      <c r="G33" s="6" t="str">
        <f xml:space="preserve"> TEXT(RTD("cqg.rtd",,"StudyData", $A$2, "BAR", "", "Low", $A$4, -$B33, $A$6,$A$10,,$A$8,$A$12),$A$47)</f>
        <v>5743.00</v>
      </c>
      <c r="H33" s="6" t="str">
        <f>TEXT(RTD("cqg.rtd",,"StudyData", $A$2, "BAR", "", "Close", $A$4, -$B33, $A$6,$A$10,,$A$8,$A$12),$A$47)</f>
        <v>5759.50</v>
      </c>
      <c r="I33" s="7">
        <f xml:space="preserve"> RTD("cqg.rtd",,"StudyData", $A$2, "Vol", "VolType=auto, CoCType=Contract", "Vol",$A$4, -$B33, $A$6,$A$10,,$A$8,$A$12)</f>
        <v>1483959</v>
      </c>
      <c r="J33" s="8" t="str">
        <f xml:space="preserve"> TEXT(RTD("cqg.rtd",,"StudyData", $A$2, "MA", "InputChoice=Close,MAType=Sim,Period="&amp;$A$14&amp;"", "MA",$A$4, -$B33, $A$6,$A$10,,$A$8,$A$12),$A$47)</f>
        <v>5949.00</v>
      </c>
      <c r="K33" s="6" t="str">
        <f xml:space="preserve"> TEXT(RTD("cqg.rtd",,"StudyData", $A$2, "BBnds", "MAType=Sim,InputChoice=Close,Period1="&amp;$A$16&amp;",Percent="&amp;$A$18&amp;"", "BHI",$A$4, -$B33, $A$6,$A$10,,$A$8,$A$12),$A$47)</f>
        <v>5990.89</v>
      </c>
      <c r="L33" s="6" t="str">
        <f>TEXT(RTD("cqg.rtd",,"StudyData",$A$2,"BBnds","MAType=Sim,InputChoice=Close,Period1="&amp;$A$16&amp;",Percent="&amp;$A$18&amp;"","BMA",$A$4,-$B33,$A$6,$A$10,,$A$8,$A$12),$A$47)</f>
        <v>5771.05</v>
      </c>
      <c r="M33" s="6" t="str">
        <f xml:space="preserve"> TEXT(RTD("cqg.rtd",,"StudyData", $A$2, "BBnds", "MAType=Sim,InputChoice=Close,Period1="&amp;$A$16&amp;",Percent="&amp;$A$18&amp;"", "BLO",$A$4, -$B33, $A$6,$A$10,,$A$8,$A$12),$A$47)</f>
        <v>5551.21</v>
      </c>
      <c r="N33" s="8" t="str">
        <f xml:space="preserve"> TEXT(RTD("cqg.rtd",,"StudyData", $A$2, "MACD", "Period1="&amp;$A$20&amp;",Period2="&amp;$A$22&amp;",Period3="&amp;$A$24&amp;",InputChoice=Close", "MACD",$A$4, -$B33, $A$6,$A$10,,$A$8,$A$12),$A$47)</f>
        <v>-67.74</v>
      </c>
      <c r="O33" s="8" t="str">
        <f>TEXT(RTD("cqg.rtd",,"StudyData",$A$2,"MACD","Period1="&amp;$A$20&amp;",Period2="&amp;$A$22&amp;",Period3="&amp;$A$24&amp;",InputChoice=Close","MACDA",$A$4,-$B33,$A$6,$A$10,,$A$8,$A$12),$A$47)</f>
        <v>-87.78</v>
      </c>
      <c r="P33" s="6" t="str">
        <f t="shared" si="0"/>
        <v>20.04</v>
      </c>
      <c r="Q33" s="8">
        <f xml:space="preserve"> RTD("cqg.rtd",,"StudyData", $A$2, "RSI", "InputChoice=Close,Period="&amp;$A$26&amp;"", "RSI",$A$4, -$B33, $A$6,$A$10,,$A$8,$A$12)</f>
        <v>47.135348072863295</v>
      </c>
      <c r="R3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-$B33, $A$6,$A$10,,$A$8,$A$12)</f>
        <v>56.8327174235</v>
      </c>
      <c r="S3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-$B33, $A$6,$A$10,,$A$8,$A$12)</f>
        <v>44.140500000000003</v>
      </c>
      <c r="T33" s="8" t="str">
        <f>TEXT(RTD("cqg.rtd",,"StudyData", $A$2, "Imoku", "Period1="&amp;$A$34&amp;"", "Imoku1",$A$4, -$B33, $A$6,$A$10,,$A$8,$A$12),$A$47)</f>
        <v>5714.00</v>
      </c>
      <c r="U33" s="8" t="str">
        <f xml:space="preserve"> TEXT(RTD("cqg.rtd",,"StudyData", $A$2, "Imoku", "Period2="&amp;$A$36&amp;"", "Imoku2",$A$4, -$B33, $A$6,$A$10,,$A$8,$A$12),$A$47)</f>
        <v>5889.88</v>
      </c>
      <c r="V33" s="8" t="str">
        <f xml:space="preserve"> TEXT(RTD("cqg.rtd",,"StudyData", $A$2, "Imoku", "Period3="&amp;$A$38&amp;"", "Imoku3",$A$4, -(($B33)+($A$44)), $A$6,$A$10,,$A$8,$A$12),$A$47)</f>
        <v>6047.13</v>
      </c>
      <c r="W33" s="8" t="str">
        <f xml:space="preserve"> TEXT(RTD("cqg.rtd",,"StudyData", $A$2, "Imoku", "Period1="&amp;$A$34&amp;",Period2="&amp;$A$36&amp;",Period4="&amp;$A$40&amp;",MAType4=Sim", "Imoku4",$A$4, -(($B33)+($A$44)), $A$6,$A$10,,$A$8,$A$12),$A$47)</f>
        <v>6087.75</v>
      </c>
      <c r="X33" s="8" t="str">
        <f>TEXT(RTD("cqg.rtd",,"StudyData", $A$2, "Imoku", "MAType5=Sim,Period5="&amp;$A$42&amp;",InputChoice5=Close", "Imoku5",$A$4, -$B33, $A$6,$A$10,,$A$8,$A$12),$A$47)</f>
        <v>5759.50</v>
      </c>
    </row>
    <row r="34" spans="1:24" x14ac:dyDescent="0.25">
      <c r="A34" s="3">
        <v>9</v>
      </c>
      <c r="B34">
        <f t="shared" si="1"/>
        <v>32</v>
      </c>
      <c r="C34" s="5">
        <f xml:space="preserve"> RTD("cqg.rtd",,"StudyData", $A$2, "BAR", "", "Time", $A$4,-$B34,$A$6,$A$10, "","False","T")</f>
        <v>45741</v>
      </c>
      <c r="D34" s="4">
        <f xml:space="preserve"> RTD("cqg.rtd",,"StudyData", $A$2, "BAR", "", "Time", $A$4,-$B34,$A$6,$A$10, "","False","T")</f>
        <v>45741</v>
      </c>
      <c r="E34" s="6" t="str">
        <f xml:space="preserve"> TEXT(RTD("cqg.rtd",,"StudyData", $A$2, "BAR", "", "Open", $A$4, -$B34, $A$6,$A$10,,$A$8,$A$12),$A$47)</f>
        <v>5813.00</v>
      </c>
      <c r="F34" s="6" t="str">
        <f xml:space="preserve"> TEXT(RTD("cqg.rtd",,"StudyData", $A$2, "BAR", "", "High", $A$4, -$B34, $A$6,$A$10,,$A$8,$A$12),$A$47)</f>
        <v>5837.25</v>
      </c>
      <c r="G34" s="6" t="str">
        <f xml:space="preserve"> TEXT(RTD("cqg.rtd",,"StudyData", $A$2, "BAR", "", "Low", $A$4, -$B34, $A$6,$A$10,,$A$8,$A$12),$A$47)</f>
        <v>5802.25</v>
      </c>
      <c r="H34" s="6" t="str">
        <f>TEXT(RTD("cqg.rtd",,"StudyData", $A$2, "BAR", "", "Close", $A$4, -$B34, $A$6,$A$10,,$A$8,$A$12),$A$47)</f>
        <v>5826.50</v>
      </c>
      <c r="I34" s="7">
        <f xml:space="preserve"> RTD("cqg.rtd",,"StudyData", $A$2, "Vol", "VolType=auto, CoCType=Contract", "Vol",$A$4, -$B34, $A$6,$A$10,,$A$8,$A$12)</f>
        <v>1078548</v>
      </c>
      <c r="J34" s="8" t="str">
        <f xml:space="preserve"> TEXT(RTD("cqg.rtd",,"StudyData", $A$2, "MA", "InputChoice=Close,MAType=Sim,Period="&amp;$A$14&amp;"", "MA",$A$4, -$B34, $A$6,$A$10,,$A$8,$A$12),$A$47)</f>
        <v>5958.74</v>
      </c>
      <c r="K34" s="6" t="str">
        <f xml:space="preserve"> TEXT(RTD("cqg.rtd",,"StudyData", $A$2, "BBnds", "MAType=Sim,InputChoice=Close,Period1="&amp;$A$16&amp;",Percent="&amp;$A$18&amp;"", "BHI",$A$4, -$B34, $A$6,$A$10,,$A$8,$A$12),$A$47)</f>
        <v>6029.73</v>
      </c>
      <c r="L34" s="6" t="str">
        <f>TEXT(RTD("cqg.rtd",,"StudyData",$A$2,"BBnds","MAType=Sim,InputChoice=Close,Period1="&amp;$A$16&amp;",Percent="&amp;$A$18&amp;"","BMA",$A$4,-$B34,$A$6,$A$10,,$A$8,$A$12),$A$47)</f>
        <v>5784.21</v>
      </c>
      <c r="M34" s="6" t="str">
        <f xml:space="preserve"> TEXT(RTD("cqg.rtd",,"StudyData", $A$2, "BBnds", "MAType=Sim,InputChoice=Close,Period1="&amp;$A$16&amp;",Percent="&amp;$A$18&amp;"", "BLO",$A$4, -$B34, $A$6,$A$10,,$A$8,$A$12),$A$47)</f>
        <v>5538.70</v>
      </c>
      <c r="N34" s="8" t="str">
        <f xml:space="preserve"> TEXT(RTD("cqg.rtd",,"StudyData", $A$2, "MACD", "Period1="&amp;$A$20&amp;",Period2="&amp;$A$22&amp;",Period3="&amp;$A$24&amp;",InputChoice=Close", "MACD",$A$4, -$B34, $A$6,$A$10,,$A$8,$A$12),$A$47)</f>
        <v>-72.83</v>
      </c>
      <c r="O34" s="8" t="str">
        <f>TEXT(RTD("cqg.rtd",,"StudyData",$A$2,"MACD","Period1="&amp;$A$20&amp;",Period2="&amp;$A$22&amp;",Period3="&amp;$A$24&amp;",InputChoice=Close","MACDA",$A$4,-$B34,$A$6,$A$10,,$A$8,$A$12),$A$47)</f>
        <v>-92.79</v>
      </c>
      <c r="P34" s="6" t="str">
        <f t="shared" si="0"/>
        <v>19.96</v>
      </c>
      <c r="Q34" s="8">
        <f xml:space="preserve"> RTD("cqg.rtd",,"StudyData", $A$2, "RSI", "InputChoice=Close,Period="&amp;$A$26&amp;"", "RSI",$A$4, -$B34, $A$6,$A$10,,$A$8,$A$12)</f>
        <v>54.618452953214529</v>
      </c>
      <c r="R3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-$B34, $A$6,$A$10,,$A$8,$A$12)</f>
        <v>52.069366184000003</v>
      </c>
      <c r="S3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-$B34, $A$6,$A$10,,$A$8,$A$12)</f>
        <v>37.794499999999999</v>
      </c>
      <c r="T34" s="8" t="str">
        <f>TEXT(RTD("cqg.rtd",,"StudyData", $A$2, "Imoku", "Period1="&amp;$A$34&amp;"", "Imoku1",$A$4, -$B34, $A$6,$A$10,,$A$8,$A$12),$A$47)</f>
        <v>5699.25</v>
      </c>
      <c r="U34" s="8" t="str">
        <f xml:space="preserve"> TEXT(RTD("cqg.rtd",,"StudyData", $A$2, "Imoku", "Period2="&amp;$A$36&amp;"", "Imoku2",$A$4, -$B34, $A$6,$A$10,,$A$8,$A$12),$A$47)</f>
        <v>5889.88</v>
      </c>
      <c r="V34" s="8" t="str">
        <f xml:space="preserve"> TEXT(RTD("cqg.rtd",,"StudyData", $A$2, "Imoku", "Period3="&amp;$A$38&amp;"", "Imoku3",$A$4, -(($B34)+($A$44)), $A$6,$A$10,,$A$8,$A$12),$A$47)</f>
        <v>6047.13</v>
      </c>
      <c r="W34" s="8" t="str">
        <f xml:space="preserve"> TEXT(RTD("cqg.rtd",,"StudyData", $A$2, "Imoku", "Period1="&amp;$A$34&amp;",Period2="&amp;$A$36&amp;",Period4="&amp;$A$40&amp;",MAType4=Sim", "Imoku4",$A$4, -(($B34)+($A$44)), $A$6,$A$10,,$A$8,$A$12),$A$47)</f>
        <v>6078.25</v>
      </c>
      <c r="X34" s="8" t="str">
        <f>TEXT(RTD("cqg.rtd",,"StudyData", $A$2, "Imoku", "MAType5=Sim,Period5="&amp;$A$42&amp;",InputChoice5=Close", "Imoku5",$A$4, -$B34, $A$6,$A$10,,$A$8,$A$12),$A$47)</f>
        <v>5826.50</v>
      </c>
    </row>
    <row r="35" spans="1:24" x14ac:dyDescent="0.25">
      <c r="A35" t="s">
        <v>29</v>
      </c>
      <c r="B35">
        <f t="shared" si="1"/>
        <v>33</v>
      </c>
      <c r="C35" s="5">
        <f xml:space="preserve"> RTD("cqg.rtd",,"StudyData", $A$2, "BAR", "", "Time", $A$4,-$B35,$A$6,$A$10, "","False","T")</f>
        <v>45740</v>
      </c>
      <c r="D35" s="4">
        <f xml:space="preserve"> RTD("cqg.rtd",,"StudyData", $A$2, "BAR", "", "Time", $A$4,-$B35,$A$6,$A$10, "","False","T")</f>
        <v>45740</v>
      </c>
      <c r="E35" s="6" t="str">
        <f xml:space="preserve"> TEXT(RTD("cqg.rtd",,"StudyData", $A$2, "BAR", "", "Open", $A$4, -$B35, $A$6,$A$10,,$A$8,$A$12),$A$47)</f>
        <v>5740.00</v>
      </c>
      <c r="F35" s="6" t="str">
        <f xml:space="preserve"> TEXT(RTD("cqg.rtd",,"StudyData", $A$2, "BAR", "", "High", $A$4, -$B35, $A$6,$A$10,,$A$8,$A$12),$A$47)</f>
        <v>5825.50</v>
      </c>
      <c r="G35" s="6" t="str">
        <f xml:space="preserve"> TEXT(RTD("cqg.rtd",,"StudyData", $A$2, "BAR", "", "Low", $A$4, -$B35, $A$6,$A$10,,$A$8,$A$12),$A$47)</f>
        <v>5739.00</v>
      </c>
      <c r="H35" s="6" t="str">
        <f>TEXT(RTD("cqg.rtd",,"StudyData", $A$2, "BAR", "", "Close", $A$4, -$B35, $A$6,$A$10,,$A$8,$A$12),$A$47)</f>
        <v>5815.50</v>
      </c>
      <c r="I35" s="7">
        <f xml:space="preserve"> RTD("cqg.rtd",,"StudyData", $A$2, "Vol", "VolType=auto, CoCType=Contract", "Vol",$A$4, -$B35, $A$6,$A$10,,$A$8,$A$12)</f>
        <v>1404629</v>
      </c>
      <c r="J35" s="8" t="str">
        <f xml:space="preserve"> TEXT(RTD("cqg.rtd",,"StudyData", $A$2, "MA", "InputChoice=Close,MAType=Sim,Period="&amp;$A$14&amp;"", "MA",$A$4, -$B35, $A$6,$A$10,,$A$8,$A$12),$A$47)</f>
        <v>5965.54</v>
      </c>
      <c r="K35" s="6" t="str">
        <f xml:space="preserve"> TEXT(RTD("cqg.rtd",,"StudyData", $A$2, "BBnds", "MAType=Sim,InputChoice=Close,Period1="&amp;$A$16&amp;",Percent="&amp;$A$18&amp;"", "BHI",$A$4, -$B35, $A$6,$A$10,,$A$8,$A$12),$A$47)</f>
        <v>6060.16</v>
      </c>
      <c r="L35" s="6" t="str">
        <f>TEXT(RTD("cqg.rtd",,"StudyData",$A$2,"BBnds","MAType=Sim,InputChoice=Close,Period1="&amp;$A$16&amp;",Percent="&amp;$A$18&amp;"","BMA",$A$4,-$B35,$A$6,$A$10,,$A$8,$A$12),$A$47)</f>
        <v>5793.99</v>
      </c>
      <c r="M35" s="6" t="str">
        <f xml:space="preserve"> TEXT(RTD("cqg.rtd",,"StudyData", $A$2, "BBnds", "MAType=Sim,InputChoice=Close,Period1="&amp;$A$16&amp;",Percent="&amp;$A$18&amp;"", "BLO",$A$4, -$B35, $A$6,$A$10,,$A$8,$A$12),$A$47)</f>
        <v>5527.82</v>
      </c>
      <c r="N35" s="8" t="str">
        <f xml:space="preserve"> TEXT(RTD("cqg.rtd",,"StudyData", $A$2, "MACD", "Period1="&amp;$A$20&amp;",Period2="&amp;$A$22&amp;",Period3="&amp;$A$24&amp;",InputChoice=Close", "MACD",$A$4, -$B35, $A$6,$A$10,,$A$8,$A$12),$A$47)</f>
        <v>-85.10</v>
      </c>
      <c r="O35" s="8" t="str">
        <f>TEXT(RTD("cqg.rtd",,"StudyData",$A$2,"MACD","Period1="&amp;$A$20&amp;",Period2="&amp;$A$22&amp;",Period3="&amp;$A$24&amp;",InputChoice=Close","MACDA",$A$4,-$B35,$A$6,$A$10,,$A$8,$A$12),$A$47)</f>
        <v>-97.78</v>
      </c>
      <c r="P35" s="6" t="str">
        <f t="shared" si="0"/>
        <v>12.68</v>
      </c>
      <c r="Q35" s="8">
        <f xml:space="preserve"> RTD("cqg.rtd",,"StudyData", $A$2, "RSI", "InputChoice=Close,Period="&amp;$A$26&amp;"", "RSI",$A$4, -$B35, $A$6,$A$10,,$A$8,$A$12)</f>
        <v>53.542086446861077</v>
      </c>
      <c r="R3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-$B35, $A$6,$A$10,,$A$8,$A$12)</f>
        <v>42.026592427700002</v>
      </c>
      <c r="S3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-$B35, $A$6,$A$10,,$A$8,$A$12)</f>
        <v>30.657</v>
      </c>
      <c r="T35" s="8" t="str">
        <f>TEXT(RTD("cqg.rtd",,"StudyData", $A$2, "Imoku", "Period1="&amp;$A$34&amp;"", "Imoku1",$A$4, -$B35, $A$6,$A$10,,$A$8,$A$12),$A$47)</f>
        <v>5693.38</v>
      </c>
      <c r="U35" s="8" t="str">
        <f xml:space="preserve"> TEXT(RTD("cqg.rtd",,"StudyData", $A$2, "Imoku", "Period2="&amp;$A$36&amp;"", "Imoku2",$A$4, -$B35, $A$6,$A$10,,$A$8,$A$12),$A$47)</f>
        <v>5889.88</v>
      </c>
      <c r="V35" s="8" t="str">
        <f xml:space="preserve"> TEXT(RTD("cqg.rtd",,"StudyData", $A$2, "Imoku", "Period3="&amp;$A$38&amp;"", "Imoku3",$A$4, -(($B35)+($A$44)), $A$6,$A$10,,$A$8,$A$12),$A$47)</f>
        <v>6047.13</v>
      </c>
      <c r="W35" s="8" t="str">
        <f xml:space="preserve"> TEXT(RTD("cqg.rtd",,"StudyData", $A$2, "Imoku", "Period1="&amp;$A$34&amp;",Period2="&amp;$A$36&amp;",Period4="&amp;$A$40&amp;",MAType4=Sim", "Imoku4",$A$4, -(($B35)+($A$44)), $A$6,$A$10,,$A$8,$A$12),$A$47)</f>
        <v>6063.19</v>
      </c>
      <c r="X35" s="8" t="str">
        <f>TEXT(RTD("cqg.rtd",,"StudyData", $A$2, "Imoku", "MAType5=Sim,Period5="&amp;$A$42&amp;",InputChoice5=Close", "Imoku5",$A$4, -$B35, $A$6,$A$10,,$A$8,$A$12),$A$47)</f>
        <v>5815.50</v>
      </c>
    </row>
    <row r="36" spans="1:24" x14ac:dyDescent="0.25">
      <c r="A36" s="3">
        <v>26</v>
      </c>
      <c r="B36">
        <f t="shared" si="1"/>
        <v>34</v>
      </c>
      <c r="C36" s="5">
        <f xml:space="preserve"> RTD("cqg.rtd",,"StudyData", $A$2, "BAR", "", "Time", $A$4,-$B36,$A$6,$A$10, "","False","T")</f>
        <v>45737</v>
      </c>
      <c r="D36" s="4">
        <f xml:space="preserve"> RTD("cqg.rtd",,"StudyData", $A$2, "BAR", "", "Time", $A$4,-$B36,$A$6,$A$10, "","False","T")</f>
        <v>45737</v>
      </c>
      <c r="E36" s="6" t="str">
        <f xml:space="preserve"> TEXT(RTD("cqg.rtd",,"StudyData", $A$2, "BAR", "", "Open", $A$4, -$B36, $A$6,$A$10,,$A$8,$A$12),$A$47)</f>
        <v>5715.25</v>
      </c>
      <c r="F36" s="6" t="str">
        <f xml:space="preserve"> TEXT(RTD("cqg.rtd",,"StudyData", $A$2, "BAR", "", "High", $A$4, -$B36, $A$6,$A$10,,$A$8,$A$12),$A$47)</f>
        <v>5723.75</v>
      </c>
      <c r="G36" s="6" t="str">
        <f xml:space="preserve"> TEXT(RTD("cqg.rtd",,"StudyData", $A$2, "BAR", "", "Low", $A$4, -$B36, $A$6,$A$10,,$A$8,$A$12),$A$47)</f>
        <v>5651.25</v>
      </c>
      <c r="H36" s="6" t="str">
        <f>TEXT(RTD("cqg.rtd",,"StudyData", $A$2, "BAR", "", "Close", $A$4, -$B36, $A$6,$A$10,,$A$8,$A$12),$A$47)</f>
        <v>5718.25</v>
      </c>
      <c r="I36" s="7">
        <f xml:space="preserve"> RTD("cqg.rtd",,"StudyData", $A$2, "Vol", "VolType=auto, CoCType=Contract", "Vol",$A$4, -$B36, $A$6,$A$10,,$A$8,$A$12)</f>
        <v>1629871</v>
      </c>
      <c r="J36" s="8" t="str">
        <f xml:space="preserve"> TEXT(RTD("cqg.rtd",,"StudyData", $A$2, "MA", "InputChoice=Close,MAType=Sim,Period="&amp;$A$14&amp;"", "MA",$A$4, -$B36, $A$6,$A$10,,$A$8,$A$12),$A$47)</f>
        <v>5974.79</v>
      </c>
      <c r="K36" s="6" t="str">
        <f xml:space="preserve"> TEXT(RTD("cqg.rtd",,"StudyData", $A$2, "BBnds", "MAType=Sim,InputChoice=Close,Period1="&amp;$A$16&amp;",Percent="&amp;$A$18&amp;"", "BHI",$A$4, -$B36, $A$6,$A$10,,$A$8,$A$12),$A$47)</f>
        <v>6094.96</v>
      </c>
      <c r="L36" s="6" t="str">
        <f>TEXT(RTD("cqg.rtd",,"StudyData",$A$2,"BBnds","MAType=Sim,InputChoice=Close,Period1="&amp;$A$16&amp;",Percent="&amp;$A$18&amp;"","BMA",$A$4,-$B36,$A$6,$A$10,,$A$8,$A$12),$A$47)</f>
        <v>5805.85</v>
      </c>
      <c r="M36" s="6" t="str">
        <f xml:space="preserve"> TEXT(RTD("cqg.rtd",,"StudyData", $A$2, "BBnds", "MAType=Sim,InputChoice=Close,Period1="&amp;$A$16&amp;",Percent="&amp;$A$18&amp;"", "BLO",$A$4, -$B36, $A$6,$A$10,,$A$8,$A$12),$A$47)</f>
        <v>5516.74</v>
      </c>
      <c r="N36" s="8" t="str">
        <f xml:space="preserve"> TEXT(RTD("cqg.rtd",,"StudyData", $A$2, "MACD", "Period1="&amp;$A$20&amp;",Period2="&amp;$A$22&amp;",Period3="&amp;$A$24&amp;",InputChoice=Close", "MACD",$A$4, -$B36, $A$6,$A$10,,$A$8,$A$12),$A$47)</f>
        <v>-98.40</v>
      </c>
      <c r="O36" s="8" t="str">
        <f>TEXT(RTD("cqg.rtd",,"StudyData",$A$2,"MACD","Period1="&amp;$A$20&amp;",Period2="&amp;$A$22&amp;",Period3="&amp;$A$24&amp;",InputChoice=Close","MACDA",$A$4,-$B36,$A$6,$A$10,,$A$8,$A$12),$A$47)</f>
        <v>-100.95</v>
      </c>
      <c r="P36" s="6" t="str">
        <f t="shared" si="0"/>
        <v>2.55</v>
      </c>
      <c r="Q36" s="8">
        <f xml:space="preserve"> RTD("cqg.rtd",,"StudyData", $A$2, "RSI", "InputChoice=Close,Period="&amp;$A$26&amp;"", "RSI",$A$4, -$B36, $A$6,$A$10,,$A$8,$A$12)</f>
        <v>42.898957674408607</v>
      </c>
      <c r="R3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-$B36, $A$6,$A$10,,$A$8,$A$12)</f>
        <v>30.898782796900001</v>
      </c>
      <c r="S3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-$B36, $A$6,$A$10,,$A$8,$A$12)</f>
        <v>24.972200000000001</v>
      </c>
      <c r="T36" s="8" t="str">
        <f>TEXT(RTD("cqg.rtd",,"StudyData", $A$2, "Imoku", "Period1="&amp;$A$34&amp;"", "Imoku1",$A$4, -$B36, $A$6,$A$10,,$A$8,$A$12),$A$47)</f>
        <v>5665.88</v>
      </c>
      <c r="U36" s="8" t="str">
        <f xml:space="preserve"> TEXT(RTD("cqg.rtd",,"StudyData", $A$2, "Imoku", "Period2="&amp;$A$36&amp;"", "Imoku2",$A$4, -$B36, $A$6,$A$10,,$A$8,$A$12),$A$47)</f>
        <v>5889.88</v>
      </c>
      <c r="V36" s="8" t="str">
        <f xml:space="preserve"> TEXT(RTD("cqg.rtd",,"StudyData", $A$2, "Imoku", "Period3="&amp;$A$38&amp;"", "Imoku3",$A$4, -(($B36)+($A$44)), $A$6,$A$10,,$A$8,$A$12),$A$47)</f>
        <v>6047.13</v>
      </c>
      <c r="W36" s="8" t="str">
        <f xml:space="preserve"> TEXT(RTD("cqg.rtd",,"StudyData", $A$2, "Imoku", "Period1="&amp;$A$34&amp;",Period2="&amp;$A$36&amp;",Period4="&amp;$A$40&amp;",MAType4=Sim", "Imoku4",$A$4, -(($B36)+($A$44)), $A$6,$A$10,,$A$8,$A$12),$A$47)</f>
        <v>6065.63</v>
      </c>
      <c r="X36" s="8" t="str">
        <f>TEXT(RTD("cqg.rtd",,"StudyData", $A$2, "Imoku", "MAType5=Sim,Period5="&amp;$A$42&amp;",InputChoice5=Close", "Imoku5",$A$4, -$B36, $A$6,$A$10,,$A$8,$A$12),$A$47)</f>
        <v>5718.25</v>
      </c>
    </row>
    <row r="37" spans="1:24" x14ac:dyDescent="0.25">
      <c r="A37" t="s">
        <v>30</v>
      </c>
      <c r="B37">
        <f t="shared" si="1"/>
        <v>35</v>
      </c>
      <c r="C37" s="5">
        <f xml:space="preserve"> RTD("cqg.rtd",,"StudyData", $A$2, "BAR", "", "Time", $A$4,-$B37,$A$6,$A$10, "","False","T")</f>
        <v>45736</v>
      </c>
      <c r="D37" s="4">
        <f xml:space="preserve"> RTD("cqg.rtd",,"StudyData", $A$2, "BAR", "", "Time", $A$4,-$B37,$A$6,$A$10, "","False","T")</f>
        <v>45736</v>
      </c>
      <c r="E37" s="6" t="str">
        <f xml:space="preserve"> TEXT(RTD("cqg.rtd",,"StudyData", $A$2, "BAR", "", "Open", $A$4, -$B37, $A$6,$A$10,,$A$8,$A$12),$A$47)</f>
        <v>5731.75</v>
      </c>
      <c r="F37" s="6" t="str">
        <f xml:space="preserve"> TEXT(RTD("cqg.rtd",,"StudyData", $A$2, "BAR", "", "High", $A$4, -$B37, $A$6,$A$10,,$A$8,$A$12),$A$47)</f>
        <v>5765.25</v>
      </c>
      <c r="G37" s="6" t="str">
        <f xml:space="preserve"> TEXT(RTD("cqg.rtd",,"StudyData", $A$2, "BAR", "", "Low", $A$4, -$B37, $A$6,$A$10,,$A$8,$A$12),$A$47)</f>
        <v>5682.50</v>
      </c>
      <c r="H37" s="6" t="str">
        <f>TEXT(RTD("cqg.rtd",,"StudyData", $A$2, "BAR", "", "Close", $A$4, -$B37, $A$6,$A$10,,$A$8,$A$12),$A$47)</f>
        <v>5712.75</v>
      </c>
      <c r="I37" s="7">
        <f xml:space="preserve"> RTD("cqg.rtd",,"StudyData", $A$2, "Vol", "VolType=auto, CoCType=Contract", "Vol",$A$4, -$B37, $A$6,$A$10,,$A$8,$A$12)</f>
        <v>1726750</v>
      </c>
      <c r="J37" s="8" t="str">
        <f xml:space="preserve"> TEXT(RTD("cqg.rtd",,"StudyData", $A$2, "MA", "InputChoice=Close,MAType=Sim,Period="&amp;$A$14&amp;"", "MA",$A$4, -$B37, $A$6,$A$10,,$A$8,$A$12),$A$47)</f>
        <v>5986.93</v>
      </c>
      <c r="K37" s="6" t="str">
        <f xml:space="preserve"> TEXT(RTD("cqg.rtd",,"StudyData", $A$2, "BBnds", "MAType=Sim,InputChoice=Close,Period1="&amp;$A$16&amp;",Percent="&amp;$A$18&amp;"", "BHI",$A$4, -$B37, $A$6,$A$10,,$A$8,$A$12),$A$47)</f>
        <v>6133.62</v>
      </c>
      <c r="L37" s="6" t="str">
        <f>TEXT(RTD("cqg.rtd",,"StudyData",$A$2,"BBnds","MAType=Sim,InputChoice=Close,Period1="&amp;$A$16&amp;",Percent="&amp;$A$18&amp;"","BMA",$A$4,-$B37,$A$6,$A$10,,$A$8,$A$12),$A$47)</f>
        <v>5823.99</v>
      </c>
      <c r="M37" s="6" t="str">
        <f xml:space="preserve"> TEXT(RTD("cqg.rtd",,"StudyData", $A$2, "BBnds", "MAType=Sim,InputChoice=Close,Period1="&amp;$A$16&amp;",Percent="&amp;$A$18&amp;"", "BLO",$A$4, -$B37, $A$6,$A$10,,$A$8,$A$12),$A$47)</f>
        <v>5514.35</v>
      </c>
      <c r="N37" s="8" t="str">
        <f xml:space="preserve"> TEXT(RTD("cqg.rtd",,"StudyData", $A$2, "MACD", "Period1="&amp;$A$20&amp;",Period2="&amp;$A$22&amp;",Period3="&amp;$A$24&amp;",InputChoice=Close", "MACD",$A$4, -$B37, $A$6,$A$10,,$A$8,$A$12),$A$47)</f>
        <v>-104.03</v>
      </c>
      <c r="O37" s="8" t="str">
        <f>TEXT(RTD("cqg.rtd",,"StudyData",$A$2,"MACD","Period1="&amp;$A$20&amp;",Period2="&amp;$A$22&amp;",Period3="&amp;$A$24&amp;",InputChoice=Close","MACDA",$A$4,-$B37,$A$6,$A$10,,$A$8,$A$12),$A$47)</f>
        <v>-101.59</v>
      </c>
      <c r="P37" s="6" t="str">
        <f t="shared" si="0"/>
        <v>-2.44</v>
      </c>
      <c r="Q37" s="8">
        <f xml:space="preserve"> RTD("cqg.rtd",,"StudyData", $A$2, "RSI", "InputChoice=Close,Period="&amp;$A$26&amp;"", "RSI",$A$4, -$B37, $A$6,$A$10,,$A$8,$A$12)</f>
        <v>42.233677017592917</v>
      </c>
      <c r="R3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-$B37, $A$6,$A$10,,$A$8,$A$12)</f>
        <v>26.825328728199999</v>
      </c>
      <c r="S3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-$B37, $A$6,$A$10,,$A$8,$A$12)</f>
        <v>22.008900000000001</v>
      </c>
      <c r="T37" s="8" t="str">
        <f>TEXT(RTD("cqg.rtd",,"StudyData", $A$2, "Imoku", "Period1="&amp;$A$34&amp;"", "Imoku1",$A$4, -$B37, $A$6,$A$10,,$A$8,$A$12),$A$47)</f>
        <v>5685.50</v>
      </c>
      <c r="U37" s="8" t="str">
        <f xml:space="preserve"> TEXT(RTD("cqg.rtd",,"StudyData", $A$2, "Imoku", "Period2="&amp;$A$36&amp;"", "Imoku2",$A$4, -$B37, $A$6,$A$10,,$A$8,$A$12),$A$47)</f>
        <v>5889.88</v>
      </c>
      <c r="V37" s="8" t="str">
        <f xml:space="preserve"> TEXT(RTD("cqg.rtd",,"StudyData", $A$2, "Imoku", "Period3="&amp;$A$38&amp;"", "Imoku3",$A$4, -(($B37)+($A$44)), $A$6,$A$10,,$A$8,$A$12),$A$47)</f>
        <v>6047.13</v>
      </c>
      <c r="W37" s="8" t="str">
        <f xml:space="preserve"> TEXT(RTD("cqg.rtd",,"StudyData", $A$2, "Imoku", "Period1="&amp;$A$34&amp;",Period2="&amp;$A$36&amp;",Period4="&amp;$A$40&amp;",MAType4=Sim", "Imoku4",$A$4, -(($B37)+($A$44)), $A$6,$A$10,,$A$8,$A$12),$A$47)</f>
        <v>6065.63</v>
      </c>
      <c r="X37" s="8" t="str">
        <f>TEXT(RTD("cqg.rtd",,"StudyData", $A$2, "Imoku", "MAType5=Sim,Period5="&amp;$A$42&amp;",InputChoice5=Close", "Imoku5",$A$4, -$B37, $A$6,$A$10,,$A$8,$A$12),$A$47)</f>
        <v>5712.75</v>
      </c>
    </row>
    <row r="38" spans="1:24" x14ac:dyDescent="0.25">
      <c r="A38" s="3">
        <v>52</v>
      </c>
      <c r="B38">
        <f t="shared" si="1"/>
        <v>36</v>
      </c>
      <c r="C38" s="5">
        <f xml:space="preserve"> RTD("cqg.rtd",,"StudyData", $A$2, "BAR", "", "Time", $A$4,-$B38,$A$6,$A$10, "","False","T")</f>
        <v>45735</v>
      </c>
      <c r="D38" s="4">
        <f xml:space="preserve"> RTD("cqg.rtd",,"StudyData", $A$2, "BAR", "", "Time", $A$4,-$B38,$A$6,$A$10, "","False","T")</f>
        <v>45735</v>
      </c>
      <c r="E38" s="6" t="str">
        <f xml:space="preserve"> TEXT(RTD("cqg.rtd",,"StudyData", $A$2, "BAR", "", "Open", $A$4, -$B38, $A$6,$A$10,,$A$8,$A$12),$A$47)</f>
        <v>5670.50</v>
      </c>
      <c r="F38" s="6" t="str">
        <f xml:space="preserve"> TEXT(RTD("cqg.rtd",,"StudyData", $A$2, "BAR", "", "High", $A$4, -$B38, $A$6,$A$10,,$A$8,$A$12),$A$47)</f>
        <v>5770.50</v>
      </c>
      <c r="G38" s="6" t="str">
        <f xml:space="preserve"> TEXT(RTD("cqg.rtd",,"StudyData", $A$2, "BAR", "", "Low", $A$4, -$B38, $A$6,$A$10,,$A$8,$A$12),$A$47)</f>
        <v>5657.50</v>
      </c>
      <c r="H38" s="6" t="str">
        <f>TEXT(RTD("cqg.rtd",,"StudyData", $A$2, "BAR", "", "Close", $A$4, -$B38, $A$6,$A$10,,$A$8,$A$12),$A$47)</f>
        <v>5729.75</v>
      </c>
      <c r="I38" s="7">
        <f xml:space="preserve"> RTD("cqg.rtd",,"StudyData", $A$2, "Vol", "VolType=auto, CoCType=Contract", "Vol",$A$4, -$B38, $A$6,$A$10,,$A$8,$A$12)</f>
        <v>1746831</v>
      </c>
      <c r="J38" s="8" t="str">
        <f xml:space="preserve"> TEXT(RTD("cqg.rtd",,"StudyData", $A$2, "MA", "InputChoice=Close,MAType=Sim,Period="&amp;$A$14&amp;"", "MA",$A$4, -$B38, $A$6,$A$10,,$A$8,$A$12),$A$47)</f>
        <v>5998.43</v>
      </c>
      <c r="K38" s="6" t="str">
        <f xml:space="preserve"> TEXT(RTD("cqg.rtd",,"StudyData", $A$2, "BBnds", "MAType=Sim,InputChoice=Close,Period1="&amp;$A$16&amp;",Percent="&amp;$A$18&amp;"", "BHI",$A$4, -$B38, $A$6,$A$10,,$A$8,$A$12),$A$47)</f>
        <v>6190.86</v>
      </c>
      <c r="L38" s="6" t="str">
        <f>TEXT(RTD("cqg.rtd",,"StudyData",$A$2,"BBnds","MAType=Sim,InputChoice=Close,Period1="&amp;$A$16&amp;",Percent="&amp;$A$18&amp;"","BMA",$A$4,-$B38,$A$6,$A$10,,$A$8,$A$12),$A$47)</f>
        <v>5847.78</v>
      </c>
      <c r="M38" s="6" t="str">
        <f xml:space="preserve"> TEXT(RTD("cqg.rtd",,"StudyData", $A$2, "BBnds", "MAType=Sim,InputChoice=Close,Period1="&amp;$A$16&amp;",Percent="&amp;$A$18&amp;"", "BLO",$A$4, -$B38, $A$6,$A$10,,$A$8,$A$12),$A$47)</f>
        <v>5504.69</v>
      </c>
      <c r="N38" s="8" t="str">
        <f xml:space="preserve"> TEXT(RTD("cqg.rtd",,"StudyData", $A$2, "MACD", "Period1="&amp;$A$20&amp;",Period2="&amp;$A$22&amp;",Period3="&amp;$A$24&amp;",InputChoice=Close", "MACD",$A$4, -$B38, $A$6,$A$10,,$A$8,$A$12),$A$47)</f>
        <v>-109.16</v>
      </c>
      <c r="O38" s="8" t="str">
        <f>TEXT(RTD("cqg.rtd",,"StudyData",$A$2,"MACD","Period1="&amp;$A$20&amp;",Period2="&amp;$A$22&amp;",Period3="&amp;$A$24&amp;",InputChoice=Close","MACDA",$A$4,-$B38,$A$6,$A$10,,$A$8,$A$12),$A$47)</f>
        <v>-100.98</v>
      </c>
      <c r="P38" s="6" t="str">
        <f t="shared" si="0"/>
        <v>-8.18</v>
      </c>
      <c r="Q38" s="8">
        <f xml:space="preserve"> RTD("cqg.rtd",,"StudyData", $A$2, "RSI", "InputChoice=Close,Period="&amp;$A$26&amp;"", "RSI",$A$4, -$B38, $A$6,$A$10,,$A$8,$A$12)</f>
        <v>43.630311909121204</v>
      </c>
      <c r="R3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-$B38, $A$6,$A$10,,$A$8,$A$12)</f>
        <v>24.9035753613</v>
      </c>
      <c r="S3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-$B38, $A$6,$A$10,,$A$8,$A$12)</f>
        <v>19.6008</v>
      </c>
      <c r="T38" s="8" t="str">
        <f>TEXT(RTD("cqg.rtd",,"StudyData", $A$2, "Imoku", "Period1="&amp;$A$34&amp;"", "Imoku1",$A$4, -$B38, $A$6,$A$10,,$A$8,$A$12),$A$47)</f>
        <v>5702.13</v>
      </c>
      <c r="U38" s="8" t="str">
        <f xml:space="preserve"> TEXT(RTD("cqg.rtd",,"StudyData", $A$2, "Imoku", "Period2="&amp;$A$36&amp;"", "Imoku2",$A$4, -$B38, $A$6,$A$10,,$A$8,$A$12),$A$47)</f>
        <v>5889.88</v>
      </c>
      <c r="V38" s="8" t="str">
        <f xml:space="preserve"> TEXT(RTD("cqg.rtd",,"StudyData", $A$2, "Imoku", "Period3="&amp;$A$38&amp;"", "Imoku3",$A$4, -(($B38)+($A$44)), $A$6,$A$10,,$A$8,$A$12),$A$47)</f>
        <v>6047.13</v>
      </c>
      <c r="W38" s="8" t="str">
        <f xml:space="preserve"> TEXT(RTD("cqg.rtd",,"StudyData", $A$2, "Imoku", "Period1="&amp;$A$34&amp;",Period2="&amp;$A$36&amp;",Period4="&amp;$A$40&amp;",MAType4=Sim", "Imoku4",$A$4, -(($B38)+($A$44)), $A$6,$A$10,,$A$8,$A$12),$A$47)</f>
        <v>6065.63</v>
      </c>
      <c r="X38" s="8" t="str">
        <f>TEXT(RTD("cqg.rtd",,"StudyData", $A$2, "Imoku", "MAType5=Sim,Period5="&amp;$A$42&amp;",InputChoice5=Close", "Imoku5",$A$4, -$B38, $A$6,$A$10,,$A$8,$A$12),$A$47)</f>
        <v>5729.75</v>
      </c>
    </row>
    <row r="39" spans="1:24" x14ac:dyDescent="0.25">
      <c r="A39" t="s">
        <v>31</v>
      </c>
      <c r="B39">
        <f t="shared" si="1"/>
        <v>37</v>
      </c>
      <c r="C39" s="5">
        <f xml:space="preserve"> RTD("cqg.rtd",,"StudyData", $A$2, "BAR", "", "Time", $A$4,-$B39,$A$6,$A$10, "","False","T")</f>
        <v>45734</v>
      </c>
      <c r="D39" s="4">
        <f xml:space="preserve"> RTD("cqg.rtd",,"StudyData", $A$2, "BAR", "", "Time", $A$4,-$B39,$A$6,$A$10, "","False","T")</f>
        <v>45734</v>
      </c>
      <c r="E39" s="6" t="str">
        <f xml:space="preserve"> TEXT(RTD("cqg.rtd",,"StudyData", $A$2, "BAR", "", "Open", $A$4, -$B39, $A$6,$A$10,,$A$8,$A$12),$A$47)</f>
        <v>5731.50</v>
      </c>
      <c r="F39" s="6" t="str">
        <f xml:space="preserve"> TEXT(RTD("cqg.rtd",,"StudyData", $A$2, "BAR", "", "High", $A$4, -$B39, $A$6,$A$10,,$A$8,$A$12),$A$47)</f>
        <v>5738.25</v>
      </c>
      <c r="G39" s="6" t="str">
        <f xml:space="preserve"> TEXT(RTD("cqg.rtd",,"StudyData", $A$2, "BAR", "", "Low", $A$4, -$B39, $A$6,$A$10,,$A$8,$A$12),$A$47)</f>
        <v>5650.75</v>
      </c>
      <c r="H39" s="6" t="str">
        <f>TEXT(RTD("cqg.rtd",,"StudyData", $A$2, "BAR", "", "Close", $A$4, -$B39, $A$6,$A$10,,$A$8,$A$12),$A$47)</f>
        <v>5669.25</v>
      </c>
      <c r="I39" s="7">
        <f xml:space="preserve"> RTD("cqg.rtd",,"StudyData", $A$2, "Vol", "VolType=auto, CoCType=Contract", "Vol",$A$4, -$B39, $A$6,$A$10,,$A$8,$A$12)</f>
        <v>1866513</v>
      </c>
      <c r="J39" s="8" t="str">
        <f xml:space="preserve"> TEXT(RTD("cqg.rtd",,"StudyData", $A$2, "MA", "InputChoice=Close,MAType=Sim,Period="&amp;$A$14&amp;"", "MA",$A$4, -$B39, $A$6,$A$10,,$A$8,$A$12),$A$47)</f>
        <v>6008.59</v>
      </c>
      <c r="K39" s="6" t="str">
        <f xml:space="preserve"> TEXT(RTD("cqg.rtd",,"StudyData", $A$2, "BBnds", "MAType=Sim,InputChoice=Close,Period1="&amp;$A$16&amp;",Percent="&amp;$A$18&amp;"", "BHI",$A$4, -$B39, $A$6,$A$10,,$A$8,$A$12),$A$47)</f>
        <v>6245.59</v>
      </c>
      <c r="L39" s="6" t="str">
        <f>TEXT(RTD("cqg.rtd",,"StudyData",$A$2,"BBnds","MAType=Sim,InputChoice=Close,Period1="&amp;$A$16&amp;",Percent="&amp;$A$18&amp;"","BMA",$A$4,-$B39,$A$6,$A$10,,$A$8,$A$12),$A$47)</f>
        <v>5872.04</v>
      </c>
      <c r="M39" s="6" t="str">
        <f xml:space="preserve"> TEXT(RTD("cqg.rtd",,"StudyData", $A$2, "BBnds", "MAType=Sim,InputChoice=Close,Period1="&amp;$A$16&amp;",Percent="&amp;$A$18&amp;"", "BLO",$A$4, -$B39, $A$6,$A$10,,$A$8,$A$12),$A$47)</f>
        <v>5498.49</v>
      </c>
      <c r="N39" s="8" t="str">
        <f xml:space="preserve"> TEXT(RTD("cqg.rtd",,"StudyData", $A$2, "MACD", "Period1="&amp;$A$20&amp;",Period2="&amp;$A$22&amp;",Period3="&amp;$A$24&amp;",InputChoice=Close", "MACD",$A$4, -$B39, $A$6,$A$10,,$A$8,$A$12),$A$47)</f>
        <v>-115.84</v>
      </c>
      <c r="O39" s="8" t="str">
        <f>TEXT(RTD("cqg.rtd",,"StudyData",$A$2,"MACD","Period1="&amp;$A$20&amp;",Period2="&amp;$A$22&amp;",Period3="&amp;$A$24&amp;",InputChoice=Close","MACDA",$A$4,-$B39,$A$6,$A$10,,$A$8,$A$12),$A$47)</f>
        <v>-98.93</v>
      </c>
      <c r="P39" s="6" t="str">
        <f t="shared" si="0"/>
        <v>-16.91</v>
      </c>
      <c r="Q39" s="8">
        <f xml:space="preserve"> RTD("cqg.rtd",,"StudyData", $A$2, "RSI", "InputChoice=Close,Period="&amp;$A$26&amp;"", "RSI",$A$4, -$B39, $A$6,$A$10,,$A$8,$A$12)</f>
        <v>37.0444614104468</v>
      </c>
      <c r="R3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-$B39, $A$6,$A$10,,$A$8,$A$12)</f>
        <v>20.499144111700002</v>
      </c>
      <c r="S3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-$B39, $A$6,$A$10,,$A$8,$A$12)</f>
        <v>16.949300000000001</v>
      </c>
      <c r="T39" s="8" t="str">
        <f>TEXT(RTD("cqg.rtd",,"StudyData", $A$2, "Imoku", "Period1="&amp;$A$34&amp;"", "Imoku1",$A$4, -$B39, $A$6,$A$10,,$A$8,$A$12),$A$47)</f>
        <v>5733.38</v>
      </c>
      <c r="U39" s="8" t="str">
        <f xml:space="preserve"> TEXT(RTD("cqg.rtd",,"StudyData", $A$2, "Imoku", "Period2="&amp;$A$36&amp;"", "Imoku2",$A$4, -$B39, $A$6,$A$10,,$A$8,$A$12),$A$47)</f>
        <v>5889.88</v>
      </c>
      <c r="V39" s="8" t="str">
        <f xml:space="preserve"> TEXT(RTD("cqg.rtd",,"StudyData", $A$2, "Imoku", "Period3="&amp;$A$38&amp;"", "Imoku3",$A$4, -(($B39)+($A$44)), $A$6,$A$10,,$A$8,$A$12),$A$47)</f>
        <v>6047.13</v>
      </c>
      <c r="W39" s="8" t="str">
        <f xml:space="preserve"> TEXT(RTD("cqg.rtd",,"StudyData", $A$2, "Imoku", "Period1="&amp;$A$34&amp;",Period2="&amp;$A$36&amp;",Period4="&amp;$A$40&amp;",MAType4=Sim", "Imoku4",$A$4, -(($B39)+($A$44)), $A$6,$A$10,,$A$8,$A$12),$A$47)</f>
        <v>6065.63</v>
      </c>
      <c r="X39" s="8" t="str">
        <f>TEXT(RTD("cqg.rtd",,"StudyData", $A$2, "Imoku", "MAType5=Sim,Period5="&amp;$A$42&amp;",InputChoice5=Close", "Imoku5",$A$4, -$B39, $A$6,$A$10,,$A$8,$A$12),$A$47)</f>
        <v>5669.25</v>
      </c>
    </row>
    <row r="40" spans="1:24" x14ac:dyDescent="0.25">
      <c r="A40" s="3">
        <v>1</v>
      </c>
      <c r="B40">
        <f t="shared" si="1"/>
        <v>38</v>
      </c>
      <c r="C40" s="5">
        <f xml:space="preserve"> RTD("cqg.rtd",,"StudyData", $A$2, "BAR", "", "Time", $A$4,-$B40,$A$6,$A$10, "","False","T")</f>
        <v>45733</v>
      </c>
      <c r="D40" s="4">
        <f xml:space="preserve"> RTD("cqg.rtd",,"StudyData", $A$2, "BAR", "", "Time", $A$4,-$B40,$A$6,$A$10, "","False","T")</f>
        <v>45733</v>
      </c>
      <c r="E40" s="6" t="str">
        <f xml:space="preserve"> TEXT(RTD("cqg.rtd",,"StudyData", $A$2, "BAR", "", "Open", $A$4, -$B40, $A$6,$A$10,,$A$8,$A$12),$A$47)</f>
        <v>5678.75</v>
      </c>
      <c r="F40" s="6" t="str">
        <f xml:space="preserve"> TEXT(RTD("cqg.rtd",,"StudyData", $A$2, "BAR", "", "High", $A$4, -$B40, $A$6,$A$10,,$A$8,$A$12),$A$47)</f>
        <v>5759.50</v>
      </c>
      <c r="G40" s="6" t="str">
        <f xml:space="preserve"> TEXT(RTD("cqg.rtd",,"StudyData", $A$2, "BAR", "", "Low", $A$4, -$B40, $A$6,$A$10,,$A$8,$A$12),$A$47)</f>
        <v>5651.00</v>
      </c>
      <c r="H40" s="6" t="str">
        <f>TEXT(RTD("cqg.rtd",,"StudyData", $A$2, "BAR", "", "Close", $A$4, -$B40, $A$6,$A$10,,$A$8,$A$12),$A$47)</f>
        <v>5732.25</v>
      </c>
      <c r="I40" s="7">
        <f xml:space="preserve"> RTD("cqg.rtd",,"StudyData", $A$2, "Vol", "VolType=auto, CoCType=Contract", "Vol",$A$4, -$B40, $A$6,$A$10,,$A$8,$A$12)</f>
        <v>2086734</v>
      </c>
      <c r="J40" s="8" t="str">
        <f xml:space="preserve"> TEXT(RTD("cqg.rtd",,"StudyData", $A$2, "MA", "InputChoice=Close,MAType=Sim,Period="&amp;$A$14&amp;"", "MA",$A$4, -$B40, $A$6,$A$10,,$A$8,$A$12),$A$47)</f>
        <v>6018.99</v>
      </c>
      <c r="K40" s="6" t="str">
        <f xml:space="preserve"> TEXT(RTD("cqg.rtd",,"StudyData", $A$2, "BBnds", "MAType=Sim,InputChoice=Close,Period1="&amp;$A$16&amp;",Percent="&amp;$A$18&amp;"", "BHI",$A$4, -$B40, $A$6,$A$10,,$A$8,$A$12),$A$47)</f>
        <v>6285.63</v>
      </c>
      <c r="L40" s="6" t="str">
        <f>TEXT(RTD("cqg.rtd",,"StudyData",$A$2,"BBnds","MAType=Sim,InputChoice=Close,Period1="&amp;$A$16&amp;",Percent="&amp;$A$18&amp;"","BMA",$A$4,-$B40,$A$6,$A$10,,$A$8,$A$12),$A$47)</f>
        <v>5898.51</v>
      </c>
      <c r="M40" s="6" t="str">
        <f xml:space="preserve"> TEXT(RTD("cqg.rtd",,"StudyData", $A$2, "BBnds", "MAType=Sim,InputChoice=Close,Period1="&amp;$A$16&amp;",Percent="&amp;$A$18&amp;"", "BLO",$A$4, -$B40, $A$6,$A$10,,$A$8,$A$12),$A$47)</f>
        <v>5511.39</v>
      </c>
      <c r="N40" s="8" t="str">
        <f xml:space="preserve"> TEXT(RTD("cqg.rtd",,"StudyData", $A$2, "MACD", "Period1="&amp;$A$20&amp;",Period2="&amp;$A$22&amp;",Period3="&amp;$A$24&amp;",InputChoice=Close", "MACD",$A$4, -$B40, $A$6,$A$10,,$A$8,$A$12),$A$47)</f>
        <v>-116.52</v>
      </c>
      <c r="O40" s="8" t="str">
        <f>TEXT(RTD("cqg.rtd",,"StudyData",$A$2,"MACD","Period1="&amp;$A$20&amp;",Period2="&amp;$A$22&amp;",Period3="&amp;$A$24&amp;",InputChoice=Close","MACDA",$A$4,-$B40,$A$6,$A$10,,$A$8,$A$12),$A$47)</f>
        <v>-94.71</v>
      </c>
      <c r="P40" s="6" t="str">
        <f t="shared" si="0"/>
        <v>-21.81</v>
      </c>
      <c r="Q40" s="8">
        <f xml:space="preserve"> RTD("cqg.rtd",,"StudyData", $A$2, "RSI", "InputChoice=Close,Period="&amp;$A$26&amp;"", "RSI",$A$4, -$B40, $A$6,$A$10,,$A$8,$A$12)</f>
        <v>41.536329619955659</v>
      </c>
      <c r="R4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-$B40, $A$6,$A$10,,$A$8,$A$12)</f>
        <v>20.084139324799999</v>
      </c>
      <c r="S4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-$B40, $A$6,$A$10,,$A$8,$A$12)</f>
        <v>15.1744</v>
      </c>
      <c r="T40" s="8" t="str">
        <f>TEXT(RTD("cqg.rtd",,"StudyData", $A$2, "Imoku", "Period1="&amp;$A$34&amp;"", "Imoku1",$A$4, -$B40, $A$6,$A$10,,$A$8,$A$12),$A$47)</f>
        <v>5741.38</v>
      </c>
      <c r="U40" s="8" t="str">
        <f xml:space="preserve"> TEXT(RTD("cqg.rtd",,"StudyData", $A$2, "Imoku", "Period2="&amp;$A$36&amp;"", "Imoku2",$A$4, -$B40, $A$6,$A$10,,$A$8,$A$12),$A$47)</f>
        <v>5889.88</v>
      </c>
      <c r="V40" s="8" t="str">
        <f xml:space="preserve"> TEXT(RTD("cqg.rtd",,"StudyData", $A$2, "Imoku", "Period3="&amp;$A$38&amp;"", "Imoku3",$A$4, -(($B40)+($A$44)), $A$6,$A$10,,$A$8,$A$12),$A$47)</f>
        <v>6047.13</v>
      </c>
      <c r="W40" s="8" t="str">
        <f xml:space="preserve"> TEXT(RTD("cqg.rtd",,"StudyData", $A$2, "Imoku", "Period1="&amp;$A$34&amp;",Period2="&amp;$A$36&amp;",Period4="&amp;$A$40&amp;",MAType4=Sim", "Imoku4",$A$4, -(($B40)+($A$44)), $A$6,$A$10,,$A$8,$A$12),$A$47)</f>
        <v>6065.63</v>
      </c>
      <c r="X40" s="8" t="str">
        <f>TEXT(RTD("cqg.rtd",,"StudyData", $A$2, "Imoku", "MAType5=Sim,Period5="&amp;$A$42&amp;",InputChoice5=Close", "Imoku5",$A$4, -$B40, $A$6,$A$10,,$A$8,$A$12),$A$47)</f>
        <v>5732.25</v>
      </c>
    </row>
    <row r="41" spans="1:24" x14ac:dyDescent="0.25">
      <c r="A41" t="s">
        <v>32</v>
      </c>
      <c r="B41">
        <f t="shared" si="1"/>
        <v>39</v>
      </c>
      <c r="C41" s="5">
        <f xml:space="preserve"> RTD("cqg.rtd",,"StudyData", $A$2, "BAR", "", "Time", $A$4,-$B41,$A$6,$A$10, "","False","T")</f>
        <v>45730</v>
      </c>
      <c r="D41" s="4">
        <f xml:space="preserve"> RTD("cqg.rtd",,"StudyData", $A$2, "BAR", "", "Time", $A$4,-$B41,$A$6,$A$10, "","False","T")</f>
        <v>45730</v>
      </c>
      <c r="E41" s="6" t="str">
        <f xml:space="preserve"> TEXT(RTD("cqg.rtd",,"StudyData", $A$2, "BAR", "", "Open", $A$4, -$B41, $A$6,$A$10,,$A$8,$A$12),$A$47)</f>
        <v>5592.00</v>
      </c>
      <c r="F41" s="6" t="str">
        <f xml:space="preserve"> TEXT(RTD("cqg.rtd",,"StudyData", $A$2, "BAR", "", "High", $A$4, -$B41, $A$6,$A$10,,$A$8,$A$12),$A$47)</f>
        <v>5700.75</v>
      </c>
      <c r="G41" s="6" t="str">
        <f xml:space="preserve"> TEXT(RTD("cqg.rtd",,"StudyData", $A$2, "BAR", "", "Low", $A$4, -$B41, $A$6,$A$10,,$A$8,$A$12),$A$47)</f>
        <v>5590.75</v>
      </c>
      <c r="H41" s="6" t="str">
        <f>TEXT(RTD("cqg.rtd",,"StudyData", $A$2, "BAR", "", "Close", $A$4, -$B41, $A$6,$A$10,,$A$8,$A$12),$A$47)</f>
        <v>5692.00</v>
      </c>
      <c r="I41" s="7">
        <f xml:space="preserve"> RTD("cqg.rtd",,"StudyData", $A$2, "Vol", "VolType=auto, CoCType=Contract", "Vol",$A$4, -$B41, $A$6,$A$10,,$A$8,$A$12)</f>
        <v>2191954</v>
      </c>
      <c r="J41" s="8" t="str">
        <f xml:space="preserve"> TEXT(RTD("cqg.rtd",,"StudyData", $A$2, "MA", "InputChoice=Close,MAType=Sim,Period="&amp;$A$14&amp;"", "MA",$A$4, -$B41, $A$6,$A$10,,$A$8,$A$12),$A$47)</f>
        <v>6026.38</v>
      </c>
      <c r="K41" s="6" t="str">
        <f xml:space="preserve"> TEXT(RTD("cqg.rtd",,"StudyData", $A$2, "BBnds", "MAType=Sim,InputChoice=Close,Period1="&amp;$A$16&amp;",Percent="&amp;$A$18&amp;"", "BHI",$A$4, -$B41, $A$6,$A$10,,$A$8,$A$12),$A$47)</f>
        <v>6319.34</v>
      </c>
      <c r="L41" s="6" t="str">
        <f>TEXT(RTD("cqg.rtd",,"StudyData",$A$2,"BBnds","MAType=Sim,InputChoice=Close,Period1="&amp;$A$16&amp;",Percent="&amp;$A$18&amp;"","BMA",$A$4,-$B41,$A$6,$A$10,,$A$8,$A$12),$A$47)</f>
        <v>5921.10</v>
      </c>
      <c r="M41" s="6" t="str">
        <f xml:space="preserve"> TEXT(RTD("cqg.rtd",,"StudyData", $A$2, "BBnds", "MAType=Sim,InputChoice=Close,Period1="&amp;$A$16&amp;",Percent="&amp;$A$18&amp;"", "BLO",$A$4, -$B41, $A$6,$A$10,,$A$8,$A$12),$A$47)</f>
        <v>5522.86</v>
      </c>
      <c r="N41" s="8" t="str">
        <f xml:space="preserve"> TEXT(RTD("cqg.rtd",,"StudyData", $A$2, "MACD", "Period1="&amp;$A$20&amp;",Period2="&amp;$A$22&amp;",Period3="&amp;$A$24&amp;",InputChoice=Close", "MACD",$A$4, -$B41, $A$6,$A$10,,$A$8,$A$12),$A$47)</f>
        <v>-122.12</v>
      </c>
      <c r="O41" s="8" t="str">
        <f>TEXT(RTD("cqg.rtd",,"StudyData",$A$2,"MACD","Period1="&amp;$A$20&amp;",Period2="&amp;$A$22&amp;",Period3="&amp;$A$24&amp;",InputChoice=Close","MACDA",$A$4,-$B41,$A$6,$A$10,,$A$8,$A$12),$A$47)</f>
        <v>-89.26</v>
      </c>
      <c r="P41" s="6" t="str">
        <f t="shared" si="0"/>
        <v>-32.86</v>
      </c>
      <c r="Q41" s="8">
        <f xml:space="preserve"> RTD("cqg.rtd",,"StudyData", $A$2, "RSI", "InputChoice=Close,Period="&amp;$A$26&amp;"", "RSI",$A$4, -$B41, $A$6,$A$10,,$A$8,$A$12)</f>
        <v>37.212701519393917</v>
      </c>
      <c r="R4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-$B41, $A$6,$A$10,,$A$8,$A$12)</f>
        <v>13.8514988459</v>
      </c>
      <c r="S4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-$B41, $A$6,$A$10,,$A$8,$A$12)</f>
        <v>12.7196</v>
      </c>
      <c r="T41" s="8" t="str">
        <f>TEXT(RTD("cqg.rtd",,"StudyData", $A$2, "Imoku", "Period1="&amp;$A$34&amp;"", "Imoku1",$A$4, -$B41, $A$6,$A$10,,$A$8,$A$12),$A$47)</f>
        <v>5748.63</v>
      </c>
      <c r="U41" s="8" t="str">
        <f xml:space="preserve"> TEXT(RTD("cqg.rtd",,"StudyData", $A$2, "Imoku", "Period2="&amp;$A$36&amp;"", "Imoku2",$A$4, -$B41, $A$6,$A$10,,$A$8,$A$12),$A$47)</f>
        <v>5889.88</v>
      </c>
      <c r="V41" s="8" t="str">
        <f xml:space="preserve"> TEXT(RTD("cqg.rtd",,"StudyData", $A$2, "Imoku", "Period3="&amp;$A$38&amp;"", "Imoku3",$A$4, -(($B41)+($A$44)), $A$6,$A$10,,$A$8,$A$12),$A$47)</f>
        <v>6047.13</v>
      </c>
      <c r="W41" s="8" t="str">
        <f xml:space="preserve"> TEXT(RTD("cqg.rtd",,"StudyData", $A$2, "Imoku", "Period1="&amp;$A$34&amp;",Period2="&amp;$A$36&amp;",Period4="&amp;$A$40&amp;",MAType4=Sim", "Imoku4",$A$4, -(($B41)+($A$44)), $A$6,$A$10,,$A$8,$A$12),$A$47)</f>
        <v>6069.25</v>
      </c>
      <c r="X41" s="8" t="str">
        <f>TEXT(RTD("cqg.rtd",,"StudyData", $A$2, "Imoku", "MAType5=Sim,Period5="&amp;$A$42&amp;",InputChoice5=Close", "Imoku5",$A$4, -$B41, $A$6,$A$10,,$A$8,$A$12),$A$47)</f>
        <v>5692.00</v>
      </c>
    </row>
    <row r="42" spans="1:24" x14ac:dyDescent="0.25">
      <c r="A42" s="3">
        <v>1</v>
      </c>
      <c r="B42">
        <f t="shared" si="1"/>
        <v>40</v>
      </c>
      <c r="C42" s="5">
        <f xml:space="preserve"> RTD("cqg.rtd",,"StudyData", $A$2, "BAR", "", "Time", $A$4,-$B42,$A$6,$A$10, "","False","T")</f>
        <v>45729</v>
      </c>
      <c r="D42" s="4">
        <f xml:space="preserve"> RTD("cqg.rtd",,"StudyData", $A$2, "BAR", "", "Time", $A$4,-$B42,$A$6,$A$10, "","False","T")</f>
        <v>45729</v>
      </c>
      <c r="E42" s="6" t="str">
        <f xml:space="preserve"> TEXT(RTD("cqg.rtd",,"StudyData", $A$2, "BAR", "", "Open", $A$4, -$B42, $A$6,$A$10,,$A$8,$A$12),$A$47)</f>
        <v>5648.50</v>
      </c>
      <c r="F42" s="6" t="str">
        <f xml:space="preserve"> TEXT(RTD("cqg.rtd",,"StudyData", $A$2, "BAR", "", "High", $A$4, -$B42, $A$6,$A$10,,$A$8,$A$12),$A$47)</f>
        <v>5675.00</v>
      </c>
      <c r="G42" s="6" t="str">
        <f xml:space="preserve"> TEXT(RTD("cqg.rtd",,"StudyData", $A$2, "BAR", "", "Low", $A$4, -$B42, $A$6,$A$10,,$A$8,$A$12),$A$47)</f>
        <v>5561.25</v>
      </c>
      <c r="H42" s="6" t="str">
        <f>TEXT(RTD("cqg.rtd",,"StudyData", $A$2, "BAR", "", "Close", $A$4, -$B42, $A$6,$A$10,,$A$8,$A$12),$A$47)</f>
        <v>5579.50</v>
      </c>
      <c r="I42" s="7">
        <f xml:space="preserve"> RTD("cqg.rtd",,"StudyData", $A$2, "Vol", "VolType=auto, CoCType=Contract", "Vol",$A$4, -$B42, $A$6,$A$10,,$A$8,$A$12)</f>
        <v>2163776</v>
      </c>
      <c r="J42" s="8" t="str">
        <f xml:space="preserve"> TEXT(RTD("cqg.rtd",,"StudyData", $A$2, "MA", "InputChoice=Close,MAType=Sim,Period="&amp;$A$14&amp;"", "MA",$A$4, -$B42, $A$6,$A$10,,$A$8,$A$12),$A$47)</f>
        <v>6035.10</v>
      </c>
      <c r="K42" s="6" t="str">
        <f xml:space="preserve"> TEXT(RTD("cqg.rtd",,"StudyData", $A$2, "BBnds", "MAType=Sim,InputChoice=Close,Period1="&amp;$A$16&amp;",Percent="&amp;$A$18&amp;"", "BHI",$A$4, -$B42, $A$6,$A$10,,$A$8,$A$12),$A$47)</f>
        <v>6345.62</v>
      </c>
      <c r="L42" s="6" t="str">
        <f>TEXT(RTD("cqg.rtd",,"StudyData",$A$2,"BBnds","MAType=Sim,InputChoice=Close,Period1="&amp;$A$16&amp;",Percent="&amp;$A$18&amp;"","BMA",$A$4,-$B42,$A$6,$A$10,,$A$8,$A$12),$A$47)</f>
        <v>5945.86</v>
      </c>
      <c r="M42" s="6" t="str">
        <f xml:space="preserve"> TEXT(RTD("cqg.rtd",,"StudyData", $A$2, "BBnds", "MAType=Sim,InputChoice=Close,Period1="&amp;$A$16&amp;",Percent="&amp;$A$18&amp;"", "BLO",$A$4, -$B42, $A$6,$A$10,,$A$8,$A$12),$A$47)</f>
        <v>5546.10</v>
      </c>
      <c r="N42" s="8" t="str">
        <f xml:space="preserve"> TEXT(RTD("cqg.rtd",,"StudyData", $A$2, "MACD", "Period1="&amp;$A$20&amp;",Period2="&amp;$A$22&amp;",Period3="&amp;$A$24&amp;",InputChoice=Close", "MACD",$A$4, -$B42, $A$6,$A$10,,$A$8,$A$12),$A$47)</f>
        <v>-123.39</v>
      </c>
      <c r="O42" s="8" t="str">
        <f>TEXT(RTD("cqg.rtd",,"StudyData",$A$2,"MACD","Period1="&amp;$A$20&amp;",Period2="&amp;$A$22&amp;",Period3="&amp;$A$24&amp;",InputChoice=Close","MACDA",$A$4,-$B42,$A$6,$A$10,,$A$8,$A$12),$A$47)</f>
        <v>-81.04</v>
      </c>
      <c r="P42" s="6" t="str">
        <f t="shared" si="0"/>
        <v>-42.35</v>
      </c>
      <c r="Q42" s="8">
        <f xml:space="preserve"> RTD("cqg.rtd",,"StudyData", $A$2, "RSI", "InputChoice=Close,Period="&amp;$A$26&amp;"", "RSI",$A$4, -$B42, $A$6,$A$10,,$A$8,$A$12)</f>
        <v>23.07958307977151</v>
      </c>
      <c r="R4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-$B42, $A$6,$A$10,,$A$8,$A$12)</f>
        <v>8.5120469923000002</v>
      </c>
      <c r="S4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-$B42, $A$6,$A$10,,$A$8,$A$12)</f>
        <v>12.153600000000001</v>
      </c>
      <c r="T42" s="8" t="str">
        <f>TEXT(RTD("cqg.rtd",,"StudyData", $A$2, "Imoku", "Period1="&amp;$A$34&amp;"", "Imoku1",$A$4, -$B42, $A$6,$A$10,,$A$8,$A$12),$A$47)</f>
        <v>5806.88</v>
      </c>
      <c r="U42" s="8" t="str">
        <f xml:space="preserve"> TEXT(RTD("cqg.rtd",,"StudyData", $A$2, "Imoku", "Period2="&amp;$A$36&amp;"", "Imoku2",$A$4, -$B42, $A$6,$A$10,,$A$8,$A$12),$A$47)</f>
        <v>5889.88</v>
      </c>
      <c r="V42" s="8" t="str">
        <f xml:space="preserve"> TEXT(RTD("cqg.rtd",,"StudyData", $A$2, "Imoku", "Period3="&amp;$A$38&amp;"", "Imoku3",$A$4, -(($B42)+($A$44)), $A$6,$A$10,,$A$8,$A$12),$A$47)</f>
        <v>6047.13</v>
      </c>
      <c r="W42" s="8" t="str">
        <f xml:space="preserve"> TEXT(RTD("cqg.rtd",,"StudyData", $A$2, "Imoku", "Period1="&amp;$A$34&amp;",Period2="&amp;$A$36&amp;",Period4="&amp;$A$40&amp;",MAType4=Sim", "Imoku4",$A$4, -(($B42)+($A$44)), $A$6,$A$10,,$A$8,$A$12),$A$47)</f>
        <v>6069.25</v>
      </c>
      <c r="X42" s="8" t="str">
        <f>TEXT(RTD("cqg.rtd",,"StudyData", $A$2, "Imoku", "MAType5=Sim,Period5="&amp;$A$42&amp;",InputChoice5=Close", "Imoku5",$A$4, -$B42, $A$6,$A$10,,$A$8,$A$12),$A$47)</f>
        <v>5579.50</v>
      </c>
    </row>
    <row r="43" spans="1:24" x14ac:dyDescent="0.25">
      <c r="A43" t="s">
        <v>41</v>
      </c>
      <c r="B43">
        <f t="shared" si="1"/>
        <v>41</v>
      </c>
      <c r="C43" s="5">
        <f xml:space="preserve"> RTD("cqg.rtd",,"StudyData", $A$2, "BAR", "", "Time", $A$4,-$B43,$A$6,$A$10, "","False","T")</f>
        <v>45728</v>
      </c>
      <c r="D43" s="4">
        <f xml:space="preserve"> RTD("cqg.rtd",,"StudyData", $A$2, "BAR", "", "Time", $A$4,-$B43,$A$6,$A$10, "","False","T")</f>
        <v>45728</v>
      </c>
      <c r="E43" s="6" t="str">
        <f xml:space="preserve"> TEXT(RTD("cqg.rtd",,"StudyData", $A$2, "BAR", "", "Open", $A$4, -$B43, $A$6,$A$10,,$A$8,$A$12),$A$47)</f>
        <v>5632.00</v>
      </c>
      <c r="F43" s="6" t="str">
        <f xml:space="preserve"> TEXT(RTD("cqg.rtd",,"StudyData", $A$2, "BAR", "", "High", $A$4, -$B43, $A$6,$A$10,,$A$8,$A$12),$A$47)</f>
        <v>5727.00</v>
      </c>
      <c r="G43" s="6" t="str">
        <f xml:space="preserve"> TEXT(RTD("cqg.rtd",,"StudyData", $A$2, "BAR", "", "Low", $A$4, -$B43, $A$6,$A$10,,$A$8,$A$12),$A$47)</f>
        <v>5602.25</v>
      </c>
      <c r="H43" s="6" t="str">
        <f>TEXT(RTD("cqg.rtd",,"StudyData", $A$2, "BAR", "", "Close", $A$4, -$B43, $A$6,$A$10,,$A$8,$A$12),$A$47)</f>
        <v>5656.75</v>
      </c>
      <c r="I43" s="7">
        <f xml:space="preserve"> RTD("cqg.rtd",,"StudyData", $A$2, "Vol", "VolType=auto, CoCType=Contract", "Vol",$A$4, -$B43, $A$6,$A$10,,$A$8,$A$12)</f>
        <v>2004740</v>
      </c>
      <c r="J43" s="8" t="str">
        <f xml:space="preserve"> TEXT(RTD("cqg.rtd",,"StudyData", $A$2, "MA", "InputChoice=Close,MAType=Sim,Period="&amp;$A$14&amp;"", "MA",$A$4, -$B43, $A$6,$A$10,,$A$8,$A$12),$A$47)</f>
        <v>6043.97</v>
      </c>
      <c r="K43" s="6" t="str">
        <f xml:space="preserve"> TEXT(RTD("cqg.rtd",,"StudyData", $A$2, "BBnds", "MAType=Sim,InputChoice=Close,Period1="&amp;$A$16&amp;",Percent="&amp;$A$18&amp;"", "BHI",$A$4, -$B43, $A$6,$A$10,,$A$8,$A$12),$A$47)</f>
        <v>6342.44</v>
      </c>
      <c r="L43" s="6" t="str">
        <f>TEXT(RTD("cqg.rtd",,"StudyData",$A$2,"BBnds","MAType=Sim,InputChoice=Close,Period1="&amp;$A$16&amp;",Percent="&amp;$A$18&amp;"","BMA",$A$4,-$B43,$A$6,$A$10,,$A$8,$A$12),$A$47)</f>
        <v>5973.13</v>
      </c>
      <c r="M43" s="6" t="str">
        <f xml:space="preserve"> TEXT(RTD("cqg.rtd",,"StudyData", $A$2, "BBnds", "MAType=Sim,InputChoice=Close,Period1="&amp;$A$16&amp;",Percent="&amp;$A$18&amp;"", "BLO",$A$4, -$B43, $A$6,$A$10,,$A$8,$A$12),$A$47)</f>
        <v>5603.81</v>
      </c>
      <c r="N43" s="8" t="str">
        <f xml:space="preserve"> TEXT(RTD("cqg.rtd",,"StudyData", $A$2, "MACD", "Period1="&amp;$A$20&amp;",Period2="&amp;$A$22&amp;",Period3="&amp;$A$24&amp;",InputChoice=Close", "MACD",$A$4, -$B43, $A$6,$A$10,,$A$8,$A$12),$A$47)</f>
        <v>-111.76</v>
      </c>
      <c r="O43" s="8" t="str">
        <f>TEXT(RTD("cqg.rtd",,"StudyData",$A$2,"MACD","Period1="&amp;$A$20&amp;",Period2="&amp;$A$22&amp;",Period3="&amp;$A$24&amp;",InputChoice=Close","MACDA",$A$4,-$B43,$A$6,$A$10,,$A$8,$A$12),$A$47)</f>
        <v>-70.45</v>
      </c>
      <c r="P43" s="6" t="str">
        <f t="shared" si="0"/>
        <v>-41.31</v>
      </c>
      <c r="Q43" s="8">
        <f xml:space="preserve"> RTD("cqg.rtd",,"StudyData", $A$2, "RSI", "InputChoice=Close,Period="&amp;$A$26&amp;"", "RSI",$A$4, -$B43, $A$6,$A$10,,$A$8,$A$12)</f>
        <v>26.755568965716037</v>
      </c>
      <c r="R4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-$B43, $A$6,$A$10,,$A$8,$A$12)</f>
        <v>11.142131067399999</v>
      </c>
      <c r="S4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-$B43, $A$6,$A$10,,$A$8,$A$12)</f>
        <v>13.974399999999999</v>
      </c>
      <c r="T43" s="8" t="str">
        <f>TEXT(RTD("cqg.rtd",,"StudyData", $A$2, "Imoku", "Period1="&amp;$A$34&amp;"", "Imoku1",$A$4, -$B43, $A$6,$A$10,,$A$8,$A$12),$A$47)</f>
        <v>5819.25</v>
      </c>
      <c r="U43" s="8" t="str">
        <f xml:space="preserve"> TEXT(RTD("cqg.rtd",,"StudyData", $A$2, "Imoku", "Period2="&amp;$A$36&amp;"", "Imoku2",$A$4, -$B43, $A$6,$A$10,,$A$8,$A$12),$A$47)</f>
        <v>5902.25</v>
      </c>
      <c r="V43" s="8" t="str">
        <f xml:space="preserve"> TEXT(RTD("cqg.rtd",,"StudyData", $A$2, "Imoku", "Period3="&amp;$A$38&amp;"", "Imoku3",$A$4, -(($B43)+($A$44)), $A$6,$A$10,,$A$8,$A$12),$A$47)</f>
        <v>6047.13</v>
      </c>
      <c r="W43" s="8" t="str">
        <f xml:space="preserve"> TEXT(RTD("cqg.rtd",,"StudyData", $A$2, "Imoku", "Period1="&amp;$A$34&amp;",Period2="&amp;$A$36&amp;",Period4="&amp;$A$40&amp;",MAType4=Sim", "Imoku4",$A$4, -(($B43)+($A$44)), $A$6,$A$10,,$A$8,$A$12),$A$47)</f>
        <v>6069.25</v>
      </c>
      <c r="X43" s="8" t="str">
        <f>TEXT(RTD("cqg.rtd",,"StudyData", $A$2, "Imoku", "MAType5=Sim,Period5="&amp;$A$42&amp;",InputChoice5=Close", "Imoku5",$A$4, -$B43, $A$6,$A$10,,$A$8,$A$12),$A$47)</f>
        <v>5656.75</v>
      </c>
    </row>
    <row r="44" spans="1:24" x14ac:dyDescent="0.25">
      <c r="A44" s="3">
        <v>26</v>
      </c>
      <c r="B44">
        <f t="shared" si="1"/>
        <v>42</v>
      </c>
      <c r="C44" s="5">
        <f xml:space="preserve"> RTD("cqg.rtd",,"StudyData", $A$2, "BAR", "", "Time", $A$4,-$B44,$A$6,$A$10, "","False","T")</f>
        <v>45727</v>
      </c>
      <c r="D44" s="4">
        <f xml:space="preserve"> RTD("cqg.rtd",,"StudyData", $A$2, "BAR", "", "Time", $A$4,-$B44,$A$6,$A$10, "","False","T")</f>
        <v>45727</v>
      </c>
      <c r="E44" s="6" t="str">
        <f xml:space="preserve"> TEXT(RTD("cqg.rtd",,"StudyData", $A$2, "BAR", "", "Open", $A$4, -$B44, $A$6,$A$10,,$A$8,$A$12),$A$47)</f>
        <v>5674.00</v>
      </c>
      <c r="F44" s="6" t="str">
        <f xml:space="preserve"> TEXT(RTD("cqg.rtd",,"StudyData", $A$2, "BAR", "", "High", $A$4, -$B44, $A$6,$A$10,,$A$8,$A$12),$A$47)</f>
        <v>5703.75</v>
      </c>
      <c r="G44" s="6" t="str">
        <f xml:space="preserve"> TEXT(RTD("cqg.rtd",,"StudyData", $A$2, "BAR", "", "Low", $A$4, -$B44, $A$6,$A$10,,$A$8,$A$12),$A$47)</f>
        <v>5586.00</v>
      </c>
      <c r="H44" s="6" t="str">
        <f>TEXT(RTD("cqg.rtd",,"StudyData", $A$2, "BAR", "", "Close", $A$4, -$B44, $A$6,$A$10,,$A$8,$A$12),$A$47)</f>
        <v>5629.00</v>
      </c>
      <c r="I44" s="7">
        <f xml:space="preserve"> RTD("cqg.rtd",,"StudyData", $A$2, "Vol", "VolType=auto, CoCType=Contract", "Vol",$A$4, -$B44, $A$6,$A$10,,$A$8,$A$12)</f>
        <v>2623963</v>
      </c>
      <c r="J44" s="8" t="str">
        <f xml:space="preserve"> TEXT(RTD("cqg.rtd",,"StudyData", $A$2, "MA", "InputChoice=Close,MAType=Sim,Period="&amp;$A$14&amp;"", "MA",$A$4, -$B44, $A$6,$A$10,,$A$8,$A$12),$A$47)</f>
        <v>6050.71</v>
      </c>
      <c r="K44" s="6" t="str">
        <f xml:space="preserve"> TEXT(RTD("cqg.rtd",,"StudyData", $A$2, "BBnds", "MAType=Sim,InputChoice=Close,Period1="&amp;$A$16&amp;",Percent="&amp;$A$18&amp;"", "BHI",$A$4, -$B44, $A$6,$A$10,,$A$8,$A$12),$A$47)</f>
        <v>6343.70</v>
      </c>
      <c r="L44" s="6" t="str">
        <f>TEXT(RTD("cqg.rtd",,"StudyData",$A$2,"BBnds","MAType=Sim,InputChoice=Close,Period1="&amp;$A$16&amp;",Percent="&amp;$A$18&amp;"","BMA",$A$4,-$B44,$A$6,$A$10,,$A$8,$A$12),$A$47)</f>
        <v>5997.50</v>
      </c>
      <c r="M44" s="6" t="str">
        <f xml:space="preserve"> TEXT(RTD("cqg.rtd",,"StudyData", $A$2, "BBnds", "MAType=Sim,InputChoice=Close,Period1="&amp;$A$16&amp;",Percent="&amp;$A$18&amp;"", "BLO",$A$4, -$B44, $A$6,$A$10,,$A$8,$A$12),$A$47)</f>
        <v>5651.30</v>
      </c>
      <c r="N44" s="8" t="str">
        <f xml:space="preserve"> TEXT(RTD("cqg.rtd",,"StudyData", $A$2, "MACD", "Period1="&amp;$A$20&amp;",Period2="&amp;$A$22&amp;",Period3="&amp;$A$24&amp;",InputChoice=Close", "MACD",$A$4, -$B44, $A$6,$A$10,,$A$8,$A$12),$A$47)</f>
        <v>-103.14</v>
      </c>
      <c r="O44" s="8" t="str">
        <f>TEXT(RTD("cqg.rtd",,"StudyData",$A$2,"MACD","Period1="&amp;$A$20&amp;",Period2="&amp;$A$22&amp;",Period3="&amp;$A$24&amp;",InputChoice=Close","MACDA",$A$4,-$B44,$A$6,$A$10,,$A$8,$A$12),$A$47)</f>
        <v>-60.12</v>
      </c>
      <c r="P44" s="6" t="str">
        <f t="shared" si="0"/>
        <v>-43.02</v>
      </c>
      <c r="Q44" s="8">
        <f xml:space="preserve"> RTD("cqg.rtd",,"StudyData", $A$2, "RSI", "InputChoice=Close,Period="&amp;$A$26&amp;"", "RSI",$A$4, -$B44, $A$6,$A$10,,$A$8,$A$12)</f>
        <v>22.830916595673159</v>
      </c>
      <c r="R4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-$B44, $A$6,$A$10,,$A$8,$A$12)</f>
        <v>10.864052280199999</v>
      </c>
      <c r="S4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-$B44, $A$6,$A$10,,$A$8,$A$12)</f>
        <v>15.390599999999999</v>
      </c>
      <c r="T44" s="8" t="str">
        <f>TEXT(RTD("cqg.rtd",,"StudyData", $A$2, "Imoku", "Period1="&amp;$A$34&amp;"", "Imoku1",$A$4, -$B44, $A$6,$A$10,,$A$8,$A$12),$A$47)</f>
        <v>5826.25</v>
      </c>
      <c r="U44" s="8" t="str">
        <f xml:space="preserve"> TEXT(RTD("cqg.rtd",,"StudyData", $A$2, "Imoku", "Period2="&amp;$A$36&amp;"", "Imoku2",$A$4, -$B44, $A$6,$A$10,,$A$8,$A$12),$A$47)</f>
        <v>5902.25</v>
      </c>
      <c r="V44" s="8" t="str">
        <f xml:space="preserve"> TEXT(RTD("cqg.rtd",,"StudyData", $A$2, "Imoku", "Period3="&amp;$A$38&amp;"", "Imoku3",$A$4, -(($B44)+($A$44)), $A$6,$A$10,,$A$8,$A$12),$A$47)</f>
        <v>6047.13</v>
      </c>
      <c r="W44" s="8" t="str">
        <f xml:space="preserve"> TEXT(RTD("cqg.rtd",,"StudyData", $A$2, "Imoku", "Period1="&amp;$A$34&amp;",Period2="&amp;$A$36&amp;",Period4="&amp;$A$40&amp;",MAType4=Sim", "Imoku4",$A$4, -(($B44)+($A$44)), $A$6,$A$10,,$A$8,$A$12),$A$47)</f>
        <v>6072.38</v>
      </c>
      <c r="X44" s="8" t="str">
        <f>TEXT(RTD("cqg.rtd",,"StudyData", $A$2, "Imoku", "MAType5=Sim,Period5="&amp;$A$42&amp;",InputChoice5=Close", "Imoku5",$A$4, -$B44, $A$6,$A$10,,$A$8,$A$12),$A$47)</f>
        <v>5629.00</v>
      </c>
    </row>
    <row r="45" spans="1:24" x14ac:dyDescent="0.25">
      <c r="A45" t="s">
        <v>43</v>
      </c>
      <c r="B45">
        <f t="shared" si="1"/>
        <v>43</v>
      </c>
      <c r="C45" s="5">
        <f xml:space="preserve"> RTD("cqg.rtd",,"StudyData", $A$2, "BAR", "", "Time", $A$4,-$B45,$A$6,$A$10, "","False","T")</f>
        <v>45726</v>
      </c>
      <c r="D45" s="4">
        <f xml:space="preserve"> RTD("cqg.rtd",,"StudyData", $A$2, "BAR", "", "Time", $A$4,-$B45,$A$6,$A$10, "","False","T")</f>
        <v>45726</v>
      </c>
      <c r="E45" s="6" t="str">
        <f xml:space="preserve"> TEXT(RTD("cqg.rtd",,"StudyData", $A$2, "BAR", "", "Open", $A$4, -$B45, $A$6,$A$10,,$A$8,$A$12),$A$47)</f>
        <v>5805.00</v>
      </c>
      <c r="F45" s="6" t="str">
        <f xml:space="preserve"> TEXT(RTD("cqg.rtd",,"StudyData", $A$2, "BAR", "", "High", $A$4, -$B45, $A$6,$A$10,,$A$8,$A$12),$A$47)</f>
        <v>5809.75</v>
      </c>
      <c r="G45" s="6" t="str">
        <f xml:space="preserve"> TEXT(RTD("cqg.rtd",,"StudyData", $A$2, "BAR", "", "Low", $A$4, -$B45, $A$6,$A$10,,$A$8,$A$12),$A$47)</f>
        <v>5623.50</v>
      </c>
      <c r="H45" s="6" t="str">
        <f>TEXT(RTD("cqg.rtd",,"StudyData", $A$2, "BAR", "", "Close", $A$4, -$B45, $A$6,$A$10,,$A$8,$A$12),$A$47)</f>
        <v>5672.75</v>
      </c>
      <c r="I45" s="7">
        <f xml:space="preserve"> RTD("cqg.rtd",,"StudyData", $A$2, "Vol", "VolType=auto, CoCType=Contract", "Vol",$A$4, -$B45, $A$6,$A$10,,$A$8,$A$12)</f>
        <v>2590102</v>
      </c>
      <c r="J45" s="8" t="str">
        <f xml:space="preserve"> TEXT(RTD("cqg.rtd",,"StudyData", $A$2, "MA", "InputChoice=Close,MAType=Sim,Period="&amp;$A$14&amp;"", "MA",$A$4, -$B45, $A$6,$A$10,,$A$8,$A$12),$A$47)</f>
        <v>6057.94</v>
      </c>
      <c r="K45" s="6" t="str">
        <f xml:space="preserve"> TEXT(RTD("cqg.rtd",,"StudyData", $A$2, "BBnds", "MAType=Sim,InputChoice=Close,Period1="&amp;$A$16&amp;",Percent="&amp;$A$18&amp;"", "BHI",$A$4, -$B45, $A$6,$A$10,,$A$8,$A$12),$A$47)</f>
        <v>6329.97</v>
      </c>
      <c r="L45" s="6" t="str">
        <f>TEXT(RTD("cqg.rtd",,"StudyData",$A$2,"BBnds","MAType=Sim,InputChoice=Close,Period1="&amp;$A$16&amp;",Percent="&amp;$A$18&amp;"","BMA",$A$4,-$B45,$A$6,$A$10,,$A$8,$A$12),$A$47)</f>
        <v>6023.09</v>
      </c>
      <c r="M45" s="6" t="str">
        <f xml:space="preserve"> TEXT(RTD("cqg.rtd",,"StudyData", $A$2, "BBnds", "MAType=Sim,InputChoice=Close,Period1="&amp;$A$16&amp;",Percent="&amp;$A$18&amp;"", "BLO",$A$4, -$B45, $A$6,$A$10,,$A$8,$A$12),$A$47)</f>
        <v>5716.20</v>
      </c>
      <c r="N45" s="8" t="str">
        <f xml:space="preserve"> TEXT(RTD("cqg.rtd",,"StudyData", $A$2, "MACD", "Period1="&amp;$A$20&amp;",Period2="&amp;$A$22&amp;",Period3="&amp;$A$24&amp;",InputChoice=Close", "MACD",$A$4, -$B45, $A$6,$A$10,,$A$8,$A$12),$A$47)</f>
        <v>-87.82</v>
      </c>
      <c r="O45" s="8" t="str">
        <f>TEXT(RTD("cqg.rtd",,"StudyData",$A$2,"MACD","Period1="&amp;$A$20&amp;",Period2="&amp;$A$22&amp;",Period3="&amp;$A$24&amp;",InputChoice=Close","MACDA",$A$4,-$B45,$A$6,$A$10,,$A$8,$A$12),$A$47)</f>
        <v>-49.37</v>
      </c>
      <c r="P45" s="6" t="str">
        <f t="shared" si="0"/>
        <v>-38.45</v>
      </c>
      <c r="Q45" s="8">
        <f xml:space="preserve"> RTD("cqg.rtd",,"StudyData", $A$2, "RSI", "InputChoice=Close,Period="&amp;$A$26&amp;"", "RSI",$A$4, -$B45, $A$6,$A$10,,$A$8,$A$12)</f>
        <v>24.68450615924138</v>
      </c>
      <c r="R4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-$B45, $A$6,$A$10,,$A$8,$A$12)</f>
        <v>13.4483337131</v>
      </c>
      <c r="S4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-$B45, $A$6,$A$10,,$A$8,$A$12)</f>
        <v>17.6538</v>
      </c>
      <c r="T45" s="8" t="str">
        <f>TEXT(RTD("cqg.rtd",,"StudyData", $A$2, "Imoku", "Period1="&amp;$A$34&amp;"", "Imoku1",$A$4, -$B45, $A$6,$A$10,,$A$8,$A$12),$A$47)</f>
        <v>5849.63</v>
      </c>
      <c r="U45" s="8" t="str">
        <f xml:space="preserve"> TEXT(RTD("cqg.rtd",,"StudyData", $A$2, "Imoku", "Period2="&amp;$A$36&amp;"", "Imoku2",$A$4, -$B45, $A$6,$A$10,,$A$8,$A$12),$A$47)</f>
        <v>5921.00</v>
      </c>
      <c r="V45" s="8" t="str">
        <f xml:space="preserve"> TEXT(RTD("cqg.rtd",,"StudyData", $A$2, "Imoku", "Period3="&amp;$A$38&amp;"", "Imoku3",$A$4, -(($B45)+($A$44)), $A$6,$A$10,,$A$8,$A$12),$A$47)</f>
        <v>6047.13</v>
      </c>
      <c r="W45" s="8" t="str">
        <f xml:space="preserve"> TEXT(RTD("cqg.rtd",,"StudyData", $A$2, "Imoku", "Period1="&amp;$A$34&amp;",Period2="&amp;$A$36&amp;",Period4="&amp;$A$40&amp;",MAType4=Sim", "Imoku4",$A$4, -(($B45)+($A$44)), $A$6,$A$10,,$A$8,$A$12),$A$47)</f>
        <v>6072.38</v>
      </c>
      <c r="X45" s="8" t="str">
        <f>TEXT(RTD("cqg.rtd",,"StudyData", $A$2, "Imoku", "MAType5=Sim,Period5="&amp;$A$42&amp;",InputChoice5=Close", "Imoku5",$A$4, -$B45, $A$6,$A$10,,$A$8,$A$12),$A$47)</f>
        <v>5672.75</v>
      </c>
    </row>
    <row r="46" spans="1:24" x14ac:dyDescent="0.25">
      <c r="A46" s="10">
        <f>IF(LEN(RTD("cqg.rtd", ,"ContractData", "Tsize("&amp;A2&amp;")", "LastQuoteToday",,"T"))=1,0,LEN(RTD("cqg.rtd", ,"ContractData", "Tsize("&amp;A2&amp;")", "LastQuoteToday",,"T"))-2)</f>
        <v>2</v>
      </c>
      <c r="B46">
        <f t="shared" si="1"/>
        <v>44</v>
      </c>
      <c r="C46" s="5">
        <f xml:space="preserve"> RTD("cqg.rtd",,"StudyData", $A$2, "BAR", "", "Time", $A$4,-$B46,$A$6,$A$10, "","False","T")</f>
        <v>45723</v>
      </c>
      <c r="D46" s="4">
        <f xml:space="preserve"> RTD("cqg.rtd",,"StudyData", $A$2, "BAR", "", "Time", $A$4,-$B46,$A$6,$A$10, "","False","T")</f>
        <v>45723</v>
      </c>
      <c r="E46" s="6" t="str">
        <f xml:space="preserve"> TEXT(RTD("cqg.rtd",,"StudyData", $A$2, "BAR", "", "Open", $A$4, -$B46, $A$6,$A$10,,$A$8,$A$12),$A$47)</f>
        <v>5818.00</v>
      </c>
      <c r="F46" s="6" t="str">
        <f xml:space="preserve"> TEXT(RTD("cqg.rtd",,"StudyData", $A$2, "BAR", "", "High", $A$4, -$B46, $A$6,$A$10,,$A$8,$A$12),$A$47)</f>
        <v>5843.00</v>
      </c>
      <c r="G46" s="6" t="str">
        <f xml:space="preserve"> TEXT(RTD("cqg.rtd",,"StudyData", $A$2, "BAR", "", "Low", $A$4, -$B46, $A$6,$A$10,,$A$8,$A$12),$A$47)</f>
        <v>5725.00</v>
      </c>
      <c r="H46" s="6" t="str">
        <f>TEXT(RTD("cqg.rtd",,"StudyData", $A$2, "BAR", "", "Close", $A$4, -$B46, $A$6,$A$10,,$A$8,$A$12),$A$47)</f>
        <v>5828.00</v>
      </c>
      <c r="I46" s="7">
        <f xml:space="preserve"> RTD("cqg.rtd",,"StudyData", $A$2, "Vol", "VolType=auto, CoCType=Contract", "Vol",$A$4, -$B46, $A$6,$A$10,,$A$8,$A$12)</f>
        <v>2315005</v>
      </c>
      <c r="J46" s="8" t="str">
        <f xml:space="preserve"> TEXT(RTD("cqg.rtd",,"StudyData", $A$2, "MA", "InputChoice=Close,MAType=Sim,Period="&amp;$A$14&amp;"", "MA",$A$4, -$B46, $A$6,$A$10,,$A$8,$A$12),$A$47)</f>
        <v>6066.41</v>
      </c>
      <c r="K46" s="6" t="str">
        <f xml:space="preserve"> TEXT(RTD("cqg.rtd",,"StudyData", $A$2, "BBnds", "MAType=Sim,InputChoice=Close,Period1="&amp;$A$16&amp;",Percent="&amp;$A$18&amp;"", "BHI",$A$4, -$B46, $A$6,$A$10,,$A$8,$A$12),$A$47)</f>
        <v>6307.25</v>
      </c>
      <c r="L46" s="6" t="str">
        <f>TEXT(RTD("cqg.rtd",,"StudyData",$A$2,"BBnds","MAType=Sim,InputChoice=Close,Period1="&amp;$A$16&amp;",Percent="&amp;$A$18&amp;"","BMA",$A$4,-$B46,$A$6,$A$10,,$A$8,$A$12),$A$47)</f>
        <v>6044.53</v>
      </c>
      <c r="M46" s="6" t="str">
        <f xml:space="preserve"> TEXT(RTD("cqg.rtd",,"StudyData", $A$2, "BBnds", "MAType=Sim,InputChoice=Close,Period1="&amp;$A$16&amp;",Percent="&amp;$A$18&amp;"", "BLO",$A$4, -$B46, $A$6,$A$10,,$A$8,$A$12),$A$47)</f>
        <v>5781.80</v>
      </c>
      <c r="N46" s="8" t="str">
        <f xml:space="preserve"> TEXT(RTD("cqg.rtd",,"StudyData", $A$2, "MACD", "Period1="&amp;$A$20&amp;",Period2="&amp;$A$22&amp;",Period3="&amp;$A$24&amp;",InputChoice=Close", "MACD",$A$4, -$B46, $A$6,$A$10,,$A$8,$A$12),$A$47)</f>
        <v>-71.45</v>
      </c>
      <c r="O46" s="8" t="str">
        <f>TEXT(RTD("cqg.rtd",,"StudyData",$A$2,"MACD","Period1="&amp;$A$20&amp;",Period2="&amp;$A$22&amp;",Period3="&amp;$A$24&amp;",InputChoice=Close","MACDA",$A$4,-$B46,$A$6,$A$10,,$A$8,$A$12),$A$47)</f>
        <v>-39.76</v>
      </c>
      <c r="P46" s="6" t="str">
        <f t="shared" si="0"/>
        <v>-31.69</v>
      </c>
      <c r="Q46" s="8">
        <f xml:space="preserve"> RTD("cqg.rtd",,"StudyData", $A$2, "RSI", "InputChoice=Close,Period="&amp;$A$26&amp;"", "RSI",$A$4, -$B46, $A$6,$A$10,,$A$8,$A$12)</f>
        <v>33.182077790277845</v>
      </c>
      <c r="R4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-$B46, $A$6,$A$10,,$A$8,$A$12)</f>
        <v>17.053513469199999</v>
      </c>
      <c r="S4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-$B46, $A$6,$A$10,,$A$8,$A$12)</f>
        <v>19.756599999999999</v>
      </c>
      <c r="T46" s="8" t="str">
        <f>TEXT(RTD("cqg.rtd",,"StudyData", $A$2, "Imoku", "Period1="&amp;$A$34&amp;"", "Imoku1",$A$4, -$B46, $A$6,$A$10,,$A$8,$A$12),$A$47)</f>
        <v>5900.38</v>
      </c>
      <c r="U46" s="8" t="str">
        <f xml:space="preserve"> TEXT(RTD("cqg.rtd",,"StudyData", $A$2, "Imoku", "Period2="&amp;$A$36&amp;"", "Imoku2",$A$4, -$B46, $A$6,$A$10,,$A$8,$A$12),$A$47)</f>
        <v>5971.75</v>
      </c>
      <c r="V46" s="8" t="str">
        <f xml:space="preserve"> TEXT(RTD("cqg.rtd",,"StudyData", $A$2, "Imoku", "Period3="&amp;$A$38&amp;"", "Imoku3",$A$4, -(($B46)+($A$44)), $A$6,$A$10,,$A$8,$A$12),$A$47)</f>
        <v>6047.13</v>
      </c>
      <c r="W46" s="8" t="str">
        <f xml:space="preserve"> TEXT(RTD("cqg.rtd",,"StudyData", $A$2, "Imoku", "Period1="&amp;$A$34&amp;",Period2="&amp;$A$36&amp;",Period4="&amp;$A$40&amp;",MAType4=Sim", "Imoku4",$A$4, -(($B46)+($A$44)), $A$6,$A$10,,$A$8,$A$12),$A$47)</f>
        <v>6072.38</v>
      </c>
      <c r="X46" s="8" t="str">
        <f>TEXT(RTD("cqg.rtd",,"StudyData", $A$2, "Imoku", "MAType5=Sim,Period5="&amp;$A$42&amp;",InputChoice5=Close", "Imoku5",$A$4, -$B46, $A$6,$A$10,,$A$8,$A$12),$A$47)</f>
        <v>5828.00</v>
      </c>
    </row>
    <row r="47" spans="1:24" x14ac:dyDescent="0.25">
      <c r="A47" s="10" t="str" cm="1">
        <f t="array" ref="A47">_xlfn.IFS(A46=0,"#",A46=1,"#.00",A46=2,"#.00",A46=3,"#.000",A46=4,"#.0000",A46=5,"#.00000",A46=6,"#.000000",A46=7,"#.0000000")</f>
        <v>#.00</v>
      </c>
      <c r="B47">
        <f t="shared" si="1"/>
        <v>45</v>
      </c>
      <c r="C47" s="5">
        <f xml:space="preserve"> RTD("cqg.rtd",,"StudyData", $A$2, "BAR", "", "Time", $A$4,-$B47,$A$6,$A$10, "","False","T")</f>
        <v>45722</v>
      </c>
      <c r="D47" s="4">
        <f xml:space="preserve"> RTD("cqg.rtd",,"StudyData", $A$2, "BAR", "", "Time", $A$4,-$B47,$A$6,$A$10, "","False","T")</f>
        <v>45722</v>
      </c>
      <c r="E47" s="6" t="str">
        <f xml:space="preserve"> TEXT(RTD("cqg.rtd",,"StudyData", $A$2, "BAR", "", "Open", $A$4, -$B47, $A$6,$A$10,,$A$8,$A$12),$A$47)</f>
        <v>5896.75</v>
      </c>
      <c r="F47" s="6" t="str">
        <f xml:space="preserve"> TEXT(RTD("cqg.rtd",,"StudyData", $A$2, "BAR", "", "High", $A$4, -$B47, $A$6,$A$10,,$A$8,$A$12),$A$47)</f>
        <v>5905.50</v>
      </c>
      <c r="G47" s="6" t="str">
        <f xml:space="preserve"> TEXT(RTD("cqg.rtd",,"StudyData", $A$2, "BAR", "", "Low", $A$4, -$B47, $A$6,$A$10,,$A$8,$A$12),$A$47)</f>
        <v>5772.00</v>
      </c>
      <c r="H47" s="6" t="str">
        <f>TEXT(RTD("cqg.rtd",,"StudyData", $A$2, "BAR", "", "Close", $A$4, -$B47, $A$6,$A$10,,$A$8,$A$12),$A$47)</f>
        <v>5798.25</v>
      </c>
      <c r="I47" s="7">
        <f xml:space="preserve"> RTD("cqg.rtd",,"StudyData", $A$2, "Vol", "VolType=auto, CoCType=Contract", "Vol",$A$4, -$B47, $A$6,$A$10,,$A$8,$A$12)</f>
        <v>2553819</v>
      </c>
      <c r="J47" s="8" t="str">
        <f xml:space="preserve"> TEXT(RTD("cqg.rtd",,"StudyData", $A$2, "MA", "InputChoice=Close,MAType=Sim,Period="&amp;$A$14&amp;"", "MA",$A$4, -$B47, $A$6,$A$10,,$A$8,$A$12),$A$47)</f>
        <v>6070.99</v>
      </c>
      <c r="K47" s="6" t="str">
        <f xml:space="preserve"> TEXT(RTD("cqg.rtd",,"StudyData", $A$2, "BBnds", "MAType=Sim,InputChoice=Close,Period1="&amp;$A$16&amp;",Percent="&amp;$A$18&amp;"", "BHI",$A$4, -$B47, $A$6,$A$10,,$A$8,$A$12),$A$47)</f>
        <v>6308.28</v>
      </c>
      <c r="L47" s="6" t="str">
        <f>TEXT(RTD("cqg.rtd",,"StudyData",$A$2,"BBnds","MAType=Sim,InputChoice=Close,Period1="&amp;$A$16&amp;",Percent="&amp;$A$18&amp;"","BMA",$A$4,-$B47,$A$6,$A$10,,$A$8,$A$12),$A$47)</f>
        <v>6061.03</v>
      </c>
      <c r="M47" s="6" t="str">
        <f xml:space="preserve"> TEXT(RTD("cqg.rtd",,"StudyData", $A$2, "BBnds", "MAType=Sim,InputChoice=Close,Period1="&amp;$A$16&amp;",Percent="&amp;$A$18&amp;"", "BLO",$A$4, -$B47, $A$6,$A$10,,$A$8,$A$12),$A$47)</f>
        <v>5813.77</v>
      </c>
      <c r="N47" s="8" t="str">
        <f xml:space="preserve"> TEXT(RTD("cqg.rtd",,"StudyData", $A$2, "MACD", "Period1="&amp;$A$20&amp;",Period2="&amp;$A$22&amp;",Period3="&amp;$A$24&amp;",InputChoice=Close", "MACD",$A$4, -$B47, $A$6,$A$10,,$A$8,$A$12),$A$47)</f>
        <v>-65.33</v>
      </c>
      <c r="O47" s="8" t="str">
        <f>TEXT(RTD("cqg.rtd",,"StudyData",$A$2,"MACD","Period1="&amp;$A$20&amp;",Period2="&amp;$A$22&amp;",Period3="&amp;$A$24&amp;",InputChoice=Close","MACDA",$A$4,-$B47,$A$6,$A$10,,$A$8,$A$12),$A$47)</f>
        <v>-31.84</v>
      </c>
      <c r="P47" s="6" t="str">
        <f t="shared" si="0"/>
        <v>-33.49</v>
      </c>
      <c r="Q47" s="8">
        <f xml:space="preserve"> RTD("cqg.rtd",,"StudyData", $A$2, "RSI", "InputChoice=Close,Period="&amp;$A$26&amp;"", "RSI",$A$4, -$B47, $A$6,$A$10,,$A$8,$A$12)</f>
        <v>29.020009856256308</v>
      </c>
      <c r="R4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-$B47, $A$6,$A$10,,$A$8,$A$12)</f>
        <v>14.6584105176</v>
      </c>
      <c r="S4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-$B47, $A$6,$A$10,,$A$8,$A$12)</f>
        <v>21.1081</v>
      </c>
      <c r="T47" s="8" t="str">
        <f>TEXT(RTD("cqg.rtd",,"StudyData", $A$2, "Imoku", "Period1="&amp;$A$34&amp;"", "Imoku1",$A$4, -$B47, $A$6,$A$10,,$A$8,$A$12),$A$47)</f>
        <v>5945.75</v>
      </c>
      <c r="U47" s="8" t="str">
        <f xml:space="preserve"> TEXT(RTD("cqg.rtd",,"StudyData", $A$2, "Imoku", "Period2="&amp;$A$36&amp;"", "Imoku2",$A$4, -$B47, $A$6,$A$10,,$A$8,$A$12),$A$47)</f>
        <v>5995.25</v>
      </c>
      <c r="V47" s="8" t="str">
        <f xml:space="preserve"> TEXT(RTD("cqg.rtd",,"StudyData", $A$2, "Imoku", "Period3="&amp;$A$38&amp;"", "Imoku3",$A$4, -(($B47)+($A$44)), $A$6,$A$10,,$A$8,$A$12),$A$47)</f>
        <v>6047.13</v>
      </c>
      <c r="W47" s="8" t="str">
        <f xml:space="preserve"> TEXT(RTD("cqg.rtd",,"StudyData", $A$2, "Imoku", "Period1="&amp;$A$34&amp;",Period2="&amp;$A$36&amp;",Period4="&amp;$A$40&amp;",MAType4=Sim", "Imoku4",$A$4, -(($B47)+($A$44)), $A$6,$A$10,,$A$8,$A$12),$A$47)</f>
        <v>6055.25</v>
      </c>
      <c r="X47" s="8" t="str">
        <f>TEXT(RTD("cqg.rtd",,"StudyData", $A$2, "Imoku", "MAType5=Sim,Period5="&amp;$A$42&amp;",InputChoice5=Close", "Imoku5",$A$4, -$B47, $A$6,$A$10,,$A$8,$A$12),$A$47)</f>
        <v>5798.25</v>
      </c>
    </row>
    <row r="48" spans="1:24" x14ac:dyDescent="0.25">
      <c r="B48">
        <f t="shared" si="1"/>
        <v>46</v>
      </c>
      <c r="C48" s="5">
        <f xml:space="preserve"> RTD("cqg.rtd",,"StudyData", $A$2, "BAR", "", "Time", $A$4,-$B48,$A$6,$A$10, "","False","T")</f>
        <v>45721</v>
      </c>
      <c r="D48" s="4">
        <f xml:space="preserve"> RTD("cqg.rtd",,"StudyData", $A$2, "BAR", "", "Time", $A$4,-$B48,$A$6,$A$10, "","False","T")</f>
        <v>45721</v>
      </c>
      <c r="E48" s="6" t="str">
        <f xml:space="preserve"> TEXT(RTD("cqg.rtd",,"StudyData", $A$2, "BAR", "", "Open", $A$4, -$B48, $A$6,$A$10,,$A$8,$A$12),$A$47)</f>
        <v>5884.00</v>
      </c>
      <c r="F48" s="6" t="str">
        <f xml:space="preserve"> TEXT(RTD("cqg.rtd",,"StudyData", $A$2, "BAR", "", "High", $A$4, -$B48, $A$6,$A$10,,$A$8,$A$12),$A$47)</f>
        <v>5921.50</v>
      </c>
      <c r="G48" s="6" t="str">
        <f xml:space="preserve"> TEXT(RTD("cqg.rtd",,"StudyData", $A$2, "BAR", "", "Low", $A$4, -$B48, $A$6,$A$10,,$A$8,$A$12),$A$47)</f>
        <v>5802.75</v>
      </c>
      <c r="H48" s="6" t="str">
        <f>TEXT(RTD("cqg.rtd",,"StudyData", $A$2, "BAR", "", "Close", $A$4, -$B48, $A$6,$A$10,,$A$8,$A$12),$A$47)</f>
        <v>5903.25</v>
      </c>
      <c r="I48" s="7">
        <f xml:space="preserve"> RTD("cqg.rtd",,"StudyData", $A$2, "Vol", "VolType=auto, CoCType=Contract", "Vol",$A$4, -$B48, $A$6,$A$10,,$A$8,$A$12)</f>
        <v>2284032</v>
      </c>
      <c r="J48" s="8" t="str">
        <f xml:space="preserve"> TEXT(RTD("cqg.rtd",,"StudyData", $A$2, "MA", "InputChoice=Close,MAType=Sim,Period="&amp;$A$14&amp;"", "MA",$A$4, -$B48, $A$6,$A$10,,$A$8,$A$12),$A$47)</f>
        <v>6076.19</v>
      </c>
      <c r="K48" s="6" t="str">
        <f xml:space="preserve"> TEXT(RTD("cqg.rtd",,"StudyData", $A$2, "BBnds", "MAType=Sim,InputChoice=Close,Period1="&amp;$A$16&amp;",Percent="&amp;$A$18&amp;"", "BHI",$A$4, -$B48, $A$6,$A$10,,$A$8,$A$12),$A$47)</f>
        <v>6295.68</v>
      </c>
      <c r="L48" s="6" t="str">
        <f>TEXT(RTD("cqg.rtd",,"StudyData",$A$2,"BBnds","MAType=Sim,InputChoice=Close,Period1="&amp;$A$16&amp;",Percent="&amp;$A$18&amp;"","BMA",$A$4,-$B48,$A$6,$A$10,,$A$8,$A$12),$A$47)</f>
        <v>6078.04</v>
      </c>
      <c r="M48" s="6" t="str">
        <f xml:space="preserve"> TEXT(RTD("cqg.rtd",,"StudyData", $A$2, "BBnds", "MAType=Sim,InputChoice=Close,Period1="&amp;$A$16&amp;",Percent="&amp;$A$18&amp;"", "BLO",$A$4, -$B48, $A$6,$A$10,,$A$8,$A$12),$A$47)</f>
        <v>5860.40</v>
      </c>
      <c r="N48" s="8" t="str">
        <f xml:space="preserve"> TEXT(RTD("cqg.rtd",,"StudyData", $A$2, "MACD", "Period1="&amp;$A$20&amp;",Period2="&amp;$A$22&amp;",Period3="&amp;$A$24&amp;",InputChoice=Close", "MACD",$A$4, -$B48, $A$6,$A$10,,$A$8,$A$12),$A$47)</f>
        <v>-53.53</v>
      </c>
      <c r="O48" s="8" t="str">
        <f>TEXT(RTD("cqg.rtd",,"StudyData",$A$2,"MACD","Period1="&amp;$A$20&amp;",Period2="&amp;$A$22&amp;",Period3="&amp;$A$24&amp;",InputChoice=Close","MACDA",$A$4,-$B48,$A$6,$A$10,,$A$8,$A$12),$A$47)</f>
        <v>-23.46</v>
      </c>
      <c r="P48" s="6" t="str">
        <f t="shared" si="0"/>
        <v>-30.07</v>
      </c>
      <c r="Q48" s="8">
        <f xml:space="preserve"> RTD("cqg.rtd",,"StudyData", $A$2, "RSI", "InputChoice=Close,Period="&amp;$A$26&amp;"", "RSI",$A$4, -$B48, $A$6,$A$10,,$A$8,$A$12)</f>
        <v>36.068459439668963</v>
      </c>
      <c r="R4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-$B48, $A$6,$A$10,,$A$8,$A$12)</f>
        <v>20.0028631106</v>
      </c>
      <c r="S4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-$B48, $A$6,$A$10,,$A$8,$A$12)</f>
        <v>24.332899999999999</v>
      </c>
      <c r="T48" s="8" t="str">
        <f>TEXT(RTD("cqg.rtd",,"StudyData", $A$2, "Imoku", "Period1="&amp;$A$34&amp;"", "Imoku1",$A$4, -$B48, $A$6,$A$10,,$A$8,$A$12),$A$47)</f>
        <v>5995.25</v>
      </c>
      <c r="U48" s="8" t="str">
        <f xml:space="preserve"> TEXT(RTD("cqg.rtd",,"StudyData", $A$2, "Imoku", "Period2="&amp;$A$36&amp;"", "Imoku2",$A$4, -$B48, $A$6,$A$10,,$A$8,$A$12),$A$47)</f>
        <v>6007.25</v>
      </c>
      <c r="V48" s="8" t="str">
        <f xml:space="preserve"> TEXT(RTD("cqg.rtd",,"StudyData", $A$2, "Imoku", "Period3="&amp;$A$38&amp;"", "Imoku3",$A$4, -(($B48)+($A$44)), $A$6,$A$10,,$A$8,$A$12),$A$47)</f>
        <v>6047.13</v>
      </c>
      <c r="W48" s="8" t="str">
        <f xml:space="preserve"> TEXT(RTD("cqg.rtd",,"StudyData", $A$2, "Imoku", "Period1="&amp;$A$34&amp;",Period2="&amp;$A$36&amp;",Period4="&amp;$A$40&amp;",MAType4=Sim", "Imoku4",$A$4, -(($B48)+($A$44)), $A$6,$A$10,,$A$8,$A$12),$A$47)</f>
        <v>6046.00</v>
      </c>
      <c r="X48" s="8" t="str">
        <f>TEXT(RTD("cqg.rtd",,"StudyData", $A$2, "Imoku", "MAType5=Sim,Period5="&amp;$A$42&amp;",InputChoice5=Close", "Imoku5",$A$4, -$B48, $A$6,$A$10,,$A$8,$A$12),$A$47)</f>
        <v>5903.25</v>
      </c>
    </row>
    <row r="49" spans="2:24" x14ac:dyDescent="0.25">
      <c r="B49">
        <f t="shared" si="1"/>
        <v>47</v>
      </c>
      <c r="C49" s="5">
        <f xml:space="preserve"> RTD("cqg.rtd",,"StudyData", $A$2, "BAR", "", "Time", $A$4,-$B49,$A$6,$A$10, "","False","T")</f>
        <v>45720</v>
      </c>
      <c r="D49" s="4">
        <f xml:space="preserve"> RTD("cqg.rtd",,"StudyData", $A$2, "BAR", "", "Time", $A$4,-$B49,$A$6,$A$10, "","False","T")</f>
        <v>45720</v>
      </c>
      <c r="E49" s="6" t="str">
        <f xml:space="preserve"> TEXT(RTD("cqg.rtd",,"StudyData", $A$2, "BAR", "", "Open", $A$4, -$B49, $A$6,$A$10,,$A$8,$A$12),$A$47)</f>
        <v>5926.00</v>
      </c>
      <c r="F49" s="6" t="str">
        <f xml:space="preserve"> TEXT(RTD("cqg.rtd",,"StudyData", $A$2, "BAR", "", "High", $A$4, -$B49, $A$6,$A$10,,$A$8,$A$12),$A$47)</f>
        <v>5936.00</v>
      </c>
      <c r="G49" s="6" t="str">
        <f xml:space="preserve"> TEXT(RTD("cqg.rtd",,"StudyData", $A$2, "BAR", "", "Low", $A$4, -$B49, $A$6,$A$10,,$A$8,$A$12),$A$47)</f>
        <v>5796.00</v>
      </c>
      <c r="H49" s="6" t="str">
        <f>TEXT(RTD("cqg.rtd",,"StudyData", $A$2, "BAR", "", "Close", $A$4, -$B49, $A$6,$A$10,,$A$8,$A$12),$A$47)</f>
        <v>5841.50</v>
      </c>
      <c r="I49" s="7">
        <f xml:space="preserve"> RTD("cqg.rtd",,"StudyData", $A$2, "Vol", "VolType=auto, CoCType=Contract", "Vol",$A$4, -$B49, $A$6,$A$10,,$A$8,$A$12)</f>
        <v>3353551</v>
      </c>
      <c r="J49" s="8" t="str">
        <f xml:space="preserve"> TEXT(RTD("cqg.rtd",,"StudyData", $A$2, "MA", "InputChoice=Close,MAType=Sim,Period="&amp;$A$14&amp;"", "MA",$A$4, -$B49, $A$6,$A$10,,$A$8,$A$12),$A$47)</f>
        <v>6080.42</v>
      </c>
      <c r="K49" s="6" t="str">
        <f xml:space="preserve"> TEXT(RTD("cqg.rtd",,"StudyData", $A$2, "BBnds", "MAType=Sim,InputChoice=Close,Period1="&amp;$A$16&amp;",Percent="&amp;$A$18&amp;"", "BHI",$A$4, -$B49, $A$6,$A$10,,$A$8,$A$12),$A$47)</f>
        <v>6291.31</v>
      </c>
      <c r="L49" s="6" t="str">
        <f>TEXT(RTD("cqg.rtd",,"StudyData",$A$2,"BBnds","MAType=Sim,InputChoice=Close,Period1="&amp;$A$16&amp;",Percent="&amp;$A$18&amp;"","BMA",$A$4,-$B49,$A$6,$A$10,,$A$8,$A$12),$A$47)</f>
        <v>6088.63</v>
      </c>
      <c r="M49" s="6" t="str">
        <f xml:space="preserve"> TEXT(RTD("cqg.rtd",,"StudyData", $A$2, "BBnds", "MAType=Sim,InputChoice=Close,Period1="&amp;$A$16&amp;",Percent="&amp;$A$18&amp;"", "BLO",$A$4, -$B49, $A$6,$A$10,,$A$8,$A$12),$A$47)</f>
        <v>5885.94</v>
      </c>
      <c r="N49" s="8" t="str">
        <f xml:space="preserve"> TEXT(RTD("cqg.rtd",,"StudyData", $A$2, "MACD", "Period1="&amp;$A$20&amp;",Period2="&amp;$A$22&amp;",Period3="&amp;$A$24&amp;",InputChoice=Close", "MACD",$A$4, -$B49, $A$6,$A$10,,$A$8,$A$12),$A$47)</f>
        <v>-48.38</v>
      </c>
      <c r="O49" s="8" t="str">
        <f>TEXT(RTD("cqg.rtd",,"StudyData",$A$2,"MACD","Period1="&amp;$A$20&amp;",Period2="&amp;$A$22&amp;",Period3="&amp;$A$24&amp;",InputChoice=Close","MACDA",$A$4,-$B49,$A$6,$A$10,,$A$8,$A$12),$A$47)</f>
        <v>-15.94</v>
      </c>
      <c r="P49" s="6" t="str">
        <f t="shared" si="0"/>
        <v>-32.44</v>
      </c>
      <c r="Q49" s="8">
        <f xml:space="preserve"> RTD("cqg.rtd",,"StudyData", $A$2, "RSI", "InputChoice=Close,Period="&amp;$A$26&amp;"", "RSI",$A$4, -$B49, $A$6,$A$10,,$A$8,$A$12)</f>
        <v>26.770754938389032</v>
      </c>
      <c r="R4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-$B49, $A$6,$A$10,,$A$8,$A$12)</f>
        <v>16.647700611800001</v>
      </c>
      <c r="S4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-$B49, $A$6,$A$10,,$A$8,$A$12)</f>
        <v>26.498000000000001</v>
      </c>
      <c r="T49" s="8" t="str">
        <f>TEXT(RTD("cqg.rtd",,"StudyData", $A$2, "Imoku", "Period1="&amp;$A$34&amp;"", "Imoku1",$A$4, -$B49, $A$6,$A$10,,$A$8,$A$12),$A$47)</f>
        <v>6003.75</v>
      </c>
      <c r="U49" s="8" t="str">
        <f xml:space="preserve"> TEXT(RTD("cqg.rtd",,"StudyData", $A$2, "Imoku", "Period2="&amp;$A$36&amp;"", "Imoku2",$A$4, -$B49, $A$6,$A$10,,$A$8,$A$12),$A$47)</f>
        <v>6007.25</v>
      </c>
      <c r="V49" s="8" t="str">
        <f xml:space="preserve"> TEXT(RTD("cqg.rtd",,"StudyData", $A$2, "Imoku", "Period3="&amp;$A$38&amp;"", "Imoku3",$A$4, -(($B49)+($A$44)), $A$6,$A$10,,$A$8,$A$12),$A$47)</f>
        <v>6047.13</v>
      </c>
      <c r="W49" s="8" t="str">
        <f xml:space="preserve"> TEXT(RTD("cqg.rtd",,"StudyData", $A$2, "Imoku", "Period1="&amp;$A$34&amp;",Period2="&amp;$A$36&amp;",Period4="&amp;$A$40&amp;",MAType4=Sim", "Imoku4",$A$4, -(($B49)+($A$44)), $A$6,$A$10,,$A$8,$A$12),$A$47)</f>
        <v>6037.63</v>
      </c>
      <c r="X49" s="8" t="str">
        <f>TEXT(RTD("cqg.rtd",,"StudyData", $A$2, "Imoku", "MAType5=Sim,Period5="&amp;$A$42&amp;",InputChoice5=Close", "Imoku5",$A$4, -$B49, $A$6,$A$10,,$A$8,$A$12),$A$47)</f>
        <v>5841.50</v>
      </c>
    </row>
    <row r="50" spans="2:24" x14ac:dyDescent="0.25">
      <c r="B50">
        <f t="shared" si="1"/>
        <v>48</v>
      </c>
      <c r="C50" s="5">
        <f xml:space="preserve"> RTD("cqg.rtd",,"StudyData", $A$2, "BAR", "", "Time", $A$4,-$B50,$A$6,$A$10, "","False","T")</f>
        <v>45719</v>
      </c>
      <c r="D50" s="4">
        <f xml:space="preserve"> RTD("cqg.rtd",,"StudyData", $A$2, "BAR", "", "Time", $A$4,-$B50,$A$6,$A$10, "","False","T")</f>
        <v>45719</v>
      </c>
      <c r="E50" s="6" t="str">
        <f xml:space="preserve"> TEXT(RTD("cqg.rtd",,"StudyData", $A$2, "BAR", "", "Open", $A$4, -$B50, $A$6,$A$10,,$A$8,$A$12),$A$47)</f>
        <v>6019.50</v>
      </c>
      <c r="F50" s="6" t="str">
        <f xml:space="preserve"> TEXT(RTD("cqg.rtd",,"StudyData", $A$2, "BAR", "", "High", $A$4, -$B50, $A$6,$A$10,,$A$8,$A$12),$A$47)</f>
        <v>6052.50</v>
      </c>
      <c r="G50" s="6" t="str">
        <f xml:space="preserve"> TEXT(RTD("cqg.rtd",,"StudyData", $A$2, "BAR", "", "Low", $A$4, -$B50, $A$6,$A$10,,$A$8,$A$12),$A$47)</f>
        <v>5873.75</v>
      </c>
      <c r="H50" s="6" t="str">
        <f>TEXT(RTD("cqg.rtd",,"StudyData", $A$2, "BAR", "", "Close", $A$4, -$B50, $A$6,$A$10,,$A$8,$A$12),$A$47)</f>
        <v>5912.75</v>
      </c>
      <c r="I50" s="7">
        <f xml:space="preserve"> RTD("cqg.rtd",,"StudyData", $A$2, "Vol", "VolType=auto, CoCType=Contract", "Vol",$A$4, -$B50, $A$6,$A$10,,$A$8,$A$12)</f>
        <v>2610882</v>
      </c>
      <c r="J50" s="8" t="str">
        <f xml:space="preserve"> TEXT(RTD("cqg.rtd",,"StudyData", $A$2, "MA", "InputChoice=Close,MAType=Sim,Period="&amp;$A$14&amp;"", "MA",$A$4, -$B50, $A$6,$A$10,,$A$8,$A$12),$A$47)</f>
        <v>6085.42</v>
      </c>
      <c r="K50" s="6" t="str">
        <f xml:space="preserve"> TEXT(RTD("cqg.rtd",,"StudyData", $A$2, "BBnds", "MAType=Sim,InputChoice=Close,Period1="&amp;$A$16&amp;",Percent="&amp;$A$18&amp;"", "BHI",$A$4, -$B50, $A$6,$A$10,,$A$8,$A$12),$A$47)</f>
        <v>6268.69</v>
      </c>
      <c r="L50" s="6" t="str">
        <f>TEXT(RTD("cqg.rtd",,"StudyData",$A$2,"BBnds","MAType=Sim,InputChoice=Close,Period1="&amp;$A$16&amp;",Percent="&amp;$A$18&amp;"","BMA",$A$4,-$B50,$A$6,$A$10,,$A$8,$A$12),$A$47)</f>
        <v>6100.26</v>
      </c>
      <c r="M50" s="6" t="str">
        <f xml:space="preserve"> TEXT(RTD("cqg.rtd",,"StudyData", $A$2, "BBnds", "MAType=Sim,InputChoice=Close,Period1="&amp;$A$16&amp;",Percent="&amp;$A$18&amp;"", "BLO",$A$4, -$B50, $A$6,$A$10,,$A$8,$A$12),$A$47)</f>
        <v>5931.84</v>
      </c>
      <c r="N50" s="8" t="str">
        <f xml:space="preserve"> TEXT(RTD("cqg.rtd",,"StudyData", $A$2, "MACD", "Period1="&amp;$A$20&amp;",Period2="&amp;$A$22&amp;",Period3="&amp;$A$24&amp;",InputChoice=Close", "MACD",$A$4, -$B50, $A$6,$A$10,,$A$8,$A$12),$A$47)</f>
        <v>-34.82</v>
      </c>
      <c r="O50" s="8" t="str">
        <f>TEXT(RTD("cqg.rtd",,"StudyData",$A$2,"MACD","Period1="&amp;$A$20&amp;",Period2="&amp;$A$22&amp;",Period3="&amp;$A$24&amp;",InputChoice=Close","MACDA",$A$4,-$B50,$A$6,$A$10,,$A$8,$A$12),$A$47)</f>
        <v>-7.84</v>
      </c>
      <c r="P50" s="6" t="str">
        <f t="shared" si="0"/>
        <v>-26.98</v>
      </c>
      <c r="Q50" s="8">
        <f xml:space="preserve"> RTD("cqg.rtd",,"StudyData", $A$2, "RSI", "InputChoice=Close,Period="&amp;$A$26&amp;"", "RSI",$A$4, -$B50, $A$6,$A$10,,$A$8,$A$12)</f>
        <v>31.46395752071227</v>
      </c>
      <c r="R5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-$B50, $A$6,$A$10,,$A$8,$A$12)</f>
        <v>20.8285442064</v>
      </c>
      <c r="S5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-$B50, $A$6,$A$10,,$A$8,$A$12)</f>
        <v>31.423100000000002</v>
      </c>
      <c r="T50" s="8" t="str">
        <f>TEXT(RTD("cqg.rtd",,"StudyData", $A$2, "Imoku", "Period1="&amp;$A$34&amp;"", "Imoku1",$A$4, -$B50, $A$6,$A$10,,$A$8,$A$12),$A$47)</f>
        <v>6046.13</v>
      </c>
      <c r="U50" s="8" t="str">
        <f xml:space="preserve"> TEXT(RTD("cqg.rtd",,"StudyData", $A$2, "Imoku", "Period2="&amp;$A$36&amp;"", "Imoku2",$A$4, -$B50, $A$6,$A$10,,$A$8,$A$12),$A$47)</f>
        <v>6046.13</v>
      </c>
      <c r="V50" s="8" t="str">
        <f xml:space="preserve"> TEXT(RTD("cqg.rtd",,"StudyData", $A$2, "Imoku", "Period3="&amp;$A$38&amp;"", "Imoku3",$A$4, -(($B50)+($A$44)), $A$6,$A$10,,$A$8,$A$12),$A$47)</f>
        <v>6047.13</v>
      </c>
      <c r="W50" s="8" t="str">
        <f xml:space="preserve"> TEXT(RTD("cqg.rtd",,"StudyData", $A$2, "Imoku", "Period1="&amp;$A$34&amp;",Period2="&amp;$A$36&amp;",Period4="&amp;$A$40&amp;",MAType4=Sim", "Imoku4",$A$4, -(($B50)+($A$44)), $A$6,$A$10,,$A$8,$A$12),$A$47)</f>
        <v>6035.94</v>
      </c>
      <c r="X50" s="8" t="str">
        <f>TEXT(RTD("cqg.rtd",,"StudyData", $A$2, "Imoku", "MAType5=Sim,Period5="&amp;$A$42&amp;",InputChoice5=Close", "Imoku5",$A$4, -$B50, $A$6,$A$10,,$A$8,$A$12),$A$47)</f>
        <v>5912.75</v>
      </c>
    </row>
    <row r="51" spans="2:24" x14ac:dyDescent="0.25">
      <c r="B51">
        <f t="shared" si="1"/>
        <v>49</v>
      </c>
      <c r="C51" s="5">
        <f xml:space="preserve"> RTD("cqg.rtd",,"StudyData", $A$2, "BAR", "", "Time", $A$4,-$B51,$A$6,$A$10, "","False","T")</f>
        <v>45716</v>
      </c>
      <c r="D51" s="4">
        <f xml:space="preserve"> RTD("cqg.rtd",,"StudyData", $A$2, "BAR", "", "Time", $A$4,-$B51,$A$6,$A$10, "","False","T")</f>
        <v>45716</v>
      </c>
      <c r="E51" s="6" t="str">
        <f xml:space="preserve"> TEXT(RTD("cqg.rtd",,"StudyData", $A$2, "BAR", "", "Open", $A$4, -$B51, $A$6,$A$10,,$A$8,$A$12),$A$47)</f>
        <v>5935.00</v>
      </c>
      <c r="F51" s="6" t="str">
        <f xml:space="preserve"> TEXT(RTD("cqg.rtd",,"StudyData", $A$2, "BAR", "", "High", $A$4, -$B51, $A$6,$A$10,,$A$8,$A$12),$A$47)</f>
        <v>6023.00</v>
      </c>
      <c r="G51" s="6" t="str">
        <f xml:space="preserve"> TEXT(RTD("cqg.rtd",,"StudyData", $A$2, "BAR", "", "Low", $A$4, -$B51, $A$6,$A$10,,$A$8,$A$12),$A$47)</f>
        <v>5900.00</v>
      </c>
      <c r="H51" s="6" t="str">
        <f>TEXT(RTD("cqg.rtd",,"StudyData", $A$2, "BAR", "", "Close", $A$4, -$B51, $A$6,$A$10,,$A$8,$A$12),$A$47)</f>
        <v>6015.25</v>
      </c>
      <c r="I51" s="7">
        <f xml:space="preserve"> RTD("cqg.rtd",,"StudyData", $A$2, "Vol", "VolType=auto, CoCType=Contract", "Vol",$A$4, -$B51, $A$6,$A$10,,$A$8,$A$12)</f>
        <v>2784347</v>
      </c>
      <c r="J51" s="8" t="str">
        <f xml:space="preserve"> TEXT(RTD("cqg.rtd",,"StudyData", $A$2, "MA", "InputChoice=Close,MAType=Sim,Period="&amp;$A$14&amp;"", "MA",$A$4, -$B51, $A$6,$A$10,,$A$8,$A$12),$A$47)</f>
        <v>6086.81</v>
      </c>
      <c r="K51" s="6" t="str">
        <f xml:space="preserve"> TEXT(RTD("cqg.rtd",,"StudyData", $A$2, "BBnds", "MAType=Sim,InputChoice=Close,Period1="&amp;$A$16&amp;",Percent="&amp;$A$18&amp;"", "BHI",$A$4, -$B51, $A$6,$A$10,,$A$8,$A$12),$A$47)</f>
        <v>6255.43</v>
      </c>
      <c r="L51" s="6" t="str">
        <f>TEXT(RTD("cqg.rtd",,"StudyData",$A$2,"BBnds","MAType=Sim,InputChoice=Close,Period1="&amp;$A$16&amp;",Percent="&amp;$A$18&amp;"","BMA",$A$4,-$B51,$A$6,$A$10,,$A$8,$A$12),$A$47)</f>
        <v>6110.59</v>
      </c>
      <c r="M51" s="6" t="str">
        <f xml:space="preserve"> TEXT(RTD("cqg.rtd",,"StudyData", $A$2, "BBnds", "MAType=Sim,InputChoice=Close,Period1="&amp;$A$16&amp;",Percent="&amp;$A$18&amp;"", "BLO",$A$4, -$B51, $A$6,$A$10,,$A$8,$A$12),$A$47)</f>
        <v>5965.74</v>
      </c>
      <c r="N51" s="8" t="str">
        <f xml:space="preserve"> TEXT(RTD("cqg.rtd",,"StudyData", $A$2, "MACD", "Period1="&amp;$A$20&amp;",Period2="&amp;$A$22&amp;",Period3="&amp;$A$24&amp;",InputChoice=Close", "MACD",$A$4, -$B51, $A$6,$A$10,,$A$8,$A$12),$A$47)</f>
        <v>-24.26</v>
      </c>
      <c r="O51" s="8" t="str">
        <f>TEXT(RTD("cqg.rtd",,"StudyData",$A$2,"MACD","Period1="&amp;$A$20&amp;",Period2="&amp;$A$22&amp;",Period3="&amp;$A$24&amp;",InputChoice=Close","MACDA",$A$4,-$B51,$A$6,$A$10,,$A$8,$A$12),$A$47)</f>
        <v>-1.09</v>
      </c>
      <c r="P51" s="6" t="str">
        <f t="shared" si="0"/>
        <v>-23.17</v>
      </c>
      <c r="Q51" s="8">
        <f xml:space="preserve"> RTD("cqg.rtd",,"StudyData", $A$2, "RSI", "InputChoice=Close,Period="&amp;$A$26&amp;"", "RSI",$A$4, -$B51, $A$6,$A$10,,$A$8,$A$12)</f>
        <v>40.555698180006594</v>
      </c>
      <c r="R5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-$B51, $A$6,$A$10,,$A$8,$A$12)</f>
        <v>26.833354077700001</v>
      </c>
      <c r="S5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-$B51, $A$6,$A$10,,$A$8,$A$12)</f>
        <v>36.720399999999998</v>
      </c>
      <c r="T51" s="8" t="str">
        <f>TEXT(RTD("cqg.rtd",,"StudyData", $A$2, "Imoku", "Period1="&amp;$A$34&amp;"", "Imoku1",$A$4, -$B51, $A$6,$A$10,,$A$8,$A$12),$A$47)</f>
        <v>6059.25</v>
      </c>
      <c r="U51" s="8" t="str">
        <f xml:space="preserve"> TEXT(RTD("cqg.rtd",,"StudyData", $A$2, "Imoku", "Period2="&amp;$A$36&amp;"", "Imoku2",$A$4, -$B51, $A$6,$A$10,,$A$8,$A$12),$A$47)</f>
        <v>6059.25</v>
      </c>
      <c r="V51" s="8" t="str">
        <f xml:space="preserve"> TEXT(RTD("cqg.rtd",,"StudyData", $A$2, "Imoku", "Period3="&amp;$A$38&amp;"", "Imoku3",$A$4, -(($B51)+($A$44)), $A$6,$A$10,,$A$8,$A$12),$A$47)</f>
        <v>6047.13</v>
      </c>
      <c r="W51" s="8" t="str">
        <f xml:space="preserve"> TEXT(RTD("cqg.rtd",,"StudyData", $A$2, "Imoku", "Period1="&amp;$A$34&amp;",Period2="&amp;$A$36&amp;",Period4="&amp;$A$40&amp;",MAType4=Sim", "Imoku4",$A$4, -(($B51)+($A$44)), $A$6,$A$10,,$A$8,$A$12),$A$47)</f>
        <v>6031.38</v>
      </c>
      <c r="X51" s="8" t="str">
        <f>TEXT(RTD("cqg.rtd",,"StudyData", $A$2, "Imoku", "MAType5=Sim,Period5="&amp;$A$42&amp;",InputChoice5=Close", "Imoku5",$A$4, -$B51, $A$6,$A$10,,$A$8,$A$12),$A$47)</f>
        <v>6015.25</v>
      </c>
    </row>
    <row r="52" spans="2:24" x14ac:dyDescent="0.25">
      <c r="B52">
        <f t="shared" si="1"/>
        <v>50</v>
      </c>
      <c r="C52" s="5">
        <f xml:space="preserve"> RTD("cqg.rtd",,"StudyData", $A$2, "BAR", "", "Time", $A$4,-$B52,$A$6,$A$10, "","False","T")</f>
        <v>45715</v>
      </c>
      <c r="D52" s="4">
        <f xml:space="preserve"> RTD("cqg.rtd",,"StudyData", $A$2, "BAR", "", "Time", $A$4,-$B52,$A$6,$A$10, "","False","T")</f>
        <v>45715</v>
      </c>
      <c r="E52" s="6" t="str">
        <f xml:space="preserve"> TEXT(RTD("cqg.rtd",,"StudyData", $A$2, "BAR", "", "Open", $A$4, -$B52, $A$6,$A$10,,$A$8,$A$12),$A$47)</f>
        <v>6032.00</v>
      </c>
      <c r="F52" s="6" t="str">
        <f xml:space="preserve"> TEXT(RTD("cqg.rtd",,"StudyData", $A$2, "BAR", "", "High", $A$4, -$B52, $A$6,$A$10,,$A$8,$A$12),$A$47)</f>
        <v>6066.50</v>
      </c>
      <c r="G52" s="6" t="str">
        <f xml:space="preserve"> TEXT(RTD("cqg.rtd",,"StudyData", $A$2, "BAR", "", "Low", $A$4, -$B52, $A$6,$A$10,,$A$8,$A$12),$A$47)</f>
        <v>5925.00</v>
      </c>
      <c r="H52" s="6" t="str">
        <f>TEXT(RTD("cqg.rtd",,"StudyData", $A$2, "BAR", "", "Close", $A$4, -$B52, $A$6,$A$10,,$A$8,$A$12),$A$47)</f>
        <v>5928.25</v>
      </c>
      <c r="I52" s="7">
        <f xml:space="preserve"> RTD("cqg.rtd",,"StudyData", $A$2, "Vol", "VolType=auto, CoCType=Contract", "Vol",$A$4, -$B52, $A$6,$A$10,,$A$8,$A$12)</f>
        <v>2579895</v>
      </c>
      <c r="J52" s="8" t="str">
        <f xml:space="preserve"> TEXT(RTD("cqg.rtd",,"StudyData", $A$2, "MA", "InputChoice=Close,MAType=Sim,Period="&amp;$A$14&amp;"", "MA",$A$4, -$B52, $A$6,$A$10,,$A$8,$A$12),$A$47)</f>
        <v>6086.13</v>
      </c>
      <c r="K52" s="6" t="str">
        <f xml:space="preserve"> TEXT(RTD("cqg.rtd",,"StudyData", $A$2, "BBnds", "MAType=Sim,InputChoice=Close,Period1="&amp;$A$16&amp;",Percent="&amp;$A$18&amp;"", "BHI",$A$4, -$B52, $A$6,$A$10,,$A$8,$A$12),$A$47)</f>
        <v>6256.34</v>
      </c>
      <c r="L52" s="6" t="str">
        <f>TEXT(RTD("cqg.rtd",,"StudyData",$A$2,"BBnds","MAType=Sim,InputChoice=Close,Period1="&amp;$A$16&amp;",Percent="&amp;$A$18&amp;"","BMA",$A$4,-$B52,$A$6,$A$10,,$A$8,$A$12),$A$47)</f>
        <v>6117.39</v>
      </c>
      <c r="M52" s="6" t="str">
        <f xml:space="preserve"> TEXT(RTD("cqg.rtd",,"StudyData", $A$2, "BBnds", "MAType=Sim,InputChoice=Close,Period1="&amp;$A$16&amp;",Percent="&amp;$A$18&amp;"", "BLO",$A$4, -$B52, $A$6,$A$10,,$A$8,$A$12),$A$47)</f>
        <v>5978.44</v>
      </c>
      <c r="N52" s="8" t="str">
        <f xml:space="preserve"> TEXT(RTD("cqg.rtd",,"StudyData", $A$2, "MACD", "Period1="&amp;$A$20&amp;",Period2="&amp;$A$22&amp;",Period3="&amp;$A$24&amp;",InputChoice=Close", "MACD",$A$4, -$B52, $A$6,$A$10,,$A$8,$A$12),$A$47)</f>
        <v>-20.86</v>
      </c>
      <c r="O52" s="8" t="str">
        <f>TEXT(RTD("cqg.rtd",,"StudyData",$A$2,"MACD","Period1="&amp;$A$20&amp;",Period2="&amp;$A$22&amp;",Period3="&amp;$A$24&amp;",InputChoice=Close","MACDA",$A$4,-$B52,$A$6,$A$10,,$A$8,$A$12),$A$47)</f>
        <v>4.70</v>
      </c>
      <c r="P52" s="6" t="str">
        <f t="shared" si="0"/>
        <v>-25.56</v>
      </c>
      <c r="Q52" s="8">
        <f xml:space="preserve"> RTD("cqg.rtd",,"StudyData", $A$2, "RSI", "InputChoice=Close,Period="&amp;$A$26&amp;"", "RSI",$A$4, -$B52, $A$6,$A$10,,$A$8,$A$12)</f>
        <v>23.983289770337535</v>
      </c>
      <c r="R5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-$B52, $A$6,$A$10,,$A$8,$A$12)</f>
        <v>20.888150803599999</v>
      </c>
      <c r="S5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-$B52, $A$6,$A$10,,$A$8,$A$12)</f>
        <v>41.663899999999998</v>
      </c>
      <c r="T52" s="8" t="str">
        <f>TEXT(RTD("cqg.rtd",,"StudyData", $A$2, "Imoku", "Period1="&amp;$A$34&amp;"", "Imoku1",$A$4, -$B52, $A$6,$A$10,,$A$8,$A$12),$A$47)</f>
        <v>6071.75</v>
      </c>
      <c r="U52" s="8" t="str">
        <f xml:space="preserve"> TEXT(RTD("cqg.rtd",,"StudyData", $A$2, "Imoku", "Period2="&amp;$A$36&amp;"", "Imoku2",$A$4, -$B52, $A$6,$A$10,,$A$8,$A$12),$A$47)</f>
        <v>6071.75</v>
      </c>
      <c r="V52" s="8" t="str">
        <f xml:space="preserve"> TEXT(RTD("cqg.rtd",,"StudyData", $A$2, "Imoku", "Period3="&amp;$A$38&amp;"", "Imoku3",$A$4, -(($B52)+($A$44)), $A$6,$A$10,,$A$8,$A$12),$A$47)</f>
        <v>6045.25</v>
      </c>
      <c r="W52" s="8" t="str">
        <f xml:space="preserve"> TEXT(RTD("cqg.rtd",,"StudyData", $A$2, "Imoku", "Period1="&amp;$A$34&amp;",Period2="&amp;$A$36&amp;",Period4="&amp;$A$40&amp;",MAType4=Sim", "Imoku4",$A$4, -(($B52)+($A$44)), $A$6,$A$10,,$A$8,$A$12),$A$47)</f>
        <v>6020.75</v>
      </c>
      <c r="X52" s="8" t="str">
        <f>TEXT(RTD("cqg.rtd",,"StudyData", $A$2, "Imoku", "MAType5=Sim,Period5="&amp;$A$42&amp;",InputChoice5=Close", "Imoku5",$A$4, -$B52, $A$6,$A$10,,$A$8,$A$12),$A$47)</f>
        <v>5928.25</v>
      </c>
    </row>
    <row r="53" spans="2:24" x14ac:dyDescent="0.25">
      <c r="B53">
        <f t="shared" si="1"/>
        <v>51</v>
      </c>
      <c r="C53" s="5">
        <f xml:space="preserve"> RTD("cqg.rtd",,"StudyData", $A$2, "BAR", "", "Time", $A$4,-$B53,$A$6,$A$10, "","False","T")</f>
        <v>45714</v>
      </c>
      <c r="D53" s="4">
        <f xml:space="preserve"> RTD("cqg.rtd",,"StudyData", $A$2, "BAR", "", "Time", $A$4,-$B53,$A$6,$A$10, "","False","T")</f>
        <v>45714</v>
      </c>
      <c r="E53" s="6" t="str">
        <f xml:space="preserve"> TEXT(RTD("cqg.rtd",,"StudyData", $A$2, "BAR", "", "Open", $A$4, -$B53, $A$6,$A$10,,$A$8,$A$12),$A$47)</f>
        <v>6034.00</v>
      </c>
      <c r="F53" s="6" t="str">
        <f xml:space="preserve"> TEXT(RTD("cqg.rtd",,"StudyData", $A$2, "BAR", "", "High", $A$4, -$B53, $A$6,$A$10,,$A$8,$A$12),$A$47)</f>
        <v>6075.75</v>
      </c>
      <c r="G53" s="6" t="str">
        <f xml:space="preserve"> TEXT(RTD("cqg.rtd",,"StudyData", $A$2, "BAR", "", "Low", $A$4, -$B53, $A$6,$A$10,,$A$8,$A$12),$A$47)</f>
        <v>5997.50</v>
      </c>
      <c r="H53" s="6" t="str">
        <f>TEXT(RTD("cqg.rtd",,"StudyData", $A$2, "BAR", "", "Close", $A$4, -$B53, $A$6,$A$10,,$A$8,$A$12),$A$47)</f>
        <v>6022.75</v>
      </c>
      <c r="I53" s="7">
        <f xml:space="preserve"> RTD("cqg.rtd",,"StudyData", $A$2, "Vol", "VolType=auto, CoCType=Contract", "Vol",$A$4, -$B53, $A$6,$A$10,,$A$8,$A$12)</f>
        <v>1901306</v>
      </c>
      <c r="J53" s="8" t="str">
        <f xml:space="preserve"> TEXT(RTD("cqg.rtd",,"StudyData", $A$2, "MA", "InputChoice=Close,MAType=Sim,Period="&amp;$A$14&amp;"", "MA",$A$4, -$B53, $A$6,$A$10,,$A$8,$A$12),$A$47)</f>
        <v>6088.19</v>
      </c>
      <c r="K53" s="6" t="str">
        <f xml:space="preserve"> TEXT(RTD("cqg.rtd",,"StudyData", $A$2, "BBnds", "MAType=Sim,InputChoice=Close,Period1="&amp;$A$16&amp;",Percent="&amp;$A$18&amp;"", "BHI",$A$4, -$B53, $A$6,$A$10,,$A$8,$A$12),$A$47)</f>
        <v>6235.52</v>
      </c>
      <c r="L53" s="6" t="str">
        <f>TEXT(RTD("cqg.rtd",,"StudyData",$A$2,"BBnds","MAType=Sim,InputChoice=Close,Period1="&amp;$A$16&amp;",Percent="&amp;$A$18&amp;"","BMA",$A$4,-$B53,$A$6,$A$10,,$A$8,$A$12),$A$47)</f>
        <v>6126.95</v>
      </c>
      <c r="M53" s="6" t="str">
        <f xml:space="preserve"> TEXT(RTD("cqg.rtd",,"StudyData", $A$2, "BBnds", "MAType=Sim,InputChoice=Close,Period1="&amp;$A$16&amp;",Percent="&amp;$A$18&amp;"", "BLO",$A$4, -$B53, $A$6,$A$10,,$A$8,$A$12),$A$47)</f>
        <v>6018.38</v>
      </c>
      <c r="N53" s="8" t="str">
        <f xml:space="preserve"> TEXT(RTD("cqg.rtd",,"StudyData", $A$2, "MACD", "Period1="&amp;$A$20&amp;",Period2="&amp;$A$22&amp;",Period3="&amp;$A$24&amp;",InputChoice=Close", "MACD",$A$4, -$B53, $A$6,$A$10,,$A$8,$A$12),$A$47)</f>
        <v>-7.37</v>
      </c>
      <c r="O53" s="8" t="str">
        <f>TEXT(RTD("cqg.rtd",,"StudyData",$A$2,"MACD","Period1="&amp;$A$20&amp;",Period2="&amp;$A$22&amp;",Period3="&amp;$A$24&amp;",InputChoice=Close","MACDA",$A$4,-$B53,$A$6,$A$10,,$A$8,$A$12),$A$47)</f>
        <v>11.09</v>
      </c>
      <c r="P53" s="6" t="str">
        <f t="shared" si="0"/>
        <v>-18.46</v>
      </c>
      <c r="Q53" s="8">
        <f xml:space="preserve"> RTD("cqg.rtd",,"StudyData", $A$2, "RSI", "InputChoice=Close,Period="&amp;$A$26&amp;"", "RSI",$A$4, -$B53, $A$6,$A$10,,$A$8,$A$12)</f>
        <v>32.816753920112376</v>
      </c>
      <c r="R5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-$B53, $A$6,$A$10,,$A$8,$A$12)</f>
        <v>33.564310605300001</v>
      </c>
      <c r="S5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-$B53, $A$6,$A$10,,$A$8,$A$12)</f>
        <v>52.051699999999997</v>
      </c>
      <c r="T53" s="8" t="str">
        <f>TEXT(RTD("cqg.rtd",,"StudyData", $A$2, "Imoku", "Period1="&amp;$A$34&amp;"", "Imoku1",$A$4, -$B53, $A$6,$A$10,,$A$8,$A$12),$A$47)</f>
        <v>6097.25</v>
      </c>
      <c r="U53" s="8" t="str">
        <f xml:space="preserve"> TEXT(RTD("cqg.rtd",,"StudyData", $A$2, "Imoku", "Period2="&amp;$A$36&amp;"", "Imoku2",$A$4, -$B53, $A$6,$A$10,,$A$8,$A$12),$A$47)</f>
        <v>6097.25</v>
      </c>
      <c r="V53" s="8" t="str">
        <f xml:space="preserve"> TEXT(RTD("cqg.rtd",,"StudyData", $A$2, "Imoku", "Period3="&amp;$A$38&amp;"", "Imoku3",$A$4, -(($B53)+($A$44)), $A$6,$A$10,,$A$8,$A$12),$A$47)</f>
        <v>6039.88</v>
      </c>
      <c r="W53" s="8" t="str">
        <f xml:space="preserve"> TEXT(RTD("cqg.rtd",,"StudyData", $A$2, "Imoku", "Period1="&amp;$A$34&amp;",Period2="&amp;$A$36&amp;",Period4="&amp;$A$40&amp;",MAType4=Sim", "Imoku4",$A$4, -(($B53)+($A$44)), $A$6,$A$10,,$A$8,$A$12),$A$47)</f>
        <v>6012.56</v>
      </c>
      <c r="X53" s="8" t="str">
        <f>TEXT(RTD("cqg.rtd",,"StudyData", $A$2, "Imoku", "MAType5=Sim,Period5="&amp;$A$42&amp;",InputChoice5=Close", "Imoku5",$A$4, -$B53, $A$6,$A$10,,$A$8,$A$12),$A$47)</f>
        <v>6022.75</v>
      </c>
    </row>
    <row r="54" spans="2:24" x14ac:dyDescent="0.25">
      <c r="B54">
        <f t="shared" si="1"/>
        <v>52</v>
      </c>
      <c r="C54" s="5">
        <f xml:space="preserve"> RTD("cqg.rtd",,"StudyData", $A$2, "BAR", "", "Time", $A$4,-$B54,$A$6,$A$10, "","False","T")</f>
        <v>45713</v>
      </c>
      <c r="D54" s="4">
        <f xml:space="preserve"> RTD("cqg.rtd",,"StudyData", $A$2, "BAR", "", "Time", $A$4,-$B54,$A$6,$A$10, "","False","T")</f>
        <v>45713</v>
      </c>
      <c r="E54" s="6" t="str">
        <f xml:space="preserve"> TEXT(RTD("cqg.rtd",,"StudyData", $A$2, "BAR", "", "Open", $A$4, -$B54, $A$6,$A$10,,$A$8,$A$12),$A$47)</f>
        <v>6058.50</v>
      </c>
      <c r="F54" s="6" t="str">
        <f xml:space="preserve"> TEXT(RTD("cqg.rtd",,"StudyData", $A$2, "BAR", "", "High", $A$4, -$B54, $A$6,$A$10,,$A$8,$A$12),$A$47)</f>
        <v>6068.00</v>
      </c>
      <c r="G54" s="6" t="str">
        <f xml:space="preserve"> TEXT(RTD("cqg.rtd",,"StudyData", $A$2, "BAR", "", "Low", $A$4, -$B54, $A$6,$A$10,,$A$8,$A$12),$A$47)</f>
        <v>5976.00</v>
      </c>
      <c r="H54" s="6" t="str">
        <f>TEXT(RTD("cqg.rtd",,"StudyData", $A$2, "BAR", "", "Close", $A$4, -$B54, $A$6,$A$10,,$A$8,$A$12),$A$47)</f>
        <v>6022.00</v>
      </c>
      <c r="I54" s="7">
        <f xml:space="preserve"> RTD("cqg.rtd",,"StudyData", $A$2, "Vol", "VolType=auto, CoCType=Contract", "Vol",$A$4, -$B54, $A$6,$A$10,,$A$8,$A$12)</f>
        <v>2215332</v>
      </c>
      <c r="J54" s="8" t="str">
        <f xml:space="preserve"> TEXT(RTD("cqg.rtd",,"StudyData", $A$2, "MA", "InputChoice=Close,MAType=Sim,Period="&amp;$A$14&amp;"", "MA",$A$4, -$B54, $A$6,$A$10,,$A$8,$A$12),$A$47)</f>
        <v>6089.59</v>
      </c>
      <c r="K54" s="6" t="str">
        <f xml:space="preserve"> TEXT(RTD("cqg.rtd",,"StudyData", $A$2, "BBnds", "MAType=Sim,InputChoice=Close,Period1="&amp;$A$16&amp;",Percent="&amp;$A$18&amp;"", "BHI",$A$4, -$B54, $A$6,$A$10,,$A$8,$A$12),$A$47)</f>
        <v>6231.01</v>
      </c>
      <c r="L54" s="6" t="str">
        <f>TEXT(RTD("cqg.rtd",,"StudyData",$A$2,"BBnds","MAType=Sim,InputChoice=Close,Period1="&amp;$A$16&amp;",Percent="&amp;$A$18&amp;"","BMA",$A$4,-$B54,$A$6,$A$10,,$A$8,$A$12),$A$47)</f>
        <v>6133.26</v>
      </c>
      <c r="M54" s="6" t="str">
        <f xml:space="preserve"> TEXT(RTD("cqg.rtd",,"StudyData", $A$2, "BBnds", "MAType=Sim,InputChoice=Close,Period1="&amp;$A$16&amp;",Percent="&amp;$A$18&amp;"", "BLO",$A$4, -$B54, $A$6,$A$10,,$A$8,$A$12),$A$47)</f>
        <v>6035.51</v>
      </c>
      <c r="N54" s="8" t="str">
        <f xml:space="preserve"> TEXT(RTD("cqg.rtd",,"StudyData", $A$2, "MACD", "Period1="&amp;$A$20&amp;",Period2="&amp;$A$22&amp;",Period3="&amp;$A$24&amp;",InputChoice=Close", "MACD",$A$4, -$B54, $A$6,$A$10,,$A$8,$A$12),$A$47)</f>
        <v>.34</v>
      </c>
      <c r="O54" s="8" t="str">
        <f>TEXT(RTD("cqg.rtd",,"StudyData",$A$2,"MACD","Period1="&amp;$A$20&amp;",Period2="&amp;$A$22&amp;",Period3="&amp;$A$24&amp;",InputChoice=Close","MACDA",$A$4,-$B54,$A$6,$A$10,,$A$8,$A$12),$A$47)</f>
        <v>15.71</v>
      </c>
      <c r="P54" s="6" t="str">
        <f t="shared" si="0"/>
        <v>-15.37</v>
      </c>
      <c r="Q54" s="8">
        <f xml:space="preserve"> RTD("cqg.rtd",,"StudyData", $A$2, "RSI", "InputChoice=Close,Period="&amp;$A$26&amp;"", "RSI",$A$4, -$B54, $A$6,$A$10,,$A$8,$A$12)</f>
        <v>32.641732930930516</v>
      </c>
      <c r="R5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-$B54, $A$6,$A$10,,$A$8,$A$12)</f>
        <v>41.358404650700002</v>
      </c>
      <c r="S5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-$B54, $A$6,$A$10,,$A$8,$A$12)</f>
        <v>61.295400000000001</v>
      </c>
      <c r="T54" s="8" t="str">
        <f>TEXT(RTD("cqg.rtd",,"StudyData", $A$2, "Imoku", "Period1="&amp;$A$34&amp;"", "Imoku1",$A$4, -$B54, $A$6,$A$10,,$A$8,$A$12),$A$47)</f>
        <v>6097.25</v>
      </c>
      <c r="U54" s="8" t="str">
        <f xml:space="preserve"> TEXT(RTD("cqg.rtd",,"StudyData", $A$2, "Imoku", "Period2="&amp;$A$36&amp;"", "Imoku2",$A$4, -$B54, $A$6,$A$10,,$A$8,$A$12),$A$47)</f>
        <v>6097.25</v>
      </c>
      <c r="V54" s="8" t="str">
        <f xml:space="preserve"> TEXT(RTD("cqg.rtd",,"StudyData", $A$2, "Imoku", "Period3="&amp;$A$38&amp;"", "Imoku3",$A$4, -(($B54)+($A$44)), $A$6,$A$10,,$A$8,$A$12),$A$47)</f>
        <v>6039.88</v>
      </c>
      <c r="W54" s="8" t="str">
        <f xml:space="preserve"> TEXT(RTD("cqg.rtd",,"StudyData", $A$2, "Imoku", "Period1="&amp;$A$34&amp;",Period2="&amp;$A$36&amp;",Period4="&amp;$A$40&amp;",MAType4=Sim", "Imoku4",$A$4, -(($B54)+($A$44)), $A$6,$A$10,,$A$8,$A$12),$A$47)</f>
        <v>6016.75</v>
      </c>
      <c r="X54" s="8" t="str">
        <f>TEXT(RTD("cqg.rtd",,"StudyData", $A$2, "Imoku", "MAType5=Sim,Period5="&amp;$A$42&amp;",InputChoice5=Close", "Imoku5",$A$4, -$B54, $A$6,$A$10,,$A$8,$A$12),$A$47)</f>
        <v>6022.00</v>
      </c>
    </row>
    <row r="55" spans="2:24" x14ac:dyDescent="0.25">
      <c r="B55">
        <f t="shared" si="1"/>
        <v>53</v>
      </c>
      <c r="C55" s="5">
        <f xml:space="preserve"> RTD("cqg.rtd",,"StudyData", $A$2, "BAR", "", "Time", $A$4,-$B55,$A$6,$A$10, "","False","T")</f>
        <v>45712</v>
      </c>
      <c r="D55" s="4">
        <f xml:space="preserve"> RTD("cqg.rtd",,"StudyData", $A$2, "BAR", "", "Time", $A$4,-$B55,$A$6,$A$10, "","False","T")</f>
        <v>45712</v>
      </c>
      <c r="E55" s="6" t="str">
        <f xml:space="preserve"> TEXT(RTD("cqg.rtd",,"StudyData", $A$2, "BAR", "", "Open", $A$4, -$B55, $A$6,$A$10,,$A$8,$A$12),$A$47)</f>
        <v>6092.75</v>
      </c>
      <c r="F55" s="6" t="str">
        <f xml:space="preserve"> TEXT(RTD("cqg.rtd",,"StudyData", $A$2, "BAR", "", "High", $A$4, -$B55, $A$6,$A$10,,$A$8,$A$12),$A$47)</f>
        <v>6119.50</v>
      </c>
      <c r="G55" s="6" t="str">
        <f xml:space="preserve"> TEXT(RTD("cqg.rtd",,"StudyData", $A$2, "BAR", "", "Low", $A$4, -$B55, $A$6,$A$10,,$A$8,$A$12),$A$47)</f>
        <v>6046.50</v>
      </c>
      <c r="H55" s="6" t="str">
        <f>TEXT(RTD("cqg.rtd",,"StudyData", $A$2, "BAR", "", "Close", $A$4, -$B55, $A$6,$A$10,,$A$8,$A$12),$A$47)</f>
        <v>6052.75</v>
      </c>
      <c r="I55" s="7">
        <f xml:space="preserve"> RTD("cqg.rtd",,"StudyData", $A$2, "Vol", "VolType=auto, CoCType=Contract", "Vol",$A$4, -$B55, $A$6,$A$10,,$A$8,$A$12)</f>
        <v>1797847</v>
      </c>
      <c r="J55" s="8" t="str">
        <f xml:space="preserve"> TEXT(RTD("cqg.rtd",,"StudyData", $A$2, "MA", "InputChoice=Close,MAType=Sim,Period="&amp;$A$14&amp;"", "MA",$A$4, -$B55, $A$6,$A$10,,$A$8,$A$12),$A$47)</f>
        <v>6092.73</v>
      </c>
      <c r="K55" s="6" t="str">
        <f xml:space="preserve"> TEXT(RTD("cqg.rtd",,"StudyData", $A$2, "BBnds", "MAType=Sim,InputChoice=Close,Period1="&amp;$A$16&amp;",Percent="&amp;$A$18&amp;"", "BHI",$A$4, -$B55, $A$6,$A$10,,$A$8,$A$12),$A$47)</f>
        <v>6222.29</v>
      </c>
      <c r="L55" s="6" t="str">
        <f>TEXT(RTD("cqg.rtd",,"StudyData",$A$2,"BBnds","MAType=Sim,InputChoice=Close,Period1="&amp;$A$16&amp;",Percent="&amp;$A$18&amp;"","BMA",$A$4,-$B55,$A$6,$A$10,,$A$8,$A$12),$A$47)</f>
        <v>6137.10</v>
      </c>
      <c r="M55" s="6" t="str">
        <f xml:space="preserve"> TEXT(RTD("cqg.rtd",,"StudyData", $A$2, "BBnds", "MAType=Sim,InputChoice=Close,Period1="&amp;$A$16&amp;",Percent="&amp;$A$18&amp;"", "BLO",$A$4, -$B55, $A$6,$A$10,,$A$8,$A$12),$A$47)</f>
        <v>6051.91</v>
      </c>
      <c r="N55" s="8" t="str">
        <f xml:space="preserve"> TEXT(RTD("cqg.rtd",,"StudyData", $A$2, "MACD", "Period1="&amp;$A$20&amp;",Period2="&amp;$A$22&amp;",Period3="&amp;$A$24&amp;",InputChoice=Close", "MACD",$A$4, -$B55, $A$6,$A$10,,$A$8,$A$12),$A$47)</f>
        <v>10.26</v>
      </c>
      <c r="O55" s="8" t="str">
        <f>TEXT(RTD("cqg.rtd",,"StudyData",$A$2,"MACD","Period1="&amp;$A$20&amp;",Period2="&amp;$A$22&amp;",Period3="&amp;$A$24&amp;",InputChoice=Close","MACDA",$A$4,-$B55,$A$6,$A$10,,$A$8,$A$12),$A$47)</f>
        <v>19.55</v>
      </c>
      <c r="P55" s="6" t="str">
        <f t="shared" si="0"/>
        <v>-9.29</v>
      </c>
      <c r="Q55" s="8">
        <f xml:space="preserve"> RTD("cqg.rtd",,"StudyData", $A$2, "RSI", "InputChoice=Close,Period="&amp;$A$26&amp;"", "RSI",$A$4, -$B55, $A$6,$A$10,,$A$8,$A$12)</f>
        <v>36.06592014567353</v>
      </c>
      <c r="R5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-$B55, $A$6,$A$10,,$A$8,$A$12)</f>
        <v>54.1561380351</v>
      </c>
      <c r="S5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-$B55, $A$6,$A$10,,$A$8,$A$12)</f>
        <v>71.263900000000007</v>
      </c>
      <c r="T55" s="8" t="str">
        <f>TEXT(RTD("cqg.rtd",,"StudyData", $A$2, "Imoku", "Period1="&amp;$A$34&amp;"", "Imoku1",$A$4, -$B55, $A$6,$A$10,,$A$8,$A$12),$A$47)</f>
        <v>6132.50</v>
      </c>
      <c r="U55" s="8" t="str">
        <f xml:space="preserve"> TEXT(RTD("cqg.rtd",,"StudyData", $A$2, "Imoku", "Period2="&amp;$A$36&amp;"", "Imoku2",$A$4, -$B55, $A$6,$A$10,,$A$8,$A$12),$A$47)</f>
        <v>6103.00</v>
      </c>
      <c r="V55" s="8" t="str">
        <f xml:space="preserve"> TEXT(RTD("cqg.rtd",,"StudyData", $A$2, "Imoku", "Period3="&amp;$A$38&amp;"", "Imoku3",$A$4, -(($B55)+($A$44)), $A$6,$A$10,,$A$8,$A$12),$A$47)</f>
        <v>6039.88</v>
      </c>
      <c r="W55" s="8" t="str">
        <f xml:space="preserve"> TEXT(RTD("cqg.rtd",,"StudyData", $A$2, "Imoku", "Period1="&amp;$A$34&amp;",Period2="&amp;$A$36&amp;",Period4="&amp;$A$40&amp;",MAType4=Sim", "Imoku4",$A$4, -(($B55)+($A$44)), $A$6,$A$10,,$A$8,$A$12),$A$47)</f>
        <v>6017.56</v>
      </c>
      <c r="X55" s="8" t="str">
        <f>TEXT(RTD("cqg.rtd",,"StudyData", $A$2, "Imoku", "MAType5=Sim,Period5="&amp;$A$42&amp;",InputChoice5=Close", "Imoku5",$A$4, -$B55, $A$6,$A$10,,$A$8,$A$12),$A$47)</f>
        <v>6052.75</v>
      </c>
    </row>
    <row r="56" spans="2:24" x14ac:dyDescent="0.25">
      <c r="B56">
        <f t="shared" si="1"/>
        <v>54</v>
      </c>
      <c r="C56" s="5">
        <f xml:space="preserve"> RTD("cqg.rtd",,"StudyData", $A$2, "BAR", "", "Time", $A$4,-$B56,$A$6,$A$10, "","False","T")</f>
        <v>45709</v>
      </c>
      <c r="D56" s="4">
        <f xml:space="preserve"> RTD("cqg.rtd",,"StudyData", $A$2, "BAR", "", "Time", $A$4,-$B56,$A$6,$A$10, "","False","T")</f>
        <v>45709</v>
      </c>
      <c r="E56" s="6" t="str">
        <f xml:space="preserve"> TEXT(RTD("cqg.rtd",,"StudyData", $A$2, "BAR", "", "Open", $A$4, -$B56, $A$6,$A$10,,$A$8,$A$12),$A$47)</f>
        <v>6184.50</v>
      </c>
      <c r="F56" s="6" t="str">
        <f xml:space="preserve"> TEXT(RTD("cqg.rtd",,"StudyData", $A$2, "BAR", "", "High", $A$4, -$B56, $A$6,$A$10,,$A$8,$A$12),$A$47)</f>
        <v>6194.50</v>
      </c>
      <c r="G56" s="6" t="str">
        <f xml:space="preserve"> TEXT(RTD("cqg.rtd",,"StudyData", $A$2, "BAR", "", "Low", $A$4, -$B56, $A$6,$A$10,,$A$8,$A$12),$A$47)</f>
        <v>6076.50</v>
      </c>
      <c r="H56" s="6" t="str">
        <f>TEXT(RTD("cqg.rtd",,"StudyData", $A$2, "BAR", "", "Close", $A$4, -$B56, $A$6,$A$10,,$A$8,$A$12),$A$47)</f>
        <v>6081.00</v>
      </c>
      <c r="I56" s="7">
        <f xml:space="preserve"> RTD("cqg.rtd",,"StudyData", $A$2, "Vol", "VolType=auto, CoCType=Contract", "Vol",$A$4, -$B56, $A$6,$A$10,,$A$8,$A$12)</f>
        <v>1940563</v>
      </c>
      <c r="J56" s="8" t="str">
        <f xml:space="preserve"> TEXT(RTD("cqg.rtd",,"StudyData", $A$2, "MA", "InputChoice=Close,MAType=Sim,Period="&amp;$A$14&amp;"", "MA",$A$4, -$B56, $A$6,$A$10,,$A$8,$A$12),$A$47)</f>
        <v>6095.16</v>
      </c>
      <c r="K56" s="6" t="str">
        <f xml:space="preserve"> TEXT(RTD("cqg.rtd",,"StudyData", $A$2, "BBnds", "MAType=Sim,InputChoice=Close,Period1="&amp;$A$16&amp;",Percent="&amp;$A$18&amp;"", "BHI",$A$4, -$B56, $A$6,$A$10,,$A$8,$A$12),$A$47)</f>
        <v>6221.98</v>
      </c>
      <c r="L56" s="6" t="str">
        <f>TEXT(RTD("cqg.rtd",,"StudyData",$A$2,"BBnds","MAType=Sim,InputChoice=Close,Period1="&amp;$A$16&amp;",Percent="&amp;$A$18&amp;"","BMA",$A$4,-$B56,$A$6,$A$10,,$A$8,$A$12),$A$47)</f>
        <v>6143.73</v>
      </c>
      <c r="M56" s="6" t="str">
        <f xml:space="preserve"> TEXT(RTD("cqg.rtd",,"StudyData", $A$2, "BBnds", "MAType=Sim,InputChoice=Close,Period1="&amp;$A$16&amp;",Percent="&amp;$A$18&amp;"", "BLO",$A$4, -$B56, $A$6,$A$10,,$A$8,$A$12),$A$47)</f>
        <v>6065.47</v>
      </c>
      <c r="N56" s="8" t="str">
        <f xml:space="preserve"> TEXT(RTD("cqg.rtd",,"StudyData", $A$2, "MACD", "Period1="&amp;$A$20&amp;",Period2="&amp;$A$22&amp;",Period3="&amp;$A$24&amp;",InputChoice=Close", "MACD",$A$4, -$B56, $A$6,$A$10,,$A$8,$A$12),$A$47)</f>
        <v>19.63</v>
      </c>
      <c r="O56" s="8" t="str">
        <f>TEXT(RTD("cqg.rtd",,"StudyData",$A$2,"MACD","Period1="&amp;$A$20&amp;",Period2="&amp;$A$22&amp;",Period3="&amp;$A$24&amp;",InputChoice=Close","MACDA",$A$4,-$B56,$A$6,$A$10,,$A$8,$A$12),$A$47)</f>
        <v>21.87</v>
      </c>
      <c r="P56" s="6" t="str">
        <f t="shared" si="0"/>
        <v>-2.24</v>
      </c>
      <c r="Q56" s="8">
        <f xml:space="preserve"> RTD("cqg.rtd",,"StudyData", $A$2, "RSI", "InputChoice=Close,Period="&amp;$A$26&amp;"", "RSI",$A$4, -$B56, $A$6,$A$10,,$A$8,$A$12)</f>
        <v>39.444988163894202</v>
      </c>
      <c r="R5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-$B56, $A$6,$A$10,,$A$8,$A$12)</f>
        <v>72.424692136299996</v>
      </c>
      <c r="S5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-$B56, $A$6,$A$10,,$A$8,$A$12)</f>
        <v>79.817800000000005</v>
      </c>
      <c r="T56" s="8" t="str">
        <f>TEXT(RTD("cqg.rtd",,"StudyData", $A$2, "Imoku", "Period1="&amp;$A$34&amp;"", "Imoku1",$A$4, -$B56, $A$6,$A$10,,$A$8,$A$12),$A$47)</f>
        <v>6142.25</v>
      </c>
      <c r="U56" s="8" t="str">
        <f xml:space="preserve"> TEXT(RTD("cqg.rtd",,"StudyData", $A$2, "Imoku", "Period2="&amp;$A$36&amp;"", "Imoku2",$A$4, -$B56, $A$6,$A$10,,$A$8,$A$12),$A$47)</f>
        <v>6075.00</v>
      </c>
      <c r="V56" s="8" t="str">
        <f xml:space="preserve"> TEXT(RTD("cqg.rtd",,"StudyData", $A$2, "Imoku", "Period3="&amp;$A$38&amp;"", "Imoku3",$A$4, -(($B56)+($A$44)), $A$6,$A$10,,$A$8,$A$12),$A$47)</f>
        <v>6039.88</v>
      </c>
      <c r="W56" s="8" t="str">
        <f xml:space="preserve"> TEXT(RTD("cqg.rtd",,"StudyData", $A$2, "Imoku", "Period1="&amp;$A$34&amp;",Period2="&amp;$A$36&amp;",Period4="&amp;$A$40&amp;",MAType4=Sim", "Imoku4",$A$4, -(($B56)+($A$44)), $A$6,$A$10,,$A$8,$A$12),$A$47)</f>
        <v>6018.88</v>
      </c>
      <c r="X56" s="8" t="str">
        <f>TEXT(RTD("cqg.rtd",,"StudyData", $A$2, "Imoku", "MAType5=Sim,Period5="&amp;$A$42&amp;",InputChoice5=Close", "Imoku5",$A$4, -$B56, $A$6,$A$10,,$A$8,$A$12),$A$47)</f>
        <v>6081.00</v>
      </c>
    </row>
    <row r="57" spans="2:24" x14ac:dyDescent="0.25">
      <c r="B57">
        <f t="shared" si="1"/>
        <v>55</v>
      </c>
      <c r="C57" s="5">
        <f xml:space="preserve"> RTD("cqg.rtd",,"StudyData", $A$2, "BAR", "", "Time", $A$4,-$B57,$A$6,$A$10, "","False","T")</f>
        <v>45708</v>
      </c>
      <c r="D57" s="4">
        <f xml:space="preserve"> RTD("cqg.rtd",,"StudyData", $A$2, "BAR", "", "Time", $A$4,-$B57,$A$6,$A$10, "","False","T")</f>
        <v>45708</v>
      </c>
      <c r="E57" s="6" t="str">
        <f xml:space="preserve"> TEXT(RTD("cqg.rtd",,"StudyData", $A$2, "BAR", "", "Open", $A$4, -$B57, $A$6,$A$10,,$A$8,$A$12),$A$47)</f>
        <v>6205.75</v>
      </c>
      <c r="F57" s="6" t="str">
        <f xml:space="preserve"> TEXT(RTD("cqg.rtd",,"StudyData", $A$2, "BAR", "", "High", $A$4, -$B57, $A$6,$A$10,,$A$8,$A$12),$A$47)</f>
        <v>6211.50</v>
      </c>
      <c r="G57" s="6" t="str">
        <f xml:space="preserve"> TEXT(RTD("cqg.rtd",,"StudyData", $A$2, "BAR", "", "Low", $A$4, -$B57, $A$6,$A$10,,$A$8,$A$12),$A$47)</f>
        <v>6154.75</v>
      </c>
      <c r="H57" s="6" t="str">
        <f>TEXT(RTD("cqg.rtd",,"StudyData", $A$2, "BAR", "", "Close", $A$4, -$B57, $A$6,$A$10,,$A$8,$A$12),$A$47)</f>
        <v>6188.50</v>
      </c>
      <c r="I57" s="7">
        <f xml:space="preserve"> RTD("cqg.rtd",,"StudyData", $A$2, "Vol", "VolType=auto, CoCType=Contract", "Vol",$A$4, -$B57, $A$6,$A$10,,$A$8,$A$12)</f>
        <v>1405343</v>
      </c>
      <c r="J57" s="8" t="str">
        <f xml:space="preserve"> TEXT(RTD("cqg.rtd",,"StudyData", $A$2, "MA", "InputChoice=Close,MAType=Sim,Period="&amp;$A$14&amp;"", "MA",$A$4, -$B57, $A$6,$A$10,,$A$8,$A$12),$A$47)</f>
        <v>6095.33</v>
      </c>
      <c r="K57" s="6" t="str">
        <f xml:space="preserve"> TEXT(RTD("cqg.rtd",,"StudyData", $A$2, "BBnds", "MAType=Sim,InputChoice=Close,Period1="&amp;$A$16&amp;",Percent="&amp;$A$18&amp;"", "BHI",$A$4, -$B57, $A$6,$A$10,,$A$8,$A$12),$A$47)</f>
        <v>6226.76</v>
      </c>
      <c r="L57" s="6" t="str">
        <f>TEXT(RTD("cqg.rtd",,"StudyData",$A$2,"BBnds","MAType=Sim,InputChoice=Close,Period1="&amp;$A$16&amp;",Percent="&amp;$A$18&amp;"","BMA",$A$4,-$B57,$A$6,$A$10,,$A$8,$A$12),$A$47)</f>
        <v>6149.88</v>
      </c>
      <c r="M57" s="6" t="str">
        <f xml:space="preserve"> TEXT(RTD("cqg.rtd",,"StudyData", $A$2, "BBnds", "MAType=Sim,InputChoice=Close,Period1="&amp;$A$16&amp;",Percent="&amp;$A$18&amp;"", "BLO",$A$4, -$B57, $A$6,$A$10,,$A$8,$A$12),$A$47)</f>
        <v>6072.99</v>
      </c>
      <c r="N57" s="8" t="str">
        <f xml:space="preserve"> TEXT(RTD("cqg.rtd",,"StudyData", $A$2, "MACD", "Period1="&amp;$A$20&amp;",Period2="&amp;$A$22&amp;",Period3="&amp;$A$24&amp;",InputChoice=Close", "MACD",$A$4, -$B57, $A$6,$A$10,,$A$8,$A$12),$A$47)</f>
        <v>28.44</v>
      </c>
      <c r="O57" s="8" t="str">
        <f>TEXT(RTD("cqg.rtd",,"StudyData",$A$2,"MACD","Period1="&amp;$A$20&amp;",Period2="&amp;$A$22&amp;",Period3="&amp;$A$24&amp;",InputChoice=Close","MACDA",$A$4,-$B57,$A$6,$A$10,,$A$8,$A$12),$A$47)</f>
        <v>22.44</v>
      </c>
      <c r="P57" s="6" t="str">
        <f t="shared" si="0"/>
        <v>6.00</v>
      </c>
      <c r="Q57" s="8">
        <f xml:space="preserve"> RTD("cqg.rtd",,"StudyData", $A$2, "RSI", "InputChoice=Close,Period="&amp;$A$26&amp;"", "RSI",$A$4, -$B57, $A$6,$A$10,,$A$8,$A$12)</f>
        <v>57.745026021490197</v>
      </c>
      <c r="R5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-$B57, $A$6,$A$10,,$A$8,$A$12)</f>
        <v>88.670182791499997</v>
      </c>
      <c r="S5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-$B57, $A$6,$A$10,,$A$8,$A$12)</f>
        <v>83.514399999999995</v>
      </c>
      <c r="T57" s="8" t="str">
        <f>TEXT(RTD("cqg.rtd",,"StudyData", $A$2, "Imoku", "Period1="&amp;$A$34&amp;"", "Imoku1",$A$4, -$B57, $A$6,$A$10,,$A$8,$A$12),$A$47)</f>
        <v>6142.25</v>
      </c>
      <c r="U57" s="8" t="str">
        <f xml:space="preserve"> TEXT(RTD("cqg.rtd",,"StudyData", $A$2, "Imoku", "Period2="&amp;$A$36&amp;"", "Imoku2",$A$4, -$B57, $A$6,$A$10,,$A$8,$A$12),$A$47)</f>
        <v>6056.50</v>
      </c>
      <c r="V57" s="8" t="str">
        <f xml:space="preserve"> TEXT(RTD("cqg.rtd",,"StudyData", $A$2, "Imoku", "Period3="&amp;$A$38&amp;"", "Imoku3",$A$4, -(($B57)+($A$44)), $A$6,$A$10,,$A$8,$A$12),$A$47)</f>
        <v>6039.88</v>
      </c>
      <c r="W57" s="8" t="str">
        <f xml:space="preserve"> TEXT(RTD("cqg.rtd",,"StudyData", $A$2, "Imoku", "Period1="&amp;$A$34&amp;",Period2="&amp;$A$36&amp;",Period4="&amp;$A$40&amp;",MAType4=Sim", "Imoku4",$A$4, -(($B57)+($A$44)), $A$6,$A$10,,$A$8,$A$12),$A$47)</f>
        <v>6018.88</v>
      </c>
      <c r="X57" s="8" t="str">
        <f>TEXT(RTD("cqg.rtd",,"StudyData", $A$2, "Imoku", "MAType5=Sim,Period5="&amp;$A$42&amp;",InputChoice5=Close", "Imoku5",$A$4, -$B57, $A$6,$A$10,,$A$8,$A$12),$A$47)</f>
        <v>6188.50</v>
      </c>
    </row>
    <row r="58" spans="2:24" x14ac:dyDescent="0.25">
      <c r="B58">
        <f t="shared" si="1"/>
        <v>56</v>
      </c>
      <c r="C58" s="5">
        <f xml:space="preserve"> RTD("cqg.rtd",,"StudyData", $A$2, "BAR", "", "Time", $A$4,-$B58,$A$6,$A$10, "","False","T")</f>
        <v>45707</v>
      </c>
      <c r="D58" s="4">
        <f xml:space="preserve"> RTD("cqg.rtd",,"StudyData", $A$2, "BAR", "", "Time", $A$4,-$B58,$A$6,$A$10, "","False","T")</f>
        <v>45707</v>
      </c>
      <c r="E58" s="6" t="str">
        <f xml:space="preserve"> TEXT(RTD("cqg.rtd",,"StudyData", $A$2, "BAR", "", "Open", $A$4, -$B58, $A$6,$A$10,,$A$8,$A$12),$A$47)</f>
        <v>6195.75</v>
      </c>
      <c r="F58" s="6" t="str">
        <f xml:space="preserve"> TEXT(RTD("cqg.rtd",,"StudyData", $A$2, "BAR", "", "High", $A$4, -$B58, $A$6,$A$10,,$A$8,$A$12),$A$47)</f>
        <v>6218.50</v>
      </c>
      <c r="G58" s="6" t="str">
        <f xml:space="preserve"> TEXT(RTD("cqg.rtd",,"StudyData", $A$2, "BAR", "", "Low", $A$4, -$B58, $A$6,$A$10,,$A$8,$A$12),$A$47)</f>
        <v>6181.25</v>
      </c>
      <c r="H58" s="6" t="str">
        <f>TEXT(RTD("cqg.rtd",,"StudyData", $A$2, "BAR", "", "Close", $A$4, -$B58, $A$6,$A$10,,$A$8,$A$12),$A$47)</f>
        <v>6215.00</v>
      </c>
      <c r="I58" s="7">
        <f xml:space="preserve"> RTD("cqg.rtd",,"StudyData", $A$2, "Vol", "VolType=auto, CoCType=Contract", "Vol",$A$4, -$B58, $A$6,$A$10,,$A$8,$A$12)</f>
        <v>1078997</v>
      </c>
      <c r="J58" s="8" t="str">
        <f xml:space="preserve"> TEXT(RTD("cqg.rtd",,"StudyData", $A$2, "MA", "InputChoice=Close,MAType=Sim,Period="&amp;$A$14&amp;"", "MA",$A$4, -$B58, $A$6,$A$10,,$A$8,$A$12),$A$47)</f>
        <v>6091.96</v>
      </c>
      <c r="K58" s="6" t="str">
        <f xml:space="preserve"> TEXT(RTD("cqg.rtd",,"StudyData", $A$2, "BBnds", "MAType=Sim,InputChoice=Close,Period1="&amp;$A$16&amp;",Percent="&amp;$A$18&amp;"", "BHI",$A$4, -$B58, $A$6,$A$10,,$A$8,$A$12),$A$47)</f>
        <v>6224.66</v>
      </c>
      <c r="L58" s="6" t="str">
        <f>TEXT(RTD("cqg.rtd",,"StudyData",$A$2,"BBnds","MAType=Sim,InputChoice=Close,Period1="&amp;$A$16&amp;",Percent="&amp;$A$18&amp;"","BMA",$A$4,-$B58,$A$6,$A$10,,$A$8,$A$12),$A$47)</f>
        <v>6149.08</v>
      </c>
      <c r="M58" s="6" t="str">
        <f xml:space="preserve"> TEXT(RTD("cqg.rtd",,"StudyData", $A$2, "BBnds", "MAType=Sim,InputChoice=Close,Period1="&amp;$A$16&amp;",Percent="&amp;$A$18&amp;"", "BLO",$A$4, -$B58, $A$6,$A$10,,$A$8,$A$12),$A$47)</f>
        <v>6073.49</v>
      </c>
      <c r="N58" s="8" t="str">
        <f xml:space="preserve"> TEXT(RTD("cqg.rtd",,"StudyData", $A$2, "MACD", "Period1="&amp;$A$20&amp;",Period2="&amp;$A$22&amp;",Period3="&amp;$A$24&amp;",InputChoice=Close", "MACD",$A$4, -$B58, $A$6,$A$10,,$A$8,$A$12),$A$47)</f>
        <v>28.32</v>
      </c>
      <c r="O58" s="8" t="str">
        <f>TEXT(RTD("cqg.rtd",,"StudyData",$A$2,"MACD","Period1="&amp;$A$20&amp;",Period2="&amp;$A$22&amp;",Period3="&amp;$A$24&amp;",InputChoice=Close","MACDA",$A$4,-$B58,$A$6,$A$10,,$A$8,$A$12),$A$47)</f>
        <v>20.93</v>
      </c>
      <c r="P58" s="6" t="str">
        <f t="shared" si="0"/>
        <v>7.39</v>
      </c>
      <c r="Q58" s="8">
        <f xml:space="preserve"> RTD("cqg.rtd",,"StudyData", $A$2, "RSI", "InputChoice=Close,Period="&amp;$A$26&amp;"", "RSI",$A$4, -$B58, $A$6,$A$10,,$A$8,$A$12)</f>
        <v>64.279615608062088</v>
      </c>
      <c r="R5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-$B58, $A$6,$A$10,,$A$8,$A$12)</f>
        <v>89.519838732599993</v>
      </c>
      <c r="S5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-$B58, $A$6,$A$10,,$A$8,$A$12)</f>
        <v>80.936499999999995</v>
      </c>
      <c r="T58" s="8" t="str">
        <f>TEXT(RTD("cqg.rtd",,"StudyData", $A$2, "Imoku", "Period1="&amp;$A$34&amp;"", "Imoku1",$A$4, -$B58, $A$6,$A$10,,$A$8,$A$12),$A$47)</f>
        <v>6142.25</v>
      </c>
      <c r="U58" s="8" t="str">
        <f xml:space="preserve"> TEXT(RTD("cqg.rtd",,"StudyData", $A$2, "Imoku", "Period2="&amp;$A$36&amp;"", "Imoku2",$A$4, -$B58, $A$6,$A$10,,$A$8,$A$12),$A$47)</f>
        <v>6039.75</v>
      </c>
      <c r="V58" s="8" t="str">
        <f xml:space="preserve"> TEXT(RTD("cqg.rtd",,"StudyData", $A$2, "Imoku", "Period3="&amp;$A$38&amp;"", "Imoku3",$A$4, -(($B58)+($A$44)), $A$6,$A$10,,$A$8,$A$12),$A$47)</f>
        <v>6039.88</v>
      </c>
      <c r="W58" s="8" t="str">
        <f xml:space="preserve"> TEXT(RTD("cqg.rtd",,"StudyData", $A$2, "Imoku", "Period1="&amp;$A$34&amp;",Period2="&amp;$A$36&amp;",Period4="&amp;$A$40&amp;",MAType4=Sim", "Imoku4",$A$4, -(($B58)+($A$44)), $A$6,$A$10,,$A$8,$A$12),$A$47)</f>
        <v>6037.00</v>
      </c>
      <c r="X58" s="8" t="str">
        <f>TEXT(RTD("cqg.rtd",,"StudyData", $A$2, "Imoku", "MAType5=Sim,Period5="&amp;$A$42&amp;",InputChoice5=Close", "Imoku5",$A$4, -$B58, $A$6,$A$10,,$A$8,$A$12),$A$47)</f>
        <v>6215.00</v>
      </c>
    </row>
    <row r="59" spans="2:24" x14ac:dyDescent="0.25">
      <c r="B59">
        <f t="shared" si="1"/>
        <v>57</v>
      </c>
      <c r="C59" s="5">
        <f xml:space="preserve"> RTD("cqg.rtd",,"StudyData", $A$2, "BAR", "", "Time", $A$4,-$B59,$A$6,$A$10, "","False","T")</f>
        <v>45706</v>
      </c>
      <c r="D59" s="4">
        <f xml:space="preserve"> RTD("cqg.rtd",,"StudyData", $A$2, "BAR", "", "Time", $A$4,-$B59,$A$6,$A$10, "","False","T")</f>
        <v>45706</v>
      </c>
      <c r="E59" s="6" t="str">
        <f xml:space="preserve"> TEXT(RTD("cqg.rtd",,"StudyData", $A$2, "BAR", "", "Open", $A$4, -$B59, $A$6,$A$10,,$A$8,$A$12),$A$47)</f>
        <v>6190.25</v>
      </c>
      <c r="F59" s="6" t="str">
        <f xml:space="preserve"> TEXT(RTD("cqg.rtd",,"StudyData", $A$2, "BAR", "", "High", $A$4, -$B59, $A$6,$A$10,,$A$8,$A$12),$A$47)</f>
        <v>6209.75</v>
      </c>
      <c r="G59" s="6" t="str">
        <f xml:space="preserve"> TEXT(RTD("cqg.rtd",,"StudyData", $A$2, "BAR", "", "Low", $A$4, -$B59, $A$6,$A$10,,$A$8,$A$12),$A$47)</f>
        <v>6170.25</v>
      </c>
      <c r="H59" s="6" t="str">
        <f>TEXT(RTD("cqg.rtd",,"StudyData", $A$2, "BAR", "", "Close", $A$4, -$B59, $A$6,$A$10,,$A$8,$A$12),$A$47)</f>
        <v>6198.75</v>
      </c>
      <c r="I59" s="7">
        <f xml:space="preserve"> RTD("cqg.rtd",,"StudyData", $A$2, "Vol", "VolType=auto, CoCType=Contract", "Vol",$A$4, -$B59, $A$6,$A$10,,$A$8,$A$12)</f>
        <v>1200599</v>
      </c>
      <c r="J59" s="8" t="str">
        <f xml:space="preserve"> TEXT(RTD("cqg.rtd",,"StudyData", $A$2, "MA", "InputChoice=Close,MAType=Sim,Period="&amp;$A$14&amp;"", "MA",$A$4, -$B59, $A$6,$A$10,,$A$8,$A$12),$A$47)</f>
        <v>6086.24</v>
      </c>
      <c r="K59" s="6" t="str">
        <f xml:space="preserve"> TEXT(RTD("cqg.rtd",,"StudyData", $A$2, "BBnds", "MAType=Sim,InputChoice=Close,Period1="&amp;$A$16&amp;",Percent="&amp;$A$18&amp;"", "BHI",$A$4, -$B59, $A$6,$A$10,,$A$8,$A$12),$A$47)</f>
        <v>6214.53</v>
      </c>
      <c r="L59" s="6" t="str">
        <f>TEXT(RTD("cqg.rtd",,"StudyData",$A$2,"BBnds","MAType=Sim,InputChoice=Close,Period1="&amp;$A$16&amp;",Percent="&amp;$A$18&amp;"","BMA",$A$4,-$B59,$A$6,$A$10,,$A$8,$A$12),$A$47)</f>
        <v>6145.14</v>
      </c>
      <c r="M59" s="6" t="str">
        <f xml:space="preserve"> TEXT(RTD("cqg.rtd",,"StudyData", $A$2, "BBnds", "MAType=Sim,InputChoice=Close,Period1="&amp;$A$16&amp;",Percent="&amp;$A$18&amp;"", "BLO",$A$4, -$B59, $A$6,$A$10,,$A$8,$A$12),$A$47)</f>
        <v>6075.75</v>
      </c>
      <c r="N59" s="8" t="str">
        <f xml:space="preserve"> TEXT(RTD("cqg.rtd",,"StudyData", $A$2, "MACD", "Period1="&amp;$A$20&amp;",Period2="&amp;$A$22&amp;",Period3="&amp;$A$24&amp;",InputChoice=Close", "MACD",$A$4, -$B59, $A$6,$A$10,,$A$8,$A$12),$A$47)</f>
        <v>25.05</v>
      </c>
      <c r="O59" s="8" t="str">
        <f>TEXT(RTD("cqg.rtd",,"StudyData",$A$2,"MACD","Period1="&amp;$A$20&amp;",Period2="&amp;$A$22&amp;",Period3="&amp;$A$24&amp;",InputChoice=Close","MACDA",$A$4,-$B59,$A$6,$A$10,,$A$8,$A$12),$A$47)</f>
        <v>19.09</v>
      </c>
      <c r="P59" s="6" t="str">
        <f t="shared" si="0"/>
        <v>5.96</v>
      </c>
      <c r="Q59" s="8">
        <f xml:space="preserve"> RTD("cqg.rtd",,"StudyData", $A$2, "RSI", "InputChoice=Close,Period="&amp;$A$26&amp;"", "RSI",$A$4, -$B59, $A$6,$A$10,,$A$8,$A$12)</f>
        <v>61.931471227364824</v>
      </c>
      <c r="R5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-$B59, $A$6,$A$10,,$A$8,$A$12)</f>
        <v>84.862632914100004</v>
      </c>
      <c r="S5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-$B59, $A$6,$A$10,,$A$8,$A$12)</f>
        <v>76.644800000000004</v>
      </c>
      <c r="T59" s="8" t="str">
        <f>TEXT(RTD("cqg.rtd",,"StudyData", $A$2, "Imoku", "Period1="&amp;$A$34&amp;"", "Imoku1",$A$4, -$B59, $A$6,$A$10,,$A$8,$A$12),$A$47)</f>
        <v>6137.88</v>
      </c>
      <c r="U59" s="8" t="str">
        <f xml:space="preserve"> TEXT(RTD("cqg.rtd",,"StudyData", $A$2, "Imoku", "Period2="&amp;$A$36&amp;"", "Imoku2",$A$4, -$B59, $A$6,$A$10,,$A$8,$A$12),$A$47)</f>
        <v>6037.63</v>
      </c>
      <c r="V59" s="8" t="str">
        <f xml:space="preserve"> TEXT(RTD("cqg.rtd",,"StudyData", $A$2, "Imoku", "Period3="&amp;$A$38&amp;"", "Imoku3",$A$4, -(($B59)+($A$44)), $A$6,$A$10,,$A$8,$A$12),$A$47)</f>
        <v>6039.88</v>
      </c>
      <c r="W59" s="8" t="str">
        <f xml:space="preserve"> TEXT(RTD("cqg.rtd",,"StudyData", $A$2, "Imoku", "Period1="&amp;$A$34&amp;",Period2="&amp;$A$36&amp;",Period4="&amp;$A$40&amp;",MAType4=Sim", "Imoku4",$A$4, -(($B59)+($A$44)), $A$6,$A$10,,$A$8,$A$12),$A$47)</f>
        <v>6056.31</v>
      </c>
      <c r="X59" s="8" t="str">
        <f>TEXT(RTD("cqg.rtd",,"StudyData", $A$2, "Imoku", "MAType5=Sim,Period5="&amp;$A$42&amp;",InputChoice5=Close", "Imoku5",$A$4, -$B59, $A$6,$A$10,,$A$8,$A$12),$A$47)</f>
        <v>6198.75</v>
      </c>
    </row>
    <row r="60" spans="2:24" x14ac:dyDescent="0.25">
      <c r="B60">
        <f t="shared" si="1"/>
        <v>58</v>
      </c>
      <c r="C60" s="5">
        <f xml:space="preserve"> RTD("cqg.rtd",,"StudyData", $A$2, "BAR", "", "Time", $A$4,-$B60,$A$6,$A$10, "","False","T")</f>
        <v>45702</v>
      </c>
      <c r="D60" s="4">
        <f xml:space="preserve"> RTD("cqg.rtd",,"StudyData", $A$2, "BAR", "", "Time", $A$4,-$B60,$A$6,$A$10, "","False","T")</f>
        <v>45702</v>
      </c>
      <c r="E60" s="6" t="str">
        <f xml:space="preserve"> TEXT(RTD("cqg.rtd",,"StudyData", $A$2, "BAR", "", "Open", $A$4, -$B60, $A$6,$A$10,,$A$8,$A$12),$A$47)</f>
        <v>6183.75</v>
      </c>
      <c r="F60" s="6" t="str">
        <f xml:space="preserve"> TEXT(RTD("cqg.rtd",,"StudyData", $A$2, "BAR", "", "High", $A$4, -$B60, $A$6,$A$10,,$A$8,$A$12),$A$47)</f>
        <v>6198.75</v>
      </c>
      <c r="G60" s="6" t="str">
        <f xml:space="preserve"> TEXT(RTD("cqg.rtd",,"StudyData", $A$2, "BAR", "", "Low", $A$4, -$B60, $A$6,$A$10,,$A$8,$A$12),$A$47)</f>
        <v>6173.25</v>
      </c>
      <c r="H60" s="6" t="str">
        <f>TEXT(RTD("cqg.rtd",,"StudyData", $A$2, "BAR", "", "Close", $A$4, -$B60, $A$6,$A$10,,$A$8,$A$12),$A$47)</f>
        <v>6184.00</v>
      </c>
      <c r="I60" s="7">
        <f xml:space="preserve"> RTD("cqg.rtd",,"StudyData", $A$2, "Vol", "VolType=auto, CoCType=Contract", "Vol",$A$4, -$B60, $A$6,$A$10,,$A$8,$A$12)</f>
        <v>1018370</v>
      </c>
      <c r="J60" s="8" t="str">
        <f xml:space="preserve"> TEXT(RTD("cqg.rtd",,"StudyData", $A$2, "MA", "InputChoice=Close,MAType=Sim,Period="&amp;$A$14&amp;"", "MA",$A$4, -$B60, $A$6,$A$10,,$A$8,$A$12),$A$47)</f>
        <v>6081.08</v>
      </c>
      <c r="K60" s="6" t="str">
        <f xml:space="preserve"> TEXT(RTD("cqg.rtd",,"StudyData", $A$2, "BBnds", "MAType=Sim,InputChoice=Close,Period1="&amp;$A$16&amp;",Percent="&amp;$A$18&amp;"", "BHI",$A$4, -$B60, $A$6,$A$10,,$A$8,$A$12),$A$47)</f>
        <v>6208.92</v>
      </c>
      <c r="L60" s="6" t="str">
        <f>TEXT(RTD("cqg.rtd",,"StudyData",$A$2,"BBnds","MAType=Sim,InputChoice=Close,Period1="&amp;$A$16&amp;",Percent="&amp;$A$18&amp;"","BMA",$A$4,-$B60,$A$6,$A$10,,$A$8,$A$12),$A$47)</f>
        <v>6139.48</v>
      </c>
      <c r="M60" s="6" t="str">
        <f xml:space="preserve"> TEXT(RTD("cqg.rtd",,"StudyData", $A$2, "BBnds", "MAType=Sim,InputChoice=Close,Period1="&amp;$A$16&amp;",Percent="&amp;$A$18&amp;"", "BLO",$A$4, -$B60, $A$6,$A$10,,$A$8,$A$12),$A$47)</f>
        <v>6070.03</v>
      </c>
      <c r="N60" s="8" t="str">
        <f xml:space="preserve"> TEXT(RTD("cqg.rtd",,"StudyData", $A$2, "MACD", "Period1="&amp;$A$20&amp;",Period2="&amp;$A$22&amp;",Period3="&amp;$A$24&amp;",InputChoice=Close", "MACD",$A$4, -$B60, $A$6,$A$10,,$A$8,$A$12),$A$47)</f>
        <v>22.17</v>
      </c>
      <c r="O60" s="8" t="str">
        <f>TEXT(RTD("cqg.rtd",,"StudyData",$A$2,"MACD","Period1="&amp;$A$20&amp;",Period2="&amp;$A$22&amp;",Period3="&amp;$A$24&amp;",InputChoice=Close","MACDA",$A$4,-$B60,$A$6,$A$10,,$A$8,$A$12),$A$47)</f>
        <v>17.60</v>
      </c>
      <c r="P60" s="6" t="str">
        <f t="shared" si="0"/>
        <v>4.57</v>
      </c>
      <c r="Q60" s="8">
        <f xml:space="preserve"> RTD("cqg.rtd",,"StudyData", $A$2, "RSI", "InputChoice=Close,Period="&amp;$A$26&amp;"", "RSI",$A$4, -$B60, $A$6,$A$10,,$A$8,$A$12)</f>
        <v>59.799267116453613</v>
      </c>
      <c r="R6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-$B60, $A$6,$A$10,,$A$8,$A$12)</f>
        <v>79.771182896300004</v>
      </c>
      <c r="S6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-$B60, $A$6,$A$10,,$A$8,$A$12)</f>
        <v>72.535899999999998</v>
      </c>
      <c r="T60" s="8" t="str">
        <f>TEXT(RTD("cqg.rtd",,"StudyData", $A$2, "Imoku", "Period1="&amp;$A$34&amp;"", "Imoku1",$A$4, -$B60, $A$6,$A$10,,$A$8,$A$12),$A$47)</f>
        <v>6118.88</v>
      </c>
      <c r="U60" s="8" t="str">
        <f xml:space="preserve"> TEXT(RTD("cqg.rtd",,"StudyData", $A$2, "Imoku", "Period2="&amp;$A$36&amp;"", "Imoku2",$A$4, -$B60, $A$6,$A$10,,$A$8,$A$12),$A$47)</f>
        <v>6037.63</v>
      </c>
      <c r="V60" s="8" t="str">
        <f xml:space="preserve"> TEXT(RTD("cqg.rtd",,"StudyData", $A$2, "Imoku", "Period3="&amp;$A$38&amp;"", "Imoku3",$A$4, -(($B60)+($A$44)), $A$6,$A$10,,$A$8,$A$12),$A$47)</f>
        <v>6039.88</v>
      </c>
      <c r="W60" s="8" t="str">
        <f xml:space="preserve"> TEXT(RTD("cqg.rtd",,"StudyData", $A$2, "Imoku", "Period1="&amp;$A$34&amp;",Period2="&amp;$A$36&amp;",Period4="&amp;$A$40&amp;",MAType4=Sim", "Imoku4",$A$4, -(($B60)+($A$44)), $A$6,$A$10,,$A$8,$A$12),$A$47)</f>
        <v>6059.38</v>
      </c>
      <c r="X60" s="8" t="str">
        <f>TEXT(RTD("cqg.rtd",,"StudyData", $A$2, "Imoku", "MAType5=Sim,Period5="&amp;$A$42&amp;",InputChoice5=Close", "Imoku5",$A$4, -$B60, $A$6,$A$10,,$A$8,$A$12),$A$47)</f>
        <v>6184.00</v>
      </c>
    </row>
    <row r="61" spans="2:24" x14ac:dyDescent="0.25">
      <c r="B61">
        <f t="shared" si="1"/>
        <v>59</v>
      </c>
      <c r="C61" s="5">
        <f xml:space="preserve"> RTD("cqg.rtd",,"StudyData", $A$2, "BAR", "", "Time", $A$4,-$B61,$A$6,$A$10, "","False","T")</f>
        <v>45701</v>
      </c>
      <c r="D61" s="4">
        <f xml:space="preserve"> RTD("cqg.rtd",,"StudyData", $A$2, "BAR", "", "Time", $A$4,-$B61,$A$6,$A$10, "","False","T")</f>
        <v>45701</v>
      </c>
      <c r="E61" s="6" t="str">
        <f xml:space="preserve"> TEXT(RTD("cqg.rtd",,"StudyData", $A$2, "BAR", "", "Open", $A$4, -$B61, $A$6,$A$10,,$A$8,$A$12),$A$47)</f>
        <v>6131.75</v>
      </c>
      <c r="F61" s="6" t="str">
        <f xml:space="preserve"> TEXT(RTD("cqg.rtd",,"StudyData", $A$2, "BAR", "", "High", $A$4, -$B61, $A$6,$A$10,,$A$8,$A$12),$A$47)</f>
        <v>6190.00</v>
      </c>
      <c r="G61" s="6" t="str">
        <f xml:space="preserve"> TEXT(RTD("cqg.rtd",,"StudyData", $A$2, "BAR", "", "Low", $A$4, -$B61, $A$6,$A$10,,$A$8,$A$12),$A$47)</f>
        <v>6105.50</v>
      </c>
      <c r="H61" s="6" t="str">
        <f>TEXT(RTD("cqg.rtd",,"StudyData", $A$2, "BAR", "", "Close", $A$4, -$B61, $A$6,$A$10,,$A$8,$A$12),$A$47)</f>
        <v>6187.25</v>
      </c>
      <c r="I61" s="7">
        <f xml:space="preserve"> RTD("cqg.rtd",,"StudyData", $A$2, "Vol", "VolType=auto, CoCType=Contract", "Vol",$A$4, -$B61, $A$6,$A$10,,$A$8,$A$12)</f>
        <v>1523953</v>
      </c>
      <c r="J61" s="8" t="str">
        <f xml:space="preserve"> TEXT(RTD("cqg.rtd",,"StudyData", $A$2, "MA", "InputChoice=Close,MAType=Sim,Period="&amp;$A$14&amp;"", "MA",$A$4, -$B61, $A$6,$A$10,,$A$8,$A$12),$A$47)</f>
        <v>6080.96</v>
      </c>
      <c r="K61" s="6" t="str">
        <f xml:space="preserve"> TEXT(RTD("cqg.rtd",,"StudyData", $A$2, "BBnds", "MAType=Sim,InputChoice=Close,Period1="&amp;$A$16&amp;",Percent="&amp;$A$18&amp;"", "BHI",$A$4, -$B61, $A$6,$A$10,,$A$8,$A$12),$A$47)</f>
        <v>6213.44</v>
      </c>
      <c r="L61" s="6" t="str">
        <f>TEXT(RTD("cqg.rtd",,"StudyData",$A$2,"BBnds","MAType=Sim,InputChoice=Close,Period1="&amp;$A$16&amp;",Percent="&amp;$A$18&amp;"","BMA",$A$4,-$B61,$A$6,$A$10,,$A$8,$A$12),$A$47)</f>
        <v>6131.65</v>
      </c>
      <c r="M61" s="6" t="str">
        <f xml:space="preserve"> TEXT(RTD("cqg.rtd",,"StudyData", $A$2, "BBnds", "MAType=Sim,InputChoice=Close,Period1="&amp;$A$16&amp;",Percent="&amp;$A$18&amp;"", "BLO",$A$4, -$B61, $A$6,$A$10,,$A$8,$A$12),$A$47)</f>
        <v>6049.86</v>
      </c>
      <c r="N61" s="8" t="str">
        <f xml:space="preserve"> TEXT(RTD("cqg.rtd",,"StudyData", $A$2, "MACD", "Period1="&amp;$A$20&amp;",Period2="&amp;$A$22&amp;",Period3="&amp;$A$24&amp;",InputChoice=Close", "MACD",$A$4, -$B61, $A$6,$A$10,,$A$8,$A$12),$A$47)</f>
        <v>19.67</v>
      </c>
      <c r="O61" s="8" t="str">
        <f>TEXT(RTD("cqg.rtd",,"StudyData",$A$2,"MACD","Period1="&amp;$A$20&amp;",Period2="&amp;$A$22&amp;",Period3="&amp;$A$24&amp;",InputChoice=Close","MACDA",$A$4,-$B61,$A$6,$A$10,,$A$8,$A$12),$A$47)</f>
        <v>16.45</v>
      </c>
      <c r="P61" s="6" t="str">
        <f t="shared" si="0"/>
        <v>3.22</v>
      </c>
      <c r="Q61" s="8">
        <f xml:space="preserve"> RTD("cqg.rtd",,"StudyData", $A$2, "RSI", "InputChoice=Close,Period="&amp;$A$26&amp;"", "RSI",$A$4, -$B61, $A$6,$A$10,,$A$8,$A$12)</f>
        <v>60.462533277811055</v>
      </c>
      <c r="R6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-$B61, $A$6,$A$10,,$A$8,$A$12)</f>
        <v>73.793840363000001</v>
      </c>
      <c r="S6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-$B61, $A$6,$A$10,,$A$8,$A$12)</f>
        <v>68.918300000000002</v>
      </c>
      <c r="T61" s="8" t="str">
        <f>TEXT(RTD("cqg.rtd",,"StudyData", $A$2, "Imoku", "Period1="&amp;$A$34&amp;"", "Imoku1",$A$4, -$B61, $A$6,$A$10,,$A$8,$A$12),$A$47)</f>
        <v>6088.75</v>
      </c>
      <c r="U61" s="8" t="str">
        <f xml:space="preserve"> TEXT(RTD("cqg.rtd",,"StudyData", $A$2, "Imoku", "Period2="&amp;$A$36&amp;"", "Imoku2",$A$4, -$B61, $A$6,$A$10,,$A$8,$A$12),$A$47)</f>
        <v>6037.63</v>
      </c>
      <c r="V61" s="8" t="str">
        <f xml:space="preserve"> TEXT(RTD("cqg.rtd",,"StudyData", $A$2, "Imoku", "Period3="&amp;$A$38&amp;"", "Imoku3",$A$4, -(($B61)+($A$44)), $A$6,$A$10,,$A$8,$A$12),$A$47)</f>
        <v>6039.88</v>
      </c>
      <c r="W61" s="8" t="str">
        <f xml:space="preserve"> TEXT(RTD("cqg.rtd",,"StudyData", $A$2, "Imoku", "Period1="&amp;$A$34&amp;",Period2="&amp;$A$36&amp;",Period4="&amp;$A$40&amp;",MAType4=Sim", "Imoku4",$A$4, -(($B61)+($A$44)), $A$6,$A$10,,$A$8,$A$12),$A$47)</f>
        <v>6059.38</v>
      </c>
      <c r="X61" s="8" t="str">
        <f>TEXT(RTD("cqg.rtd",,"StudyData", $A$2, "Imoku", "MAType5=Sim,Period5="&amp;$A$42&amp;",InputChoice5=Close", "Imoku5",$A$4, -$B61, $A$6,$A$10,,$A$8,$A$12),$A$47)</f>
        <v>6187.25</v>
      </c>
    </row>
    <row r="62" spans="2:24" x14ac:dyDescent="0.25">
      <c r="B62">
        <f t="shared" si="1"/>
        <v>60</v>
      </c>
      <c r="C62" s="5">
        <f xml:space="preserve"> RTD("cqg.rtd",,"StudyData", $A$2, "BAR", "", "Time", $A$4,-$B62,$A$6,$A$10, "","False","T")</f>
        <v>45700</v>
      </c>
      <c r="D62" s="4">
        <f xml:space="preserve"> RTD("cqg.rtd",,"StudyData", $A$2, "BAR", "", "Time", $A$4,-$B62,$A$6,$A$10, "","False","T")</f>
        <v>45700</v>
      </c>
      <c r="E62" s="6" t="str">
        <f xml:space="preserve"> TEXT(RTD("cqg.rtd",,"StudyData", $A$2, "BAR", "", "Open", $A$4, -$B62, $A$6,$A$10,,$A$8,$A$12),$A$47)</f>
        <v>6142.75</v>
      </c>
      <c r="F62" s="6" t="str">
        <f xml:space="preserve"> TEXT(RTD("cqg.rtd",,"StudyData", $A$2, "BAR", "", "High", $A$4, -$B62, $A$6,$A$10,,$A$8,$A$12),$A$47)</f>
        <v>6150.00</v>
      </c>
      <c r="G62" s="6" t="str">
        <f xml:space="preserve"> TEXT(RTD("cqg.rtd",,"StudyData", $A$2, "BAR", "", "Low", $A$4, -$B62, $A$6,$A$10,,$A$8,$A$12),$A$47)</f>
        <v>6072.75</v>
      </c>
      <c r="H62" s="6" t="str">
        <f>TEXT(RTD("cqg.rtd",,"StudyData", $A$2, "BAR", "", "Close", $A$4, -$B62, $A$6,$A$10,,$A$8,$A$12),$A$47)</f>
        <v>6124.75</v>
      </c>
      <c r="I62" s="7">
        <f xml:space="preserve"> RTD("cqg.rtd",,"StudyData", $A$2, "Vol", "VolType=auto, CoCType=Contract", "Vol",$A$4, -$B62, $A$6,$A$10,,$A$8,$A$12)</f>
        <v>1558395</v>
      </c>
      <c r="J62" s="8" t="str">
        <f xml:space="preserve"> TEXT(RTD("cqg.rtd",,"StudyData", $A$2, "MA", "InputChoice=Close,MAType=Sim,Period="&amp;$A$14&amp;"", "MA",$A$4, -$B62, $A$6,$A$10,,$A$8,$A$12),$A$47)</f>
        <v>6081.43</v>
      </c>
      <c r="K62" s="6" t="str">
        <f xml:space="preserve"> TEXT(RTD("cqg.rtd",,"StudyData", $A$2, "BBnds", "MAType=Sim,InputChoice=Close,Period1="&amp;$A$16&amp;",Percent="&amp;$A$18&amp;"", "BHI",$A$4, -$B62, $A$6,$A$10,,$A$8,$A$12),$A$47)</f>
        <v>6210.94</v>
      </c>
      <c r="L62" s="6" t="str">
        <f>TEXT(RTD("cqg.rtd",,"StudyData",$A$2,"BBnds","MAType=Sim,InputChoice=Close,Period1="&amp;$A$16&amp;",Percent="&amp;$A$18&amp;"","BMA",$A$4,-$B62,$A$6,$A$10,,$A$8,$A$12),$A$47)</f>
        <v>6124.34</v>
      </c>
      <c r="M62" s="6" t="str">
        <f xml:space="preserve"> TEXT(RTD("cqg.rtd",,"StudyData", $A$2, "BBnds", "MAType=Sim,InputChoice=Close,Period1="&amp;$A$16&amp;",Percent="&amp;$A$18&amp;"", "BLO",$A$4, -$B62, $A$6,$A$10,,$A$8,$A$12),$A$47)</f>
        <v>6037.73</v>
      </c>
      <c r="N62" s="8" t="str">
        <f xml:space="preserve"> TEXT(RTD("cqg.rtd",,"StudyData", $A$2, "MACD", "Period1="&amp;$A$20&amp;",Period2="&amp;$A$22&amp;",Period3="&amp;$A$24&amp;",InputChoice=Close", "MACD",$A$4, -$B62, $A$6,$A$10,,$A$8,$A$12),$A$47)</f>
        <v>15.87</v>
      </c>
      <c r="O62" s="8" t="str">
        <f>TEXT(RTD("cqg.rtd",,"StudyData",$A$2,"MACD","Period1="&amp;$A$20&amp;",Period2="&amp;$A$22&amp;",Period3="&amp;$A$24&amp;",InputChoice=Close","MACDA",$A$4,-$B62,$A$6,$A$10,,$A$8,$A$12),$A$47)</f>
        <v>15.65</v>
      </c>
      <c r="P62" s="6" t="str">
        <f t="shared" si="0"/>
        <v>.22</v>
      </c>
      <c r="Q62" s="8">
        <f xml:space="preserve"> RTD("cqg.rtd",,"StudyData", $A$2, "RSI", "InputChoice=Close,Period="&amp;$A$26&amp;"", "RSI",$A$4, -$B62, $A$6,$A$10,,$A$8,$A$12)</f>
        <v>51.212463663201383</v>
      </c>
      <c r="R6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-$B62, $A$6,$A$10,,$A$8,$A$12)</f>
        <v>64.618998378699999</v>
      </c>
      <c r="S6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-$B62, $A$6,$A$10,,$A$8,$A$12)</f>
        <v>66.480500000000006</v>
      </c>
      <c r="T62" s="8" t="str">
        <f>TEXT(RTD("cqg.rtd",,"StudyData", $A$2, "Imoku", "Period1="&amp;$A$34&amp;"", "Imoku1",$A$4, -$B62, $A$6,$A$10,,$A$8,$A$12),$A$47)</f>
        <v>6093.63</v>
      </c>
      <c r="U62" s="8" t="str">
        <f xml:space="preserve"> TEXT(RTD("cqg.rtd",,"StudyData", $A$2, "Imoku", "Period2="&amp;$A$36&amp;"", "Imoku2",$A$4, -$B62, $A$6,$A$10,,$A$8,$A$12),$A$47)</f>
        <v>6037.63</v>
      </c>
      <c r="V62" s="8" t="str">
        <f xml:space="preserve"> TEXT(RTD("cqg.rtd",,"StudyData", $A$2, "Imoku", "Period3="&amp;$A$38&amp;"", "Imoku3",$A$4, -(($B62)+($A$44)), $A$6,$A$10,,$A$8,$A$12),$A$47)</f>
        <v>6039.88</v>
      </c>
      <c r="W62" s="8" t="str">
        <f xml:space="preserve"> TEXT(RTD("cqg.rtd",,"StudyData", $A$2, "Imoku", "Period1="&amp;$A$34&amp;",Period2="&amp;$A$36&amp;",Period4="&amp;$A$40&amp;",MAType4=Sim", "Imoku4",$A$4, -(($B62)+($A$44)), $A$6,$A$10,,$A$8,$A$12),$A$47)</f>
        <v>6059.38</v>
      </c>
      <c r="X62" s="8" t="str">
        <f>TEXT(RTD("cqg.rtd",,"StudyData", $A$2, "Imoku", "MAType5=Sim,Period5="&amp;$A$42&amp;",InputChoice5=Close", "Imoku5",$A$4, -$B62, $A$6,$A$10,,$A$8,$A$12),$A$47)</f>
        <v>6124.75</v>
      </c>
    </row>
    <row r="63" spans="2:24" x14ac:dyDescent="0.25">
      <c r="B63">
        <f t="shared" si="1"/>
        <v>61</v>
      </c>
      <c r="C63" s="5">
        <f xml:space="preserve"> RTD("cqg.rtd",,"StudyData", $A$2, "BAR", "", "Time", $A$4,-$B63,$A$6,$A$10, "","False","T")</f>
        <v>45699</v>
      </c>
      <c r="D63" s="4">
        <f xml:space="preserve"> RTD("cqg.rtd",,"StudyData", $A$2, "BAR", "", "Time", $A$4,-$B63,$A$6,$A$10, "","False","T")</f>
        <v>45699</v>
      </c>
      <c r="E63" s="6" t="str">
        <f xml:space="preserve"> TEXT(RTD("cqg.rtd",,"StudyData", $A$2, "BAR", "", "Open", $A$4, -$B63, $A$6,$A$10,,$A$8,$A$12),$A$47)</f>
        <v>6137.50</v>
      </c>
      <c r="F63" s="6" t="str">
        <f xml:space="preserve"> TEXT(RTD("cqg.rtd",,"StudyData", $A$2, "BAR", "", "High", $A$4, -$B63, $A$6,$A$10,,$A$8,$A$12),$A$47)</f>
        <v>6150.75</v>
      </c>
      <c r="G63" s="6" t="str">
        <f xml:space="preserve"> TEXT(RTD("cqg.rtd",,"StudyData", $A$2, "BAR", "", "Low", $A$4, -$B63, $A$6,$A$10,,$A$8,$A$12),$A$47)</f>
        <v>6109.75</v>
      </c>
      <c r="H63" s="6" t="str">
        <f>TEXT(RTD("cqg.rtd",,"StudyData", $A$2, "BAR", "", "Close", $A$4, -$B63, $A$6,$A$10,,$A$8,$A$12),$A$47)</f>
        <v>6144.25</v>
      </c>
      <c r="I63" s="7">
        <f xml:space="preserve"> RTD("cqg.rtd",,"StudyData", $A$2, "Vol", "VolType=auto, CoCType=Contract", "Vol",$A$4, -$B63, $A$6,$A$10,,$A$8,$A$12)</f>
        <v>1017366</v>
      </c>
      <c r="J63" s="8" t="str">
        <f xml:space="preserve"> TEXT(RTD("cqg.rtd",,"StudyData", $A$2, "MA", "InputChoice=Close,MAType=Sim,Period="&amp;$A$14&amp;"", "MA",$A$4, -$B63, $A$6,$A$10,,$A$8,$A$12),$A$47)</f>
        <v>6082.75</v>
      </c>
      <c r="K63" s="6" t="str">
        <f xml:space="preserve"> TEXT(RTD("cqg.rtd",,"StudyData", $A$2, "BBnds", "MAType=Sim,InputChoice=Close,Period1="&amp;$A$16&amp;",Percent="&amp;$A$18&amp;"", "BHI",$A$4, -$B63, $A$6,$A$10,,$A$8,$A$12),$A$47)</f>
        <v>6234.66</v>
      </c>
      <c r="L63" s="6" t="str">
        <f>TEXT(RTD("cqg.rtd",,"StudyData",$A$2,"BBnds","MAType=Sim,InputChoice=Close,Period1="&amp;$A$16&amp;",Percent="&amp;$A$18&amp;"","BMA",$A$4,-$B63,$A$6,$A$10,,$A$8,$A$12),$A$47)</f>
        <v>6114.81</v>
      </c>
      <c r="M63" s="6" t="str">
        <f xml:space="preserve"> TEXT(RTD("cqg.rtd",,"StudyData", $A$2, "BBnds", "MAType=Sim,InputChoice=Close,Period1="&amp;$A$16&amp;",Percent="&amp;$A$18&amp;"", "BLO",$A$4, -$B63, $A$6,$A$10,,$A$8,$A$12),$A$47)</f>
        <v>5994.96</v>
      </c>
      <c r="N63" s="8" t="str">
        <f xml:space="preserve"> TEXT(RTD("cqg.rtd",,"StudyData", $A$2, "MACD", "Period1="&amp;$A$20&amp;",Period2="&amp;$A$22&amp;",Period3="&amp;$A$24&amp;",InputChoice=Close", "MACD",$A$4, -$B63, $A$6,$A$10,,$A$8,$A$12),$A$47)</f>
        <v>17.15</v>
      </c>
      <c r="O63" s="8" t="str">
        <f>TEXT(RTD("cqg.rtd",,"StudyData",$A$2,"MACD","Period1="&amp;$A$20&amp;",Period2="&amp;$A$22&amp;",Period3="&amp;$A$24&amp;",InputChoice=Close","MACDA",$A$4,-$B63,$A$6,$A$10,,$A$8,$A$12),$A$47)</f>
        <v>15.59</v>
      </c>
      <c r="P63" s="6" t="str">
        <f t="shared" si="0"/>
        <v>1.56</v>
      </c>
      <c r="Q63" s="8">
        <f xml:space="preserve"> RTD("cqg.rtd",,"StudyData", $A$2, "RSI", "InputChoice=Close,Period="&amp;$A$26&amp;"", "RSI",$A$4, -$B63, $A$6,$A$10,,$A$8,$A$12)</f>
        <v>54.765899329754674</v>
      </c>
      <c r="R6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-$B63, $A$6,$A$10,,$A$8,$A$12)</f>
        <v>66.558214809999996</v>
      </c>
      <c r="S6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-$B63, $A$6,$A$10,,$A$8,$A$12)</f>
        <v>67.411199999999994</v>
      </c>
      <c r="T63" s="8" t="str">
        <f>TEXT(RTD("cqg.rtd",,"StudyData", $A$2, "Imoku", "Period1="&amp;$A$34&amp;"", "Imoku1",$A$4, -$B63, $A$6,$A$10,,$A$8,$A$12),$A$47)</f>
        <v>6093.63</v>
      </c>
      <c r="U63" s="8" t="str">
        <f xml:space="preserve"> TEXT(RTD("cqg.rtd",,"StudyData", $A$2, "Imoku", "Period2="&amp;$A$36&amp;"", "Imoku2",$A$4, -$B63, $A$6,$A$10,,$A$8,$A$12),$A$47)</f>
        <v>6037.63</v>
      </c>
      <c r="V63" s="8" t="str">
        <f xml:space="preserve"> TEXT(RTD("cqg.rtd",,"StudyData", $A$2, "Imoku", "Period3="&amp;$A$38&amp;"", "Imoku3",$A$4, -(($B63)+($A$44)), $A$6,$A$10,,$A$8,$A$12),$A$47)</f>
        <v>6039.88</v>
      </c>
      <c r="W63" s="8" t="str">
        <f xml:space="preserve"> TEXT(RTD("cqg.rtd",,"StudyData", $A$2, "Imoku", "Period1="&amp;$A$34&amp;",Period2="&amp;$A$36&amp;",Period4="&amp;$A$40&amp;",MAType4=Sim", "Imoku4",$A$4, -(($B63)+($A$44)), $A$6,$A$10,,$A$8,$A$12),$A$47)</f>
        <v>6057.19</v>
      </c>
      <c r="X63" s="8" t="str">
        <f>TEXT(RTD("cqg.rtd",,"StudyData", $A$2, "Imoku", "MAType5=Sim,Period5="&amp;$A$42&amp;",InputChoice5=Close", "Imoku5",$A$4, -$B63, $A$6,$A$10,,$A$8,$A$12),$A$47)</f>
        <v>6144.25</v>
      </c>
    </row>
    <row r="64" spans="2:24" x14ac:dyDescent="0.25">
      <c r="B64">
        <f t="shared" si="1"/>
        <v>62</v>
      </c>
      <c r="C64" s="5">
        <f xml:space="preserve"> RTD("cqg.rtd",,"StudyData", $A$2, "BAR", "", "Time", $A$4,-$B64,$A$6,$A$10, "","False","T")</f>
        <v>45698</v>
      </c>
      <c r="D64" s="4">
        <f xml:space="preserve"> RTD("cqg.rtd",,"StudyData", $A$2, "BAR", "", "Time", $A$4,-$B64,$A$6,$A$10, "","False","T")</f>
        <v>45698</v>
      </c>
      <c r="E64" s="6" t="str">
        <f xml:space="preserve"> TEXT(RTD("cqg.rtd",,"StudyData", $A$2, "BAR", "", "Open", $A$4, -$B64, $A$6,$A$10,,$A$8,$A$12),$A$47)</f>
        <v>6068.00</v>
      </c>
      <c r="F64" s="6" t="str">
        <f xml:space="preserve"> TEXT(RTD("cqg.rtd",,"StudyData", $A$2, "BAR", "", "High", $A$4, -$B64, $A$6,$A$10,,$A$8,$A$12),$A$47)</f>
        <v>6148.00</v>
      </c>
      <c r="G64" s="6" t="str">
        <f xml:space="preserve"> TEXT(RTD("cqg.rtd",,"StudyData", $A$2, "BAR", "", "Low", $A$4, -$B64, $A$6,$A$10,,$A$8,$A$12),$A$47)</f>
        <v>6066.00</v>
      </c>
      <c r="H64" s="6" t="str">
        <f>TEXT(RTD("cqg.rtd",,"StudyData", $A$2, "BAR", "", "Close", $A$4, -$B64, $A$6,$A$10,,$A$8,$A$12),$A$47)</f>
        <v>6140.75</v>
      </c>
      <c r="I64" s="7">
        <f xml:space="preserve"> RTD("cqg.rtd",,"StudyData", $A$2, "Vol", "VolType=auto, CoCType=Contract", "Vol",$A$4, -$B64, $A$6,$A$10,,$A$8,$A$12)</f>
        <v>1005560</v>
      </c>
      <c r="J64" s="8" t="str">
        <f xml:space="preserve"> TEXT(RTD("cqg.rtd",,"StudyData", $A$2, "MA", "InputChoice=Close,MAType=Sim,Period="&amp;$A$14&amp;"", "MA",$A$4, -$B64, $A$6,$A$10,,$A$8,$A$12),$A$47)</f>
        <v>6083.72</v>
      </c>
      <c r="K64" s="6" t="str">
        <f xml:space="preserve"> TEXT(RTD("cqg.rtd",,"StudyData", $A$2, "BBnds", "MAType=Sim,InputChoice=Close,Period1="&amp;$A$16&amp;",Percent="&amp;$A$18&amp;"", "BHI",$A$4, -$B64, $A$6,$A$10,,$A$8,$A$12),$A$47)</f>
        <v>6248.18</v>
      </c>
      <c r="L64" s="6" t="str">
        <f>TEXT(RTD("cqg.rtd",,"StudyData",$A$2,"BBnds","MAType=Sim,InputChoice=Close,Period1="&amp;$A$16&amp;",Percent="&amp;$A$18&amp;"","BMA",$A$4,-$B64,$A$6,$A$10,,$A$8,$A$12),$A$47)</f>
        <v>6103.93</v>
      </c>
      <c r="M64" s="6" t="str">
        <f xml:space="preserve"> TEXT(RTD("cqg.rtd",,"StudyData", $A$2, "BBnds", "MAType=Sim,InputChoice=Close,Period1="&amp;$A$16&amp;",Percent="&amp;$A$18&amp;"", "BLO",$A$4, -$B64, $A$6,$A$10,,$A$8,$A$12),$A$47)</f>
        <v>5959.67</v>
      </c>
      <c r="N64" s="8" t="str">
        <f xml:space="preserve"> TEXT(RTD("cqg.rtd",,"StudyData", $A$2, "MACD", "Period1="&amp;$A$20&amp;",Period2="&amp;$A$22&amp;",Period3="&amp;$A$24&amp;",InputChoice=Close", "MACD",$A$4, -$B64, $A$6,$A$10,,$A$8,$A$12),$A$47)</f>
        <v>16.54</v>
      </c>
      <c r="O64" s="8" t="str">
        <f>TEXT(RTD("cqg.rtd",,"StudyData",$A$2,"MACD","Period1="&amp;$A$20&amp;",Period2="&amp;$A$22&amp;",Period3="&amp;$A$24&amp;",InputChoice=Close","MACDA",$A$4,-$B64,$A$6,$A$10,,$A$8,$A$12),$A$47)</f>
        <v>15.21</v>
      </c>
      <c r="P64" s="6" t="str">
        <f t="shared" si="0"/>
        <v>1.33</v>
      </c>
      <c r="Q64" s="8">
        <f xml:space="preserve"> RTD("cqg.rtd",,"StudyData", $A$2, "RSI", "InputChoice=Close,Period="&amp;$A$26&amp;"", "RSI",$A$4, -$B64, $A$6,$A$10,,$A$8,$A$12)</f>
        <v>54.259545411050851</v>
      </c>
      <c r="R6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-$B64, $A$6,$A$10,,$A$8,$A$12)</f>
        <v>65.369940075800002</v>
      </c>
      <c r="S6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-$B64, $A$6,$A$10,,$A$8,$A$12)</f>
        <v>67.837699999999998</v>
      </c>
      <c r="T64" s="8" t="str">
        <f>TEXT(RTD("cqg.rtd",,"StudyData", $A$2, "Imoku", "Period1="&amp;$A$34&amp;"", "Imoku1",$A$4, -$B64, $A$6,$A$10,,$A$8,$A$12),$A$47)</f>
        <v>6093.63</v>
      </c>
      <c r="U64" s="8" t="str">
        <f xml:space="preserve"> TEXT(RTD("cqg.rtd",,"StudyData", $A$2, "Imoku", "Period2="&amp;$A$36&amp;"", "Imoku2",$A$4, -$B64, $A$6,$A$10,,$A$8,$A$12),$A$47)</f>
        <v>6037.63</v>
      </c>
      <c r="V64" s="8" t="str">
        <f xml:space="preserve"> TEXT(RTD("cqg.rtd",,"StudyData", $A$2, "Imoku", "Period3="&amp;$A$38&amp;"", "Imoku3",$A$4, -(($B64)+($A$44)), $A$6,$A$10,,$A$8,$A$12),$A$47)</f>
        <v>6039.88</v>
      </c>
      <c r="W64" s="8" t="str">
        <f xml:space="preserve"> TEXT(RTD("cqg.rtd",,"StudyData", $A$2, "Imoku", "Period1="&amp;$A$34&amp;",Period2="&amp;$A$36&amp;",Period4="&amp;$A$40&amp;",MAType4=Sim", "Imoku4",$A$4, -(($B64)+($A$44)), $A$6,$A$10,,$A$8,$A$12),$A$47)</f>
        <v>6057.19</v>
      </c>
      <c r="X64" s="8" t="str">
        <f>TEXT(RTD("cqg.rtd",,"StudyData", $A$2, "Imoku", "MAType5=Sim,Period5="&amp;$A$42&amp;",InputChoice5=Close", "Imoku5",$A$4, -$B64, $A$6,$A$10,,$A$8,$A$12),$A$47)</f>
        <v>6140.75</v>
      </c>
    </row>
    <row r="65" spans="2:24" x14ac:dyDescent="0.25">
      <c r="B65">
        <f t="shared" si="1"/>
        <v>63</v>
      </c>
      <c r="C65" s="5">
        <f xml:space="preserve"> RTD("cqg.rtd",,"StudyData", $A$2, "BAR", "", "Time", $A$4,-$B65,$A$6,$A$10, "","False","T")</f>
        <v>45695</v>
      </c>
      <c r="D65" s="4">
        <f xml:space="preserve"> RTD("cqg.rtd",,"StudyData", $A$2, "BAR", "", "Time", $A$4,-$B65,$A$6,$A$10, "","False","T")</f>
        <v>45695</v>
      </c>
      <c r="E65" s="6" t="str">
        <f xml:space="preserve"> TEXT(RTD("cqg.rtd",,"StudyData", $A$2, "BAR", "", "Open", $A$4, -$B65, $A$6,$A$10,,$A$8,$A$12),$A$47)</f>
        <v>6141.75</v>
      </c>
      <c r="F65" s="6" t="str">
        <f xml:space="preserve"> TEXT(RTD("cqg.rtd",,"StudyData", $A$2, "BAR", "", "High", $A$4, -$B65, $A$6,$A$10,,$A$8,$A$12),$A$47)</f>
        <v>6175.25</v>
      </c>
      <c r="G65" s="6" t="str">
        <f xml:space="preserve"> TEXT(RTD("cqg.rtd",,"StudyData", $A$2, "BAR", "", "Low", $A$4, -$B65, $A$6,$A$10,,$A$8,$A$12),$A$47)</f>
        <v>6093.25</v>
      </c>
      <c r="H65" s="6" t="str">
        <f>TEXT(RTD("cqg.rtd",,"StudyData", $A$2, "BAR", "", "Close", $A$4, -$B65, $A$6,$A$10,,$A$8,$A$12),$A$47)</f>
        <v>6101.50</v>
      </c>
      <c r="I65" s="7">
        <f xml:space="preserve"> RTD("cqg.rtd",,"StudyData", $A$2, "Vol", "VolType=auto, CoCType=Contract", "Vol",$A$4, -$B65, $A$6,$A$10,,$A$8,$A$12)</f>
        <v>1683475</v>
      </c>
      <c r="J65" s="8" t="str">
        <f xml:space="preserve"> TEXT(RTD("cqg.rtd",,"StudyData", $A$2, "MA", "InputChoice=Close,MAType=Sim,Period="&amp;$A$14&amp;"", "MA",$A$4, -$B65, $A$6,$A$10,,$A$8,$A$12),$A$47)</f>
        <v>6085.58</v>
      </c>
      <c r="K65" s="6" t="str">
        <f xml:space="preserve"> TEXT(RTD("cqg.rtd",,"StudyData", $A$2, "BBnds", "MAType=Sim,InputChoice=Close,Period1="&amp;$A$16&amp;",Percent="&amp;$A$18&amp;"", "BHI",$A$4, -$B65, $A$6,$A$10,,$A$8,$A$12),$A$47)</f>
        <v>6256.93</v>
      </c>
      <c r="L65" s="6" t="str">
        <f>TEXT(RTD("cqg.rtd",,"StudyData",$A$2,"BBnds","MAType=Sim,InputChoice=Close,Period1="&amp;$A$16&amp;",Percent="&amp;$A$18&amp;"","BMA",$A$4,-$B65,$A$6,$A$10,,$A$8,$A$12),$A$47)</f>
        <v>6092.80</v>
      </c>
      <c r="M65" s="6" t="str">
        <f xml:space="preserve"> TEXT(RTD("cqg.rtd",,"StudyData", $A$2, "BBnds", "MAType=Sim,InputChoice=Close,Period1="&amp;$A$16&amp;",Percent="&amp;$A$18&amp;"", "BLO",$A$4, -$B65, $A$6,$A$10,,$A$8,$A$12),$A$47)</f>
        <v>5928.67</v>
      </c>
      <c r="N65" s="8" t="str">
        <f xml:space="preserve"> TEXT(RTD("cqg.rtd",,"StudyData", $A$2, "MACD", "Period1="&amp;$A$20&amp;",Period2="&amp;$A$22&amp;",Period3="&amp;$A$24&amp;",InputChoice=Close", "MACD",$A$4, -$B65, $A$6,$A$10,,$A$8,$A$12),$A$47)</f>
        <v>15.89</v>
      </c>
      <c r="O65" s="8" t="str">
        <f>TEXT(RTD("cqg.rtd",,"StudyData",$A$2,"MACD","Period1="&amp;$A$20&amp;",Period2="&amp;$A$22&amp;",Period3="&amp;$A$24&amp;",InputChoice=Close","MACDA",$A$4,-$B65,$A$6,$A$10,,$A$8,$A$12),$A$47)</f>
        <v>14.87</v>
      </c>
      <c r="P65" s="6" t="str">
        <f t="shared" si="0"/>
        <v>1.02</v>
      </c>
      <c r="Q65" s="8">
        <f xml:space="preserve"> RTD("cqg.rtd",,"StudyData", $A$2, "RSI", "InputChoice=Close,Period="&amp;$A$26&amp;"", "RSI",$A$4, -$B65, $A$6,$A$10,,$A$8,$A$12)</f>
        <v>48.514518191397158</v>
      </c>
      <c r="R6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-$B65, $A$6,$A$10,,$A$8,$A$12)</f>
        <v>64.383518598500004</v>
      </c>
      <c r="S6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-$B65, $A$6,$A$10,,$A$8,$A$12)</f>
        <v>69.071600000000004</v>
      </c>
      <c r="T65" s="8" t="str">
        <f>TEXT(RTD("cqg.rtd",,"StudyData", $A$2, "Imoku", "Period1="&amp;$A$34&amp;"", "Imoku1",$A$4, -$B65, $A$6,$A$10,,$A$8,$A$12),$A$47)</f>
        <v>6093.63</v>
      </c>
      <c r="U65" s="8" t="str">
        <f xml:space="preserve"> TEXT(RTD("cqg.rtd",,"StudyData", $A$2, "Imoku", "Period2="&amp;$A$36&amp;"", "Imoku2",$A$4, -$B65, $A$6,$A$10,,$A$8,$A$12),$A$47)</f>
        <v>6037.63</v>
      </c>
      <c r="V65" s="8" t="str">
        <f xml:space="preserve"> TEXT(RTD("cqg.rtd",,"StudyData", $A$2, "Imoku", "Period3="&amp;$A$38&amp;"", "Imoku3",$A$4, -(($B65)+($A$44)), $A$6,$A$10,,$A$8,$A$12),$A$47)</f>
        <v>6039.88</v>
      </c>
      <c r="W65" s="8" t="str">
        <f xml:space="preserve"> TEXT(RTD("cqg.rtd",,"StudyData", $A$2, "Imoku", "Period1="&amp;$A$34&amp;",Period2="&amp;$A$36&amp;",Period4="&amp;$A$40&amp;",MAType4=Sim", "Imoku4",$A$4, -(($B65)+($A$44)), $A$6,$A$10,,$A$8,$A$12),$A$47)</f>
        <v>6067.31</v>
      </c>
      <c r="X65" s="8" t="str">
        <f>TEXT(RTD("cqg.rtd",,"StudyData", $A$2, "Imoku", "MAType5=Sim,Period5="&amp;$A$42&amp;",InputChoice5=Close", "Imoku5",$A$4, -$B65, $A$6,$A$10,,$A$8,$A$12),$A$47)</f>
        <v>6101.50</v>
      </c>
    </row>
    <row r="66" spans="2:24" x14ac:dyDescent="0.25">
      <c r="B66">
        <f t="shared" si="1"/>
        <v>64</v>
      </c>
      <c r="C66" s="5">
        <f xml:space="preserve"> RTD("cqg.rtd",,"StudyData", $A$2, "BAR", "", "Time", $A$4,-$B66,$A$6,$A$10, "","False","T")</f>
        <v>45694</v>
      </c>
      <c r="D66" s="4">
        <f xml:space="preserve"> RTD("cqg.rtd",,"StudyData", $A$2, "BAR", "", "Time", $A$4,-$B66,$A$6,$A$10, "","False","T")</f>
        <v>45694</v>
      </c>
      <c r="E66" s="6" t="str">
        <f xml:space="preserve"> TEXT(RTD("cqg.rtd",,"StudyData", $A$2, "BAR", "", "Open", $A$4, -$B66, $A$6,$A$10,,$A$8,$A$12),$A$47)</f>
        <v>6142.25</v>
      </c>
      <c r="F66" s="6" t="str">
        <f xml:space="preserve"> TEXT(RTD("cqg.rtd",,"StudyData", $A$2, "BAR", "", "High", $A$4, -$B66, $A$6,$A$10,,$A$8,$A$12),$A$47)</f>
        <v>6160.50</v>
      </c>
      <c r="G66" s="6" t="str">
        <f xml:space="preserve"> TEXT(RTD("cqg.rtd",,"StudyData", $A$2, "BAR", "", "Low", $A$4, -$B66, $A$6,$A$10,,$A$8,$A$12),$A$47)</f>
        <v>6122.00</v>
      </c>
      <c r="H66" s="6" t="str">
        <f>TEXT(RTD("cqg.rtd",,"StudyData", $A$2, "BAR", "", "Close", $A$4, -$B66, $A$6,$A$10,,$A$8,$A$12),$A$47)</f>
        <v>6158.00</v>
      </c>
      <c r="I66" s="7">
        <f xml:space="preserve"> RTD("cqg.rtd",,"StudyData", $A$2, "Vol", "VolType=auto, CoCType=Contract", "Vol",$A$4, -$B66, $A$6,$A$10,,$A$8,$A$12)</f>
        <v>1179112</v>
      </c>
      <c r="J66" s="8" t="str">
        <f xml:space="preserve"> TEXT(RTD("cqg.rtd",,"StudyData", $A$2, "MA", "InputChoice=Close,MAType=Sim,Period="&amp;$A$14&amp;"", "MA",$A$4, -$B66, $A$6,$A$10,,$A$8,$A$12),$A$47)</f>
        <v>6087.25</v>
      </c>
      <c r="K66" s="6" t="str">
        <f xml:space="preserve"> TEXT(RTD("cqg.rtd",,"StudyData", $A$2, "BBnds", "MAType=Sim,InputChoice=Close,Period1="&amp;$A$16&amp;",Percent="&amp;$A$18&amp;"", "BHI",$A$4, -$B66, $A$6,$A$10,,$A$8,$A$12),$A$47)</f>
        <v>6256.13</v>
      </c>
      <c r="L66" s="6" t="str">
        <f>TEXT(RTD("cqg.rtd",,"StudyData",$A$2,"BBnds","MAType=Sim,InputChoice=Close,Period1="&amp;$A$16&amp;",Percent="&amp;$A$18&amp;"","BMA",$A$4,-$B66,$A$6,$A$10,,$A$8,$A$12),$A$47)</f>
        <v>6088.29</v>
      </c>
      <c r="M66" s="6" t="str">
        <f xml:space="preserve"> TEXT(RTD("cqg.rtd",,"StudyData", $A$2, "BBnds", "MAType=Sim,InputChoice=Close,Period1="&amp;$A$16&amp;",Percent="&amp;$A$18&amp;"", "BLO",$A$4, -$B66, $A$6,$A$10,,$A$8,$A$12),$A$47)</f>
        <v>5920.44</v>
      </c>
      <c r="N66" s="8" t="str">
        <f xml:space="preserve"> TEXT(RTD("cqg.rtd",,"StudyData", $A$2, "MACD", "Period1="&amp;$A$20&amp;",Period2="&amp;$A$22&amp;",Period3="&amp;$A$24&amp;",InputChoice=Close", "MACD",$A$4, -$B66, $A$6,$A$10,,$A$8,$A$12),$A$47)</f>
        <v>18.83</v>
      </c>
      <c r="O66" s="8" t="str">
        <f>TEXT(RTD("cqg.rtd",,"StudyData",$A$2,"MACD","Period1="&amp;$A$20&amp;",Period2="&amp;$A$22&amp;",Period3="&amp;$A$24&amp;",InputChoice=Close","MACDA",$A$4,-$B66,$A$6,$A$10,,$A$8,$A$12),$A$47)</f>
        <v>14.62</v>
      </c>
      <c r="P66" s="6" t="str">
        <f t="shared" si="0"/>
        <v>4.21</v>
      </c>
      <c r="Q66" s="8">
        <f xml:space="preserve"> RTD("cqg.rtd",,"StudyData", $A$2, "RSI", "InputChoice=Close,Period="&amp;$A$26&amp;"", "RSI",$A$4, -$B66, $A$6,$A$10,,$A$8,$A$12)</f>
        <v>57.804363998661678</v>
      </c>
      <c r="R6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-$B66, $A$6,$A$10,,$A$8,$A$12)</f>
        <v>70.340397005699998</v>
      </c>
      <c r="S6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-$B66, $A$6,$A$10,,$A$8,$A$12)</f>
        <v>71.415599999999998</v>
      </c>
      <c r="T66" s="8" t="str">
        <f>TEXT(RTD("cqg.rtd",,"StudyData", $A$2, "Imoku", "Period1="&amp;$A$34&amp;"", "Imoku1",$A$4, -$B66, $A$6,$A$10,,$A$8,$A$12),$A$47)</f>
        <v>6093.63</v>
      </c>
      <c r="U66" s="8" t="str">
        <f xml:space="preserve"> TEXT(RTD("cqg.rtd",,"StudyData", $A$2, "Imoku", "Period2="&amp;$A$36&amp;"", "Imoku2",$A$4, -$B66, $A$6,$A$10,,$A$8,$A$12),$A$47)</f>
        <v>6037.63</v>
      </c>
      <c r="V66" s="8" t="str">
        <f xml:space="preserve"> TEXT(RTD("cqg.rtd",,"StudyData", $A$2, "Imoku", "Period3="&amp;$A$38&amp;"", "Imoku3",$A$4, -(($B66)+($A$44)), $A$6,$A$10,,$A$8,$A$12),$A$47)</f>
        <v>6039.88</v>
      </c>
      <c r="W66" s="8" t="str">
        <f xml:space="preserve"> TEXT(RTD("cqg.rtd",,"StudyData", $A$2, "Imoku", "Period1="&amp;$A$34&amp;",Period2="&amp;$A$36&amp;",Period4="&amp;$A$40&amp;",MAType4=Sim", "Imoku4",$A$4, -(($B66)+($A$44)), $A$6,$A$10,,$A$8,$A$12),$A$47)</f>
        <v>6068.50</v>
      </c>
      <c r="X66" s="8" t="str">
        <f>TEXT(RTD("cqg.rtd",,"StudyData", $A$2, "Imoku", "MAType5=Sim,Period5="&amp;$A$42&amp;",InputChoice5=Close", "Imoku5",$A$4, -$B66, $A$6,$A$10,,$A$8,$A$12),$A$47)</f>
        <v>6158.00</v>
      </c>
    </row>
    <row r="67" spans="2:24" x14ac:dyDescent="0.25">
      <c r="B67">
        <f t="shared" si="1"/>
        <v>65</v>
      </c>
      <c r="C67" s="5">
        <f xml:space="preserve"> RTD("cqg.rtd",,"StudyData", $A$2, "BAR", "", "Time", $A$4,-$B67,$A$6,$A$10, "","False","T")</f>
        <v>45693</v>
      </c>
      <c r="D67" s="4">
        <f xml:space="preserve"> RTD("cqg.rtd",,"StudyData", $A$2, "BAR", "", "Time", $A$4,-$B67,$A$6,$A$10, "","False","T")</f>
        <v>45693</v>
      </c>
      <c r="E67" s="6" t="str">
        <f xml:space="preserve"> TEXT(RTD("cqg.rtd",,"StudyData", $A$2, "BAR", "", "Open", $A$4, -$B67, $A$6,$A$10,,$A$8,$A$12),$A$47)</f>
        <v>6094.75</v>
      </c>
      <c r="F67" s="6" t="str">
        <f xml:space="preserve"> TEXT(RTD("cqg.rtd",,"StudyData", $A$2, "BAR", "", "High", $A$4, -$B67, $A$6,$A$10,,$A$8,$A$12),$A$47)</f>
        <v>6144.00</v>
      </c>
      <c r="G67" s="6" t="str">
        <f xml:space="preserve"> TEXT(RTD("cqg.rtd",,"StudyData", $A$2, "BAR", "", "Low", $A$4, -$B67, $A$6,$A$10,,$A$8,$A$12),$A$47)</f>
        <v>6072.25</v>
      </c>
      <c r="H67" s="6" t="str">
        <f>TEXT(RTD("cqg.rtd",,"StudyData", $A$2, "BAR", "", "Close", $A$4, -$B67, $A$6,$A$10,,$A$8,$A$12),$A$47)</f>
        <v>6138.50</v>
      </c>
      <c r="I67" s="7">
        <f xml:space="preserve"> RTD("cqg.rtd",,"StudyData", $A$2, "Vol", "VolType=auto, CoCType=Contract", "Vol",$A$4, -$B67, $A$6,$A$10,,$A$8,$A$12)</f>
        <v>1216433</v>
      </c>
      <c r="J67" s="8" t="str">
        <f xml:space="preserve"> TEXT(RTD("cqg.rtd",,"StudyData", $A$2, "MA", "InputChoice=Close,MAType=Sim,Period="&amp;$A$14&amp;"", "MA",$A$4, -$B67, $A$6,$A$10,,$A$8,$A$12),$A$47)</f>
        <v>6088.00</v>
      </c>
      <c r="K67" s="6" t="str">
        <f xml:space="preserve"> TEXT(RTD("cqg.rtd",,"StudyData", $A$2, "BBnds", "MAType=Sim,InputChoice=Close,Period1="&amp;$A$16&amp;",Percent="&amp;$A$18&amp;"", "BHI",$A$4, -$B67, $A$6,$A$10,,$A$8,$A$12),$A$47)</f>
        <v>6248.79</v>
      </c>
      <c r="L67" s="6" t="str">
        <f>TEXT(RTD("cqg.rtd",,"StudyData",$A$2,"BBnds","MAType=Sim,InputChoice=Close,Period1="&amp;$A$16&amp;",Percent="&amp;$A$18&amp;"","BMA",$A$4,-$B67,$A$6,$A$10,,$A$8,$A$12),$A$47)</f>
        <v>6080.95</v>
      </c>
      <c r="M67" s="6" t="str">
        <f xml:space="preserve"> TEXT(RTD("cqg.rtd",,"StudyData", $A$2, "BBnds", "MAType=Sim,InputChoice=Close,Period1="&amp;$A$16&amp;",Percent="&amp;$A$18&amp;"", "BLO",$A$4, -$B67, $A$6,$A$10,,$A$8,$A$12),$A$47)</f>
        <v>5913.11</v>
      </c>
      <c r="N67" s="8" t="str">
        <f xml:space="preserve"> TEXT(RTD("cqg.rtd",,"StudyData", $A$2, "MACD", "Period1="&amp;$A$20&amp;",Period2="&amp;$A$22&amp;",Period3="&amp;$A$24&amp;",InputChoice=Close", "MACD",$A$4, -$B67, $A$6,$A$10,,$A$8,$A$12),$A$47)</f>
        <v>16.54</v>
      </c>
      <c r="O67" s="8" t="str">
        <f>TEXT(RTD("cqg.rtd",,"StudyData",$A$2,"MACD","Period1="&amp;$A$20&amp;",Period2="&amp;$A$22&amp;",Period3="&amp;$A$24&amp;",InputChoice=Close","MACDA",$A$4,-$B67,$A$6,$A$10,,$A$8,$A$12),$A$47)</f>
        <v>13.57</v>
      </c>
      <c r="P67" s="6" t="str">
        <f t="shared" ref="P67:P130" si="2">TEXT(N67-O67,$A$47)</f>
        <v>2.97</v>
      </c>
      <c r="Q67" s="8">
        <f xml:space="preserve"> RTD("cqg.rtd",,"StudyData", $A$2, "RSI", "InputChoice=Close,Period="&amp;$A$26&amp;"", "RSI",$A$4, -$B67, $A$6,$A$10,,$A$8,$A$12)</f>
        <v>55.170880296993609</v>
      </c>
      <c r="R6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-$B67, $A$6,$A$10,,$A$8,$A$12)</f>
        <v>68.438894091400002</v>
      </c>
      <c r="S6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-$B67, $A$6,$A$10,,$A$8,$A$12)</f>
        <v>71.953299999999999</v>
      </c>
      <c r="T67" s="8" t="str">
        <f>TEXT(RTD("cqg.rtd",,"StudyData", $A$2, "Imoku", "Period1="&amp;$A$34&amp;"", "Imoku1",$A$4, -$B67, $A$6,$A$10,,$A$8,$A$12),$A$47)</f>
        <v>6100.88</v>
      </c>
      <c r="U67" s="8" t="str">
        <f xml:space="preserve"> TEXT(RTD("cqg.rtd",,"StudyData", $A$2, "Imoku", "Period2="&amp;$A$36&amp;"", "Imoku2",$A$4, -$B67, $A$6,$A$10,,$A$8,$A$12),$A$47)</f>
        <v>6037.63</v>
      </c>
      <c r="V67" s="8" t="str">
        <f xml:space="preserve"> TEXT(RTD("cqg.rtd",,"StudyData", $A$2, "Imoku", "Period3="&amp;$A$38&amp;"", "Imoku3",$A$4, -(($B67)+($A$44)), $A$6,$A$10,,$A$8,$A$12),$A$47)</f>
        <v>6039.88</v>
      </c>
      <c r="W67" s="8" t="str">
        <f xml:space="preserve"> TEXT(RTD("cqg.rtd",,"StudyData", $A$2, "Imoku", "Period1="&amp;$A$34&amp;",Period2="&amp;$A$36&amp;",Period4="&amp;$A$40&amp;",MAType4=Sim", "Imoku4",$A$4, -(($B67)+($A$44)), $A$6,$A$10,,$A$8,$A$12),$A$47)</f>
        <v>6071.25</v>
      </c>
      <c r="X67" s="8" t="str">
        <f>TEXT(RTD("cqg.rtd",,"StudyData", $A$2, "Imoku", "MAType5=Sim,Period5="&amp;$A$42&amp;",InputChoice5=Close", "Imoku5",$A$4, -$B67, $A$6,$A$10,,$A$8,$A$12),$A$47)</f>
        <v>6138.50</v>
      </c>
    </row>
    <row r="68" spans="2:24" x14ac:dyDescent="0.25">
      <c r="B68">
        <f t="shared" ref="B68:B131" si="3">B67+1</f>
        <v>66</v>
      </c>
      <c r="C68" s="5">
        <f xml:space="preserve"> RTD("cqg.rtd",,"StudyData", $A$2, "BAR", "", "Time", $A$4,-$B68,$A$6,$A$10, "","False","T")</f>
        <v>45692</v>
      </c>
      <c r="D68" s="4">
        <f xml:space="preserve"> RTD("cqg.rtd",,"StudyData", $A$2, "BAR", "", "Time", $A$4,-$B68,$A$6,$A$10, "","False","T")</f>
        <v>45692</v>
      </c>
      <c r="E68" s="6" t="str">
        <f xml:space="preserve"> TEXT(RTD("cqg.rtd",,"StudyData", $A$2, "BAR", "", "Open", $A$4, -$B68, $A$6,$A$10,,$A$8,$A$12),$A$47)</f>
        <v>6121.00</v>
      </c>
      <c r="F68" s="6" t="str">
        <f xml:space="preserve"> TEXT(RTD("cqg.rtd",,"StudyData", $A$2, "BAR", "", "High", $A$4, -$B68, $A$6,$A$10,,$A$8,$A$12),$A$47)</f>
        <v>6121.00</v>
      </c>
      <c r="G68" s="6" t="str">
        <f xml:space="preserve"> TEXT(RTD("cqg.rtd",,"StudyData", $A$2, "BAR", "", "Low", $A$4, -$B68, $A$6,$A$10,,$A$8,$A$12),$A$47)</f>
        <v>6039.00</v>
      </c>
      <c r="H68" s="6" t="str">
        <f>TEXT(RTD("cqg.rtd",,"StudyData", $A$2, "BAR", "", "Close", $A$4, -$B68, $A$6,$A$10,,$A$8,$A$12),$A$47)</f>
        <v>6115.00</v>
      </c>
      <c r="I68" s="7">
        <f xml:space="preserve"> RTD("cqg.rtd",,"StudyData", $A$2, "Vol", "VolType=auto, CoCType=Contract", "Vol",$A$4, -$B68, $A$6,$A$10,,$A$8,$A$12)</f>
        <v>1333376</v>
      </c>
      <c r="J68" s="8" t="str">
        <f xml:space="preserve"> TEXT(RTD("cqg.rtd",,"StudyData", $A$2, "MA", "InputChoice=Close,MAType=Sim,Period="&amp;$A$14&amp;"", "MA",$A$4, -$B68, $A$6,$A$10,,$A$8,$A$12),$A$47)</f>
        <v>6090.07</v>
      </c>
      <c r="K68" s="6" t="str">
        <f xml:space="preserve"> TEXT(RTD("cqg.rtd",,"StudyData", $A$2, "BBnds", "MAType=Sim,InputChoice=Close,Period1="&amp;$A$16&amp;",Percent="&amp;$A$18&amp;"", "BHI",$A$4, -$B68, $A$6,$A$10,,$A$8,$A$12),$A$47)</f>
        <v>6243.01</v>
      </c>
      <c r="L68" s="6" t="str">
        <f>TEXT(RTD("cqg.rtd",,"StudyData",$A$2,"BBnds","MAType=Sim,InputChoice=Close,Period1="&amp;$A$16&amp;",Percent="&amp;$A$18&amp;"","BMA",$A$4,-$B68,$A$6,$A$10,,$A$8,$A$12),$A$47)</f>
        <v>6074.34</v>
      </c>
      <c r="M68" s="6" t="str">
        <f xml:space="preserve"> TEXT(RTD("cqg.rtd",,"StudyData", $A$2, "BBnds", "MAType=Sim,InputChoice=Close,Period1="&amp;$A$16&amp;",Percent="&amp;$A$18&amp;"", "BLO",$A$4, -$B68, $A$6,$A$10,,$A$8,$A$12),$A$47)</f>
        <v>5905.67</v>
      </c>
      <c r="N68" s="8" t="str">
        <f xml:space="preserve"> TEXT(RTD("cqg.rtd",,"StudyData", $A$2, "MACD", "Period1="&amp;$A$20&amp;",Period2="&amp;$A$22&amp;",Period3="&amp;$A$24&amp;",InputChoice=Close", "MACD",$A$4, -$B68, $A$6,$A$10,,$A$8,$A$12),$A$47)</f>
        <v>15.37</v>
      </c>
      <c r="O68" s="8" t="str">
        <f>TEXT(RTD("cqg.rtd",,"StudyData",$A$2,"MACD","Period1="&amp;$A$20&amp;",Period2="&amp;$A$22&amp;",Period3="&amp;$A$24&amp;",InputChoice=Close","MACDA",$A$4,-$B68,$A$6,$A$10,,$A$8,$A$12),$A$47)</f>
        <v>12.82</v>
      </c>
      <c r="P68" s="6" t="str">
        <f t="shared" si="2"/>
        <v>2.55</v>
      </c>
      <c r="Q68" s="8">
        <f xml:space="preserve"> RTD("cqg.rtd",,"StudyData", $A$2, "RSI", "InputChoice=Close,Period="&amp;$A$26&amp;"", "RSI",$A$4, -$B68, $A$6,$A$10,,$A$8,$A$12)</f>
        <v>51.959027630127274</v>
      </c>
      <c r="R6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-$B68, $A$6,$A$10,,$A$8,$A$12)</f>
        <v>69.091487351500007</v>
      </c>
      <c r="S6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-$B68, $A$6,$A$10,,$A$8,$A$12)</f>
        <v>73.710499999999996</v>
      </c>
      <c r="T68" s="8" t="str">
        <f>TEXT(RTD("cqg.rtd",,"StudyData", $A$2, "Imoku", "Period1="&amp;$A$34&amp;"", "Imoku1",$A$4, -$B68, $A$6,$A$10,,$A$8,$A$12),$A$47)</f>
        <v>6100.88</v>
      </c>
      <c r="U68" s="8" t="str">
        <f xml:space="preserve"> TEXT(RTD("cqg.rtd",,"StudyData", $A$2, "Imoku", "Period2="&amp;$A$36&amp;"", "Imoku2",$A$4, -$B68, $A$6,$A$10,,$A$8,$A$12),$A$47)</f>
        <v>6037.63</v>
      </c>
      <c r="V68" s="8" t="str">
        <f xml:space="preserve"> TEXT(RTD("cqg.rtd",,"StudyData", $A$2, "Imoku", "Period3="&amp;$A$38&amp;"", "Imoku3",$A$4, -(($B68)+($A$44)), $A$6,$A$10,,$A$8,$A$12),$A$47)</f>
        <v>6039.88</v>
      </c>
      <c r="W68" s="8" t="str">
        <f xml:space="preserve"> TEXT(RTD("cqg.rtd",,"StudyData", $A$2, "Imoku", "Period1="&amp;$A$34&amp;",Period2="&amp;$A$36&amp;",Period4="&amp;$A$40&amp;",MAType4=Sim", "Imoku4",$A$4, -(($B68)+($A$44)), $A$6,$A$10,,$A$8,$A$12),$A$47)</f>
        <v>6071.25</v>
      </c>
      <c r="X68" s="8" t="str">
        <f>TEXT(RTD("cqg.rtd",,"StudyData", $A$2, "Imoku", "MAType5=Sim,Period5="&amp;$A$42&amp;",InputChoice5=Close", "Imoku5",$A$4, -$B68, $A$6,$A$10,,$A$8,$A$12),$A$47)</f>
        <v>6115.00</v>
      </c>
    </row>
    <row r="69" spans="2:24" x14ac:dyDescent="0.25">
      <c r="B69">
        <f t="shared" si="3"/>
        <v>67</v>
      </c>
      <c r="C69" s="5">
        <f xml:space="preserve"> RTD("cqg.rtd",,"StudyData", $A$2, "BAR", "", "Time", $A$4,-$B69,$A$6,$A$10, "","False","T")</f>
        <v>45691</v>
      </c>
      <c r="D69" s="4">
        <f xml:space="preserve"> RTD("cqg.rtd",,"StudyData", $A$2, "BAR", "", "Time", $A$4,-$B69,$A$6,$A$10, "","False","T")</f>
        <v>45691</v>
      </c>
      <c r="E69" s="6" t="str">
        <f xml:space="preserve"> TEXT(RTD("cqg.rtd",,"StudyData", $A$2, "BAR", "", "Open", $A$4, -$B69, $A$6,$A$10,,$A$8,$A$12),$A$47)</f>
        <v>6034.25</v>
      </c>
      <c r="F69" s="6" t="str">
        <f xml:space="preserve"> TEXT(RTD("cqg.rtd",,"StudyData", $A$2, "BAR", "", "High", $A$4, -$B69, $A$6,$A$10,,$A$8,$A$12),$A$47)</f>
        <v>6114.00</v>
      </c>
      <c r="G69" s="6" t="str">
        <f xml:space="preserve"> TEXT(RTD("cqg.rtd",,"StudyData", $A$2, "BAR", "", "Low", $A$4, -$B69, $A$6,$A$10,,$A$8,$A$12),$A$47)</f>
        <v>5987.50</v>
      </c>
      <c r="H69" s="6" t="str">
        <f>TEXT(RTD("cqg.rtd",,"StudyData", $A$2, "BAR", "", "Close", $A$4, -$B69, $A$6,$A$10,,$A$8,$A$12),$A$47)</f>
        <v>6074.25</v>
      </c>
      <c r="I69" s="7">
        <f xml:space="preserve"> RTD("cqg.rtd",,"StudyData", $A$2, "Vol", "VolType=auto, CoCType=Contract", "Vol",$A$4, -$B69, $A$6,$A$10,,$A$8,$A$12)</f>
        <v>2314824</v>
      </c>
      <c r="J69" s="8" t="str">
        <f xml:space="preserve"> TEXT(RTD("cqg.rtd",,"StudyData", $A$2, "MA", "InputChoice=Close,MAType=Sim,Period="&amp;$A$14&amp;"", "MA",$A$4, -$B69, $A$6,$A$10,,$A$8,$A$12),$A$47)</f>
        <v>6092.47</v>
      </c>
      <c r="K69" s="6" t="str">
        <f xml:space="preserve"> TEXT(RTD("cqg.rtd",,"StudyData", $A$2, "BBnds", "MAType=Sim,InputChoice=Close,Period1="&amp;$A$16&amp;",Percent="&amp;$A$18&amp;"", "BHI",$A$4, -$B69, $A$6,$A$10,,$A$8,$A$12),$A$47)</f>
        <v>6239.85</v>
      </c>
      <c r="L69" s="6" t="str">
        <f>TEXT(RTD("cqg.rtd",,"StudyData",$A$2,"BBnds","MAType=Sim,InputChoice=Close,Period1="&amp;$A$16&amp;",Percent="&amp;$A$18&amp;"","BMA",$A$4,-$B69,$A$6,$A$10,,$A$8,$A$12),$A$47)</f>
        <v>6072.21</v>
      </c>
      <c r="M69" s="6" t="str">
        <f xml:space="preserve"> TEXT(RTD("cqg.rtd",,"StudyData", $A$2, "BBnds", "MAType=Sim,InputChoice=Close,Period1="&amp;$A$16&amp;",Percent="&amp;$A$18&amp;"", "BLO",$A$4, -$B69, $A$6,$A$10,,$A$8,$A$12),$A$47)</f>
        <v>5904.58</v>
      </c>
      <c r="N69" s="8" t="str">
        <f xml:space="preserve"> TEXT(RTD("cqg.rtd",,"StudyData", $A$2, "MACD", "Period1="&amp;$A$20&amp;",Period2="&amp;$A$22&amp;",Period3="&amp;$A$24&amp;",InputChoice=Close", "MACD",$A$4, -$B69, $A$6,$A$10,,$A$8,$A$12),$A$47)</f>
        <v>16.04</v>
      </c>
      <c r="O69" s="8" t="str">
        <f>TEXT(RTD("cqg.rtd",,"StudyData",$A$2,"MACD","Period1="&amp;$A$20&amp;",Period2="&amp;$A$22&amp;",Period3="&amp;$A$24&amp;",InputChoice=Close","MACDA",$A$4,-$B69,$A$6,$A$10,,$A$8,$A$12),$A$47)</f>
        <v>12.18</v>
      </c>
      <c r="P69" s="6" t="str">
        <f t="shared" si="2"/>
        <v>3.86</v>
      </c>
      <c r="Q69" s="8">
        <f xml:space="preserve"> RTD("cqg.rtd",,"StudyData", $A$2, "RSI", "InputChoice=Close,Period="&amp;$A$26&amp;"", "RSI",$A$4, -$B69, $A$6,$A$10,,$A$8,$A$12)</f>
        <v>45.995046985491044</v>
      </c>
      <c r="R6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-$B69, $A$6,$A$10,,$A$8,$A$12)</f>
        <v>70.836522496900002</v>
      </c>
      <c r="S6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-$B69, $A$6,$A$10,,$A$8,$A$12)</f>
        <v>76.02</v>
      </c>
      <c r="T69" s="8" t="str">
        <f>TEXT(RTD("cqg.rtd",,"StudyData", $A$2, "Imoku", "Period1="&amp;$A$34&amp;"", "Imoku1",$A$4, -$B69, $A$6,$A$10,,$A$8,$A$12),$A$47)</f>
        <v>6100.88</v>
      </c>
      <c r="U69" s="8" t="str">
        <f xml:space="preserve"> TEXT(RTD("cqg.rtd",,"StudyData", $A$2, "Imoku", "Period2="&amp;$A$36&amp;"", "Imoku2",$A$4, -$B69, $A$6,$A$10,,$A$8,$A$12),$A$47)</f>
        <v>6037.63</v>
      </c>
      <c r="V69" s="8" t="str">
        <f xml:space="preserve"> TEXT(RTD("cqg.rtd",,"StudyData", $A$2, "Imoku", "Period3="&amp;$A$38&amp;"", "Imoku3",$A$4, -(($B69)+($A$44)), $A$6,$A$10,,$A$8,$A$12),$A$47)</f>
        <v>6039.88</v>
      </c>
      <c r="W69" s="8" t="str">
        <f xml:space="preserve"> TEXT(RTD("cqg.rtd",,"StudyData", $A$2, "Imoku", "Period1="&amp;$A$34&amp;",Period2="&amp;$A$36&amp;",Period4="&amp;$A$40&amp;",MAType4=Sim", "Imoku4",$A$4, -(($B69)+($A$44)), $A$6,$A$10,,$A$8,$A$12),$A$47)</f>
        <v>6071.25</v>
      </c>
      <c r="X69" s="8" t="str">
        <f>TEXT(RTD("cqg.rtd",,"StudyData", $A$2, "Imoku", "MAType5=Sim,Period5="&amp;$A$42&amp;",InputChoice5=Close", "Imoku5",$A$4, -$B69, $A$6,$A$10,,$A$8,$A$12),$A$47)</f>
        <v>6074.25</v>
      </c>
    </row>
    <row r="70" spans="2:24" x14ac:dyDescent="0.25">
      <c r="B70">
        <f t="shared" si="3"/>
        <v>68</v>
      </c>
      <c r="C70" s="5">
        <f xml:space="preserve"> RTD("cqg.rtd",,"StudyData", $A$2, "BAR", "", "Time", $A$4,-$B70,$A$6,$A$10, "","False","T")</f>
        <v>45688</v>
      </c>
      <c r="D70" s="4">
        <f xml:space="preserve"> RTD("cqg.rtd",,"StudyData", $A$2, "BAR", "", "Time", $A$4,-$B70,$A$6,$A$10, "","False","T")</f>
        <v>45688</v>
      </c>
      <c r="E70" s="6" t="str">
        <f xml:space="preserve"> TEXT(RTD("cqg.rtd",,"StudyData", $A$2, "BAR", "", "Open", $A$4, -$B70, $A$6,$A$10,,$A$8,$A$12),$A$47)</f>
        <v>6158.00</v>
      </c>
      <c r="F70" s="6" t="str">
        <f xml:space="preserve"> TEXT(RTD("cqg.rtd",,"StudyData", $A$2, "BAR", "", "High", $A$4, -$B70, $A$6,$A$10,,$A$8,$A$12),$A$47)</f>
        <v>6199.75</v>
      </c>
      <c r="G70" s="6" t="str">
        <f xml:space="preserve"> TEXT(RTD("cqg.rtd",,"StudyData", $A$2, "BAR", "", "Low", $A$4, -$B70, $A$6,$A$10,,$A$8,$A$12),$A$47)</f>
        <v>6109.75</v>
      </c>
      <c r="H70" s="6" t="str">
        <f>TEXT(RTD("cqg.rtd",,"StudyData", $A$2, "BAR", "", "Close", $A$4, -$B70, $A$6,$A$10,,$A$8,$A$12),$A$47)</f>
        <v>6119.25</v>
      </c>
      <c r="I70" s="7">
        <f xml:space="preserve"> RTD("cqg.rtd",,"StudyData", $A$2, "Vol", "VolType=auto, CoCType=Contract", "Vol",$A$4, -$B70, $A$6,$A$10,,$A$8,$A$12)</f>
        <v>1866467</v>
      </c>
      <c r="J70" s="8" t="str">
        <f xml:space="preserve"> TEXT(RTD("cqg.rtd",,"StudyData", $A$2, "MA", "InputChoice=Close,MAType=Sim,Period="&amp;$A$14&amp;"", "MA",$A$4, -$B70, $A$6,$A$10,,$A$8,$A$12),$A$47)</f>
        <v>6096.13</v>
      </c>
      <c r="K70" s="6" t="str">
        <f xml:space="preserve"> TEXT(RTD("cqg.rtd",,"StudyData", $A$2, "BBnds", "MAType=Sim,InputChoice=Close,Period1="&amp;$A$16&amp;",Percent="&amp;$A$18&amp;"", "BHI",$A$4, -$B70, $A$6,$A$10,,$A$8,$A$12),$A$47)</f>
        <v>6238.74</v>
      </c>
      <c r="L70" s="6" t="str">
        <f>TEXT(RTD("cqg.rtd",,"StudyData",$A$2,"BBnds","MAType=Sim,InputChoice=Close,Period1="&amp;$A$16&amp;",Percent="&amp;$A$18&amp;"","BMA",$A$4,-$B70,$A$6,$A$10,,$A$8,$A$12),$A$47)</f>
        <v>6070.58</v>
      </c>
      <c r="M70" s="6" t="str">
        <f xml:space="preserve"> TEXT(RTD("cqg.rtd",,"StudyData", $A$2, "BBnds", "MAType=Sim,InputChoice=Close,Period1="&amp;$A$16&amp;",Percent="&amp;$A$18&amp;"", "BLO",$A$4, -$B70, $A$6,$A$10,,$A$8,$A$12),$A$47)</f>
        <v>5902.41</v>
      </c>
      <c r="N70" s="8" t="str">
        <f xml:space="preserve"> TEXT(RTD("cqg.rtd",,"StudyData", $A$2, "MACD", "Period1="&amp;$A$20&amp;",Period2="&amp;$A$22&amp;",Period3="&amp;$A$24&amp;",InputChoice=Close", "MACD",$A$4, -$B70, $A$6,$A$10,,$A$8,$A$12),$A$47)</f>
        <v>20.82</v>
      </c>
      <c r="O70" s="8" t="str">
        <f>TEXT(RTD("cqg.rtd",,"StudyData",$A$2,"MACD","Period1="&amp;$A$20&amp;",Period2="&amp;$A$22&amp;",Period3="&amp;$A$24&amp;",InputChoice=Close","MACDA",$A$4,-$B70,$A$6,$A$10,,$A$8,$A$12),$A$47)</f>
        <v>11.22</v>
      </c>
      <c r="P70" s="6" t="str">
        <f t="shared" si="2"/>
        <v>9.60</v>
      </c>
      <c r="Q70" s="8">
        <f xml:space="preserve"> RTD("cqg.rtd",,"StudyData", $A$2, "RSI", "InputChoice=Close,Period="&amp;$A$26&amp;"", "RSI",$A$4, -$B70, $A$6,$A$10,,$A$8,$A$12)</f>
        <v>52.377733524853781</v>
      </c>
      <c r="R7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-$B70, $A$6,$A$10,,$A$8,$A$12)</f>
        <v>77.521720976300003</v>
      </c>
      <c r="S7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-$B70, $A$6,$A$10,,$A$8,$A$12)</f>
        <v>78.611699999999999</v>
      </c>
      <c r="T70" s="8" t="str">
        <f>TEXT(RTD("cqg.rtd",,"StudyData", $A$2, "Imoku", "Period1="&amp;$A$34&amp;"", "Imoku1",$A$4, -$B70, $A$6,$A$10,,$A$8,$A$12),$A$47)</f>
        <v>6107.13</v>
      </c>
      <c r="U70" s="8" t="str">
        <f xml:space="preserve"> TEXT(RTD("cqg.rtd",,"StudyData", $A$2, "Imoku", "Period2="&amp;$A$36&amp;"", "Imoku2",$A$4, -$B70, $A$6,$A$10,,$A$8,$A$12),$A$47)</f>
        <v>6037.63</v>
      </c>
      <c r="V70" s="8" t="str">
        <f xml:space="preserve"> TEXT(RTD("cqg.rtd",,"StudyData", $A$2, "Imoku", "Period3="&amp;$A$38&amp;"", "Imoku3",$A$4, -(($B70)+($A$44)), $A$6,$A$10,,$A$8,$A$12),$A$47)</f>
        <v>6039.88</v>
      </c>
      <c r="W70" s="8" t="str">
        <f xml:space="preserve"> TEXT(RTD("cqg.rtd",,"StudyData", $A$2, "Imoku", "Period1="&amp;$A$34&amp;",Period2="&amp;$A$36&amp;",Period4="&amp;$A$40&amp;",MAType4=Sim", "Imoku4",$A$4, -(($B70)+($A$44)), $A$6,$A$10,,$A$8,$A$12),$A$47)</f>
        <v>6073.50</v>
      </c>
      <c r="X70" s="8" t="str">
        <f>TEXT(RTD("cqg.rtd",,"StudyData", $A$2, "Imoku", "MAType5=Sim,Period5="&amp;$A$42&amp;",InputChoice5=Close", "Imoku5",$A$4, -$B70, $A$6,$A$10,,$A$8,$A$12),$A$47)</f>
        <v>6119.25</v>
      </c>
    </row>
    <row r="71" spans="2:24" x14ac:dyDescent="0.25">
      <c r="B71">
        <f t="shared" si="3"/>
        <v>69</v>
      </c>
      <c r="C71" s="5">
        <f xml:space="preserve"> RTD("cqg.rtd",,"StudyData", $A$2, "BAR", "", "Time", $A$4,-$B71,$A$6,$A$10, "","False","T")</f>
        <v>45687</v>
      </c>
      <c r="D71" s="4">
        <f xml:space="preserve"> RTD("cqg.rtd",,"StudyData", $A$2, "BAR", "", "Time", $A$4,-$B71,$A$6,$A$10, "","False","T")</f>
        <v>45687</v>
      </c>
      <c r="E71" s="6" t="str">
        <f xml:space="preserve"> TEXT(RTD("cqg.rtd",,"StudyData", $A$2, "BAR", "", "Open", $A$4, -$B71, $A$6,$A$10,,$A$8,$A$12),$A$47)</f>
        <v>6120.50</v>
      </c>
      <c r="F71" s="6" t="str">
        <f xml:space="preserve"> TEXT(RTD("cqg.rtd",,"StudyData", $A$2, "BAR", "", "High", $A$4, -$B71, $A$6,$A$10,,$A$8,$A$12),$A$47)</f>
        <v>6168.25</v>
      </c>
      <c r="G71" s="6" t="str">
        <f xml:space="preserve"> TEXT(RTD("cqg.rtd",,"StudyData", $A$2, "BAR", "", "Low", $A$4, -$B71, $A$6,$A$10,,$A$8,$A$12),$A$47)</f>
        <v>6108.50</v>
      </c>
      <c r="H71" s="6" t="str">
        <f>TEXT(RTD("cqg.rtd",,"StudyData", $A$2, "BAR", "", "Close", $A$4, -$B71, $A$6,$A$10,,$A$8,$A$12),$A$47)</f>
        <v>6151.25</v>
      </c>
      <c r="I71" s="7">
        <f xml:space="preserve"> RTD("cqg.rtd",,"StudyData", $A$2, "Vol", "VolType=auto, CoCType=Contract", "Vol",$A$4, -$B71, $A$6,$A$10,,$A$8,$A$12)</f>
        <v>1606753</v>
      </c>
      <c r="J71" s="8" t="str">
        <f xml:space="preserve"> TEXT(RTD("cqg.rtd",,"StudyData", $A$2, "MA", "InputChoice=Close,MAType=Sim,Period="&amp;$A$14&amp;"", "MA",$A$4, -$B71, $A$6,$A$10,,$A$8,$A$12),$A$47)</f>
        <v>6097.79</v>
      </c>
      <c r="K71" s="6" t="str">
        <f xml:space="preserve"> TEXT(RTD("cqg.rtd",,"StudyData", $A$2, "BBnds", "MAType=Sim,InputChoice=Close,Period1="&amp;$A$16&amp;",Percent="&amp;$A$18&amp;"", "BHI",$A$4, -$B71, $A$6,$A$10,,$A$8,$A$12),$A$47)</f>
        <v>6235.26</v>
      </c>
      <c r="L71" s="6" t="str">
        <f>TEXT(RTD("cqg.rtd",,"StudyData",$A$2,"BBnds","MAType=Sim,InputChoice=Close,Period1="&amp;$A$16&amp;",Percent="&amp;$A$18&amp;"","BMA",$A$4,-$B71,$A$6,$A$10,,$A$8,$A$12),$A$47)</f>
        <v>6063.04</v>
      </c>
      <c r="M71" s="6" t="str">
        <f xml:space="preserve"> TEXT(RTD("cqg.rtd",,"StudyData", $A$2, "BBnds", "MAType=Sim,InputChoice=Close,Period1="&amp;$A$16&amp;",Percent="&amp;$A$18&amp;"", "BLO",$A$4, -$B71, $A$6,$A$10,,$A$8,$A$12),$A$47)</f>
        <v>5890.81</v>
      </c>
      <c r="N71" s="8" t="str">
        <f xml:space="preserve"> TEXT(RTD("cqg.rtd",,"StudyData", $A$2, "MACD", "Period1="&amp;$A$20&amp;",Period2="&amp;$A$22&amp;",Period3="&amp;$A$24&amp;",InputChoice=Close", "MACD",$A$4, -$B71, $A$6,$A$10,,$A$8,$A$12),$A$47)</f>
        <v>22.02</v>
      </c>
      <c r="O71" s="8" t="str">
        <f>TEXT(RTD("cqg.rtd",,"StudyData",$A$2,"MACD","Period1="&amp;$A$20&amp;",Period2="&amp;$A$22&amp;",Period3="&amp;$A$24&amp;",InputChoice=Close","MACDA",$A$4,-$B71,$A$6,$A$10,,$A$8,$A$12),$A$47)</f>
        <v>8.82</v>
      </c>
      <c r="P71" s="6" t="str">
        <f t="shared" si="2"/>
        <v>13.20</v>
      </c>
      <c r="Q71" s="8">
        <f xml:space="preserve"> RTD("cqg.rtd",,"StudyData", $A$2, "RSI", "InputChoice=Close,Period="&amp;$A$26&amp;"", "RSI",$A$4, -$B71, $A$6,$A$10,,$A$8,$A$12)</f>
        <v>57.413828339942263</v>
      </c>
      <c r="R7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-$B71, $A$6,$A$10,,$A$8,$A$12)</f>
        <v>79.763071730999997</v>
      </c>
      <c r="S7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-$B71, $A$6,$A$10,,$A$8,$A$12)</f>
        <v>79.156599999999997</v>
      </c>
      <c r="T71" s="8" t="str">
        <f>TEXT(RTD("cqg.rtd",,"StudyData", $A$2, "Imoku", "Period1="&amp;$A$34&amp;"", "Imoku1",$A$4, -$B71, $A$6,$A$10,,$A$8,$A$12),$A$47)</f>
        <v>6107.13</v>
      </c>
      <c r="U71" s="8" t="str">
        <f xml:space="preserve"> TEXT(RTD("cqg.rtd",,"StudyData", $A$2, "Imoku", "Period2="&amp;$A$36&amp;"", "Imoku2",$A$4, -$B71, $A$6,$A$10,,$A$8,$A$12),$A$47)</f>
        <v>6037.63</v>
      </c>
      <c r="V71" s="8" t="str">
        <f xml:space="preserve"> TEXT(RTD("cqg.rtd",,"StudyData", $A$2, "Imoku", "Period3="&amp;$A$38&amp;"", "Imoku3",$A$4, -(($B71)+($A$44)), $A$6,$A$10,,$A$8,$A$12),$A$47)</f>
        <v>6039.88</v>
      </c>
      <c r="W71" s="8" t="str">
        <f xml:space="preserve"> TEXT(RTD("cqg.rtd",,"StudyData", $A$2, "Imoku", "Period1="&amp;$A$34&amp;",Period2="&amp;$A$36&amp;",Period4="&amp;$A$40&amp;",MAType4=Sim", "Imoku4",$A$4, -(($B71)+($A$44)), $A$6,$A$10,,$A$8,$A$12),$A$47)</f>
        <v>6073.50</v>
      </c>
      <c r="X71" s="8" t="str">
        <f>TEXT(RTD("cqg.rtd",,"StudyData", $A$2, "Imoku", "MAType5=Sim,Period5="&amp;$A$42&amp;",InputChoice5=Close", "Imoku5",$A$4, -$B71, $A$6,$A$10,,$A$8,$A$12),$A$47)</f>
        <v>6151.25</v>
      </c>
    </row>
    <row r="72" spans="2:24" x14ac:dyDescent="0.25">
      <c r="B72">
        <f t="shared" si="3"/>
        <v>70</v>
      </c>
      <c r="C72" s="5">
        <f xml:space="preserve"> RTD("cqg.rtd",,"StudyData", $A$2, "BAR", "", "Time", $A$4,-$B72,$A$6,$A$10, "","False","T")</f>
        <v>45686</v>
      </c>
      <c r="D72" s="4">
        <f xml:space="preserve"> RTD("cqg.rtd",,"StudyData", $A$2, "BAR", "", "Time", $A$4,-$B72,$A$6,$A$10, "","False","T")</f>
        <v>45686</v>
      </c>
      <c r="E72" s="6" t="str">
        <f xml:space="preserve"> TEXT(RTD("cqg.rtd",,"StudyData", $A$2, "BAR", "", "Open", $A$4, -$B72, $A$6,$A$10,,$A$8,$A$12),$A$47)</f>
        <v>6142.75</v>
      </c>
      <c r="F72" s="6" t="str">
        <f xml:space="preserve"> TEXT(RTD("cqg.rtd",,"StudyData", $A$2, "BAR", "", "High", $A$4, -$B72, $A$6,$A$10,,$A$8,$A$12),$A$47)</f>
        <v>6163.50</v>
      </c>
      <c r="G72" s="6" t="str">
        <f xml:space="preserve"> TEXT(RTD("cqg.rtd",,"StudyData", $A$2, "BAR", "", "Low", $A$4, -$B72, $A$6,$A$10,,$A$8,$A$12),$A$47)</f>
        <v>6094.25</v>
      </c>
      <c r="H72" s="6" t="str">
        <f>TEXT(RTD("cqg.rtd",,"StudyData", $A$2, "BAR", "", "Close", $A$4, -$B72, $A$6,$A$10,,$A$8,$A$12),$A$47)</f>
        <v>6119.50</v>
      </c>
      <c r="I72" s="7">
        <f xml:space="preserve"> RTD("cqg.rtd",,"StudyData", $A$2, "Vol", "VolType=auto, CoCType=Contract", "Vol",$A$4, -$B72, $A$6,$A$10,,$A$8,$A$12)</f>
        <v>1552941</v>
      </c>
      <c r="J72" s="8" t="str">
        <f xml:space="preserve"> TEXT(RTD("cqg.rtd",,"StudyData", $A$2, "MA", "InputChoice=Close,MAType=Sim,Period="&amp;$A$14&amp;"", "MA",$A$4, -$B72, $A$6,$A$10,,$A$8,$A$12),$A$47)</f>
        <v>6098.61</v>
      </c>
      <c r="K72" s="6" t="str">
        <f xml:space="preserve"> TEXT(RTD("cqg.rtd",,"StudyData", $A$2, "BBnds", "MAType=Sim,InputChoice=Close,Period1="&amp;$A$16&amp;",Percent="&amp;$A$18&amp;"", "BHI",$A$4, -$B72, $A$6,$A$10,,$A$8,$A$12),$A$47)</f>
        <v>6225.07</v>
      </c>
      <c r="L72" s="6" t="str">
        <f>TEXT(RTD("cqg.rtd",,"StudyData",$A$2,"BBnds","MAType=Sim,InputChoice=Close,Period1="&amp;$A$16&amp;",Percent="&amp;$A$18&amp;"","BMA",$A$4,-$B72,$A$6,$A$10,,$A$8,$A$12),$A$47)</f>
        <v>6054.86</v>
      </c>
      <c r="M72" s="6" t="str">
        <f xml:space="preserve"> TEXT(RTD("cqg.rtd",,"StudyData", $A$2, "BBnds", "MAType=Sim,InputChoice=Close,Period1="&amp;$A$16&amp;",Percent="&amp;$A$18&amp;"", "BLO",$A$4, -$B72, $A$6,$A$10,,$A$8,$A$12),$A$47)</f>
        <v>5884.65</v>
      </c>
      <c r="N72" s="8" t="str">
        <f xml:space="preserve"> TEXT(RTD("cqg.rtd",,"StudyData", $A$2, "MACD", "Period1="&amp;$A$20&amp;",Period2="&amp;$A$22&amp;",Period3="&amp;$A$24&amp;",InputChoice=Close", "MACD",$A$4, -$B72, $A$6,$A$10,,$A$8,$A$12),$A$47)</f>
        <v>20.00</v>
      </c>
      <c r="O72" s="8" t="str">
        <f>TEXT(RTD("cqg.rtd",,"StudyData",$A$2,"MACD","Period1="&amp;$A$20&amp;",Period2="&amp;$A$22&amp;",Period3="&amp;$A$24&amp;",InputChoice=Close","MACDA",$A$4,-$B72,$A$6,$A$10,,$A$8,$A$12),$A$47)</f>
        <v>5.52</v>
      </c>
      <c r="P72" s="6" t="str">
        <f t="shared" si="2"/>
        <v>14.48</v>
      </c>
      <c r="Q72" s="8">
        <f xml:space="preserve"> RTD("cqg.rtd",,"StudyData", $A$2, "RSI", "InputChoice=Close,Period="&amp;$A$26&amp;"", "RSI",$A$4, -$B72, $A$6,$A$10,,$A$8,$A$12)</f>
        <v>53.46798057412262</v>
      </c>
      <c r="R7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-$B72, $A$6,$A$10,,$A$8,$A$12)</f>
        <v>78.533973775800007</v>
      </c>
      <c r="S7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-$B72, $A$6,$A$10,,$A$8,$A$12)</f>
        <v>78.853399999999993</v>
      </c>
      <c r="T72" s="8" t="str">
        <f>TEXT(RTD("cqg.rtd",,"StudyData", $A$2, "Imoku", "Period1="&amp;$A$34&amp;"", "Imoku1",$A$4, -$B72, $A$6,$A$10,,$A$8,$A$12),$A$47)</f>
        <v>6107.13</v>
      </c>
      <c r="U72" s="8" t="str">
        <f xml:space="preserve"> TEXT(RTD("cqg.rtd",,"StudyData", $A$2, "Imoku", "Period2="&amp;$A$36&amp;"", "Imoku2",$A$4, -$B72, $A$6,$A$10,,$A$8,$A$12),$A$47)</f>
        <v>6037.63</v>
      </c>
      <c r="V72" s="8" t="str">
        <f xml:space="preserve"> TEXT(RTD("cqg.rtd",,"StudyData", $A$2, "Imoku", "Period3="&amp;$A$38&amp;"", "Imoku3",$A$4, -(($B72)+($A$44)), $A$6,$A$10,,$A$8,$A$12),$A$47)</f>
        <v>6039.88</v>
      </c>
      <c r="W72" s="8" t="str">
        <f xml:space="preserve"> TEXT(RTD("cqg.rtd",,"StudyData", $A$2, "Imoku", "Period1="&amp;$A$34&amp;",Period2="&amp;$A$36&amp;",Period4="&amp;$A$40&amp;",MAType4=Sim", "Imoku4",$A$4, -(($B72)+($A$44)), $A$6,$A$10,,$A$8,$A$12),$A$47)</f>
        <v>6094.56</v>
      </c>
      <c r="X72" s="8" t="str">
        <f>TEXT(RTD("cqg.rtd",,"StudyData", $A$2, "Imoku", "MAType5=Sim,Period5="&amp;$A$42&amp;",InputChoice5=Close", "Imoku5",$A$4, -$B72, $A$6,$A$10,,$A$8,$A$12),$A$47)</f>
        <v>6119.50</v>
      </c>
    </row>
    <row r="73" spans="2:24" x14ac:dyDescent="0.25">
      <c r="B73">
        <f t="shared" si="3"/>
        <v>71</v>
      </c>
      <c r="C73" s="5">
        <f xml:space="preserve"> RTD("cqg.rtd",,"StudyData", $A$2, "BAR", "", "Time", $A$4,-$B73,$A$6,$A$10, "","False","T")</f>
        <v>45685</v>
      </c>
      <c r="D73" s="4">
        <f xml:space="preserve"> RTD("cqg.rtd",,"StudyData", $A$2, "BAR", "", "Time", $A$4,-$B73,$A$6,$A$10, "","False","T")</f>
        <v>45685</v>
      </c>
      <c r="E73" s="6" t="str">
        <f xml:space="preserve"> TEXT(RTD("cqg.rtd",,"StudyData", $A$2, "BAR", "", "Open", $A$4, -$B73, $A$6,$A$10,,$A$8,$A$12),$A$47)</f>
        <v>6111.50</v>
      </c>
      <c r="F73" s="6" t="str">
        <f xml:space="preserve"> TEXT(RTD("cqg.rtd",,"StudyData", $A$2, "BAR", "", "High", $A$4, -$B73, $A$6,$A$10,,$A$8,$A$12),$A$47)</f>
        <v>6157.50</v>
      </c>
      <c r="G73" s="6" t="str">
        <f xml:space="preserve"> TEXT(RTD("cqg.rtd",,"StudyData", $A$2, "BAR", "", "Low", $A$4, -$B73, $A$6,$A$10,,$A$8,$A$12),$A$47)</f>
        <v>6075.50</v>
      </c>
      <c r="H73" s="6" t="str">
        <f>TEXT(RTD("cqg.rtd",,"StudyData", $A$2, "BAR", "", "Close", $A$4, -$B73, $A$6,$A$10,,$A$8,$A$12),$A$47)</f>
        <v>6149.00</v>
      </c>
      <c r="I73" s="7">
        <f xml:space="preserve"> RTD("cqg.rtd",,"StudyData", $A$2, "Vol", "VolType=auto, CoCType=Contract", "Vol",$A$4, -$B73, $A$6,$A$10,,$A$8,$A$12)</f>
        <v>1585216</v>
      </c>
      <c r="J73" s="8" t="str">
        <f xml:space="preserve"> TEXT(RTD("cqg.rtd",,"StudyData", $A$2, "MA", "InputChoice=Close,MAType=Sim,Period="&amp;$A$14&amp;"", "MA",$A$4, -$B73, $A$6,$A$10,,$A$8,$A$12),$A$47)</f>
        <v>6099.96</v>
      </c>
      <c r="K73" s="6" t="str">
        <f xml:space="preserve"> TEXT(RTD("cqg.rtd",,"StudyData", $A$2, "BBnds", "MAType=Sim,InputChoice=Close,Period1="&amp;$A$16&amp;",Percent="&amp;$A$18&amp;"", "BHI",$A$4, -$B73, $A$6,$A$10,,$A$8,$A$12),$A$47)</f>
        <v>6217.97</v>
      </c>
      <c r="L73" s="6" t="str">
        <f>TEXT(RTD("cqg.rtd",,"StudyData",$A$2,"BBnds","MAType=Sim,InputChoice=Close,Period1="&amp;$A$16&amp;",Percent="&amp;$A$18&amp;"","BMA",$A$4,-$B73,$A$6,$A$10,,$A$8,$A$12),$A$47)</f>
        <v>6049.43</v>
      </c>
      <c r="M73" s="6" t="str">
        <f xml:space="preserve"> TEXT(RTD("cqg.rtd",,"StudyData", $A$2, "BBnds", "MAType=Sim,InputChoice=Close,Period1="&amp;$A$16&amp;",Percent="&amp;$A$18&amp;"", "BLO",$A$4, -$B73, $A$6,$A$10,,$A$8,$A$12),$A$47)</f>
        <v>5880.88</v>
      </c>
      <c r="N73" s="8" t="str">
        <f xml:space="preserve"> TEXT(RTD("cqg.rtd",,"StudyData", $A$2, "MACD", "Period1="&amp;$A$20&amp;",Period2="&amp;$A$22&amp;",Period3="&amp;$A$24&amp;",InputChoice=Close", "MACD",$A$4, -$B73, $A$6,$A$10,,$A$8,$A$12),$A$47)</f>
        <v>20.34</v>
      </c>
      <c r="O73" s="8" t="str">
        <f>TEXT(RTD("cqg.rtd",,"StudyData",$A$2,"MACD","Period1="&amp;$A$20&amp;",Period2="&amp;$A$22&amp;",Period3="&amp;$A$24&amp;",InputChoice=Close","MACDA",$A$4,-$B73,$A$6,$A$10,,$A$8,$A$12),$A$47)</f>
        <v>1.90</v>
      </c>
      <c r="P73" s="6" t="str">
        <f t="shared" si="2"/>
        <v>18.44</v>
      </c>
      <c r="Q73" s="8">
        <f xml:space="preserve"> RTD("cqg.rtd",,"StudyData", $A$2, "RSI", "InputChoice=Close,Period="&amp;$A$26&amp;"", "RSI",$A$4, -$B73, $A$6,$A$10,,$A$8,$A$12)</f>
        <v>57.898612202217109</v>
      </c>
      <c r="R7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-$B73, $A$6,$A$10,,$A$8,$A$12)</f>
        <v>81.306904456200002</v>
      </c>
      <c r="S7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-$B73, $A$6,$A$10,,$A$8,$A$12)</f>
        <v>79.013199999999998</v>
      </c>
      <c r="T73" s="8" t="str">
        <f>TEXT(RTD("cqg.rtd",,"StudyData", $A$2, "Imoku", "Period1="&amp;$A$34&amp;"", "Imoku1",$A$4, -$B73, $A$6,$A$10,,$A$8,$A$12),$A$47)</f>
        <v>6072.88</v>
      </c>
      <c r="U73" s="8" t="str">
        <f xml:space="preserve"> TEXT(RTD("cqg.rtd",,"StudyData", $A$2, "Imoku", "Period2="&amp;$A$36&amp;"", "Imoku2",$A$4, -$B73, $A$6,$A$10,,$A$8,$A$12),$A$47)</f>
        <v>6037.63</v>
      </c>
      <c r="V73" s="8" t="str">
        <f xml:space="preserve"> TEXT(RTD("cqg.rtd",,"StudyData", $A$2, "Imoku", "Period3="&amp;$A$38&amp;"", "Imoku3",$A$4, -(($B73)+($A$44)), $A$6,$A$10,,$A$8,$A$12),$A$47)</f>
        <v>6039.88</v>
      </c>
      <c r="W73" s="8" t="str">
        <f xml:space="preserve"> TEXT(RTD("cqg.rtd",,"StudyData", $A$2, "Imoku", "Period1="&amp;$A$34&amp;",Period2="&amp;$A$36&amp;",Period4="&amp;$A$40&amp;",MAType4=Sim", "Imoku4",$A$4, -(($B73)+($A$44)), $A$6,$A$10,,$A$8,$A$12),$A$47)</f>
        <v>6095.88</v>
      </c>
      <c r="X73" s="8" t="str">
        <f>TEXT(RTD("cqg.rtd",,"StudyData", $A$2, "Imoku", "MAType5=Sim,Period5="&amp;$A$42&amp;",InputChoice5=Close", "Imoku5",$A$4, -$B73, $A$6,$A$10,,$A$8,$A$12),$A$47)</f>
        <v>6149.00</v>
      </c>
    </row>
    <row r="74" spans="2:24" x14ac:dyDescent="0.25">
      <c r="B74">
        <f t="shared" si="3"/>
        <v>72</v>
      </c>
      <c r="C74" s="5">
        <f xml:space="preserve"> RTD("cqg.rtd",,"StudyData", $A$2, "BAR", "", "Time", $A$4,-$B74,$A$6,$A$10, "","False","T")</f>
        <v>45684</v>
      </c>
      <c r="D74" s="4">
        <f xml:space="preserve"> RTD("cqg.rtd",,"StudyData", $A$2, "BAR", "", "Time", $A$4,-$B74,$A$6,$A$10, "","False","T")</f>
        <v>45684</v>
      </c>
      <c r="E74" s="6" t="str">
        <f xml:space="preserve"> TEXT(RTD("cqg.rtd",,"StudyData", $A$2, "BAR", "", "Open", $A$4, -$B74, $A$6,$A$10,,$A$8,$A$12),$A$47)</f>
        <v>6154.25</v>
      </c>
      <c r="F74" s="6" t="str">
        <f xml:space="preserve"> TEXT(RTD("cqg.rtd",,"StudyData", $A$2, "BAR", "", "High", $A$4, -$B74, $A$6,$A$10,,$A$8,$A$12),$A$47)</f>
        <v>6157.25</v>
      </c>
      <c r="G74" s="6" t="str">
        <f xml:space="preserve"> TEXT(RTD("cqg.rtd",,"StudyData", $A$2, "BAR", "", "Low", $A$4, -$B74, $A$6,$A$10,,$A$8,$A$12),$A$47)</f>
        <v>6000.00</v>
      </c>
      <c r="H74" s="6" t="str">
        <f>TEXT(RTD("cqg.rtd",,"StudyData", $A$2, "BAR", "", "Close", $A$4, -$B74, $A$6,$A$10,,$A$8,$A$12),$A$47)</f>
        <v>6098.75</v>
      </c>
      <c r="I74" s="7">
        <f xml:space="preserve"> RTD("cqg.rtd",,"StudyData", $A$2, "Vol", "VolType=auto, CoCType=Contract", "Vol",$A$4, -$B74, $A$6,$A$10,,$A$8,$A$12)</f>
        <v>2385614</v>
      </c>
      <c r="J74" s="8" t="str">
        <f xml:space="preserve"> TEXT(RTD("cqg.rtd",,"StudyData", $A$2, "MA", "InputChoice=Close,MAType=Sim,Period="&amp;$A$14&amp;"", "MA",$A$4, -$B74, $A$6,$A$10,,$A$8,$A$12),$A$47)</f>
        <v>6099.67</v>
      </c>
      <c r="K74" s="6" t="str">
        <f xml:space="preserve"> TEXT(RTD("cqg.rtd",,"StudyData", $A$2, "BBnds", "MAType=Sim,InputChoice=Close,Period1="&amp;$A$16&amp;",Percent="&amp;$A$18&amp;"", "BHI",$A$4, -$B74, $A$6,$A$10,,$A$8,$A$12),$A$47)</f>
        <v>6208.87</v>
      </c>
      <c r="L74" s="6" t="str">
        <f>TEXT(RTD("cqg.rtd",,"StudyData",$A$2,"BBnds","MAType=Sim,InputChoice=Close,Period1="&amp;$A$16&amp;",Percent="&amp;$A$18&amp;"","BMA",$A$4,-$B74,$A$6,$A$10,,$A$8,$A$12),$A$47)</f>
        <v>6045.93</v>
      </c>
      <c r="M74" s="6" t="str">
        <f xml:space="preserve"> TEXT(RTD("cqg.rtd",,"StudyData", $A$2, "BBnds", "MAType=Sim,InputChoice=Close,Period1="&amp;$A$16&amp;",Percent="&amp;$A$18&amp;"", "BLO",$A$4, -$B74, $A$6,$A$10,,$A$8,$A$12),$A$47)</f>
        <v>5882.98</v>
      </c>
      <c r="N74" s="8" t="str">
        <f xml:space="preserve"> TEXT(RTD("cqg.rtd",,"StudyData", $A$2, "MACD", "Period1="&amp;$A$20&amp;",Period2="&amp;$A$22&amp;",Period3="&amp;$A$24&amp;",InputChoice=Close", "MACD",$A$4, -$B74, $A$6,$A$10,,$A$8,$A$12),$A$47)</f>
        <v>17.48</v>
      </c>
      <c r="O74" s="8" t="str">
        <f>TEXT(RTD("cqg.rtd",,"StudyData",$A$2,"MACD","Period1="&amp;$A$20&amp;",Period2="&amp;$A$22&amp;",Period3="&amp;$A$24&amp;",InputChoice=Close","MACDA",$A$4,-$B74,$A$6,$A$10,,$A$8,$A$12),$A$47)</f>
        <v>-2.71</v>
      </c>
      <c r="P74" s="6" t="str">
        <f t="shared" si="2"/>
        <v>20.19</v>
      </c>
      <c r="Q74" s="8">
        <f xml:space="preserve"> RTD("cqg.rtd",,"StudyData", $A$2, "RSI", "InputChoice=Close,Period="&amp;$A$26&amp;"", "RSI",$A$4, -$B74, $A$6,$A$10,,$A$8,$A$12)</f>
        <v>51.858372754063801</v>
      </c>
      <c r="R7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-$B74, $A$6,$A$10,,$A$8,$A$12)</f>
        <v>81.190314186099997</v>
      </c>
      <c r="S7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-$B74, $A$6,$A$10,,$A$8,$A$12)</f>
        <v>77.866299999999995</v>
      </c>
      <c r="T74" s="8" t="str">
        <f>TEXT(RTD("cqg.rtd",,"StudyData", $A$2, "Imoku", "Period1="&amp;$A$34&amp;"", "Imoku1",$A$4, -$B74, $A$6,$A$10,,$A$8,$A$12),$A$47)</f>
        <v>6054.38</v>
      </c>
      <c r="U74" s="8" t="str">
        <f xml:space="preserve"> TEXT(RTD("cqg.rtd",,"StudyData", $A$2, "Imoku", "Period2="&amp;$A$36&amp;"", "Imoku2",$A$4, -$B74, $A$6,$A$10,,$A$8,$A$12),$A$47)</f>
        <v>6037.63</v>
      </c>
      <c r="V74" s="8" t="str">
        <f xml:space="preserve"> TEXT(RTD("cqg.rtd",,"StudyData", $A$2, "Imoku", "Period3="&amp;$A$38&amp;"", "Imoku3",$A$4, -(($B74)+($A$44)), $A$6,$A$10,,$A$8,$A$12),$A$47)</f>
        <v>6039.88</v>
      </c>
      <c r="W74" s="8" t="str">
        <f xml:space="preserve"> TEXT(RTD("cqg.rtd",,"StudyData", $A$2, "Imoku", "Period1="&amp;$A$34&amp;",Period2="&amp;$A$36&amp;",Period4="&amp;$A$40&amp;",MAType4=Sim", "Imoku4",$A$4, -(($B74)+($A$44)), $A$6,$A$10,,$A$8,$A$12),$A$47)</f>
        <v>6151.44</v>
      </c>
      <c r="X74" s="8" t="str">
        <f>TEXT(RTD("cqg.rtd",,"StudyData", $A$2, "Imoku", "MAType5=Sim,Period5="&amp;$A$42&amp;",InputChoice5=Close", "Imoku5",$A$4, -$B74, $A$6,$A$10,,$A$8,$A$12),$A$47)</f>
        <v>6098.75</v>
      </c>
    </row>
    <row r="75" spans="2:24" x14ac:dyDescent="0.25">
      <c r="B75">
        <f t="shared" si="3"/>
        <v>73</v>
      </c>
      <c r="C75" s="5">
        <f xml:space="preserve"> RTD("cqg.rtd",,"StudyData", $A$2, "BAR", "", "Time", $A$4,-$B75,$A$6,$A$10, "","False","T")</f>
        <v>45681</v>
      </c>
      <c r="D75" s="4">
        <f xml:space="preserve"> RTD("cqg.rtd",,"StudyData", $A$2, "BAR", "", "Time", $A$4,-$B75,$A$6,$A$10, "","False","T")</f>
        <v>45681</v>
      </c>
      <c r="E75" s="6" t="str">
        <f xml:space="preserve"> TEXT(RTD("cqg.rtd",,"StudyData", $A$2, "BAR", "", "Open", $A$4, -$B75, $A$6,$A$10,,$A$8,$A$12),$A$47)</f>
        <v>6200.00</v>
      </c>
      <c r="F75" s="6" t="str">
        <f xml:space="preserve"> TEXT(RTD("cqg.rtd",,"StudyData", $A$2, "BAR", "", "High", $A$4, -$B75, $A$6,$A$10,,$A$8,$A$12),$A$47)</f>
        <v>6214.25</v>
      </c>
      <c r="G75" s="6" t="str">
        <f xml:space="preserve"> TEXT(RTD("cqg.rtd",,"StudyData", $A$2, "BAR", "", "Low", $A$4, -$B75, $A$6,$A$10,,$A$8,$A$12),$A$47)</f>
        <v>6174.00</v>
      </c>
      <c r="H75" s="6" t="str">
        <f>TEXT(RTD("cqg.rtd",,"StudyData", $A$2, "BAR", "", "Close", $A$4, -$B75, $A$6,$A$10,,$A$8,$A$12),$A$47)</f>
        <v>6185.25</v>
      </c>
      <c r="I75" s="7">
        <f xml:space="preserve"> RTD("cqg.rtd",,"StudyData", $A$2, "Vol", "VolType=auto, CoCType=Contract", "Vol",$A$4, -$B75, $A$6,$A$10,,$A$8,$A$12)</f>
        <v>1254280</v>
      </c>
      <c r="J75" s="8" t="str">
        <f xml:space="preserve"> TEXT(RTD("cqg.rtd",,"StudyData", $A$2, "MA", "InputChoice=Close,MAType=Sim,Period="&amp;$A$14&amp;"", "MA",$A$4, -$B75, $A$6,$A$10,,$A$8,$A$12),$A$47)</f>
        <v>6101.21</v>
      </c>
      <c r="K75" s="6" t="str">
        <f xml:space="preserve"> TEXT(RTD("cqg.rtd",,"StudyData", $A$2, "BBnds", "MAType=Sim,InputChoice=Close,Period1="&amp;$A$16&amp;",Percent="&amp;$A$18&amp;"", "BHI",$A$4, -$B75, $A$6,$A$10,,$A$8,$A$12),$A$47)</f>
        <v>6215.75</v>
      </c>
      <c r="L75" s="6" t="str">
        <f>TEXT(RTD("cqg.rtd",,"StudyData",$A$2,"BBnds","MAType=Sim,InputChoice=Close,Period1="&amp;$A$16&amp;",Percent="&amp;$A$18&amp;"","BMA",$A$4,-$B75,$A$6,$A$10,,$A$8,$A$12),$A$47)</f>
        <v>6048.35</v>
      </c>
      <c r="M75" s="6" t="str">
        <f xml:space="preserve"> TEXT(RTD("cqg.rtd",,"StudyData", $A$2, "BBnds", "MAType=Sim,InputChoice=Close,Period1="&amp;$A$16&amp;",Percent="&amp;$A$18&amp;"", "BLO",$A$4, -$B75, $A$6,$A$10,,$A$8,$A$12),$A$47)</f>
        <v>5880.95</v>
      </c>
      <c r="N75" s="8" t="str">
        <f xml:space="preserve"> TEXT(RTD("cqg.rtd",,"StudyData", $A$2, "MACD", "Period1="&amp;$A$20&amp;",Period2="&amp;$A$22&amp;",Period3="&amp;$A$24&amp;",InputChoice=Close", "MACD",$A$4, -$B75, $A$6,$A$10,,$A$8,$A$12),$A$47)</f>
        <v>18.70</v>
      </c>
      <c r="O75" s="8" t="str">
        <f>TEXT(RTD("cqg.rtd",,"StudyData",$A$2,"MACD","Period1="&amp;$A$20&amp;",Period2="&amp;$A$22&amp;",Period3="&amp;$A$24&amp;",InputChoice=Close","MACDA",$A$4,-$B75,$A$6,$A$10,,$A$8,$A$12),$A$47)</f>
        <v>-7.76</v>
      </c>
      <c r="P75" s="6" t="str">
        <f t="shared" si="2"/>
        <v>26.46</v>
      </c>
      <c r="Q75" s="8">
        <f xml:space="preserve"> RTD("cqg.rtd",,"StudyData", $A$2, "RSI", "InputChoice=Close,Period="&amp;$A$26&amp;"", "RSI",$A$4, -$B75, $A$6,$A$10,,$A$8,$A$12)</f>
        <v>66.444685134843695</v>
      </c>
      <c r="R7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-$B75, $A$6,$A$10,,$A$8,$A$12)</f>
        <v>88.713739275500004</v>
      </c>
      <c r="S7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-$B75, $A$6,$A$10,,$A$8,$A$12)</f>
        <v>76.204300000000003</v>
      </c>
      <c r="T75" s="8" t="str">
        <f>TEXT(RTD("cqg.rtd",,"StudyData", $A$2, "Imoku", "Period1="&amp;$A$34&amp;"", "Imoku1",$A$4, -$B75, $A$6,$A$10,,$A$8,$A$12),$A$47)</f>
        <v>6037.63</v>
      </c>
      <c r="U75" s="8" t="str">
        <f xml:space="preserve"> TEXT(RTD("cqg.rtd",,"StudyData", $A$2, "Imoku", "Period2="&amp;$A$36&amp;"", "Imoku2",$A$4, -$B75, $A$6,$A$10,,$A$8,$A$12),$A$47)</f>
        <v>6037.63</v>
      </c>
      <c r="V75" s="8" t="str">
        <f xml:space="preserve"> TEXT(RTD("cqg.rtd",,"StudyData", $A$2, "Imoku", "Period3="&amp;$A$38&amp;"", "Imoku3",$A$4, -(($B75)+($A$44)), $A$6,$A$10,,$A$8,$A$12),$A$47)</f>
        <v>6039.88</v>
      </c>
      <c r="W75" s="8" t="str">
        <f xml:space="preserve"> TEXT(RTD("cqg.rtd",,"StudyData", $A$2, "Imoku", "Period1="&amp;$A$34&amp;",Period2="&amp;$A$36&amp;",Period4="&amp;$A$40&amp;",MAType4=Sim", "Imoku4",$A$4, -(($B75)+($A$44)), $A$6,$A$10,,$A$8,$A$12),$A$47)</f>
        <v>6151.44</v>
      </c>
      <c r="X75" s="8" t="str">
        <f>TEXT(RTD("cqg.rtd",,"StudyData", $A$2, "Imoku", "MAType5=Sim,Period5="&amp;$A$42&amp;",InputChoice5=Close", "Imoku5",$A$4, -$B75, $A$6,$A$10,,$A$8,$A$12),$A$47)</f>
        <v>6185.25</v>
      </c>
    </row>
    <row r="76" spans="2:24" x14ac:dyDescent="0.25">
      <c r="B76">
        <f t="shared" si="3"/>
        <v>74</v>
      </c>
      <c r="C76" s="5">
        <f xml:space="preserve"> RTD("cqg.rtd",,"StudyData", $A$2, "BAR", "", "Time", $A$4,-$B76,$A$6,$A$10, "","False","T")</f>
        <v>45680</v>
      </c>
      <c r="D76" s="4">
        <f xml:space="preserve"> RTD("cqg.rtd",,"StudyData", $A$2, "BAR", "", "Time", $A$4,-$B76,$A$6,$A$10, "","False","T")</f>
        <v>45680</v>
      </c>
      <c r="E76" s="6" t="str">
        <f xml:space="preserve"> TEXT(RTD("cqg.rtd",,"StudyData", $A$2, "BAR", "", "Open", $A$4, -$B76, $A$6,$A$10,,$A$8,$A$12),$A$47)</f>
        <v>6172.00</v>
      </c>
      <c r="F76" s="6" t="str">
        <f xml:space="preserve"> TEXT(RTD("cqg.rtd",,"StudyData", $A$2, "BAR", "", "High", $A$4, -$B76, $A$6,$A$10,,$A$8,$A$12),$A$47)</f>
        <v>6206.00</v>
      </c>
      <c r="G76" s="6" t="str">
        <f xml:space="preserve"> TEXT(RTD("cqg.rtd",,"StudyData", $A$2, "BAR", "", "Low", $A$4, -$B76, $A$6,$A$10,,$A$8,$A$12),$A$47)</f>
        <v>6153.50</v>
      </c>
      <c r="H76" s="6" t="str">
        <f>TEXT(RTD("cqg.rtd",,"StudyData", $A$2, "BAR", "", "Close", $A$4, -$B76, $A$6,$A$10,,$A$8,$A$12),$A$47)</f>
        <v>6204.00</v>
      </c>
      <c r="I76" s="7">
        <f xml:space="preserve"> RTD("cqg.rtd",,"StudyData", $A$2, "Vol", "VolType=auto, CoCType=Contract", "Vol",$A$4, -$B76, $A$6,$A$10,,$A$8,$A$12)</f>
        <v>1136009</v>
      </c>
      <c r="J76" s="8" t="str">
        <f xml:space="preserve"> TEXT(RTD("cqg.rtd",,"StudyData", $A$2, "MA", "InputChoice=Close,MAType=Sim,Period="&amp;$A$14&amp;"", "MA",$A$4, -$B76, $A$6,$A$10,,$A$8,$A$12),$A$47)</f>
        <v>6099.80</v>
      </c>
      <c r="K76" s="6" t="str">
        <f xml:space="preserve"> TEXT(RTD("cqg.rtd",,"StudyData", $A$2, "BBnds", "MAType=Sim,InputChoice=Close,Period1="&amp;$A$16&amp;",Percent="&amp;$A$18&amp;"", "BHI",$A$4, -$B76, $A$6,$A$10,,$A$8,$A$12),$A$47)</f>
        <v>6208.84</v>
      </c>
      <c r="L76" s="6" t="str">
        <f>TEXT(RTD("cqg.rtd",,"StudyData",$A$2,"BBnds","MAType=Sim,InputChoice=Close,Period1="&amp;$A$16&amp;",Percent="&amp;$A$18&amp;"","BMA",$A$4,-$B76,$A$6,$A$10,,$A$8,$A$12),$A$47)</f>
        <v>6046.59</v>
      </c>
      <c r="M76" s="6" t="str">
        <f xml:space="preserve"> TEXT(RTD("cqg.rtd",,"StudyData", $A$2, "BBnds", "MAType=Sim,InputChoice=Close,Period1="&amp;$A$16&amp;",Percent="&amp;$A$18&amp;"", "BLO",$A$4, -$B76, $A$6,$A$10,,$A$8,$A$12),$A$47)</f>
        <v>5884.33</v>
      </c>
      <c r="N76" s="8" t="str">
        <f xml:space="preserve"> TEXT(RTD("cqg.rtd",,"StudyData", $A$2, "MACD", "Period1="&amp;$A$20&amp;",Period2="&amp;$A$22&amp;",Period3="&amp;$A$24&amp;",InputChoice=Close", "MACD",$A$4, -$B76, $A$6,$A$10,,$A$8,$A$12),$A$47)</f>
        <v>11.17</v>
      </c>
      <c r="O76" s="8" t="str">
        <f>TEXT(RTD("cqg.rtd",,"StudyData",$A$2,"MACD","Period1="&amp;$A$20&amp;",Period2="&amp;$A$22&amp;",Period3="&amp;$A$24&amp;",InputChoice=Close","MACDA",$A$4,-$B76,$A$6,$A$10,,$A$8,$A$12),$A$47)</f>
        <v>-14.37</v>
      </c>
      <c r="P76" s="6" t="str">
        <f t="shared" si="2"/>
        <v>25.54</v>
      </c>
      <c r="Q76" s="8">
        <f xml:space="preserve"> RTD("cqg.rtd",,"StudyData", $A$2, "RSI", "InputChoice=Close,Period="&amp;$A$26&amp;"", "RSI",$A$4, -$B76, $A$6,$A$10,,$A$8,$A$12)</f>
        <v>70.251992264527217</v>
      </c>
      <c r="R7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-$B76, $A$6,$A$10,,$A$8,$A$12)</f>
        <v>86.974128162</v>
      </c>
      <c r="S7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-$B76, $A$6,$A$10,,$A$8,$A$12)</f>
        <v>69.949600000000004</v>
      </c>
      <c r="T76" s="8" t="str">
        <f>TEXT(RTD("cqg.rtd",,"StudyData", $A$2, "Imoku", "Period1="&amp;$A$34&amp;"", "Imoku1",$A$4, -$B76, $A$6,$A$10,,$A$8,$A$12),$A$47)</f>
        <v>6033.50</v>
      </c>
      <c r="U76" s="8" t="str">
        <f xml:space="preserve"> TEXT(RTD("cqg.rtd",,"StudyData", $A$2, "Imoku", "Period2="&amp;$A$36&amp;"", "Imoku2",$A$4, -$B76, $A$6,$A$10,,$A$8,$A$12),$A$47)</f>
        <v>6038.38</v>
      </c>
      <c r="V76" s="8" t="str">
        <f xml:space="preserve"> TEXT(RTD("cqg.rtd",,"StudyData", $A$2, "Imoku", "Period3="&amp;$A$38&amp;"", "Imoku3",$A$4, -(($B76)+($A$44)), $A$6,$A$10,,$A$8,$A$12),$A$47)</f>
        <v>6039.75</v>
      </c>
      <c r="W76" s="8" t="str">
        <f xml:space="preserve"> TEXT(RTD("cqg.rtd",,"StudyData", $A$2, "Imoku", "Period1="&amp;$A$34&amp;",Period2="&amp;$A$36&amp;",Period4="&amp;$A$40&amp;",MAType4=Sim", "Imoku4",$A$4, -(($B76)+($A$44)), $A$6,$A$10,,$A$8,$A$12),$A$47)</f>
        <v>6151.44</v>
      </c>
      <c r="X76" s="8" t="str">
        <f>TEXT(RTD("cqg.rtd",,"StudyData", $A$2, "Imoku", "MAType5=Sim,Period5="&amp;$A$42&amp;",InputChoice5=Close", "Imoku5",$A$4, -$B76, $A$6,$A$10,,$A$8,$A$12),$A$47)</f>
        <v>6204.00</v>
      </c>
    </row>
    <row r="77" spans="2:24" x14ac:dyDescent="0.25">
      <c r="B77">
        <f t="shared" si="3"/>
        <v>75</v>
      </c>
      <c r="C77" s="5">
        <f xml:space="preserve"> RTD("cqg.rtd",,"StudyData", $A$2, "BAR", "", "Time", $A$4,-$B77,$A$6,$A$10, "","False","T")</f>
        <v>45679</v>
      </c>
      <c r="D77" s="4">
        <f xml:space="preserve"> RTD("cqg.rtd",,"StudyData", $A$2, "BAR", "", "Time", $A$4,-$B77,$A$6,$A$10, "","False","T")</f>
        <v>45679</v>
      </c>
      <c r="E77" s="6" t="str">
        <f xml:space="preserve"> TEXT(RTD("cqg.rtd",,"StudyData", $A$2, "BAR", "", "Open", $A$4, -$B77, $A$6,$A$10,,$A$8,$A$12),$A$47)</f>
        <v>6146.00</v>
      </c>
      <c r="F77" s="6" t="str">
        <f xml:space="preserve"> TEXT(RTD("cqg.rtd",,"StudyData", $A$2, "BAR", "", "High", $A$4, -$B77, $A$6,$A$10,,$A$8,$A$12),$A$47)</f>
        <v>6187.75</v>
      </c>
      <c r="G77" s="6" t="str">
        <f xml:space="preserve"> TEXT(RTD("cqg.rtd",,"StudyData", $A$2, "BAR", "", "Low", $A$4, -$B77, $A$6,$A$10,,$A$8,$A$12),$A$47)</f>
        <v>6139.00</v>
      </c>
      <c r="H77" s="6" t="str">
        <f>TEXT(RTD("cqg.rtd",,"StudyData", $A$2, "BAR", "", "Close", $A$4, -$B77, $A$6,$A$10,,$A$8,$A$12),$A$47)</f>
        <v>6172.50</v>
      </c>
      <c r="I77" s="7">
        <f xml:space="preserve"> RTD("cqg.rtd",,"StudyData", $A$2, "Vol", "VolType=auto, CoCType=Contract", "Vol",$A$4, -$B77, $A$6,$A$10,,$A$8,$A$12)</f>
        <v>1249850</v>
      </c>
      <c r="J77" s="8" t="str">
        <f xml:space="preserve"> TEXT(RTD("cqg.rtd",,"StudyData", $A$2, "MA", "InputChoice=Close,MAType=Sim,Period="&amp;$A$14&amp;"", "MA",$A$4, -$B77, $A$6,$A$10,,$A$8,$A$12),$A$47)</f>
        <v>6097.43</v>
      </c>
      <c r="K77" s="6" t="str">
        <f xml:space="preserve"> TEXT(RTD("cqg.rtd",,"StudyData", $A$2, "BBnds", "MAType=Sim,InputChoice=Close,Period1="&amp;$A$16&amp;",Percent="&amp;$A$18&amp;"", "BHI",$A$4, -$B77, $A$6,$A$10,,$A$8,$A$12),$A$47)</f>
        <v>6187.69</v>
      </c>
      <c r="L77" s="6" t="str">
        <f>TEXT(RTD("cqg.rtd",,"StudyData",$A$2,"BBnds","MAType=Sim,InputChoice=Close,Period1="&amp;$A$16&amp;",Percent="&amp;$A$18&amp;"","BMA",$A$4,-$B77,$A$6,$A$10,,$A$8,$A$12),$A$47)</f>
        <v>6040.79</v>
      </c>
      <c r="M77" s="6" t="str">
        <f xml:space="preserve"> TEXT(RTD("cqg.rtd",,"StudyData", $A$2, "BBnds", "MAType=Sim,InputChoice=Close,Period1="&amp;$A$16&amp;",Percent="&amp;$A$18&amp;"", "BLO",$A$4, -$B77, $A$6,$A$10,,$A$8,$A$12),$A$47)</f>
        <v>5893.89</v>
      </c>
      <c r="N77" s="8" t="str">
        <f xml:space="preserve"> TEXT(RTD("cqg.rtd",,"StudyData", $A$2, "MACD", "Period1="&amp;$A$20&amp;",Period2="&amp;$A$22&amp;",Period3="&amp;$A$24&amp;",InputChoice=Close", "MACD",$A$4, -$B77, $A$6,$A$10,,$A$8,$A$12),$A$47)</f>
        <v>-.51</v>
      </c>
      <c r="O77" s="8" t="str">
        <f>TEXT(RTD("cqg.rtd",,"StudyData",$A$2,"MACD","Period1="&amp;$A$20&amp;",Period2="&amp;$A$22&amp;",Period3="&amp;$A$24&amp;",InputChoice=Close","MACDA",$A$4,-$B77,$A$6,$A$10,,$A$8,$A$12),$A$47)</f>
        <v>-20.75</v>
      </c>
      <c r="P77" s="6" t="str">
        <f t="shared" si="2"/>
        <v>20.24</v>
      </c>
      <c r="Q77" s="8">
        <f xml:space="preserve"> RTD("cqg.rtd",,"StudyData", $A$2, "RSI", "InputChoice=Close,Period="&amp;$A$26&amp;"", "RSI",$A$4, -$B77, $A$6,$A$10,,$A$8,$A$12)</f>
        <v>67.468300282400364</v>
      </c>
      <c r="R7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-$B77, $A$6,$A$10,,$A$8,$A$12)</f>
        <v>79.722641592299993</v>
      </c>
      <c r="S7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-$B77, $A$6,$A$10,,$A$8,$A$12)</f>
        <v>61.4373</v>
      </c>
      <c r="T77" s="8" t="str">
        <f>TEXT(RTD("cqg.rtd",,"StudyData", $A$2, "Imoku", "Period1="&amp;$A$34&amp;"", "Imoku1",$A$4, -$B77, $A$6,$A$10,,$A$8,$A$12),$A$47)</f>
        <v>6024.38</v>
      </c>
      <c r="U77" s="8" t="str">
        <f xml:space="preserve"> TEXT(RTD("cqg.rtd",,"StudyData", $A$2, "Imoku", "Period2="&amp;$A$36&amp;"", "Imoku2",$A$4, -$B77, $A$6,$A$10,,$A$8,$A$12),$A$47)</f>
        <v>6038.38</v>
      </c>
      <c r="V77" s="8" t="str">
        <f xml:space="preserve"> TEXT(RTD("cqg.rtd",,"StudyData", $A$2, "Imoku", "Period3="&amp;$A$38&amp;"", "Imoku3",$A$4, -(($B77)+($A$44)), $A$6,$A$10,,$A$8,$A$12),$A$47)</f>
        <v>6039.75</v>
      </c>
      <c r="W77" s="8" t="str">
        <f xml:space="preserve"> TEXT(RTD("cqg.rtd",,"StudyData", $A$2, "Imoku", "Period1="&amp;$A$34&amp;",Period2="&amp;$A$36&amp;",Period4="&amp;$A$40&amp;",MAType4=Sim", "Imoku4",$A$4, -(($B77)+($A$44)), $A$6,$A$10,,$A$8,$A$12),$A$47)</f>
        <v>6140.44</v>
      </c>
      <c r="X77" s="8" t="str">
        <f>TEXT(RTD("cqg.rtd",,"StudyData", $A$2, "Imoku", "MAType5=Sim,Period5="&amp;$A$42&amp;",InputChoice5=Close", "Imoku5",$A$4, -$B77, $A$6,$A$10,,$A$8,$A$12),$A$47)</f>
        <v>6172.50</v>
      </c>
    </row>
    <row r="78" spans="2:24" x14ac:dyDescent="0.25">
      <c r="B78">
        <f t="shared" si="3"/>
        <v>76</v>
      </c>
      <c r="C78" s="5">
        <f xml:space="preserve"> RTD("cqg.rtd",,"StudyData", $A$2, "BAR", "", "Time", $A$4,-$B78,$A$6,$A$10, "","False","T")</f>
        <v>45678</v>
      </c>
      <c r="D78" s="4">
        <f xml:space="preserve"> RTD("cqg.rtd",,"StudyData", $A$2, "BAR", "", "Time", $A$4,-$B78,$A$6,$A$10, "","False","T")</f>
        <v>45678</v>
      </c>
      <c r="E78" s="6" t="str">
        <f xml:space="preserve"> TEXT(RTD("cqg.rtd",,"StudyData", $A$2, "BAR", "", "Open", $A$4, -$B78, $A$6,$A$10,,$A$8,$A$12),$A$47)</f>
        <v>6084.25</v>
      </c>
      <c r="F78" s="6" t="str">
        <f xml:space="preserve"> TEXT(RTD("cqg.rtd",,"StudyData", $A$2, "BAR", "", "High", $A$4, -$B78, $A$6,$A$10,,$A$8,$A$12),$A$47)</f>
        <v>6145.25</v>
      </c>
      <c r="G78" s="6" t="str">
        <f xml:space="preserve"> TEXT(RTD("cqg.rtd",,"StudyData", $A$2, "BAR", "", "Low", $A$4, -$B78, $A$6,$A$10,,$A$8,$A$12),$A$47)</f>
        <v>6046.50</v>
      </c>
      <c r="H78" s="6" t="str">
        <f>TEXT(RTD("cqg.rtd",,"StudyData", $A$2, "BAR", "", "Close", $A$4, -$B78, $A$6,$A$10,,$A$8,$A$12),$A$47)</f>
        <v>6136.25</v>
      </c>
      <c r="I78" s="7">
        <f xml:space="preserve"> RTD("cqg.rtd",,"StudyData", $A$2, "Vol", "VolType=auto, CoCType=Contract", "Vol",$A$4, -$B78, $A$6,$A$10,,$A$8,$A$12)</f>
        <v>1725952</v>
      </c>
      <c r="J78" s="8" t="str">
        <f xml:space="preserve"> TEXT(RTD("cqg.rtd",,"StudyData", $A$2, "MA", "InputChoice=Close,MAType=Sim,Period="&amp;$A$14&amp;"", "MA",$A$4, -$B78, $A$6,$A$10,,$A$8,$A$12),$A$47)</f>
        <v>6095.44</v>
      </c>
      <c r="K78" s="6" t="str">
        <f xml:space="preserve"> TEXT(RTD("cqg.rtd",,"StudyData", $A$2, "BBnds", "MAType=Sim,InputChoice=Close,Period1="&amp;$A$16&amp;",Percent="&amp;$A$18&amp;"", "BHI",$A$4, -$B78, $A$6,$A$10,,$A$8,$A$12),$A$47)</f>
        <v>6169.03</v>
      </c>
      <c r="L78" s="6" t="str">
        <f>TEXT(RTD("cqg.rtd",,"StudyData",$A$2,"BBnds","MAType=Sim,InputChoice=Close,Period1="&amp;$A$16&amp;",Percent="&amp;$A$18&amp;"","BMA",$A$4,-$B78,$A$6,$A$10,,$A$8,$A$12),$A$47)</f>
        <v>6034.85</v>
      </c>
      <c r="M78" s="6" t="str">
        <f xml:space="preserve"> TEXT(RTD("cqg.rtd",,"StudyData", $A$2, "BBnds", "MAType=Sim,InputChoice=Close,Period1="&amp;$A$16&amp;",Percent="&amp;$A$18&amp;"", "BLO",$A$4, -$B78, $A$6,$A$10,,$A$8,$A$12),$A$47)</f>
        <v>5900.67</v>
      </c>
      <c r="N78" s="8" t="str">
        <f xml:space="preserve"> TEXT(RTD("cqg.rtd",,"StudyData", $A$2, "MACD", "Period1="&amp;$A$20&amp;",Period2="&amp;$A$22&amp;",Period3="&amp;$A$24&amp;",InputChoice=Close", "MACD",$A$4, -$B78, $A$6,$A$10,,$A$8,$A$12),$A$47)</f>
        <v>-12.20</v>
      </c>
      <c r="O78" s="8" t="str">
        <f>TEXT(RTD("cqg.rtd",,"StudyData",$A$2,"MACD","Period1="&amp;$A$20&amp;",Period2="&amp;$A$22&amp;",Period3="&amp;$A$24&amp;",InputChoice=Close","MACDA",$A$4,-$B78,$A$6,$A$10,,$A$8,$A$12),$A$47)</f>
        <v>-25.82</v>
      </c>
      <c r="P78" s="6" t="str">
        <f t="shared" si="2"/>
        <v>13.62</v>
      </c>
      <c r="Q78" s="8">
        <f xml:space="preserve"> RTD("cqg.rtd",,"StudyData", $A$2, "RSI", "InputChoice=Close,Period="&amp;$A$26&amp;"", "RSI",$A$4, -$B78, $A$6,$A$10,,$A$8,$A$12)</f>
        <v>64.024700728341287</v>
      </c>
      <c r="R7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-$B78, $A$6,$A$10,,$A$8,$A$12)</f>
        <v>70.638626786800003</v>
      </c>
      <c r="S7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-$B78, $A$6,$A$10,,$A$8,$A$12)</f>
        <v>52.294600000000003</v>
      </c>
      <c r="T78" s="8" t="str">
        <f>TEXT(RTD("cqg.rtd",,"StudyData", $A$2, "Imoku", "Period1="&amp;$A$34&amp;"", "Imoku1",$A$4, -$B78, $A$6,$A$10,,$A$8,$A$12),$A$47)</f>
        <v>6003.13</v>
      </c>
      <c r="U78" s="8" t="str">
        <f xml:space="preserve"> TEXT(RTD("cqg.rtd",,"StudyData", $A$2, "Imoku", "Period2="&amp;$A$36&amp;"", "Imoku2",$A$4, -$B78, $A$6,$A$10,,$A$8,$A$12),$A$47)</f>
        <v>6038.38</v>
      </c>
      <c r="V78" s="8" t="str">
        <f xml:space="preserve"> TEXT(RTD("cqg.rtd",,"StudyData", $A$2, "Imoku", "Period3="&amp;$A$38&amp;"", "Imoku3",$A$4, -(($B78)+($A$44)), $A$6,$A$10,,$A$8,$A$12),$A$47)</f>
        <v>6039.75</v>
      </c>
      <c r="W78" s="8" t="str">
        <f xml:space="preserve"> TEXT(RTD("cqg.rtd",,"StudyData", $A$2, "Imoku", "Period1="&amp;$A$34&amp;",Period2="&amp;$A$36&amp;",Period4="&amp;$A$40&amp;",MAType4=Sim", "Imoku4",$A$4, -(($B78)+($A$44)), $A$6,$A$10,,$A$8,$A$12),$A$47)</f>
        <v>6115.19</v>
      </c>
      <c r="X78" s="8" t="str">
        <f>TEXT(RTD("cqg.rtd",,"StudyData", $A$2, "Imoku", "MAType5=Sim,Period5="&amp;$A$42&amp;",InputChoice5=Close", "Imoku5",$A$4, -$B78, $A$6,$A$10,,$A$8,$A$12),$A$47)</f>
        <v>6136.25</v>
      </c>
    </row>
    <row r="79" spans="2:24" x14ac:dyDescent="0.25">
      <c r="B79">
        <f t="shared" si="3"/>
        <v>77</v>
      </c>
      <c r="C79" s="5">
        <f xml:space="preserve"> RTD("cqg.rtd",,"StudyData", $A$2, "BAR", "", "Time", $A$4,-$B79,$A$6,$A$10, "","False","T")</f>
        <v>45674</v>
      </c>
      <c r="D79" s="4">
        <f xml:space="preserve"> RTD("cqg.rtd",,"StudyData", $A$2, "BAR", "", "Time", $A$4,-$B79,$A$6,$A$10, "","False","T")</f>
        <v>45674</v>
      </c>
      <c r="E79" s="6" t="str">
        <f xml:space="preserve"> TEXT(RTD("cqg.rtd",,"StudyData", $A$2, "BAR", "", "Open", $A$4, -$B79, $A$6,$A$10,,$A$8,$A$12),$A$47)</f>
        <v>6022.25</v>
      </c>
      <c r="F79" s="6" t="str">
        <f xml:space="preserve"> TEXT(RTD("cqg.rtd",,"StudyData", $A$2, "BAR", "", "High", $A$4, -$B79, $A$6,$A$10,,$A$8,$A$12),$A$47)</f>
        <v>6103.50</v>
      </c>
      <c r="G79" s="6" t="str">
        <f xml:space="preserve"> TEXT(RTD("cqg.rtd",,"StudyData", $A$2, "BAR", "", "Low", $A$4, -$B79, $A$6,$A$10,,$A$8,$A$12),$A$47)</f>
        <v>6020.00</v>
      </c>
      <c r="H79" s="6" t="str">
        <f>TEXT(RTD("cqg.rtd",,"StudyData", $A$2, "BAR", "", "Close", $A$4, -$B79, $A$6,$A$10,,$A$8,$A$12),$A$47)</f>
        <v>6085.50</v>
      </c>
      <c r="I79" s="7">
        <f xml:space="preserve"> RTD("cqg.rtd",,"StudyData", $A$2, "Vol", "VolType=auto, CoCType=Contract", "Vol",$A$4, -$B79, $A$6,$A$10,,$A$8,$A$12)</f>
        <v>1417304</v>
      </c>
      <c r="J79" s="8" t="str">
        <f xml:space="preserve"> TEXT(RTD("cqg.rtd",,"StudyData", $A$2, "MA", "InputChoice=Close,MAType=Sim,Period="&amp;$A$14&amp;"", "MA",$A$4, -$B79, $A$6,$A$10,,$A$8,$A$12),$A$47)</f>
        <v>6093.53</v>
      </c>
      <c r="K79" s="6" t="str">
        <f xml:space="preserve"> TEXT(RTD("cqg.rtd",,"StudyData", $A$2, "BBnds", "MAType=Sim,InputChoice=Close,Period1="&amp;$A$16&amp;",Percent="&amp;$A$18&amp;"", "BHI",$A$4, -$B79, $A$6,$A$10,,$A$8,$A$12),$A$47)</f>
        <v>6154.61</v>
      </c>
      <c r="L79" s="6" t="str">
        <f>TEXT(RTD("cqg.rtd",,"StudyData",$A$2,"BBnds","MAType=Sim,InputChoice=Close,Period1="&amp;$A$16&amp;",Percent="&amp;$A$18&amp;"","BMA",$A$4,-$B79,$A$6,$A$10,,$A$8,$A$12),$A$47)</f>
        <v>6027.34</v>
      </c>
      <c r="M79" s="6" t="str">
        <f xml:space="preserve"> TEXT(RTD("cqg.rtd",,"StudyData", $A$2, "BBnds", "MAType=Sim,InputChoice=Close,Period1="&amp;$A$16&amp;",Percent="&amp;$A$18&amp;"", "BLO",$A$4, -$B79, $A$6,$A$10,,$A$8,$A$12),$A$47)</f>
        <v>5900.07</v>
      </c>
      <c r="N79" s="8" t="str">
        <f xml:space="preserve"> TEXT(RTD("cqg.rtd",,"StudyData", $A$2, "MACD", "Period1="&amp;$A$20&amp;",Period2="&amp;$A$22&amp;",Period3="&amp;$A$24&amp;",InputChoice=Close", "MACD",$A$4, -$B79, $A$6,$A$10,,$A$8,$A$12),$A$47)</f>
        <v>-23.26</v>
      </c>
      <c r="O79" s="8" t="str">
        <f>TEXT(RTD("cqg.rtd",,"StudyData",$A$2,"MACD","Period1="&amp;$A$20&amp;",Period2="&amp;$A$22&amp;",Period3="&amp;$A$24&amp;",InputChoice=Close","MACDA",$A$4,-$B79,$A$6,$A$10,,$A$8,$A$12),$A$47)</f>
        <v>-29.22</v>
      </c>
      <c r="P79" s="6" t="str">
        <f t="shared" si="2"/>
        <v>5.96</v>
      </c>
      <c r="Q79" s="8">
        <f xml:space="preserve"> RTD("cqg.rtd",,"StudyData", $A$2, "RSI", "InputChoice=Close,Period="&amp;$A$26&amp;"", "RSI",$A$4, -$B79, $A$6,$A$10,,$A$8,$A$12)</f>
        <v>58.566738552340837</v>
      </c>
      <c r="R7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-$B79, $A$6,$A$10,,$A$8,$A$12)</f>
        <v>57.293809813999999</v>
      </c>
      <c r="S7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-$B79, $A$6,$A$10,,$A$8,$A$12)</f>
        <v>43.122599999999998</v>
      </c>
      <c r="T79" s="8" t="str">
        <f>TEXT(RTD("cqg.rtd",,"StudyData", $A$2, "Imoku", "Period1="&amp;$A$34&amp;"", "Imoku1",$A$4, -$B79, $A$6,$A$10,,$A$8,$A$12),$A$47)</f>
        <v>5982.25</v>
      </c>
      <c r="U79" s="8" t="str">
        <f xml:space="preserve"> TEXT(RTD("cqg.rtd",,"StudyData", $A$2, "Imoku", "Period2="&amp;$A$36&amp;"", "Imoku2",$A$4, -$B79, $A$6,$A$10,,$A$8,$A$12),$A$47)</f>
        <v>6042.88</v>
      </c>
      <c r="V79" s="8" t="str">
        <f xml:space="preserve"> TEXT(RTD("cqg.rtd",,"StudyData", $A$2, "Imoku", "Period3="&amp;$A$38&amp;"", "Imoku3",$A$4, -(($B79)+($A$44)), $A$6,$A$10,,$A$8,$A$12),$A$47)</f>
        <v>6039.75</v>
      </c>
      <c r="W79" s="8" t="str">
        <f xml:space="preserve"> TEXT(RTD("cqg.rtd",,"StudyData", $A$2, "Imoku", "Period1="&amp;$A$34&amp;",Period2="&amp;$A$36&amp;",Period4="&amp;$A$40&amp;",MAType4=Sim", "Imoku4",$A$4, -(($B79)+($A$44)), $A$6,$A$10,,$A$8,$A$12),$A$47)</f>
        <v>6108.88</v>
      </c>
      <c r="X79" s="8" t="str">
        <f>TEXT(RTD("cqg.rtd",,"StudyData", $A$2, "Imoku", "MAType5=Sim,Period5="&amp;$A$42&amp;",InputChoice5=Close", "Imoku5",$A$4, -$B79, $A$6,$A$10,,$A$8,$A$12),$A$47)</f>
        <v>6085.50</v>
      </c>
    </row>
    <row r="80" spans="2:24" x14ac:dyDescent="0.25">
      <c r="B80">
        <f t="shared" si="3"/>
        <v>78</v>
      </c>
      <c r="C80" s="5">
        <f xml:space="preserve"> RTD("cqg.rtd",,"StudyData", $A$2, "BAR", "", "Time", $A$4,-$B80,$A$6,$A$10, "","False","T")</f>
        <v>45673</v>
      </c>
      <c r="D80" s="4">
        <f xml:space="preserve"> RTD("cqg.rtd",,"StudyData", $A$2, "BAR", "", "Time", $A$4,-$B80,$A$6,$A$10, "","False","T")</f>
        <v>45673</v>
      </c>
      <c r="E80" s="6" t="str">
        <f xml:space="preserve"> TEXT(RTD("cqg.rtd",,"StudyData", $A$2, "BAR", "", "Open", $A$4, -$B80, $A$6,$A$10,,$A$8,$A$12),$A$47)</f>
        <v>6040.50</v>
      </c>
      <c r="F80" s="6" t="str">
        <f xml:space="preserve"> TEXT(RTD("cqg.rtd",,"StudyData", $A$2, "BAR", "", "High", $A$4, -$B80, $A$6,$A$10,,$A$8,$A$12),$A$47)</f>
        <v>6069.50</v>
      </c>
      <c r="G80" s="6" t="str">
        <f xml:space="preserve"> TEXT(RTD("cqg.rtd",,"StudyData", $A$2, "BAR", "", "Low", $A$4, -$B80, $A$6,$A$10,,$A$8,$A$12),$A$47)</f>
        <v>6013.75</v>
      </c>
      <c r="H80" s="6" t="str">
        <f>TEXT(RTD("cqg.rtd",,"StudyData", $A$2, "BAR", "", "Close", $A$4, -$B80, $A$6,$A$10,,$A$8,$A$12),$A$47)</f>
        <v>6027.50</v>
      </c>
      <c r="I80" s="7">
        <f xml:space="preserve"> RTD("cqg.rtd",,"StudyData", $A$2, "Vol", "VolType=auto, CoCType=Contract", "Vol",$A$4, -$B80, $A$6,$A$10,,$A$8,$A$12)</f>
        <v>1566439</v>
      </c>
      <c r="J80" s="8" t="str">
        <f xml:space="preserve"> TEXT(RTD("cqg.rtd",,"StudyData", $A$2, "MA", "InputChoice=Close,MAType=Sim,Period="&amp;$A$14&amp;"", "MA",$A$4, -$B80, $A$6,$A$10,,$A$8,$A$12),$A$47)</f>
        <v>6092.92</v>
      </c>
      <c r="K80" s="6" t="str">
        <f xml:space="preserve"> TEXT(RTD("cqg.rtd",,"StudyData", $A$2, "BBnds", "MAType=Sim,InputChoice=Close,Period1="&amp;$A$16&amp;",Percent="&amp;$A$18&amp;"", "BHI",$A$4, -$B80, $A$6,$A$10,,$A$8,$A$12),$A$47)</f>
        <v>6147.90</v>
      </c>
      <c r="L80" s="6" t="str">
        <f>TEXT(RTD("cqg.rtd",,"StudyData",$A$2,"BBnds","MAType=Sim,InputChoice=Close,Period1="&amp;$A$16&amp;",Percent="&amp;$A$18&amp;"","BMA",$A$4,-$B80,$A$6,$A$10,,$A$8,$A$12),$A$47)</f>
        <v>6022.68</v>
      </c>
      <c r="M80" s="6" t="str">
        <f xml:space="preserve"> TEXT(RTD("cqg.rtd",,"StudyData", $A$2, "BBnds", "MAType=Sim,InputChoice=Close,Period1="&amp;$A$16&amp;",Percent="&amp;$A$18&amp;"", "BLO",$A$4, -$B80, $A$6,$A$10,,$A$8,$A$12),$A$47)</f>
        <v>5897.45</v>
      </c>
      <c r="N80" s="8" t="str">
        <f xml:space="preserve"> TEXT(RTD("cqg.rtd",,"StudyData", $A$2, "MACD", "Period1="&amp;$A$20&amp;",Period2="&amp;$A$22&amp;",Period3="&amp;$A$24&amp;",InputChoice=Close", "MACD",$A$4, -$B80, $A$6,$A$10,,$A$8,$A$12),$A$47)</f>
        <v>-31.86</v>
      </c>
      <c r="O80" s="8" t="str">
        <f>TEXT(RTD("cqg.rtd",,"StudyData",$A$2,"MACD","Period1="&amp;$A$20&amp;",Period2="&amp;$A$22&amp;",Period3="&amp;$A$24&amp;",InputChoice=Close","MACDA",$A$4,-$B80,$A$6,$A$10,,$A$8,$A$12),$A$47)</f>
        <v>-30.71</v>
      </c>
      <c r="P80" s="6" t="str">
        <f t="shared" si="2"/>
        <v>-1.15</v>
      </c>
      <c r="Q80" s="8">
        <f xml:space="preserve"> RTD("cqg.rtd",,"StudyData", $A$2, "RSI", "InputChoice=Close,Period="&amp;$A$26&amp;"", "RSI",$A$4, -$B80, $A$6,$A$10,,$A$8,$A$12)</f>
        <v>51.017431592635482</v>
      </c>
      <c r="R8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-$B80, $A$6,$A$10,,$A$8,$A$12)</f>
        <v>44.144568303</v>
      </c>
      <c r="S8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-$B80, $A$6,$A$10,,$A$8,$A$12)</f>
        <v>36.036999999999999</v>
      </c>
      <c r="T80" s="8" t="str">
        <f>TEXT(RTD("cqg.rtd",,"StudyData", $A$2, "Imoku", "Period1="&amp;$A$34&amp;"", "Imoku1",$A$4, -$B80, $A$6,$A$10,,$A$8,$A$12),$A$47)</f>
        <v>5990.63</v>
      </c>
      <c r="U80" s="8" t="str">
        <f xml:space="preserve"> TEXT(RTD("cqg.rtd",,"StudyData", $A$2, "Imoku", "Period2="&amp;$A$36&amp;"", "Imoku2",$A$4, -$B80, $A$6,$A$10,,$A$8,$A$12),$A$47)</f>
        <v>6042.88</v>
      </c>
      <c r="V80" s="8" t="str">
        <f xml:space="preserve"> TEXT(RTD("cqg.rtd",,"StudyData", $A$2, "Imoku", "Period3="&amp;$A$38&amp;"", "Imoku3",$A$4, -(($B80)+($A$44)), $A$6,$A$10,,$A$8,$A$12),$A$47)</f>
        <v>6039.75</v>
      </c>
      <c r="W80" s="8" t="str">
        <f xml:space="preserve"> TEXT(RTD("cqg.rtd",,"StudyData", $A$2, "Imoku", "Period1="&amp;$A$34&amp;",Period2="&amp;$A$36&amp;",Period4="&amp;$A$40&amp;",MAType4=Sim", "Imoku4",$A$4, -(($B80)+($A$44)), $A$6,$A$10,,$A$8,$A$12),$A$47)</f>
        <v>6102.88</v>
      </c>
      <c r="X80" s="8" t="str">
        <f>TEXT(RTD("cqg.rtd",,"StudyData", $A$2, "Imoku", "MAType5=Sim,Period5="&amp;$A$42&amp;",InputChoice5=Close", "Imoku5",$A$4, -$B80, $A$6,$A$10,,$A$8,$A$12),$A$47)</f>
        <v>6027.50</v>
      </c>
    </row>
    <row r="81" spans="2:24" x14ac:dyDescent="0.25">
      <c r="B81">
        <f t="shared" si="3"/>
        <v>79</v>
      </c>
      <c r="C81" s="5">
        <f xml:space="preserve"> RTD("cqg.rtd",,"StudyData", $A$2, "BAR", "", "Time", $A$4,-$B81,$A$6,$A$10, "","False","T")</f>
        <v>45672</v>
      </c>
      <c r="D81" s="4">
        <f xml:space="preserve"> RTD("cqg.rtd",,"StudyData", $A$2, "BAR", "", "Time", $A$4,-$B81,$A$6,$A$10, "","False","T")</f>
        <v>45672</v>
      </c>
      <c r="E81" s="6" t="str">
        <f xml:space="preserve"> TEXT(RTD("cqg.rtd",,"StudyData", $A$2, "BAR", "", "Open", $A$4, -$B81, $A$6,$A$10,,$A$8,$A$12),$A$47)</f>
        <v>5943.50</v>
      </c>
      <c r="F81" s="6" t="str">
        <f xml:space="preserve"> TEXT(RTD("cqg.rtd",,"StudyData", $A$2, "BAR", "", "High", $A$4, -$B81, $A$6,$A$10,,$A$8,$A$12),$A$47)</f>
        <v>6053.25</v>
      </c>
      <c r="G81" s="6" t="str">
        <f xml:space="preserve"> TEXT(RTD("cqg.rtd",,"StudyData", $A$2, "BAR", "", "Low", $A$4, -$B81, $A$6,$A$10,,$A$8,$A$12),$A$47)</f>
        <v>5931.50</v>
      </c>
      <c r="H81" s="6" t="str">
        <f>TEXT(RTD("cqg.rtd",,"StudyData", $A$2, "BAR", "", "Close", $A$4, -$B81, $A$6,$A$10,,$A$8,$A$12),$A$47)</f>
        <v>6041.00</v>
      </c>
      <c r="I81" s="7">
        <f xml:space="preserve"> RTD("cqg.rtd",,"StudyData", $A$2, "Vol", "VolType=auto, CoCType=Contract", "Vol",$A$4, -$B81, $A$6,$A$10,,$A$8,$A$12)</f>
        <v>1657670</v>
      </c>
      <c r="J81" s="8" t="str">
        <f xml:space="preserve"> TEXT(RTD("cqg.rtd",,"StudyData", $A$2, "MA", "InputChoice=Close,MAType=Sim,Period="&amp;$A$14&amp;"", "MA",$A$4, -$B81, $A$6,$A$10,,$A$8,$A$12),$A$47)</f>
        <v>6093.29</v>
      </c>
      <c r="K81" s="6" t="str">
        <f xml:space="preserve"> TEXT(RTD("cqg.rtd",,"StudyData", $A$2, "BBnds", "MAType=Sim,InputChoice=Close,Period1="&amp;$A$16&amp;",Percent="&amp;$A$18&amp;"", "BHI",$A$4, -$B81, $A$6,$A$10,,$A$8,$A$12),$A$47)</f>
        <v>6172.91</v>
      </c>
      <c r="L81" s="6" t="str">
        <f>TEXT(RTD("cqg.rtd",,"StudyData",$A$2,"BBnds","MAType=Sim,InputChoice=Close,Period1="&amp;$A$16&amp;",Percent="&amp;$A$18&amp;"","BMA",$A$4,-$B81,$A$6,$A$10,,$A$8,$A$12),$A$47)</f>
        <v>6030.26</v>
      </c>
      <c r="M81" s="6" t="str">
        <f xml:space="preserve"> TEXT(RTD("cqg.rtd",,"StudyData", $A$2, "BBnds", "MAType=Sim,InputChoice=Close,Period1="&amp;$A$16&amp;",Percent="&amp;$A$18&amp;"", "BLO",$A$4, -$B81, $A$6,$A$10,,$A$8,$A$12),$A$47)</f>
        <v>5887.61</v>
      </c>
      <c r="N81" s="8" t="str">
        <f xml:space="preserve"> TEXT(RTD("cqg.rtd",,"StudyData", $A$2, "MACD", "Period1="&amp;$A$20&amp;",Period2="&amp;$A$22&amp;",Period3="&amp;$A$24&amp;",InputChoice=Close", "MACD",$A$4, -$B81, $A$6,$A$10,,$A$8,$A$12),$A$47)</f>
        <v>-36.47</v>
      </c>
      <c r="O81" s="8" t="str">
        <f>TEXT(RTD("cqg.rtd",,"StudyData",$A$2,"MACD","Period1="&amp;$A$20&amp;",Period2="&amp;$A$22&amp;",Period3="&amp;$A$24&amp;",InputChoice=Close","MACDA",$A$4,-$B81,$A$6,$A$10,,$A$8,$A$12),$A$47)</f>
        <v>-30.42</v>
      </c>
      <c r="P81" s="6" t="str">
        <f t="shared" si="2"/>
        <v>-6.05</v>
      </c>
      <c r="Q81" s="8">
        <f xml:space="preserve"> RTD("cqg.rtd",,"StudyData", $A$2, "RSI", "InputChoice=Close,Period="&amp;$A$26&amp;"", "RSI",$A$4, -$B81, $A$6,$A$10,,$A$8,$A$12)</f>
        <v>53.015995964343745</v>
      </c>
      <c r="R8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-$B81, $A$6,$A$10,,$A$8,$A$12)</f>
        <v>37.228473454800003</v>
      </c>
      <c r="S8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-$B81, $A$6,$A$10,,$A$8,$A$12)</f>
        <v>31.9832</v>
      </c>
      <c r="T81" s="8" t="str">
        <f>TEXT(RTD("cqg.rtd",,"StudyData", $A$2, "Imoku", "Period1="&amp;$A$34&amp;"", "Imoku1",$A$4, -$B81, $A$6,$A$10,,$A$8,$A$12),$A$47)</f>
        <v>5990.63</v>
      </c>
      <c r="U81" s="8" t="str">
        <f xml:space="preserve"> TEXT(RTD("cqg.rtd",,"StudyData", $A$2, "Imoku", "Period2="&amp;$A$36&amp;"", "Imoku2",$A$4, -$B81, $A$6,$A$10,,$A$8,$A$12),$A$47)</f>
        <v>6044.50</v>
      </c>
      <c r="V81" s="8" t="str">
        <f xml:space="preserve"> TEXT(RTD("cqg.rtd",,"StudyData", $A$2, "Imoku", "Period3="&amp;$A$38&amp;"", "Imoku3",$A$4, -(($B81)+($A$44)), $A$6,$A$10,,$A$8,$A$12),$A$47)</f>
        <v>6039.75</v>
      </c>
      <c r="W81" s="8" t="str">
        <f xml:space="preserve"> TEXT(RTD("cqg.rtd",,"StudyData", $A$2, "Imoku", "Period1="&amp;$A$34&amp;",Period2="&amp;$A$36&amp;",Period4="&amp;$A$40&amp;",MAType4=Sim", "Imoku4",$A$4, -(($B81)+($A$44)), $A$6,$A$10,,$A$8,$A$12),$A$47)</f>
        <v>6102.88</v>
      </c>
      <c r="X81" s="8" t="str">
        <f>TEXT(RTD("cqg.rtd",,"StudyData", $A$2, "Imoku", "MAType5=Sim,Period5="&amp;$A$42&amp;",InputChoice5=Close", "Imoku5",$A$4, -$B81, $A$6,$A$10,,$A$8,$A$12),$A$47)</f>
        <v>6041.00</v>
      </c>
    </row>
    <row r="82" spans="2:24" x14ac:dyDescent="0.25">
      <c r="B82">
        <f t="shared" si="3"/>
        <v>80</v>
      </c>
      <c r="C82" s="5">
        <f xml:space="preserve"> RTD("cqg.rtd",,"StudyData", $A$2, "BAR", "", "Time", $A$4,-$B82,$A$6,$A$10, "","False","T")</f>
        <v>45671</v>
      </c>
      <c r="D82" s="4">
        <f xml:space="preserve"> RTD("cqg.rtd",,"StudyData", $A$2, "BAR", "", "Time", $A$4,-$B82,$A$6,$A$10, "","False","T")</f>
        <v>45671</v>
      </c>
      <c r="E82" s="6" t="str">
        <f xml:space="preserve"> TEXT(RTD("cqg.rtd",,"StudyData", $A$2, "BAR", "", "Open", $A$4, -$B82, $A$6,$A$10,,$A$8,$A$12),$A$47)</f>
        <v>5939.25</v>
      </c>
      <c r="F82" s="6" t="str">
        <f xml:space="preserve"> TEXT(RTD("cqg.rtd",,"StudyData", $A$2, "BAR", "", "High", $A$4, -$B82, $A$6,$A$10,,$A$8,$A$12),$A$47)</f>
        <v>5970.50</v>
      </c>
      <c r="G82" s="6" t="str">
        <f xml:space="preserve"> TEXT(RTD("cqg.rtd",,"StudyData", $A$2, "BAR", "", "Low", $A$4, -$B82, $A$6,$A$10,,$A$8,$A$12),$A$47)</f>
        <v>5894.50</v>
      </c>
      <c r="H82" s="6" t="str">
        <f>TEXT(RTD("cqg.rtd",,"StudyData", $A$2, "BAR", "", "Close", $A$4, -$B82, $A$6,$A$10,,$A$8,$A$12),$A$47)</f>
        <v>5934.25</v>
      </c>
      <c r="I82" s="7">
        <f xml:space="preserve"> RTD("cqg.rtd",,"StudyData", $A$2, "Vol", "VolType=auto, CoCType=Contract", "Vol",$A$4, -$B82, $A$6,$A$10,,$A$8,$A$12)</f>
        <v>1839961</v>
      </c>
      <c r="J82" s="8" t="str">
        <f xml:space="preserve"> TEXT(RTD("cqg.rtd",,"StudyData", $A$2, "MA", "InputChoice=Close,MAType=Sim,Period="&amp;$A$14&amp;"", "MA",$A$4, -$B82, $A$6,$A$10,,$A$8,$A$12),$A$47)</f>
        <v>6092.73</v>
      </c>
      <c r="K82" s="6" t="str">
        <f xml:space="preserve"> TEXT(RTD("cqg.rtd",,"StudyData", $A$2, "BBnds", "MAType=Sim,InputChoice=Close,Period1="&amp;$A$16&amp;",Percent="&amp;$A$18&amp;"", "BHI",$A$4, -$B82, $A$6,$A$10,,$A$8,$A$12),$A$47)</f>
        <v>6200.47</v>
      </c>
      <c r="L82" s="6" t="str">
        <f>TEXT(RTD("cqg.rtd",,"StudyData",$A$2,"BBnds","MAType=Sim,InputChoice=Close,Period1="&amp;$A$16&amp;",Percent="&amp;$A$18&amp;"","BMA",$A$4,-$B82,$A$6,$A$10,,$A$8,$A$12),$A$47)</f>
        <v>6038.51</v>
      </c>
      <c r="M82" s="6" t="str">
        <f xml:space="preserve"> TEXT(RTD("cqg.rtd",,"StudyData", $A$2, "BBnds", "MAType=Sim,InputChoice=Close,Period1="&amp;$A$16&amp;",Percent="&amp;$A$18&amp;"", "BLO",$A$4, -$B82, $A$6,$A$10,,$A$8,$A$12),$A$47)</f>
        <v>5876.55</v>
      </c>
      <c r="N82" s="8" t="str">
        <f xml:space="preserve"> TEXT(RTD("cqg.rtd",,"StudyData", $A$2, "MACD", "Period1="&amp;$A$20&amp;",Period2="&amp;$A$22&amp;",Period3="&amp;$A$24&amp;",InputChoice=Close", "MACD",$A$4, -$B82, $A$6,$A$10,,$A$8,$A$12),$A$47)</f>
        <v>-43.21</v>
      </c>
      <c r="O82" s="8" t="str">
        <f>TEXT(RTD("cqg.rtd",,"StudyData",$A$2,"MACD","Period1="&amp;$A$20&amp;",Period2="&amp;$A$22&amp;",Period3="&amp;$A$24&amp;",InputChoice=Close","MACDA",$A$4,-$B82,$A$6,$A$10,,$A$8,$A$12),$A$47)</f>
        <v>-28.91</v>
      </c>
      <c r="P82" s="6" t="str">
        <f t="shared" si="2"/>
        <v>-14.30</v>
      </c>
      <c r="Q82" s="8">
        <f xml:space="preserve"> RTD("cqg.rtd",,"StudyData", $A$2, "RSI", "InputChoice=Close,Period="&amp;$A$26&amp;"", "RSI",$A$4, -$B82, $A$6,$A$10,,$A$8,$A$12)</f>
        <v>35.163400041675828</v>
      </c>
      <c r="R8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-$B82, $A$6,$A$10,,$A$8,$A$12)</f>
        <v>25.187816655399999</v>
      </c>
      <c r="S8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-$B82, $A$6,$A$10,,$A$8,$A$12)</f>
        <v>29.360600000000002</v>
      </c>
      <c r="T82" s="8" t="str">
        <f>TEXT(RTD("cqg.rtd",,"StudyData", $A$2, "Imoku", "Period1="&amp;$A$34&amp;"", "Imoku1",$A$4, -$B82, $A$6,$A$10,,$A$8,$A$12),$A$47)</f>
        <v>5990.63</v>
      </c>
      <c r="U82" s="8" t="str">
        <f xml:space="preserve"> TEXT(RTD("cqg.rtd",,"StudyData", $A$2, "Imoku", "Period2="&amp;$A$36&amp;"", "Imoku2",$A$4, -$B82, $A$6,$A$10,,$A$8,$A$12),$A$47)</f>
        <v>6047.13</v>
      </c>
      <c r="V82" s="8" t="str">
        <f xml:space="preserve"> TEXT(RTD("cqg.rtd",,"StudyData", $A$2, "Imoku", "Period3="&amp;$A$38&amp;"", "Imoku3",$A$4, -(($B82)+($A$44)), $A$6,$A$10,,$A$8,$A$12),$A$47)</f>
        <v>6037.88</v>
      </c>
      <c r="W82" s="8" t="str">
        <f xml:space="preserve"> TEXT(RTD("cqg.rtd",,"StudyData", $A$2, "Imoku", "Period1="&amp;$A$34&amp;",Period2="&amp;$A$36&amp;",Period4="&amp;$A$40&amp;",MAType4=Sim", "Imoku4",$A$4, -(($B82)+($A$44)), $A$6,$A$10,,$A$8,$A$12),$A$47)</f>
        <v>6092.13</v>
      </c>
      <c r="X82" s="8" t="str">
        <f>TEXT(RTD("cqg.rtd",,"StudyData", $A$2, "Imoku", "MAType5=Sim,Period5="&amp;$A$42&amp;",InputChoice5=Close", "Imoku5",$A$4, -$B82, $A$6,$A$10,,$A$8,$A$12),$A$47)</f>
        <v>5934.25</v>
      </c>
    </row>
    <row r="83" spans="2:24" x14ac:dyDescent="0.25">
      <c r="B83">
        <f t="shared" si="3"/>
        <v>81</v>
      </c>
      <c r="C83" s="5">
        <f xml:space="preserve"> RTD("cqg.rtd",,"StudyData", $A$2, "BAR", "", "Time", $A$4,-$B83,$A$6,$A$10, "","False","T")</f>
        <v>45670</v>
      </c>
      <c r="D83" s="4">
        <f xml:space="preserve"> RTD("cqg.rtd",,"StudyData", $A$2, "BAR", "", "Time", $A$4,-$B83,$A$6,$A$10, "","False","T")</f>
        <v>45670</v>
      </c>
      <c r="E83" s="6" t="str">
        <f xml:space="preserve"> TEXT(RTD("cqg.rtd",,"StudyData", $A$2, "BAR", "", "Open", $A$4, -$B83, $A$6,$A$10,,$A$8,$A$12),$A$47)</f>
        <v>5916.50</v>
      </c>
      <c r="F83" s="6" t="str">
        <f xml:space="preserve"> TEXT(RTD("cqg.rtd",,"StudyData", $A$2, "BAR", "", "High", $A$4, -$B83, $A$6,$A$10,,$A$8,$A$12),$A$47)</f>
        <v>5935.25</v>
      </c>
      <c r="G83" s="6" t="str">
        <f xml:space="preserve"> TEXT(RTD("cqg.rtd",,"StudyData", $A$2, "BAR", "", "Low", $A$4, -$B83, $A$6,$A$10,,$A$8,$A$12),$A$47)</f>
        <v>5861.00</v>
      </c>
      <c r="H83" s="6" t="str">
        <f>TEXT(RTD("cqg.rtd",,"StudyData", $A$2, "BAR", "", "Close", $A$4, -$B83, $A$6,$A$10,,$A$8,$A$12),$A$47)</f>
        <v>5926.50</v>
      </c>
      <c r="I83" s="7">
        <f xml:space="preserve"> RTD("cqg.rtd",,"StudyData", $A$2, "Vol", "VolType=auto, CoCType=Contract", "Vol",$A$4, -$B83, $A$6,$A$10,,$A$8,$A$12)</f>
        <v>1755341</v>
      </c>
      <c r="J83" s="8" t="str">
        <f xml:space="preserve"> TEXT(RTD("cqg.rtd",,"StudyData", $A$2, "MA", "InputChoice=Close,MAType=Sim,Period="&amp;$A$14&amp;"", "MA",$A$4, -$B83, $A$6,$A$10,,$A$8,$A$12),$A$47)</f>
        <v>6096.89</v>
      </c>
      <c r="K83" s="6" t="str">
        <f xml:space="preserve"> TEXT(RTD("cqg.rtd",,"StudyData", $A$2, "BBnds", "MAType=Sim,InputChoice=Close,Period1="&amp;$A$16&amp;",Percent="&amp;$A$18&amp;"", "BHI",$A$4, -$B83, $A$6,$A$10,,$A$8,$A$12),$A$47)</f>
        <v>6216.04</v>
      </c>
      <c r="L83" s="6" t="str">
        <f>TEXT(RTD("cqg.rtd",,"StudyData",$A$2,"BBnds","MAType=Sim,InputChoice=Close,Period1="&amp;$A$16&amp;",Percent="&amp;$A$18&amp;"","BMA",$A$4,-$B83,$A$6,$A$10,,$A$8,$A$12),$A$47)</f>
        <v>6050.69</v>
      </c>
      <c r="M83" s="6" t="str">
        <f xml:space="preserve"> TEXT(RTD("cqg.rtd",,"StudyData", $A$2, "BBnds", "MAType=Sim,InputChoice=Close,Period1="&amp;$A$16&amp;",Percent="&amp;$A$18&amp;"", "BLO",$A$4, -$B83, $A$6,$A$10,,$A$8,$A$12),$A$47)</f>
        <v>5885.34</v>
      </c>
      <c r="N83" s="8" t="str">
        <f xml:space="preserve"> TEXT(RTD("cqg.rtd",,"StudyData", $A$2, "MACD", "Period1="&amp;$A$20&amp;",Period2="&amp;$A$22&amp;",Period3="&amp;$A$24&amp;",InputChoice=Close", "MACD",$A$4, -$B83, $A$6,$A$10,,$A$8,$A$12),$A$47)</f>
        <v>-40.32</v>
      </c>
      <c r="O83" s="8" t="str">
        <f>TEXT(RTD("cqg.rtd",,"StudyData",$A$2,"MACD","Period1="&amp;$A$20&amp;",Period2="&amp;$A$22&amp;",Period3="&amp;$A$24&amp;",InputChoice=Close","MACDA",$A$4,-$B83,$A$6,$A$10,,$A$8,$A$12),$A$47)</f>
        <v>-25.33</v>
      </c>
      <c r="P83" s="6" t="str">
        <f t="shared" si="2"/>
        <v>-14.99</v>
      </c>
      <c r="Q83" s="8">
        <f xml:space="preserve"> RTD("cqg.rtd",,"StudyData", $A$2, "RSI", "InputChoice=Close,Period="&amp;$A$26&amp;"", "RSI",$A$4, -$B83, $A$6,$A$10,,$A$8,$A$12)</f>
        <v>33.533598158279005</v>
      </c>
      <c r="R8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-$B83, $A$6,$A$10,,$A$8,$A$12)</f>
        <v>25.533734173100001</v>
      </c>
      <c r="S8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-$B83, $A$6,$A$10,,$A$8,$A$12)</f>
        <v>31.446999999999999</v>
      </c>
      <c r="T83" s="8" t="str">
        <f>TEXT(RTD("cqg.rtd",,"StudyData", $A$2, "Imoku", "Period1="&amp;$A$34&amp;"", "Imoku1",$A$4, -$B83, $A$6,$A$10,,$A$8,$A$12),$A$47)</f>
        <v>5990.63</v>
      </c>
      <c r="U83" s="8" t="str">
        <f xml:space="preserve"> TEXT(RTD("cqg.rtd",,"StudyData", $A$2, "Imoku", "Period2="&amp;$A$36&amp;"", "Imoku2",$A$4, -$B83, $A$6,$A$10,,$A$8,$A$12),$A$47)</f>
        <v>6047.13</v>
      </c>
      <c r="V83" s="8" t="str">
        <f xml:space="preserve"> TEXT(RTD("cqg.rtd",,"StudyData", $A$2, "Imoku", "Period3="&amp;$A$38&amp;"", "Imoku3",$A$4, -(($B83)+($A$44)), $A$6,$A$10,,$A$8,$A$12),$A$47)</f>
        <v>6035.38</v>
      </c>
      <c r="W83" s="8" t="str">
        <f xml:space="preserve"> TEXT(RTD("cqg.rtd",,"StudyData", $A$2, "Imoku", "Period1="&amp;$A$34&amp;",Period2="&amp;$A$36&amp;",Period4="&amp;$A$40&amp;",MAType4=Sim", "Imoku4",$A$4, -(($B83)+($A$44)), $A$6,$A$10,,$A$8,$A$12),$A$47)</f>
        <v>6080.75</v>
      </c>
      <c r="X83" s="8" t="str">
        <f>TEXT(RTD("cqg.rtd",,"StudyData", $A$2, "Imoku", "MAType5=Sim,Period5="&amp;$A$42&amp;",InputChoice5=Close", "Imoku5",$A$4, -$B83, $A$6,$A$10,,$A$8,$A$12),$A$47)</f>
        <v>5926.50</v>
      </c>
    </row>
    <row r="84" spans="2:24" x14ac:dyDescent="0.25">
      <c r="B84">
        <f t="shared" si="3"/>
        <v>82</v>
      </c>
      <c r="C84" s="5">
        <f xml:space="preserve"> RTD("cqg.rtd",,"StudyData", $A$2, "BAR", "", "Time", $A$4,-$B84,$A$6,$A$10, "","False","T")</f>
        <v>45667</v>
      </c>
      <c r="D84" s="4">
        <f xml:space="preserve"> RTD("cqg.rtd",,"StudyData", $A$2, "BAR", "", "Time", $A$4,-$B84,$A$6,$A$10, "","False","T")</f>
        <v>45667</v>
      </c>
      <c r="E84" s="6" t="str">
        <f xml:space="preserve"> TEXT(RTD("cqg.rtd",,"StudyData", $A$2, "BAR", "", "Open", $A$4, -$B84, $A$6,$A$10,,$A$8,$A$12),$A$47)</f>
        <v>5995.75</v>
      </c>
      <c r="F84" s="6" t="str">
        <f xml:space="preserve"> TEXT(RTD("cqg.rtd",,"StudyData", $A$2, "BAR", "", "High", $A$4, -$B84, $A$6,$A$10,,$A$8,$A$12),$A$47)</f>
        <v>6011.25</v>
      </c>
      <c r="G84" s="6" t="str">
        <f xml:space="preserve"> TEXT(RTD("cqg.rtd",,"StudyData", $A$2, "BAR", "", "Low", $A$4, -$B84, $A$6,$A$10,,$A$8,$A$12),$A$47)</f>
        <v>5897.25</v>
      </c>
      <c r="H84" s="6" t="str">
        <f>TEXT(RTD("cqg.rtd",,"StudyData", $A$2, "BAR", "", "Close", $A$4, -$B84, $A$6,$A$10,,$A$8,$A$12),$A$47)</f>
        <v>5918.25</v>
      </c>
      <c r="I84" s="7">
        <f xml:space="preserve"> RTD("cqg.rtd",,"StudyData", $A$2, "Vol", "VolType=auto, CoCType=Contract", "Vol",$A$4, -$B84, $A$6,$A$10,,$A$8,$A$12)</f>
        <v>2130067</v>
      </c>
      <c r="J84" s="8" t="str">
        <f xml:space="preserve"> TEXT(RTD("cqg.rtd",,"StudyData", $A$2, "MA", "InputChoice=Close,MAType=Sim,Period="&amp;$A$14&amp;"", "MA",$A$4, -$B84, $A$6,$A$10,,$A$8,$A$12),$A$47)</f>
        <v>6102.18</v>
      </c>
      <c r="K84" s="6" t="str">
        <f xml:space="preserve"> TEXT(RTD("cqg.rtd",,"StudyData", $A$2, "BBnds", "MAType=Sim,InputChoice=Close,Period1="&amp;$A$16&amp;",Percent="&amp;$A$18&amp;"", "BHI",$A$4, -$B84, $A$6,$A$10,,$A$8,$A$12),$A$47)</f>
        <v>6228.13</v>
      </c>
      <c r="L84" s="6" t="str">
        <f>TEXT(RTD("cqg.rtd",,"StudyData",$A$2,"BBnds","MAType=Sim,InputChoice=Close,Period1="&amp;$A$16&amp;",Percent="&amp;$A$18&amp;"","BMA",$A$4,-$B84,$A$6,$A$10,,$A$8,$A$12),$A$47)</f>
        <v>6063.51</v>
      </c>
      <c r="M84" s="6" t="str">
        <f xml:space="preserve"> TEXT(RTD("cqg.rtd",,"StudyData", $A$2, "BBnds", "MAType=Sim,InputChoice=Close,Period1="&amp;$A$16&amp;",Percent="&amp;$A$18&amp;"", "BLO",$A$4, -$B84, $A$6,$A$10,,$A$8,$A$12),$A$47)</f>
        <v>5898.89</v>
      </c>
      <c r="N84" s="8" t="str">
        <f xml:space="preserve"> TEXT(RTD("cqg.rtd",,"StudyData", $A$2, "MACD", "Period1="&amp;$A$20&amp;",Period2="&amp;$A$22&amp;",Period3="&amp;$A$24&amp;",InputChoice=Close", "MACD",$A$4, -$B84, $A$6,$A$10,,$A$8,$A$12),$A$47)</f>
        <v>-35.23</v>
      </c>
      <c r="O84" s="8" t="str">
        <f>TEXT(RTD("cqg.rtd",,"StudyData",$A$2,"MACD","Period1="&amp;$A$20&amp;",Period2="&amp;$A$22&amp;",Period3="&amp;$A$24&amp;",InputChoice=Close","MACDA",$A$4,-$B84,$A$6,$A$10,,$A$8,$A$12),$A$47)</f>
        <v>-21.59</v>
      </c>
      <c r="P84" s="6" t="str">
        <f t="shared" si="2"/>
        <v>-13.64</v>
      </c>
      <c r="Q84" s="8">
        <f xml:space="preserve"> RTD("cqg.rtd",,"StudyData", $A$2, "RSI", "InputChoice=Close,Period="&amp;$A$26&amp;"", "RSI",$A$4, -$B84, $A$6,$A$10,,$A$8,$A$12)</f>
        <v>31.914134261111442</v>
      </c>
      <c r="R8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-$B84, $A$6,$A$10,,$A$8,$A$12)</f>
        <v>27.515839463799999</v>
      </c>
      <c r="S8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-$B84, $A$6,$A$10,,$A$8,$A$12)</f>
        <v>34.403599999999997</v>
      </c>
      <c r="T84" s="8" t="str">
        <f>TEXT(RTD("cqg.rtd",,"StudyData", $A$2, "Imoku", "Period1="&amp;$A$34&amp;"", "Imoku1",$A$4, -$B84, $A$6,$A$10,,$A$8,$A$12),$A$47)</f>
        <v>6008.75</v>
      </c>
      <c r="U84" s="8" t="str">
        <f xml:space="preserve"> TEXT(RTD("cqg.rtd",,"StudyData", $A$2, "Imoku", "Period2="&amp;$A$36&amp;"", "Imoku2",$A$4, -$B84, $A$6,$A$10,,$A$8,$A$12),$A$47)</f>
        <v>6065.25</v>
      </c>
      <c r="V84" s="8" t="str">
        <f xml:space="preserve"> TEXT(RTD("cqg.rtd",,"StudyData", $A$2, "Imoku", "Period3="&amp;$A$38&amp;"", "Imoku3",$A$4, -(($B84)+($A$44)), $A$6,$A$10,,$A$8,$A$12),$A$47)</f>
        <v>6019.63</v>
      </c>
      <c r="W84" s="8" t="str">
        <f xml:space="preserve"> TEXT(RTD("cqg.rtd",,"StudyData", $A$2, "Imoku", "Period1="&amp;$A$34&amp;",Period2="&amp;$A$36&amp;",Period4="&amp;$A$40&amp;",MAType4=Sim", "Imoku4",$A$4, -(($B84)+($A$44)), $A$6,$A$10,,$A$8,$A$12),$A$47)</f>
        <v>6058.69</v>
      </c>
      <c r="X84" s="8" t="str">
        <f>TEXT(RTD("cqg.rtd",,"StudyData", $A$2, "Imoku", "MAType5=Sim,Period5="&amp;$A$42&amp;",InputChoice5=Close", "Imoku5",$A$4, -$B84, $A$6,$A$10,,$A$8,$A$12),$A$47)</f>
        <v>5918.25</v>
      </c>
    </row>
    <row r="85" spans="2:24" x14ac:dyDescent="0.25">
      <c r="B85">
        <f t="shared" si="3"/>
        <v>83</v>
      </c>
      <c r="C85" s="5">
        <f xml:space="preserve"> RTD("cqg.rtd",,"StudyData", $A$2, "BAR", "", "Time", $A$4,-$B85,$A$6,$A$10, "","False","T")</f>
        <v>45666</v>
      </c>
      <c r="D85" s="4">
        <f xml:space="preserve"> RTD("cqg.rtd",,"StudyData", $A$2, "BAR", "", "Time", $A$4,-$B85,$A$6,$A$10, "","False","T")</f>
        <v>45666</v>
      </c>
      <c r="E85" s="6" t="str">
        <f xml:space="preserve"> TEXT(RTD("cqg.rtd",,"StudyData", $A$2, "BAR", "", "Open", $A$4, -$B85, $A$6,$A$10,,$A$8,$A$12),$A$47)</f>
        <v>6007.00</v>
      </c>
      <c r="F85" s="6" t="str">
        <f xml:space="preserve"> TEXT(RTD("cqg.rtd",,"StudyData", $A$2, "BAR", "", "High", $A$4, -$B85, $A$6,$A$10,,$A$8,$A$12),$A$47)</f>
        <v>6011.25</v>
      </c>
      <c r="G85" s="6" t="str">
        <f xml:space="preserve"> TEXT(RTD("cqg.rtd",,"StudyData", $A$2, "BAR", "", "Low", $A$4, -$B85, $A$6,$A$10,,$A$8,$A$12),$A$47)</f>
        <v>5981.25</v>
      </c>
      <c r="H85" s="6" t="str">
        <f>TEXT(RTD("cqg.rtd",,"StudyData", $A$2, "BAR", "", "Close", $A$4, -$B85, $A$6,$A$10,,$A$8,$A$12),$A$47)</f>
        <v>6011.25</v>
      </c>
      <c r="I85" s="7">
        <f xml:space="preserve"> RTD("cqg.rtd",,"StudyData", $A$2, "Vol", "VolType=auto, CoCType=Contract", "Vol",$A$4, -$B85, $A$6,$A$10,,$A$8,$A$12)</f>
        <v>113831</v>
      </c>
      <c r="J85" s="8" t="str">
        <f xml:space="preserve"> TEXT(RTD("cqg.rtd",,"StudyData", $A$2, "MA", "InputChoice=Close,MAType=Sim,Period="&amp;$A$14&amp;"", "MA",$A$4, -$B85, $A$6,$A$10,,$A$8,$A$12),$A$47)</f>
        <v>6107.61</v>
      </c>
      <c r="K85" s="6" t="str">
        <f xml:space="preserve"> TEXT(RTD("cqg.rtd",,"StudyData", $A$2, "BBnds", "MAType=Sim,InputChoice=Close,Period1="&amp;$A$16&amp;",Percent="&amp;$A$18&amp;"", "BHI",$A$4, -$B85, $A$6,$A$10,,$A$8,$A$12),$A$47)</f>
        <v>6241.41</v>
      </c>
      <c r="L85" s="6" t="str">
        <f>TEXT(RTD("cqg.rtd",,"StudyData",$A$2,"BBnds","MAType=Sim,InputChoice=Close,Period1="&amp;$A$16&amp;",Percent="&amp;$A$18&amp;"","BMA",$A$4,-$B85,$A$6,$A$10,,$A$8,$A$12),$A$47)</f>
        <v>6078.35</v>
      </c>
      <c r="M85" s="6" t="str">
        <f xml:space="preserve"> TEXT(RTD("cqg.rtd",,"StudyData", $A$2, "BBnds", "MAType=Sim,InputChoice=Close,Period1="&amp;$A$16&amp;",Percent="&amp;$A$18&amp;"", "BLO",$A$4, -$B85, $A$6,$A$10,,$A$8,$A$12),$A$47)</f>
        <v>5915.29</v>
      </c>
      <c r="N85" s="8" t="str">
        <f xml:space="preserve"> TEXT(RTD("cqg.rtd",,"StudyData", $A$2, "MACD", "Period1="&amp;$A$20&amp;",Period2="&amp;$A$22&amp;",Period3="&amp;$A$24&amp;",InputChoice=Close", "MACD",$A$4, -$B85, $A$6,$A$10,,$A$8,$A$12),$A$47)</f>
        <v>-27.39</v>
      </c>
      <c r="O85" s="8" t="str">
        <f>TEXT(RTD("cqg.rtd",,"StudyData",$A$2,"MACD","Period1="&amp;$A$20&amp;",Period2="&amp;$A$22&amp;",Period3="&amp;$A$24&amp;",InputChoice=Close","MACDA",$A$4,-$B85,$A$6,$A$10,,$A$8,$A$12),$A$47)</f>
        <v>-18.18</v>
      </c>
      <c r="P85" s="6" t="str">
        <f t="shared" si="2"/>
        <v>-9.21</v>
      </c>
      <c r="Q85" s="8">
        <f xml:space="preserve"> RTD("cqg.rtd",,"StudyData", $A$2, "RSI", "InputChoice=Close,Period="&amp;$A$26&amp;"", "RSI",$A$4, -$B85, $A$6,$A$10,,$A$8,$A$12)</f>
        <v>42.222490733045085</v>
      </c>
      <c r="R8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-$B85, $A$6,$A$10,,$A$8,$A$12)</f>
        <v>36.836850332899999</v>
      </c>
      <c r="S8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-$B85, $A$6,$A$10,,$A$8,$A$12)</f>
        <v>37.847499999999997</v>
      </c>
      <c r="T85" s="8" t="str">
        <f>TEXT(RTD("cqg.rtd",,"StudyData", $A$2, "Imoku", "Period1="&amp;$A$34&amp;"", "Imoku1",$A$4, -$B85, $A$6,$A$10,,$A$8,$A$12),$A$47)</f>
        <v>6037.00</v>
      </c>
      <c r="U85" s="8" t="str">
        <f xml:space="preserve"> TEXT(RTD("cqg.rtd",,"StudyData", $A$2, "Imoku", "Period2="&amp;$A$36&amp;"", "Imoku2",$A$4, -$B85, $A$6,$A$10,,$A$8,$A$12),$A$47)</f>
        <v>6075.63</v>
      </c>
      <c r="V85" s="8" t="str">
        <f xml:space="preserve"> TEXT(RTD("cqg.rtd",,"StudyData", $A$2, "Imoku", "Period3="&amp;$A$38&amp;"", "Imoku3",$A$4, -(($B85)+($A$44)), $A$6,$A$10,,$A$8,$A$12),$A$47)</f>
        <v>6002.00</v>
      </c>
      <c r="W85" s="8" t="str">
        <f xml:space="preserve"> TEXT(RTD("cqg.rtd",,"StudyData", $A$2, "Imoku", "Period1="&amp;$A$34&amp;",Period2="&amp;$A$36&amp;",Period4="&amp;$A$40&amp;",MAType4=Sim", "Imoku4",$A$4, -(($B85)+($A$44)), $A$6,$A$10,,$A$8,$A$12),$A$47)</f>
        <v>6051.31</v>
      </c>
      <c r="X85" s="8" t="str">
        <f>TEXT(RTD("cqg.rtd",,"StudyData", $A$2, "Imoku", "MAType5=Sim,Period5="&amp;$A$42&amp;",InputChoice5=Close", "Imoku5",$A$4, -$B85, $A$6,$A$10,,$A$8,$A$12),$A$47)</f>
        <v>6011.25</v>
      </c>
    </row>
    <row r="86" spans="2:24" x14ac:dyDescent="0.25">
      <c r="B86">
        <f t="shared" si="3"/>
        <v>84</v>
      </c>
      <c r="C86" s="5">
        <f xml:space="preserve"> RTD("cqg.rtd",,"StudyData", $A$2, "BAR", "", "Time", $A$4,-$B86,$A$6,$A$10, "","False","T")</f>
        <v>45665</v>
      </c>
      <c r="D86" s="4">
        <f xml:space="preserve"> RTD("cqg.rtd",,"StudyData", $A$2, "BAR", "", "Time", $A$4,-$B86,$A$6,$A$10, "","False","T")</f>
        <v>45665</v>
      </c>
      <c r="E86" s="6" t="str">
        <f xml:space="preserve"> TEXT(RTD("cqg.rtd",,"StudyData", $A$2, "BAR", "", "Open", $A$4, -$B86, $A$6,$A$10,,$A$8,$A$12),$A$47)</f>
        <v>6007.50</v>
      </c>
      <c r="F86" s="6" t="str">
        <f xml:space="preserve"> TEXT(RTD("cqg.rtd",,"StudyData", $A$2, "BAR", "", "High", $A$4, -$B86, $A$6,$A$10,,$A$8,$A$12),$A$47)</f>
        <v>6027.00</v>
      </c>
      <c r="G86" s="6" t="str">
        <f xml:space="preserve"> TEXT(RTD("cqg.rtd",,"StudyData", $A$2, "BAR", "", "Low", $A$4, -$B86, $A$6,$A$10,,$A$8,$A$12),$A$47)</f>
        <v>5969.00</v>
      </c>
      <c r="H86" s="6" t="str">
        <f>TEXT(RTD("cqg.rtd",,"StudyData", $A$2, "BAR", "", "Close", $A$4, -$B86, $A$6,$A$10,,$A$8,$A$12),$A$47)</f>
        <v>6011.25</v>
      </c>
      <c r="I86" s="7">
        <f xml:space="preserve"> RTD("cqg.rtd",,"StudyData", $A$2, "Vol", "VolType=auto, CoCType=Contract", "Vol",$A$4, -$B86, $A$6,$A$10,,$A$8,$A$12)</f>
        <v>1764315</v>
      </c>
      <c r="J86" s="8" t="str">
        <f xml:space="preserve"> TEXT(RTD("cqg.rtd",,"StudyData", $A$2, "MA", "InputChoice=Close,MAType=Sim,Period="&amp;$A$14&amp;"", "MA",$A$4, -$B86, $A$6,$A$10,,$A$8,$A$12),$A$47)</f>
        <v>6111.18</v>
      </c>
      <c r="K86" s="6" t="str">
        <f xml:space="preserve"> TEXT(RTD("cqg.rtd",,"StudyData", $A$2, "BBnds", "MAType=Sim,InputChoice=Close,Period1="&amp;$A$16&amp;",Percent="&amp;$A$18&amp;"", "BHI",$A$4, -$B86, $A$6,$A$10,,$A$8,$A$12),$A$47)</f>
        <v>6250.73</v>
      </c>
      <c r="L86" s="6" t="str">
        <f>TEXT(RTD("cqg.rtd",,"StudyData",$A$2,"BBnds","MAType=Sim,InputChoice=Close,Period1="&amp;$A$16&amp;",Percent="&amp;$A$18&amp;"","BMA",$A$4,-$B86,$A$6,$A$10,,$A$8,$A$12),$A$47)</f>
        <v>6086.21</v>
      </c>
      <c r="M86" s="6" t="str">
        <f xml:space="preserve"> TEXT(RTD("cqg.rtd",,"StudyData", $A$2, "BBnds", "MAType=Sim,InputChoice=Close,Period1="&amp;$A$16&amp;",Percent="&amp;$A$18&amp;"", "BLO",$A$4, -$B86, $A$6,$A$10,,$A$8,$A$12),$A$47)</f>
        <v>5921.69</v>
      </c>
      <c r="N86" s="8" t="str">
        <f xml:space="preserve"> TEXT(RTD("cqg.rtd",,"StudyData", $A$2, "MACD", "Period1="&amp;$A$20&amp;",Period2="&amp;$A$22&amp;",Period3="&amp;$A$24&amp;",InputChoice=Close", "MACD",$A$4, -$B86, $A$6,$A$10,,$A$8,$A$12),$A$47)</f>
        <v>-26.47</v>
      </c>
      <c r="O86" s="8" t="str">
        <f>TEXT(RTD("cqg.rtd",,"StudyData",$A$2,"MACD","Period1="&amp;$A$20&amp;",Period2="&amp;$A$22&amp;",Period3="&amp;$A$24&amp;",InputChoice=Close","MACDA",$A$4,-$B86,$A$6,$A$10,,$A$8,$A$12),$A$47)</f>
        <v>-15.87</v>
      </c>
      <c r="P86" s="6" t="str">
        <f t="shared" si="2"/>
        <v>-10.60</v>
      </c>
      <c r="Q86" s="8">
        <f xml:space="preserve"> RTD("cqg.rtd",,"StudyData", $A$2, "RSI", "InputChoice=Close,Period="&amp;$A$26&amp;"", "RSI",$A$4, -$B86, $A$6,$A$10,,$A$8,$A$12)</f>
        <v>42.222490733045078</v>
      </c>
      <c r="R8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-$B86, $A$6,$A$10,,$A$8,$A$12)</f>
        <v>36.099871774199997</v>
      </c>
      <c r="S8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-$B86, $A$6,$A$10,,$A$8,$A$12)</f>
        <v>38.352899999999998</v>
      </c>
      <c r="T86" s="8" t="str">
        <f>TEXT(RTD("cqg.rtd",,"StudyData", $A$2, "Imoku", "Period1="&amp;$A$34&amp;"", "Imoku1",$A$4, -$B86, $A$6,$A$10,,$A$8,$A$12),$A$47)</f>
        <v>6043.13</v>
      </c>
      <c r="U86" s="8" t="str">
        <f xml:space="preserve"> TEXT(RTD("cqg.rtd",,"StudyData", $A$2, "Imoku", "Period2="&amp;$A$36&amp;"", "Imoku2",$A$4, -$B86, $A$6,$A$10,,$A$8,$A$12),$A$47)</f>
        <v>6075.63</v>
      </c>
      <c r="V86" s="8" t="str">
        <f xml:space="preserve"> TEXT(RTD("cqg.rtd",,"StudyData", $A$2, "Imoku", "Period3="&amp;$A$38&amp;"", "Imoku3",$A$4, -(($B86)+($A$44)), $A$6,$A$10,,$A$8,$A$12),$A$47)</f>
        <v>5989.88</v>
      </c>
      <c r="W86" s="8" t="str">
        <f xml:space="preserve"> TEXT(RTD("cqg.rtd",,"StudyData", $A$2, "Imoku", "Period1="&amp;$A$34&amp;",Period2="&amp;$A$36&amp;",Period4="&amp;$A$40&amp;",MAType4=Sim", "Imoku4",$A$4, -(($B86)+($A$44)), $A$6,$A$10,,$A$8,$A$12),$A$47)</f>
        <v>6047.06</v>
      </c>
      <c r="X86" s="8" t="str">
        <f>TEXT(RTD("cqg.rtd",,"StudyData", $A$2, "Imoku", "MAType5=Sim,Period5="&amp;$A$42&amp;",InputChoice5=Close", "Imoku5",$A$4, -$B86, $A$6,$A$10,,$A$8,$A$12),$A$47)</f>
        <v>6011.25</v>
      </c>
    </row>
    <row r="87" spans="2:24" x14ac:dyDescent="0.25">
      <c r="B87">
        <f t="shared" si="3"/>
        <v>85</v>
      </c>
      <c r="C87" s="5">
        <f xml:space="preserve"> RTD("cqg.rtd",,"StudyData", $A$2, "BAR", "", "Time", $A$4,-$B87,$A$6,$A$10, "","False","T")</f>
        <v>45664</v>
      </c>
      <c r="D87" s="4">
        <f xml:space="preserve"> RTD("cqg.rtd",,"StudyData", $A$2, "BAR", "", "Time", $A$4,-$B87,$A$6,$A$10, "","False","T")</f>
        <v>45664</v>
      </c>
      <c r="E87" s="6" t="str">
        <f xml:space="preserve"> TEXT(RTD("cqg.rtd",,"StudyData", $A$2, "BAR", "", "Open", $A$4, -$B87, $A$6,$A$10,,$A$8,$A$12),$A$47)</f>
        <v>6080.00</v>
      </c>
      <c r="F87" s="6" t="str">
        <f xml:space="preserve"> TEXT(RTD("cqg.rtd",,"StudyData", $A$2, "BAR", "", "High", $A$4, -$B87, $A$6,$A$10,,$A$8,$A$12),$A$47)</f>
        <v>6097.50</v>
      </c>
      <c r="G87" s="6" t="str">
        <f xml:space="preserve"> TEXT(RTD("cqg.rtd",,"StudyData", $A$2, "BAR", "", "Low", $A$4, -$B87, $A$6,$A$10,,$A$8,$A$12),$A$47)</f>
        <v>5987.00</v>
      </c>
      <c r="H87" s="6" t="str">
        <f>TEXT(RTD("cqg.rtd",,"StudyData", $A$2, "BAR", "", "Close", $A$4, -$B87, $A$6,$A$10,,$A$8,$A$12),$A$47)</f>
        <v>6006.25</v>
      </c>
      <c r="I87" s="7">
        <f xml:space="preserve"> RTD("cqg.rtd",,"StudyData", $A$2, "Vol", "VolType=auto, CoCType=Contract", "Vol",$A$4, -$B87, $A$6,$A$10,,$A$8,$A$12)</f>
        <v>1771767</v>
      </c>
      <c r="J87" s="8" t="str">
        <f xml:space="preserve"> TEXT(RTD("cqg.rtd",,"StudyData", $A$2, "MA", "InputChoice=Close,MAType=Sim,Period="&amp;$A$14&amp;"", "MA",$A$4, -$B87, $A$6,$A$10,,$A$8,$A$12),$A$47)</f>
        <v>6114.58</v>
      </c>
      <c r="K87" s="6" t="str">
        <f xml:space="preserve"> TEXT(RTD("cqg.rtd",,"StudyData", $A$2, "BBnds", "MAType=Sim,InputChoice=Close,Period1="&amp;$A$16&amp;",Percent="&amp;$A$18&amp;"", "BHI",$A$4, -$B87, $A$6,$A$10,,$A$8,$A$12),$A$47)</f>
        <v>6261.49</v>
      </c>
      <c r="L87" s="6" t="str">
        <f>TEXT(RTD("cqg.rtd",,"StudyData",$A$2,"BBnds","MAType=Sim,InputChoice=Close,Period1="&amp;$A$16&amp;",Percent="&amp;$A$18&amp;"","BMA",$A$4,-$B87,$A$6,$A$10,,$A$8,$A$12),$A$47)</f>
        <v>6095.05</v>
      </c>
      <c r="M87" s="6" t="str">
        <f xml:space="preserve"> TEXT(RTD("cqg.rtd",,"StudyData", $A$2, "BBnds", "MAType=Sim,InputChoice=Close,Period1="&amp;$A$16&amp;",Percent="&amp;$A$18&amp;"", "BLO",$A$4, -$B87, $A$6,$A$10,,$A$8,$A$12),$A$47)</f>
        <v>5928.61</v>
      </c>
      <c r="N87" s="8" t="str">
        <f xml:space="preserve"> TEXT(RTD("cqg.rtd",,"StudyData", $A$2, "MACD", "Period1="&amp;$A$20&amp;",Period2="&amp;$A$22&amp;",Period3="&amp;$A$24&amp;",InputChoice=Close", "MACD",$A$4, -$B87, $A$6,$A$10,,$A$8,$A$12),$A$47)</f>
        <v>-24.89</v>
      </c>
      <c r="O87" s="8" t="str">
        <f>TEXT(RTD("cqg.rtd",,"StudyData",$A$2,"MACD","Period1="&amp;$A$20&amp;",Period2="&amp;$A$22&amp;",Period3="&amp;$A$24&amp;",InputChoice=Close","MACDA",$A$4,-$B87,$A$6,$A$10,,$A$8,$A$12),$A$47)</f>
        <v>-13.22</v>
      </c>
      <c r="P87" s="6" t="str">
        <f t="shared" si="2"/>
        <v>-11.67</v>
      </c>
      <c r="Q87" s="8">
        <f xml:space="preserve"> RTD("cqg.rtd",,"StudyData", $A$2, "RSI", "InputChoice=Close,Period="&amp;$A$26&amp;"", "RSI",$A$4, -$B87, $A$6,$A$10,,$A$8,$A$12)</f>
        <v>41.418691777472901</v>
      </c>
      <c r="R8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-$B87, $A$6,$A$10,,$A$8,$A$12)</f>
        <v>37.547572289599998</v>
      </c>
      <c r="S8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-$B87, $A$6,$A$10,,$A$8,$A$12)</f>
        <v>39.479399999999998</v>
      </c>
      <c r="T87" s="8" t="str">
        <f>TEXT(RTD("cqg.rtd",,"StudyData", $A$2, "Imoku", "Period1="&amp;$A$34&amp;"", "Imoku1",$A$4, -$B87, $A$6,$A$10,,$A$8,$A$12),$A$47)</f>
        <v>6043.13</v>
      </c>
      <c r="U87" s="8" t="str">
        <f xml:space="preserve"> TEXT(RTD("cqg.rtd",,"StudyData", $A$2, "Imoku", "Period2="&amp;$A$36&amp;"", "Imoku2",$A$4, -$B87, $A$6,$A$10,,$A$8,$A$12),$A$47)</f>
        <v>6075.63</v>
      </c>
      <c r="V87" s="8" t="str">
        <f xml:space="preserve"> TEXT(RTD("cqg.rtd",,"StudyData", $A$2, "Imoku", "Period3="&amp;$A$38&amp;"", "Imoku3",$A$4, -(($B87)+($A$44)), $A$6,$A$10,,$A$8,$A$12),$A$47)</f>
        <v>5986.50</v>
      </c>
      <c r="W87" s="8" t="str">
        <f xml:space="preserve"> TEXT(RTD("cqg.rtd",,"StudyData", $A$2, "Imoku", "Period1="&amp;$A$34&amp;",Period2="&amp;$A$36&amp;",Period4="&amp;$A$40&amp;",MAType4=Sim", "Imoku4",$A$4, -(($B87)+($A$44)), $A$6,$A$10,,$A$8,$A$12),$A$47)</f>
        <v>6042.13</v>
      </c>
      <c r="X87" s="8" t="str">
        <f>TEXT(RTD("cqg.rtd",,"StudyData", $A$2, "Imoku", "MAType5=Sim,Period5="&amp;$A$42&amp;",InputChoice5=Close", "Imoku5",$A$4, -$B87, $A$6,$A$10,,$A$8,$A$12),$A$47)</f>
        <v>6006.25</v>
      </c>
    </row>
    <row r="88" spans="2:24" x14ac:dyDescent="0.25">
      <c r="B88">
        <f t="shared" si="3"/>
        <v>86</v>
      </c>
      <c r="C88" s="5">
        <f xml:space="preserve"> RTD("cqg.rtd",,"StudyData", $A$2, "BAR", "", "Time", $A$4,-$B88,$A$6,$A$10, "","False","T")</f>
        <v>45663</v>
      </c>
      <c r="D88" s="4">
        <f xml:space="preserve"> RTD("cqg.rtd",,"StudyData", $A$2, "BAR", "", "Time", $A$4,-$B88,$A$6,$A$10, "","False","T")</f>
        <v>45663</v>
      </c>
      <c r="E88" s="6" t="str">
        <f xml:space="preserve"> TEXT(RTD("cqg.rtd",,"StudyData", $A$2, "BAR", "", "Open", $A$4, -$B88, $A$6,$A$10,,$A$8,$A$12),$A$47)</f>
        <v>6046.50</v>
      </c>
      <c r="F88" s="6" t="str">
        <f xml:space="preserve"> TEXT(RTD("cqg.rtd",,"StudyData", $A$2, "BAR", "", "High", $A$4, -$B88, $A$6,$A$10,,$A$8,$A$12),$A$47)</f>
        <v>6120.25</v>
      </c>
      <c r="G88" s="6" t="str">
        <f xml:space="preserve"> TEXT(RTD("cqg.rtd",,"StudyData", $A$2, "BAR", "", "Low", $A$4, -$B88, $A$6,$A$10,,$A$8,$A$12),$A$47)</f>
        <v>6032.75</v>
      </c>
      <c r="H88" s="6" t="str">
        <f>TEXT(RTD("cqg.rtd",,"StudyData", $A$2, "BAR", "", "Close", $A$4, -$B88, $A$6,$A$10,,$A$8,$A$12),$A$47)</f>
        <v>6072.50</v>
      </c>
      <c r="I88" s="7">
        <f xml:space="preserve"> RTD("cqg.rtd",,"StudyData", $A$2, "Vol", "VolType=auto, CoCType=Contract", "Vol",$A$4, -$B88, $A$6,$A$10,,$A$8,$A$12)</f>
        <v>1547298</v>
      </c>
      <c r="J88" s="8" t="str">
        <f xml:space="preserve"> TEXT(RTD("cqg.rtd",,"StudyData", $A$2, "MA", "InputChoice=Close,MAType=Sim,Period="&amp;$A$14&amp;"", "MA",$A$4, -$B88, $A$6,$A$10,,$A$8,$A$12),$A$47)</f>
        <v>6117.58</v>
      </c>
      <c r="K88" s="6" t="str">
        <f xml:space="preserve"> TEXT(RTD("cqg.rtd",,"StudyData", $A$2, "BBnds", "MAType=Sim,InputChoice=Close,Period1="&amp;$A$16&amp;",Percent="&amp;$A$18&amp;"", "BHI",$A$4, -$B88, $A$6,$A$10,,$A$8,$A$12),$A$47)</f>
        <v>6275.65</v>
      </c>
      <c r="L88" s="6" t="str">
        <f>TEXT(RTD("cqg.rtd",,"StudyData",$A$2,"BBnds","MAType=Sim,InputChoice=Close,Period1="&amp;$A$16&amp;",Percent="&amp;$A$18&amp;"","BMA",$A$4,-$B88,$A$6,$A$10,,$A$8,$A$12),$A$47)</f>
        <v>6105.80</v>
      </c>
      <c r="M88" s="6" t="str">
        <f xml:space="preserve"> TEXT(RTD("cqg.rtd",,"StudyData", $A$2, "BBnds", "MAType=Sim,InputChoice=Close,Period1="&amp;$A$16&amp;",Percent="&amp;$A$18&amp;"", "BLO",$A$4, -$B88, $A$6,$A$10,,$A$8,$A$12),$A$47)</f>
        <v>5935.95</v>
      </c>
      <c r="N88" s="8" t="str">
        <f xml:space="preserve"> TEXT(RTD("cqg.rtd",,"StudyData", $A$2, "MACD", "Period1="&amp;$A$20&amp;",Period2="&amp;$A$22&amp;",Period3="&amp;$A$24&amp;",InputChoice=Close", "MACD",$A$4, -$B88, $A$6,$A$10,,$A$8,$A$12),$A$47)</f>
        <v>-22.02</v>
      </c>
      <c r="O88" s="8" t="str">
        <f>TEXT(RTD("cqg.rtd",,"StudyData",$A$2,"MACD","Period1="&amp;$A$20&amp;",Period2="&amp;$A$22&amp;",Period3="&amp;$A$24&amp;",InputChoice=Close","MACDA",$A$4,-$B88,$A$6,$A$10,,$A$8,$A$12),$A$47)</f>
        <v>-10.31</v>
      </c>
      <c r="P88" s="6" t="str">
        <f t="shared" si="2"/>
        <v>-11.71</v>
      </c>
      <c r="Q88" s="8">
        <f xml:space="preserve"> RTD("cqg.rtd",,"StudyData", $A$2, "RSI", "InputChoice=Close,Period="&amp;$A$26&amp;"", "RSI",$A$4, -$B88, $A$6,$A$10,,$A$8,$A$12)</f>
        <v>49.535125466394355</v>
      </c>
      <c r="R8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-$B88, $A$6,$A$10,,$A$8,$A$12)</f>
        <v>40.787958683100001</v>
      </c>
      <c r="S8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-$B88, $A$6,$A$10,,$A$8,$A$12)</f>
        <v>40.445300000000003</v>
      </c>
      <c r="T88" s="8" t="str">
        <f>TEXT(RTD("cqg.rtd",,"StudyData", $A$2, "Imoku", "Period1="&amp;$A$34&amp;"", "Imoku1",$A$4, -$B88, $A$6,$A$10,,$A$8,$A$12),$A$47)</f>
        <v>6043.13</v>
      </c>
      <c r="U88" s="8" t="str">
        <f xml:space="preserve"> TEXT(RTD("cqg.rtd",,"StudyData", $A$2, "Imoku", "Period2="&amp;$A$36&amp;"", "Imoku2",$A$4, -$B88, $A$6,$A$10,,$A$8,$A$12),$A$47)</f>
        <v>6075.63</v>
      </c>
      <c r="V88" s="8" t="str">
        <f xml:space="preserve"> TEXT(RTD("cqg.rtd",,"StudyData", $A$2, "Imoku", "Period3="&amp;$A$38&amp;"", "Imoku3",$A$4, -(($B88)+($A$44)), $A$6,$A$10,,$A$8,$A$12),$A$47)</f>
        <v>5983.63</v>
      </c>
      <c r="W88" s="8" t="str">
        <f xml:space="preserve"> TEXT(RTD("cqg.rtd",,"StudyData", $A$2, "Imoku", "Period1="&amp;$A$34&amp;",Period2="&amp;$A$36&amp;",Period4="&amp;$A$40&amp;",MAType4=Sim", "Imoku4",$A$4, -(($B88)+($A$44)), $A$6,$A$10,,$A$8,$A$12),$A$47)</f>
        <v>6041.38</v>
      </c>
      <c r="X88" s="8" t="str">
        <f>TEXT(RTD("cqg.rtd",,"StudyData", $A$2, "Imoku", "MAType5=Sim,Period5="&amp;$A$42&amp;",InputChoice5=Close", "Imoku5",$A$4, -$B88, $A$6,$A$10,,$A$8,$A$12),$A$47)</f>
        <v>6072.50</v>
      </c>
    </row>
    <row r="89" spans="2:24" x14ac:dyDescent="0.25">
      <c r="B89">
        <f t="shared" si="3"/>
        <v>87</v>
      </c>
      <c r="C89" s="5">
        <f xml:space="preserve"> RTD("cqg.rtd",,"StudyData", $A$2, "BAR", "", "Time", $A$4,-$B89,$A$6,$A$10, "","False","T")</f>
        <v>45660</v>
      </c>
      <c r="D89" s="4">
        <f xml:space="preserve"> RTD("cqg.rtd",,"StudyData", $A$2, "BAR", "", "Time", $A$4,-$B89,$A$6,$A$10, "","False","T")</f>
        <v>45660</v>
      </c>
      <c r="E89" s="6" t="str">
        <f xml:space="preserve"> TEXT(RTD("cqg.rtd",,"StudyData", $A$2, "BAR", "", "Open", $A$4, -$B89, $A$6,$A$10,,$A$8,$A$12),$A$47)</f>
        <v>5973.00</v>
      </c>
      <c r="F89" s="6" t="str">
        <f xml:space="preserve"> TEXT(RTD("cqg.rtd",,"StudyData", $A$2, "BAR", "", "High", $A$4, -$B89, $A$6,$A$10,,$A$8,$A$12),$A$47)</f>
        <v>6048.75</v>
      </c>
      <c r="G89" s="6" t="str">
        <f xml:space="preserve"> TEXT(RTD("cqg.rtd",,"StudyData", $A$2, "BAR", "", "Low", $A$4, -$B89, $A$6,$A$10,,$A$8,$A$12),$A$47)</f>
        <v>5963.25</v>
      </c>
      <c r="H89" s="6" t="str">
        <f>TEXT(RTD("cqg.rtd",,"StudyData", $A$2, "BAR", "", "Close", $A$4, -$B89, $A$6,$A$10,,$A$8,$A$12),$A$47)</f>
        <v>6041.50</v>
      </c>
      <c r="I89" s="7">
        <f xml:space="preserve"> RTD("cqg.rtd",,"StudyData", $A$2, "Vol", "VolType=auto, CoCType=Contract", "Vol",$A$4, -$B89, $A$6,$A$10,,$A$8,$A$12)</f>
        <v>1206570</v>
      </c>
      <c r="J89" s="8" t="str">
        <f xml:space="preserve"> TEXT(RTD("cqg.rtd",,"StudyData", $A$2, "MA", "InputChoice=Close,MAType=Sim,Period="&amp;$A$14&amp;"", "MA",$A$4, -$B89, $A$6,$A$10,,$A$8,$A$12),$A$47)</f>
        <v>6117.78</v>
      </c>
      <c r="K89" s="6" t="str">
        <f xml:space="preserve"> TEXT(RTD("cqg.rtd",,"StudyData", $A$2, "BBnds", "MAType=Sim,InputChoice=Close,Period1="&amp;$A$16&amp;",Percent="&amp;$A$18&amp;"", "BHI",$A$4, -$B89, $A$6,$A$10,,$A$8,$A$12),$A$47)</f>
        <v>6287.79</v>
      </c>
      <c r="L89" s="6" t="str">
        <f>TEXT(RTD("cqg.rtd",,"StudyData",$A$2,"BBnds","MAType=Sim,InputChoice=Close,Period1="&amp;$A$16&amp;",Percent="&amp;$A$18&amp;"","BMA",$A$4,-$B89,$A$6,$A$10,,$A$8,$A$12),$A$47)</f>
        <v>6112.73</v>
      </c>
      <c r="M89" s="6" t="str">
        <f xml:space="preserve"> TEXT(RTD("cqg.rtd",,"StudyData", $A$2, "BBnds", "MAType=Sim,InputChoice=Close,Period1="&amp;$A$16&amp;",Percent="&amp;$A$18&amp;"", "BLO",$A$4, -$B89, $A$6,$A$10,,$A$8,$A$12),$A$47)</f>
        <v>5937.66</v>
      </c>
      <c r="N89" s="8" t="str">
        <f xml:space="preserve"> TEXT(RTD("cqg.rtd",,"StudyData", $A$2, "MACD", "Period1="&amp;$A$20&amp;",Period2="&amp;$A$22&amp;",Period3="&amp;$A$24&amp;",InputChoice=Close", "MACD",$A$4, -$B89, $A$6,$A$10,,$A$8,$A$12),$A$47)</f>
        <v>-24.77</v>
      </c>
      <c r="O89" s="8" t="str">
        <f>TEXT(RTD("cqg.rtd",,"StudyData",$A$2,"MACD","Period1="&amp;$A$20&amp;",Period2="&amp;$A$22&amp;",Period3="&amp;$A$24&amp;",InputChoice=Close","MACDA",$A$4,-$B89,$A$6,$A$10,,$A$8,$A$12),$A$47)</f>
        <v>-7.38</v>
      </c>
      <c r="P89" s="6" t="str">
        <f t="shared" si="2"/>
        <v>-17.39</v>
      </c>
      <c r="Q89" s="8">
        <f xml:space="preserve"> RTD("cqg.rtd",,"StudyData", $A$2, "RSI", "InputChoice=Close,Period="&amp;$A$26&amp;"", "RSI",$A$4, -$B89, $A$6,$A$10,,$A$8,$A$12)</f>
        <v>45.056907180817298</v>
      </c>
      <c r="R8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-$B89, $A$6,$A$10,,$A$8,$A$12)</f>
        <v>35.289792632199998</v>
      </c>
      <c r="S8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-$B89, $A$6,$A$10,,$A$8,$A$12)</f>
        <v>40.274000000000001</v>
      </c>
      <c r="T89" s="8" t="str">
        <f>TEXT(RTD("cqg.rtd",,"StudyData", $A$2, "Imoku", "Period1="&amp;$A$34&amp;"", "Imoku1",$A$4, -$B89, $A$6,$A$10,,$A$8,$A$12),$A$47)</f>
        <v>6038.75</v>
      </c>
      <c r="U89" s="8" t="str">
        <f xml:space="preserve"> TEXT(RTD("cqg.rtd",,"StudyData", $A$2, "Imoku", "Period2="&amp;$A$36&amp;"", "Imoku2",$A$4, -$B89, $A$6,$A$10,,$A$8,$A$12),$A$47)</f>
        <v>6075.63</v>
      </c>
      <c r="V89" s="8" t="str">
        <f xml:space="preserve"> TEXT(RTD("cqg.rtd",,"StudyData", $A$2, "Imoku", "Period3="&amp;$A$38&amp;"", "Imoku3",$A$4, -(($B89)+($A$44)), $A$6,$A$10,,$A$8,$A$12),$A$47)</f>
        <v>5978.13</v>
      </c>
      <c r="W89" s="8" t="str">
        <f xml:space="preserve"> TEXT(RTD("cqg.rtd",,"StudyData", $A$2, "Imoku", "Period1="&amp;$A$34&amp;",Period2="&amp;$A$36&amp;",Period4="&amp;$A$40&amp;",MAType4=Sim", "Imoku4",$A$4, -(($B89)+($A$44)), $A$6,$A$10,,$A$8,$A$12),$A$47)</f>
        <v>6040.38</v>
      </c>
      <c r="X89" s="8" t="str">
        <f>TEXT(RTD("cqg.rtd",,"StudyData", $A$2, "Imoku", "MAType5=Sim,Period5="&amp;$A$42&amp;",InputChoice5=Close", "Imoku5",$A$4, -$B89, $A$6,$A$10,,$A$8,$A$12),$A$47)</f>
        <v>6041.50</v>
      </c>
    </row>
    <row r="90" spans="2:24" x14ac:dyDescent="0.25">
      <c r="B90">
        <f t="shared" si="3"/>
        <v>88</v>
      </c>
      <c r="C90" s="5">
        <f xml:space="preserve"> RTD("cqg.rtd",,"StudyData", $A$2, "BAR", "", "Time", $A$4,-$B90,$A$6,$A$10, "","False","T")</f>
        <v>45659</v>
      </c>
      <c r="D90" s="4">
        <f xml:space="preserve"> RTD("cqg.rtd",,"StudyData", $A$2, "BAR", "", "Time", $A$4,-$B90,$A$6,$A$10, "","False","T")</f>
        <v>45659</v>
      </c>
      <c r="E90" s="6" t="str">
        <f xml:space="preserve"> TEXT(RTD("cqg.rtd",,"StudyData", $A$2, "BAR", "", "Open", $A$4, -$B90, $A$6,$A$10,,$A$8,$A$12),$A$47)</f>
        <v>6001.25</v>
      </c>
      <c r="F90" s="6" t="str">
        <f xml:space="preserve"> TEXT(RTD("cqg.rtd",,"StudyData", $A$2, "BAR", "", "High", $A$4, -$B90, $A$6,$A$10,,$A$8,$A$12),$A$47)</f>
        <v>6047.25</v>
      </c>
      <c r="G90" s="6" t="str">
        <f xml:space="preserve"> TEXT(RTD("cqg.rtd",,"StudyData", $A$2, "BAR", "", "Low", $A$4, -$B90, $A$6,$A$10,,$A$8,$A$12),$A$47)</f>
        <v>5926.75</v>
      </c>
      <c r="H90" s="6" t="str">
        <f>TEXT(RTD("cqg.rtd",,"StudyData", $A$2, "BAR", "", "Close", $A$4, -$B90, $A$6,$A$10,,$A$8,$A$12),$A$47)</f>
        <v>5968.50</v>
      </c>
      <c r="I90" s="7">
        <f xml:space="preserve"> RTD("cqg.rtd",,"StudyData", $A$2, "Vol", "VolType=auto, CoCType=Contract", "Vol",$A$4, -$B90, $A$6,$A$10,,$A$8,$A$12)</f>
        <v>1826031</v>
      </c>
      <c r="J90" s="8" t="str">
        <f xml:space="preserve"> TEXT(RTD("cqg.rtd",,"StudyData", $A$2, "MA", "InputChoice=Close,MAType=Sim,Period="&amp;$A$14&amp;"", "MA",$A$4, -$B90, $A$6,$A$10,,$A$8,$A$12),$A$47)</f>
        <v>6115.10</v>
      </c>
      <c r="K90" s="6" t="str">
        <f xml:space="preserve"> TEXT(RTD("cqg.rtd",,"StudyData", $A$2, "BBnds", "MAType=Sim,InputChoice=Close,Period1="&amp;$A$16&amp;",Percent="&amp;$A$18&amp;"", "BHI",$A$4, -$B90, $A$6,$A$10,,$A$8,$A$12),$A$47)</f>
        <v>6299.58</v>
      </c>
      <c r="L90" s="6" t="str">
        <f>TEXT(RTD("cqg.rtd",,"StudyData",$A$2,"BBnds","MAType=Sim,InputChoice=Close,Period1="&amp;$A$16&amp;",Percent="&amp;$A$18&amp;"","BMA",$A$4,-$B90,$A$6,$A$10,,$A$8,$A$12),$A$47)</f>
        <v>6121.69</v>
      </c>
      <c r="M90" s="6" t="str">
        <f xml:space="preserve"> TEXT(RTD("cqg.rtd",,"StudyData", $A$2, "BBnds", "MAType=Sim,InputChoice=Close,Period1="&amp;$A$16&amp;",Percent="&amp;$A$18&amp;"", "BLO",$A$4, -$B90, $A$6,$A$10,,$A$8,$A$12),$A$47)</f>
        <v>5943.80</v>
      </c>
      <c r="N90" s="8" t="str">
        <f xml:space="preserve"> TEXT(RTD("cqg.rtd",,"StudyData", $A$2, "MACD", "Period1="&amp;$A$20&amp;",Period2="&amp;$A$22&amp;",Period3="&amp;$A$24&amp;",InputChoice=Close", "MACD",$A$4, -$B90, $A$6,$A$10,,$A$8,$A$12),$A$47)</f>
        <v>-24.76</v>
      </c>
      <c r="O90" s="8" t="str">
        <f>TEXT(RTD("cqg.rtd",,"StudyData",$A$2,"MACD","Period1="&amp;$A$20&amp;",Period2="&amp;$A$22&amp;",Period3="&amp;$A$24&amp;",InputChoice=Close","MACDA",$A$4,-$B90,$A$6,$A$10,,$A$8,$A$12),$A$47)</f>
        <v>-3.03</v>
      </c>
      <c r="P90" s="6" t="str">
        <f t="shared" si="2"/>
        <v>-21.73</v>
      </c>
      <c r="Q90" s="8">
        <f xml:space="preserve"> RTD("cqg.rtd",,"StudyData", $A$2, "RSI", "InputChoice=Close,Period="&amp;$A$26&amp;"", "RSI",$A$4, -$B90, $A$6,$A$10,,$A$8,$A$12)</f>
        <v>32.523212787038844</v>
      </c>
      <c r="R9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-$B90, $A$6,$A$10,,$A$8,$A$12)</f>
        <v>32.239080764299999</v>
      </c>
      <c r="S9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-$B90, $A$6,$A$10,,$A$8,$A$12)</f>
        <v>42.766100000000002</v>
      </c>
      <c r="T90" s="8" t="str">
        <f>TEXT(RTD("cqg.rtd",,"StudyData", $A$2, "Imoku", "Period1="&amp;$A$34&amp;"", "Imoku1",$A$4, -$B90, $A$6,$A$10,,$A$8,$A$12),$A$47)</f>
        <v>6038.75</v>
      </c>
      <c r="U90" s="8" t="str">
        <f xml:space="preserve"> TEXT(RTD("cqg.rtd",,"StudyData", $A$2, "Imoku", "Period2="&amp;$A$36&amp;"", "Imoku2",$A$4, -$B90, $A$6,$A$10,,$A$8,$A$12),$A$47)</f>
        <v>6075.63</v>
      </c>
      <c r="V90" s="8" t="str">
        <f xml:space="preserve"> TEXT(RTD("cqg.rtd",,"StudyData", $A$2, "Imoku", "Period3="&amp;$A$38&amp;"", "Imoku3",$A$4, -(($B90)+($A$44)), $A$6,$A$10,,$A$8,$A$12),$A$47)</f>
        <v>5949.63</v>
      </c>
      <c r="W90" s="8" t="str">
        <f xml:space="preserve"> TEXT(RTD("cqg.rtd",,"StudyData", $A$2, "Imoku", "Period1="&amp;$A$34&amp;",Period2="&amp;$A$36&amp;",Period4="&amp;$A$40&amp;",MAType4=Sim", "Imoku4",$A$4, -(($B90)+($A$44)), $A$6,$A$10,,$A$8,$A$12),$A$47)</f>
        <v>6039.50</v>
      </c>
      <c r="X90" s="8" t="str">
        <f>TEXT(RTD("cqg.rtd",,"StudyData", $A$2, "Imoku", "MAType5=Sim,Period5="&amp;$A$42&amp;",InputChoice5=Close", "Imoku5",$A$4, -$B90, $A$6,$A$10,,$A$8,$A$12),$A$47)</f>
        <v>5968.50</v>
      </c>
    </row>
    <row r="91" spans="2:24" x14ac:dyDescent="0.25">
      <c r="B91">
        <f t="shared" si="3"/>
        <v>89</v>
      </c>
      <c r="C91" s="5">
        <f xml:space="preserve"> RTD("cqg.rtd",,"StudyData", $A$2, "BAR", "", "Time", $A$4,-$B91,$A$6,$A$10, "","False","T")</f>
        <v>45657</v>
      </c>
      <c r="D91" s="4">
        <f xml:space="preserve"> RTD("cqg.rtd",,"StudyData", $A$2, "BAR", "", "Time", $A$4,-$B91,$A$6,$A$10, "","False","T")</f>
        <v>45657</v>
      </c>
      <c r="E91" s="6" t="str">
        <f xml:space="preserve"> TEXT(RTD("cqg.rtd",,"StudyData", $A$2, "BAR", "", "Open", $A$4, -$B91, $A$6,$A$10,,$A$8,$A$12),$A$47)</f>
        <v>6007.00</v>
      </c>
      <c r="F91" s="6" t="str">
        <f xml:space="preserve"> TEXT(RTD("cqg.rtd",,"StudyData", $A$2, "BAR", "", "High", $A$4, -$B91, $A$6,$A$10,,$A$8,$A$12),$A$47)</f>
        <v>6035.25</v>
      </c>
      <c r="G91" s="6" t="str">
        <f xml:space="preserve"> TEXT(RTD("cqg.rtd",,"StudyData", $A$2, "BAR", "", "Low", $A$4, -$B91, $A$6,$A$10,,$A$8,$A$12),$A$47)</f>
        <v>5969.25</v>
      </c>
      <c r="H91" s="6" t="str">
        <f>TEXT(RTD("cqg.rtd",,"StudyData", $A$2, "BAR", "", "Close", $A$4, -$B91, $A$6,$A$10,,$A$8,$A$12),$A$47)</f>
        <v>5987.75</v>
      </c>
      <c r="I91" s="7">
        <f xml:space="preserve"> RTD("cqg.rtd",,"StudyData", $A$2, "Vol", "VolType=auto, CoCType=Contract", "Vol",$A$4, -$B91, $A$6,$A$10,,$A$8,$A$12)</f>
        <v>1382187</v>
      </c>
      <c r="J91" s="8" t="str">
        <f xml:space="preserve"> TEXT(RTD("cqg.rtd",,"StudyData", $A$2, "MA", "InputChoice=Close,MAType=Sim,Period="&amp;$A$14&amp;"", "MA",$A$4, -$B91, $A$6,$A$10,,$A$8,$A$12),$A$47)</f>
        <v>6112.53</v>
      </c>
      <c r="K91" s="6" t="str">
        <f xml:space="preserve"> TEXT(RTD("cqg.rtd",,"StudyData", $A$2, "BBnds", "MAType=Sim,InputChoice=Close,Period1="&amp;$A$16&amp;",Percent="&amp;$A$18&amp;"", "BHI",$A$4, -$B91, $A$6,$A$10,,$A$8,$A$12),$A$47)</f>
        <v>6297.75</v>
      </c>
      <c r="L91" s="6" t="str">
        <f>TEXT(RTD("cqg.rtd",,"StudyData",$A$2,"BBnds","MAType=Sim,InputChoice=Close,Period1="&amp;$A$16&amp;",Percent="&amp;$A$18&amp;"","BMA",$A$4,-$B91,$A$6,$A$10,,$A$8,$A$12),$A$47)</f>
        <v>6132.54</v>
      </c>
      <c r="M91" s="6" t="str">
        <f xml:space="preserve"> TEXT(RTD("cqg.rtd",,"StudyData", $A$2, "BBnds", "MAType=Sim,InputChoice=Close,Period1="&amp;$A$16&amp;",Percent="&amp;$A$18&amp;"", "BLO",$A$4, -$B91, $A$6,$A$10,,$A$8,$A$12),$A$47)</f>
        <v>5967.32</v>
      </c>
      <c r="N91" s="8" t="str">
        <f xml:space="preserve"> TEXT(RTD("cqg.rtd",,"StudyData", $A$2, "MACD", "Period1="&amp;$A$20&amp;",Period2="&amp;$A$22&amp;",Period3="&amp;$A$24&amp;",InputChoice=Close", "MACD",$A$4, -$B91, $A$6,$A$10,,$A$8,$A$12),$A$47)</f>
        <v>-16.97</v>
      </c>
      <c r="O91" s="8" t="str">
        <f>TEXT(RTD("cqg.rtd",,"StudyData",$A$2,"MACD","Period1="&amp;$A$20&amp;",Period2="&amp;$A$22&amp;",Period3="&amp;$A$24&amp;",InputChoice=Close","MACDA",$A$4,-$B91,$A$6,$A$10,,$A$8,$A$12),$A$47)</f>
        <v>2.40</v>
      </c>
      <c r="P91" s="6" t="str">
        <f t="shared" si="2"/>
        <v>-19.37</v>
      </c>
      <c r="Q91" s="8">
        <f xml:space="preserve"> RTD("cqg.rtd",,"StudyData", $A$2, "RSI", "InputChoice=Close,Period="&amp;$A$26&amp;"", "RSI",$A$4, -$B91, $A$6,$A$10,,$A$8,$A$12)</f>
        <v>34.360516859455501</v>
      </c>
      <c r="R9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-$B91, $A$6,$A$10,,$A$8,$A$12)</f>
        <v>39.718392297500003</v>
      </c>
      <c r="S9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-$B91, $A$6,$A$10,,$A$8,$A$12)</f>
        <v>48.029600000000002</v>
      </c>
      <c r="T91" s="8" t="str">
        <f>TEXT(RTD("cqg.rtd",,"StudyData", $A$2, "Imoku", "Period1="&amp;$A$34&amp;"", "Imoku1",$A$4, -$B91, $A$6,$A$10,,$A$8,$A$12),$A$47)</f>
        <v>6059.00</v>
      </c>
      <c r="U91" s="8" t="str">
        <f xml:space="preserve"> TEXT(RTD("cqg.rtd",,"StudyData", $A$2, "Imoku", "Period2="&amp;$A$36&amp;"", "Imoku2",$A$4, -$B91, $A$6,$A$10,,$A$8,$A$12),$A$47)</f>
        <v>6075.63</v>
      </c>
      <c r="V91" s="8" t="str">
        <f xml:space="preserve"> TEXT(RTD("cqg.rtd",,"StudyData", $A$2, "Imoku", "Period3="&amp;$A$38&amp;"", "Imoku3",$A$4, -(($B91)+($A$44)), $A$6,$A$10,,$A$8,$A$12),$A$47)</f>
        <v>5885.50</v>
      </c>
      <c r="W91" s="8" t="str">
        <f xml:space="preserve"> TEXT(RTD("cqg.rtd",,"StudyData", $A$2, "Imoku", "Period1="&amp;$A$34&amp;",Period2="&amp;$A$36&amp;",Period4="&amp;$A$40&amp;",MAType4=Sim", "Imoku4",$A$4, -(($B91)+($A$44)), $A$6,$A$10,,$A$8,$A$12),$A$47)</f>
        <v>6043.69</v>
      </c>
      <c r="X91" s="8" t="str">
        <f>TEXT(RTD("cqg.rtd",,"StudyData", $A$2, "Imoku", "MAType5=Sim,Period5="&amp;$A$42&amp;",InputChoice5=Close", "Imoku5",$A$4, -$B91, $A$6,$A$10,,$A$8,$A$12),$A$47)</f>
        <v>5987.75</v>
      </c>
    </row>
    <row r="92" spans="2:24" x14ac:dyDescent="0.25">
      <c r="B92">
        <f t="shared" si="3"/>
        <v>90</v>
      </c>
      <c r="C92" s="5">
        <f xml:space="preserve"> RTD("cqg.rtd",,"StudyData", $A$2, "BAR", "", "Time", $A$4,-$B92,$A$6,$A$10, "","False","T")</f>
        <v>45656</v>
      </c>
      <c r="D92" s="4">
        <f xml:space="preserve"> RTD("cqg.rtd",,"StudyData", $A$2, "BAR", "", "Time", $A$4,-$B92,$A$6,$A$10, "","False","T")</f>
        <v>45656</v>
      </c>
      <c r="E92" s="6" t="str">
        <f xml:space="preserve"> TEXT(RTD("cqg.rtd",,"StudyData", $A$2, "BAR", "", "Open", $A$4, -$B92, $A$6,$A$10,,$A$8,$A$12),$A$47)</f>
        <v>6080.75</v>
      </c>
      <c r="F92" s="6" t="str">
        <f xml:space="preserve"> TEXT(RTD("cqg.rtd",,"StudyData", $A$2, "BAR", "", "High", $A$4, -$B92, $A$6,$A$10,,$A$8,$A$12),$A$47)</f>
        <v>6088.25</v>
      </c>
      <c r="G92" s="6" t="str">
        <f xml:space="preserve"> TEXT(RTD("cqg.rtd",,"StudyData", $A$2, "BAR", "", "Low", $A$4, -$B92, $A$6,$A$10,,$A$8,$A$12),$A$47)</f>
        <v>5970.25</v>
      </c>
      <c r="H92" s="6" t="str">
        <f>TEXT(RTD("cqg.rtd",,"StudyData", $A$2, "BAR", "", "Close", $A$4, -$B92, $A$6,$A$10,,$A$8,$A$12),$A$47)</f>
        <v>6010.75</v>
      </c>
      <c r="I92" s="7">
        <f xml:space="preserve"> RTD("cqg.rtd",,"StudyData", $A$2, "Vol", "VolType=auto, CoCType=Contract", "Vol",$A$4, -$B92, $A$6,$A$10,,$A$8,$A$12)</f>
        <v>1575134</v>
      </c>
      <c r="J92" s="8" t="str">
        <f xml:space="preserve"> TEXT(RTD("cqg.rtd",,"StudyData", $A$2, "MA", "InputChoice=Close,MAType=Sim,Period="&amp;$A$14&amp;"", "MA",$A$4, -$B92, $A$6,$A$10,,$A$8,$A$12),$A$47)</f>
        <v>6109.84</v>
      </c>
      <c r="K92" s="6" t="str">
        <f xml:space="preserve"> TEXT(RTD("cqg.rtd",,"StudyData", $A$2, "BBnds", "MAType=Sim,InputChoice=Close,Period1="&amp;$A$16&amp;",Percent="&amp;$A$18&amp;"", "BHI",$A$4, -$B92, $A$6,$A$10,,$A$8,$A$12),$A$47)</f>
        <v>6294.82</v>
      </c>
      <c r="L92" s="6" t="str">
        <f>TEXT(RTD("cqg.rtd",,"StudyData",$A$2,"BBnds","MAType=Sim,InputChoice=Close,Period1="&amp;$A$16&amp;",Percent="&amp;$A$18&amp;"","BMA",$A$4,-$B92,$A$6,$A$10,,$A$8,$A$12),$A$47)</f>
        <v>6142.35</v>
      </c>
      <c r="M92" s="6" t="str">
        <f xml:space="preserve"> TEXT(RTD("cqg.rtd",,"StudyData", $A$2, "BBnds", "MAType=Sim,InputChoice=Close,Period1="&amp;$A$16&amp;",Percent="&amp;$A$18&amp;"", "BLO",$A$4, -$B92, $A$6,$A$10,,$A$8,$A$12),$A$47)</f>
        <v>5989.88</v>
      </c>
      <c r="N92" s="8" t="str">
        <f xml:space="preserve"> TEXT(RTD("cqg.rtd",,"StudyData", $A$2, "MACD", "Period1="&amp;$A$20&amp;",Period2="&amp;$A$22&amp;",Period3="&amp;$A$24&amp;",InputChoice=Close", "MACD",$A$4, -$B92, $A$6,$A$10,,$A$8,$A$12),$A$47)</f>
        <v>-8.74</v>
      </c>
      <c r="O92" s="8" t="str">
        <f>TEXT(RTD("cqg.rtd",,"StudyData",$A$2,"MACD","Period1="&amp;$A$20&amp;",Period2="&amp;$A$22&amp;",Period3="&amp;$A$24&amp;",InputChoice=Close","MACDA",$A$4,-$B92,$A$6,$A$10,,$A$8,$A$12),$A$47)</f>
        <v>7.25</v>
      </c>
      <c r="P92" s="6" t="str">
        <f t="shared" si="2"/>
        <v>-15.99</v>
      </c>
      <c r="Q92" s="8">
        <f xml:space="preserve"> RTD("cqg.rtd",,"StudyData", $A$2, "RSI", "InputChoice=Close,Period="&amp;$A$26&amp;"", "RSI",$A$4, -$B92, $A$6,$A$10,,$A$8,$A$12)</f>
        <v>36.553638870907335</v>
      </c>
      <c r="R9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-$B92, $A$6,$A$10,,$A$8,$A$12)</f>
        <v>48.319467883800002</v>
      </c>
      <c r="S9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-$B92, $A$6,$A$10,,$A$8,$A$12)</f>
        <v>52.185299999999998</v>
      </c>
      <c r="T92" s="8" t="str">
        <f>TEXT(RTD("cqg.rtd",,"StudyData", $A$2, "Imoku", "Period1="&amp;$A$34&amp;"", "Imoku1",$A$4, -$B92, $A$6,$A$10,,$A$8,$A$12),$A$47)</f>
        <v>6061.38</v>
      </c>
      <c r="U92" s="8" t="str">
        <f xml:space="preserve"> TEXT(RTD("cqg.rtd",,"StudyData", $A$2, "Imoku", "Period2="&amp;$A$36&amp;"", "Imoku2",$A$4, -$B92, $A$6,$A$10,,$A$8,$A$12),$A$47)</f>
        <v>6075.63</v>
      </c>
      <c r="V92" s="8" t="str">
        <f xml:space="preserve"> TEXT(RTD("cqg.rtd",,"StudyData", $A$2, "Imoku", "Period3="&amp;$A$38&amp;"", "Imoku3",$A$4, -(($B92)+($A$44)), $A$6,$A$10,,$A$8,$A$12),$A$47)</f>
        <v>5885.50</v>
      </c>
      <c r="W92" s="8" t="str">
        <f xml:space="preserve"> TEXT(RTD("cqg.rtd",,"StudyData", $A$2, "Imoku", "Period1="&amp;$A$34&amp;",Period2="&amp;$A$36&amp;",Period4="&amp;$A$40&amp;",MAType4=Sim", "Imoku4",$A$4, -(($B92)+($A$44)), $A$6,$A$10,,$A$8,$A$12),$A$47)</f>
        <v>6043.69</v>
      </c>
      <c r="X92" s="8" t="str">
        <f>TEXT(RTD("cqg.rtd",,"StudyData", $A$2, "Imoku", "MAType5=Sim,Period5="&amp;$A$42&amp;",InputChoice5=Close", "Imoku5",$A$4, -$B92, $A$6,$A$10,,$A$8,$A$12),$A$47)</f>
        <v>6010.75</v>
      </c>
    </row>
    <row r="93" spans="2:24" x14ac:dyDescent="0.25">
      <c r="B93">
        <f t="shared" si="3"/>
        <v>91</v>
      </c>
      <c r="C93" s="5">
        <f xml:space="preserve"> RTD("cqg.rtd",,"StudyData", $A$2, "BAR", "", "Time", $A$4,-$B93,$A$6,$A$10, "","False","T")</f>
        <v>45653</v>
      </c>
      <c r="D93" s="4">
        <f xml:space="preserve"> RTD("cqg.rtd",,"StudyData", $A$2, "BAR", "", "Time", $A$4,-$B93,$A$6,$A$10, "","False","T")</f>
        <v>45653</v>
      </c>
      <c r="E93" s="6" t="str">
        <f xml:space="preserve"> TEXT(RTD("cqg.rtd",,"StudyData", $A$2, "BAR", "", "Open", $A$4, -$B93, $A$6,$A$10,,$A$8,$A$12),$A$47)</f>
        <v>6144.00</v>
      </c>
      <c r="F93" s="6" t="str">
        <f xml:space="preserve"> TEXT(RTD("cqg.rtd",,"StudyData", $A$2, "BAR", "", "High", $A$4, -$B93, $A$6,$A$10,,$A$8,$A$12),$A$47)</f>
        <v>6147.25</v>
      </c>
      <c r="G93" s="6" t="str">
        <f xml:space="preserve"> TEXT(RTD("cqg.rtd",,"StudyData", $A$2, "BAR", "", "Low", $A$4, -$B93, $A$6,$A$10,,$A$8,$A$12),$A$47)</f>
        <v>6034.75</v>
      </c>
      <c r="H93" s="6" t="str">
        <f>TEXT(RTD("cqg.rtd",,"StudyData", $A$2, "BAR", "", "Close", $A$4, -$B93, $A$6,$A$10,,$A$8,$A$12),$A$47)</f>
        <v>6079.00</v>
      </c>
      <c r="I93" s="7">
        <f xml:space="preserve"> RTD("cqg.rtd",,"StudyData", $A$2, "Vol", "VolType=auto, CoCType=Contract", "Vol",$A$4, -$B93, $A$6,$A$10,,$A$8,$A$12)</f>
        <v>1641100</v>
      </c>
      <c r="J93" s="8" t="str">
        <f xml:space="preserve"> TEXT(RTD("cqg.rtd",,"StudyData", $A$2, "MA", "InputChoice=Close,MAType=Sim,Period="&amp;$A$14&amp;"", "MA",$A$4, -$B93, $A$6,$A$10,,$A$8,$A$12),$A$47)</f>
        <v>6106.09</v>
      </c>
      <c r="K93" s="6" t="str">
        <f xml:space="preserve"> TEXT(RTD("cqg.rtd",,"StudyData", $A$2, "BBnds", "MAType=Sim,InputChoice=Close,Period1="&amp;$A$16&amp;",Percent="&amp;$A$18&amp;"", "BHI",$A$4, -$B93, $A$6,$A$10,,$A$8,$A$12),$A$47)</f>
        <v>6290.91</v>
      </c>
      <c r="L93" s="6" t="str">
        <f>TEXT(RTD("cqg.rtd",,"StudyData",$A$2,"BBnds","MAType=Sim,InputChoice=Close,Period1="&amp;$A$16&amp;",Percent="&amp;$A$18&amp;"","BMA",$A$4,-$B93,$A$6,$A$10,,$A$8,$A$12),$A$47)</f>
        <v>6150.50</v>
      </c>
      <c r="M93" s="6" t="str">
        <f xml:space="preserve"> TEXT(RTD("cqg.rtd",,"StudyData", $A$2, "BBnds", "MAType=Sim,InputChoice=Close,Period1="&amp;$A$16&amp;",Percent="&amp;$A$18&amp;"", "BLO",$A$4, -$B93, $A$6,$A$10,,$A$8,$A$12),$A$47)</f>
        <v>6010.09</v>
      </c>
      <c r="N93" s="8" t="str">
        <f xml:space="preserve"> TEXT(RTD("cqg.rtd",,"StudyData", $A$2, "MACD", "Period1="&amp;$A$20&amp;",Period2="&amp;$A$22&amp;",Period3="&amp;$A$24&amp;",InputChoice=Close", "MACD",$A$4, -$B93, $A$6,$A$10,,$A$8,$A$12),$A$47)</f>
        <v>-.44</v>
      </c>
      <c r="O93" s="8" t="str">
        <f>TEXT(RTD("cqg.rtd",,"StudyData",$A$2,"MACD","Period1="&amp;$A$20&amp;",Period2="&amp;$A$22&amp;",Period3="&amp;$A$24&amp;",InputChoice=Close","MACDA",$A$4,-$B93,$A$6,$A$10,,$A$8,$A$12),$A$47)</f>
        <v>11.24</v>
      </c>
      <c r="P93" s="6" t="str">
        <f t="shared" si="2"/>
        <v>-11.68</v>
      </c>
      <c r="Q93" s="8">
        <f xml:space="preserve"> RTD("cqg.rtd",,"StudyData", $A$2, "RSI", "InputChoice=Close,Period="&amp;$A$26&amp;"", "RSI",$A$4, -$B93, $A$6,$A$10,,$A$8,$A$12)</f>
        <v>43.95340364456338</v>
      </c>
      <c r="R9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-$B93, $A$6,$A$10,,$A$8,$A$12)</f>
        <v>57.539784116900002</v>
      </c>
      <c r="S9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-$B93, $A$6,$A$10,,$A$8,$A$12)</f>
        <v>54.118200000000002</v>
      </c>
      <c r="T93" s="8" t="str">
        <f>TEXT(RTD("cqg.rtd",,"StudyData", $A$2, "Imoku", "Period1="&amp;$A$34&amp;"", "Imoku1",$A$4, -$B93, $A$6,$A$10,,$A$8,$A$12),$A$47)</f>
        <v>6066.88</v>
      </c>
      <c r="U93" s="8" t="str">
        <f xml:space="preserve"> TEXT(RTD("cqg.rtd",,"StudyData", $A$2, "Imoku", "Period2="&amp;$A$36&amp;"", "Imoku2",$A$4, -$B93, $A$6,$A$10,,$A$8,$A$12),$A$47)</f>
        <v>6075.63</v>
      </c>
      <c r="V93" s="8" t="str">
        <f xml:space="preserve"> TEXT(RTD("cqg.rtd",,"StudyData", $A$2, "Imoku", "Period3="&amp;$A$38&amp;"", "Imoku3",$A$4, -(($B93)+($A$44)), $A$6,$A$10,,$A$8,$A$12),$A$47)</f>
        <v>5882.13</v>
      </c>
      <c r="W93" s="8" t="str">
        <f xml:space="preserve"> TEXT(RTD("cqg.rtd",,"StudyData", $A$2, "Imoku", "Period1="&amp;$A$34&amp;",Period2="&amp;$A$36&amp;",Period4="&amp;$A$40&amp;",MAType4=Sim", "Imoku4",$A$4, -(($B93)+($A$44)), $A$6,$A$10,,$A$8,$A$12),$A$47)</f>
        <v>6043.69</v>
      </c>
      <c r="X93" s="8" t="str">
        <f>TEXT(RTD("cqg.rtd",,"StudyData", $A$2, "Imoku", "MAType5=Sim,Period5="&amp;$A$42&amp;",InputChoice5=Close", "Imoku5",$A$4, -$B93, $A$6,$A$10,,$A$8,$A$12),$A$47)</f>
        <v>6079.00</v>
      </c>
    </row>
    <row r="94" spans="2:24" x14ac:dyDescent="0.25">
      <c r="B94">
        <f t="shared" si="3"/>
        <v>92</v>
      </c>
      <c r="C94" s="5">
        <f xml:space="preserve"> RTD("cqg.rtd",,"StudyData", $A$2, "BAR", "", "Time", $A$4,-$B94,$A$6,$A$10, "","False","T")</f>
        <v>45652</v>
      </c>
      <c r="D94" s="4">
        <f xml:space="preserve"> RTD("cqg.rtd",,"StudyData", $A$2, "BAR", "", "Time", $A$4,-$B94,$A$6,$A$10, "","False","T")</f>
        <v>45652</v>
      </c>
      <c r="E94" s="6" t="str">
        <f xml:space="preserve"> TEXT(RTD("cqg.rtd",,"StudyData", $A$2, "BAR", "", "Open", $A$4, -$B94, $A$6,$A$10,,$A$8,$A$12),$A$47)</f>
        <v>6151.25</v>
      </c>
      <c r="F94" s="6" t="str">
        <f xml:space="preserve"> TEXT(RTD("cqg.rtd",,"StudyData", $A$2, "BAR", "", "High", $A$4, -$B94, $A$6,$A$10,,$A$8,$A$12),$A$47)</f>
        <v>6159.50</v>
      </c>
      <c r="G94" s="6" t="str">
        <f xml:space="preserve"> TEXT(RTD("cqg.rtd",,"StudyData", $A$2, "BAR", "", "Low", $A$4, -$B94, $A$6,$A$10,,$A$8,$A$12),$A$47)</f>
        <v>6115.25</v>
      </c>
      <c r="H94" s="6" t="str">
        <f>TEXT(RTD("cqg.rtd",,"StudyData", $A$2, "BAR", "", "Close", $A$4, -$B94, $A$6,$A$10,,$A$8,$A$12),$A$47)</f>
        <v>6147.25</v>
      </c>
      <c r="I94" s="7">
        <f xml:space="preserve"> RTD("cqg.rtd",,"StudyData", $A$2, "Vol", "VolType=auto, CoCType=Contract", "Vol",$A$4, -$B94, $A$6,$A$10,,$A$8,$A$12)</f>
        <v>911486</v>
      </c>
      <c r="J94" s="8" t="str">
        <f xml:space="preserve"> TEXT(RTD("cqg.rtd",,"StudyData", $A$2, "MA", "InputChoice=Close,MAType=Sim,Period="&amp;$A$14&amp;"", "MA",$A$4, -$B94, $A$6,$A$10,,$A$8,$A$12),$A$47)</f>
        <v>6103.48</v>
      </c>
      <c r="K94" s="6" t="str">
        <f xml:space="preserve"> TEXT(RTD("cqg.rtd",,"StudyData", $A$2, "BBnds", "MAType=Sim,InputChoice=Close,Period1="&amp;$A$16&amp;",Percent="&amp;$A$18&amp;"", "BHI",$A$4, -$B94, $A$6,$A$10,,$A$8,$A$12),$A$47)</f>
        <v>6290.14</v>
      </c>
      <c r="L94" s="6" t="str">
        <f>TEXT(RTD("cqg.rtd",,"StudyData",$A$2,"BBnds","MAType=Sim,InputChoice=Close,Period1="&amp;$A$16&amp;",Percent="&amp;$A$18&amp;"","BMA",$A$4,-$B94,$A$6,$A$10,,$A$8,$A$12),$A$47)</f>
        <v>6153.41</v>
      </c>
      <c r="M94" s="6" t="str">
        <f xml:space="preserve"> TEXT(RTD("cqg.rtd",,"StudyData", $A$2, "BBnds", "MAType=Sim,InputChoice=Close,Period1="&amp;$A$16&amp;",Percent="&amp;$A$18&amp;"", "BLO",$A$4, -$B94, $A$6,$A$10,,$A$8,$A$12),$A$47)</f>
        <v>6016.69</v>
      </c>
      <c r="N94" s="8" t="str">
        <f xml:space="preserve"> TEXT(RTD("cqg.rtd",,"StudyData", $A$2, "MACD", "Period1="&amp;$A$20&amp;",Period2="&amp;$A$22&amp;",Period3="&amp;$A$24&amp;",InputChoice=Close", "MACD",$A$4, -$B94, $A$6,$A$10,,$A$8,$A$12),$A$47)</f>
        <v>3.21</v>
      </c>
      <c r="O94" s="8" t="str">
        <f>TEXT(RTD("cqg.rtd",,"StudyData",$A$2,"MACD","Period1="&amp;$A$20&amp;",Period2="&amp;$A$22&amp;",Period3="&amp;$A$24&amp;",InputChoice=Close","MACDA",$A$4,-$B94,$A$6,$A$10,,$A$8,$A$12),$A$47)</f>
        <v>14.16</v>
      </c>
      <c r="P94" s="6" t="str">
        <f t="shared" si="2"/>
        <v>-10.95</v>
      </c>
      <c r="Q94" s="8">
        <f xml:space="preserve"> RTD("cqg.rtd",,"StudyData", $A$2, "RSI", "InputChoice=Close,Period="&amp;$A$26&amp;"", "RSI",$A$4, -$B94, $A$6,$A$10,,$A$8,$A$12)</f>
        <v>53.597981127971117</v>
      </c>
      <c r="R9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-$B94, $A$6,$A$10,,$A$8,$A$12)</f>
        <v>60.472221378199997</v>
      </c>
      <c r="S9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-$B94, $A$6,$A$10,,$A$8,$A$12)</f>
        <v>52.407299999999999</v>
      </c>
      <c r="T94" s="8" t="str">
        <f>TEXT(RTD("cqg.rtd",,"StudyData", $A$2, "Imoku", "Period1="&amp;$A$34&amp;"", "Imoku1",$A$4, -$B94, $A$6,$A$10,,$A$8,$A$12),$A$47)</f>
        <v>6066.88</v>
      </c>
      <c r="U94" s="8" t="str">
        <f xml:space="preserve"> TEXT(RTD("cqg.rtd",,"StudyData", $A$2, "Imoku", "Period2="&amp;$A$36&amp;"", "Imoku2",$A$4, -$B94, $A$6,$A$10,,$A$8,$A$12),$A$47)</f>
        <v>6075.63</v>
      </c>
      <c r="V94" s="8" t="str">
        <f xml:space="preserve"> TEXT(RTD("cqg.rtd",,"StudyData", $A$2, "Imoku", "Period3="&amp;$A$38&amp;"", "Imoku3",$A$4, -(($B94)+($A$44)), $A$6,$A$10,,$A$8,$A$12),$A$47)</f>
        <v>5876.50</v>
      </c>
      <c r="W94" s="8" t="str">
        <f xml:space="preserve"> TEXT(RTD("cqg.rtd",,"StudyData", $A$2, "Imoku", "Period1="&amp;$A$34&amp;",Period2="&amp;$A$36&amp;",Period4="&amp;$A$40&amp;",MAType4=Sim", "Imoku4",$A$4, -(($B94)+($A$44)), $A$6,$A$10,,$A$8,$A$12),$A$47)</f>
        <v>6033.63</v>
      </c>
      <c r="X94" s="8" t="str">
        <f>TEXT(RTD("cqg.rtd",,"StudyData", $A$2, "Imoku", "MAType5=Sim,Period5="&amp;$A$42&amp;",InputChoice5=Close", "Imoku5",$A$4, -$B94, $A$6,$A$10,,$A$8,$A$12),$A$47)</f>
        <v>6147.25</v>
      </c>
    </row>
    <row r="95" spans="2:24" x14ac:dyDescent="0.25">
      <c r="B95">
        <f t="shared" si="3"/>
        <v>93</v>
      </c>
      <c r="C95" s="5">
        <f xml:space="preserve"> RTD("cqg.rtd",,"StudyData", $A$2, "BAR", "", "Time", $A$4,-$B95,$A$6,$A$10, "","False","T")</f>
        <v>45650</v>
      </c>
      <c r="D95" s="4">
        <f xml:space="preserve"> RTD("cqg.rtd",,"StudyData", $A$2, "BAR", "", "Time", $A$4,-$B95,$A$6,$A$10, "","False","T")</f>
        <v>45650</v>
      </c>
      <c r="E95" s="6" t="str">
        <f xml:space="preserve"> TEXT(RTD("cqg.rtd",,"StudyData", $A$2, "BAR", "", "Open", $A$4, -$B95, $A$6,$A$10,,$A$8,$A$12),$A$47)</f>
        <v>6089.75</v>
      </c>
      <c r="F95" s="6" t="str">
        <f xml:space="preserve"> TEXT(RTD("cqg.rtd",,"StudyData", $A$2, "BAR", "", "High", $A$4, -$B95, $A$6,$A$10,,$A$8,$A$12),$A$47)</f>
        <v>6151.50</v>
      </c>
      <c r="G95" s="6" t="str">
        <f xml:space="preserve"> TEXT(RTD("cqg.rtd",,"StudyData", $A$2, "BAR", "", "Low", $A$4, -$B95, $A$6,$A$10,,$A$8,$A$12),$A$47)</f>
        <v>6082.00</v>
      </c>
      <c r="H95" s="6" t="str">
        <f>TEXT(RTD("cqg.rtd",,"StudyData", $A$2, "BAR", "", "Close", $A$4, -$B95, $A$6,$A$10,,$A$8,$A$12),$A$47)</f>
        <v>6150.00</v>
      </c>
      <c r="I95" s="7">
        <f xml:space="preserve"> RTD("cqg.rtd",,"StudyData", $A$2, "Vol", "VolType=auto, CoCType=Contract", "Vol",$A$4, -$B95, $A$6,$A$10,,$A$8,$A$12)</f>
        <v>634201</v>
      </c>
      <c r="J95" s="8" t="str">
        <f xml:space="preserve"> TEXT(RTD("cqg.rtd",,"StudyData", $A$2, "MA", "InputChoice=Close,MAType=Sim,Period="&amp;$A$14&amp;"", "MA",$A$4, -$B95, $A$6,$A$10,,$A$8,$A$12),$A$47)</f>
        <v>6099.63</v>
      </c>
      <c r="K95" s="6" t="str">
        <f xml:space="preserve"> TEXT(RTD("cqg.rtd",,"StudyData", $A$2, "BBnds", "MAType=Sim,InputChoice=Close,Period1="&amp;$A$16&amp;",Percent="&amp;$A$18&amp;"", "BHI",$A$4, -$B95, $A$6,$A$10,,$A$8,$A$12),$A$47)</f>
        <v>6290.80</v>
      </c>
      <c r="L95" s="6" t="str">
        <f>TEXT(RTD("cqg.rtd",,"StudyData",$A$2,"BBnds","MAType=Sim,InputChoice=Close,Period1="&amp;$A$16&amp;",Percent="&amp;$A$18&amp;"","BMA",$A$4,-$B95,$A$6,$A$10,,$A$8,$A$12),$A$47)</f>
        <v>6154.08</v>
      </c>
      <c r="M95" s="6" t="str">
        <f xml:space="preserve"> TEXT(RTD("cqg.rtd",,"StudyData", $A$2, "BBnds", "MAType=Sim,InputChoice=Close,Period1="&amp;$A$16&amp;",Percent="&amp;$A$18&amp;"", "BLO",$A$4, -$B95, $A$6,$A$10,,$A$8,$A$12),$A$47)</f>
        <v>6017.35</v>
      </c>
      <c r="N95" s="8" t="str">
        <f xml:space="preserve"> TEXT(RTD("cqg.rtd",,"StudyData", $A$2, "MACD", "Period1="&amp;$A$20&amp;",Period2="&amp;$A$22&amp;",Period3="&amp;$A$24&amp;",InputChoice=Close", "MACD",$A$4, -$B95, $A$6,$A$10,,$A$8,$A$12),$A$47)</f>
        <v>.88</v>
      </c>
      <c r="O95" s="8" t="str">
        <f>TEXT(RTD("cqg.rtd",,"StudyData",$A$2,"MACD","Period1="&amp;$A$20&amp;",Period2="&amp;$A$22&amp;",Period3="&amp;$A$24&amp;",InputChoice=Close","MACDA",$A$4,-$B95,$A$6,$A$10,,$A$8,$A$12),$A$47)</f>
        <v>16.90</v>
      </c>
      <c r="P95" s="6" t="str">
        <f t="shared" si="2"/>
        <v>-16.02</v>
      </c>
      <c r="Q95" s="8">
        <f xml:space="preserve"> RTD("cqg.rtd",,"StudyData", $A$2, "RSI", "InputChoice=Close,Period="&amp;$A$26&amp;"", "RSI",$A$4, -$B95, $A$6,$A$10,,$A$8,$A$12)</f>
        <v>54.022545212123852</v>
      </c>
      <c r="R9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-$B95, $A$6,$A$10,,$A$8,$A$12)</f>
        <v>53.738402511300002</v>
      </c>
      <c r="S9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-$B95, $A$6,$A$10,,$A$8,$A$12)</f>
        <v>48.374899999999997</v>
      </c>
      <c r="T95" s="8" t="str">
        <f>TEXT(RTD("cqg.rtd",,"StudyData", $A$2, "Imoku", "Period1="&amp;$A$34&amp;"", "Imoku1",$A$4, -$B95, $A$6,$A$10,,$A$8,$A$12),$A$47)</f>
        <v>6066.88</v>
      </c>
      <c r="U95" s="8" t="str">
        <f xml:space="preserve"> TEXT(RTD("cqg.rtd",,"StudyData", $A$2, "Imoku", "Period2="&amp;$A$36&amp;"", "Imoku2",$A$4, -$B95, $A$6,$A$10,,$A$8,$A$12),$A$47)</f>
        <v>6075.63</v>
      </c>
      <c r="V95" s="8" t="str">
        <f xml:space="preserve"> TEXT(RTD("cqg.rtd",,"StudyData", $A$2, "Imoku", "Period3="&amp;$A$38&amp;"", "Imoku3",$A$4, -(($B95)+($A$44)), $A$6,$A$10,,$A$8,$A$12),$A$47)</f>
        <v>5876.50</v>
      </c>
      <c r="W95" s="8" t="str">
        <f xml:space="preserve"> TEXT(RTD("cqg.rtd",,"StudyData", $A$2, "Imoku", "Period1="&amp;$A$34&amp;",Period2="&amp;$A$36&amp;",Period4="&amp;$A$40&amp;",MAType4=Sim", "Imoku4",$A$4, -(($B95)+($A$44)), $A$6,$A$10,,$A$8,$A$12),$A$47)</f>
        <v>6013.69</v>
      </c>
      <c r="X95" s="8" t="str">
        <f>TEXT(RTD("cqg.rtd",,"StudyData", $A$2, "Imoku", "MAType5=Sim,Period5="&amp;$A$42&amp;",InputChoice5=Close", "Imoku5",$A$4, -$B95, $A$6,$A$10,,$A$8,$A$12),$A$47)</f>
        <v>6150.00</v>
      </c>
    </row>
    <row r="96" spans="2:24" x14ac:dyDescent="0.25">
      <c r="B96">
        <f t="shared" si="3"/>
        <v>94</v>
      </c>
      <c r="C96" s="5">
        <f xml:space="preserve"> RTD("cqg.rtd",,"StudyData", $A$2, "BAR", "", "Time", $A$4,-$B96,$A$6,$A$10, "","False","T")</f>
        <v>45649</v>
      </c>
      <c r="D96" s="4">
        <f xml:space="preserve"> RTD("cqg.rtd",,"StudyData", $A$2, "BAR", "", "Time", $A$4,-$B96,$A$6,$A$10, "","False","T")</f>
        <v>45649</v>
      </c>
      <c r="E96" s="6" t="str">
        <f xml:space="preserve"> TEXT(RTD("cqg.rtd",,"StudyData", $A$2, "BAR", "", "Open", $A$4, -$B96, $A$6,$A$10,,$A$8,$A$12),$A$47)</f>
        <v>6053.75</v>
      </c>
      <c r="F96" s="6" t="str">
        <f xml:space="preserve"> TEXT(RTD("cqg.rtd",,"StudyData", $A$2, "BAR", "", "High", $A$4, -$B96, $A$6,$A$10,,$A$8,$A$12),$A$47)</f>
        <v>6095.00</v>
      </c>
      <c r="G96" s="6" t="str">
        <f xml:space="preserve"> TEXT(RTD("cqg.rtd",,"StudyData", $A$2, "BAR", "", "Low", $A$4, -$B96, $A$6,$A$10,,$A$8,$A$12),$A$47)</f>
        <v>6017.00</v>
      </c>
      <c r="H96" s="6" t="str">
        <f>TEXT(RTD("cqg.rtd",,"StudyData", $A$2, "BAR", "", "Close", $A$4, -$B96, $A$6,$A$10,,$A$8,$A$12),$A$47)</f>
        <v>6088.00</v>
      </c>
      <c r="I96" s="7">
        <f xml:space="preserve"> RTD("cqg.rtd",,"StudyData", $A$2, "Vol", "VolType=auto, CoCType=Contract", "Vol",$A$4, -$B96, $A$6,$A$10,,$A$8,$A$12)</f>
        <v>1406019</v>
      </c>
      <c r="J96" s="8" t="str">
        <f xml:space="preserve"> TEXT(RTD("cqg.rtd",,"StudyData", $A$2, "MA", "InputChoice=Close,MAType=Sim,Period="&amp;$A$14&amp;"", "MA",$A$4, -$B96, $A$6,$A$10,,$A$8,$A$12),$A$47)</f>
        <v>6095.47</v>
      </c>
      <c r="K96" s="6" t="str">
        <f xml:space="preserve"> TEXT(RTD("cqg.rtd",,"StudyData", $A$2, "BBnds", "MAType=Sim,InputChoice=Close,Period1="&amp;$A$16&amp;",Percent="&amp;$A$18&amp;"", "BHI",$A$4, -$B96, $A$6,$A$10,,$A$8,$A$12),$A$47)</f>
        <v>6290.18</v>
      </c>
      <c r="L96" s="6" t="str">
        <f>TEXT(RTD("cqg.rtd",,"StudyData",$A$2,"BBnds","MAType=Sim,InputChoice=Close,Period1="&amp;$A$16&amp;",Percent="&amp;$A$18&amp;"","BMA",$A$4,-$B96,$A$6,$A$10,,$A$8,$A$12),$A$47)</f>
        <v>6153.01</v>
      </c>
      <c r="M96" s="6" t="str">
        <f xml:space="preserve"> TEXT(RTD("cqg.rtd",,"StudyData", $A$2, "BBnds", "MAType=Sim,InputChoice=Close,Period1="&amp;$A$16&amp;",Percent="&amp;$A$18&amp;"", "BLO",$A$4, -$B96, $A$6,$A$10,,$A$8,$A$12),$A$47)</f>
        <v>6015.84</v>
      </c>
      <c r="N96" s="8" t="str">
        <f xml:space="preserve"> TEXT(RTD("cqg.rtd",,"StudyData", $A$2, "MACD", "Period1="&amp;$A$20&amp;",Period2="&amp;$A$22&amp;",Period3="&amp;$A$24&amp;",InputChoice=Close", "MACD",$A$4, -$B96, $A$6,$A$10,,$A$8,$A$12),$A$47)</f>
        <v>-2.39</v>
      </c>
      <c r="O96" s="8" t="str">
        <f>TEXT(RTD("cqg.rtd",,"StudyData",$A$2,"MACD","Period1="&amp;$A$20&amp;",Period2="&amp;$A$22&amp;",Period3="&amp;$A$24&amp;",InputChoice=Close","MACDA",$A$4,-$B96,$A$6,$A$10,,$A$8,$A$12),$A$47)</f>
        <v>20.90</v>
      </c>
      <c r="P96" s="6" t="str">
        <f t="shared" si="2"/>
        <v>-23.29</v>
      </c>
      <c r="Q96" s="8">
        <f xml:space="preserve"> RTD("cqg.rtd",,"StudyData", $A$2, "RSI", "InputChoice=Close,Period="&amp;$A$26&amp;"", "RSI",$A$4, -$B96, $A$6,$A$10,,$A$8,$A$12)</f>
        <v>45.346560152184082</v>
      </c>
      <c r="R9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-$B96, $A$6,$A$10,,$A$8,$A$12)</f>
        <v>42.251261815200003</v>
      </c>
      <c r="S9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-$B96, $A$6,$A$10,,$A$8,$A$12)</f>
        <v>45.693100000000001</v>
      </c>
      <c r="T96" s="8" t="str">
        <f>TEXT(RTD("cqg.rtd",,"StudyData", $A$2, "Imoku", "Period1="&amp;$A$34&amp;"", "Imoku1",$A$4, -$B96, $A$6,$A$10,,$A$8,$A$12),$A$47)</f>
        <v>6071.38</v>
      </c>
      <c r="U96" s="8" t="str">
        <f xml:space="preserve"> TEXT(RTD("cqg.rtd",,"StudyData", $A$2, "Imoku", "Period2="&amp;$A$36&amp;"", "Imoku2",$A$4, -$B96, $A$6,$A$10,,$A$8,$A$12),$A$47)</f>
        <v>6075.63</v>
      </c>
      <c r="V96" s="8" t="str">
        <f xml:space="preserve"> TEXT(RTD("cqg.rtd",,"StudyData", $A$2, "Imoku", "Period3="&amp;$A$38&amp;"", "Imoku3",$A$4, -(($B96)+($A$44)), $A$6,$A$10,,$A$8,$A$12),$A$47)</f>
        <v>5876.50</v>
      </c>
      <c r="W96" s="8" t="str">
        <f xml:space="preserve"> TEXT(RTD("cqg.rtd",,"StudyData", $A$2, "Imoku", "Period1="&amp;$A$34&amp;",Period2="&amp;$A$36&amp;",Period4="&amp;$A$40&amp;",MAType4=Sim", "Imoku4",$A$4, -(($B96)+($A$44)), $A$6,$A$10,,$A$8,$A$12),$A$47)</f>
        <v>6011.00</v>
      </c>
      <c r="X96" s="8" t="str">
        <f>TEXT(RTD("cqg.rtd",,"StudyData", $A$2, "Imoku", "MAType5=Sim,Period5="&amp;$A$42&amp;",InputChoice5=Close", "Imoku5",$A$4, -$B96, $A$6,$A$10,,$A$8,$A$12),$A$47)</f>
        <v>6088.00</v>
      </c>
    </row>
    <row r="97" spans="2:24" x14ac:dyDescent="0.25">
      <c r="B97">
        <f t="shared" si="3"/>
        <v>95</v>
      </c>
      <c r="C97" s="5">
        <f xml:space="preserve"> RTD("cqg.rtd",,"StudyData", $A$2, "BAR", "", "Time", $A$4,-$B97,$A$6,$A$10, "","False","T")</f>
        <v>45646</v>
      </c>
      <c r="D97" s="4">
        <f xml:space="preserve"> RTD("cqg.rtd",,"StudyData", $A$2, "BAR", "", "Time", $A$4,-$B97,$A$6,$A$10, "","False","T")</f>
        <v>45646</v>
      </c>
      <c r="E97" s="6" t="str">
        <f xml:space="preserve"> TEXT(RTD("cqg.rtd",,"StudyData", $A$2, "BAR", "", "Open", $A$4, -$B97, $A$6,$A$10,,$A$8,$A$12),$A$47)</f>
        <v>5996.50</v>
      </c>
      <c r="F97" s="6" t="str">
        <f xml:space="preserve"> TEXT(RTD("cqg.rtd",,"StudyData", $A$2, "BAR", "", "High", $A$4, -$B97, $A$6,$A$10,,$A$8,$A$12),$A$47)</f>
        <v>6102.75</v>
      </c>
      <c r="G97" s="6" t="str">
        <f xml:space="preserve"> TEXT(RTD("cqg.rtd",,"StudyData", $A$2, "BAR", "", "Low", $A$4, -$B97, $A$6,$A$10,,$A$8,$A$12),$A$47)</f>
        <v>5918.00</v>
      </c>
      <c r="H97" s="6" t="str">
        <f>TEXT(RTD("cqg.rtd",,"StudyData", $A$2, "BAR", "", "Close", $A$4, -$B97, $A$6,$A$10,,$A$8,$A$12),$A$47)</f>
        <v>6053.75</v>
      </c>
      <c r="I97" s="7">
        <f xml:space="preserve"> RTD("cqg.rtd",,"StudyData", $A$2, "Vol", "VolType=auto, CoCType=Contract", "Vol",$A$4, -$B97, $A$6,$A$10,,$A$8,$A$12)</f>
        <v>2340873</v>
      </c>
      <c r="J97" s="8" t="str">
        <f xml:space="preserve"> TEXT(RTD("cqg.rtd",,"StudyData", $A$2, "MA", "InputChoice=Close,MAType=Sim,Period="&amp;$A$14&amp;"", "MA",$A$4, -$B97, $A$6,$A$10,,$A$8,$A$12),$A$47)</f>
        <v>6092.48</v>
      </c>
      <c r="K97" s="6" t="str">
        <f xml:space="preserve"> TEXT(RTD("cqg.rtd",,"StudyData", $A$2, "BBnds", "MAType=Sim,InputChoice=Close,Period1="&amp;$A$16&amp;",Percent="&amp;$A$18&amp;"", "BHI",$A$4, -$B97, $A$6,$A$10,,$A$8,$A$12),$A$47)</f>
        <v>6289.53</v>
      </c>
      <c r="L97" s="6" t="str">
        <f>TEXT(RTD("cqg.rtd",,"StudyData",$A$2,"BBnds","MAType=Sim,InputChoice=Close,Period1="&amp;$A$16&amp;",Percent="&amp;$A$18&amp;"","BMA",$A$4,-$B97,$A$6,$A$10,,$A$8,$A$12),$A$47)</f>
        <v>6154.08</v>
      </c>
      <c r="M97" s="6" t="str">
        <f xml:space="preserve"> TEXT(RTD("cqg.rtd",,"StudyData", $A$2, "BBnds", "MAType=Sim,InputChoice=Close,Period1="&amp;$A$16&amp;",Percent="&amp;$A$18&amp;"", "BLO",$A$4, -$B97, $A$6,$A$10,,$A$8,$A$12),$A$47)</f>
        <v>6018.62</v>
      </c>
      <c r="N97" s="8" t="str">
        <f xml:space="preserve"> TEXT(RTD("cqg.rtd",,"StudyData", $A$2, "MACD", "Period1="&amp;$A$20&amp;",Period2="&amp;$A$22&amp;",Period3="&amp;$A$24&amp;",InputChoice=Close", "MACD",$A$4, -$B97, $A$6,$A$10,,$A$8,$A$12),$A$47)</f>
        <v>-.22</v>
      </c>
      <c r="O97" s="8" t="str">
        <f>TEXT(RTD("cqg.rtd",,"StudyData",$A$2,"MACD","Period1="&amp;$A$20&amp;",Period2="&amp;$A$22&amp;",Period3="&amp;$A$24&amp;",InputChoice=Close","MACDA",$A$4,-$B97,$A$6,$A$10,,$A$8,$A$12),$A$47)</f>
        <v>26.73</v>
      </c>
      <c r="P97" s="6" t="str">
        <f t="shared" si="2"/>
        <v>-26.95</v>
      </c>
      <c r="Q97" s="8">
        <f xml:space="preserve"> RTD("cqg.rtd",,"StudyData", $A$2, "RSI", "InputChoice=Close,Period="&amp;$A$26&amp;"", "RSI",$A$4, -$B97, $A$6,$A$10,,$A$8,$A$12)</f>
        <v>39.765233163282616</v>
      </c>
      <c r="R9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-$B97, $A$6,$A$10,,$A$8,$A$12)</f>
        <v>34.920103739600002</v>
      </c>
      <c r="S9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-$B97, $A$6,$A$10,,$A$8,$A$12)</f>
        <v>47.414099999999998</v>
      </c>
      <c r="T97" s="8" t="str">
        <f>TEXT(RTD("cqg.rtd",,"StudyData", $A$2, "Imoku", "Period1="&amp;$A$34&amp;"", "Imoku1",$A$4, -$B97, $A$6,$A$10,,$A$8,$A$12),$A$47)</f>
        <v>6071.38</v>
      </c>
      <c r="U97" s="8" t="str">
        <f xml:space="preserve"> TEXT(RTD("cqg.rtd",,"StudyData", $A$2, "Imoku", "Period2="&amp;$A$36&amp;"", "Imoku2",$A$4, -$B97, $A$6,$A$10,,$A$8,$A$12),$A$47)</f>
        <v>6075.63</v>
      </c>
      <c r="V97" s="8" t="str">
        <f xml:space="preserve"> TEXT(RTD("cqg.rtd",,"StudyData", $A$2, "Imoku", "Period3="&amp;$A$38&amp;"", "Imoku3",$A$4, -(($B97)+($A$44)), $A$6,$A$10,,$A$8,$A$12),$A$47)</f>
        <v>5876.50</v>
      </c>
      <c r="W97" s="8" t="str">
        <f xml:space="preserve"> TEXT(RTD("cqg.rtd",,"StudyData", $A$2, "Imoku", "Period1="&amp;$A$34&amp;",Period2="&amp;$A$36&amp;",Period4="&amp;$A$40&amp;",MAType4=Sim", "Imoku4",$A$4, -(($B97)+($A$44)), $A$6,$A$10,,$A$8,$A$12),$A$47)</f>
        <v>6011.00</v>
      </c>
      <c r="X97" s="8" t="str">
        <f>TEXT(RTD("cqg.rtd",,"StudyData", $A$2, "Imoku", "MAType5=Sim,Period5="&amp;$A$42&amp;",InputChoice5=Close", "Imoku5",$A$4, -$B97, $A$6,$A$10,,$A$8,$A$12),$A$47)</f>
        <v>6053.75</v>
      </c>
    </row>
    <row r="98" spans="2:24" x14ac:dyDescent="0.25">
      <c r="B98">
        <f t="shared" si="3"/>
        <v>96</v>
      </c>
      <c r="C98" s="5">
        <f xml:space="preserve"> RTD("cqg.rtd",,"StudyData", $A$2, "BAR", "", "Time", $A$4,-$B98,$A$6,$A$10, "","False","T")</f>
        <v>45645</v>
      </c>
      <c r="D98" s="4">
        <f xml:space="preserve"> RTD("cqg.rtd",,"StudyData", $A$2, "BAR", "", "Time", $A$4,-$B98,$A$6,$A$10, "","False","T")</f>
        <v>45645</v>
      </c>
      <c r="E98" s="6" t="str">
        <f xml:space="preserve"> TEXT(RTD("cqg.rtd",,"StudyData", $A$2, "BAR", "", "Open", $A$4, -$B98, $A$6,$A$10,,$A$8,$A$12),$A$47)</f>
        <v>6001.50</v>
      </c>
      <c r="F98" s="6" t="str">
        <f xml:space="preserve"> TEXT(RTD("cqg.rtd",,"StudyData", $A$2, "BAR", "", "High", $A$4, -$B98, $A$6,$A$10,,$A$8,$A$12),$A$47)</f>
        <v>6057.25</v>
      </c>
      <c r="G98" s="6" t="str">
        <f xml:space="preserve"> TEXT(RTD("cqg.rtd",,"StudyData", $A$2, "BAR", "", "Low", $A$4, -$B98, $A$6,$A$10,,$A$8,$A$12),$A$47)</f>
        <v>5983.25</v>
      </c>
      <c r="H98" s="6" t="str">
        <f>TEXT(RTD("cqg.rtd",,"StudyData", $A$2, "BAR", "", "Close", $A$4, -$B98, $A$6,$A$10,,$A$8,$A$12),$A$47)</f>
        <v>5986.00</v>
      </c>
      <c r="I98" s="7">
        <f xml:space="preserve"> RTD("cqg.rtd",,"StudyData", $A$2, "Vol", "VolType=auto, CoCType=Contract", "Vol",$A$4, -$B98, $A$6,$A$10,,$A$8,$A$12)</f>
        <v>2391121</v>
      </c>
      <c r="J98" s="8" t="str">
        <f xml:space="preserve"> TEXT(RTD("cqg.rtd",,"StudyData", $A$2, "MA", "InputChoice=Close,MAType=Sim,Period="&amp;$A$14&amp;"", "MA",$A$4, -$B98, $A$6,$A$10,,$A$8,$A$12),$A$47)</f>
        <v>6090.41</v>
      </c>
      <c r="K98" s="6" t="str">
        <f xml:space="preserve"> TEXT(RTD("cqg.rtd",,"StudyData", $A$2, "BBnds", "MAType=Sim,InputChoice=Close,Period1="&amp;$A$16&amp;",Percent="&amp;$A$18&amp;"", "BHI",$A$4, -$B98, $A$6,$A$10,,$A$8,$A$12),$A$47)</f>
        <v>6286.69</v>
      </c>
      <c r="L98" s="6" t="str">
        <f>TEXT(RTD("cqg.rtd",,"StudyData",$A$2,"BBnds","MAType=Sim,InputChoice=Close,Period1="&amp;$A$16&amp;",Percent="&amp;$A$18&amp;"","BMA",$A$4,-$B98,$A$6,$A$10,,$A$8,$A$12),$A$47)</f>
        <v>6156.03</v>
      </c>
      <c r="M98" s="6" t="str">
        <f xml:space="preserve"> TEXT(RTD("cqg.rtd",,"StudyData", $A$2, "BBnds", "MAType=Sim,InputChoice=Close,Period1="&amp;$A$16&amp;",Percent="&amp;$A$18&amp;"", "BLO",$A$4, -$B98, $A$6,$A$10,,$A$8,$A$12),$A$47)</f>
        <v>6025.36</v>
      </c>
      <c r="N98" s="8" t="str">
        <f xml:space="preserve"> TEXT(RTD("cqg.rtd",,"StudyData", $A$2, "MACD", "Period1="&amp;$A$20&amp;",Period2="&amp;$A$22&amp;",Period3="&amp;$A$24&amp;",InputChoice=Close", "MACD",$A$4, -$B98, $A$6,$A$10,,$A$8,$A$12),$A$47)</f>
        <v>6.04</v>
      </c>
      <c r="O98" s="8" t="str">
        <f>TEXT(RTD("cqg.rtd",,"StudyData",$A$2,"MACD","Period1="&amp;$A$20&amp;",Period2="&amp;$A$22&amp;",Period3="&amp;$A$24&amp;",InputChoice=Close","MACDA",$A$4,-$B98,$A$6,$A$10,,$A$8,$A$12),$A$47)</f>
        <v>33.47</v>
      </c>
      <c r="P98" s="6" t="str">
        <f t="shared" si="2"/>
        <v>-27.43</v>
      </c>
      <c r="Q98" s="8">
        <f xml:space="preserve"> RTD("cqg.rtd",,"StudyData", $A$2, "RSI", "InputChoice=Close,Period="&amp;$A$26&amp;"", "RSI",$A$4, -$B98, $A$6,$A$10,,$A$8,$A$12)</f>
        <v>26.582119016848921</v>
      </c>
      <c r="R9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-$B98, $A$6,$A$10,,$A$8,$A$12)</f>
        <v>29.0578544866</v>
      </c>
      <c r="S9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-$B98, $A$6,$A$10,,$A$8,$A$12)</f>
        <v>53.661099999999998</v>
      </c>
      <c r="T98" s="8" t="str">
        <f>TEXT(RTD("cqg.rtd",,"StudyData", $A$2, "Imoku", "Period1="&amp;$A$34&amp;"", "Imoku1",$A$4, -$B98, $A$6,$A$10,,$A$8,$A$12),$A$47)</f>
        <v>6093.25</v>
      </c>
      <c r="U98" s="8" t="str">
        <f xml:space="preserve"> TEXT(RTD("cqg.rtd",,"StudyData", $A$2, "Imoku", "Period2="&amp;$A$36&amp;"", "Imoku2",$A$4, -$B98, $A$6,$A$10,,$A$8,$A$12),$A$47)</f>
        <v>6095.88</v>
      </c>
      <c r="V98" s="8" t="str">
        <f xml:space="preserve"> TEXT(RTD("cqg.rtd",,"StudyData", $A$2, "Imoku", "Period3="&amp;$A$38&amp;"", "Imoku3",$A$4, -(($B98)+($A$44)), $A$6,$A$10,,$A$8,$A$12),$A$47)</f>
        <v>5876.50</v>
      </c>
      <c r="W98" s="8" t="str">
        <f xml:space="preserve"> TEXT(RTD("cqg.rtd",,"StudyData", $A$2, "Imoku", "Period1="&amp;$A$34&amp;",Period2="&amp;$A$36&amp;",Period4="&amp;$A$40&amp;",MAType4=Sim", "Imoku4",$A$4, -(($B98)+($A$44)), $A$6,$A$10,,$A$8,$A$12),$A$47)</f>
        <v>6011.00</v>
      </c>
      <c r="X98" s="8" t="str">
        <f>TEXT(RTD("cqg.rtd",,"StudyData", $A$2, "Imoku", "MAType5=Sim,Period5="&amp;$A$42&amp;",InputChoice5=Close", "Imoku5",$A$4, -$B98, $A$6,$A$10,,$A$8,$A$12),$A$47)</f>
        <v>5986.00</v>
      </c>
    </row>
    <row r="99" spans="2:24" x14ac:dyDescent="0.25">
      <c r="B99">
        <f t="shared" si="3"/>
        <v>97</v>
      </c>
      <c r="C99" s="5">
        <f xml:space="preserve"> RTD("cqg.rtd",,"StudyData", $A$2, "BAR", "", "Time", $A$4,-$B99,$A$6,$A$10, "","False","T")</f>
        <v>45644</v>
      </c>
      <c r="D99" s="4">
        <f xml:space="preserve"> RTD("cqg.rtd",,"StudyData", $A$2, "BAR", "", "Time", $A$4,-$B99,$A$6,$A$10, "","False","T")</f>
        <v>45644</v>
      </c>
      <c r="E99" s="6" t="str">
        <f xml:space="preserve"> TEXT(RTD("cqg.rtd",,"StudyData", $A$2, "BAR", "", "Open", $A$4, -$B99, $A$6,$A$10,,$A$8,$A$12),$A$47)</f>
        <v>6178.75</v>
      </c>
      <c r="F99" s="6" t="str">
        <f xml:space="preserve"> TEXT(RTD("cqg.rtd",,"StudyData", $A$2, "BAR", "", "High", $A$4, -$B99, $A$6,$A$10,,$A$8,$A$12),$A$47)</f>
        <v>6200.00</v>
      </c>
      <c r="G99" s="6" t="str">
        <f xml:space="preserve"> TEXT(RTD("cqg.rtd",,"StudyData", $A$2, "BAR", "", "Low", $A$4, -$B99, $A$6,$A$10,,$A$8,$A$12),$A$47)</f>
        <v>5958.50</v>
      </c>
      <c r="H99" s="6" t="str">
        <f>TEXT(RTD("cqg.rtd",,"StudyData", $A$2, "BAR", "", "Close", $A$4, -$B99, $A$6,$A$10,,$A$8,$A$12),$A$47)</f>
        <v>5992.25</v>
      </c>
      <c r="I99" s="7">
        <f xml:space="preserve"> RTD("cqg.rtd",,"StudyData", $A$2, "Vol", "VolType=auto, CoCType=Contract", "Vol",$A$4, -$B99, $A$6,$A$10,,$A$8,$A$12)</f>
        <v>2604006</v>
      </c>
      <c r="J99" s="8" t="str">
        <f xml:space="preserve"> TEXT(RTD("cqg.rtd",,"StudyData", $A$2, "MA", "InputChoice=Close,MAType=Sim,Period="&amp;$A$14&amp;"", "MA",$A$4, -$B99, $A$6,$A$10,,$A$8,$A$12),$A$47)</f>
        <v>6089.76</v>
      </c>
      <c r="K99" s="6" t="str">
        <f xml:space="preserve"> TEXT(RTD("cqg.rtd",,"StudyData", $A$2, "BBnds", "MAType=Sim,InputChoice=Close,Period1="&amp;$A$16&amp;",Percent="&amp;$A$18&amp;"", "BHI",$A$4, -$B99, $A$6,$A$10,,$A$8,$A$12),$A$47)</f>
        <v>6274.09</v>
      </c>
      <c r="L99" s="6" t="str">
        <f>TEXT(RTD("cqg.rtd",,"StudyData",$A$2,"BBnds","MAType=Sim,InputChoice=Close,Period1="&amp;$A$16&amp;",Percent="&amp;$A$18&amp;"","BMA",$A$4,-$B99,$A$6,$A$10,,$A$8,$A$12),$A$47)</f>
        <v>6159.73</v>
      </c>
      <c r="M99" s="6" t="str">
        <f xml:space="preserve"> TEXT(RTD("cqg.rtd",,"StudyData", $A$2, "BBnds", "MAType=Sim,InputChoice=Close,Period1="&amp;$A$16&amp;",Percent="&amp;$A$18&amp;"", "BLO",$A$4, -$B99, $A$6,$A$10,,$A$8,$A$12),$A$47)</f>
        <v>6045.36</v>
      </c>
      <c r="N99" s="8" t="str">
        <f xml:space="preserve"> TEXT(RTD("cqg.rtd",,"StudyData", $A$2, "MACD", "Period1="&amp;$A$20&amp;",Period2="&amp;$A$22&amp;",Period3="&amp;$A$24&amp;",InputChoice=Close", "MACD",$A$4, -$B99, $A$6,$A$10,,$A$8,$A$12),$A$47)</f>
        <v>20.84</v>
      </c>
      <c r="O99" s="8" t="str">
        <f>TEXT(RTD("cqg.rtd",,"StudyData",$A$2,"MACD","Period1="&amp;$A$20&amp;",Period2="&amp;$A$22&amp;",Period3="&amp;$A$24&amp;",InputChoice=Close","MACDA",$A$4,-$B99,$A$6,$A$10,,$A$8,$A$12),$A$47)</f>
        <v>40.32</v>
      </c>
      <c r="P99" s="6" t="str">
        <f t="shared" si="2"/>
        <v>-19.48</v>
      </c>
      <c r="Q99" s="8">
        <f xml:space="preserve"> RTD("cqg.rtd",,"StudyData", $A$2, "RSI", "InputChoice=Close,Period="&amp;$A$26&amp;"", "RSI",$A$4, -$B99, $A$6,$A$10,,$A$8,$A$12)</f>
        <v>27.067903448985859</v>
      </c>
      <c r="R9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-$B99, $A$6,$A$10,,$A$8,$A$12)</f>
        <v>42.760962684500001</v>
      </c>
      <c r="S9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-$B99, $A$6,$A$10,,$A$8,$A$12)</f>
        <v>65.962699999999998</v>
      </c>
      <c r="T99" s="8" t="str">
        <f>TEXT(RTD("cqg.rtd",,"StudyData", $A$2, "Imoku", "Period1="&amp;$A$34&amp;"", "Imoku1",$A$4, -$B99, $A$6,$A$10,,$A$8,$A$12),$A$47)</f>
        <v>6095.88</v>
      </c>
      <c r="U99" s="8" t="str">
        <f xml:space="preserve"> TEXT(RTD("cqg.rtd",,"StudyData", $A$2, "Imoku", "Period2="&amp;$A$36&amp;"", "Imoku2",$A$4, -$B99, $A$6,$A$10,,$A$8,$A$12),$A$47)</f>
        <v>6095.88</v>
      </c>
      <c r="V99" s="8" t="str">
        <f xml:space="preserve"> TEXT(RTD("cqg.rtd",,"StudyData", $A$2, "Imoku", "Period3="&amp;$A$38&amp;"", "Imoku3",$A$4, -(($B99)+($A$44)), $A$6,$A$10,,$A$8,$A$12),$A$47)</f>
        <v>5876.50</v>
      </c>
      <c r="W99" s="8" t="str">
        <f xml:space="preserve"> TEXT(RTD("cqg.rtd",,"StudyData", $A$2, "Imoku", "Period1="&amp;$A$34&amp;",Period2="&amp;$A$36&amp;",Period4="&amp;$A$40&amp;",MAType4=Sim", "Imoku4",$A$4, -(($B99)+($A$44)), $A$6,$A$10,,$A$8,$A$12),$A$47)</f>
        <v>6011.00</v>
      </c>
      <c r="X99" s="8" t="str">
        <f>TEXT(RTD("cqg.rtd",,"StudyData", $A$2, "Imoku", "MAType5=Sim,Period5="&amp;$A$42&amp;",InputChoice5=Close", "Imoku5",$A$4, -$B99, $A$6,$A$10,,$A$8,$A$12),$A$47)</f>
        <v>5992.25</v>
      </c>
    </row>
    <row r="100" spans="2:24" x14ac:dyDescent="0.25">
      <c r="B100">
        <f t="shared" si="3"/>
        <v>98</v>
      </c>
      <c r="C100" s="5">
        <f xml:space="preserve"> RTD("cqg.rtd",,"StudyData", $A$2, "BAR", "", "Time", $A$4,-$B100,$A$6,$A$10, "","False","T")</f>
        <v>45643</v>
      </c>
      <c r="D100" s="4">
        <f xml:space="preserve"> RTD("cqg.rtd",,"StudyData", $A$2, "BAR", "", "Time", $A$4,-$B100,$A$6,$A$10, "","False","T")</f>
        <v>45643</v>
      </c>
      <c r="E100" s="6" t="str">
        <f xml:space="preserve"> TEXT(RTD("cqg.rtd",,"StudyData", $A$2, "BAR", "", "Open", $A$4, -$B100, $A$6,$A$10,,$A$8,$A$12),$A$47)</f>
        <v>6202.25</v>
      </c>
      <c r="F100" s="6" t="str">
        <f xml:space="preserve"> TEXT(RTD("cqg.rtd",,"StudyData", $A$2, "BAR", "", "High", $A$4, -$B100, $A$6,$A$10,,$A$8,$A$12),$A$47)</f>
        <v>6204.75</v>
      </c>
      <c r="G100" s="6" t="str">
        <f xml:space="preserve"> TEXT(RTD("cqg.rtd",,"StudyData", $A$2, "BAR", "", "Low", $A$4, -$B100, $A$6,$A$10,,$A$8,$A$12),$A$47)</f>
        <v>6166.25</v>
      </c>
      <c r="H100" s="6" t="str">
        <f>TEXT(RTD("cqg.rtd",,"StudyData", $A$2, "BAR", "", "Close", $A$4, -$B100, $A$6,$A$10,,$A$8,$A$12),$A$47)</f>
        <v>6179.25</v>
      </c>
      <c r="I100" s="7">
        <f xml:space="preserve"> RTD("cqg.rtd",,"StudyData", $A$2, "Vol", "VolType=auto, CoCType=Contract", "Vol",$A$4, -$B100, $A$6,$A$10,,$A$8,$A$12)</f>
        <v>1874532</v>
      </c>
      <c r="J100" s="8" t="str">
        <f xml:space="preserve"> TEXT(RTD("cqg.rtd",,"StudyData", $A$2, "MA", "InputChoice=Close,MAType=Sim,Period="&amp;$A$14&amp;"", "MA",$A$4, -$B100, $A$6,$A$10,,$A$8,$A$12),$A$47)</f>
        <v>6090.33</v>
      </c>
      <c r="K100" s="6" t="str">
        <f xml:space="preserve"> TEXT(RTD("cqg.rtd",,"StudyData", $A$2, "BBnds", "MAType=Sim,InputChoice=Close,Period1="&amp;$A$16&amp;",Percent="&amp;$A$18&amp;"", "BHI",$A$4, -$B100, $A$6,$A$10,,$A$8,$A$12),$A$47)</f>
        <v>6259.98</v>
      </c>
      <c r="L100" s="6" t="str">
        <f>TEXT(RTD("cqg.rtd",,"StudyData",$A$2,"BBnds","MAType=Sim,InputChoice=Close,Period1="&amp;$A$16&amp;",Percent="&amp;$A$18&amp;"","BMA",$A$4,-$B100,$A$6,$A$10,,$A$8,$A$12),$A$47)</f>
        <v>6163.16</v>
      </c>
      <c r="M100" s="6" t="str">
        <f xml:space="preserve"> TEXT(RTD("cqg.rtd",,"StudyData", $A$2, "BBnds", "MAType=Sim,InputChoice=Close,Period1="&amp;$A$16&amp;",Percent="&amp;$A$18&amp;"", "BLO",$A$4, -$B100, $A$6,$A$10,,$A$8,$A$12),$A$47)</f>
        <v>6066.35</v>
      </c>
      <c r="N100" s="8" t="str">
        <f xml:space="preserve"> TEXT(RTD("cqg.rtd",,"StudyData", $A$2, "MACD", "Period1="&amp;$A$20&amp;",Period2="&amp;$A$22&amp;",Period3="&amp;$A$24&amp;",InputChoice=Close", "MACD",$A$4, -$B100, $A$6,$A$10,,$A$8,$A$12),$A$47)</f>
        <v>38.79</v>
      </c>
      <c r="O100" s="8" t="str">
        <f>TEXT(RTD("cqg.rtd",,"StudyData",$A$2,"MACD","Period1="&amp;$A$20&amp;",Period2="&amp;$A$22&amp;",Period3="&amp;$A$24&amp;",InputChoice=Close","MACDA",$A$4,-$B100,$A$6,$A$10,,$A$8,$A$12),$A$47)</f>
        <v>45.19</v>
      </c>
      <c r="P100" s="6" t="str">
        <f t="shared" si="2"/>
        <v>-6.40</v>
      </c>
      <c r="Q100" s="8">
        <f xml:space="preserve"> RTD("cqg.rtd",,"StudyData", $A$2, "RSI", "InputChoice=Close,Period="&amp;$A$26&amp;"", "RSI",$A$4, -$B100, $A$6,$A$10,,$A$8,$A$12)</f>
        <v>52.664362806831093</v>
      </c>
      <c r="R10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-$B100, $A$6,$A$10,,$A$8,$A$12)</f>
        <v>70.846022780599995</v>
      </c>
      <c r="S10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-$B100, $A$6,$A$10,,$A$8,$A$12)</f>
        <v>77.563500000000005</v>
      </c>
      <c r="T100" s="8" t="str">
        <f>TEXT(RTD("cqg.rtd",,"StudyData", $A$2, "Imoku", "Period1="&amp;$A$34&amp;"", "Imoku1",$A$4, -$B100, $A$6,$A$10,,$A$8,$A$12),$A$47)</f>
        <v>6197.63</v>
      </c>
      <c r="U100" s="8" t="str">
        <f xml:space="preserve"> TEXT(RTD("cqg.rtd",,"StudyData", $A$2, "Imoku", "Period2="&amp;$A$36&amp;"", "Imoku2",$A$4, -$B100, $A$6,$A$10,,$A$8,$A$12),$A$47)</f>
        <v>6105.25</v>
      </c>
      <c r="V100" s="8" t="str">
        <f xml:space="preserve"> TEXT(RTD("cqg.rtd",,"StudyData", $A$2, "Imoku", "Period3="&amp;$A$38&amp;"", "Imoku3",$A$4, -(($B100)+($A$44)), $A$6,$A$10,,$A$8,$A$12),$A$47)</f>
        <v>5870.13</v>
      </c>
      <c r="W100" s="8" t="str">
        <f xml:space="preserve"> TEXT(RTD("cqg.rtd",,"StudyData", $A$2, "Imoku", "Period1="&amp;$A$34&amp;",Period2="&amp;$A$36&amp;",Period4="&amp;$A$40&amp;",MAType4=Sim", "Imoku4",$A$4, -(($B100)+($A$44)), $A$6,$A$10,,$A$8,$A$12),$A$47)</f>
        <v>6004.63</v>
      </c>
      <c r="X100" s="8" t="str">
        <f>TEXT(RTD("cqg.rtd",,"StudyData", $A$2, "Imoku", "MAType5=Sim,Period5="&amp;$A$42&amp;",InputChoice5=Close", "Imoku5",$A$4, -$B100, $A$6,$A$10,,$A$8,$A$12),$A$47)</f>
        <v>6179.25</v>
      </c>
    </row>
    <row r="101" spans="2:24" x14ac:dyDescent="0.25">
      <c r="B101">
        <f t="shared" si="3"/>
        <v>99</v>
      </c>
      <c r="C101" s="5">
        <f xml:space="preserve"> RTD("cqg.rtd",,"StudyData", $A$2, "BAR", "", "Time", $A$4,-$B101,$A$6,$A$10, "","False","T")</f>
        <v>45642</v>
      </c>
      <c r="D101" s="4">
        <f xml:space="preserve"> RTD("cqg.rtd",,"StudyData", $A$2, "BAR", "", "Time", $A$4,-$B101,$A$6,$A$10, "","False","T")</f>
        <v>45642</v>
      </c>
      <c r="E101" s="6" t="str">
        <f xml:space="preserve"> TEXT(RTD("cqg.rtd",,"StudyData", $A$2, "BAR", "", "Open", $A$4, -$B101, $A$6,$A$10,,$A$8,$A$12),$A$47)</f>
        <v>6177.50</v>
      </c>
      <c r="F101" s="6" t="str">
        <f xml:space="preserve"> TEXT(RTD("cqg.rtd",,"StudyData", $A$2, "BAR", "", "High", $A$4, -$B101, $A$6,$A$10,,$A$8,$A$12),$A$47)</f>
        <v>6215.75</v>
      </c>
      <c r="G101" s="6" t="str">
        <f xml:space="preserve"> TEXT(RTD("cqg.rtd",,"StudyData", $A$2, "BAR", "", "Low", $A$4, -$B101, $A$6,$A$10,,$A$8,$A$12),$A$47)</f>
        <v>6174.00</v>
      </c>
      <c r="H101" s="6" t="str">
        <f>TEXT(RTD("cqg.rtd",,"StudyData", $A$2, "BAR", "", "Close", $A$4, -$B101, $A$6,$A$10,,$A$8,$A$12),$A$47)</f>
        <v>6206.00</v>
      </c>
      <c r="I101" s="7">
        <f xml:space="preserve"> RTD("cqg.rtd",,"StudyData", $A$2, "Vol", "VolType=auto, CoCType=Contract", "Vol",$A$4, -$B101, $A$6,$A$10,,$A$8,$A$12)</f>
        <v>1871975</v>
      </c>
      <c r="J101" s="8" t="str">
        <f xml:space="preserve"> TEXT(RTD("cqg.rtd",,"StudyData", $A$2, "MA", "InputChoice=Close,MAType=Sim,Period="&amp;$A$14&amp;"", "MA",$A$4, -$B101, $A$6,$A$10,,$A$8,$A$12),$A$47)</f>
        <v>6086.31</v>
      </c>
      <c r="K101" s="6" t="str">
        <f xml:space="preserve"> TEXT(RTD("cqg.rtd",,"StudyData", $A$2, "BBnds", "MAType=Sim,InputChoice=Close,Period1="&amp;$A$16&amp;",Percent="&amp;$A$18&amp;"", "BHI",$A$4, -$B101, $A$6,$A$10,,$A$8,$A$12),$A$47)</f>
        <v>6266.12</v>
      </c>
      <c r="L101" s="6" t="str">
        <f>TEXT(RTD("cqg.rtd",,"StudyData",$A$2,"BBnds","MAType=Sim,InputChoice=Close,Period1="&amp;$A$16&amp;",Percent="&amp;$A$18&amp;"","BMA",$A$4,-$B101,$A$6,$A$10,,$A$8,$A$12),$A$47)</f>
        <v>6156.31</v>
      </c>
      <c r="M101" s="6" t="str">
        <f xml:space="preserve"> TEXT(RTD("cqg.rtd",,"StudyData", $A$2, "BBnds", "MAType=Sim,InputChoice=Close,Period1="&amp;$A$16&amp;",Percent="&amp;$A$18&amp;"", "BLO",$A$4, -$B101, $A$6,$A$10,,$A$8,$A$12),$A$47)</f>
        <v>6046.51</v>
      </c>
      <c r="N101" s="8" t="str">
        <f xml:space="preserve"> TEXT(RTD("cqg.rtd",,"StudyData", $A$2, "MACD", "Period1="&amp;$A$20&amp;",Period2="&amp;$A$22&amp;",Period3="&amp;$A$24&amp;",InputChoice=Close", "MACD",$A$4, -$B101, $A$6,$A$10,,$A$8,$A$12),$A$47)</f>
        <v>42.09</v>
      </c>
      <c r="O101" s="8" t="str">
        <f>TEXT(RTD("cqg.rtd",,"StudyData",$A$2,"MACD","Period1="&amp;$A$20&amp;",Period2="&amp;$A$22&amp;",Period3="&amp;$A$24&amp;",InputChoice=Close","MACDA",$A$4,-$B101,$A$6,$A$10,,$A$8,$A$12),$A$47)</f>
        <v>46.79</v>
      </c>
      <c r="P101" s="6" t="str">
        <f t="shared" si="2"/>
        <v>-4.70</v>
      </c>
      <c r="Q101" s="8">
        <f xml:space="preserve"> RTD("cqg.rtd",,"StudyData", $A$2, "RSI", "InputChoice=Close,Period="&amp;$A$26&amp;"", "RSI",$A$4, -$B101, $A$6,$A$10,,$A$8,$A$12)</f>
        <v>59.86230528279912</v>
      </c>
      <c r="R10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-$B101, $A$6,$A$10,,$A$8,$A$12)</f>
        <v>77.298691726599998</v>
      </c>
      <c r="S10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-$B101, $A$6,$A$10,,$A$8,$A$12)</f>
        <v>80.922300000000007</v>
      </c>
      <c r="T101" s="8" t="str">
        <f>TEXT(RTD("cqg.rtd",,"StudyData", $A$2, "Imoku", "Period1="&amp;$A$34&amp;"", "Imoku1",$A$4, -$B101, $A$6,$A$10,,$A$8,$A$12),$A$47)</f>
        <v>6197.63</v>
      </c>
      <c r="U101" s="8" t="str">
        <f xml:space="preserve"> TEXT(RTD("cqg.rtd",,"StudyData", $A$2, "Imoku", "Period2="&amp;$A$36&amp;"", "Imoku2",$A$4, -$B101, $A$6,$A$10,,$A$8,$A$12),$A$47)</f>
        <v>6105.25</v>
      </c>
      <c r="V101" s="8" t="str">
        <f xml:space="preserve"> TEXT(RTD("cqg.rtd",,"StudyData", $A$2, "Imoku", "Period3="&amp;$A$38&amp;"", "Imoku3",$A$4, -(($B101)+($A$44)), $A$6,$A$10,,$A$8,$A$12),$A$47)</f>
        <v>5856.38</v>
      </c>
      <c r="W101" s="8" t="str">
        <f xml:space="preserve"> TEXT(RTD("cqg.rtd",,"StudyData", $A$2, "Imoku", "Period1="&amp;$A$34&amp;",Period2="&amp;$A$36&amp;",Period4="&amp;$A$40&amp;",MAType4=Sim", "Imoku4",$A$4, -(($B101)+($A$44)), $A$6,$A$10,,$A$8,$A$12),$A$47)</f>
        <v>5990.88</v>
      </c>
      <c r="X101" s="8" t="str">
        <f>TEXT(RTD("cqg.rtd",,"StudyData", $A$2, "Imoku", "MAType5=Sim,Period5="&amp;$A$42&amp;",InputChoice5=Close", "Imoku5",$A$4, -$B101, $A$6,$A$10,,$A$8,$A$12),$A$47)</f>
        <v>6206.00</v>
      </c>
    </row>
    <row r="102" spans="2:24" x14ac:dyDescent="0.25">
      <c r="B102">
        <f t="shared" si="3"/>
        <v>100</v>
      </c>
      <c r="C102" s="5">
        <f xml:space="preserve"> RTD("cqg.rtd",,"StudyData", $A$2, "BAR", "", "Time", $A$4,-$B102,$A$6,$A$10, "","False","T")</f>
        <v>45639</v>
      </c>
      <c r="D102" s="4">
        <f xml:space="preserve"> RTD("cqg.rtd",,"StudyData", $A$2, "BAR", "", "Time", $A$4,-$B102,$A$6,$A$10, "","False","T")</f>
        <v>45639</v>
      </c>
      <c r="E102" s="6" t="str">
        <f xml:space="preserve"> TEXT(RTD("cqg.rtd",,"StudyData", $A$2, "BAR", "", "Open", $A$4, -$B102, $A$6,$A$10,,$A$8,$A$12),$A$47)</f>
        <v>6187.25</v>
      </c>
      <c r="F102" s="6" t="str">
        <f xml:space="preserve"> TEXT(RTD("cqg.rtd",,"StudyData", $A$2, "BAR", "", "High", $A$4, -$B102, $A$6,$A$10,,$A$8,$A$12),$A$47)</f>
        <v>6207.50</v>
      </c>
      <c r="G102" s="6" t="str">
        <f xml:space="preserve"> TEXT(RTD("cqg.rtd",,"StudyData", $A$2, "BAR", "", "Low", $A$4, -$B102, $A$6,$A$10,,$A$8,$A$12),$A$47)</f>
        <v>6163.50</v>
      </c>
      <c r="H102" s="6" t="str">
        <f>TEXT(RTD("cqg.rtd",,"StudyData", $A$2, "BAR", "", "Close", $A$4, -$B102, $A$6,$A$10,,$A$8,$A$12),$A$47)</f>
        <v>6177.75</v>
      </c>
      <c r="I102" s="7">
        <f xml:space="preserve"> RTD("cqg.rtd",,"StudyData", $A$2, "Vol", "VolType=auto, CoCType=Contract", "Vol",$A$4, -$B102, $A$6,$A$10,,$A$8,$A$12)</f>
        <v>1996354</v>
      </c>
      <c r="J102" s="8" t="str">
        <f xml:space="preserve"> TEXT(RTD("cqg.rtd",,"StudyData", $A$2, "MA", "InputChoice=Close,MAType=Sim,Period="&amp;$A$14&amp;"", "MA",$A$4, -$B102, $A$6,$A$10,,$A$8,$A$12),$A$47)</f>
        <v>6081.86</v>
      </c>
      <c r="K102" s="6" t="str">
        <f xml:space="preserve"> TEXT(RTD("cqg.rtd",,"StudyData", $A$2, "BBnds", "MAType=Sim,InputChoice=Close,Period1="&amp;$A$16&amp;",Percent="&amp;$A$18&amp;"", "BHI",$A$4, -$B102, $A$6,$A$10,,$A$8,$A$12),$A$47)</f>
        <v>6269.41</v>
      </c>
      <c r="L102" s="6" t="str">
        <f>TEXT(RTD("cqg.rtd",,"StudyData",$A$2,"BBnds","MAType=Sim,InputChoice=Close,Period1="&amp;$A$16&amp;",Percent="&amp;$A$18&amp;"","BMA",$A$4,-$B102,$A$6,$A$10,,$A$8,$A$12),$A$47)</f>
        <v>6146.95</v>
      </c>
      <c r="M102" s="6" t="str">
        <f xml:space="preserve"> TEXT(RTD("cqg.rtd",,"StudyData", $A$2, "BBnds", "MAType=Sim,InputChoice=Close,Period1="&amp;$A$16&amp;",Percent="&amp;$A$18&amp;"", "BLO",$A$4, -$B102, $A$6,$A$10,,$A$8,$A$12),$A$47)</f>
        <v>6024.49</v>
      </c>
      <c r="N102" s="8" t="str">
        <f xml:space="preserve"> TEXT(RTD("cqg.rtd",,"StudyData", $A$2, "MACD", "Period1="&amp;$A$20&amp;",Period2="&amp;$A$22&amp;",Period3="&amp;$A$24&amp;",InputChoice=Close", "MACD",$A$4, -$B102, $A$6,$A$10,,$A$8,$A$12),$A$47)</f>
        <v>42.98</v>
      </c>
      <c r="O102" s="8" t="str">
        <f>TEXT(RTD("cqg.rtd",,"StudyData",$A$2,"MACD","Period1="&amp;$A$20&amp;",Period2="&amp;$A$22&amp;",Period3="&amp;$A$24&amp;",InputChoice=Close","MACDA",$A$4,-$B102,$A$6,$A$10,,$A$8,$A$12),$A$47)</f>
        <v>47.97</v>
      </c>
      <c r="P102" s="6" t="str">
        <f t="shared" si="2"/>
        <v>-4.99</v>
      </c>
      <c r="Q102" s="8">
        <f xml:space="preserve"> RTD("cqg.rtd",,"StudyData", $A$2, "RSI", "InputChoice=Close,Period="&amp;$A$26&amp;"", "RSI",$A$4, -$B102, $A$6,$A$10,,$A$8,$A$12)</f>
        <v>53.954582686742164</v>
      </c>
      <c r="R10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-$B102, $A$6,$A$10,,$A$8,$A$12)</f>
        <v>76.396367174800005</v>
      </c>
      <c r="S10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-$B102, $A$6,$A$10,,$A$8,$A$12)</f>
        <v>82.734099999999998</v>
      </c>
      <c r="T102" s="8" t="str">
        <f>TEXT(RTD("cqg.rtd",,"StudyData", $A$2, "Imoku", "Period1="&amp;$A$34&amp;"", "Imoku1",$A$4, -$B102, $A$6,$A$10,,$A$8,$A$12),$A$47)</f>
        <v>6197.63</v>
      </c>
      <c r="U102" s="8" t="str">
        <f xml:space="preserve"> TEXT(RTD("cqg.rtd",,"StudyData", $A$2, "Imoku", "Period2="&amp;$A$36&amp;"", "Imoku2",$A$4, -$B102, $A$6,$A$10,,$A$8,$A$12),$A$47)</f>
        <v>6105.25</v>
      </c>
      <c r="V102" s="8" t="str">
        <f xml:space="preserve"> TEXT(RTD("cqg.rtd",,"StudyData", $A$2, "Imoku", "Period3="&amp;$A$38&amp;"", "Imoku3",$A$4, -(($B102)+($A$44)), $A$6,$A$10,,$A$8,$A$12),$A$47)</f>
        <v>5833.38</v>
      </c>
      <c r="W102" s="8" t="str">
        <f xml:space="preserve"> TEXT(RTD("cqg.rtd",,"StudyData", $A$2, "Imoku", "Period1="&amp;$A$34&amp;",Period2="&amp;$A$36&amp;",Period4="&amp;$A$40&amp;",MAType4=Sim", "Imoku4",$A$4, -(($B102)+($A$44)), $A$6,$A$10,,$A$8,$A$12),$A$47)</f>
        <v>5967.81</v>
      </c>
      <c r="X102" s="8" t="str">
        <f>TEXT(RTD("cqg.rtd",,"StudyData", $A$2, "Imoku", "MAType5=Sim,Period5="&amp;$A$42&amp;",InputChoice5=Close", "Imoku5",$A$4, -$B102, $A$6,$A$10,,$A$8,$A$12),$A$47)</f>
        <v>6177.75</v>
      </c>
    </row>
    <row r="103" spans="2:24" x14ac:dyDescent="0.25">
      <c r="B103">
        <f t="shared" si="3"/>
        <v>101</v>
      </c>
      <c r="C103" s="5">
        <f xml:space="preserve"> RTD("cqg.rtd",,"StudyData", $A$2, "BAR", "", "Time", $A$4,-$B103,$A$6,$A$10, "","False","T")</f>
        <v>45638</v>
      </c>
      <c r="D103" s="4">
        <f xml:space="preserve"> RTD("cqg.rtd",,"StudyData", $A$2, "BAR", "", "Time", $A$4,-$B103,$A$6,$A$10, "","False","T")</f>
        <v>45638</v>
      </c>
      <c r="E103" s="6" t="str">
        <f xml:space="preserve"> TEXT(RTD("cqg.rtd",,"StudyData", $A$2, "BAR", "", "Open", $A$4, -$B103, $A$6,$A$10,,$A$8,$A$12),$A$47)</f>
        <v>6209.75</v>
      </c>
      <c r="F103" s="6" t="str">
        <f xml:space="preserve"> TEXT(RTD("cqg.rtd",,"StudyData", $A$2, "BAR", "", "High", $A$4, -$B103, $A$6,$A$10,,$A$8,$A$12),$A$47)</f>
        <v>6210.50</v>
      </c>
      <c r="G103" s="6" t="str">
        <f xml:space="preserve"> TEXT(RTD("cqg.rtd",,"StudyData", $A$2, "BAR", "", "Low", $A$4, -$B103, $A$6,$A$10,,$A$8,$A$12),$A$47)</f>
        <v>6177.75</v>
      </c>
      <c r="H103" s="6" t="str">
        <f>TEXT(RTD("cqg.rtd",,"StudyData", $A$2, "BAR", "", "Close", $A$4, -$B103, $A$6,$A$10,,$A$8,$A$12),$A$47)</f>
        <v>6183.00</v>
      </c>
      <c r="I103" s="7">
        <f xml:space="preserve"> RTD("cqg.rtd",,"StudyData", $A$2, "Vol", "VolType=auto, CoCType=Contract", "Vol",$A$4, -$B103, $A$6,$A$10,,$A$8,$A$12)</f>
        <v>1565731</v>
      </c>
      <c r="J103" s="8" t="str">
        <f xml:space="preserve"> TEXT(RTD("cqg.rtd",,"StudyData", $A$2, "MA", "InputChoice=Close,MAType=Sim,Period="&amp;$A$14&amp;"", "MA",$A$4, -$B103, $A$6,$A$10,,$A$8,$A$12),$A$47)</f>
        <v>6077.65</v>
      </c>
      <c r="K103" s="6" t="str">
        <f xml:space="preserve"> TEXT(RTD("cqg.rtd",,"StudyData", $A$2, "BBnds", "MAType=Sim,InputChoice=Close,Period1="&amp;$A$16&amp;",Percent="&amp;$A$18&amp;"", "BHI",$A$4, -$B103, $A$6,$A$10,,$A$8,$A$12),$A$47)</f>
        <v>6266.29</v>
      </c>
      <c r="L103" s="6" t="str">
        <f>TEXT(RTD("cqg.rtd",,"StudyData",$A$2,"BBnds","MAType=Sim,InputChoice=Close,Period1="&amp;$A$16&amp;",Percent="&amp;$A$18&amp;"","BMA",$A$4,-$B103,$A$6,$A$10,,$A$8,$A$12),$A$47)</f>
        <v>6143.09</v>
      </c>
      <c r="M103" s="6" t="str">
        <f xml:space="preserve"> TEXT(RTD("cqg.rtd",,"StudyData", $A$2, "BBnds", "MAType=Sim,InputChoice=Close,Period1="&amp;$A$16&amp;",Percent="&amp;$A$18&amp;"", "BLO",$A$4, -$B103, $A$6,$A$10,,$A$8,$A$12),$A$47)</f>
        <v>6019.88</v>
      </c>
      <c r="N103" s="8" t="str">
        <f xml:space="preserve"> TEXT(RTD("cqg.rtd",,"StudyData", $A$2, "MACD", "Period1="&amp;$A$20&amp;",Period2="&amp;$A$22&amp;",Period3="&amp;$A$24&amp;",InputChoice=Close", "MACD",$A$4, -$B103, $A$6,$A$10,,$A$8,$A$12),$A$47)</f>
        <v>46.35</v>
      </c>
      <c r="O103" s="8" t="str">
        <f>TEXT(RTD("cqg.rtd",,"StudyData",$A$2,"MACD","Period1="&amp;$A$20&amp;",Period2="&amp;$A$22&amp;",Period3="&amp;$A$24&amp;",InputChoice=Close","MACDA",$A$4,-$B103,$A$6,$A$10,,$A$8,$A$12),$A$47)</f>
        <v>49.22</v>
      </c>
      <c r="P103" s="6" t="str">
        <f t="shared" si="2"/>
        <v>-2.87</v>
      </c>
      <c r="Q103" s="8">
        <f xml:space="preserve"> RTD("cqg.rtd",,"StudyData", $A$2, "RSI", "InputChoice=Close,Period="&amp;$A$26&amp;"", "RSI",$A$4, -$B103, $A$6,$A$10,,$A$8,$A$12)</f>
        <v>55.299124311429132</v>
      </c>
      <c r="R10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-$B103, $A$6,$A$10,,$A$8,$A$12)</f>
        <v>82.034793783799998</v>
      </c>
      <c r="S10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-$B103, $A$6,$A$10,,$A$8,$A$12)</f>
        <v>85.902900000000002</v>
      </c>
      <c r="T103" s="8" t="str">
        <f>TEXT(RTD("cqg.rtd",,"StudyData", $A$2, "Imoku", "Period1="&amp;$A$34&amp;"", "Imoku1",$A$4, -$B103, $A$6,$A$10,,$A$8,$A$12),$A$47)</f>
        <v>6195.75</v>
      </c>
      <c r="U103" s="8" t="str">
        <f xml:space="preserve"> TEXT(RTD("cqg.rtd",,"StudyData", $A$2, "Imoku", "Period2="&amp;$A$36&amp;"", "Imoku2",$A$4, -$B103, $A$6,$A$10,,$A$8,$A$12),$A$47)</f>
        <v>6085.13</v>
      </c>
      <c r="V103" s="8" t="str">
        <f xml:space="preserve"> TEXT(RTD("cqg.rtd",,"StudyData", $A$2, "Imoku", "Period3="&amp;$A$38&amp;"", "Imoku3",$A$4, -(($B103)+($A$44)), $A$6,$A$10,,$A$8,$A$12),$A$47)</f>
        <v>5813.50</v>
      </c>
      <c r="W103" s="8" t="str">
        <f xml:space="preserve"> TEXT(RTD("cqg.rtd",,"StudyData", $A$2, "Imoku", "Period1="&amp;$A$34&amp;",Period2="&amp;$A$36&amp;",Period4="&amp;$A$40&amp;",MAType4=Sim", "Imoku4",$A$4, -(($B103)+($A$44)), $A$6,$A$10,,$A$8,$A$12),$A$47)</f>
        <v>5941.31</v>
      </c>
      <c r="X103" s="8" t="str">
        <f>TEXT(RTD("cqg.rtd",,"StudyData", $A$2, "Imoku", "MAType5=Sim,Period5="&amp;$A$42&amp;",InputChoice5=Close", "Imoku5",$A$4, -$B103, $A$6,$A$10,,$A$8,$A$12),$A$47)</f>
        <v>6183.00</v>
      </c>
    </row>
    <row r="104" spans="2:24" x14ac:dyDescent="0.25">
      <c r="B104">
        <f t="shared" si="3"/>
        <v>102</v>
      </c>
      <c r="C104" s="5">
        <f xml:space="preserve"> RTD("cqg.rtd",,"StudyData", $A$2, "BAR", "", "Time", $A$4,-$B104,$A$6,$A$10, "","False","T")</f>
        <v>45637</v>
      </c>
      <c r="D104" s="4">
        <f xml:space="preserve"> RTD("cqg.rtd",,"StudyData", $A$2, "BAR", "", "Time", $A$4,-$B104,$A$6,$A$10, "","False","T")</f>
        <v>45637</v>
      </c>
      <c r="E104" s="6" t="str">
        <f xml:space="preserve"> TEXT(RTD("cqg.rtd",,"StudyData", $A$2, "BAR", "", "Open", $A$4, -$B104, $A$6,$A$10,,$A$8,$A$12),$A$47)</f>
        <v>6175.00</v>
      </c>
      <c r="F104" s="6" t="str">
        <f xml:space="preserve"> TEXT(RTD("cqg.rtd",,"StudyData", $A$2, "BAR", "", "High", $A$4, -$B104, $A$6,$A$10,,$A$8,$A$12),$A$47)</f>
        <v>6224.75</v>
      </c>
      <c r="G104" s="6" t="str">
        <f xml:space="preserve"> TEXT(RTD("cqg.rtd",,"StudyData", $A$2, "BAR", "", "Low", $A$4, -$B104, $A$6,$A$10,,$A$8,$A$12),$A$47)</f>
        <v>6167.75</v>
      </c>
      <c r="H104" s="6" t="str">
        <f>TEXT(RTD("cqg.rtd",,"StudyData", $A$2, "BAR", "", "Close", $A$4, -$B104, $A$6,$A$10,,$A$8,$A$12),$A$47)</f>
        <v>6215.00</v>
      </c>
      <c r="I104" s="7">
        <f xml:space="preserve"> RTD("cqg.rtd",,"StudyData", $A$2, "Vol", "VolType=auto, CoCType=Contract", "Vol",$A$4, -$B104, $A$6,$A$10,,$A$8,$A$12)</f>
        <v>1271795</v>
      </c>
      <c r="J104" s="8" t="str">
        <f xml:space="preserve"> TEXT(RTD("cqg.rtd",,"StudyData", $A$2, "MA", "InputChoice=Close,MAType=Sim,Period="&amp;$A$14&amp;"", "MA",$A$4, -$B104, $A$6,$A$10,,$A$8,$A$12),$A$47)</f>
        <v>6073.31</v>
      </c>
      <c r="K104" s="6" t="str">
        <f xml:space="preserve"> TEXT(RTD("cqg.rtd",,"StudyData", $A$2, "BBnds", "MAType=Sim,InputChoice=Close,Period1="&amp;$A$16&amp;",Percent="&amp;$A$18&amp;"", "BHI",$A$4, -$B104, $A$6,$A$10,,$A$8,$A$12),$A$47)</f>
        <v>6262.69</v>
      </c>
      <c r="L104" s="6" t="str">
        <f>TEXT(RTD("cqg.rtd",,"StudyData",$A$2,"BBnds","MAType=Sim,InputChoice=Close,Period1="&amp;$A$16&amp;",Percent="&amp;$A$18&amp;"","BMA",$A$4,-$B104,$A$6,$A$10,,$A$8,$A$12),$A$47)</f>
        <v>6140.85</v>
      </c>
      <c r="M104" s="6" t="str">
        <f xml:space="preserve"> TEXT(RTD("cqg.rtd",,"StudyData", $A$2, "BBnds", "MAType=Sim,InputChoice=Close,Period1="&amp;$A$16&amp;",Percent="&amp;$A$18&amp;"", "BLO",$A$4, -$B104, $A$6,$A$10,,$A$8,$A$12),$A$47)</f>
        <v>6019.01</v>
      </c>
      <c r="N104" s="8" t="str">
        <f xml:space="preserve"> TEXT(RTD("cqg.rtd",,"StudyData", $A$2, "MACD", "Period1="&amp;$A$20&amp;",Period2="&amp;$A$22&amp;",Period3="&amp;$A$24&amp;",InputChoice=Close", "MACD",$A$4, -$B104, $A$6,$A$10,,$A$8,$A$12),$A$47)</f>
        <v>49.46</v>
      </c>
      <c r="O104" s="8" t="str">
        <f>TEXT(RTD("cqg.rtd",,"StudyData",$A$2,"MACD","Period1="&amp;$A$20&amp;",Period2="&amp;$A$22&amp;",Period3="&amp;$A$24&amp;",InputChoice=Close","MACDA",$A$4,-$B104,$A$6,$A$10,,$A$8,$A$12),$A$47)</f>
        <v>49.93</v>
      </c>
      <c r="P104" s="6" t="str">
        <f t="shared" si="2"/>
        <v>-.47</v>
      </c>
      <c r="Q104" s="8">
        <f xml:space="preserve"> RTD("cqg.rtd",,"StudyData", $A$2, "RSI", "InputChoice=Close,Period="&amp;$A$26&amp;"", "RSI",$A$4, -$B104, $A$6,$A$10,,$A$8,$A$12)</f>
        <v>63.930779110708926</v>
      </c>
      <c r="R10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-$B104, $A$6,$A$10,,$A$8,$A$12)</f>
        <v>86.309707543399995</v>
      </c>
      <c r="S10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-$B104, $A$6,$A$10,,$A$8,$A$12)</f>
        <v>87.837000000000003</v>
      </c>
      <c r="T104" s="8" t="str">
        <f>TEXT(RTD("cqg.rtd",,"StudyData", $A$2, "Imoku", "Period1="&amp;$A$34&amp;"", "Imoku1",$A$4, -$B104, $A$6,$A$10,,$A$8,$A$12),$A$47)</f>
        <v>6185.13</v>
      </c>
      <c r="U104" s="8" t="str">
        <f xml:space="preserve"> TEXT(RTD("cqg.rtd",,"StudyData", $A$2, "Imoku", "Period2="&amp;$A$36&amp;"", "Imoku2",$A$4, -$B104, $A$6,$A$10,,$A$8,$A$12),$A$47)</f>
        <v>6045.25</v>
      </c>
      <c r="V104" s="8" t="str">
        <f xml:space="preserve"> TEXT(RTD("cqg.rtd",,"StudyData", $A$2, "Imoku", "Period3="&amp;$A$38&amp;"", "Imoku3",$A$4, -(($B104)+($A$44)), $A$6,$A$10,,$A$8,$A$12),$A$47)</f>
        <v>5813.50</v>
      </c>
      <c r="W104" s="8" t="str">
        <f xml:space="preserve"> TEXT(RTD("cqg.rtd",,"StudyData", $A$2, "Imoku", "Period1="&amp;$A$34&amp;",Period2="&amp;$A$36&amp;",Period4="&amp;$A$40&amp;",MAType4=Sim", "Imoku4",$A$4, -(($B104)+($A$44)), $A$6,$A$10,,$A$8,$A$12),$A$47)</f>
        <v>5941.31</v>
      </c>
      <c r="X104" s="8" t="str">
        <f>TEXT(RTD("cqg.rtd",,"StudyData", $A$2, "Imoku", "MAType5=Sim,Period5="&amp;$A$42&amp;",InputChoice5=Close", "Imoku5",$A$4, -$B104, $A$6,$A$10,,$A$8,$A$12),$A$47)</f>
        <v>6215.00</v>
      </c>
    </row>
    <row r="105" spans="2:24" x14ac:dyDescent="0.25">
      <c r="B105">
        <f t="shared" si="3"/>
        <v>103</v>
      </c>
      <c r="C105" s="5">
        <f xml:space="preserve"> RTD("cqg.rtd",,"StudyData", $A$2, "BAR", "", "Time", $A$4,-$B105,$A$6,$A$10, "","False","T")</f>
        <v>45636</v>
      </c>
      <c r="D105" s="4">
        <f xml:space="preserve"> RTD("cqg.rtd",,"StudyData", $A$2, "BAR", "", "Time", $A$4,-$B105,$A$6,$A$10, "","False","T")</f>
        <v>45636</v>
      </c>
      <c r="E105" s="6" t="str">
        <f xml:space="preserve"> TEXT(RTD("cqg.rtd",,"StudyData", $A$2, "BAR", "", "Open", $A$4, -$B105, $A$6,$A$10,,$A$8,$A$12),$A$47)</f>
        <v>6187.50</v>
      </c>
      <c r="F105" s="6" t="str">
        <f xml:space="preserve"> TEXT(RTD("cqg.rtd",,"StudyData", $A$2, "BAR", "", "High", $A$4, -$B105, $A$6,$A$10,,$A$8,$A$12),$A$47)</f>
        <v>6197.50</v>
      </c>
      <c r="G105" s="6" t="str">
        <f xml:space="preserve"> TEXT(RTD("cqg.rtd",,"StudyData", $A$2, "BAR", "", "Low", $A$4, -$B105, $A$6,$A$10,,$A$8,$A$12),$A$47)</f>
        <v>6162.00</v>
      </c>
      <c r="H105" s="6" t="str">
        <f>TEXT(RTD("cqg.rtd",,"StudyData", $A$2, "BAR", "", "Close", $A$4, -$B105, $A$6,$A$10,,$A$8,$A$12),$A$47)</f>
        <v>6168.50</v>
      </c>
      <c r="I105" s="7">
        <f xml:space="preserve"> RTD("cqg.rtd",,"StudyData", $A$2, "Vol", "VolType=auto, CoCType=Contract", "Vol",$A$4, -$B105, $A$6,$A$10,,$A$8,$A$12)</f>
        <v>1350731</v>
      </c>
      <c r="J105" s="8" t="str">
        <f xml:space="preserve"> TEXT(RTD("cqg.rtd",,"StudyData", $A$2, "MA", "InputChoice=Close,MAType=Sim,Period="&amp;$A$14&amp;"", "MA",$A$4, -$B105, $A$6,$A$10,,$A$8,$A$12),$A$47)</f>
        <v>6067.56</v>
      </c>
      <c r="K105" s="6" t="str">
        <f xml:space="preserve"> TEXT(RTD("cqg.rtd",,"StudyData", $A$2, "BBnds", "MAType=Sim,InputChoice=Close,Period1="&amp;$A$16&amp;",Percent="&amp;$A$18&amp;"", "BHI",$A$4, -$B105, $A$6,$A$10,,$A$8,$A$12),$A$47)</f>
        <v>6253.86</v>
      </c>
      <c r="L105" s="6" t="str">
        <f>TEXT(RTD("cqg.rtd",,"StudyData",$A$2,"BBnds","MAType=Sim,InputChoice=Close,Period1="&amp;$A$16&amp;",Percent="&amp;$A$18&amp;"","BMA",$A$4,-$B105,$A$6,$A$10,,$A$8,$A$12),$A$47)</f>
        <v>6136.86</v>
      </c>
      <c r="M105" s="6" t="str">
        <f xml:space="preserve"> TEXT(RTD("cqg.rtd",,"StudyData", $A$2, "BBnds", "MAType=Sim,InputChoice=Close,Period1="&amp;$A$16&amp;",Percent="&amp;$A$18&amp;"", "BLO",$A$4, -$B105, $A$6,$A$10,,$A$8,$A$12),$A$47)</f>
        <v>6019.86</v>
      </c>
      <c r="N105" s="8" t="str">
        <f xml:space="preserve"> TEXT(RTD("cqg.rtd",,"StudyData", $A$2, "MACD", "Period1="&amp;$A$20&amp;",Period2="&amp;$A$22&amp;",Period3="&amp;$A$24&amp;",InputChoice=Close", "MACD",$A$4, -$B105, $A$6,$A$10,,$A$8,$A$12),$A$47)</f>
        <v>49.44</v>
      </c>
      <c r="O105" s="8" t="str">
        <f>TEXT(RTD("cqg.rtd",,"StudyData",$A$2,"MACD","Period1="&amp;$A$20&amp;",Period2="&amp;$A$22&amp;",Period3="&amp;$A$24&amp;",InputChoice=Close","MACDA",$A$4,-$B105,$A$6,$A$10,,$A$8,$A$12),$A$47)</f>
        <v>50.05</v>
      </c>
      <c r="P105" s="6" t="str">
        <f t="shared" si="2"/>
        <v>-.61</v>
      </c>
      <c r="Q105" s="8">
        <f xml:space="preserve"> RTD("cqg.rtd",,"StudyData", $A$2, "RSI", "InputChoice=Close,Period="&amp;$A$26&amp;"", "RSI",$A$4, -$B105, $A$6,$A$10,,$A$8,$A$12)</f>
        <v>54.822181469502659</v>
      </c>
      <c r="R10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-$B105, $A$6,$A$10,,$A$8,$A$12)</f>
        <v>84.261473213000002</v>
      </c>
      <c r="S10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-$B105, $A$6,$A$10,,$A$8,$A$12)</f>
        <v>88.600700000000003</v>
      </c>
      <c r="T105" s="8" t="str">
        <f>TEXT(RTD("cqg.rtd",,"StudyData", $A$2, "Imoku", "Period1="&amp;$A$34&amp;"", "Imoku1",$A$4, -$B105, $A$6,$A$10,,$A$8,$A$12),$A$47)</f>
        <v>6177.88</v>
      </c>
      <c r="U105" s="8" t="str">
        <f xml:space="preserve"> TEXT(RTD("cqg.rtd",,"StudyData", $A$2, "Imoku", "Period2="&amp;$A$36&amp;"", "Imoku2",$A$4, -$B105, $A$6,$A$10,,$A$8,$A$12),$A$47)</f>
        <v>6039.88</v>
      </c>
      <c r="V105" s="8" t="str">
        <f xml:space="preserve"> TEXT(RTD("cqg.rtd",,"StudyData", $A$2, "Imoku", "Period3="&amp;$A$38&amp;"", "Imoku3",$A$4, -(($B105)+($A$44)), $A$6,$A$10,,$A$8,$A$12),$A$47)</f>
        <v>5813.50</v>
      </c>
      <c r="W105" s="8" t="str">
        <f xml:space="preserve"> TEXT(RTD("cqg.rtd",,"StudyData", $A$2, "Imoku", "Period1="&amp;$A$34&amp;",Period2="&amp;$A$36&amp;",Period4="&amp;$A$40&amp;",MAType4=Sim", "Imoku4",$A$4, -(($B105)+($A$44)), $A$6,$A$10,,$A$8,$A$12),$A$47)</f>
        <v>5944.25</v>
      </c>
      <c r="X105" s="8" t="str">
        <f>TEXT(RTD("cqg.rtd",,"StudyData", $A$2, "Imoku", "MAType5=Sim,Period5="&amp;$A$42&amp;",InputChoice5=Close", "Imoku5",$A$4, -$B105, $A$6,$A$10,,$A$8,$A$12),$A$47)</f>
        <v>6168.50</v>
      </c>
    </row>
    <row r="106" spans="2:24" x14ac:dyDescent="0.25">
      <c r="B106">
        <f t="shared" si="3"/>
        <v>104</v>
      </c>
      <c r="C106" s="5">
        <f xml:space="preserve"> RTD("cqg.rtd",,"StudyData", $A$2, "BAR", "", "Time", $A$4,-$B106,$A$6,$A$10, "","False","T")</f>
        <v>45635</v>
      </c>
      <c r="D106" s="4">
        <f xml:space="preserve"> RTD("cqg.rtd",,"StudyData", $A$2, "BAR", "", "Time", $A$4,-$B106,$A$6,$A$10, "","False","T")</f>
        <v>45635</v>
      </c>
      <c r="E106" s="6" t="str">
        <f xml:space="preserve"> TEXT(RTD("cqg.rtd",,"StudyData", $A$2, "BAR", "", "Open", $A$4, -$B106, $A$6,$A$10,,$A$8,$A$12),$A$47)</f>
        <v>6218.50</v>
      </c>
      <c r="F106" s="6" t="str">
        <f xml:space="preserve"> TEXT(RTD("cqg.rtd",,"StudyData", $A$2, "BAR", "", "High", $A$4, -$B106, $A$6,$A$10,,$A$8,$A$12),$A$47)</f>
        <v>6228.00</v>
      </c>
      <c r="G106" s="6" t="str">
        <f xml:space="preserve"> TEXT(RTD("cqg.rtd",,"StudyData", $A$2, "BAR", "", "Low", $A$4, -$B106, $A$6,$A$10,,$A$8,$A$12),$A$47)</f>
        <v>6182.25</v>
      </c>
      <c r="H106" s="6" t="str">
        <f>TEXT(RTD("cqg.rtd",,"StudyData", $A$2, "BAR", "", "Close", $A$4, -$B106, $A$6,$A$10,,$A$8,$A$12),$A$47)</f>
        <v>6188.00</v>
      </c>
      <c r="I106" s="7">
        <f xml:space="preserve"> RTD("cqg.rtd",,"StudyData", $A$2, "Vol", "VolType=auto, CoCType=Contract", "Vol",$A$4, -$B106, $A$6,$A$10,,$A$8,$A$12)</f>
        <v>1351194</v>
      </c>
      <c r="J106" s="8" t="str">
        <f xml:space="preserve"> TEXT(RTD("cqg.rtd",,"StudyData", $A$2, "MA", "InputChoice=Close,MAType=Sim,Period="&amp;$A$14&amp;"", "MA",$A$4, -$B106, $A$6,$A$10,,$A$8,$A$12),$A$47)</f>
        <v>6064.11</v>
      </c>
      <c r="K106" s="6" t="str">
        <f xml:space="preserve"> TEXT(RTD("cqg.rtd",,"StudyData", $A$2, "BBnds", "MAType=Sim,InputChoice=Close,Period1="&amp;$A$16&amp;",Percent="&amp;$A$18&amp;"", "BHI",$A$4, -$B106, $A$6,$A$10,,$A$8,$A$12),$A$47)</f>
        <v>6252.52</v>
      </c>
      <c r="L106" s="6" t="str">
        <f>TEXT(RTD("cqg.rtd",,"StudyData",$A$2,"BBnds","MAType=Sim,InputChoice=Close,Period1="&amp;$A$16&amp;",Percent="&amp;$A$18&amp;"","BMA",$A$4,-$B106,$A$6,$A$10,,$A$8,$A$12),$A$47)</f>
        <v>6136.14</v>
      </c>
      <c r="M106" s="6" t="str">
        <f xml:space="preserve"> TEXT(RTD("cqg.rtd",,"StudyData", $A$2, "BBnds", "MAType=Sim,InputChoice=Close,Period1="&amp;$A$16&amp;",Percent="&amp;$A$18&amp;"", "BLO",$A$4, -$B106, $A$6,$A$10,,$A$8,$A$12),$A$47)</f>
        <v>6019.75</v>
      </c>
      <c r="N106" s="8" t="str">
        <f xml:space="preserve"> TEXT(RTD("cqg.rtd",,"StudyData", $A$2, "MACD", "Period1="&amp;$A$20&amp;",Period2="&amp;$A$22&amp;",Period3="&amp;$A$24&amp;",InputChoice=Close", "MACD",$A$4, -$B106, $A$6,$A$10,,$A$8,$A$12),$A$47)</f>
        <v>53.45</v>
      </c>
      <c r="O106" s="8" t="str">
        <f>TEXT(RTD("cqg.rtd",,"StudyData",$A$2,"MACD","Period1="&amp;$A$20&amp;",Period2="&amp;$A$22&amp;",Period3="&amp;$A$24&amp;",InputChoice=Close","MACDA",$A$4,-$B106,$A$6,$A$10,,$A$8,$A$12),$A$47)</f>
        <v>50.20</v>
      </c>
      <c r="P106" s="6" t="str">
        <f t="shared" si="2"/>
        <v>3.25</v>
      </c>
      <c r="Q106" s="8">
        <f xml:space="preserve"> RTD("cqg.rtd",,"StudyData", $A$2, "RSI", "InputChoice=Close,Period="&amp;$A$26&amp;"", "RSI",$A$4, -$B106, $A$6,$A$10,,$A$8,$A$12)</f>
        <v>60.519047069824673</v>
      </c>
      <c r="R10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-$B106, $A$6,$A$10,,$A$8,$A$12)</f>
        <v>89.992976110699999</v>
      </c>
      <c r="S10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-$B106, $A$6,$A$10,,$A$8,$A$12)</f>
        <v>90.770300000000006</v>
      </c>
      <c r="T106" s="8" t="str">
        <f>TEXT(RTD("cqg.rtd",,"StudyData", $A$2, "Imoku", "Period1="&amp;$A$34&amp;"", "Imoku1",$A$4, -$B106, $A$6,$A$10,,$A$8,$A$12),$A$47)</f>
        <v>6165.88</v>
      </c>
      <c r="U106" s="8" t="str">
        <f xml:space="preserve"> TEXT(RTD("cqg.rtd",,"StudyData", $A$2, "Imoku", "Period2="&amp;$A$36&amp;"", "Imoku2",$A$4, -$B106, $A$6,$A$10,,$A$8,$A$12),$A$47)</f>
        <v>6039.88</v>
      </c>
      <c r="V106" s="8" t="str">
        <f xml:space="preserve"> TEXT(RTD("cqg.rtd",,"StudyData", $A$2, "Imoku", "Period3="&amp;$A$38&amp;"", "Imoku3",$A$4, -(($B106)+($A$44)), $A$6,$A$10,,$A$8,$A$12),$A$47)</f>
        <v>5813.50</v>
      </c>
      <c r="W106" s="8" t="str">
        <f xml:space="preserve"> TEXT(RTD("cqg.rtd",,"StudyData", $A$2, "Imoku", "Period1="&amp;$A$34&amp;",Period2="&amp;$A$36&amp;",Period4="&amp;$A$40&amp;",MAType4=Sim", "Imoku4",$A$4, -(($B106)+($A$44)), $A$6,$A$10,,$A$8,$A$12),$A$47)</f>
        <v>5947.25</v>
      </c>
      <c r="X106" s="8" t="str">
        <f>TEXT(RTD("cqg.rtd",,"StudyData", $A$2, "Imoku", "MAType5=Sim,Period5="&amp;$A$42&amp;",InputChoice5=Close", "Imoku5",$A$4, -$B106, $A$6,$A$10,,$A$8,$A$12),$A$47)</f>
        <v>6188.00</v>
      </c>
    </row>
    <row r="107" spans="2:24" x14ac:dyDescent="0.25">
      <c r="B107">
        <f t="shared" si="3"/>
        <v>105</v>
      </c>
      <c r="C107" s="5">
        <f xml:space="preserve"> RTD("cqg.rtd",,"StudyData", $A$2, "BAR", "", "Time", $A$4,-$B107,$A$6,$A$10, "","False","T")</f>
        <v>45632</v>
      </c>
      <c r="D107" s="4">
        <f xml:space="preserve"> RTD("cqg.rtd",,"StudyData", $A$2, "BAR", "", "Time", $A$4,-$B107,$A$6,$A$10, "","False","T")</f>
        <v>45632</v>
      </c>
      <c r="E107" s="6" t="str">
        <f xml:space="preserve"> TEXT(RTD("cqg.rtd",,"StudyData", $A$2, "BAR", "", "Open", $A$4, -$B107, $A$6,$A$10,,$A$8,$A$12),$A$47)</f>
        <v>6207.75</v>
      </c>
      <c r="F107" s="6" t="str">
        <f xml:space="preserve"> TEXT(RTD("cqg.rtd",,"StudyData", $A$2, "BAR", "", "High", $A$4, -$B107, $A$6,$A$10,,$A$8,$A$12),$A$47)</f>
        <v>6233.25</v>
      </c>
      <c r="G107" s="6" t="str">
        <f xml:space="preserve"> TEXT(RTD("cqg.rtd",,"StudyData", $A$2, "BAR", "", "Low", $A$4, -$B107, $A$6,$A$10,,$A$8,$A$12),$A$47)</f>
        <v>6198.25</v>
      </c>
      <c r="H107" s="6" t="str">
        <f>TEXT(RTD("cqg.rtd",,"StudyData", $A$2, "BAR", "", "Close", $A$4, -$B107, $A$6,$A$10,,$A$8,$A$12),$A$47)</f>
        <v>6221.25</v>
      </c>
      <c r="I107" s="7">
        <f xml:space="preserve"> RTD("cqg.rtd",,"StudyData", $A$2, "Vol", "VolType=auto, CoCType=Contract", "Vol",$A$4, -$B107, $A$6,$A$10,,$A$8,$A$12)</f>
        <v>1167677</v>
      </c>
      <c r="J107" s="8" t="str">
        <f xml:space="preserve"> TEXT(RTD("cqg.rtd",,"StudyData", $A$2, "MA", "InputChoice=Close,MAType=Sim,Period="&amp;$A$14&amp;"", "MA",$A$4, -$B107, $A$6,$A$10,,$A$8,$A$12),$A$47)</f>
        <v>6058.96</v>
      </c>
      <c r="K107" s="6" t="str">
        <f xml:space="preserve"> TEXT(RTD("cqg.rtd",,"StudyData", $A$2, "BBnds", "MAType=Sim,InputChoice=Close,Period1="&amp;$A$16&amp;",Percent="&amp;$A$18&amp;"", "BHI",$A$4, -$B107, $A$6,$A$10,,$A$8,$A$12),$A$47)</f>
        <v>6248.20</v>
      </c>
      <c r="L107" s="6" t="str">
        <f>TEXT(RTD("cqg.rtd",,"StudyData",$A$2,"BBnds","MAType=Sim,InputChoice=Close,Period1="&amp;$A$16&amp;",Percent="&amp;$A$18&amp;"","BMA",$A$4,-$B107,$A$6,$A$10,,$A$8,$A$12),$A$47)</f>
        <v>6134.11</v>
      </c>
      <c r="M107" s="6" t="str">
        <f xml:space="preserve"> TEXT(RTD("cqg.rtd",,"StudyData", $A$2, "BBnds", "MAType=Sim,InputChoice=Close,Period1="&amp;$A$16&amp;",Percent="&amp;$A$18&amp;"", "BLO",$A$4, -$B107, $A$6,$A$10,,$A$8,$A$12),$A$47)</f>
        <v>6020.02</v>
      </c>
      <c r="N107" s="8" t="str">
        <f xml:space="preserve"> TEXT(RTD("cqg.rtd",,"StudyData", $A$2, "MACD", "Period1="&amp;$A$20&amp;",Period2="&amp;$A$22&amp;",Period3="&amp;$A$24&amp;",InputChoice=Close", "MACD",$A$4, -$B107, $A$6,$A$10,,$A$8,$A$12),$A$47)</f>
        <v>55.79</v>
      </c>
      <c r="O107" s="8" t="str">
        <f>TEXT(RTD("cqg.rtd",,"StudyData",$A$2,"MACD","Period1="&amp;$A$20&amp;",Period2="&amp;$A$22&amp;",Period3="&amp;$A$24&amp;",InputChoice=Close","MACDA",$A$4,-$B107,$A$6,$A$10,,$A$8,$A$12),$A$47)</f>
        <v>49.39</v>
      </c>
      <c r="P107" s="6" t="str">
        <f t="shared" si="2"/>
        <v>6.40</v>
      </c>
      <c r="Q107" s="8">
        <f xml:space="preserve"> RTD("cqg.rtd",,"StudyData", $A$2, "RSI", "InputChoice=Close,Period="&amp;$A$26&amp;"", "RSI",$A$4, -$B107, $A$6,$A$10,,$A$8,$A$12)</f>
        <v>71.832808708497595</v>
      </c>
      <c r="R10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-$B107, $A$6,$A$10,,$A$8,$A$12)</f>
        <v>94.022718595699999</v>
      </c>
      <c r="S10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-$B107, $A$6,$A$10,,$A$8,$A$12)</f>
        <v>91.158900000000003</v>
      </c>
      <c r="T107" s="8" t="str">
        <f>TEXT(RTD("cqg.rtd",,"StudyData", $A$2, "Imoku", "Period1="&amp;$A$34&amp;"", "Imoku1",$A$4, -$B107, $A$6,$A$10,,$A$8,$A$12),$A$47)</f>
        <v>6165.88</v>
      </c>
      <c r="U107" s="8" t="str">
        <f xml:space="preserve"> TEXT(RTD("cqg.rtd",,"StudyData", $A$2, "Imoku", "Period2="&amp;$A$36&amp;"", "Imoku2",$A$4, -$B107, $A$6,$A$10,,$A$8,$A$12),$A$47)</f>
        <v>6039.88</v>
      </c>
      <c r="V107" s="8" t="str">
        <f xml:space="preserve"> TEXT(RTD("cqg.rtd",,"StudyData", $A$2, "Imoku", "Period3="&amp;$A$38&amp;"", "Imoku3",$A$4, -(($B107)+($A$44)), $A$6,$A$10,,$A$8,$A$12),$A$47)</f>
        <v>5813.50</v>
      </c>
      <c r="W107" s="8" t="str">
        <f xml:space="preserve"> TEXT(RTD("cqg.rtd",,"StudyData", $A$2, "Imoku", "Period1="&amp;$A$34&amp;",Period2="&amp;$A$36&amp;",Period4="&amp;$A$40&amp;",MAType4=Sim", "Imoku4",$A$4, -(($B107)+($A$44)), $A$6,$A$10,,$A$8,$A$12),$A$47)</f>
        <v>5964.19</v>
      </c>
      <c r="X107" s="8" t="str">
        <f>TEXT(RTD("cqg.rtd",,"StudyData", $A$2, "Imoku", "MAType5=Sim,Period5="&amp;$A$42&amp;",InputChoice5=Close", "Imoku5",$A$4, -$B107, $A$6,$A$10,,$A$8,$A$12),$A$47)</f>
        <v>6221.25</v>
      </c>
    </row>
    <row r="108" spans="2:24" x14ac:dyDescent="0.25">
      <c r="B108">
        <f t="shared" si="3"/>
        <v>106</v>
      </c>
      <c r="C108" s="5">
        <f xml:space="preserve"> RTD("cqg.rtd",,"StudyData", $A$2, "BAR", "", "Time", $A$4,-$B108,$A$6,$A$10, "","False","T")</f>
        <v>45631</v>
      </c>
      <c r="D108" s="4">
        <f xml:space="preserve"> RTD("cqg.rtd",,"StudyData", $A$2, "BAR", "", "Time", $A$4,-$B108,$A$6,$A$10, "","False","T")</f>
        <v>45631</v>
      </c>
      <c r="E108" s="6" t="str">
        <f xml:space="preserve"> TEXT(RTD("cqg.rtd",,"StudyData", $A$2, "BAR", "", "Open", $A$4, -$B108, $A$6,$A$10,,$A$8,$A$12),$A$47)</f>
        <v>6217.50</v>
      </c>
      <c r="F108" s="6" t="str">
        <f xml:space="preserve"> TEXT(RTD("cqg.rtd",,"StudyData", $A$2, "BAR", "", "High", $A$4, -$B108, $A$6,$A$10,,$A$8,$A$12),$A$47)</f>
        <v>6229.50</v>
      </c>
      <c r="G108" s="6" t="str">
        <f xml:space="preserve"> TEXT(RTD("cqg.rtd",,"StudyData", $A$2, "BAR", "", "Low", $A$4, -$B108, $A$6,$A$10,,$A$8,$A$12),$A$47)</f>
        <v>6203.75</v>
      </c>
      <c r="H108" s="6" t="str">
        <f>TEXT(RTD("cqg.rtd",,"StudyData", $A$2, "BAR", "", "Close", $A$4, -$B108, $A$6,$A$10,,$A$8,$A$12),$A$47)</f>
        <v>6211.00</v>
      </c>
      <c r="I108" s="7">
        <f xml:space="preserve"> RTD("cqg.rtd",,"StudyData", $A$2, "Vol", "VolType=auto, CoCType=Contract", "Vol",$A$4, -$B108, $A$6,$A$10,,$A$8,$A$12)</f>
        <v>1118784</v>
      </c>
      <c r="J108" s="8" t="str">
        <f xml:space="preserve"> TEXT(RTD("cqg.rtd",,"StudyData", $A$2, "MA", "InputChoice=Close,MAType=Sim,Period="&amp;$A$14&amp;"", "MA",$A$4, -$B108, $A$6,$A$10,,$A$8,$A$12),$A$47)</f>
        <v>6052.21</v>
      </c>
      <c r="K108" s="6" t="str">
        <f xml:space="preserve"> TEXT(RTD("cqg.rtd",,"StudyData", $A$2, "BBnds", "MAType=Sim,InputChoice=Close,Period1="&amp;$A$16&amp;",Percent="&amp;$A$18&amp;"", "BHI",$A$4, -$B108, $A$6,$A$10,,$A$8,$A$12),$A$47)</f>
        <v>6236.22</v>
      </c>
      <c r="L108" s="6" t="str">
        <f>TEXT(RTD("cqg.rtd",,"StudyData",$A$2,"BBnds","MAType=Sim,InputChoice=Close,Period1="&amp;$A$16&amp;",Percent="&amp;$A$18&amp;"","BMA",$A$4,-$B108,$A$6,$A$10,,$A$8,$A$12),$A$47)</f>
        <v>6129.35</v>
      </c>
      <c r="M108" s="6" t="str">
        <f xml:space="preserve"> TEXT(RTD("cqg.rtd",,"StudyData", $A$2, "BBnds", "MAType=Sim,InputChoice=Close,Period1="&amp;$A$16&amp;",Percent="&amp;$A$18&amp;"", "BLO",$A$4, -$B108, $A$6,$A$10,,$A$8,$A$12),$A$47)</f>
        <v>6022.48</v>
      </c>
      <c r="N108" s="8" t="str">
        <f xml:space="preserve"> TEXT(RTD("cqg.rtd",,"StudyData", $A$2, "MACD", "Period1="&amp;$A$20&amp;",Period2="&amp;$A$22&amp;",Period3="&amp;$A$24&amp;",InputChoice=Close", "MACD",$A$4, -$B108, $A$6,$A$10,,$A$8,$A$12),$A$47)</f>
        <v>54.57</v>
      </c>
      <c r="O108" s="8" t="str">
        <f>TEXT(RTD("cqg.rtd",,"StudyData",$A$2,"MACD","Period1="&amp;$A$20&amp;",Period2="&amp;$A$22&amp;",Period3="&amp;$A$24&amp;",InputChoice=Close","MACDA",$A$4,-$B108,$A$6,$A$10,,$A$8,$A$12),$A$47)</f>
        <v>47.79</v>
      </c>
      <c r="P108" s="6" t="str">
        <f t="shared" si="2"/>
        <v>6.78</v>
      </c>
      <c r="Q108" s="8">
        <f xml:space="preserve"> RTD("cqg.rtd",,"StudyData", $A$2, "RSI", "InputChoice=Close,Period="&amp;$A$26&amp;"", "RSI",$A$4, -$B108, $A$6,$A$10,,$A$8,$A$12)</f>
        <v>70.311996355055953</v>
      </c>
      <c r="R10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-$B108, $A$6,$A$10,,$A$8,$A$12)</f>
        <v>93.326845954199996</v>
      </c>
      <c r="S10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-$B108, $A$6,$A$10,,$A$8,$A$12)</f>
        <v>89.727000000000004</v>
      </c>
      <c r="T108" s="8" t="str">
        <f>TEXT(RTD("cqg.rtd",,"StudyData", $A$2, "Imoku", "Period1="&amp;$A$34&amp;"", "Imoku1",$A$4, -$B108, $A$6,$A$10,,$A$8,$A$12),$A$47)</f>
        <v>6146.25</v>
      </c>
      <c r="U108" s="8" t="str">
        <f xml:space="preserve"> TEXT(RTD("cqg.rtd",,"StudyData", $A$2, "Imoku", "Period2="&amp;$A$36&amp;"", "Imoku2",$A$4, -$B108, $A$6,$A$10,,$A$8,$A$12),$A$47)</f>
        <v>6038.00</v>
      </c>
      <c r="V108" s="8" t="str">
        <f xml:space="preserve"> TEXT(RTD("cqg.rtd",,"StudyData", $A$2, "Imoku", "Period3="&amp;$A$38&amp;"", "Imoku3",$A$4, -(($B108)+($A$44)), $A$6,$A$10,,$A$8,$A$12),$A$47)</f>
        <v>5813.50</v>
      </c>
      <c r="W108" s="8" t="str">
        <f xml:space="preserve"> TEXT(RTD("cqg.rtd",,"StudyData", $A$2, "Imoku", "Period1="&amp;$A$34&amp;",Period2="&amp;$A$36&amp;",Period4="&amp;$A$40&amp;",MAType4=Sim", "Imoku4",$A$4, -(($B108)+($A$44)), $A$6,$A$10,,$A$8,$A$12),$A$47)</f>
        <v>5967.13</v>
      </c>
      <c r="X108" s="8" t="str">
        <f>TEXT(RTD("cqg.rtd",,"StudyData", $A$2, "Imoku", "MAType5=Sim,Period5="&amp;$A$42&amp;",InputChoice5=Close", "Imoku5",$A$4, -$B108, $A$6,$A$10,,$A$8,$A$12),$A$47)</f>
        <v>6211.00</v>
      </c>
    </row>
    <row r="109" spans="2:24" x14ac:dyDescent="0.25">
      <c r="B109">
        <f t="shared" si="3"/>
        <v>107</v>
      </c>
      <c r="C109" s="5">
        <f xml:space="preserve"> RTD("cqg.rtd",,"StudyData", $A$2, "BAR", "", "Time", $A$4,-$B109,$A$6,$A$10, "","False","T")</f>
        <v>45630</v>
      </c>
      <c r="D109" s="4">
        <f xml:space="preserve"> RTD("cqg.rtd",,"StudyData", $A$2, "BAR", "", "Time", $A$4,-$B109,$A$6,$A$10, "","False","T")</f>
        <v>45630</v>
      </c>
      <c r="E109" s="6" t="str">
        <f xml:space="preserve"> TEXT(RTD("cqg.rtd",,"StudyData", $A$2, "BAR", "", "Open", $A$4, -$B109, $A$6,$A$10,,$A$8,$A$12),$A$47)</f>
        <v>6189.25</v>
      </c>
      <c r="F109" s="6" t="str">
        <f xml:space="preserve"> TEXT(RTD("cqg.rtd",,"StudyData", $A$2, "BAR", "", "High", $A$4, -$B109, $A$6,$A$10,,$A$8,$A$12),$A$47)</f>
        <v>6224.50</v>
      </c>
      <c r="G109" s="6" t="str">
        <f xml:space="preserve"> TEXT(RTD("cqg.rtd",,"StudyData", $A$2, "BAR", "", "Low", $A$4, -$B109, $A$6,$A$10,,$A$8,$A$12),$A$47)</f>
        <v>6185.25</v>
      </c>
      <c r="H109" s="6" t="str">
        <f>TEXT(RTD("cqg.rtd",,"StudyData", $A$2, "BAR", "", "Close", $A$4, -$B109, $A$6,$A$10,,$A$8,$A$12),$A$47)</f>
        <v>6220.75</v>
      </c>
      <c r="I109" s="7">
        <f xml:space="preserve"> RTD("cqg.rtd",,"StudyData", $A$2, "Vol", "VolType=auto, CoCType=Contract", "Vol",$A$4, -$B109, $A$6,$A$10,,$A$8,$A$12)</f>
        <v>1142137</v>
      </c>
      <c r="J109" s="8" t="str">
        <f xml:space="preserve"> TEXT(RTD("cqg.rtd",,"StudyData", $A$2, "MA", "InputChoice=Close,MAType=Sim,Period="&amp;$A$14&amp;"", "MA",$A$4, -$B109, $A$6,$A$10,,$A$8,$A$12),$A$47)</f>
        <v>6046.02</v>
      </c>
      <c r="K109" s="6" t="str">
        <f xml:space="preserve"> TEXT(RTD("cqg.rtd",,"StudyData", $A$2, "BBnds", "MAType=Sim,InputChoice=Close,Period1="&amp;$A$16&amp;",Percent="&amp;$A$18&amp;"", "BHI",$A$4, -$B109, $A$6,$A$10,,$A$8,$A$12),$A$47)</f>
        <v>6224.78</v>
      </c>
      <c r="L109" s="6" t="str">
        <f>TEXT(RTD("cqg.rtd",,"StudyData",$A$2,"BBnds","MAType=Sim,InputChoice=Close,Period1="&amp;$A$16&amp;",Percent="&amp;$A$18&amp;"","BMA",$A$4,-$B109,$A$6,$A$10,,$A$8,$A$12),$A$47)</f>
        <v>6122.83</v>
      </c>
      <c r="M109" s="6" t="str">
        <f xml:space="preserve"> TEXT(RTD("cqg.rtd",,"StudyData", $A$2, "BBnds", "MAType=Sim,InputChoice=Close,Period1="&amp;$A$16&amp;",Percent="&amp;$A$18&amp;"", "BLO",$A$4, -$B109, $A$6,$A$10,,$A$8,$A$12),$A$47)</f>
        <v>6020.87</v>
      </c>
      <c r="N109" s="8" t="str">
        <f xml:space="preserve"> TEXT(RTD("cqg.rtd",,"StudyData", $A$2, "MACD", "Period1="&amp;$A$20&amp;",Period2="&amp;$A$22&amp;",Period3="&amp;$A$24&amp;",InputChoice=Close", "MACD",$A$4, -$B109, $A$6,$A$10,,$A$8,$A$12),$A$47)</f>
        <v>53.27</v>
      </c>
      <c r="O109" s="8" t="str">
        <f>TEXT(RTD("cqg.rtd",,"StudyData",$A$2,"MACD","Period1="&amp;$A$20&amp;",Period2="&amp;$A$22&amp;",Period3="&amp;$A$24&amp;",InputChoice=Close","MACDA",$A$4,-$B109,$A$6,$A$10,,$A$8,$A$12),$A$47)</f>
        <v>46.10</v>
      </c>
      <c r="P109" s="6" t="str">
        <f t="shared" si="2"/>
        <v>7.17</v>
      </c>
      <c r="Q109" s="8">
        <f xml:space="preserve"> RTD("cqg.rtd",,"StudyData", $A$2, "RSI", "InputChoice=Close,Period="&amp;$A$26&amp;"", "RSI",$A$4, -$B109, $A$6,$A$10,,$A$8,$A$12)</f>
        <v>73.67543106576305</v>
      </c>
      <c r="R10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-$B109, $A$6,$A$10,,$A$8,$A$12)</f>
        <v>93.689090284499997</v>
      </c>
      <c r="S10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-$B109, $A$6,$A$10,,$A$8,$A$12)</f>
        <v>87.927099999999996</v>
      </c>
      <c r="T109" s="8" t="str">
        <f>TEXT(RTD("cqg.rtd",,"StudyData", $A$2, "Imoku", "Period1="&amp;$A$34&amp;"", "Imoku1",$A$4, -$B109, $A$6,$A$10,,$A$8,$A$12),$A$47)</f>
        <v>6126.00</v>
      </c>
      <c r="U109" s="8" t="str">
        <f xml:space="preserve"> TEXT(RTD("cqg.rtd",,"StudyData", $A$2, "Imoku", "Period2="&amp;$A$36&amp;"", "Imoku2",$A$4, -$B109, $A$6,$A$10,,$A$8,$A$12),$A$47)</f>
        <v>6035.50</v>
      </c>
      <c r="V109" s="8" t="str">
        <f xml:space="preserve"> TEXT(RTD("cqg.rtd",,"StudyData", $A$2, "Imoku", "Period3="&amp;$A$38&amp;"", "Imoku3",$A$4, -(($B109)+($A$44)), $A$6,$A$10,,$A$8,$A$12),$A$47)</f>
        <v>5813.50</v>
      </c>
      <c r="W109" s="8" t="str">
        <f xml:space="preserve"> TEXT(RTD("cqg.rtd",,"StudyData", $A$2, "Imoku", "Period1="&amp;$A$34&amp;",Period2="&amp;$A$36&amp;",Period4="&amp;$A$40&amp;",MAType4=Sim", "Imoku4",$A$4, -(($B109)+($A$44)), $A$6,$A$10,,$A$8,$A$12),$A$47)</f>
        <v>5967.13</v>
      </c>
      <c r="X109" s="8" t="str">
        <f>TEXT(RTD("cqg.rtd",,"StudyData", $A$2, "Imoku", "MAType5=Sim,Period5="&amp;$A$42&amp;",InputChoice5=Close", "Imoku5",$A$4, -$B109, $A$6,$A$10,,$A$8,$A$12),$A$47)</f>
        <v>6220.75</v>
      </c>
    </row>
    <row r="110" spans="2:24" x14ac:dyDescent="0.25">
      <c r="B110">
        <f t="shared" si="3"/>
        <v>108</v>
      </c>
      <c r="C110" s="5">
        <f xml:space="preserve"> RTD("cqg.rtd",,"StudyData", $A$2, "BAR", "", "Time", $A$4,-$B110,$A$6,$A$10, "","False","T")</f>
        <v>45629</v>
      </c>
      <c r="D110" s="4">
        <f xml:space="preserve"> RTD("cqg.rtd",,"StudyData", $A$2, "BAR", "", "Time", $A$4,-$B110,$A$6,$A$10, "","False","T")</f>
        <v>45629</v>
      </c>
      <c r="E110" s="6" t="str">
        <f xml:space="preserve"> TEXT(RTD("cqg.rtd",,"StudyData", $A$2, "BAR", "", "Open", $A$4, -$B110, $A$6,$A$10,,$A$8,$A$12),$A$47)</f>
        <v>6186.25</v>
      </c>
      <c r="F110" s="6" t="str">
        <f xml:space="preserve"> TEXT(RTD("cqg.rtd",,"StudyData", $A$2, "BAR", "", "High", $A$4, -$B110, $A$6,$A$10,,$A$8,$A$12),$A$47)</f>
        <v>6193.00</v>
      </c>
      <c r="G110" s="6" t="str">
        <f xml:space="preserve"> TEXT(RTD("cqg.rtd",,"StudyData", $A$2, "BAR", "", "Low", $A$4, -$B110, $A$6,$A$10,,$A$8,$A$12),$A$47)</f>
        <v>6169.75</v>
      </c>
      <c r="H110" s="6" t="str">
        <f>TEXT(RTD("cqg.rtd",,"StudyData", $A$2, "BAR", "", "Close", $A$4, -$B110, $A$6,$A$10,,$A$8,$A$12),$A$47)</f>
        <v>6185.50</v>
      </c>
      <c r="I110" s="7">
        <f xml:space="preserve"> RTD("cqg.rtd",,"StudyData", $A$2, "Vol", "VolType=auto, CoCType=Contract", "Vol",$A$4, -$B110, $A$6,$A$10,,$A$8,$A$12)</f>
        <v>991961</v>
      </c>
      <c r="J110" s="8" t="str">
        <f xml:space="preserve"> TEXT(RTD("cqg.rtd",,"StudyData", $A$2, "MA", "InputChoice=Close,MAType=Sim,Period="&amp;$A$14&amp;"", "MA",$A$4, -$B110, $A$6,$A$10,,$A$8,$A$12),$A$47)</f>
        <v>6038.57</v>
      </c>
      <c r="K110" s="6" t="str">
        <f xml:space="preserve"> TEXT(RTD("cqg.rtd",,"StudyData", $A$2, "BBnds", "MAType=Sim,InputChoice=Close,Period1="&amp;$A$16&amp;",Percent="&amp;$A$18&amp;"", "BHI",$A$4, -$B110, $A$6,$A$10,,$A$8,$A$12),$A$47)</f>
        <v>6229.96</v>
      </c>
      <c r="L110" s="6" t="str">
        <f>TEXT(RTD("cqg.rtd",,"StudyData",$A$2,"BBnds","MAType=Sim,InputChoice=Close,Period1="&amp;$A$16&amp;",Percent="&amp;$A$18&amp;"","BMA",$A$4,-$B110,$A$6,$A$10,,$A$8,$A$12),$A$47)</f>
        <v>6108.51</v>
      </c>
      <c r="M110" s="6" t="str">
        <f xml:space="preserve"> TEXT(RTD("cqg.rtd",,"StudyData", $A$2, "BBnds", "MAType=Sim,InputChoice=Close,Period1="&amp;$A$16&amp;",Percent="&amp;$A$18&amp;"", "BLO",$A$4, -$B110, $A$6,$A$10,,$A$8,$A$12),$A$47)</f>
        <v>5987.06</v>
      </c>
      <c r="N110" s="8" t="str">
        <f xml:space="preserve"> TEXT(RTD("cqg.rtd",,"StudyData", $A$2, "MACD", "Period1="&amp;$A$20&amp;",Period2="&amp;$A$22&amp;",Period3="&amp;$A$24&amp;",InputChoice=Close", "MACD",$A$4, -$B110, $A$6,$A$10,,$A$8,$A$12),$A$47)</f>
        <v>49.85</v>
      </c>
      <c r="O110" s="8" t="str">
        <f>TEXT(RTD("cqg.rtd",,"StudyData",$A$2,"MACD","Period1="&amp;$A$20&amp;",Period2="&amp;$A$22&amp;",Period3="&amp;$A$24&amp;",InputChoice=Close","MACDA",$A$4,-$B110,$A$6,$A$10,,$A$8,$A$12),$A$47)</f>
        <v>44.31</v>
      </c>
      <c r="P110" s="6" t="str">
        <f t="shared" si="2"/>
        <v>5.54</v>
      </c>
      <c r="Q110" s="8">
        <f xml:space="preserve"> RTD("cqg.rtd",,"StudyData", $A$2, "RSI", "InputChoice=Close,Period="&amp;$A$26&amp;"", "RSI",$A$4, -$B110, $A$6,$A$10,,$A$8,$A$12)</f>
        <v>68.893455849876858</v>
      </c>
      <c r="R11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-$B110, $A$6,$A$10,,$A$8,$A$12)</f>
        <v>91.011337499600003</v>
      </c>
      <c r="S11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-$B110, $A$6,$A$10,,$A$8,$A$12)</f>
        <v>85.046099999999996</v>
      </c>
      <c r="T110" s="8" t="str">
        <f>TEXT(RTD("cqg.rtd",,"StudyData", $A$2, "Imoku", "Period1="&amp;$A$34&amp;"", "Imoku1",$A$4, -$B110, $A$6,$A$10,,$A$8,$A$12),$A$47)</f>
        <v>6097.63</v>
      </c>
      <c r="U110" s="8" t="str">
        <f xml:space="preserve"> TEXT(RTD("cqg.rtd",,"StudyData", $A$2, "Imoku", "Period2="&amp;$A$36&amp;"", "Imoku2",$A$4, -$B110, $A$6,$A$10,,$A$8,$A$12),$A$47)</f>
        <v>6019.75</v>
      </c>
      <c r="V110" s="8" t="str">
        <f xml:space="preserve"> TEXT(RTD("cqg.rtd",,"StudyData", $A$2, "Imoku", "Period3="&amp;$A$38&amp;"", "Imoku3",$A$4, -(($B110)+($A$44)), $A$6,$A$10,,$A$8,$A$12),$A$47)</f>
        <v>5813.50</v>
      </c>
      <c r="W110" s="8" t="str">
        <f xml:space="preserve"> TEXT(RTD("cqg.rtd",,"StudyData", $A$2, "Imoku", "Period1="&amp;$A$34&amp;",Period2="&amp;$A$36&amp;",Period4="&amp;$A$40&amp;",MAType4=Sim", "Imoku4",$A$4, -(($B110)+($A$44)), $A$6,$A$10,,$A$8,$A$12),$A$47)</f>
        <v>5967.13</v>
      </c>
      <c r="X110" s="8" t="str">
        <f>TEXT(RTD("cqg.rtd",,"StudyData", $A$2, "Imoku", "MAType5=Sim,Period5="&amp;$A$42&amp;",InputChoice5=Close", "Imoku5",$A$4, -$B110, $A$6,$A$10,,$A$8,$A$12),$A$47)</f>
        <v>6185.50</v>
      </c>
    </row>
    <row r="111" spans="2:24" x14ac:dyDescent="0.25">
      <c r="B111">
        <f t="shared" si="3"/>
        <v>109</v>
      </c>
      <c r="C111" s="5">
        <f xml:space="preserve"> RTD("cqg.rtd",,"StudyData", $A$2, "BAR", "", "Time", $A$4,-$B111,$A$6,$A$10, "","False","T")</f>
        <v>45628</v>
      </c>
      <c r="D111" s="4">
        <f xml:space="preserve"> RTD("cqg.rtd",,"StudyData", $A$2, "BAR", "", "Time", $A$4,-$B111,$A$6,$A$10, "","False","T")</f>
        <v>45628</v>
      </c>
      <c r="E111" s="6" t="str">
        <f xml:space="preserve"> TEXT(RTD("cqg.rtd",,"StudyData", $A$2, "BAR", "", "Open", $A$4, -$B111, $A$6,$A$10,,$A$8,$A$12),$A$47)</f>
        <v>6173.75</v>
      </c>
      <c r="F111" s="6" t="str">
        <f xml:space="preserve"> TEXT(RTD("cqg.rtd",,"StudyData", $A$2, "BAR", "", "High", $A$4, -$B111, $A$6,$A$10,,$A$8,$A$12),$A$47)</f>
        <v>6190.75</v>
      </c>
      <c r="G111" s="6" t="str">
        <f xml:space="preserve"> TEXT(RTD("cqg.rtd",,"StudyData", $A$2, "BAR", "", "Low", $A$4, -$B111, $A$6,$A$10,,$A$8,$A$12),$A$47)</f>
        <v>6158.25</v>
      </c>
      <c r="H111" s="6" t="str">
        <f>TEXT(RTD("cqg.rtd",,"StudyData", $A$2, "BAR", "", "Close", $A$4, -$B111, $A$6,$A$10,,$A$8,$A$12),$A$47)</f>
        <v>6184.00</v>
      </c>
      <c r="I111" s="7">
        <f xml:space="preserve"> RTD("cqg.rtd",,"StudyData", $A$2, "Vol", "VolType=auto, CoCType=Contract", "Vol",$A$4, -$B111, $A$6,$A$10,,$A$8,$A$12)</f>
        <v>989033</v>
      </c>
      <c r="J111" s="8" t="str">
        <f xml:space="preserve"> TEXT(RTD("cqg.rtd",,"StudyData", $A$2, "MA", "InputChoice=Close,MAType=Sim,Period="&amp;$A$14&amp;"", "MA",$A$4, -$B111, $A$6,$A$10,,$A$8,$A$12),$A$47)</f>
        <v>6030.61</v>
      </c>
      <c r="K111" s="6" t="str">
        <f xml:space="preserve"> TEXT(RTD("cqg.rtd",,"StudyData", $A$2, "BBnds", "MAType=Sim,InputChoice=Close,Period1="&amp;$A$16&amp;",Percent="&amp;$A$18&amp;"", "BHI",$A$4, -$B111, $A$6,$A$10,,$A$8,$A$12),$A$47)</f>
        <v>6248.56</v>
      </c>
      <c r="L111" s="6" t="str">
        <f>TEXT(RTD("cqg.rtd",,"StudyData",$A$2,"BBnds","MAType=Sim,InputChoice=Close,Period1="&amp;$A$16&amp;",Percent="&amp;$A$18&amp;"","BMA",$A$4,-$B111,$A$6,$A$10,,$A$8,$A$12),$A$47)</f>
        <v>6092.51</v>
      </c>
      <c r="M111" s="6" t="str">
        <f xml:space="preserve"> TEXT(RTD("cqg.rtd",,"StudyData", $A$2, "BBnds", "MAType=Sim,InputChoice=Close,Period1="&amp;$A$16&amp;",Percent="&amp;$A$18&amp;"", "BLO",$A$4, -$B111, $A$6,$A$10,,$A$8,$A$12),$A$47)</f>
        <v>5936.46</v>
      </c>
      <c r="N111" s="8" t="str">
        <f xml:space="preserve"> TEXT(RTD("cqg.rtd",,"StudyData", $A$2, "MACD", "Period1="&amp;$A$20&amp;",Period2="&amp;$A$22&amp;",Period3="&amp;$A$24&amp;",InputChoice=Close", "MACD",$A$4, -$B111, $A$6,$A$10,,$A$8,$A$12),$A$47)</f>
        <v>48.35</v>
      </c>
      <c r="O111" s="8" t="str">
        <f>TEXT(RTD("cqg.rtd",,"StudyData",$A$2,"MACD","Period1="&amp;$A$20&amp;",Period2="&amp;$A$22&amp;",Period3="&amp;$A$24&amp;",InputChoice=Close","MACDA",$A$4,-$B111,$A$6,$A$10,,$A$8,$A$12),$A$47)</f>
        <v>42.92</v>
      </c>
      <c r="P111" s="6" t="str">
        <f t="shared" si="2"/>
        <v>5.43</v>
      </c>
      <c r="Q111" s="8">
        <f xml:space="preserve"> RTD("cqg.rtd",,"StudyData", $A$2, "RSI", "InputChoice=Close,Period="&amp;$A$26&amp;"", "RSI",$A$4, -$B111, $A$6,$A$10,,$A$8,$A$12)</f>
        <v>68.678241211043641</v>
      </c>
      <c r="R11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-$B111, $A$6,$A$10,,$A$8,$A$12)</f>
        <v>88.357127237499995</v>
      </c>
      <c r="S11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-$B111, $A$6,$A$10,,$A$8,$A$12)</f>
        <v>82.063400000000001</v>
      </c>
      <c r="T111" s="8" t="str">
        <f>TEXT(RTD("cqg.rtd",,"StudyData", $A$2, "Imoku", "Period1="&amp;$A$34&amp;"", "Imoku1",$A$4, -$B111, $A$6,$A$10,,$A$8,$A$12),$A$47)</f>
        <v>6084.00</v>
      </c>
      <c r="U111" s="8" t="str">
        <f xml:space="preserve"> TEXT(RTD("cqg.rtd",,"StudyData", $A$2, "Imoku", "Period2="&amp;$A$36&amp;"", "Imoku2",$A$4, -$B111, $A$6,$A$10,,$A$8,$A$12),$A$47)</f>
        <v>6018.63</v>
      </c>
      <c r="V111" s="8" t="str">
        <f xml:space="preserve"> TEXT(RTD("cqg.rtd",,"StudyData", $A$2, "Imoku", "Period3="&amp;$A$38&amp;"", "Imoku3",$A$4, -(($B111)+($A$44)), $A$6,$A$10,,$A$8,$A$12),$A$47)</f>
        <v>5800.25</v>
      </c>
      <c r="W111" s="8" t="str">
        <f xml:space="preserve"> TEXT(RTD("cqg.rtd",,"StudyData", $A$2, "Imoku", "Period1="&amp;$A$34&amp;",Period2="&amp;$A$36&amp;",Period4="&amp;$A$40&amp;",MAType4=Sim", "Imoku4",$A$4, -(($B111)+($A$44)), $A$6,$A$10,,$A$8,$A$12),$A$47)</f>
        <v>5958.88</v>
      </c>
      <c r="X111" s="8" t="str">
        <f>TEXT(RTD("cqg.rtd",,"StudyData", $A$2, "Imoku", "MAType5=Sim,Period5="&amp;$A$42&amp;",InputChoice5=Close", "Imoku5",$A$4, -$B111, $A$6,$A$10,,$A$8,$A$12),$A$47)</f>
        <v>6184.00</v>
      </c>
    </row>
    <row r="112" spans="2:24" x14ac:dyDescent="0.25">
      <c r="B112">
        <f t="shared" si="3"/>
        <v>110</v>
      </c>
      <c r="C112" s="5">
        <f xml:space="preserve"> RTD("cqg.rtd",,"StudyData", $A$2, "BAR", "", "Time", $A$4,-$B112,$A$6,$A$10, "","False","T")</f>
        <v>45625</v>
      </c>
      <c r="D112" s="4">
        <f xml:space="preserve"> RTD("cqg.rtd",,"StudyData", $A$2, "BAR", "", "Time", $A$4,-$B112,$A$6,$A$10, "","False","T")</f>
        <v>45625</v>
      </c>
      <c r="E112" s="6" t="str">
        <f xml:space="preserve"> TEXT(RTD("cqg.rtd",,"StudyData", $A$2, "BAR", "", "Open", $A$4, -$B112, $A$6,$A$10,,$A$8,$A$12),$A$47)</f>
        <v>6137.25</v>
      </c>
      <c r="F112" s="6" t="str">
        <f xml:space="preserve"> TEXT(RTD("cqg.rtd",,"StudyData", $A$2, "BAR", "", "High", $A$4, -$B112, $A$6,$A$10,,$A$8,$A$12),$A$47)</f>
        <v>6182.25</v>
      </c>
      <c r="G112" s="6" t="str">
        <f xml:space="preserve"> TEXT(RTD("cqg.rtd",,"StudyData", $A$2, "BAR", "", "Low", $A$4, -$B112, $A$6,$A$10,,$A$8,$A$12),$A$47)</f>
        <v>6137.00</v>
      </c>
      <c r="H112" s="6" t="str">
        <f>TEXT(RTD("cqg.rtd",,"StudyData", $A$2, "BAR", "", "Close", $A$4, -$B112, $A$6,$A$10,,$A$8,$A$12),$A$47)</f>
        <v>6173.75</v>
      </c>
      <c r="I112" s="7">
        <f xml:space="preserve"> RTD("cqg.rtd",,"StudyData", $A$2, "Vol", "VolType=auto, CoCType=Contract", "Vol",$A$4, -$B112, $A$6,$A$10,,$A$8,$A$12)</f>
        <v>847984</v>
      </c>
      <c r="J112" s="8" t="str">
        <f xml:space="preserve"> TEXT(RTD("cqg.rtd",,"StudyData", $A$2, "MA", "InputChoice=Close,MAType=Sim,Period="&amp;$A$14&amp;"", "MA",$A$4, -$B112, $A$6,$A$10,,$A$8,$A$12),$A$47)</f>
        <v>6024.06</v>
      </c>
      <c r="K112" s="6" t="str">
        <f xml:space="preserve"> TEXT(RTD("cqg.rtd",,"StudyData", $A$2, "BBnds", "MAType=Sim,InputChoice=Close,Period1="&amp;$A$16&amp;",Percent="&amp;$A$18&amp;"", "BHI",$A$4, -$B112, $A$6,$A$10,,$A$8,$A$12),$A$47)</f>
        <v>6252.68</v>
      </c>
      <c r="L112" s="6" t="str">
        <f>TEXT(RTD("cqg.rtd",,"StudyData",$A$2,"BBnds","MAType=Sim,InputChoice=Close,Period1="&amp;$A$16&amp;",Percent="&amp;$A$18&amp;"","BMA",$A$4,-$B112,$A$6,$A$10,,$A$8,$A$12),$A$47)</f>
        <v>6077.34</v>
      </c>
      <c r="M112" s="6" t="str">
        <f xml:space="preserve"> TEXT(RTD("cqg.rtd",,"StudyData", $A$2, "BBnds", "MAType=Sim,InputChoice=Close,Period1="&amp;$A$16&amp;",Percent="&amp;$A$18&amp;"", "BLO",$A$4, -$B112, $A$6,$A$10,,$A$8,$A$12),$A$47)</f>
        <v>5901.99</v>
      </c>
      <c r="N112" s="8" t="str">
        <f xml:space="preserve"> TEXT(RTD("cqg.rtd",,"StudyData", $A$2, "MACD", "Period1="&amp;$A$20&amp;",Period2="&amp;$A$22&amp;",Period3="&amp;$A$24&amp;",InputChoice=Close", "MACD",$A$4, -$B112, $A$6,$A$10,,$A$8,$A$12),$A$47)</f>
        <v>45.88</v>
      </c>
      <c r="O112" s="8" t="str">
        <f>TEXT(RTD("cqg.rtd",,"StudyData",$A$2,"MACD","Period1="&amp;$A$20&amp;",Period2="&amp;$A$22&amp;",Period3="&amp;$A$24&amp;",InputChoice=Close","MACDA",$A$4,-$B112,$A$6,$A$10,,$A$8,$A$12),$A$47)</f>
        <v>41.57</v>
      </c>
      <c r="P112" s="6" t="str">
        <f t="shared" si="2"/>
        <v>4.31</v>
      </c>
      <c r="Q112" s="8">
        <f xml:space="preserve"> RTD("cqg.rtd",,"StudyData", $A$2, "RSI", "InputChoice=Close,Period="&amp;$A$26&amp;"", "RSI",$A$4, -$B112, $A$6,$A$10,,$A$8,$A$12)</f>
        <v>67.304225307299447</v>
      </c>
      <c r="R11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-$B112, $A$6,$A$10,,$A$8,$A$12)</f>
        <v>84.410437512300007</v>
      </c>
      <c r="S11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-$B112, $A$6,$A$10,,$A$8,$A$12)</f>
        <v>78.916600000000003</v>
      </c>
      <c r="T112" s="8" t="str">
        <f>TEXT(RTD("cqg.rtd",,"StudyData", $A$2, "Imoku", "Period1="&amp;$A$34&amp;"", "Imoku1",$A$4, -$B112, $A$6,$A$10,,$A$8,$A$12),$A$47)</f>
        <v>6079.75</v>
      </c>
      <c r="U112" s="8" t="str">
        <f xml:space="preserve"> TEXT(RTD("cqg.rtd",,"StudyData", $A$2, "Imoku", "Period2="&amp;$A$36&amp;"", "Imoku2",$A$4, -$B112, $A$6,$A$10,,$A$8,$A$12),$A$47)</f>
        <v>6014.38</v>
      </c>
      <c r="V112" s="8" t="str">
        <f xml:space="preserve"> TEXT(RTD("cqg.rtd",,"StudyData", $A$2, "Imoku", "Period3="&amp;$A$38&amp;"", "Imoku3",$A$4, -(($B112)+($A$44)), $A$6,$A$10,,$A$8,$A$12),$A$47)</f>
        <v>5790.38</v>
      </c>
      <c r="W112" s="8" t="str">
        <f xml:space="preserve"> TEXT(RTD("cqg.rtd",,"StudyData", $A$2, "Imoku", "Period1="&amp;$A$34&amp;",Period2="&amp;$A$36&amp;",Period4="&amp;$A$40&amp;",MAType4=Sim", "Imoku4",$A$4, -(($B112)+($A$44)), $A$6,$A$10,,$A$8,$A$12),$A$47)</f>
        <v>5954.94</v>
      </c>
      <c r="X112" s="8" t="str">
        <f>TEXT(RTD("cqg.rtd",,"StudyData", $A$2, "Imoku", "MAType5=Sim,Period5="&amp;$A$42&amp;",InputChoice5=Close", "Imoku5",$A$4, -$B112, $A$6,$A$10,,$A$8,$A$12),$A$47)</f>
        <v>6173.75</v>
      </c>
    </row>
    <row r="113" spans="2:24" x14ac:dyDescent="0.25">
      <c r="B113">
        <f t="shared" si="3"/>
        <v>111</v>
      </c>
      <c r="C113" s="5">
        <f xml:space="preserve"> RTD("cqg.rtd",,"StudyData", $A$2, "BAR", "", "Time", $A$4,-$B113,$A$6,$A$10, "","False","T")</f>
        <v>45623</v>
      </c>
      <c r="D113" s="4">
        <f xml:space="preserve"> RTD("cqg.rtd",,"StudyData", $A$2, "BAR", "", "Time", $A$4,-$B113,$A$6,$A$10, "","False","T")</f>
        <v>45623</v>
      </c>
      <c r="E113" s="6" t="str">
        <f xml:space="preserve"> TEXT(RTD("cqg.rtd",,"StudyData", $A$2, "BAR", "", "Open", $A$4, -$B113, $A$6,$A$10,,$A$8,$A$12),$A$47)</f>
        <v>6164.00</v>
      </c>
      <c r="F113" s="6" t="str">
        <f xml:space="preserve"> TEXT(RTD("cqg.rtd",,"StudyData", $A$2, "BAR", "", "High", $A$4, -$B113, $A$6,$A$10,,$A$8,$A$12),$A$47)</f>
        <v>6169.25</v>
      </c>
      <c r="G113" s="6" t="str">
        <f xml:space="preserve"> TEXT(RTD("cqg.rtd",,"StudyData", $A$2, "BAR", "", "Low", $A$4, -$B113, $A$6,$A$10,,$A$8,$A$12),$A$47)</f>
        <v>6122.50</v>
      </c>
      <c r="H113" s="6" t="str">
        <f>TEXT(RTD("cqg.rtd",,"StudyData", $A$2, "BAR", "", "Close", $A$4, -$B113, $A$6,$A$10,,$A$8,$A$12),$A$47)</f>
        <v>6137.25</v>
      </c>
      <c r="I113" s="7">
        <f xml:space="preserve"> RTD("cqg.rtd",,"StudyData", $A$2, "Vol", "VolType=auto, CoCType=Contract", "Vol",$A$4, -$B113, $A$6,$A$10,,$A$8,$A$12)</f>
        <v>1157171</v>
      </c>
      <c r="J113" s="8" t="str">
        <f xml:space="preserve"> TEXT(RTD("cqg.rtd",,"StudyData", $A$2, "MA", "InputChoice=Close,MAType=Sim,Period="&amp;$A$14&amp;"", "MA",$A$4, -$B113, $A$6,$A$10,,$A$8,$A$12),$A$47)</f>
        <v>6016.51</v>
      </c>
      <c r="K113" s="6" t="str">
        <f xml:space="preserve"> TEXT(RTD("cqg.rtd",,"StudyData", $A$2, "BBnds", "MAType=Sim,InputChoice=Close,Period1="&amp;$A$16&amp;",Percent="&amp;$A$18&amp;"", "BHI",$A$4, -$B113, $A$6,$A$10,,$A$8,$A$12),$A$47)</f>
        <v>6254.79</v>
      </c>
      <c r="L113" s="6" t="str">
        <f>TEXT(RTD("cqg.rtd",,"StudyData",$A$2,"BBnds","MAType=Sim,InputChoice=Close,Period1="&amp;$A$16&amp;",Percent="&amp;$A$18&amp;"","BMA",$A$4,-$B113,$A$6,$A$10,,$A$8,$A$12),$A$47)</f>
        <v>6061.69</v>
      </c>
      <c r="M113" s="6" t="str">
        <f xml:space="preserve"> TEXT(RTD("cqg.rtd",,"StudyData", $A$2, "BBnds", "MAType=Sim,InputChoice=Close,Period1="&amp;$A$16&amp;",Percent="&amp;$A$18&amp;"", "BLO",$A$4, -$B113, $A$6,$A$10,,$A$8,$A$12),$A$47)</f>
        <v>5868.58</v>
      </c>
      <c r="N113" s="8" t="str">
        <f xml:space="preserve"> TEXT(RTD("cqg.rtd",,"StudyData", $A$2, "MACD", "Period1="&amp;$A$20&amp;",Period2="&amp;$A$22&amp;",Period3="&amp;$A$24&amp;",InputChoice=Close", "MACD",$A$4, -$B113, $A$6,$A$10,,$A$8,$A$12),$A$47)</f>
        <v>43.09</v>
      </c>
      <c r="O113" s="8" t="str">
        <f>TEXT(RTD("cqg.rtd",,"StudyData",$A$2,"MACD","Period1="&amp;$A$20&amp;",Period2="&amp;$A$22&amp;",Period3="&amp;$A$24&amp;",InputChoice=Close","MACDA",$A$4,-$B113,$A$6,$A$10,,$A$8,$A$12),$A$47)</f>
        <v>40.49</v>
      </c>
      <c r="P113" s="6" t="str">
        <f t="shared" si="2"/>
        <v>2.60</v>
      </c>
      <c r="Q113" s="8">
        <f xml:space="preserve"> RTD("cqg.rtd",,"StudyData", $A$2, "RSI", "InputChoice=Close,Period="&amp;$A$26&amp;"", "RSI",$A$4, -$B113, $A$6,$A$10,,$A$8,$A$12)</f>
        <v>62.032199403530754</v>
      </c>
      <c r="R11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-$B113, $A$6,$A$10,,$A$8,$A$12)</f>
        <v>79.553960289499997</v>
      </c>
      <c r="S11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-$B113, $A$6,$A$10,,$A$8,$A$12)</f>
        <v>76.169600000000003</v>
      </c>
      <c r="T113" s="8" t="str">
        <f>TEXT(RTD("cqg.rtd",,"StudyData", $A$2, "Imoku", "Period1="&amp;$A$34&amp;"", "Imoku1",$A$4, -$B113, $A$6,$A$10,,$A$8,$A$12),$A$47)</f>
        <v>6073.25</v>
      </c>
      <c r="U113" s="8" t="str">
        <f xml:space="preserve"> TEXT(RTD("cqg.rtd",,"StudyData", $A$2, "Imoku", "Period2="&amp;$A$36&amp;"", "Imoku2",$A$4, -$B113, $A$6,$A$10,,$A$8,$A$12),$A$47)</f>
        <v>6011.00</v>
      </c>
      <c r="V113" s="8" t="str">
        <f xml:space="preserve"> TEXT(RTD("cqg.rtd",,"StudyData", $A$2, "Imoku", "Period3="&amp;$A$38&amp;"", "Imoku3",$A$4, -(($B113)+($A$44)), $A$6,$A$10,,$A$8,$A$12),$A$47)</f>
        <v>5776.25</v>
      </c>
      <c r="W113" s="8" t="str">
        <f xml:space="preserve"> TEXT(RTD("cqg.rtd",,"StudyData", $A$2, "Imoku", "Period1="&amp;$A$34&amp;",Period2="&amp;$A$36&amp;",Period4="&amp;$A$40&amp;",MAType4=Sim", "Imoku4",$A$4, -(($B113)+($A$44)), $A$6,$A$10,,$A$8,$A$12),$A$47)</f>
        <v>5957.56</v>
      </c>
      <c r="X113" s="8" t="str">
        <f>TEXT(RTD("cqg.rtd",,"StudyData", $A$2, "Imoku", "MAType5=Sim,Period5="&amp;$A$42&amp;",InputChoice5=Close", "Imoku5",$A$4, -$B113, $A$6,$A$10,,$A$8,$A$12),$A$47)</f>
        <v>6137.25</v>
      </c>
    </row>
    <row r="114" spans="2:24" x14ac:dyDescent="0.25">
      <c r="B114">
        <f t="shared" si="3"/>
        <v>112</v>
      </c>
      <c r="C114" s="5">
        <f xml:space="preserve"> RTD("cqg.rtd",,"StudyData", $A$2, "BAR", "", "Time", $A$4,-$B114,$A$6,$A$10, "","False","T")</f>
        <v>45622</v>
      </c>
      <c r="D114" s="4">
        <f xml:space="preserve"> RTD("cqg.rtd",,"StudyData", $A$2, "BAR", "", "Time", $A$4,-$B114,$A$6,$A$10, "","False","T")</f>
        <v>45622</v>
      </c>
      <c r="E114" s="6" t="str">
        <f xml:space="preserve"> TEXT(RTD("cqg.rtd",,"StudyData", $A$2, "BAR", "", "Open", $A$4, -$B114, $A$6,$A$10,,$A$8,$A$12),$A$47)</f>
        <v>6135.50</v>
      </c>
      <c r="F114" s="6" t="str">
        <f xml:space="preserve"> TEXT(RTD("cqg.rtd",,"StudyData", $A$2, "BAR", "", "High", $A$4, -$B114, $A$6,$A$10,,$A$8,$A$12),$A$47)</f>
        <v>6166.25</v>
      </c>
      <c r="G114" s="6" t="str">
        <f xml:space="preserve"> TEXT(RTD("cqg.rtd",,"StudyData", $A$2, "BAR", "", "Low", $A$4, -$B114, $A$6,$A$10,,$A$8,$A$12),$A$47)</f>
        <v>6098.50</v>
      </c>
      <c r="H114" s="6" t="str">
        <f>TEXT(RTD("cqg.rtd",,"StudyData", $A$2, "BAR", "", "Close", $A$4, -$B114, $A$6,$A$10,,$A$8,$A$12),$A$47)</f>
        <v>6160.50</v>
      </c>
      <c r="I114" s="7">
        <f xml:space="preserve"> RTD("cqg.rtd",,"StudyData", $A$2, "Vol", "VolType=auto, CoCType=Contract", "Vol",$A$4, -$B114, $A$6,$A$10,,$A$8,$A$12)</f>
        <v>1336843</v>
      </c>
      <c r="J114" s="8" t="str">
        <f xml:space="preserve"> TEXT(RTD("cqg.rtd",,"StudyData", $A$2, "MA", "InputChoice=Close,MAType=Sim,Period="&amp;$A$14&amp;"", "MA",$A$4, -$B114, $A$6,$A$10,,$A$8,$A$12),$A$47)</f>
        <v>6010.14</v>
      </c>
      <c r="K114" s="6" t="str">
        <f xml:space="preserve"> TEXT(RTD("cqg.rtd",,"StudyData", $A$2, "BBnds", "MAType=Sim,InputChoice=Close,Period1="&amp;$A$16&amp;",Percent="&amp;$A$18&amp;"", "BHI",$A$4, -$B114, $A$6,$A$10,,$A$8,$A$12),$A$47)</f>
        <v>6246.96</v>
      </c>
      <c r="L114" s="6" t="str">
        <f>TEXT(RTD("cqg.rtd",,"StudyData",$A$2,"BBnds","MAType=Sim,InputChoice=Close,Period1="&amp;$A$16&amp;",Percent="&amp;$A$18&amp;"","BMA",$A$4,-$B114,$A$6,$A$10,,$A$8,$A$12),$A$47)</f>
        <v>6053.54</v>
      </c>
      <c r="M114" s="6" t="str">
        <f xml:space="preserve"> TEXT(RTD("cqg.rtd",,"StudyData", $A$2, "BBnds", "MAType=Sim,InputChoice=Close,Period1="&amp;$A$16&amp;",Percent="&amp;$A$18&amp;"", "BLO",$A$4, -$B114, $A$6,$A$10,,$A$8,$A$12),$A$47)</f>
        <v>5860.12</v>
      </c>
      <c r="N114" s="8" t="str">
        <f xml:space="preserve"> TEXT(RTD("cqg.rtd",,"StudyData", $A$2, "MACD", "Period1="&amp;$A$20&amp;",Period2="&amp;$A$22&amp;",Period3="&amp;$A$24&amp;",InputChoice=Close", "MACD",$A$4, -$B114, $A$6,$A$10,,$A$8,$A$12),$A$47)</f>
        <v>42.64</v>
      </c>
      <c r="O114" s="8" t="str">
        <f>TEXT(RTD("cqg.rtd",,"StudyData",$A$2,"MACD","Period1="&amp;$A$20&amp;",Period2="&amp;$A$22&amp;",Period3="&amp;$A$24&amp;",InputChoice=Close","MACDA",$A$4,-$B114,$A$6,$A$10,,$A$8,$A$12),$A$47)</f>
        <v>39.84</v>
      </c>
      <c r="P114" s="6" t="str">
        <f t="shared" si="2"/>
        <v>2.80</v>
      </c>
      <c r="Q114" s="8">
        <f xml:space="preserve"> RTD("cqg.rtd",,"StudyData", $A$2, "RSI", "InputChoice=Close,Period="&amp;$A$26&amp;"", "RSI",$A$4, -$B114, $A$6,$A$10,,$A$8,$A$12)</f>
        <v>68.264657850363591</v>
      </c>
      <c r="R11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-$B114, $A$6,$A$10,,$A$8,$A$12)</f>
        <v>79.120202737900001</v>
      </c>
      <c r="S11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-$B114, $A$6,$A$10,,$A$8,$A$12)</f>
        <v>74.477400000000003</v>
      </c>
      <c r="T114" s="8" t="str">
        <f>TEXT(RTD("cqg.rtd",,"StudyData", $A$2, "Imoku", "Period1="&amp;$A$34&amp;"", "Imoku1",$A$4, -$B114, $A$6,$A$10,,$A$8,$A$12),$A$47)</f>
        <v>6071.75</v>
      </c>
      <c r="U114" s="8" t="str">
        <f xml:space="preserve"> TEXT(RTD("cqg.rtd",,"StudyData", $A$2, "Imoku", "Period2="&amp;$A$36&amp;"", "Imoku2",$A$4, -$B114, $A$6,$A$10,,$A$8,$A$12),$A$47)</f>
        <v>6011.00</v>
      </c>
      <c r="V114" s="8" t="str">
        <f xml:space="preserve"> TEXT(RTD("cqg.rtd",,"StudyData", $A$2, "Imoku", "Period3="&amp;$A$38&amp;"", "Imoku3",$A$4, -(($B114)+($A$44)), $A$6,$A$10,,$A$8,$A$12),$A$47)</f>
        <v>5707.50</v>
      </c>
      <c r="W114" s="8" t="str">
        <f xml:space="preserve"> TEXT(RTD("cqg.rtd",,"StudyData", $A$2, "Imoku", "Period1="&amp;$A$34&amp;",Period2="&amp;$A$36&amp;",Period4="&amp;$A$40&amp;",MAType4=Sim", "Imoku4",$A$4, -(($B114)+($A$44)), $A$6,$A$10,,$A$8,$A$12),$A$47)</f>
        <v>5948.44</v>
      </c>
      <c r="X114" s="8" t="str">
        <f>TEXT(RTD("cqg.rtd",,"StudyData", $A$2, "Imoku", "MAType5=Sim,Period5="&amp;$A$42&amp;",InputChoice5=Close", "Imoku5",$A$4, -$B114, $A$6,$A$10,,$A$8,$A$12),$A$47)</f>
        <v>6160.50</v>
      </c>
    </row>
    <row r="115" spans="2:24" x14ac:dyDescent="0.25">
      <c r="B115">
        <f t="shared" si="3"/>
        <v>113</v>
      </c>
      <c r="C115" s="5">
        <f xml:space="preserve"> RTD("cqg.rtd",,"StudyData", $A$2, "BAR", "", "Time", $A$4,-$B115,$A$6,$A$10, "","False","T")</f>
        <v>45621</v>
      </c>
      <c r="D115" s="4">
        <f xml:space="preserve"> RTD("cqg.rtd",,"StudyData", $A$2, "BAR", "", "Time", $A$4,-$B115,$A$6,$A$10, "","False","T")</f>
        <v>45621</v>
      </c>
      <c r="E115" s="6" t="str">
        <f xml:space="preserve"> TEXT(RTD("cqg.rtd",,"StudyData", $A$2, "BAR", "", "Open", $A$4, -$B115, $A$6,$A$10,,$A$8,$A$12),$A$47)</f>
        <v>6128.25</v>
      </c>
      <c r="F115" s="6" t="str">
        <f xml:space="preserve"> TEXT(RTD("cqg.rtd",,"StudyData", $A$2, "BAR", "", "High", $A$4, -$B115, $A$6,$A$10,,$A$8,$A$12),$A$47)</f>
        <v>6162.25</v>
      </c>
      <c r="G115" s="6" t="str">
        <f xml:space="preserve"> TEXT(RTD("cqg.rtd",,"StudyData", $A$2, "BAR", "", "Low", $A$4, -$B115, $A$6,$A$10,,$A$8,$A$12),$A$47)</f>
        <v>6104.75</v>
      </c>
      <c r="H115" s="6" t="str">
        <f>TEXT(RTD("cqg.rtd",,"StudyData", $A$2, "BAR", "", "Close", $A$4, -$B115, $A$6,$A$10,,$A$8,$A$12),$A$47)</f>
        <v>6128.75</v>
      </c>
      <c r="I115" s="7">
        <f xml:space="preserve"> RTD("cqg.rtd",,"StudyData", $A$2, "Vol", "VolType=auto, CoCType=Contract", "Vol",$A$4, -$B115, $A$6,$A$10,,$A$8,$A$12)</f>
        <v>1619917</v>
      </c>
      <c r="J115" s="8" t="str">
        <f xml:space="preserve"> TEXT(RTD("cqg.rtd",,"StudyData", $A$2, "MA", "InputChoice=Close,MAType=Sim,Period="&amp;$A$14&amp;"", "MA",$A$4, -$B115, $A$6,$A$10,,$A$8,$A$12),$A$47)</f>
        <v>6003.18</v>
      </c>
      <c r="K115" s="6" t="str">
        <f xml:space="preserve"> TEXT(RTD("cqg.rtd",,"StudyData", $A$2, "BBnds", "MAType=Sim,InputChoice=Close,Period1="&amp;$A$16&amp;",Percent="&amp;$A$18&amp;"", "BHI",$A$4, -$B115, $A$6,$A$10,,$A$8,$A$12),$A$47)</f>
        <v>6233.78</v>
      </c>
      <c r="L115" s="6" t="str">
        <f>TEXT(RTD("cqg.rtd",,"StudyData",$A$2,"BBnds","MAType=Sim,InputChoice=Close,Period1="&amp;$A$16&amp;",Percent="&amp;$A$18&amp;"","BMA",$A$4,-$B115,$A$6,$A$10,,$A$8,$A$12),$A$47)</f>
        <v>6045.18</v>
      </c>
      <c r="M115" s="6" t="str">
        <f xml:space="preserve"> TEXT(RTD("cqg.rtd",,"StudyData", $A$2, "BBnds", "MAType=Sim,InputChoice=Close,Period1="&amp;$A$16&amp;",Percent="&amp;$A$18&amp;"", "BLO",$A$4, -$B115, $A$6,$A$10,,$A$8,$A$12),$A$47)</f>
        <v>5856.57</v>
      </c>
      <c r="N115" s="8" t="str">
        <f xml:space="preserve"> TEXT(RTD("cqg.rtd",,"StudyData", $A$2, "MACD", "Period1="&amp;$A$20&amp;",Period2="&amp;$A$22&amp;",Period3="&amp;$A$24&amp;",InputChoice=Close", "MACD",$A$4, -$B115, $A$6,$A$10,,$A$8,$A$12),$A$47)</f>
        <v>39.06</v>
      </c>
      <c r="O115" s="8" t="str">
        <f>TEXT(RTD("cqg.rtd",,"StudyData",$A$2,"MACD","Period1="&amp;$A$20&amp;",Period2="&amp;$A$22&amp;",Period3="&amp;$A$24&amp;",InputChoice=Close","MACDA",$A$4,-$B115,$A$6,$A$10,,$A$8,$A$12),$A$47)</f>
        <v>39.14</v>
      </c>
      <c r="P115" s="6" t="str">
        <f t="shared" si="2"/>
        <v>-.08</v>
      </c>
      <c r="Q115" s="8">
        <f xml:space="preserve"> RTD("cqg.rtd",,"StudyData", $A$2, "RSI", "InputChoice=Close,Period="&amp;$A$26&amp;"", "RSI",$A$4, -$B115, $A$6,$A$10,,$A$8,$A$12)</f>
        <v>63.856690390042132</v>
      </c>
      <c r="R11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-$B115, $A$6,$A$10,,$A$8,$A$12)</f>
        <v>74.656880982199993</v>
      </c>
      <c r="S11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-$B115, $A$6,$A$10,,$A$8,$A$12)</f>
        <v>72.156099999999995</v>
      </c>
      <c r="T115" s="8" t="str">
        <f>TEXT(RTD("cqg.rtd",,"StudyData", $A$2, "Imoku", "Period1="&amp;$A$34&amp;"", "Imoku1",$A$4, -$B115, $A$6,$A$10,,$A$8,$A$12),$A$47)</f>
        <v>6069.75</v>
      </c>
      <c r="U115" s="8" t="str">
        <f xml:space="preserve"> TEXT(RTD("cqg.rtd",,"StudyData", $A$2, "Imoku", "Period2="&amp;$A$36&amp;"", "Imoku2",$A$4, -$B115, $A$6,$A$10,,$A$8,$A$12),$A$47)</f>
        <v>6011.00</v>
      </c>
      <c r="V115" s="8" t="str">
        <f xml:space="preserve"> TEXT(RTD("cqg.rtd",,"StudyData", $A$2, "Imoku", "Period3="&amp;$A$38&amp;"", "Imoku3",$A$4, -(($B115)+($A$44)), $A$6,$A$10,,$A$8,$A$12),$A$47)</f>
        <v>5707.50</v>
      </c>
      <c r="W115" s="8" t="str">
        <f xml:space="preserve"> TEXT(RTD("cqg.rtd",,"StudyData", $A$2, "Imoku", "Period1="&amp;$A$34&amp;",Period2="&amp;$A$36&amp;",Period4="&amp;$A$40&amp;",MAType4=Sim", "Imoku4",$A$4, -(($B115)+($A$44)), $A$6,$A$10,,$A$8,$A$12),$A$47)</f>
        <v>5931.81</v>
      </c>
      <c r="X115" s="8" t="str">
        <f>TEXT(RTD("cqg.rtd",,"StudyData", $A$2, "Imoku", "MAType5=Sim,Period5="&amp;$A$42&amp;",InputChoice5=Close", "Imoku5",$A$4, -$B115, $A$6,$A$10,,$A$8,$A$12),$A$47)</f>
        <v>6128.75</v>
      </c>
    </row>
    <row r="116" spans="2:24" x14ac:dyDescent="0.25">
      <c r="B116">
        <f t="shared" si="3"/>
        <v>114</v>
      </c>
      <c r="C116" s="5">
        <f xml:space="preserve"> RTD("cqg.rtd",,"StudyData", $A$2, "BAR", "", "Time", $A$4,-$B116,$A$6,$A$10, "","False","T")</f>
        <v>45618</v>
      </c>
      <c r="D116" s="4">
        <f xml:space="preserve"> RTD("cqg.rtd",,"StudyData", $A$2, "BAR", "", "Time", $A$4,-$B116,$A$6,$A$10, "","False","T")</f>
        <v>45618</v>
      </c>
      <c r="E116" s="6" t="str">
        <f xml:space="preserve"> TEXT(RTD("cqg.rtd",,"StudyData", $A$2, "BAR", "", "Open", $A$4, -$B116, $A$6,$A$10,,$A$8,$A$12),$A$47)</f>
        <v>6089.25</v>
      </c>
      <c r="F116" s="6" t="str">
        <f xml:space="preserve"> TEXT(RTD("cqg.rtd",,"StudyData", $A$2, "BAR", "", "High", $A$4, -$B116, $A$6,$A$10,,$A$8,$A$12),$A$47)</f>
        <v>6115.75</v>
      </c>
      <c r="G116" s="6" t="str">
        <f xml:space="preserve"> TEXT(RTD("cqg.rtd",,"StudyData", $A$2, "BAR", "", "Low", $A$4, -$B116, $A$6,$A$10,,$A$8,$A$12),$A$47)</f>
        <v>6063.00</v>
      </c>
      <c r="H116" s="6" t="str">
        <f>TEXT(RTD("cqg.rtd",,"StudyData", $A$2, "BAR", "", "Close", $A$4, -$B116, $A$6,$A$10,,$A$8,$A$12),$A$47)</f>
        <v>6109.25</v>
      </c>
      <c r="I116" s="7">
        <f xml:space="preserve"> RTD("cqg.rtd",,"StudyData", $A$2, "Vol", "VolType=auto, CoCType=Contract", "Vol",$A$4, -$B116, $A$6,$A$10,,$A$8,$A$12)</f>
        <v>1550734</v>
      </c>
      <c r="J116" s="8" t="str">
        <f xml:space="preserve"> TEXT(RTD("cqg.rtd",,"StudyData", $A$2, "MA", "InputChoice=Close,MAType=Sim,Period="&amp;$A$14&amp;"", "MA",$A$4, -$B116, $A$6,$A$10,,$A$8,$A$12),$A$47)</f>
        <v>5998.38</v>
      </c>
      <c r="K116" s="6" t="str">
        <f xml:space="preserve"> TEXT(RTD("cqg.rtd",,"StudyData", $A$2, "BBnds", "MAType=Sim,InputChoice=Close,Period1="&amp;$A$16&amp;",Percent="&amp;$A$18&amp;"", "BHI",$A$4, -$B116, $A$6,$A$10,,$A$8,$A$12),$A$47)</f>
        <v>6224.25</v>
      </c>
      <c r="L116" s="6" t="str">
        <f>TEXT(RTD("cqg.rtd",,"StudyData",$A$2,"BBnds","MAType=Sim,InputChoice=Close,Period1="&amp;$A$16&amp;",Percent="&amp;$A$18&amp;"","BMA",$A$4,-$B116,$A$6,$A$10,,$A$8,$A$12),$A$47)</f>
        <v>6037.93</v>
      </c>
      <c r="M116" s="6" t="str">
        <f xml:space="preserve"> TEXT(RTD("cqg.rtd",,"StudyData", $A$2, "BBnds", "MAType=Sim,InputChoice=Close,Period1="&amp;$A$16&amp;",Percent="&amp;$A$18&amp;"", "BLO",$A$4, -$B116, $A$6,$A$10,,$A$8,$A$12),$A$47)</f>
        <v>5851.60</v>
      </c>
      <c r="N116" s="8" t="str">
        <f xml:space="preserve"> TEXT(RTD("cqg.rtd",,"StudyData", $A$2, "MACD", "Period1="&amp;$A$20&amp;",Period2="&amp;$A$22&amp;",Period3="&amp;$A$24&amp;",InputChoice=Close", "MACD",$A$4, -$B116, $A$6,$A$10,,$A$8,$A$12),$A$47)</f>
        <v>37.17</v>
      </c>
      <c r="O116" s="8" t="str">
        <f>TEXT(RTD("cqg.rtd",,"StudyData",$A$2,"MACD","Period1="&amp;$A$20&amp;",Period2="&amp;$A$22&amp;",Period3="&amp;$A$24&amp;",InputChoice=Close","MACDA",$A$4,-$B116,$A$6,$A$10,,$A$8,$A$12),$A$47)</f>
        <v>39.16</v>
      </c>
      <c r="P116" s="6" t="str">
        <f t="shared" si="2"/>
        <v>-1.99</v>
      </c>
      <c r="Q116" s="8">
        <f xml:space="preserve"> RTD("cqg.rtd",,"StudyData", $A$2, "RSI", "InputChoice=Close,Period="&amp;$A$26&amp;"", "RSI",$A$4, -$B116, $A$6,$A$10,,$A$8,$A$12)</f>
        <v>60.891114855723316</v>
      </c>
      <c r="R11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-$B116, $A$6,$A$10,,$A$8,$A$12)</f>
        <v>72.5451495115</v>
      </c>
      <c r="S11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-$B116, $A$6,$A$10,,$A$8,$A$12)</f>
        <v>70.905699999999996</v>
      </c>
      <c r="T116" s="8" t="str">
        <f>TEXT(RTD("cqg.rtd",,"StudyData", $A$2, "Imoku", "Period1="&amp;$A$34&amp;"", "Imoku1",$A$4, -$B116, $A$6,$A$10,,$A$8,$A$12),$A$47)</f>
        <v>6068.00</v>
      </c>
      <c r="U116" s="8" t="str">
        <f xml:space="preserve"> TEXT(RTD("cqg.rtd",,"StudyData", $A$2, "Imoku", "Period2="&amp;$A$36&amp;"", "Imoku2",$A$4, -$B116, $A$6,$A$10,,$A$8,$A$12),$A$47)</f>
        <v>6011.00</v>
      </c>
      <c r="V116" s="8" t="str">
        <f xml:space="preserve"> TEXT(RTD("cqg.rtd",,"StudyData", $A$2, "Imoku", "Period3="&amp;$A$38&amp;"", "Imoku3",$A$4, -(($B116)+($A$44)), $A$6,$A$10,,$A$8,$A$12),$A$47)</f>
        <v>5707.50</v>
      </c>
      <c r="W116" s="8" t="str">
        <f xml:space="preserve"> TEXT(RTD("cqg.rtd",,"StudyData", $A$2, "Imoku", "Period1="&amp;$A$34&amp;",Period2="&amp;$A$36&amp;",Period4="&amp;$A$40&amp;",MAType4=Sim", "Imoku4",$A$4, -(($B116)+($A$44)), $A$6,$A$10,,$A$8,$A$12),$A$47)</f>
        <v>5917.56</v>
      </c>
      <c r="X116" s="8" t="str">
        <f>TEXT(RTD("cqg.rtd",,"StudyData", $A$2, "Imoku", "MAType5=Sim,Period5="&amp;$A$42&amp;",InputChoice5=Close", "Imoku5",$A$4, -$B116, $A$6,$A$10,,$A$8,$A$12),$A$47)</f>
        <v>6109.25</v>
      </c>
    </row>
    <row r="117" spans="2:24" x14ac:dyDescent="0.25">
      <c r="B117">
        <f t="shared" si="3"/>
        <v>115</v>
      </c>
      <c r="C117" s="5">
        <f xml:space="preserve"> RTD("cqg.rtd",,"StudyData", $A$2, "BAR", "", "Time", $A$4,-$B117,$A$6,$A$10, "","False","T")</f>
        <v>45617</v>
      </c>
      <c r="D117" s="4">
        <f xml:space="preserve"> RTD("cqg.rtd",,"StudyData", $A$2, "BAR", "", "Time", $A$4,-$B117,$A$6,$A$10, "","False","T")</f>
        <v>45617</v>
      </c>
      <c r="E117" s="6" t="str">
        <f xml:space="preserve"> TEXT(RTD("cqg.rtd",,"StudyData", $A$2, "BAR", "", "Open", $A$4, -$B117, $A$6,$A$10,,$A$8,$A$12),$A$47)</f>
        <v>6059.50</v>
      </c>
      <c r="F117" s="6" t="str">
        <f xml:space="preserve"> TEXT(RTD("cqg.rtd",,"StudyData", $A$2, "BAR", "", "High", $A$4, -$B117, $A$6,$A$10,,$A$8,$A$12),$A$47)</f>
        <v>6107.25</v>
      </c>
      <c r="G117" s="6" t="str">
        <f xml:space="preserve"> TEXT(RTD("cqg.rtd",,"StudyData", $A$2, "BAR", "", "Low", $A$4, -$B117, $A$6,$A$10,,$A$8,$A$12),$A$47)</f>
        <v>6027.50</v>
      </c>
      <c r="H117" s="6" t="str">
        <f>TEXT(RTD("cqg.rtd",,"StudyData", $A$2, "BAR", "", "Close", $A$4, -$B117, $A$6,$A$10,,$A$8,$A$12),$A$47)</f>
        <v>6092.75</v>
      </c>
      <c r="I117" s="7">
        <f xml:space="preserve"> RTD("cqg.rtd",,"StudyData", $A$2, "Vol", "VolType=auto, CoCType=Contract", "Vol",$A$4, -$B117, $A$6,$A$10,,$A$8,$A$12)</f>
        <v>1867101</v>
      </c>
      <c r="J117" s="8" t="str">
        <f xml:space="preserve"> TEXT(RTD("cqg.rtd",,"StudyData", $A$2, "MA", "InputChoice=Close,MAType=Sim,Period="&amp;$A$14&amp;"", "MA",$A$4, -$B117, $A$6,$A$10,,$A$8,$A$12),$A$47)</f>
        <v>5993.48</v>
      </c>
      <c r="K117" s="6" t="str">
        <f xml:space="preserve"> TEXT(RTD("cqg.rtd",,"StudyData", $A$2, "BBnds", "MAType=Sim,InputChoice=Close,Period1="&amp;$A$16&amp;",Percent="&amp;$A$18&amp;"", "BHI",$A$4, -$B117, $A$6,$A$10,,$A$8,$A$12),$A$47)</f>
        <v>6216.54</v>
      </c>
      <c r="L117" s="6" t="str">
        <f>TEXT(RTD("cqg.rtd",,"StudyData",$A$2,"BBnds","MAType=Sim,InputChoice=Close,Period1="&amp;$A$16&amp;",Percent="&amp;$A$18&amp;"","BMA",$A$4,-$B117,$A$6,$A$10,,$A$8,$A$12),$A$47)</f>
        <v>6030.88</v>
      </c>
      <c r="M117" s="6" t="str">
        <f xml:space="preserve"> TEXT(RTD("cqg.rtd",,"StudyData", $A$2, "BBnds", "MAType=Sim,InputChoice=Close,Period1="&amp;$A$16&amp;",Percent="&amp;$A$18&amp;"", "BLO",$A$4, -$B117, $A$6,$A$10,,$A$8,$A$12),$A$47)</f>
        <v>5845.21</v>
      </c>
      <c r="N117" s="8" t="str">
        <f xml:space="preserve"> TEXT(RTD("cqg.rtd",,"StudyData", $A$2, "MACD", "Period1="&amp;$A$20&amp;",Period2="&amp;$A$22&amp;",Period3="&amp;$A$24&amp;",InputChoice=Close", "MACD",$A$4, -$B117, $A$6,$A$10,,$A$8,$A$12),$A$47)</f>
        <v>36.21</v>
      </c>
      <c r="O117" s="8" t="str">
        <f>TEXT(RTD("cqg.rtd",,"StudyData",$A$2,"MACD","Period1="&amp;$A$20&amp;",Period2="&amp;$A$22&amp;",Period3="&amp;$A$24&amp;",InputChoice=Close","MACDA",$A$4,-$B117,$A$6,$A$10,,$A$8,$A$12),$A$47)</f>
        <v>39.65</v>
      </c>
      <c r="P117" s="6" t="str">
        <f t="shared" si="2"/>
        <v>-3.44</v>
      </c>
      <c r="Q117" s="8">
        <f xml:space="preserve"> RTD("cqg.rtd",,"StudyData", $A$2, "RSI", "InputChoice=Close,Period="&amp;$A$26&amp;"", "RSI",$A$4, -$B117, $A$6,$A$10,,$A$8,$A$12)</f>
        <v>58.318838061441625</v>
      </c>
      <c r="R11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-$B117, $A$6,$A$10,,$A$8,$A$12)</f>
        <v>69.317785967000006</v>
      </c>
      <c r="S11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-$B117, $A$6,$A$10,,$A$8,$A$12)</f>
        <v>70.085899999999995</v>
      </c>
      <c r="T117" s="8" t="str">
        <f>TEXT(RTD("cqg.rtd",,"StudyData", $A$2, "Imoku", "Period1="&amp;$A$34&amp;"", "Imoku1",$A$4, -$B117, $A$6,$A$10,,$A$8,$A$12),$A$47)</f>
        <v>6076.38</v>
      </c>
      <c r="U117" s="8" t="str">
        <f xml:space="preserve"> TEXT(RTD("cqg.rtd",,"StudyData", $A$2, "Imoku", "Period2="&amp;$A$36&amp;"", "Imoku2",$A$4, -$B117, $A$6,$A$10,,$A$8,$A$12),$A$47)</f>
        <v>6011.00</v>
      </c>
      <c r="V117" s="8" t="str">
        <f xml:space="preserve"> TEXT(RTD("cqg.rtd",,"StudyData", $A$2, "Imoku", "Period3="&amp;$A$38&amp;"", "Imoku3",$A$4, -(($B117)+($A$44)), $A$6,$A$10,,$A$8,$A$12),$A$47)</f>
        <v>5672.13</v>
      </c>
      <c r="W117" s="8" t="str">
        <f xml:space="preserve"> TEXT(RTD("cqg.rtd",,"StudyData", $A$2, "Imoku", "Period1="&amp;$A$34&amp;",Period2="&amp;$A$36&amp;",Period4="&amp;$A$40&amp;",MAType4=Sim", "Imoku4",$A$4, -(($B117)+($A$44)), $A$6,$A$10,,$A$8,$A$12),$A$47)</f>
        <v>5881.13</v>
      </c>
      <c r="X117" s="8" t="str">
        <f>TEXT(RTD("cqg.rtd",,"StudyData", $A$2, "Imoku", "MAType5=Sim,Period5="&amp;$A$42&amp;",InputChoice5=Close", "Imoku5",$A$4, -$B117, $A$6,$A$10,,$A$8,$A$12),$A$47)</f>
        <v>6092.75</v>
      </c>
    </row>
    <row r="118" spans="2:24" x14ac:dyDescent="0.25">
      <c r="B118">
        <f t="shared" si="3"/>
        <v>116</v>
      </c>
      <c r="C118" s="5">
        <f xml:space="preserve"> RTD("cqg.rtd",,"StudyData", $A$2, "BAR", "", "Time", $A$4,-$B118,$A$6,$A$10, "","False","T")</f>
        <v>45616</v>
      </c>
      <c r="D118" s="4">
        <f xml:space="preserve"> RTD("cqg.rtd",,"StudyData", $A$2, "BAR", "", "Time", $A$4,-$B118,$A$6,$A$10, "","False","T")</f>
        <v>45616</v>
      </c>
      <c r="E118" s="6" t="str">
        <f xml:space="preserve"> TEXT(RTD("cqg.rtd",,"StudyData", $A$2, "BAR", "", "Open", $A$4, -$B118, $A$6,$A$10,,$A$8,$A$12),$A$47)</f>
        <v>6060.00</v>
      </c>
      <c r="F118" s="6" t="str">
        <f xml:space="preserve"> TEXT(RTD("cqg.rtd",,"StudyData", $A$2, "BAR", "", "High", $A$4, -$B118, $A$6,$A$10,,$A$8,$A$12),$A$47)</f>
        <v>6080.00</v>
      </c>
      <c r="G118" s="6" t="str">
        <f xml:space="preserve"> TEXT(RTD("cqg.rtd",,"StudyData", $A$2, "BAR", "", "Low", $A$4, -$B118, $A$6,$A$10,,$A$8,$A$12),$A$47)</f>
        <v>6002.25</v>
      </c>
      <c r="H118" s="6" t="str">
        <f>TEXT(RTD("cqg.rtd",,"StudyData", $A$2, "BAR", "", "Close", $A$4, -$B118, $A$6,$A$10,,$A$8,$A$12),$A$47)</f>
        <v>6060.00</v>
      </c>
      <c r="I118" s="7">
        <f xml:space="preserve"> RTD("cqg.rtd",,"StudyData", $A$2, "Vol", "VolType=auto, CoCType=Contract", "Vol",$A$4, -$B118, $A$6,$A$10,,$A$8,$A$12)</f>
        <v>1597257</v>
      </c>
      <c r="J118" s="8" t="str">
        <f xml:space="preserve"> TEXT(RTD("cqg.rtd",,"StudyData", $A$2, "MA", "InputChoice=Close,MAType=Sim,Period="&amp;$A$14&amp;"", "MA",$A$4, -$B118, $A$6,$A$10,,$A$8,$A$12),$A$47)</f>
        <v>5989.33</v>
      </c>
      <c r="K118" s="6" t="str">
        <f xml:space="preserve"> TEXT(RTD("cqg.rtd",,"StudyData", $A$2, "BBnds", "MAType=Sim,InputChoice=Close,Period1="&amp;$A$16&amp;",Percent="&amp;$A$18&amp;"", "BHI",$A$4, -$B118, $A$6,$A$10,,$A$8,$A$12),$A$47)</f>
        <v>6209.92</v>
      </c>
      <c r="L118" s="6" t="str">
        <f>TEXT(RTD("cqg.rtd",,"StudyData",$A$2,"BBnds","MAType=Sim,InputChoice=Close,Period1="&amp;$A$16&amp;",Percent="&amp;$A$18&amp;"","BMA",$A$4,-$B118,$A$6,$A$10,,$A$8,$A$12),$A$47)</f>
        <v>6024.80</v>
      </c>
      <c r="M118" s="6" t="str">
        <f xml:space="preserve"> TEXT(RTD("cqg.rtd",,"StudyData", $A$2, "BBnds", "MAType=Sim,InputChoice=Close,Period1="&amp;$A$16&amp;",Percent="&amp;$A$18&amp;"", "BLO",$A$4, -$B118, $A$6,$A$10,,$A$8,$A$12),$A$47)</f>
        <v>5839.68</v>
      </c>
      <c r="N118" s="8" t="str">
        <f xml:space="preserve"> TEXT(RTD("cqg.rtd",,"StudyData", $A$2, "MACD", "Period1="&amp;$A$20&amp;",Period2="&amp;$A$22&amp;",Period3="&amp;$A$24&amp;",InputChoice=Close", "MACD",$A$4, -$B118, $A$6,$A$10,,$A$8,$A$12),$A$47)</f>
        <v>36.12</v>
      </c>
      <c r="O118" s="8" t="str">
        <f>TEXT(RTD("cqg.rtd",,"StudyData",$A$2,"MACD","Period1="&amp;$A$20&amp;",Period2="&amp;$A$22&amp;",Period3="&amp;$A$24&amp;",InputChoice=Close","MACDA",$A$4,-$B118,$A$6,$A$10,,$A$8,$A$12),$A$47)</f>
        <v>40.51</v>
      </c>
      <c r="P118" s="6" t="str">
        <f t="shared" si="2"/>
        <v>-4.39</v>
      </c>
      <c r="Q118" s="8">
        <f xml:space="preserve"> RTD("cqg.rtd",,"StudyData", $A$2, "RSI", "InputChoice=Close,Period="&amp;$A$26&amp;"", "RSI",$A$4, -$B118, $A$6,$A$10,,$A$8,$A$12)</f>
        <v>52.84709700138044</v>
      </c>
      <c r="R11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-$B118, $A$6,$A$10,,$A$8,$A$12)</f>
        <v>66.530325869799995</v>
      </c>
      <c r="S11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-$B118, $A$6,$A$10,,$A$8,$A$12)</f>
        <v>70.47</v>
      </c>
      <c r="T118" s="8" t="str">
        <f>TEXT(RTD("cqg.rtd",,"StudyData", $A$2, "Imoku", "Period1="&amp;$A$34&amp;"", "Imoku1",$A$4, -$B118, $A$6,$A$10,,$A$8,$A$12),$A$47)</f>
        <v>6076.38</v>
      </c>
      <c r="U118" s="8" t="str">
        <f xml:space="preserve"> TEXT(RTD("cqg.rtd",,"StudyData", $A$2, "Imoku", "Period2="&amp;$A$36&amp;"", "Imoku2",$A$4, -$B118, $A$6,$A$10,,$A$8,$A$12),$A$47)</f>
        <v>6011.00</v>
      </c>
      <c r="V118" s="8" t="str">
        <f xml:space="preserve"> TEXT(RTD("cqg.rtd",,"StudyData", $A$2, "Imoku", "Period3="&amp;$A$38&amp;"", "Imoku3",$A$4, -(($B118)+($A$44)), $A$6,$A$10,,$A$8,$A$12),$A$47)</f>
        <v>5672.13</v>
      </c>
      <c r="W118" s="8" t="str">
        <f xml:space="preserve"> TEXT(RTD("cqg.rtd",,"StudyData", $A$2, "Imoku", "Period1="&amp;$A$34&amp;",Period2="&amp;$A$36&amp;",Period4="&amp;$A$40&amp;",MAType4=Sim", "Imoku4",$A$4, -(($B118)+($A$44)), $A$6,$A$10,,$A$8,$A$12),$A$47)</f>
        <v>5881.13</v>
      </c>
      <c r="X118" s="8" t="str">
        <f>TEXT(RTD("cqg.rtd",,"StudyData", $A$2, "Imoku", "MAType5=Sim,Period5="&amp;$A$42&amp;",InputChoice5=Close", "Imoku5",$A$4, -$B118, $A$6,$A$10,,$A$8,$A$12),$A$47)</f>
        <v>6060.00</v>
      </c>
    </row>
    <row r="119" spans="2:24" x14ac:dyDescent="0.25">
      <c r="B119">
        <f t="shared" si="3"/>
        <v>117</v>
      </c>
      <c r="C119" s="5">
        <f xml:space="preserve"> RTD("cqg.rtd",,"StudyData", $A$2, "BAR", "", "Time", $A$4,-$B119,$A$6,$A$10, "","False","T")</f>
        <v>45615</v>
      </c>
      <c r="D119" s="4">
        <f xml:space="preserve"> RTD("cqg.rtd",,"StudyData", $A$2, "BAR", "", "Time", $A$4,-$B119,$A$6,$A$10, "","False","T")</f>
        <v>45615</v>
      </c>
      <c r="E119" s="6" t="str">
        <f xml:space="preserve"> TEXT(RTD("cqg.rtd",,"StudyData", $A$2, "BAR", "", "Open", $A$4, -$B119, $A$6,$A$10,,$A$8,$A$12),$A$47)</f>
        <v>6041.25</v>
      </c>
      <c r="F119" s="6" t="str">
        <f xml:space="preserve"> TEXT(RTD("cqg.rtd",,"StudyData", $A$2, "BAR", "", "High", $A$4, -$B119, $A$6,$A$10,,$A$8,$A$12),$A$47)</f>
        <v>6069.75</v>
      </c>
      <c r="G119" s="6" t="str">
        <f xml:space="preserve"> TEXT(RTD("cqg.rtd",,"StudyData", $A$2, "BAR", "", "Low", $A$4, -$B119, $A$6,$A$10,,$A$8,$A$12),$A$47)</f>
        <v>5977.25</v>
      </c>
      <c r="H119" s="6" t="str">
        <f>TEXT(RTD("cqg.rtd",,"StudyData", $A$2, "BAR", "", "Close", $A$4, -$B119, $A$6,$A$10,,$A$8,$A$12),$A$47)</f>
        <v>6061.00</v>
      </c>
      <c r="I119" s="7">
        <f xml:space="preserve"> RTD("cqg.rtd",,"StudyData", $A$2, "Vol", "VolType=auto, CoCType=Contract", "Vol",$A$4, -$B119, $A$6,$A$10,,$A$8,$A$12)</f>
        <v>1636346</v>
      </c>
      <c r="J119" s="8" t="str">
        <f xml:space="preserve"> TEXT(RTD("cqg.rtd",,"StudyData", $A$2, "MA", "InputChoice=Close,MAType=Sim,Period="&amp;$A$14&amp;"", "MA",$A$4, -$B119, $A$6,$A$10,,$A$8,$A$12),$A$47)</f>
        <v>5985.36</v>
      </c>
      <c r="K119" s="6" t="str">
        <f xml:space="preserve"> TEXT(RTD("cqg.rtd",,"StudyData", $A$2, "BBnds", "MAType=Sim,InputChoice=Close,Period1="&amp;$A$16&amp;",Percent="&amp;$A$18&amp;"", "BHI",$A$4, -$B119, $A$6,$A$10,,$A$8,$A$12),$A$47)</f>
        <v>6206.25</v>
      </c>
      <c r="L119" s="6" t="str">
        <f>TEXT(RTD("cqg.rtd",,"StudyData",$A$2,"BBnds","MAType=Sim,InputChoice=Close,Period1="&amp;$A$16&amp;",Percent="&amp;$A$18&amp;"","BMA",$A$4,-$B119,$A$6,$A$10,,$A$8,$A$12),$A$47)</f>
        <v>6019.80</v>
      </c>
      <c r="M119" s="6" t="str">
        <f xml:space="preserve"> TEXT(RTD("cqg.rtd",,"StudyData", $A$2, "BBnds", "MAType=Sim,InputChoice=Close,Period1="&amp;$A$16&amp;",Percent="&amp;$A$18&amp;"", "BLO",$A$4, -$B119, $A$6,$A$10,,$A$8,$A$12),$A$47)</f>
        <v>5833.35</v>
      </c>
      <c r="N119" s="8" t="str">
        <f xml:space="preserve"> TEXT(RTD("cqg.rtd",,"StudyData", $A$2, "MACD", "Period1="&amp;$A$20&amp;",Period2="&amp;$A$22&amp;",Period3="&amp;$A$24&amp;",InputChoice=Close", "MACD",$A$4, -$B119, $A$6,$A$10,,$A$8,$A$12),$A$47)</f>
        <v>38.81</v>
      </c>
      <c r="O119" s="8" t="str">
        <f>TEXT(RTD("cqg.rtd",,"StudyData",$A$2,"MACD","Period1="&amp;$A$20&amp;",Period2="&amp;$A$22&amp;",Period3="&amp;$A$24&amp;",InputChoice=Close","MACDA",$A$4,-$B119,$A$6,$A$10,,$A$8,$A$12),$A$47)</f>
        <v>41.61</v>
      </c>
      <c r="P119" s="6" t="str">
        <f t="shared" si="2"/>
        <v>-2.80</v>
      </c>
      <c r="Q119" s="8">
        <f xml:space="preserve"> RTD("cqg.rtd",,"StudyData", $A$2, "RSI", "InputChoice=Close,Period="&amp;$A$26&amp;"", "RSI",$A$4, -$B119, $A$6,$A$10,,$A$8,$A$12)</f>
        <v>53.036067150092585</v>
      </c>
      <c r="R11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-$B119, $A$6,$A$10,,$A$8,$A$12)</f>
        <v>67.358596780499994</v>
      </c>
      <c r="S11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-$B119, $A$6,$A$10,,$A$8,$A$12)</f>
        <v>72.439800000000005</v>
      </c>
      <c r="T119" s="8" t="str">
        <f>TEXT(RTD("cqg.rtd",,"StudyData", $A$2, "Imoku", "Period1="&amp;$A$34&amp;"", "Imoku1",$A$4, -$B119, $A$6,$A$10,,$A$8,$A$12),$A$47)</f>
        <v>6076.38</v>
      </c>
      <c r="U119" s="8" t="str">
        <f xml:space="preserve"> TEXT(RTD("cqg.rtd",,"StudyData", $A$2, "Imoku", "Period2="&amp;$A$36&amp;"", "Imoku2",$A$4, -$B119, $A$6,$A$10,,$A$8,$A$12),$A$47)</f>
        <v>6011.00</v>
      </c>
      <c r="V119" s="8" t="str">
        <f xml:space="preserve"> TEXT(RTD("cqg.rtd",,"StudyData", $A$2, "Imoku", "Period3="&amp;$A$38&amp;"", "Imoku3",$A$4, -(($B119)+($A$44)), $A$6,$A$10,,$A$8,$A$12),$A$47)</f>
        <v>5672.13</v>
      </c>
      <c r="W119" s="8" t="str">
        <f xml:space="preserve"> TEXT(RTD("cqg.rtd",,"StudyData", $A$2, "Imoku", "Period1="&amp;$A$34&amp;",Period2="&amp;$A$36&amp;",Period4="&amp;$A$40&amp;",MAType4=Sim", "Imoku4",$A$4, -(($B119)+($A$44)), $A$6,$A$10,,$A$8,$A$12),$A$47)</f>
        <v>5879.13</v>
      </c>
      <c r="X119" s="8" t="str">
        <f>TEXT(RTD("cqg.rtd",,"StudyData", $A$2, "Imoku", "MAType5=Sim,Period5="&amp;$A$42&amp;",InputChoice5=Close", "Imoku5",$A$4, -$B119, $A$6,$A$10,,$A$8,$A$12),$A$47)</f>
        <v>6061.00</v>
      </c>
    </row>
    <row r="120" spans="2:24" x14ac:dyDescent="0.25">
      <c r="B120">
        <f t="shared" si="3"/>
        <v>118</v>
      </c>
      <c r="C120" s="5">
        <f xml:space="preserve"> RTD("cqg.rtd",,"StudyData", $A$2, "BAR", "", "Time", $A$4,-$B120,$A$6,$A$10, "","False","T")</f>
        <v>45614</v>
      </c>
      <c r="D120" s="4">
        <f xml:space="preserve"> RTD("cqg.rtd",,"StudyData", $A$2, "BAR", "", "Time", $A$4,-$B120,$A$6,$A$10, "","False","T")</f>
        <v>45614</v>
      </c>
      <c r="E120" s="6" t="str">
        <f xml:space="preserve"> TEXT(RTD("cqg.rtd",,"StudyData", $A$2, "BAR", "", "Open", $A$4, -$B120, $A$6,$A$10,,$A$8,$A$12),$A$47)</f>
        <v>6022.00</v>
      </c>
      <c r="F120" s="6" t="str">
        <f xml:space="preserve"> TEXT(RTD("cqg.rtd",,"StudyData", $A$2, "BAR", "", "High", $A$4, -$B120, $A$6,$A$10,,$A$8,$A$12),$A$47)</f>
        <v>6055.25</v>
      </c>
      <c r="G120" s="6" t="str">
        <f xml:space="preserve"> TEXT(RTD("cqg.rtd",,"StudyData", $A$2, "BAR", "", "Low", $A$4, -$B120, $A$6,$A$10,,$A$8,$A$12),$A$47)</f>
        <v>6008.75</v>
      </c>
      <c r="H120" s="6" t="str">
        <f>TEXT(RTD("cqg.rtd",,"StudyData", $A$2, "BAR", "", "Close", $A$4, -$B120, $A$6,$A$10,,$A$8,$A$12),$A$47)</f>
        <v>6042.25</v>
      </c>
      <c r="I120" s="7">
        <f xml:space="preserve"> RTD("cqg.rtd",,"StudyData", $A$2, "Vol", "VolType=auto, CoCType=Contract", "Vol",$A$4, -$B120, $A$6,$A$10,,$A$8,$A$12)</f>
        <v>1332326</v>
      </c>
      <c r="J120" s="8" t="str">
        <f xml:space="preserve"> TEXT(RTD("cqg.rtd",,"StudyData", $A$2, "MA", "InputChoice=Close,MAType=Sim,Period="&amp;$A$14&amp;"", "MA",$A$4, -$B120, $A$6,$A$10,,$A$8,$A$12),$A$47)</f>
        <v>5981.69</v>
      </c>
      <c r="K120" s="6" t="str">
        <f xml:space="preserve"> TEXT(RTD("cqg.rtd",,"StudyData", $A$2, "BBnds", "MAType=Sim,InputChoice=Close,Period1="&amp;$A$16&amp;",Percent="&amp;$A$18&amp;"", "BHI",$A$4, -$B120, $A$6,$A$10,,$A$8,$A$12),$A$47)</f>
        <v>6202.98</v>
      </c>
      <c r="L120" s="6" t="str">
        <f>TEXT(RTD("cqg.rtd",,"StudyData",$A$2,"BBnds","MAType=Sim,InputChoice=Close,Period1="&amp;$A$16&amp;",Percent="&amp;$A$18&amp;"","BMA",$A$4,-$B120,$A$6,$A$10,,$A$8,$A$12),$A$47)</f>
        <v>6017.49</v>
      </c>
      <c r="M120" s="6" t="str">
        <f xml:space="preserve"> TEXT(RTD("cqg.rtd",,"StudyData", $A$2, "BBnds", "MAType=Sim,InputChoice=Close,Period1="&amp;$A$16&amp;",Percent="&amp;$A$18&amp;"", "BLO",$A$4, -$B120, $A$6,$A$10,,$A$8,$A$12),$A$47)</f>
        <v>5832.00</v>
      </c>
      <c r="N120" s="8" t="str">
        <f xml:space="preserve"> TEXT(RTD("cqg.rtd",,"StudyData", $A$2, "MACD", "Period1="&amp;$A$20&amp;",Period2="&amp;$A$22&amp;",Period3="&amp;$A$24&amp;",InputChoice=Close", "MACD",$A$4, -$B120, $A$6,$A$10,,$A$8,$A$12),$A$47)</f>
        <v>41.60</v>
      </c>
      <c r="O120" s="8" t="str">
        <f>TEXT(RTD("cqg.rtd",,"StudyData",$A$2,"MACD","Period1="&amp;$A$20&amp;",Period2="&amp;$A$22&amp;",Period3="&amp;$A$24&amp;",InputChoice=Close","MACDA",$A$4,-$B120,$A$6,$A$10,,$A$8,$A$12),$A$47)</f>
        <v>42.31</v>
      </c>
      <c r="P120" s="6" t="str">
        <f t="shared" si="2"/>
        <v>-.71</v>
      </c>
      <c r="Q120" s="8">
        <f xml:space="preserve"> RTD("cqg.rtd",,"StudyData", $A$2, "RSI", "InputChoice=Close,Period="&amp;$A$26&amp;"", "RSI",$A$4, -$B120, $A$6,$A$10,,$A$8,$A$12)</f>
        <v>50.059805938001681</v>
      </c>
      <c r="R12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-$B120, $A$6,$A$10,,$A$8,$A$12)</f>
        <v>68.458662672299994</v>
      </c>
      <c r="S12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-$B120, $A$6,$A$10,,$A$8,$A$12)</f>
        <v>74.980400000000003</v>
      </c>
      <c r="T120" s="8" t="str">
        <f>TEXT(RTD("cqg.rtd",,"StudyData", $A$2, "Imoku", "Period1="&amp;$A$34&amp;"", "Imoku1",$A$4, -$B120, $A$6,$A$10,,$A$8,$A$12),$A$47)</f>
        <v>6056.25</v>
      </c>
      <c r="U120" s="8" t="str">
        <f xml:space="preserve"> TEXT(RTD("cqg.rtd",,"StudyData", $A$2, "Imoku", "Period2="&amp;$A$36&amp;"", "Imoku2",$A$4, -$B120, $A$6,$A$10,,$A$8,$A$12),$A$47)</f>
        <v>6011.00</v>
      </c>
      <c r="V120" s="8" t="str">
        <f xml:space="preserve"> TEXT(RTD("cqg.rtd",,"StudyData", $A$2, "Imoku", "Period3="&amp;$A$38&amp;"", "Imoku3",$A$4, -(($B120)+($A$44)), $A$6,$A$10,,$A$8,$A$12),$A$47)</f>
        <v>5647.00</v>
      </c>
      <c r="W120" s="8" t="str">
        <f xml:space="preserve"> TEXT(RTD("cqg.rtd",,"StudyData", $A$2, "Imoku", "Period1="&amp;$A$34&amp;",Period2="&amp;$A$36&amp;",Period4="&amp;$A$40&amp;",MAType4=Sim", "Imoku4",$A$4, -(($B120)+($A$44)), $A$6,$A$10,,$A$8,$A$12),$A$47)</f>
        <v>5851.19</v>
      </c>
      <c r="X120" s="8" t="str">
        <f>TEXT(RTD("cqg.rtd",,"StudyData", $A$2, "Imoku", "MAType5=Sim,Period5="&amp;$A$42&amp;",InputChoice5=Close", "Imoku5",$A$4, -$B120, $A$6,$A$10,,$A$8,$A$12),$A$47)</f>
        <v>6042.25</v>
      </c>
    </row>
    <row r="121" spans="2:24" x14ac:dyDescent="0.25">
      <c r="B121">
        <f t="shared" si="3"/>
        <v>119</v>
      </c>
      <c r="C121" s="5">
        <f xml:space="preserve"> RTD("cqg.rtd",,"StudyData", $A$2, "BAR", "", "Time", $A$4,-$B121,$A$6,$A$10, "","False","T")</f>
        <v>45611</v>
      </c>
      <c r="D121" s="4">
        <f xml:space="preserve"> RTD("cqg.rtd",,"StudyData", $A$2, "BAR", "", "Time", $A$4,-$B121,$A$6,$A$10, "","False","T")</f>
        <v>45611</v>
      </c>
      <c r="E121" s="6" t="str">
        <f xml:space="preserve"> TEXT(RTD("cqg.rtd",,"StudyData", $A$2, "BAR", "", "Open", $A$4, -$B121, $A$6,$A$10,,$A$8,$A$12),$A$47)</f>
        <v>6094.25</v>
      </c>
      <c r="F121" s="6" t="str">
        <f xml:space="preserve"> TEXT(RTD("cqg.rtd",,"StudyData", $A$2, "BAR", "", "High", $A$4, -$B121, $A$6,$A$10,,$A$8,$A$12),$A$47)</f>
        <v>6096.50</v>
      </c>
      <c r="G121" s="6" t="str">
        <f xml:space="preserve"> TEXT(RTD("cqg.rtd",,"StudyData", $A$2, "BAR", "", "Low", $A$4, -$B121, $A$6,$A$10,,$A$8,$A$12),$A$47)</f>
        <v>5999.00</v>
      </c>
      <c r="H121" s="6" t="str">
        <f>TEXT(RTD("cqg.rtd",,"StudyData", $A$2, "BAR", "", "Close", $A$4, -$B121, $A$6,$A$10,,$A$8,$A$12),$A$47)</f>
        <v>6018.75</v>
      </c>
      <c r="I121" s="7">
        <f xml:space="preserve"> RTD("cqg.rtd",,"StudyData", $A$2, "Vol", "VolType=auto, CoCType=Contract", "Vol",$A$4, -$B121, $A$6,$A$10,,$A$8,$A$12)</f>
        <v>2008339</v>
      </c>
      <c r="J121" s="8" t="str">
        <f xml:space="preserve"> TEXT(RTD("cqg.rtd",,"StudyData", $A$2, "MA", "InputChoice=Close,MAType=Sim,Period="&amp;$A$14&amp;"", "MA",$A$4, -$B121, $A$6,$A$10,,$A$8,$A$12),$A$47)</f>
        <v>5978.11</v>
      </c>
      <c r="K121" s="6" t="str">
        <f xml:space="preserve"> TEXT(RTD("cqg.rtd",,"StudyData", $A$2, "BBnds", "MAType=Sim,InputChoice=Close,Period1="&amp;$A$16&amp;",Percent="&amp;$A$18&amp;"", "BHI",$A$4, -$B121, $A$6,$A$10,,$A$8,$A$12),$A$47)</f>
        <v>6201.44</v>
      </c>
      <c r="L121" s="6" t="str">
        <f>TEXT(RTD("cqg.rtd",,"StudyData",$A$2,"BBnds","MAType=Sim,InputChoice=Close,Period1="&amp;$A$16&amp;",Percent="&amp;$A$18&amp;"","BMA",$A$4,-$B121,$A$6,$A$10,,$A$8,$A$12),$A$47)</f>
        <v>6016.30</v>
      </c>
      <c r="M121" s="6" t="str">
        <f xml:space="preserve"> TEXT(RTD("cqg.rtd",,"StudyData", $A$2, "BBnds", "MAType=Sim,InputChoice=Close,Period1="&amp;$A$16&amp;",Percent="&amp;$A$18&amp;"", "BLO",$A$4, -$B121, $A$6,$A$10,,$A$8,$A$12),$A$47)</f>
        <v>5831.16</v>
      </c>
      <c r="N121" s="8" t="str">
        <f xml:space="preserve"> TEXT(RTD("cqg.rtd",,"StudyData", $A$2, "MACD", "Period1="&amp;$A$20&amp;",Period2="&amp;$A$22&amp;",Period3="&amp;$A$24&amp;",InputChoice=Close", "MACD",$A$4, -$B121, $A$6,$A$10,,$A$8,$A$12),$A$47)</f>
        <v>46.45</v>
      </c>
      <c r="O121" s="8" t="str">
        <f>TEXT(RTD("cqg.rtd",,"StudyData",$A$2,"MACD","Period1="&amp;$A$20&amp;",Period2="&amp;$A$22&amp;",Period3="&amp;$A$24&amp;",InputChoice=Close","MACDA",$A$4,-$B121,$A$6,$A$10,,$A$8,$A$12),$A$47)</f>
        <v>42.49</v>
      </c>
      <c r="P121" s="6" t="str">
        <f t="shared" si="2"/>
        <v>3.96</v>
      </c>
      <c r="Q121" s="8">
        <f xml:space="preserve"> RTD("cqg.rtd",,"StudyData", $A$2, "RSI", "InputChoice=Close,Period="&amp;$A$26&amp;"", "RSI",$A$4, -$B121, $A$6,$A$10,,$A$8,$A$12)</f>
        <v>46.266049694406668</v>
      </c>
      <c r="R12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-$B121, $A$6,$A$10,,$A$8,$A$12)</f>
        <v>73.062280008599998</v>
      </c>
      <c r="S12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-$B121, $A$6,$A$10,,$A$8,$A$12)</f>
        <v>78.241299999999995</v>
      </c>
      <c r="T121" s="8" t="str">
        <f>TEXT(RTD("cqg.rtd",,"StudyData", $A$2, "Imoku", "Period1="&amp;$A$34&amp;"", "Imoku1",$A$4, -$B121, $A$6,$A$10,,$A$8,$A$12),$A$47)</f>
        <v>6016.38</v>
      </c>
      <c r="U121" s="8" t="str">
        <f xml:space="preserve"> TEXT(RTD("cqg.rtd",,"StudyData", $A$2, "Imoku", "Period2="&amp;$A$36&amp;"", "Imoku2",$A$4, -$B121, $A$6,$A$10,,$A$8,$A$12),$A$47)</f>
        <v>6011.00</v>
      </c>
      <c r="V121" s="8" t="str">
        <f xml:space="preserve"> TEXT(RTD("cqg.rtd",,"StudyData", $A$2, "Imoku", "Period3="&amp;$A$38&amp;"", "Imoku3",$A$4, -(($B121)+($A$44)), $A$6,$A$10,,$A$8,$A$12),$A$47)</f>
        <v>5636.13</v>
      </c>
      <c r="W121" s="8" t="str">
        <f xml:space="preserve"> TEXT(RTD("cqg.rtd",,"StudyData", $A$2, "Imoku", "Period1="&amp;$A$34&amp;",Period2="&amp;$A$36&amp;",Period4="&amp;$A$40&amp;",MAType4=Sim", "Imoku4",$A$4, -(($B121)+($A$44)), $A$6,$A$10,,$A$8,$A$12),$A$47)</f>
        <v>5840.31</v>
      </c>
      <c r="X121" s="8" t="str">
        <f>TEXT(RTD("cqg.rtd",,"StudyData", $A$2, "Imoku", "MAType5=Sim,Period5="&amp;$A$42&amp;",InputChoice5=Close", "Imoku5",$A$4, -$B121, $A$6,$A$10,,$A$8,$A$12),$A$47)</f>
        <v>6018.75</v>
      </c>
    </row>
    <row r="122" spans="2:24" x14ac:dyDescent="0.25">
      <c r="B122">
        <f t="shared" si="3"/>
        <v>120</v>
      </c>
      <c r="C122" s="5">
        <f xml:space="preserve"> RTD("cqg.rtd",,"StudyData", $A$2, "BAR", "", "Time", $A$4,-$B122,$A$6,$A$10, "","False","T")</f>
        <v>45610</v>
      </c>
      <c r="D122" s="4">
        <f xml:space="preserve"> RTD("cqg.rtd",,"StudyData", $A$2, "BAR", "", "Time", $A$4,-$B122,$A$6,$A$10, "","False","T")</f>
        <v>45610</v>
      </c>
      <c r="E122" s="6" t="str">
        <f xml:space="preserve"> TEXT(RTD("cqg.rtd",,"StudyData", $A$2, "BAR", "", "Open", $A$4, -$B122, $A$6,$A$10,,$A$8,$A$12),$A$47)</f>
        <v>6140.00</v>
      </c>
      <c r="F122" s="6" t="str">
        <f xml:space="preserve"> TEXT(RTD("cqg.rtd",,"StudyData", $A$2, "BAR", "", "High", $A$4, -$B122, $A$6,$A$10,,$A$8,$A$12),$A$47)</f>
        <v>6147.50</v>
      </c>
      <c r="G122" s="6" t="str">
        <f xml:space="preserve"> TEXT(RTD("cqg.rtd",,"StudyData", $A$2, "BAR", "", "Low", $A$4, -$B122, $A$6,$A$10,,$A$8,$A$12),$A$47)</f>
        <v>6086.50</v>
      </c>
      <c r="H122" s="6" t="str">
        <f>TEXT(RTD("cqg.rtd",,"StudyData", $A$2, "BAR", "", "Close", $A$4, -$B122, $A$6,$A$10,,$A$8,$A$12),$A$47)</f>
        <v>6100.50</v>
      </c>
      <c r="I122" s="7">
        <f xml:space="preserve"> RTD("cqg.rtd",,"StudyData", $A$2, "Vol", "VolType=auto, CoCType=Contract", "Vol",$A$4, -$B122, $A$6,$A$10,,$A$8,$A$12)</f>
        <v>1538927</v>
      </c>
      <c r="J122" s="8" t="str">
        <f xml:space="preserve"> TEXT(RTD("cqg.rtd",,"StudyData", $A$2, "MA", "InputChoice=Close,MAType=Sim,Period="&amp;$A$14&amp;"", "MA",$A$4, -$B122, $A$6,$A$10,,$A$8,$A$12),$A$47)</f>
        <v>5974.75</v>
      </c>
      <c r="K122" s="6" t="str">
        <f xml:space="preserve"> TEXT(RTD("cqg.rtd",,"StudyData", $A$2, "BBnds", "MAType=Sim,InputChoice=Close,Period1="&amp;$A$16&amp;",Percent="&amp;$A$18&amp;"", "BHI",$A$4, -$B122, $A$6,$A$10,,$A$8,$A$12),$A$47)</f>
        <v>6201.99</v>
      </c>
      <c r="L122" s="6" t="str">
        <f>TEXT(RTD("cqg.rtd",,"StudyData",$A$2,"BBnds","MAType=Sim,InputChoice=Close,Period1="&amp;$A$16&amp;",Percent="&amp;$A$18&amp;"","BMA",$A$4,-$B122,$A$6,$A$10,,$A$8,$A$12),$A$47)</f>
        <v>6016.78</v>
      </c>
      <c r="M122" s="6" t="str">
        <f xml:space="preserve"> TEXT(RTD("cqg.rtd",,"StudyData", $A$2, "BBnds", "MAType=Sim,InputChoice=Close,Period1="&amp;$A$16&amp;",Percent="&amp;$A$18&amp;"", "BLO",$A$4, -$B122, $A$6,$A$10,,$A$8,$A$12),$A$47)</f>
        <v>5831.56</v>
      </c>
      <c r="N122" s="8" t="str">
        <f xml:space="preserve"> TEXT(RTD("cqg.rtd",,"StudyData", $A$2, "MACD", "Period1="&amp;$A$20&amp;",Period2="&amp;$A$22&amp;",Period3="&amp;$A$24&amp;",InputChoice=Close", "MACD",$A$4, -$B122, $A$6,$A$10,,$A$8,$A$12),$A$47)</f>
        <v>54.36</v>
      </c>
      <c r="O122" s="8" t="str">
        <f>TEXT(RTD("cqg.rtd",,"StudyData",$A$2,"MACD","Period1="&amp;$A$20&amp;",Period2="&amp;$A$22&amp;",Period3="&amp;$A$24&amp;",InputChoice=Close","MACDA",$A$4,-$B122,$A$6,$A$10,,$A$8,$A$12),$A$47)</f>
        <v>41.50</v>
      </c>
      <c r="P122" s="6" t="str">
        <f t="shared" si="2"/>
        <v>12.86</v>
      </c>
      <c r="Q122" s="8">
        <f xml:space="preserve"> RTD("cqg.rtd",,"StudyData", $A$2, "RSI", "InputChoice=Close,Period="&amp;$A$26&amp;"", "RSI",$A$4, -$B122, $A$6,$A$10,,$A$8,$A$12)</f>
        <v>60.470743754193265</v>
      </c>
      <c r="R12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-$B122, $A$6,$A$10,,$A$8,$A$12)</f>
        <v>83.848943076599994</v>
      </c>
      <c r="S12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-$B122, $A$6,$A$10,,$A$8,$A$12)</f>
        <v>80.830799999999996</v>
      </c>
      <c r="T122" s="8" t="str">
        <f>TEXT(RTD("cqg.rtd",,"StudyData", $A$2, "Imoku", "Period1="&amp;$A$34&amp;"", "Imoku1",$A$4, -$B122, $A$6,$A$10,,$A$8,$A$12),$A$47)</f>
        <v>6011.00</v>
      </c>
      <c r="U122" s="8" t="str">
        <f xml:space="preserve"> TEXT(RTD("cqg.rtd",,"StudyData", $A$2, "Imoku", "Period2="&amp;$A$36&amp;"", "Imoku2",$A$4, -$B122, $A$6,$A$10,,$A$8,$A$12),$A$47)</f>
        <v>6011.00</v>
      </c>
      <c r="V122" s="8" t="str">
        <f xml:space="preserve"> TEXT(RTD("cqg.rtd",,"StudyData", $A$2, "Imoku", "Period3="&amp;$A$38&amp;"", "Imoku3",$A$4, -(($B122)+($A$44)), $A$6,$A$10,,$A$8,$A$12),$A$47)</f>
        <v>5636.13</v>
      </c>
      <c r="W122" s="8" t="str">
        <f xml:space="preserve"> TEXT(RTD("cqg.rtd",,"StudyData", $A$2, "Imoku", "Period1="&amp;$A$34&amp;",Period2="&amp;$A$36&amp;",Period4="&amp;$A$40&amp;",MAType4=Sim", "Imoku4",$A$4, -(($B122)+($A$44)), $A$6,$A$10,,$A$8,$A$12),$A$47)</f>
        <v>5840.31</v>
      </c>
      <c r="X122" s="8" t="str">
        <f>TEXT(RTD("cqg.rtd",,"StudyData", $A$2, "Imoku", "MAType5=Sim,Period5="&amp;$A$42&amp;",InputChoice5=Close", "Imoku5",$A$4, -$B122, $A$6,$A$10,,$A$8,$A$12),$A$47)</f>
        <v>6100.50</v>
      </c>
    </row>
    <row r="123" spans="2:24" x14ac:dyDescent="0.25">
      <c r="B123">
        <f t="shared" si="3"/>
        <v>121</v>
      </c>
      <c r="C123" s="5">
        <f xml:space="preserve"> RTD("cqg.rtd",,"StudyData", $A$2, "BAR", "", "Time", $A$4,-$B123,$A$6,$A$10, "","False","T")</f>
        <v>45609</v>
      </c>
      <c r="D123" s="4">
        <f xml:space="preserve"> RTD("cqg.rtd",,"StudyData", $A$2, "BAR", "", "Time", $A$4,-$B123,$A$6,$A$10, "","False","T")</f>
        <v>45609</v>
      </c>
      <c r="E123" s="6" t="str">
        <f xml:space="preserve"> TEXT(RTD("cqg.rtd",,"StudyData", $A$2, "BAR", "", "Open", $A$4, -$B123, $A$6,$A$10,,$A$8,$A$12),$A$47)</f>
        <v>6134.50</v>
      </c>
      <c r="F123" s="6" t="str">
        <f xml:space="preserve"> TEXT(RTD("cqg.rtd",,"StudyData", $A$2, "BAR", "", "High", $A$4, -$B123, $A$6,$A$10,,$A$8,$A$12),$A$47)</f>
        <v>6157.50</v>
      </c>
      <c r="G123" s="6" t="str">
        <f xml:space="preserve"> TEXT(RTD("cqg.rtd",,"StudyData", $A$2, "BAR", "", "Low", $A$4, -$B123, $A$6,$A$10,,$A$8,$A$12),$A$47)</f>
        <v>6114.00</v>
      </c>
      <c r="H123" s="6" t="str">
        <f>TEXT(RTD("cqg.rtd",,"StudyData", $A$2, "BAR", "", "Close", $A$4, -$B123, $A$6,$A$10,,$A$8,$A$12),$A$47)</f>
        <v>6138.25</v>
      </c>
      <c r="I123" s="7">
        <f xml:space="preserve"> RTD("cqg.rtd",,"StudyData", $A$2, "Vol", "VolType=auto, CoCType=Contract", "Vol",$A$4, -$B123, $A$6,$A$10,,$A$8,$A$12)</f>
        <v>1445258</v>
      </c>
      <c r="J123" s="8" t="str">
        <f xml:space="preserve"> TEXT(RTD("cqg.rtd",,"StudyData", $A$2, "MA", "InputChoice=Close,MAType=Sim,Period="&amp;$A$14&amp;"", "MA",$A$4, -$B123, $A$6,$A$10,,$A$8,$A$12),$A$47)</f>
        <v>5969.74</v>
      </c>
      <c r="K123" s="6" t="str">
        <f xml:space="preserve"> TEXT(RTD("cqg.rtd",,"StudyData", $A$2, "BBnds", "MAType=Sim,InputChoice=Close,Period1="&amp;$A$16&amp;",Percent="&amp;$A$18&amp;"", "BHI",$A$4, -$B123, $A$6,$A$10,,$A$8,$A$12),$A$47)</f>
        <v>6193.40</v>
      </c>
      <c r="L123" s="6" t="str">
        <f>TEXT(RTD("cqg.rtd",,"StudyData",$A$2,"BBnds","MAType=Sim,InputChoice=Close,Period1="&amp;$A$16&amp;",Percent="&amp;$A$18&amp;"","BMA",$A$4,-$B123,$A$6,$A$10,,$A$8,$A$12),$A$47)</f>
        <v>6012.21</v>
      </c>
      <c r="M123" s="6" t="str">
        <f xml:space="preserve"> TEXT(RTD("cqg.rtd",,"StudyData", $A$2, "BBnds", "MAType=Sim,InputChoice=Close,Period1="&amp;$A$16&amp;",Percent="&amp;$A$18&amp;"", "BLO",$A$4, -$B123, $A$6,$A$10,,$A$8,$A$12),$A$47)</f>
        <v>5831.02</v>
      </c>
      <c r="N123" s="8" t="str">
        <f xml:space="preserve"> TEXT(RTD("cqg.rtd",,"StudyData", $A$2, "MACD", "Period1="&amp;$A$20&amp;",Period2="&amp;$A$22&amp;",Period3="&amp;$A$24&amp;",InputChoice=Close", "MACD",$A$4, -$B123, $A$6,$A$10,,$A$8,$A$12),$A$47)</f>
        <v>55.33</v>
      </c>
      <c r="O123" s="8" t="str">
        <f>TEXT(RTD("cqg.rtd",,"StudyData",$A$2,"MACD","Period1="&amp;$A$20&amp;",Period2="&amp;$A$22&amp;",Period3="&amp;$A$24&amp;",InputChoice=Close","MACDA",$A$4,-$B123,$A$6,$A$10,,$A$8,$A$12),$A$47)</f>
        <v>38.28</v>
      </c>
      <c r="P123" s="6" t="str">
        <f t="shared" si="2"/>
        <v>17.05</v>
      </c>
      <c r="Q123" s="8">
        <f xml:space="preserve"> RTD("cqg.rtd",,"StudyData", $A$2, "RSI", "InputChoice=Close,Period="&amp;$A$26&amp;"", "RSI",$A$4, -$B123, $A$6,$A$10,,$A$8,$A$12)</f>
        <v>69.190230318442303</v>
      </c>
      <c r="R12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-$B123, $A$6,$A$10,,$A$8,$A$12)</f>
        <v>87.3849308777</v>
      </c>
      <c r="S12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-$B123, $A$6,$A$10,,$A$8,$A$12)</f>
        <v>79.321700000000007</v>
      </c>
      <c r="T123" s="8" t="str">
        <f>TEXT(RTD("cqg.rtd",,"StudyData", $A$2, "Imoku", "Period1="&amp;$A$34&amp;"", "Imoku1",$A$4, -$B123, $A$6,$A$10,,$A$8,$A$12),$A$47)</f>
        <v>6011.00</v>
      </c>
      <c r="U123" s="8" t="str">
        <f xml:space="preserve"> TEXT(RTD("cqg.rtd",,"StudyData", $A$2, "Imoku", "Period2="&amp;$A$36&amp;"", "Imoku2",$A$4, -$B123, $A$6,$A$10,,$A$8,$A$12),$A$47)</f>
        <v>6011.00</v>
      </c>
      <c r="V123" s="8" t="str">
        <f xml:space="preserve"> TEXT(RTD("cqg.rtd",,"StudyData", $A$2, "Imoku", "Period3="&amp;$A$38&amp;"", "Imoku3",$A$4, -(($B123)+($A$44)), $A$6,$A$10,,$A$8,$A$12),$A$47)</f>
        <v>5627.88</v>
      </c>
      <c r="W123" s="8" t="str">
        <f xml:space="preserve"> TEXT(RTD("cqg.rtd",,"StudyData", $A$2, "Imoku", "Period1="&amp;$A$34&amp;",Period2="&amp;$A$36&amp;",Period4="&amp;$A$40&amp;",MAType4=Sim", "Imoku4",$A$4, -(($B123)+($A$44)), $A$6,$A$10,,$A$8,$A$12),$A$47)</f>
        <v>5832.06</v>
      </c>
      <c r="X123" s="8" t="str">
        <f>TEXT(RTD("cqg.rtd",,"StudyData", $A$2, "Imoku", "MAType5=Sim,Period5="&amp;$A$42&amp;",InputChoice5=Close", "Imoku5",$A$4, -$B123, $A$6,$A$10,,$A$8,$A$12),$A$47)</f>
        <v>6138.25</v>
      </c>
    </row>
    <row r="124" spans="2:24" x14ac:dyDescent="0.25">
      <c r="B124">
        <f t="shared" si="3"/>
        <v>122</v>
      </c>
      <c r="C124" s="5">
        <f xml:space="preserve"> RTD("cqg.rtd",,"StudyData", $A$2, "BAR", "", "Time", $A$4,-$B124,$A$6,$A$10, "","False","T")</f>
        <v>45608</v>
      </c>
      <c r="D124" s="4">
        <f xml:space="preserve"> RTD("cqg.rtd",,"StudyData", $A$2, "BAR", "", "Time", $A$4,-$B124,$A$6,$A$10, "","False","T")</f>
        <v>45608</v>
      </c>
      <c r="E124" s="6" t="str">
        <f xml:space="preserve"> TEXT(RTD("cqg.rtd",,"StudyData", $A$2, "BAR", "", "Open", $A$4, -$B124, $A$6,$A$10,,$A$8,$A$12),$A$47)</f>
        <v>6151.50</v>
      </c>
      <c r="F124" s="6" t="str">
        <f xml:space="preserve"> TEXT(RTD("cqg.rtd",,"StudyData", $A$2, "BAR", "", "High", $A$4, -$B124, $A$6,$A$10,,$A$8,$A$12),$A$47)</f>
        <v>6158.75</v>
      </c>
      <c r="G124" s="6" t="str">
        <f xml:space="preserve"> TEXT(RTD("cqg.rtd",,"StudyData", $A$2, "BAR", "", "Low", $A$4, -$B124, $A$6,$A$10,,$A$8,$A$12),$A$47)</f>
        <v>6109.00</v>
      </c>
      <c r="H124" s="6" t="str">
        <f>TEXT(RTD("cqg.rtd",,"StudyData", $A$2, "BAR", "", "Close", $A$4, -$B124, $A$6,$A$10,,$A$8,$A$12),$A$47)</f>
        <v>6135.25</v>
      </c>
      <c r="I124" s="7">
        <f xml:space="preserve"> RTD("cqg.rtd",,"StudyData", $A$2, "Vol", "VolType=auto, CoCType=Contract", "Vol",$A$4, -$B124, $A$6,$A$10,,$A$8,$A$12)</f>
        <v>1407120</v>
      </c>
      <c r="J124" s="8" t="str">
        <f xml:space="preserve"> TEXT(RTD("cqg.rtd",,"StudyData", $A$2, "MA", "InputChoice=Close,MAType=Sim,Period="&amp;$A$14&amp;"", "MA",$A$4, -$B124, $A$6,$A$10,,$A$8,$A$12),$A$47)</f>
        <v>5961.34</v>
      </c>
      <c r="K124" s="6" t="str">
        <f xml:space="preserve"> TEXT(RTD("cqg.rtd",,"StudyData", $A$2, "BBnds", "MAType=Sim,InputChoice=Close,Period1="&amp;$A$16&amp;",Percent="&amp;$A$18&amp;"", "BHI",$A$4, -$B124, $A$6,$A$10,,$A$8,$A$12),$A$47)</f>
        <v>6177.49</v>
      </c>
      <c r="L124" s="6" t="str">
        <f>TEXT(RTD("cqg.rtd",,"StudyData",$A$2,"BBnds","MAType=Sim,InputChoice=Close,Period1="&amp;$A$16&amp;",Percent="&amp;$A$18&amp;"","BMA",$A$4,-$B124,$A$6,$A$10,,$A$8,$A$12),$A$47)</f>
        <v>6005.76</v>
      </c>
      <c r="M124" s="6" t="str">
        <f xml:space="preserve"> TEXT(RTD("cqg.rtd",,"StudyData", $A$2, "BBnds", "MAType=Sim,InputChoice=Close,Period1="&amp;$A$16&amp;",Percent="&amp;$A$18&amp;"", "BLO",$A$4, -$B124, $A$6,$A$10,,$A$8,$A$12),$A$47)</f>
        <v>5834.04</v>
      </c>
      <c r="N124" s="8" t="str">
        <f xml:space="preserve"> TEXT(RTD("cqg.rtd",,"StudyData", $A$2, "MACD", "Period1="&amp;$A$20&amp;",Period2="&amp;$A$22&amp;",Period3="&amp;$A$24&amp;",InputChoice=Close", "MACD",$A$4, -$B124, $A$6,$A$10,,$A$8,$A$12),$A$47)</f>
        <v>51.94</v>
      </c>
      <c r="O124" s="8" t="str">
        <f>TEXT(RTD("cqg.rtd",,"StudyData",$A$2,"MACD","Period1="&amp;$A$20&amp;",Period2="&amp;$A$22&amp;",Period3="&amp;$A$24&amp;",InputChoice=Close","MACDA",$A$4,-$B124,$A$6,$A$10,,$A$8,$A$12),$A$47)</f>
        <v>34.02</v>
      </c>
      <c r="P124" s="6" t="str">
        <f t="shared" si="2"/>
        <v>17.92</v>
      </c>
      <c r="Q124" s="8">
        <f xml:space="preserve"> RTD("cqg.rtd",,"StudyData", $A$2, "RSI", "InputChoice=Close,Period="&amp;$A$26&amp;"", "RSI",$A$4, -$B124, $A$6,$A$10,,$A$8,$A$12)</f>
        <v>68.873177094457475</v>
      </c>
      <c r="R12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-$B124, $A$6,$A$10,,$A$8,$A$12)</f>
        <v>86.674040829700004</v>
      </c>
      <c r="S12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-$B124, $A$6,$A$10,,$A$8,$A$12)</f>
        <v>75.290099999999995</v>
      </c>
      <c r="T124" s="8" t="str">
        <f>TEXT(RTD("cqg.rtd",,"StudyData", $A$2, "Imoku", "Period1="&amp;$A$34&amp;"", "Imoku1",$A$4, -$B124, $A$6,$A$10,,$A$8,$A$12),$A$47)</f>
        <v>6011.00</v>
      </c>
      <c r="U124" s="8" t="str">
        <f xml:space="preserve"> TEXT(RTD("cqg.rtd",,"StudyData", $A$2, "Imoku", "Period2="&amp;$A$36&amp;"", "Imoku2",$A$4, -$B124, $A$6,$A$10,,$A$8,$A$12),$A$47)</f>
        <v>6011.00</v>
      </c>
      <c r="V124" s="8" t="str">
        <f xml:space="preserve"> TEXT(RTD("cqg.rtd",,"StudyData", $A$2, "Imoku", "Period3="&amp;$A$38&amp;"", "Imoku3",$A$4, -(($B124)+($A$44)), $A$6,$A$10,,$A$8,$A$12),$A$47)</f>
        <v>5627.88</v>
      </c>
      <c r="W124" s="8" t="str">
        <f xml:space="preserve"> TEXT(RTD("cqg.rtd",,"StudyData", $A$2, "Imoku", "Period1="&amp;$A$34&amp;",Period2="&amp;$A$36&amp;",Period4="&amp;$A$40&amp;",MAType4=Sim", "Imoku4",$A$4, -(($B124)+($A$44)), $A$6,$A$10,,$A$8,$A$12),$A$47)</f>
        <v>5832.06</v>
      </c>
      <c r="X124" s="8" t="str">
        <f>TEXT(RTD("cqg.rtd",,"StudyData", $A$2, "Imoku", "MAType5=Sim,Period5="&amp;$A$42&amp;",InputChoice5=Close", "Imoku5",$A$4, -$B124, $A$6,$A$10,,$A$8,$A$12),$A$47)</f>
        <v>6135.25</v>
      </c>
    </row>
    <row r="125" spans="2:24" x14ac:dyDescent="0.25">
      <c r="B125">
        <f t="shared" si="3"/>
        <v>123</v>
      </c>
      <c r="C125" s="5">
        <f xml:space="preserve"> RTD("cqg.rtd",,"StudyData", $A$2, "BAR", "", "Time", $A$4,-$B125,$A$6,$A$10, "","False","T")</f>
        <v>45607</v>
      </c>
      <c r="D125" s="4">
        <f xml:space="preserve"> RTD("cqg.rtd",,"StudyData", $A$2, "BAR", "", "Time", $A$4,-$B125,$A$6,$A$10, "","False","T")</f>
        <v>45607</v>
      </c>
      <c r="E125" s="6" t="str">
        <f xml:space="preserve"> TEXT(RTD("cqg.rtd",,"StudyData", $A$2, "BAR", "", "Open", $A$4, -$B125, $A$6,$A$10,,$A$8,$A$12),$A$47)</f>
        <v>6152.25</v>
      </c>
      <c r="F125" s="6" t="str">
        <f xml:space="preserve"> TEXT(RTD("cqg.rtd",,"StudyData", $A$2, "BAR", "", "High", $A$4, -$B125, $A$6,$A$10,,$A$8,$A$12),$A$47)</f>
        <v>6175.50</v>
      </c>
      <c r="G125" s="6" t="str">
        <f xml:space="preserve"> TEXT(RTD("cqg.rtd",,"StudyData", $A$2, "BAR", "", "Low", $A$4, -$B125, $A$6,$A$10,,$A$8,$A$12),$A$47)</f>
        <v>6135.75</v>
      </c>
      <c r="H125" s="6" t="str">
        <f>TEXT(RTD("cqg.rtd",,"StudyData", $A$2, "BAR", "", "Close", $A$4, -$B125, $A$6,$A$10,,$A$8,$A$12),$A$47)</f>
        <v>6154.00</v>
      </c>
      <c r="I125" s="7">
        <f xml:space="preserve"> RTD("cqg.rtd",,"StudyData", $A$2, "Vol", "VolType=auto, CoCType=Contract", "Vol",$A$4, -$B125, $A$6,$A$10,,$A$8,$A$12)</f>
        <v>1069929</v>
      </c>
      <c r="J125" s="8" t="str">
        <f xml:space="preserve"> TEXT(RTD("cqg.rtd",,"StudyData", $A$2, "MA", "InputChoice=Close,MAType=Sim,Period="&amp;$A$14&amp;"", "MA",$A$4, -$B125, $A$6,$A$10,,$A$8,$A$12),$A$47)</f>
        <v>5953.53</v>
      </c>
      <c r="K125" s="6" t="str">
        <f xml:space="preserve"> TEXT(RTD("cqg.rtd",,"StudyData", $A$2, "BBnds", "MAType=Sim,InputChoice=Close,Period1="&amp;$A$16&amp;",Percent="&amp;$A$18&amp;"", "BHI",$A$4, -$B125, $A$6,$A$10,,$A$8,$A$12),$A$47)</f>
        <v>6159.48</v>
      </c>
      <c r="L125" s="6" t="str">
        <f>TEXT(RTD("cqg.rtd",,"StudyData",$A$2,"BBnds","MAType=Sim,InputChoice=Close,Period1="&amp;$A$16&amp;",Percent="&amp;$A$18&amp;"","BMA",$A$4,-$B125,$A$6,$A$10,,$A$8,$A$12),$A$47)</f>
        <v>5998.25</v>
      </c>
      <c r="M125" s="6" t="str">
        <f xml:space="preserve"> TEXT(RTD("cqg.rtd",,"StudyData", $A$2, "BBnds", "MAType=Sim,InputChoice=Close,Period1="&amp;$A$16&amp;",Percent="&amp;$A$18&amp;"", "BLO",$A$4, -$B125, $A$6,$A$10,,$A$8,$A$12),$A$47)</f>
        <v>5837.02</v>
      </c>
      <c r="N125" s="8" t="str">
        <f xml:space="preserve"> TEXT(RTD("cqg.rtd",,"StudyData", $A$2, "MACD", "Period1="&amp;$A$20&amp;",Period2="&amp;$A$22&amp;",Period3="&amp;$A$24&amp;",InputChoice=Close", "MACD",$A$4, -$B125, $A$6,$A$10,,$A$8,$A$12),$A$47)</f>
        <v>47.15</v>
      </c>
      <c r="O125" s="8" t="str">
        <f>TEXT(RTD("cqg.rtd",,"StudyData",$A$2,"MACD","Period1="&amp;$A$20&amp;",Period2="&amp;$A$22&amp;",Period3="&amp;$A$24&amp;",InputChoice=Close","MACDA",$A$4,-$B125,$A$6,$A$10,,$A$8,$A$12),$A$47)</f>
        <v>29.54</v>
      </c>
      <c r="P125" s="6" t="str">
        <f t="shared" si="2"/>
        <v>17.61</v>
      </c>
      <c r="Q125" s="8">
        <f xml:space="preserve"> RTD("cqg.rtd",,"StudyData", $A$2, "RSI", "InputChoice=Close,Period="&amp;$A$26&amp;"", "RSI",$A$4, -$B125, $A$6,$A$10,,$A$8,$A$12)</f>
        <v>73.049442826205279</v>
      </c>
      <c r="R12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-$B125, $A$6,$A$10,,$A$8,$A$12)</f>
        <v>86.042888692000005</v>
      </c>
      <c r="S12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-$B125, $A$6,$A$10,,$A$8,$A$12)</f>
        <v>69.598200000000006</v>
      </c>
      <c r="T125" s="8" t="str">
        <f>TEXT(RTD("cqg.rtd",,"StudyData", $A$2, "Imoku", "Period1="&amp;$A$34&amp;"", "Imoku1",$A$4, -$B125, $A$6,$A$10,,$A$8,$A$12),$A$47)</f>
        <v>6011.00</v>
      </c>
      <c r="U125" s="8" t="str">
        <f xml:space="preserve"> TEXT(RTD("cqg.rtd",,"StudyData", $A$2, "Imoku", "Period2="&amp;$A$36&amp;"", "Imoku2",$A$4, -$B125, $A$6,$A$10,,$A$8,$A$12),$A$47)</f>
        <v>6011.00</v>
      </c>
      <c r="V125" s="8" t="str">
        <f xml:space="preserve"> TEXT(RTD("cqg.rtd",,"StudyData", $A$2, "Imoku", "Period3="&amp;$A$38&amp;"", "Imoku3",$A$4, -(($B125)+($A$44)), $A$6,$A$10,,$A$8,$A$12),$A$47)</f>
        <v>5627.88</v>
      </c>
      <c r="W125" s="8" t="str">
        <f xml:space="preserve"> TEXT(RTD("cqg.rtd",,"StudyData", $A$2, "Imoku", "Period1="&amp;$A$34&amp;",Period2="&amp;$A$36&amp;",Period4="&amp;$A$40&amp;",MAType4=Sim", "Imoku4",$A$4, -(($B125)+($A$44)), $A$6,$A$10,,$A$8,$A$12),$A$47)</f>
        <v>5832.06</v>
      </c>
      <c r="X125" s="8" t="str">
        <f>TEXT(RTD("cqg.rtd",,"StudyData", $A$2, "Imoku", "MAType5=Sim,Period5="&amp;$A$42&amp;",InputChoice5=Close", "Imoku5",$A$4, -$B125, $A$6,$A$10,,$A$8,$A$12),$A$47)</f>
        <v>6154.00</v>
      </c>
    </row>
    <row r="126" spans="2:24" x14ac:dyDescent="0.25">
      <c r="B126">
        <f t="shared" si="3"/>
        <v>124</v>
      </c>
      <c r="C126" s="5">
        <f xml:space="preserve"> RTD("cqg.rtd",,"StudyData", $A$2, "BAR", "", "Time", $A$4,-$B126,$A$6,$A$10, "","False","T")</f>
        <v>45604</v>
      </c>
      <c r="D126" s="4">
        <f xml:space="preserve"> RTD("cqg.rtd",,"StudyData", $A$2, "BAR", "", "Time", $A$4,-$B126,$A$6,$A$10, "","False","T")</f>
        <v>45604</v>
      </c>
      <c r="E126" s="6" t="str">
        <f xml:space="preserve"> TEXT(RTD("cqg.rtd",,"StudyData", $A$2, "BAR", "", "Open", $A$4, -$B126, $A$6,$A$10,,$A$8,$A$12),$A$47)</f>
        <v>6130.00</v>
      </c>
      <c r="F126" s="6" t="str">
        <f xml:space="preserve"> TEXT(RTD("cqg.rtd",,"StudyData", $A$2, "BAR", "", "High", $A$4, -$B126, $A$6,$A$10,,$A$8,$A$12),$A$47)</f>
        <v>6162.75</v>
      </c>
      <c r="G126" s="6" t="str">
        <f xml:space="preserve"> TEXT(RTD("cqg.rtd",,"StudyData", $A$2, "BAR", "", "Low", $A$4, -$B126, $A$6,$A$10,,$A$8,$A$12),$A$47)</f>
        <v>6112.50</v>
      </c>
      <c r="H126" s="6" t="str">
        <f>TEXT(RTD("cqg.rtd",,"StudyData", $A$2, "BAR", "", "Close", $A$4, -$B126, $A$6,$A$10,,$A$8,$A$12),$A$47)</f>
        <v>6147.50</v>
      </c>
      <c r="I126" s="7">
        <f xml:space="preserve"> RTD("cqg.rtd",,"StudyData", $A$2, "Vol", "VolType=auto, CoCType=Contract", "Vol",$A$4, -$B126, $A$6,$A$10,,$A$8,$A$12)</f>
        <v>1184512</v>
      </c>
      <c r="J126" s="8" t="str">
        <f xml:space="preserve"> TEXT(RTD("cqg.rtd",,"StudyData", $A$2, "MA", "InputChoice=Close,MAType=Sim,Period="&amp;$A$14&amp;"", "MA",$A$4, -$B126, $A$6,$A$10,,$A$8,$A$12),$A$47)</f>
        <v>5945.21</v>
      </c>
      <c r="K126" s="6" t="str">
        <f xml:space="preserve"> TEXT(RTD("cqg.rtd",,"StudyData", $A$2, "BBnds", "MAType=Sim,InputChoice=Close,Period1="&amp;$A$16&amp;",Percent="&amp;$A$18&amp;"", "BHI",$A$4, -$B126, $A$6,$A$10,,$A$8,$A$12),$A$47)</f>
        <v>6137.68</v>
      </c>
      <c r="L126" s="6" t="str">
        <f>TEXT(RTD("cqg.rtd",,"StudyData",$A$2,"BBnds","MAType=Sim,InputChoice=Close,Period1="&amp;$A$16&amp;",Percent="&amp;$A$18&amp;"","BMA",$A$4,-$B126,$A$6,$A$10,,$A$8,$A$12),$A$47)</f>
        <v>5992.08</v>
      </c>
      <c r="M126" s="6" t="str">
        <f xml:space="preserve"> TEXT(RTD("cqg.rtd",,"StudyData", $A$2, "BBnds", "MAType=Sim,InputChoice=Close,Period1="&amp;$A$16&amp;",Percent="&amp;$A$18&amp;"", "BLO",$A$4, -$B126, $A$6,$A$10,,$A$8,$A$12),$A$47)</f>
        <v>5846.47</v>
      </c>
      <c r="N126" s="8" t="str">
        <f xml:space="preserve"> TEXT(RTD("cqg.rtd",,"StudyData", $A$2, "MACD", "Period1="&amp;$A$20&amp;",Period2="&amp;$A$22&amp;",Period3="&amp;$A$24&amp;",InputChoice=Close", "MACD",$A$4, -$B126, $A$6,$A$10,,$A$8,$A$12),$A$47)</f>
        <v>38.44</v>
      </c>
      <c r="O126" s="8" t="str">
        <f>TEXT(RTD("cqg.rtd",,"StudyData",$A$2,"MACD","Period1="&amp;$A$20&amp;",Period2="&amp;$A$22&amp;",Period3="&amp;$A$24&amp;",InputChoice=Close","MACDA",$A$4,-$B126,$A$6,$A$10,,$A$8,$A$12),$A$47)</f>
        <v>25.13</v>
      </c>
      <c r="P126" s="6" t="str">
        <f t="shared" si="2"/>
        <v>13.31</v>
      </c>
      <c r="Q126" s="8">
        <f xml:space="preserve"> RTD("cqg.rtd",,"StudyData", $A$2, "RSI", "InputChoice=Close,Period="&amp;$A$26&amp;"", "RSI",$A$4, -$B126, $A$6,$A$10,,$A$8,$A$12)</f>
        <v>72.536277900252855</v>
      </c>
      <c r="R12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-$B126, $A$6,$A$10,,$A$8,$A$12)</f>
        <v>81.383421231400007</v>
      </c>
      <c r="S12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-$B126, $A$6,$A$10,,$A$8,$A$12)</f>
        <v>61.375799999999998</v>
      </c>
      <c r="T126" s="8" t="str">
        <f>TEXT(RTD("cqg.rtd",,"StudyData", $A$2, "Imoku", "Period1="&amp;$A$34&amp;"", "Imoku1",$A$4, -$B126, $A$6,$A$10,,$A$8,$A$12),$A$47)</f>
        <v>6004.63</v>
      </c>
      <c r="U126" s="8" t="str">
        <f xml:space="preserve"> TEXT(RTD("cqg.rtd",,"StudyData", $A$2, "Imoku", "Period2="&amp;$A$36&amp;"", "Imoku2",$A$4, -$B126, $A$6,$A$10,,$A$8,$A$12),$A$47)</f>
        <v>6004.63</v>
      </c>
      <c r="V126" s="8" t="str">
        <f xml:space="preserve"> TEXT(RTD("cqg.rtd",,"StudyData", $A$2, "Imoku", "Period3="&amp;$A$38&amp;"", "Imoku3",$A$4, -(($B126)+($A$44)), $A$6,$A$10,,$A$8,$A$12),$A$47)</f>
        <v>5627.88</v>
      </c>
      <c r="W126" s="8" t="str">
        <f xml:space="preserve"> TEXT(RTD("cqg.rtd",,"StudyData", $A$2, "Imoku", "Period1="&amp;$A$34&amp;",Period2="&amp;$A$36&amp;",Period4="&amp;$A$40&amp;",MAType4=Sim", "Imoku4",$A$4, -(($B126)+($A$44)), $A$6,$A$10,,$A$8,$A$12),$A$47)</f>
        <v>5832.06</v>
      </c>
      <c r="X126" s="8" t="str">
        <f>TEXT(RTD("cqg.rtd",,"StudyData", $A$2, "Imoku", "MAType5=Sim,Period5="&amp;$A$42&amp;",InputChoice5=Close", "Imoku5",$A$4, -$B126, $A$6,$A$10,,$A$8,$A$12),$A$47)</f>
        <v>6147.50</v>
      </c>
    </row>
    <row r="127" spans="2:24" x14ac:dyDescent="0.25">
      <c r="B127">
        <f t="shared" si="3"/>
        <v>125</v>
      </c>
      <c r="C127" s="5">
        <f xml:space="preserve"> RTD("cqg.rtd",,"StudyData", $A$2, "BAR", "", "Time", $A$4,-$B127,$A$6,$A$10, "","False","T")</f>
        <v>45603</v>
      </c>
      <c r="D127" s="4">
        <f xml:space="preserve"> RTD("cqg.rtd",,"StudyData", $A$2, "BAR", "", "Time", $A$4,-$B127,$A$6,$A$10, "","False","T")</f>
        <v>45603</v>
      </c>
      <c r="E127" s="6" t="str">
        <f xml:space="preserve"> TEXT(RTD("cqg.rtd",,"StudyData", $A$2, "BAR", "", "Open", $A$4, -$B127, $A$6,$A$10,,$A$8,$A$12),$A$47)</f>
        <v>6085.75</v>
      </c>
      <c r="F127" s="6" t="str">
        <f xml:space="preserve"> TEXT(RTD("cqg.rtd",,"StudyData", $A$2, "BAR", "", "High", $A$4, -$B127, $A$6,$A$10,,$A$8,$A$12),$A$47)</f>
        <v>6135.25</v>
      </c>
      <c r="G127" s="6" t="str">
        <f xml:space="preserve"> TEXT(RTD("cqg.rtd",,"StudyData", $A$2, "BAR", "", "Low", $A$4, -$B127, $A$6,$A$10,,$A$8,$A$12),$A$47)</f>
        <v>6073.25</v>
      </c>
      <c r="H127" s="6" t="str">
        <f>TEXT(RTD("cqg.rtd",,"StudyData", $A$2, "BAR", "", "Close", $A$4, -$B127, $A$6,$A$10,,$A$8,$A$12),$A$47)</f>
        <v>6126.00</v>
      </c>
      <c r="I127" s="7">
        <f xml:space="preserve"> RTD("cqg.rtd",,"StudyData", $A$2, "Vol", "VolType=auto, CoCType=Contract", "Vol",$A$4, -$B127, $A$6,$A$10,,$A$8,$A$12)</f>
        <v>1285585</v>
      </c>
      <c r="J127" s="8" t="str">
        <f xml:space="preserve"> TEXT(RTD("cqg.rtd",,"StudyData", $A$2, "MA", "InputChoice=Close,MAType=Sim,Period="&amp;$A$14&amp;"", "MA",$A$4, -$B127, $A$6,$A$10,,$A$8,$A$12),$A$47)</f>
        <v>5936.86</v>
      </c>
      <c r="K127" s="6" t="str">
        <f xml:space="preserve"> TEXT(RTD("cqg.rtd",,"StudyData", $A$2, "BBnds", "MAType=Sim,InputChoice=Close,Period1="&amp;$A$16&amp;",Percent="&amp;$A$18&amp;"", "BHI",$A$4, -$B127, $A$6,$A$10,,$A$8,$A$12),$A$47)</f>
        <v>6110.74</v>
      </c>
      <c r="L127" s="6" t="str">
        <f>TEXT(RTD("cqg.rtd",,"StudyData",$A$2,"BBnds","MAType=Sim,InputChoice=Close,Period1="&amp;$A$16&amp;",Percent="&amp;$A$18&amp;"","BMA",$A$4,-$B127,$A$6,$A$10,,$A$8,$A$12),$A$47)</f>
        <v>5983.80</v>
      </c>
      <c r="M127" s="6" t="str">
        <f xml:space="preserve"> TEXT(RTD("cqg.rtd",,"StudyData", $A$2, "BBnds", "MAType=Sim,InputChoice=Close,Period1="&amp;$A$16&amp;",Percent="&amp;$A$18&amp;"", "BLO",$A$4, -$B127, $A$6,$A$10,,$A$8,$A$12),$A$47)</f>
        <v>5856.86</v>
      </c>
      <c r="N127" s="8" t="str">
        <f xml:space="preserve"> TEXT(RTD("cqg.rtd",,"StudyData", $A$2, "MACD", "Period1="&amp;$A$20&amp;",Period2="&amp;$A$22&amp;",Period3="&amp;$A$24&amp;",InputChoice=Close", "MACD",$A$4, -$B127, $A$6,$A$10,,$A$8,$A$12),$A$47)</f>
        <v>27.43</v>
      </c>
      <c r="O127" s="8" t="str">
        <f>TEXT(RTD("cqg.rtd",,"StudyData",$A$2,"MACD","Period1="&amp;$A$20&amp;",Period2="&amp;$A$22&amp;",Period3="&amp;$A$24&amp;",InputChoice=Close","MACDA",$A$4,-$B127,$A$6,$A$10,,$A$8,$A$12),$A$47)</f>
        <v>21.81</v>
      </c>
      <c r="P127" s="6" t="str">
        <f t="shared" si="2"/>
        <v>5.62</v>
      </c>
      <c r="Q127" s="8">
        <f xml:space="preserve"> RTD("cqg.rtd",,"StudyData", $A$2, "RSI", "InputChoice=Close,Period="&amp;$A$26&amp;"", "RSI",$A$4, -$B127, $A$6,$A$10,,$A$8,$A$12)</f>
        <v>70.907575589380031</v>
      </c>
      <c r="R12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-$B127, $A$6,$A$10,,$A$8,$A$12)</f>
        <v>72.099001894099999</v>
      </c>
      <c r="S12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-$B127, $A$6,$A$10,,$A$8,$A$12)</f>
        <v>51.372</v>
      </c>
      <c r="T127" s="8" t="str">
        <f>TEXT(RTD("cqg.rtd",,"StudyData", $A$2, "Imoku", "Period1="&amp;$A$34&amp;"", "Imoku1",$A$4, -$B127, $A$6,$A$10,,$A$8,$A$12),$A$47)</f>
        <v>5990.88</v>
      </c>
      <c r="U127" s="8" t="str">
        <f xml:space="preserve"> TEXT(RTD("cqg.rtd",,"StudyData", $A$2, "Imoku", "Period2="&amp;$A$36&amp;"", "Imoku2",$A$4, -$B127, $A$6,$A$10,,$A$8,$A$12),$A$47)</f>
        <v>5990.88</v>
      </c>
      <c r="V127" s="8" t="str">
        <f xml:space="preserve"> TEXT(RTD("cqg.rtd",,"StudyData", $A$2, "Imoku", "Period3="&amp;$A$38&amp;"", "Imoku3",$A$4, -(($B127)+($A$44)), $A$6,$A$10,,$A$8,$A$12),$A$47)</f>
        <v>5627.88</v>
      </c>
      <c r="W127" s="8" t="str">
        <f xml:space="preserve"> TEXT(RTD("cqg.rtd",,"StudyData", $A$2, "Imoku", "Period1="&amp;$A$34&amp;",Period2="&amp;$A$36&amp;",Period4="&amp;$A$40&amp;",MAType4=Sim", "Imoku4",$A$4, -(($B127)+($A$44)), $A$6,$A$10,,$A$8,$A$12),$A$47)</f>
        <v>5832.06</v>
      </c>
      <c r="X127" s="8" t="str">
        <f>TEXT(RTD("cqg.rtd",,"StudyData", $A$2, "Imoku", "MAType5=Sim,Period5="&amp;$A$42&amp;",InputChoice5=Close", "Imoku5",$A$4, -$B127, $A$6,$A$10,,$A$8,$A$12),$A$47)</f>
        <v>6126.00</v>
      </c>
    </row>
    <row r="128" spans="2:24" x14ac:dyDescent="0.25">
      <c r="B128">
        <f t="shared" si="3"/>
        <v>126</v>
      </c>
      <c r="C128" s="5">
        <f xml:space="preserve"> RTD("cqg.rtd",,"StudyData", $A$2, "BAR", "", "Time", $A$4,-$B128,$A$6,$A$10, "","False","T")</f>
        <v>45602</v>
      </c>
      <c r="D128" s="4">
        <f xml:space="preserve"> RTD("cqg.rtd",,"StudyData", $A$2, "BAR", "", "Time", $A$4,-$B128,$A$6,$A$10, "","False","T")</f>
        <v>45602</v>
      </c>
      <c r="E128" s="6" t="str">
        <f xml:space="preserve"> TEXT(RTD("cqg.rtd",,"StudyData", $A$2, "BAR", "", "Open", $A$4, -$B128, $A$6,$A$10,,$A$8,$A$12),$A$47)</f>
        <v>5942.50</v>
      </c>
      <c r="F128" s="6" t="str">
        <f xml:space="preserve"> TEXT(RTD("cqg.rtd",,"StudyData", $A$2, "BAR", "", "High", $A$4, -$B128, $A$6,$A$10,,$A$8,$A$12),$A$47)</f>
        <v>6089.25</v>
      </c>
      <c r="G128" s="6" t="str">
        <f xml:space="preserve"> TEXT(RTD("cqg.rtd",,"StudyData", $A$2, "BAR", "", "Low", $A$4, -$B128, $A$6,$A$10,,$A$8,$A$12),$A$47)</f>
        <v>5937.00</v>
      </c>
      <c r="H128" s="6" t="str">
        <f>TEXT(RTD("cqg.rtd",,"StudyData", $A$2, "BAR", "", "Close", $A$4, -$B128, $A$6,$A$10,,$A$8,$A$12),$A$47)</f>
        <v>6080.50</v>
      </c>
      <c r="I128" s="7">
        <f xml:space="preserve"> RTD("cqg.rtd",,"StudyData", $A$2, "Vol", "VolType=auto, CoCType=Contract", "Vol",$A$4, -$B128, $A$6,$A$10,,$A$8,$A$12)</f>
        <v>2023257</v>
      </c>
      <c r="J128" s="8" t="str">
        <f xml:space="preserve"> TEXT(RTD("cqg.rtd",,"StudyData", $A$2, "MA", "InputChoice=Close,MAType=Sim,Period="&amp;$A$14&amp;"", "MA",$A$4, -$B128, $A$6,$A$10,,$A$8,$A$12),$A$47)</f>
        <v>5928.35</v>
      </c>
      <c r="K128" s="6" t="str">
        <f xml:space="preserve"> TEXT(RTD("cqg.rtd",,"StudyData", $A$2, "BBnds", "MAType=Sim,InputChoice=Close,Period1="&amp;$A$16&amp;",Percent="&amp;$A$18&amp;"", "BHI",$A$4, -$B128, $A$6,$A$10,,$A$8,$A$12),$A$47)</f>
        <v>6084.50</v>
      </c>
      <c r="L128" s="6" t="str">
        <f>TEXT(RTD("cqg.rtd",,"StudyData",$A$2,"BBnds","MAType=Sim,InputChoice=Close,Period1="&amp;$A$16&amp;",Percent="&amp;$A$18&amp;"","BMA",$A$4,-$B128,$A$6,$A$10,,$A$8,$A$12),$A$47)</f>
        <v>5975.06</v>
      </c>
      <c r="M128" s="6" t="str">
        <f xml:space="preserve"> TEXT(RTD("cqg.rtd",,"StudyData", $A$2, "BBnds", "MAType=Sim,InputChoice=Close,Period1="&amp;$A$16&amp;",Percent="&amp;$A$18&amp;"", "BLO",$A$4, -$B128, $A$6,$A$10,,$A$8,$A$12),$A$47)</f>
        <v>5865.62</v>
      </c>
      <c r="N128" s="8" t="str">
        <f xml:space="preserve"> TEXT(RTD("cqg.rtd",,"StudyData", $A$2, "MACD", "Period1="&amp;$A$20&amp;",Period2="&amp;$A$22&amp;",Period3="&amp;$A$24&amp;",InputChoice=Close", "MACD",$A$4, -$B128, $A$6,$A$10,,$A$8,$A$12),$A$47)</f>
        <v>15.18</v>
      </c>
      <c r="O128" s="8" t="str">
        <f>TEXT(RTD("cqg.rtd",,"StudyData",$A$2,"MACD","Period1="&amp;$A$20&amp;",Period2="&amp;$A$22&amp;",Period3="&amp;$A$24&amp;",InputChoice=Close","MACDA",$A$4,-$B128,$A$6,$A$10,,$A$8,$A$12),$A$47)</f>
        <v>20.40</v>
      </c>
      <c r="P128" s="6" t="str">
        <f t="shared" si="2"/>
        <v>-5.22</v>
      </c>
      <c r="Q128" s="8">
        <f xml:space="preserve"> RTD("cqg.rtd",,"StudyData", $A$2, "RSI", "InputChoice=Close,Period="&amp;$A$26&amp;"", "RSI",$A$4, -$B128, $A$6,$A$10,,$A$8,$A$12)</f>
        <v>67.254540725891758</v>
      </c>
      <c r="R12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-$B128, $A$6,$A$10,,$A$8,$A$12)</f>
        <v>54.960056142500001</v>
      </c>
      <c r="S12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-$B128, $A$6,$A$10,,$A$8,$A$12)</f>
        <v>41.008499999999998</v>
      </c>
      <c r="T128" s="8" t="str">
        <f>TEXT(RTD("cqg.rtd",,"StudyData", $A$2, "Imoku", "Period1="&amp;$A$34&amp;"", "Imoku1",$A$4, -$B128, $A$6,$A$10,,$A$8,$A$12),$A$47)</f>
        <v>5967.88</v>
      </c>
      <c r="U128" s="8" t="str">
        <f xml:space="preserve"> TEXT(RTD("cqg.rtd",,"StudyData", $A$2, "Imoku", "Period2="&amp;$A$36&amp;"", "Imoku2",$A$4, -$B128, $A$6,$A$10,,$A$8,$A$12),$A$47)</f>
        <v>5967.75</v>
      </c>
      <c r="V128" s="8" t="str">
        <f xml:space="preserve"> TEXT(RTD("cqg.rtd",,"StudyData", $A$2, "Imoku", "Period3="&amp;$A$38&amp;"", "Imoku3",$A$4, -(($B128)+($A$44)), $A$6,$A$10,,$A$8,$A$12),$A$47)</f>
        <v>5627.88</v>
      </c>
      <c r="W128" s="8" t="str">
        <f xml:space="preserve"> TEXT(RTD("cqg.rtd",,"StudyData", $A$2, "Imoku", "Period1="&amp;$A$34&amp;",Period2="&amp;$A$36&amp;",Period4="&amp;$A$40&amp;",MAType4=Sim", "Imoku4",$A$4, -(($B128)+($A$44)), $A$6,$A$10,,$A$8,$A$12),$A$47)</f>
        <v>5823.81</v>
      </c>
      <c r="X128" s="8" t="str">
        <f>TEXT(RTD("cqg.rtd",,"StudyData", $A$2, "Imoku", "MAType5=Sim,Period5="&amp;$A$42&amp;",InputChoice5=Close", "Imoku5",$A$4, -$B128, $A$6,$A$10,,$A$8,$A$12),$A$47)</f>
        <v>6080.50</v>
      </c>
    </row>
    <row r="129" spans="2:24" x14ac:dyDescent="0.25">
      <c r="B129">
        <f t="shared" si="3"/>
        <v>127</v>
      </c>
      <c r="C129" s="5">
        <f xml:space="preserve"> RTD("cqg.rtd",,"StudyData", $A$2, "BAR", "", "Time", $A$4,-$B129,$A$6,$A$10, "","False","T")</f>
        <v>45601</v>
      </c>
      <c r="D129" s="4">
        <f xml:space="preserve"> RTD("cqg.rtd",,"StudyData", $A$2, "BAR", "", "Time", $A$4,-$B129,$A$6,$A$10, "","False","T")</f>
        <v>45601</v>
      </c>
      <c r="E129" s="6" t="str">
        <f xml:space="preserve"> TEXT(RTD("cqg.rtd",,"StudyData", $A$2, "BAR", "", "Open", $A$4, -$B129, $A$6,$A$10,,$A$8,$A$12),$A$47)</f>
        <v>5874.50</v>
      </c>
      <c r="F129" s="6" t="str">
        <f xml:space="preserve"> TEXT(RTD("cqg.rtd",,"StudyData", $A$2, "BAR", "", "High", $A$4, -$B129, $A$6,$A$10,,$A$8,$A$12),$A$47)</f>
        <v>5945.50</v>
      </c>
      <c r="G129" s="6" t="str">
        <f xml:space="preserve"> TEXT(RTD("cqg.rtd",,"StudyData", $A$2, "BAR", "", "Low", $A$4, -$B129, $A$6,$A$10,,$A$8,$A$12),$A$47)</f>
        <v>5857.25</v>
      </c>
      <c r="H129" s="6" t="str">
        <f>TEXT(RTD("cqg.rtd",,"StudyData", $A$2, "BAR", "", "Close", $A$4, -$B129, $A$6,$A$10,,$A$8,$A$12),$A$47)</f>
        <v>5934.50</v>
      </c>
      <c r="I129" s="7">
        <f xml:space="preserve"> RTD("cqg.rtd",,"StudyData", $A$2, "Vol", "VolType=auto, CoCType=Contract", "Vol",$A$4, -$B129, $A$6,$A$10,,$A$8,$A$12)</f>
        <v>1198797</v>
      </c>
      <c r="J129" s="8" t="str">
        <f xml:space="preserve"> TEXT(RTD("cqg.rtd",,"StudyData", $A$2, "MA", "InputChoice=Close,MAType=Sim,Period="&amp;$A$14&amp;"", "MA",$A$4, -$B129, $A$6,$A$10,,$A$8,$A$12),$A$47)</f>
        <v>5919.96</v>
      </c>
      <c r="K129" s="6" t="str">
        <f xml:space="preserve"> TEXT(RTD("cqg.rtd",,"StudyData", $A$2, "BBnds", "MAType=Sim,InputChoice=Close,Period1="&amp;$A$16&amp;",Percent="&amp;$A$18&amp;"", "BHI",$A$4, -$B129, $A$6,$A$10,,$A$8,$A$12),$A$47)</f>
        <v>6067.41</v>
      </c>
      <c r="L129" s="6" t="str">
        <f>TEXT(RTD("cqg.rtd",,"StudyData",$A$2,"BBnds","MAType=Sim,InputChoice=Close,Period1="&amp;$A$16&amp;",Percent="&amp;$A$18&amp;"","BMA",$A$4,-$B129,$A$6,$A$10,,$A$8,$A$12),$A$47)</f>
        <v>5969.21</v>
      </c>
      <c r="M129" s="6" t="str">
        <f xml:space="preserve"> TEXT(RTD("cqg.rtd",,"StudyData", $A$2, "BBnds", "MAType=Sim,InputChoice=Close,Period1="&amp;$A$16&amp;",Percent="&amp;$A$18&amp;"", "BLO",$A$4, -$B129, $A$6,$A$10,,$A$8,$A$12),$A$47)</f>
        <v>5871.01</v>
      </c>
      <c r="N129" s="8" t="str">
        <f xml:space="preserve"> TEXT(RTD("cqg.rtd",,"StudyData", $A$2, "MACD", "Period1="&amp;$A$20&amp;",Period2="&amp;$A$22&amp;",Period3="&amp;$A$24&amp;",InputChoice=Close", "MACD",$A$4, -$B129, $A$6,$A$10,,$A$8,$A$12),$A$47)</f>
        <v>3.94</v>
      </c>
      <c r="O129" s="8" t="str">
        <f>TEXT(RTD("cqg.rtd",,"StudyData",$A$2,"MACD","Period1="&amp;$A$20&amp;",Period2="&amp;$A$22&amp;",Period3="&amp;$A$24&amp;",InputChoice=Close","MACDA",$A$4,-$B129,$A$6,$A$10,,$A$8,$A$12),$A$47)</f>
        <v>21.71</v>
      </c>
      <c r="P129" s="6" t="str">
        <f t="shared" si="2"/>
        <v>-17.77</v>
      </c>
      <c r="Q129" s="8">
        <f xml:space="preserve"> RTD("cqg.rtd",,"StudyData", $A$2, "RSI", "InputChoice=Close,Period="&amp;$A$26&amp;"", "RSI",$A$4, -$B129, $A$6,$A$10,,$A$8,$A$12)</f>
        <v>48.982830516968335</v>
      </c>
      <c r="R12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-$B129, $A$6,$A$10,,$A$8,$A$12)</f>
        <v>28.585700201400002</v>
      </c>
      <c r="S12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-$B129, $A$6,$A$10,,$A$8,$A$12)</f>
        <v>34.032800000000002</v>
      </c>
      <c r="T129" s="8" t="str">
        <f>TEXT(RTD("cqg.rtd",,"StudyData", $A$2, "Imoku", "Period1="&amp;$A$34&amp;"", "Imoku1",$A$4, -$B129, $A$6,$A$10,,$A$8,$A$12),$A$47)</f>
        <v>5934.75</v>
      </c>
      <c r="U129" s="8" t="str">
        <f xml:space="preserve"> TEXT(RTD("cqg.rtd",,"StudyData", $A$2, "Imoku", "Period2="&amp;$A$36&amp;"", "Imoku2",$A$4, -$B129, $A$6,$A$10,,$A$8,$A$12),$A$47)</f>
        <v>5947.88</v>
      </c>
      <c r="V129" s="8" t="str">
        <f xml:space="preserve"> TEXT(RTD("cqg.rtd",,"StudyData", $A$2, "Imoku", "Period3="&amp;$A$38&amp;"", "Imoku3",$A$4, -(($B129)+($A$44)), $A$6,$A$10,,$A$8,$A$12),$A$47)</f>
        <v>5627.88</v>
      </c>
      <c r="W129" s="8" t="str">
        <f xml:space="preserve"> TEXT(RTD("cqg.rtd",,"StudyData", $A$2, "Imoku", "Period1="&amp;$A$34&amp;",Period2="&amp;$A$36&amp;",Period4="&amp;$A$40&amp;",MAType4=Sim", "Imoku4",$A$4, -(($B129)+($A$44)), $A$6,$A$10,,$A$8,$A$12),$A$47)</f>
        <v>5819.88</v>
      </c>
      <c r="X129" s="8" t="str">
        <f>TEXT(RTD("cqg.rtd",,"StudyData", $A$2, "Imoku", "MAType5=Sim,Period5="&amp;$A$42&amp;",InputChoice5=Close", "Imoku5",$A$4, -$B129, $A$6,$A$10,,$A$8,$A$12),$A$47)</f>
        <v>5934.50</v>
      </c>
    </row>
    <row r="130" spans="2:24" x14ac:dyDescent="0.25">
      <c r="B130">
        <f t="shared" si="3"/>
        <v>128</v>
      </c>
      <c r="C130" s="5">
        <f xml:space="preserve"> RTD("cqg.rtd",,"StudyData", $A$2, "BAR", "", "Time", $A$4,-$B130,$A$6,$A$10, "","False","T")</f>
        <v>45600</v>
      </c>
      <c r="D130" s="4">
        <f xml:space="preserve"> RTD("cqg.rtd",,"StudyData", $A$2, "BAR", "", "Time", $A$4,-$B130,$A$6,$A$10, "","False","T")</f>
        <v>45600</v>
      </c>
      <c r="E130" s="6" t="str">
        <f xml:space="preserve"> TEXT(RTD("cqg.rtd",,"StudyData", $A$2, "BAR", "", "Open", $A$4, -$B130, $A$6,$A$10,,$A$8,$A$12),$A$47)</f>
        <v>5864.00</v>
      </c>
      <c r="F130" s="6" t="str">
        <f xml:space="preserve"> TEXT(RTD("cqg.rtd",,"StudyData", $A$2, "BAR", "", "High", $A$4, -$B130, $A$6,$A$10,,$A$8,$A$12),$A$47)</f>
        <v>5898.75</v>
      </c>
      <c r="G130" s="6" t="str">
        <f xml:space="preserve"> TEXT(RTD("cqg.rtd",,"StudyData", $A$2, "BAR", "", "Low", $A$4, -$B130, $A$6,$A$10,,$A$8,$A$12),$A$47)</f>
        <v>5846.50</v>
      </c>
      <c r="H130" s="6" t="str">
        <f>TEXT(RTD("cqg.rtd",,"StudyData", $A$2, "BAR", "", "Close", $A$4, -$B130, $A$6,$A$10,,$A$8,$A$12),$A$47)</f>
        <v>5865.50</v>
      </c>
      <c r="I130" s="7">
        <f xml:space="preserve"> RTD("cqg.rtd",,"StudyData", $A$2, "Vol", "VolType=auto, CoCType=Contract", "Vol",$A$4, -$B130, $A$6,$A$10,,$A$8,$A$12)</f>
        <v>1333685</v>
      </c>
      <c r="J130" s="8" t="str">
        <f xml:space="preserve"> TEXT(RTD("cqg.rtd",,"StudyData", $A$2, "MA", "InputChoice=Close,MAType=Sim,Period="&amp;$A$14&amp;"", "MA",$A$4, -$B130, $A$6,$A$10,,$A$8,$A$12),$A$47)</f>
        <v>5913.78</v>
      </c>
      <c r="K130" s="6" t="str">
        <f xml:space="preserve"> TEXT(RTD("cqg.rtd",,"StudyData", $A$2, "BBnds", "MAType=Sim,InputChoice=Close,Period1="&amp;$A$16&amp;",Percent="&amp;$A$18&amp;"", "BHI",$A$4, -$B130, $A$6,$A$10,,$A$8,$A$12),$A$47)</f>
        <v>6067.79</v>
      </c>
      <c r="L130" s="6" t="str">
        <f>TEXT(RTD("cqg.rtd",,"StudyData",$A$2,"BBnds","MAType=Sim,InputChoice=Close,Period1="&amp;$A$16&amp;",Percent="&amp;$A$18&amp;"","BMA",$A$4,-$B130,$A$6,$A$10,,$A$8,$A$12),$A$47)</f>
        <v>5968.63</v>
      </c>
      <c r="M130" s="6" t="str">
        <f xml:space="preserve"> TEXT(RTD("cqg.rtd",,"StudyData", $A$2, "BBnds", "MAType=Sim,InputChoice=Close,Period1="&amp;$A$16&amp;",Percent="&amp;$A$18&amp;"", "BLO",$A$4, -$B130, $A$6,$A$10,,$A$8,$A$12),$A$47)</f>
        <v>5869.46</v>
      </c>
      <c r="N130" s="8" t="str">
        <f xml:space="preserve"> TEXT(RTD("cqg.rtd",,"StudyData", $A$2, "MACD", "Period1="&amp;$A$20&amp;",Period2="&amp;$A$22&amp;",Period3="&amp;$A$24&amp;",InputChoice=Close", "MACD",$A$4, -$B130, $A$6,$A$10,,$A$8,$A$12),$A$47)</f>
        <v>4.41</v>
      </c>
      <c r="O130" s="8" t="str">
        <f>TEXT(RTD("cqg.rtd",,"StudyData",$A$2,"MACD","Period1="&amp;$A$20&amp;",Period2="&amp;$A$22&amp;",Period3="&amp;$A$24&amp;",InputChoice=Close","MACDA",$A$4,-$B130,$A$6,$A$10,,$A$8,$A$12),$A$47)</f>
        <v>26.15</v>
      </c>
      <c r="P130" s="6" t="str">
        <f t="shared" si="2"/>
        <v>-21.74</v>
      </c>
      <c r="Q130" s="8">
        <f xml:space="preserve"> RTD("cqg.rtd",,"StudyData", $A$2, "RSI", "InputChoice=Close,Period="&amp;$A$26&amp;"", "RSI",$A$4, -$B130, $A$6,$A$10,,$A$8,$A$12)</f>
        <v>33.362485830357102</v>
      </c>
      <c r="R13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-$B130, $A$6,$A$10,,$A$8,$A$12)</f>
        <v>20.4648516247</v>
      </c>
      <c r="S13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-$B130, $A$6,$A$10,,$A$8,$A$12)</f>
        <v>36.756300000000003</v>
      </c>
      <c r="T130" s="8" t="str">
        <f>TEXT(RTD("cqg.rtd",,"StudyData", $A$2, "Imoku", "Period1="&amp;$A$34&amp;"", "Imoku1",$A$4, -$B130, $A$6,$A$10,,$A$8,$A$12),$A$47)</f>
        <v>5934.75</v>
      </c>
      <c r="U130" s="8" t="str">
        <f xml:space="preserve"> TEXT(RTD("cqg.rtd",,"StudyData", $A$2, "Imoku", "Period2="&amp;$A$36&amp;"", "Imoku2",$A$4, -$B130, $A$6,$A$10,,$A$8,$A$12),$A$47)</f>
        <v>5947.88</v>
      </c>
      <c r="V130" s="8" t="str">
        <f xml:space="preserve"> TEXT(RTD("cqg.rtd",,"StudyData", $A$2, "Imoku", "Period3="&amp;$A$38&amp;"", "Imoku3",$A$4, -(($B130)+($A$44)), $A$6,$A$10,,$A$8,$A$12),$A$47)</f>
        <v>5627.88</v>
      </c>
      <c r="W130" s="8" t="str">
        <f xml:space="preserve"> TEXT(RTD("cqg.rtd",,"StudyData", $A$2, "Imoku", "Period1="&amp;$A$34&amp;",Period2="&amp;$A$36&amp;",Period4="&amp;$A$40&amp;",MAType4=Sim", "Imoku4",$A$4, -(($B130)+($A$44)), $A$6,$A$10,,$A$8,$A$12),$A$47)</f>
        <v>5819.88</v>
      </c>
      <c r="X130" s="8" t="str">
        <f>TEXT(RTD("cqg.rtd",,"StudyData", $A$2, "Imoku", "MAType5=Sim,Period5="&amp;$A$42&amp;",InputChoice5=Close", "Imoku5",$A$4, -$B130, $A$6,$A$10,,$A$8,$A$12),$A$47)</f>
        <v>5865.50</v>
      </c>
    </row>
    <row r="131" spans="2:24" x14ac:dyDescent="0.25">
      <c r="B131">
        <f t="shared" si="3"/>
        <v>129</v>
      </c>
      <c r="C131" s="5">
        <f xml:space="preserve"> RTD("cqg.rtd",,"StudyData", $A$2, "BAR", "", "Time", $A$4,-$B131,$A$6,$A$10, "","False","T")</f>
        <v>45597</v>
      </c>
      <c r="D131" s="4">
        <f xml:space="preserve"> RTD("cqg.rtd",,"StudyData", $A$2, "BAR", "", "Time", $A$4,-$B131,$A$6,$A$10, "","False","T")</f>
        <v>45597</v>
      </c>
      <c r="E131" s="6" t="str">
        <f xml:space="preserve"> TEXT(RTD("cqg.rtd",,"StudyData", $A$2, "BAR", "", "Open", $A$4, -$B131, $A$6,$A$10,,$A$8,$A$12),$A$47)</f>
        <v>5864.25</v>
      </c>
      <c r="F131" s="6" t="str">
        <f xml:space="preserve"> TEXT(RTD("cqg.rtd",,"StudyData", $A$2, "BAR", "", "High", $A$4, -$B131, $A$6,$A$10,,$A$8,$A$12),$A$47)</f>
        <v>5926.00</v>
      </c>
      <c r="G131" s="6" t="str">
        <f xml:space="preserve"> TEXT(RTD("cqg.rtd",,"StudyData", $A$2, "BAR", "", "Low", $A$4, -$B131, $A$6,$A$10,,$A$8,$A$12),$A$47)</f>
        <v>5854.75</v>
      </c>
      <c r="H131" s="6" t="str">
        <f>TEXT(RTD("cqg.rtd",,"StudyData", $A$2, "BAR", "", "Close", $A$4, -$B131, $A$6,$A$10,,$A$8,$A$12),$A$47)</f>
        <v>5880.50</v>
      </c>
      <c r="I131" s="7">
        <f xml:space="preserve"> RTD("cqg.rtd",,"StudyData", $A$2, "Vol", "VolType=auto, CoCType=Contract", "Vol",$A$4, -$B131, $A$6,$A$10,,$A$8,$A$12)</f>
        <v>1592031</v>
      </c>
      <c r="J131" s="8" t="str">
        <f xml:space="preserve"> TEXT(RTD("cqg.rtd",,"StudyData", $A$2, "MA", "InputChoice=Close,MAType=Sim,Period="&amp;$A$14&amp;"", "MA",$A$4, -$B131, $A$6,$A$10,,$A$8,$A$12),$A$47)</f>
        <v>5908.72</v>
      </c>
      <c r="K131" s="6" t="str">
        <f xml:space="preserve"> TEXT(RTD("cqg.rtd",,"StudyData", $A$2, "BBnds", "MAType=Sim,InputChoice=Close,Period1="&amp;$A$16&amp;",Percent="&amp;$A$18&amp;"", "BHI",$A$4, -$B131, $A$6,$A$10,,$A$8,$A$12),$A$47)</f>
        <v>6067.55</v>
      </c>
      <c r="L131" s="6" t="str">
        <f>TEXT(RTD("cqg.rtd",,"StudyData",$A$2,"BBnds","MAType=Sim,InputChoice=Close,Period1="&amp;$A$16&amp;",Percent="&amp;$A$18&amp;"","BMA",$A$4,-$B131,$A$6,$A$10,,$A$8,$A$12),$A$47)</f>
        <v>5968.70</v>
      </c>
      <c r="M131" s="6" t="str">
        <f xml:space="preserve"> TEXT(RTD("cqg.rtd",,"StudyData", $A$2, "BBnds", "MAType=Sim,InputChoice=Close,Period1="&amp;$A$16&amp;",Percent="&amp;$A$18&amp;"", "BLO",$A$4, -$B131, $A$6,$A$10,,$A$8,$A$12),$A$47)</f>
        <v>5869.85</v>
      </c>
      <c r="N131" s="8" t="str">
        <f xml:space="preserve"> TEXT(RTD("cqg.rtd",,"StudyData", $A$2, "MACD", "Period1="&amp;$A$20&amp;",Period2="&amp;$A$22&amp;",Period3="&amp;$A$24&amp;",InputChoice=Close", "MACD",$A$4, -$B131, $A$6,$A$10,,$A$8,$A$12),$A$47)</f>
        <v>11.97</v>
      </c>
      <c r="O131" s="8" t="str">
        <f>TEXT(RTD("cqg.rtd",,"StudyData",$A$2,"MACD","Period1="&amp;$A$20&amp;",Period2="&amp;$A$22&amp;",Period3="&amp;$A$24&amp;",InputChoice=Close","MACDA",$A$4,-$B131,$A$6,$A$10,,$A$8,$A$12),$A$47)</f>
        <v>31.58</v>
      </c>
      <c r="P131" s="6" t="str">
        <f t="shared" ref="P131:P194" si="4">TEXT(N131-O131,$A$47)</f>
        <v>-19.61</v>
      </c>
      <c r="Q131" s="8">
        <f xml:space="preserve"> RTD("cqg.rtd",,"StudyData", $A$2, "RSI", "InputChoice=Close,Period="&amp;$A$26&amp;"", "RSI",$A$4, -$B131, $A$6,$A$10,,$A$8,$A$12)</f>
        <v>35.460501731626891</v>
      </c>
      <c r="R13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-$B131, $A$6,$A$10,,$A$8,$A$12)</f>
        <v>26.894944608599999</v>
      </c>
      <c r="S13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-$B131, $A$6,$A$10,,$A$8,$A$12)</f>
        <v>44.902000000000001</v>
      </c>
      <c r="T131" s="8" t="str">
        <f>TEXT(RTD("cqg.rtd",,"StudyData", $A$2, "Imoku", "Period1="&amp;$A$34&amp;"", "Imoku1",$A$4, -$B131, $A$6,$A$10,,$A$8,$A$12),$A$47)</f>
        <v>5940.63</v>
      </c>
      <c r="U131" s="8" t="str">
        <f xml:space="preserve"> TEXT(RTD("cqg.rtd",,"StudyData", $A$2, "Imoku", "Period2="&amp;$A$36&amp;"", "Imoku2",$A$4, -$B131, $A$6,$A$10,,$A$8,$A$12),$A$47)</f>
        <v>5947.88</v>
      </c>
      <c r="V131" s="8" t="str">
        <f xml:space="preserve"> TEXT(RTD("cqg.rtd",,"StudyData", $A$2, "Imoku", "Period3="&amp;$A$38&amp;"", "Imoku3",$A$4, -(($B131)+($A$44)), $A$6,$A$10,,$A$8,$A$12),$A$47)</f>
        <v>5627.88</v>
      </c>
      <c r="W131" s="8" t="str">
        <f xml:space="preserve"> TEXT(RTD("cqg.rtd",,"StudyData", $A$2, "Imoku", "Period1="&amp;$A$34&amp;",Period2="&amp;$A$36&amp;",Period4="&amp;$A$40&amp;",MAType4=Sim", "Imoku4",$A$4, -(($B131)+($A$44)), $A$6,$A$10,,$A$8,$A$12),$A$47)</f>
        <v>5818.44</v>
      </c>
      <c r="X131" s="8" t="str">
        <f>TEXT(RTD("cqg.rtd",,"StudyData", $A$2, "Imoku", "MAType5=Sim,Period5="&amp;$A$42&amp;",InputChoice5=Close", "Imoku5",$A$4, -$B131, $A$6,$A$10,,$A$8,$A$12),$A$47)</f>
        <v>5880.50</v>
      </c>
    </row>
    <row r="132" spans="2:24" x14ac:dyDescent="0.25">
      <c r="B132">
        <f t="shared" ref="B132:B195" si="5">B131+1</f>
        <v>130</v>
      </c>
      <c r="C132" s="5">
        <f xml:space="preserve"> RTD("cqg.rtd",,"StudyData", $A$2, "BAR", "", "Time", $A$4,-$B132,$A$6,$A$10, "","False","T")</f>
        <v>45596</v>
      </c>
      <c r="D132" s="4">
        <f xml:space="preserve"> RTD("cqg.rtd",,"StudyData", $A$2, "BAR", "", "Time", $A$4,-$B132,$A$6,$A$10, "","False","T")</f>
        <v>45596</v>
      </c>
      <c r="E132" s="6" t="str">
        <f xml:space="preserve"> TEXT(RTD("cqg.rtd",,"StudyData", $A$2, "BAR", "", "Open", $A$4, -$B132, $A$6,$A$10,,$A$8,$A$12),$A$47)</f>
        <v>5962.25</v>
      </c>
      <c r="F132" s="6" t="str">
        <f xml:space="preserve"> TEXT(RTD("cqg.rtd",,"StudyData", $A$2, "BAR", "", "High", $A$4, -$B132, $A$6,$A$10,,$A$8,$A$12),$A$47)</f>
        <v>5966.25</v>
      </c>
      <c r="G132" s="6" t="str">
        <f xml:space="preserve"> TEXT(RTD("cqg.rtd",,"StudyData", $A$2, "BAR", "", "Low", $A$4, -$B132, $A$6,$A$10,,$A$8,$A$12),$A$47)</f>
        <v>5855.50</v>
      </c>
      <c r="H132" s="6" t="str">
        <f>TEXT(RTD("cqg.rtd",,"StudyData", $A$2, "BAR", "", "Close", $A$4, -$B132, $A$6,$A$10,,$A$8,$A$12),$A$47)</f>
        <v>5860.75</v>
      </c>
      <c r="I132" s="7">
        <f xml:space="preserve"> RTD("cqg.rtd",,"StudyData", $A$2, "Vol", "VolType=auto, CoCType=Contract", "Vol",$A$4, -$B132, $A$6,$A$10,,$A$8,$A$12)</f>
        <v>1973513</v>
      </c>
      <c r="J132" s="8" t="str">
        <f xml:space="preserve"> TEXT(RTD("cqg.rtd",,"StudyData", $A$2, "MA", "InputChoice=Close,MAType=Sim,Period="&amp;$A$14&amp;"", "MA",$A$4, -$B132, $A$6,$A$10,,$A$8,$A$12),$A$47)</f>
        <v>5901.78</v>
      </c>
      <c r="K132" s="6" t="str">
        <f xml:space="preserve"> TEXT(RTD("cqg.rtd",,"StudyData", $A$2, "BBnds", "MAType=Sim,InputChoice=Close,Period1="&amp;$A$16&amp;",Percent="&amp;$A$18&amp;"", "BHI",$A$4, -$B132, $A$6,$A$10,,$A$8,$A$12),$A$47)</f>
        <v>6063.68</v>
      </c>
      <c r="L132" s="6" t="str">
        <f>TEXT(RTD("cqg.rtd",,"StudyData",$A$2,"BBnds","MAType=Sim,InputChoice=Close,Period1="&amp;$A$16&amp;",Percent="&amp;$A$18&amp;"","BMA",$A$4,-$B132,$A$6,$A$10,,$A$8,$A$12),$A$47)</f>
        <v>5970.79</v>
      </c>
      <c r="M132" s="6" t="str">
        <f xml:space="preserve"> TEXT(RTD("cqg.rtd",,"StudyData", $A$2, "BBnds", "MAType=Sim,InputChoice=Close,Period1="&amp;$A$16&amp;",Percent="&amp;$A$18&amp;"", "BLO",$A$4, -$B132, $A$6,$A$10,,$A$8,$A$12),$A$47)</f>
        <v>5877.89</v>
      </c>
      <c r="N132" s="8" t="str">
        <f xml:space="preserve"> TEXT(RTD("cqg.rtd",,"StudyData", $A$2, "MACD", "Period1="&amp;$A$20&amp;",Period2="&amp;$A$22&amp;",Period3="&amp;$A$24&amp;",InputChoice=Close", "MACD",$A$4, -$B132, $A$6,$A$10,,$A$8,$A$12),$A$47)</f>
        <v>19.92</v>
      </c>
      <c r="O132" s="8" t="str">
        <f>TEXT(RTD("cqg.rtd",,"StudyData",$A$2,"MACD","Period1="&amp;$A$20&amp;",Period2="&amp;$A$22&amp;",Period3="&amp;$A$24&amp;",InputChoice=Close","MACDA",$A$4,-$B132,$A$6,$A$10,,$A$8,$A$12),$A$47)</f>
        <v>36.48</v>
      </c>
      <c r="P132" s="6" t="str">
        <f t="shared" si="4"/>
        <v>-16.56</v>
      </c>
      <c r="Q132" s="8">
        <f xml:space="preserve"> RTD("cqg.rtd",,"StudyData", $A$2, "RSI", "InputChoice=Close,Period="&amp;$A$26&amp;"", "RSI",$A$4, -$B132, $A$6,$A$10,,$A$8,$A$12)</f>
        <v>30.333063910322906</v>
      </c>
      <c r="R13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-$B132, $A$6,$A$10,,$A$8,$A$12)</f>
        <v>34.936160703500001</v>
      </c>
      <c r="S13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-$B132, $A$6,$A$10,,$A$8,$A$12)</f>
        <v>53.9056</v>
      </c>
      <c r="T132" s="8" t="str">
        <f>TEXT(RTD("cqg.rtd",,"StudyData", $A$2, "Imoku", "Period1="&amp;$A$34&amp;"", "Imoku1",$A$4, -$B132, $A$6,$A$10,,$A$8,$A$12),$A$47)</f>
        <v>5946.63</v>
      </c>
      <c r="U132" s="8" t="str">
        <f xml:space="preserve"> TEXT(RTD("cqg.rtd",,"StudyData", $A$2, "Imoku", "Period2="&amp;$A$36&amp;"", "Imoku2",$A$4, -$B132, $A$6,$A$10,,$A$8,$A$12),$A$47)</f>
        <v>5947.88</v>
      </c>
      <c r="V132" s="8" t="str">
        <f xml:space="preserve"> TEXT(RTD("cqg.rtd",,"StudyData", $A$2, "Imoku", "Period3="&amp;$A$38&amp;"", "Imoku3",$A$4, -(($B132)+($A$44)), $A$6,$A$10,,$A$8,$A$12),$A$47)</f>
        <v>5612.25</v>
      </c>
      <c r="W132" s="8" t="str">
        <f xml:space="preserve"> TEXT(RTD("cqg.rtd",,"StudyData", $A$2, "Imoku", "Period1="&amp;$A$34&amp;",Period2="&amp;$A$36&amp;",Period4="&amp;$A$40&amp;",MAType4=Sim", "Imoku4",$A$4, -(($B132)+($A$44)), $A$6,$A$10,,$A$8,$A$12),$A$47)</f>
        <v>5800.06</v>
      </c>
      <c r="X132" s="8" t="str">
        <f>TEXT(RTD("cqg.rtd",,"StudyData", $A$2, "Imoku", "MAType5=Sim,Period5="&amp;$A$42&amp;",InputChoice5=Close", "Imoku5",$A$4, -$B132, $A$6,$A$10,,$A$8,$A$12),$A$47)</f>
        <v>5860.75</v>
      </c>
    </row>
    <row r="133" spans="2:24" x14ac:dyDescent="0.25">
      <c r="B133">
        <f t="shared" si="5"/>
        <v>131</v>
      </c>
      <c r="C133" s="5">
        <f xml:space="preserve"> RTD("cqg.rtd",,"StudyData", $A$2, "BAR", "", "Time", $A$4,-$B133,$A$6,$A$10, "","False","T")</f>
        <v>45595</v>
      </c>
      <c r="D133" s="4">
        <f xml:space="preserve"> RTD("cqg.rtd",,"StudyData", $A$2, "BAR", "", "Time", $A$4,-$B133,$A$6,$A$10, "","False","T")</f>
        <v>45595</v>
      </c>
      <c r="E133" s="6" t="str">
        <f xml:space="preserve"> TEXT(RTD("cqg.rtd",,"StudyData", $A$2, "BAR", "", "Open", $A$4, -$B133, $A$6,$A$10,,$A$8,$A$12),$A$47)</f>
        <v>6005.25</v>
      </c>
      <c r="F133" s="6" t="str">
        <f xml:space="preserve"> TEXT(RTD("cqg.rtd",,"StudyData", $A$2, "BAR", "", "High", $A$4, -$B133, $A$6,$A$10,,$A$8,$A$12),$A$47)</f>
        <v>6015.25</v>
      </c>
      <c r="G133" s="6" t="str">
        <f xml:space="preserve"> TEXT(RTD("cqg.rtd",,"StudyData", $A$2, "BAR", "", "Low", $A$4, -$B133, $A$6,$A$10,,$A$8,$A$12),$A$47)</f>
        <v>5962.50</v>
      </c>
      <c r="H133" s="6" t="str">
        <f>TEXT(RTD("cqg.rtd",,"StudyData", $A$2, "BAR", "", "Close", $A$4, -$B133, $A$6,$A$10,,$A$8,$A$12),$A$47)</f>
        <v>5974.25</v>
      </c>
      <c r="I133" s="7">
        <f xml:space="preserve"> RTD("cqg.rtd",,"StudyData", $A$2, "Vol", "VolType=auto, CoCType=Contract", "Vol",$A$4, -$B133, $A$6,$A$10,,$A$8,$A$12)</f>
        <v>1347170</v>
      </c>
      <c r="J133" s="8" t="str">
        <f xml:space="preserve"> TEXT(RTD("cqg.rtd",,"StudyData", $A$2, "MA", "InputChoice=Close,MAType=Sim,Period="&amp;$A$14&amp;"", "MA",$A$4, -$B133, $A$6,$A$10,,$A$8,$A$12),$A$47)</f>
        <v>5897.66</v>
      </c>
      <c r="K133" s="6" t="str">
        <f xml:space="preserve"> TEXT(RTD("cqg.rtd",,"StudyData", $A$2, "BBnds", "MAType=Sim,InputChoice=Close,Period1="&amp;$A$16&amp;",Percent="&amp;$A$18&amp;"", "BHI",$A$4, -$B133, $A$6,$A$10,,$A$8,$A$12),$A$47)</f>
        <v>6061.72</v>
      </c>
      <c r="L133" s="6" t="str">
        <f>TEXT(RTD("cqg.rtd",,"StudyData",$A$2,"BBnds","MAType=Sim,InputChoice=Close,Period1="&amp;$A$16&amp;",Percent="&amp;$A$18&amp;"","BMA",$A$4,-$B133,$A$6,$A$10,,$A$8,$A$12),$A$47)</f>
        <v>5971.34</v>
      </c>
      <c r="M133" s="6" t="str">
        <f xml:space="preserve"> TEXT(RTD("cqg.rtd",,"StudyData", $A$2, "BBnds", "MAType=Sim,InputChoice=Close,Period1="&amp;$A$16&amp;",Percent="&amp;$A$18&amp;"", "BLO",$A$4, -$B133, $A$6,$A$10,,$A$8,$A$12),$A$47)</f>
        <v>5880.96</v>
      </c>
      <c r="N133" s="8" t="str">
        <f xml:space="preserve"> TEXT(RTD("cqg.rtd",,"StudyData", $A$2, "MACD", "Period1="&amp;$A$20&amp;",Period2="&amp;$A$22&amp;",Period3="&amp;$A$24&amp;",InputChoice=Close", "MACD",$A$4, -$B133, $A$6,$A$10,,$A$8,$A$12),$A$47)</f>
        <v>31.77</v>
      </c>
      <c r="O133" s="8" t="str">
        <f>TEXT(RTD("cqg.rtd",,"StudyData",$A$2,"MACD","Period1="&amp;$A$20&amp;",Period2="&amp;$A$22&amp;",Period3="&amp;$A$24&amp;",InputChoice=Close","MACDA",$A$4,-$B133,$A$6,$A$10,,$A$8,$A$12),$A$47)</f>
        <v>40.63</v>
      </c>
      <c r="P133" s="6" t="str">
        <f t="shared" si="4"/>
        <v>-8.86</v>
      </c>
      <c r="Q133" s="8">
        <f xml:space="preserve"> RTD("cqg.rtd",,"StudyData", $A$2, "RSI", "InputChoice=Close,Period="&amp;$A$26&amp;"", "RSI",$A$4, -$B133, $A$6,$A$10,,$A$8,$A$12)</f>
        <v>51.051708263236939</v>
      </c>
      <c r="R13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-$B133, $A$6,$A$10,,$A$8,$A$12)</f>
        <v>55.591181173099997</v>
      </c>
      <c r="S13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-$B133, $A$6,$A$10,,$A$8,$A$12)</f>
        <v>63.390300000000003</v>
      </c>
      <c r="T133" s="8" t="str">
        <f>TEXT(RTD("cqg.rtd",,"StudyData", $A$2, "Imoku", "Period1="&amp;$A$34&amp;"", "Imoku1",$A$4, -$B133, $A$6,$A$10,,$A$8,$A$12),$A$47)</f>
        <v>5980.50</v>
      </c>
      <c r="U133" s="8" t="str">
        <f xml:space="preserve"> TEXT(RTD("cqg.rtd",,"StudyData", $A$2, "Imoku", "Period2="&amp;$A$36&amp;"", "Imoku2",$A$4, -$B133, $A$6,$A$10,,$A$8,$A$12),$A$47)</f>
        <v>5947.88</v>
      </c>
      <c r="V133" s="8" t="str">
        <f xml:space="preserve"> TEXT(RTD("cqg.rtd",,"StudyData", $A$2, "Imoku", "Period3="&amp;$A$38&amp;"", "Imoku3",$A$4, -(($B133)+($A$44)), $A$6,$A$10,,$A$8,$A$12),$A$47)</f>
        <v>5611.63</v>
      </c>
      <c r="W133" s="8" t="str">
        <f xml:space="preserve"> TEXT(RTD("cqg.rtd",,"StudyData", $A$2, "Imoku", "Period1="&amp;$A$34&amp;",Period2="&amp;$A$36&amp;",Period4="&amp;$A$40&amp;",MAType4=Sim", "Imoku4",$A$4, -(($B133)+($A$44)), $A$6,$A$10,,$A$8,$A$12),$A$47)</f>
        <v>5785.19</v>
      </c>
      <c r="X133" s="8" t="str">
        <f>TEXT(RTD("cqg.rtd",,"StudyData", $A$2, "Imoku", "MAType5=Sim,Period5="&amp;$A$42&amp;",InputChoice5=Close", "Imoku5",$A$4, -$B133, $A$6,$A$10,,$A$8,$A$12),$A$47)</f>
        <v>5974.25</v>
      </c>
    </row>
    <row r="134" spans="2:24" x14ac:dyDescent="0.25">
      <c r="B134">
        <f t="shared" si="5"/>
        <v>132</v>
      </c>
      <c r="C134" s="5">
        <f xml:space="preserve"> RTD("cqg.rtd",,"StudyData", $A$2, "BAR", "", "Time", $A$4,-$B134,$A$6,$A$10, "","False","T")</f>
        <v>45594</v>
      </c>
      <c r="D134" s="4">
        <f xml:space="preserve"> RTD("cqg.rtd",,"StudyData", $A$2, "BAR", "", "Time", $A$4,-$B134,$A$6,$A$10, "","False","T")</f>
        <v>45594</v>
      </c>
      <c r="E134" s="6" t="str">
        <f xml:space="preserve"> TEXT(RTD("cqg.rtd",,"StudyData", $A$2, "BAR", "", "Open", $A$4, -$B134, $A$6,$A$10,,$A$8,$A$12),$A$47)</f>
        <v>5989.25</v>
      </c>
      <c r="F134" s="6" t="str">
        <f xml:space="preserve"> TEXT(RTD("cqg.rtd",,"StudyData", $A$2, "BAR", "", "High", $A$4, -$B134, $A$6,$A$10,,$A$8,$A$12),$A$47)</f>
        <v>6006.00</v>
      </c>
      <c r="G134" s="6" t="str">
        <f xml:space="preserve"> TEXT(RTD("cqg.rtd",,"StudyData", $A$2, "BAR", "", "Low", $A$4, -$B134, $A$6,$A$10,,$A$8,$A$12),$A$47)</f>
        <v>5959.75</v>
      </c>
      <c r="H134" s="6" t="str">
        <f>TEXT(RTD("cqg.rtd",,"StudyData", $A$2, "BAR", "", "Close", $A$4, -$B134, $A$6,$A$10,,$A$8,$A$12),$A$47)</f>
        <v>5993.25</v>
      </c>
      <c r="I134" s="7">
        <f xml:space="preserve"> RTD("cqg.rtd",,"StudyData", $A$2, "Vol", "VolType=auto, CoCType=Contract", "Vol",$A$4, -$B134, $A$6,$A$10,,$A$8,$A$12)</f>
        <v>1195753</v>
      </c>
      <c r="J134" s="8" t="str">
        <f xml:space="preserve"> TEXT(RTD("cqg.rtd",,"StudyData", $A$2, "MA", "InputChoice=Close,MAType=Sim,Period="&amp;$A$14&amp;"", "MA",$A$4, -$B134, $A$6,$A$10,,$A$8,$A$12),$A$47)</f>
        <v>5891.14</v>
      </c>
      <c r="K134" s="6" t="str">
        <f xml:space="preserve"> TEXT(RTD("cqg.rtd",,"StudyData", $A$2, "BBnds", "MAType=Sim,InputChoice=Close,Period1="&amp;$A$16&amp;",Percent="&amp;$A$18&amp;"", "BHI",$A$4, -$B134, $A$6,$A$10,,$A$8,$A$12),$A$47)</f>
        <v>6065.04</v>
      </c>
      <c r="L134" s="6" t="str">
        <f>TEXT(RTD("cqg.rtd",,"StudyData",$A$2,"BBnds","MAType=Sim,InputChoice=Close,Period1="&amp;$A$16&amp;",Percent="&amp;$A$18&amp;"","BMA",$A$4,-$B134,$A$6,$A$10,,$A$8,$A$12),$A$47)</f>
        <v>5966.75</v>
      </c>
      <c r="M134" s="6" t="str">
        <f xml:space="preserve"> TEXT(RTD("cqg.rtd",,"StudyData", $A$2, "BBnds", "MAType=Sim,InputChoice=Close,Period1="&amp;$A$16&amp;",Percent="&amp;$A$18&amp;"", "BLO",$A$4, -$B134, $A$6,$A$10,,$A$8,$A$12),$A$47)</f>
        <v>5868.46</v>
      </c>
      <c r="N134" s="8" t="str">
        <f xml:space="preserve"> TEXT(RTD("cqg.rtd",,"StudyData", $A$2, "MACD", "Period1="&amp;$A$20&amp;",Period2="&amp;$A$22&amp;",Period3="&amp;$A$24&amp;",InputChoice=Close", "MACD",$A$4, -$B134, $A$6,$A$10,,$A$8,$A$12),$A$47)</f>
        <v>34.90</v>
      </c>
      <c r="O134" s="8" t="str">
        <f>TEXT(RTD("cqg.rtd",,"StudyData",$A$2,"MACD","Period1="&amp;$A$20&amp;",Period2="&amp;$A$22&amp;",Period3="&amp;$A$24&amp;",InputChoice=Close","MACDA",$A$4,-$B134,$A$6,$A$10,,$A$8,$A$12),$A$47)</f>
        <v>42.84</v>
      </c>
      <c r="P134" s="6" t="str">
        <f t="shared" si="4"/>
        <v>-7.94</v>
      </c>
      <c r="Q134" s="8">
        <f xml:space="preserve"> RTD("cqg.rtd",,"StudyData", $A$2, "RSI", "InputChoice=Close,Period="&amp;$A$26&amp;"", "RSI",$A$4, -$B134, $A$6,$A$10,,$A$8,$A$12)</f>
        <v>56.827459999529161</v>
      </c>
      <c r="R13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-$B134, $A$6,$A$10,,$A$8,$A$12)</f>
        <v>61.443335448299997</v>
      </c>
      <c r="S13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-$B134, $A$6,$A$10,,$A$8,$A$12)</f>
        <v>67.289900000000003</v>
      </c>
      <c r="T134" s="8" t="str">
        <f>TEXT(RTD("cqg.rtd",,"StudyData", $A$2, "Imoku", "Period1="&amp;$A$34&amp;"", "Imoku1",$A$4, -$B134, $A$6,$A$10,,$A$8,$A$12),$A$47)</f>
        <v>5986.38</v>
      </c>
      <c r="U134" s="8" t="str">
        <f xml:space="preserve"> TEXT(RTD("cqg.rtd",,"StudyData", $A$2, "Imoku", "Period2="&amp;$A$36&amp;"", "Imoku2",$A$4, -$B134, $A$6,$A$10,,$A$8,$A$12),$A$47)</f>
        <v>5947.88</v>
      </c>
      <c r="V134" s="8" t="str">
        <f xml:space="preserve"> TEXT(RTD("cqg.rtd",,"StudyData", $A$2, "Imoku", "Period3="&amp;$A$38&amp;"", "Imoku3",$A$4, -(($B134)+($A$44)), $A$6,$A$10,,$A$8,$A$12),$A$47)</f>
        <v>5611.63</v>
      </c>
      <c r="W134" s="8" t="str">
        <f xml:space="preserve"> TEXT(RTD("cqg.rtd",,"StudyData", $A$2, "Imoku", "Period1="&amp;$A$34&amp;",Period2="&amp;$A$36&amp;",Period4="&amp;$A$40&amp;",MAType4=Sim", "Imoku4",$A$4, -(($B134)+($A$44)), $A$6,$A$10,,$A$8,$A$12),$A$47)</f>
        <v>5753.13</v>
      </c>
      <c r="X134" s="8" t="str">
        <f>TEXT(RTD("cqg.rtd",,"StudyData", $A$2, "Imoku", "MAType5=Sim,Period5="&amp;$A$42&amp;",InputChoice5=Close", "Imoku5",$A$4, -$B134, $A$6,$A$10,,$A$8,$A$12),$A$47)</f>
        <v>5993.25</v>
      </c>
    </row>
    <row r="135" spans="2:24" x14ac:dyDescent="0.25">
      <c r="B135">
        <f t="shared" si="5"/>
        <v>133</v>
      </c>
      <c r="C135" s="5">
        <f xml:space="preserve"> RTD("cqg.rtd",,"StudyData", $A$2, "BAR", "", "Time", $A$4,-$B135,$A$6,$A$10, "","False","T")</f>
        <v>45593</v>
      </c>
      <c r="D135" s="4">
        <f xml:space="preserve"> RTD("cqg.rtd",,"StudyData", $A$2, "BAR", "", "Time", $A$4,-$B135,$A$6,$A$10, "","False","T")</f>
        <v>45593</v>
      </c>
      <c r="E135" s="6" t="str">
        <f xml:space="preserve"> TEXT(RTD("cqg.rtd",,"StudyData", $A$2, "BAR", "", "Open", $A$4, -$B135, $A$6,$A$10,,$A$8,$A$12),$A$47)</f>
        <v>5979.25</v>
      </c>
      <c r="F135" s="6" t="str">
        <f xml:space="preserve"> TEXT(RTD("cqg.rtd",,"StudyData", $A$2, "BAR", "", "High", $A$4, -$B135, $A$6,$A$10,,$A$8,$A$12),$A$47)</f>
        <v>6006.75</v>
      </c>
      <c r="G135" s="6" t="str">
        <f xml:space="preserve"> TEXT(RTD("cqg.rtd",,"StudyData", $A$2, "BAR", "", "Low", $A$4, -$B135, $A$6,$A$10,,$A$8,$A$12),$A$47)</f>
        <v>5979.25</v>
      </c>
      <c r="H135" s="6" t="str">
        <f>TEXT(RTD("cqg.rtd",,"StudyData", $A$2, "BAR", "", "Close", $A$4, -$B135, $A$6,$A$10,,$A$8,$A$12),$A$47)</f>
        <v>5983.75</v>
      </c>
      <c r="I135" s="7">
        <f xml:space="preserve"> RTD("cqg.rtd",,"StudyData", $A$2, "Vol", "VolType=auto, CoCType=Contract", "Vol",$A$4, -$B135, $A$6,$A$10,,$A$8,$A$12)</f>
        <v>1017440</v>
      </c>
      <c r="J135" s="8" t="str">
        <f xml:space="preserve"> TEXT(RTD("cqg.rtd",,"StudyData", $A$2, "MA", "InputChoice=Close,MAType=Sim,Period="&amp;$A$14&amp;"", "MA",$A$4, -$B135, $A$6,$A$10,,$A$8,$A$12),$A$47)</f>
        <v>5884.44</v>
      </c>
      <c r="K135" s="6" t="str">
        <f xml:space="preserve"> TEXT(RTD("cqg.rtd",,"StudyData", $A$2, "BBnds", "MAType=Sim,InputChoice=Close,Period1="&amp;$A$16&amp;",Percent="&amp;$A$18&amp;"", "BHI",$A$4, -$B135, $A$6,$A$10,,$A$8,$A$12),$A$47)</f>
        <v>6065.27</v>
      </c>
      <c r="L135" s="6" t="str">
        <f>TEXT(RTD("cqg.rtd",,"StudyData",$A$2,"BBnds","MAType=Sim,InputChoice=Close,Period1="&amp;$A$16&amp;",Percent="&amp;$A$18&amp;"","BMA",$A$4,-$B135,$A$6,$A$10,,$A$8,$A$12),$A$47)</f>
        <v>5961.19</v>
      </c>
      <c r="M135" s="6" t="str">
        <f xml:space="preserve"> TEXT(RTD("cqg.rtd",,"StudyData", $A$2, "BBnds", "MAType=Sim,InputChoice=Close,Period1="&amp;$A$16&amp;",Percent="&amp;$A$18&amp;"", "BLO",$A$4, -$B135, $A$6,$A$10,,$A$8,$A$12),$A$47)</f>
        <v>5857.10</v>
      </c>
      <c r="N135" s="8" t="str">
        <f xml:space="preserve"> TEXT(RTD("cqg.rtd",,"StudyData", $A$2, "MACD", "Period1="&amp;$A$20&amp;",Period2="&amp;$A$22&amp;",Period3="&amp;$A$24&amp;",InputChoice=Close", "MACD",$A$4, -$B135, $A$6,$A$10,,$A$8,$A$12),$A$47)</f>
        <v>36.44</v>
      </c>
      <c r="O135" s="8" t="str">
        <f>TEXT(RTD("cqg.rtd",,"StudyData",$A$2,"MACD","Period1="&amp;$A$20&amp;",Period2="&amp;$A$22&amp;",Period3="&amp;$A$24&amp;",InputChoice=Close","MACDA",$A$4,-$B135,$A$6,$A$10,,$A$8,$A$12),$A$47)</f>
        <v>44.82</v>
      </c>
      <c r="P135" s="6" t="str">
        <f t="shared" si="4"/>
        <v>-8.38</v>
      </c>
      <c r="Q135" s="8">
        <f xml:space="preserve"> RTD("cqg.rtd",,"StudyData", $A$2, "RSI", "InputChoice=Close,Period="&amp;$A$26&amp;"", "RSI",$A$4, -$B135, $A$6,$A$10,,$A$8,$A$12)</f>
        <v>54.541709517974951</v>
      </c>
      <c r="R13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-$B135, $A$6,$A$10,,$A$8,$A$12)</f>
        <v>63.514881555000002</v>
      </c>
      <c r="S13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-$B135, $A$6,$A$10,,$A$8,$A$12)</f>
        <v>70.213099999999997</v>
      </c>
      <c r="T135" s="8" t="str">
        <f>TEXT(RTD("cqg.rtd",,"StudyData", $A$2, "Imoku", "Period1="&amp;$A$34&amp;"", "Imoku1",$A$4, -$B135, $A$6,$A$10,,$A$8,$A$12),$A$47)</f>
        <v>5986.38</v>
      </c>
      <c r="U135" s="8" t="str">
        <f xml:space="preserve"> TEXT(RTD("cqg.rtd",,"StudyData", $A$2, "Imoku", "Period2="&amp;$A$36&amp;"", "Imoku2",$A$4, -$B135, $A$6,$A$10,,$A$8,$A$12),$A$47)</f>
        <v>5947.88</v>
      </c>
      <c r="V135" s="8" t="str">
        <f xml:space="preserve"> TEXT(RTD("cqg.rtd",,"StudyData", $A$2, "Imoku", "Period3="&amp;$A$38&amp;"", "Imoku3",$A$4, -(($B135)+($A$44)), $A$6,$A$10,,$A$8,$A$12),$A$47)</f>
        <v>5611.63</v>
      </c>
      <c r="W135" s="8" t="str">
        <f xml:space="preserve"> TEXT(RTD("cqg.rtd",,"StudyData", $A$2, "Imoku", "Period1="&amp;$A$34&amp;",Period2="&amp;$A$36&amp;",Period4="&amp;$A$40&amp;",MAType4=Sim", "Imoku4",$A$4, -(($B135)+($A$44)), $A$6,$A$10,,$A$8,$A$12),$A$47)</f>
        <v>5753.13</v>
      </c>
      <c r="X135" s="8" t="str">
        <f>TEXT(RTD("cqg.rtd",,"StudyData", $A$2, "Imoku", "MAType5=Sim,Period5="&amp;$A$42&amp;",InputChoice5=Close", "Imoku5",$A$4, -$B135, $A$6,$A$10,,$A$8,$A$12),$A$47)</f>
        <v>5983.75</v>
      </c>
    </row>
    <row r="136" spans="2:24" x14ac:dyDescent="0.25">
      <c r="B136">
        <f t="shared" si="5"/>
        <v>134</v>
      </c>
      <c r="C136" s="5">
        <f xml:space="preserve"> RTD("cqg.rtd",,"StudyData", $A$2, "BAR", "", "Time", $A$4,-$B136,$A$6,$A$10, "","False","T")</f>
        <v>45590</v>
      </c>
      <c r="D136" s="4">
        <f xml:space="preserve"> RTD("cqg.rtd",,"StudyData", $A$2, "BAR", "", "Time", $A$4,-$B136,$A$6,$A$10, "","False","T")</f>
        <v>45590</v>
      </c>
      <c r="E136" s="6" t="str">
        <f xml:space="preserve"> TEXT(RTD("cqg.rtd",,"StudyData", $A$2, "BAR", "", "Open", $A$4, -$B136, $A$6,$A$10,,$A$8,$A$12),$A$47)</f>
        <v>5975.50</v>
      </c>
      <c r="F136" s="6" t="str">
        <f xml:space="preserve"> TEXT(RTD("cqg.rtd",,"StudyData", $A$2, "BAR", "", "High", $A$4, -$B136, $A$6,$A$10,,$A$8,$A$12),$A$47)</f>
        <v>6023.00</v>
      </c>
      <c r="G136" s="6" t="str">
        <f xml:space="preserve"> TEXT(RTD("cqg.rtd",,"StudyData", $A$2, "BAR", "", "Low", $A$4, -$B136, $A$6,$A$10,,$A$8,$A$12),$A$47)</f>
        <v>5957.25</v>
      </c>
      <c r="H136" s="6" t="str">
        <f>TEXT(RTD("cqg.rtd",,"StudyData", $A$2, "BAR", "", "Close", $A$4, -$B136, $A$6,$A$10,,$A$8,$A$12),$A$47)</f>
        <v>5968.25</v>
      </c>
      <c r="I136" s="7">
        <f xml:space="preserve"> RTD("cqg.rtd",,"StudyData", $A$2, "Vol", "VolType=auto, CoCType=Contract", "Vol",$A$4, -$B136, $A$6,$A$10,,$A$8,$A$12)</f>
        <v>1368245</v>
      </c>
      <c r="J136" s="8" t="str">
        <f xml:space="preserve"> TEXT(RTD("cqg.rtd",,"StudyData", $A$2, "MA", "InputChoice=Close,MAType=Sim,Period="&amp;$A$14&amp;"", "MA",$A$4, -$B136, $A$6,$A$10,,$A$8,$A$12),$A$47)</f>
        <v>5880.96</v>
      </c>
      <c r="K136" s="6" t="str">
        <f xml:space="preserve"> TEXT(RTD("cqg.rtd",,"StudyData", $A$2, "BBnds", "MAType=Sim,InputChoice=Close,Period1="&amp;$A$16&amp;",Percent="&amp;$A$18&amp;"", "BHI",$A$4, -$B136, $A$6,$A$10,,$A$8,$A$12),$A$47)</f>
        <v>6062.90</v>
      </c>
      <c r="L136" s="6" t="str">
        <f>TEXT(RTD("cqg.rtd",,"StudyData",$A$2,"BBnds","MAType=Sim,InputChoice=Close,Period1="&amp;$A$16&amp;",Percent="&amp;$A$18&amp;"","BMA",$A$4,-$B136,$A$6,$A$10,,$A$8,$A$12),$A$47)</f>
        <v>5958.83</v>
      </c>
      <c r="M136" s="6" t="str">
        <f xml:space="preserve"> TEXT(RTD("cqg.rtd",,"StudyData", $A$2, "BBnds", "MAType=Sim,InputChoice=Close,Period1="&amp;$A$16&amp;",Percent="&amp;$A$18&amp;"", "BLO",$A$4, -$B136, $A$6,$A$10,,$A$8,$A$12),$A$47)</f>
        <v>5854.75</v>
      </c>
      <c r="N136" s="8" t="str">
        <f xml:space="preserve"> TEXT(RTD("cqg.rtd",,"StudyData", $A$2, "MACD", "Period1="&amp;$A$20&amp;",Period2="&amp;$A$22&amp;",Period3="&amp;$A$24&amp;",InputChoice=Close", "MACD",$A$4, -$B136, $A$6,$A$10,,$A$8,$A$12),$A$47)</f>
        <v>38.85</v>
      </c>
      <c r="O136" s="8" t="str">
        <f>TEXT(RTD("cqg.rtd",,"StudyData",$A$2,"MACD","Period1="&amp;$A$20&amp;",Period2="&amp;$A$22&amp;",Period3="&amp;$A$24&amp;",InputChoice=Close","MACDA",$A$4,-$B136,$A$6,$A$10,,$A$8,$A$12),$A$47)</f>
        <v>46.92</v>
      </c>
      <c r="P136" s="6" t="str">
        <f t="shared" si="4"/>
        <v>-8.07</v>
      </c>
      <c r="Q136" s="8">
        <f xml:space="preserve"> RTD("cqg.rtd",,"StudyData", $A$2, "RSI", "InputChoice=Close,Period="&amp;$A$26&amp;"", "RSI",$A$4, -$B136, $A$6,$A$10,,$A$8,$A$12)</f>
        <v>50.760880212339735</v>
      </c>
      <c r="R13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-$B136, $A$6,$A$10,,$A$8,$A$12)</f>
        <v>66.576058546799999</v>
      </c>
      <c r="S13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-$B136, $A$6,$A$10,,$A$8,$A$12)</f>
        <v>73.562200000000004</v>
      </c>
      <c r="T136" s="8" t="str">
        <f>TEXT(RTD("cqg.rtd",,"StudyData", $A$2, "Imoku", "Period1="&amp;$A$34&amp;"", "Imoku1",$A$4, -$B136, $A$6,$A$10,,$A$8,$A$12),$A$47)</f>
        <v>5986.38</v>
      </c>
      <c r="U136" s="8" t="str">
        <f xml:space="preserve"> TEXT(RTD("cqg.rtd",,"StudyData", $A$2, "Imoku", "Period2="&amp;$A$36&amp;"", "Imoku2",$A$4, -$B136, $A$6,$A$10,,$A$8,$A$12),$A$47)</f>
        <v>5947.88</v>
      </c>
      <c r="V136" s="8" t="str">
        <f xml:space="preserve"> TEXT(RTD("cqg.rtd",,"StudyData", $A$2, "Imoku", "Period3="&amp;$A$38&amp;"", "Imoku3",$A$4, -(($B136)+($A$44)), $A$6,$A$10,,$A$8,$A$12),$A$47)</f>
        <v>5611.63</v>
      </c>
      <c r="W136" s="8" t="str">
        <f xml:space="preserve"> TEXT(RTD("cqg.rtd",,"StudyData", $A$2, "Imoku", "Period1="&amp;$A$34&amp;",Period2="&amp;$A$36&amp;",Period4="&amp;$A$40&amp;",MAType4=Sim", "Imoku4",$A$4, -(($B136)+($A$44)), $A$6,$A$10,,$A$8,$A$12),$A$47)</f>
        <v>5751.44</v>
      </c>
      <c r="X136" s="8" t="str">
        <f>TEXT(RTD("cqg.rtd",,"StudyData", $A$2, "Imoku", "MAType5=Sim,Period5="&amp;$A$42&amp;",InputChoice5=Close", "Imoku5",$A$4, -$B136, $A$6,$A$10,,$A$8,$A$12),$A$47)</f>
        <v>5968.25</v>
      </c>
    </row>
    <row r="137" spans="2:24" x14ac:dyDescent="0.25">
      <c r="B137">
        <f t="shared" si="5"/>
        <v>135</v>
      </c>
      <c r="C137" s="5">
        <f xml:space="preserve"> RTD("cqg.rtd",,"StudyData", $A$2, "BAR", "", "Time", $A$4,-$B137,$A$6,$A$10, "","False","T")</f>
        <v>45589</v>
      </c>
      <c r="D137" s="4">
        <f xml:space="preserve"> RTD("cqg.rtd",,"StudyData", $A$2, "BAR", "", "Time", $A$4,-$B137,$A$6,$A$10, "","False","T")</f>
        <v>45589</v>
      </c>
      <c r="E137" s="6" t="str">
        <f xml:space="preserve"> TEXT(RTD("cqg.rtd",,"StudyData", $A$2, "BAR", "", "Open", $A$4, -$B137, $A$6,$A$10,,$A$8,$A$12),$A$47)</f>
        <v>5966.25</v>
      </c>
      <c r="F137" s="6" t="str">
        <f xml:space="preserve"> TEXT(RTD("cqg.rtd",,"StudyData", $A$2, "BAR", "", "High", $A$4, -$B137, $A$6,$A$10,,$A$8,$A$12),$A$47)</f>
        <v>5992.25</v>
      </c>
      <c r="G137" s="6" t="str">
        <f xml:space="preserve"> TEXT(RTD("cqg.rtd",,"StudyData", $A$2, "BAR", "", "Low", $A$4, -$B137, $A$6,$A$10,,$A$8,$A$12),$A$47)</f>
        <v>5944.75</v>
      </c>
      <c r="H137" s="6" t="str">
        <f>TEXT(RTD("cqg.rtd",,"StudyData", $A$2, "BAR", "", "Close", $A$4, -$B137, $A$6,$A$10,,$A$8,$A$12),$A$47)</f>
        <v>5971.25</v>
      </c>
      <c r="I137" s="7">
        <f xml:space="preserve"> RTD("cqg.rtd",,"StudyData", $A$2, "Vol", "VolType=auto, CoCType=Contract", "Vol",$A$4, -$B137, $A$6,$A$10,,$A$8,$A$12)</f>
        <v>1159448</v>
      </c>
      <c r="J137" s="8" t="str">
        <f xml:space="preserve"> TEXT(RTD("cqg.rtd",,"StudyData", $A$2, "MA", "InputChoice=Close,MAType=Sim,Period="&amp;$A$14&amp;"", "MA",$A$4, -$B137, $A$6,$A$10,,$A$8,$A$12),$A$47)</f>
        <v>5876.59</v>
      </c>
      <c r="K137" s="6" t="str">
        <f xml:space="preserve"> TEXT(RTD("cqg.rtd",,"StudyData", $A$2, "BBnds", "MAType=Sim,InputChoice=Close,Period1="&amp;$A$16&amp;",Percent="&amp;$A$18&amp;"", "BHI",$A$4, -$B137, $A$6,$A$10,,$A$8,$A$12),$A$47)</f>
        <v>6061.89</v>
      </c>
      <c r="L137" s="6" t="str">
        <f>TEXT(RTD("cqg.rtd",,"StudyData",$A$2,"BBnds","MAType=Sim,InputChoice=Close,Period1="&amp;$A$16&amp;",Percent="&amp;$A$18&amp;"","BMA",$A$4,-$B137,$A$6,$A$10,,$A$8,$A$12),$A$47)</f>
        <v>5956.09</v>
      </c>
      <c r="M137" s="6" t="str">
        <f xml:space="preserve"> TEXT(RTD("cqg.rtd",,"StudyData", $A$2, "BBnds", "MAType=Sim,InputChoice=Close,Period1="&amp;$A$16&amp;",Percent="&amp;$A$18&amp;"", "BLO",$A$4, -$B137, $A$6,$A$10,,$A$8,$A$12),$A$47)</f>
        <v>5850.28</v>
      </c>
      <c r="N137" s="8" t="str">
        <f xml:space="preserve"> TEXT(RTD("cqg.rtd",,"StudyData", $A$2, "MACD", "Period1="&amp;$A$20&amp;",Period2="&amp;$A$22&amp;",Period3="&amp;$A$24&amp;",InputChoice=Close", "MACD",$A$4, -$B137, $A$6,$A$10,,$A$8,$A$12),$A$47)</f>
        <v>42.93</v>
      </c>
      <c r="O137" s="8" t="str">
        <f>TEXT(RTD("cqg.rtd",,"StudyData",$A$2,"MACD","Period1="&amp;$A$20&amp;",Period2="&amp;$A$22&amp;",Period3="&amp;$A$24&amp;",InputChoice=Close","MACDA",$A$4,-$B137,$A$6,$A$10,,$A$8,$A$12),$A$47)</f>
        <v>48.94</v>
      </c>
      <c r="P137" s="6" t="str">
        <f t="shared" si="4"/>
        <v>-6.01</v>
      </c>
      <c r="Q137" s="8">
        <f xml:space="preserve"> RTD("cqg.rtd",,"StudyData", $A$2, "RSI", "InputChoice=Close,Period="&amp;$A$26&amp;"", "RSI",$A$4, -$B137, $A$6,$A$10,,$A$8,$A$12)</f>
        <v>51.497764647615213</v>
      </c>
      <c r="R13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-$B137, $A$6,$A$10,,$A$8,$A$12)</f>
        <v>70.005042511900001</v>
      </c>
      <c r="S13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-$B137, $A$6,$A$10,,$A$8,$A$12)</f>
        <v>77.055300000000003</v>
      </c>
      <c r="T137" s="8" t="str">
        <f>TEXT(RTD("cqg.rtd",,"StudyData", $A$2, "Imoku", "Period1="&amp;$A$34&amp;"", "Imoku1",$A$4, -$B137, $A$6,$A$10,,$A$8,$A$12),$A$47)</f>
        <v>5986.38</v>
      </c>
      <c r="U137" s="8" t="str">
        <f xml:space="preserve"> TEXT(RTD("cqg.rtd",,"StudyData", $A$2, "Imoku", "Period2="&amp;$A$36&amp;"", "Imoku2",$A$4, -$B137, $A$6,$A$10,,$A$8,$A$12),$A$47)</f>
        <v>5931.38</v>
      </c>
      <c r="V137" s="8" t="str">
        <f xml:space="preserve"> TEXT(RTD("cqg.rtd",,"StudyData", $A$2, "Imoku", "Period3="&amp;$A$38&amp;"", "Imoku3",$A$4, -(($B137)+($A$44)), $A$6,$A$10,,$A$8,$A$12),$A$47)</f>
        <v>5604.13</v>
      </c>
      <c r="W137" s="8" t="str">
        <f xml:space="preserve"> TEXT(RTD("cqg.rtd",,"StudyData", $A$2, "Imoku", "Period1="&amp;$A$34&amp;",Period2="&amp;$A$36&amp;",Period4="&amp;$A$40&amp;",MAType4=Sim", "Imoku4",$A$4, -(($B137)+($A$44)), $A$6,$A$10,,$A$8,$A$12),$A$47)</f>
        <v>5721.13</v>
      </c>
      <c r="X137" s="8" t="str">
        <f>TEXT(RTD("cqg.rtd",,"StudyData", $A$2, "Imoku", "MAType5=Sim,Period5="&amp;$A$42&amp;",InputChoice5=Close", "Imoku5",$A$4, -$B137, $A$6,$A$10,,$A$8,$A$12),$A$47)</f>
        <v>5971.25</v>
      </c>
    </row>
    <row r="138" spans="2:24" x14ac:dyDescent="0.25">
      <c r="B138">
        <f t="shared" si="5"/>
        <v>136</v>
      </c>
      <c r="C138" s="5">
        <f xml:space="preserve"> RTD("cqg.rtd",,"StudyData", $A$2, "BAR", "", "Time", $A$4,-$B138,$A$6,$A$10, "","False","T")</f>
        <v>45588</v>
      </c>
      <c r="D138" s="4">
        <f xml:space="preserve"> RTD("cqg.rtd",,"StudyData", $A$2, "BAR", "", "Time", $A$4,-$B138,$A$6,$A$10, "","False","T")</f>
        <v>45588</v>
      </c>
      <c r="E138" s="6" t="str">
        <f xml:space="preserve"> TEXT(RTD("cqg.rtd",,"StudyData", $A$2, "BAR", "", "Open", $A$4, -$B138, $A$6,$A$10,,$A$8,$A$12),$A$47)</f>
        <v>6009.50</v>
      </c>
      <c r="F138" s="6" t="str">
        <f xml:space="preserve"> TEXT(RTD("cqg.rtd",,"StudyData", $A$2, "BAR", "", "High", $A$4, -$B138, $A$6,$A$10,,$A$8,$A$12),$A$47)</f>
        <v>6016.00</v>
      </c>
      <c r="G138" s="6" t="str">
        <f xml:space="preserve"> TEXT(RTD("cqg.rtd",,"StudyData", $A$2, "BAR", "", "Low", $A$4, -$B138, $A$6,$A$10,,$A$8,$A$12),$A$47)</f>
        <v>5923.25</v>
      </c>
      <c r="H138" s="6" t="str">
        <f>TEXT(RTD("cqg.rtd",,"StudyData", $A$2, "BAR", "", "Close", $A$4, -$B138, $A$6,$A$10,,$A$8,$A$12),$A$47)</f>
        <v>5960.00</v>
      </c>
      <c r="I138" s="7">
        <f xml:space="preserve"> RTD("cqg.rtd",,"StudyData", $A$2, "Vol", "VolType=auto, CoCType=Contract", "Vol",$A$4, -$B138, $A$6,$A$10,,$A$8,$A$12)</f>
        <v>1468269</v>
      </c>
      <c r="J138" s="8" t="str">
        <f xml:space="preserve"> TEXT(RTD("cqg.rtd",,"StudyData", $A$2, "MA", "InputChoice=Close,MAType=Sim,Period="&amp;$A$14&amp;"", "MA",$A$4, -$B138, $A$6,$A$10,,$A$8,$A$12),$A$47)</f>
        <v>5872.15</v>
      </c>
      <c r="K138" s="6" t="str">
        <f xml:space="preserve"> TEXT(RTD("cqg.rtd",,"StudyData", $A$2, "BBnds", "MAType=Sim,InputChoice=Close,Period1="&amp;$A$16&amp;",Percent="&amp;$A$18&amp;"", "BHI",$A$4, -$B138, $A$6,$A$10,,$A$8,$A$12),$A$47)</f>
        <v>6060.17</v>
      </c>
      <c r="L138" s="6" t="str">
        <f>TEXT(RTD("cqg.rtd",,"StudyData",$A$2,"BBnds","MAType=Sim,InputChoice=Close,Period1="&amp;$A$16&amp;",Percent="&amp;$A$18&amp;"","BMA",$A$4,-$B138,$A$6,$A$10,,$A$8,$A$12),$A$47)</f>
        <v>5953.86</v>
      </c>
      <c r="M138" s="6" t="str">
        <f xml:space="preserve"> TEXT(RTD("cqg.rtd",,"StudyData", $A$2, "BBnds", "MAType=Sim,InputChoice=Close,Period1="&amp;$A$16&amp;",Percent="&amp;$A$18&amp;"", "BLO",$A$4, -$B138, $A$6,$A$10,,$A$8,$A$12),$A$47)</f>
        <v>5847.56</v>
      </c>
      <c r="N138" s="8" t="str">
        <f xml:space="preserve"> TEXT(RTD("cqg.rtd",,"StudyData", $A$2, "MACD", "Period1="&amp;$A$20&amp;",Period2="&amp;$A$22&amp;",Period3="&amp;$A$24&amp;",InputChoice=Close", "MACD",$A$4, -$B138, $A$6,$A$10,,$A$8,$A$12),$A$47)</f>
        <v>47.21</v>
      </c>
      <c r="O138" s="8" t="str">
        <f>TEXT(RTD("cqg.rtd",,"StudyData",$A$2,"MACD","Period1="&amp;$A$20&amp;",Period2="&amp;$A$22&amp;",Period3="&amp;$A$24&amp;",InputChoice=Close","MACDA",$A$4,-$B138,$A$6,$A$10,,$A$8,$A$12),$A$47)</f>
        <v>50.44</v>
      </c>
      <c r="P138" s="6" t="str">
        <f t="shared" si="4"/>
        <v>-3.23</v>
      </c>
      <c r="Q138" s="8">
        <f xml:space="preserve"> RTD("cqg.rtd",,"StudyData", $A$2, "RSI", "InputChoice=Close,Period="&amp;$A$26&amp;"", "RSI",$A$4, -$B138, $A$6,$A$10,,$A$8,$A$12)</f>
        <v>49.031433406307343</v>
      </c>
      <c r="R13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-$B138, $A$6,$A$10,,$A$8,$A$12)</f>
        <v>74.432048935799997</v>
      </c>
      <c r="S13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-$B138, $A$6,$A$10,,$A$8,$A$12)</f>
        <v>80.580500000000001</v>
      </c>
      <c r="T138" s="8" t="str">
        <f>TEXT(RTD("cqg.rtd",,"StudyData", $A$2, "Imoku", "Period1="&amp;$A$34&amp;"", "Imoku1",$A$4, -$B138, $A$6,$A$10,,$A$8,$A$12),$A$47)</f>
        <v>5986.38</v>
      </c>
      <c r="U138" s="8" t="str">
        <f xml:space="preserve"> TEXT(RTD("cqg.rtd",,"StudyData", $A$2, "Imoku", "Period2="&amp;$A$36&amp;"", "Imoku2",$A$4, -$B138, $A$6,$A$10,,$A$8,$A$12),$A$47)</f>
        <v>5923.50</v>
      </c>
      <c r="V138" s="8" t="str">
        <f xml:space="preserve"> TEXT(RTD("cqg.rtd",,"StudyData", $A$2, "Imoku", "Period3="&amp;$A$38&amp;"", "Imoku3",$A$4, -(($B138)+($A$44)), $A$6,$A$10,,$A$8,$A$12),$A$47)</f>
        <v>5604.13</v>
      </c>
      <c r="W138" s="8" t="str">
        <f xml:space="preserve"> TEXT(RTD("cqg.rtd",,"StudyData", $A$2, "Imoku", "Period1="&amp;$A$34&amp;",Period2="&amp;$A$36&amp;",Period4="&amp;$A$40&amp;",MAType4=Sim", "Imoku4",$A$4, -(($B138)+($A$44)), $A$6,$A$10,,$A$8,$A$12),$A$47)</f>
        <v>5706.81</v>
      </c>
      <c r="X138" s="8" t="str">
        <f>TEXT(RTD("cqg.rtd",,"StudyData", $A$2, "Imoku", "MAType5=Sim,Period5="&amp;$A$42&amp;",InputChoice5=Close", "Imoku5",$A$4, -$B138, $A$6,$A$10,,$A$8,$A$12),$A$47)</f>
        <v>5960.00</v>
      </c>
    </row>
    <row r="139" spans="2:24" x14ac:dyDescent="0.25">
      <c r="B139">
        <f t="shared" si="5"/>
        <v>137</v>
      </c>
      <c r="C139" s="5">
        <f xml:space="preserve"> RTD("cqg.rtd",,"StudyData", $A$2, "BAR", "", "Time", $A$4,-$B139,$A$6,$A$10, "","False","T")</f>
        <v>45587</v>
      </c>
      <c r="D139" s="4">
        <f xml:space="preserve"> RTD("cqg.rtd",,"StudyData", $A$2, "BAR", "", "Time", $A$4,-$B139,$A$6,$A$10, "","False","T")</f>
        <v>45587</v>
      </c>
      <c r="E139" s="6" t="str">
        <f xml:space="preserve"> TEXT(RTD("cqg.rtd",,"StudyData", $A$2, "BAR", "", "Open", $A$4, -$B139, $A$6,$A$10,,$A$8,$A$12),$A$47)</f>
        <v>6023.00</v>
      </c>
      <c r="F139" s="6" t="str">
        <f xml:space="preserve"> TEXT(RTD("cqg.rtd",,"StudyData", $A$2, "BAR", "", "High", $A$4, -$B139, $A$6,$A$10,,$A$8,$A$12),$A$47)</f>
        <v>6026.50</v>
      </c>
      <c r="G139" s="6" t="str">
        <f xml:space="preserve"> TEXT(RTD("cqg.rtd",,"StudyData", $A$2, "BAR", "", "Low", $A$4, -$B139, $A$6,$A$10,,$A$8,$A$12),$A$47)</f>
        <v>5983.50</v>
      </c>
      <c r="H139" s="6" t="str">
        <f>TEXT(RTD("cqg.rtd",,"StudyData", $A$2, "BAR", "", "Close", $A$4, -$B139, $A$6,$A$10,,$A$8,$A$12),$A$47)</f>
        <v>6014.75</v>
      </c>
      <c r="I139" s="7">
        <f xml:space="preserve"> RTD("cqg.rtd",,"StudyData", $A$2, "Vol", "VolType=auto, CoCType=Contract", "Vol",$A$4, -$B139, $A$6,$A$10,,$A$8,$A$12)</f>
        <v>1033296</v>
      </c>
      <c r="J139" s="8" t="str">
        <f xml:space="preserve"> TEXT(RTD("cqg.rtd",,"StudyData", $A$2, "MA", "InputChoice=Close,MAType=Sim,Period="&amp;$A$14&amp;"", "MA",$A$4, -$B139, $A$6,$A$10,,$A$8,$A$12),$A$47)</f>
        <v>5868.86</v>
      </c>
      <c r="K139" s="6" t="str">
        <f xml:space="preserve"> TEXT(RTD("cqg.rtd",,"StudyData", $A$2, "BBnds", "MAType=Sim,InputChoice=Close,Period1="&amp;$A$16&amp;",Percent="&amp;$A$18&amp;"", "BHI",$A$4, -$B139, $A$6,$A$10,,$A$8,$A$12),$A$47)</f>
        <v>6059.61</v>
      </c>
      <c r="L139" s="6" t="str">
        <f>TEXT(RTD("cqg.rtd",,"StudyData",$A$2,"BBnds","MAType=Sim,InputChoice=Close,Period1="&amp;$A$16&amp;",Percent="&amp;$A$18&amp;"","BMA",$A$4,-$B139,$A$6,$A$10,,$A$8,$A$12),$A$47)</f>
        <v>5950.93</v>
      </c>
      <c r="M139" s="6" t="str">
        <f xml:space="preserve"> TEXT(RTD("cqg.rtd",,"StudyData", $A$2, "BBnds", "MAType=Sim,InputChoice=Close,Period1="&amp;$A$16&amp;",Percent="&amp;$A$18&amp;"", "BLO",$A$4, -$B139, $A$6,$A$10,,$A$8,$A$12),$A$47)</f>
        <v>5842.24</v>
      </c>
      <c r="N139" s="8" t="str">
        <f xml:space="preserve"> TEXT(RTD("cqg.rtd",,"StudyData", $A$2, "MACD", "Period1="&amp;$A$20&amp;",Period2="&amp;$A$22&amp;",Period3="&amp;$A$24&amp;",InputChoice=Close", "MACD",$A$4, -$B139, $A$6,$A$10,,$A$8,$A$12),$A$47)</f>
        <v>53.14</v>
      </c>
      <c r="O139" s="8" t="str">
        <f>TEXT(RTD("cqg.rtd",,"StudyData",$A$2,"MACD","Period1="&amp;$A$20&amp;",Period2="&amp;$A$22&amp;",Period3="&amp;$A$24&amp;",InputChoice=Close","MACDA",$A$4,-$B139,$A$6,$A$10,,$A$8,$A$12),$A$47)</f>
        <v>51.25</v>
      </c>
      <c r="P139" s="6" t="str">
        <f t="shared" si="4"/>
        <v>1.89</v>
      </c>
      <c r="Q139" s="8">
        <f xml:space="preserve"> RTD("cqg.rtd",,"StudyData", $A$2, "RSI", "InputChoice=Close,Period="&amp;$A$26&amp;"", "RSI",$A$4, -$B139, $A$6,$A$10,,$A$8,$A$12)</f>
        <v>62.858609668918973</v>
      </c>
      <c r="R13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-$B139, $A$6,$A$10,,$A$8,$A$12)</f>
        <v>83.982782285699997</v>
      </c>
      <c r="S13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-$B139, $A$6,$A$10,,$A$8,$A$12)</f>
        <v>83.654700000000005</v>
      </c>
      <c r="T139" s="8" t="str">
        <f>TEXT(RTD("cqg.rtd",,"StudyData", $A$2, "Imoku", "Period1="&amp;$A$34&amp;"", "Imoku1",$A$4, -$B139, $A$6,$A$10,,$A$8,$A$12),$A$47)</f>
        <v>5991.63</v>
      </c>
      <c r="U139" s="8" t="str">
        <f xml:space="preserve"> TEXT(RTD("cqg.rtd",,"StudyData", $A$2, "Imoku", "Period2="&amp;$A$36&amp;"", "Imoku2",$A$4, -$B139, $A$6,$A$10,,$A$8,$A$12),$A$47)</f>
        <v>5923.50</v>
      </c>
      <c r="V139" s="8" t="str">
        <f xml:space="preserve"> TEXT(RTD("cqg.rtd",,"StudyData", $A$2, "Imoku", "Period3="&amp;$A$38&amp;"", "Imoku3",$A$4, -(($B139)+($A$44)), $A$6,$A$10,,$A$8,$A$12),$A$47)</f>
        <v>5604.13</v>
      </c>
      <c r="W139" s="8" t="str">
        <f xml:space="preserve"> TEXT(RTD("cqg.rtd",,"StudyData", $A$2, "Imoku", "Period1="&amp;$A$34&amp;",Period2="&amp;$A$36&amp;",Period4="&amp;$A$40&amp;",MAType4=Sim", "Imoku4",$A$4, -(($B139)+($A$44)), $A$6,$A$10,,$A$8,$A$12),$A$47)</f>
        <v>5689.69</v>
      </c>
      <c r="X139" s="8" t="str">
        <f>TEXT(RTD("cqg.rtd",,"StudyData", $A$2, "Imoku", "MAType5=Sim,Period5="&amp;$A$42&amp;",InputChoice5=Close", "Imoku5",$A$4, -$B139, $A$6,$A$10,,$A$8,$A$12),$A$47)</f>
        <v>6014.75</v>
      </c>
    </row>
    <row r="140" spans="2:24" x14ac:dyDescent="0.25">
      <c r="B140">
        <f t="shared" si="5"/>
        <v>138</v>
      </c>
      <c r="C140" s="5">
        <f xml:space="preserve"> RTD("cqg.rtd",,"StudyData", $A$2, "BAR", "", "Time", $A$4,-$B140,$A$6,$A$10, "","False","T")</f>
        <v>45586</v>
      </c>
      <c r="D140" s="4">
        <f xml:space="preserve"> RTD("cqg.rtd",,"StudyData", $A$2, "BAR", "", "Time", $A$4,-$B140,$A$6,$A$10, "","False","T")</f>
        <v>45586</v>
      </c>
      <c r="E140" s="6" t="str">
        <f xml:space="preserve"> TEXT(RTD("cqg.rtd",,"StudyData", $A$2, "BAR", "", "Open", $A$4, -$B140, $A$6,$A$10,,$A$8,$A$12),$A$47)</f>
        <v>6033.75</v>
      </c>
      <c r="F140" s="6" t="str">
        <f xml:space="preserve"> TEXT(RTD("cqg.rtd",,"StudyData", $A$2, "BAR", "", "High", $A$4, -$B140, $A$6,$A$10,,$A$8,$A$12),$A$47)</f>
        <v>6037.75</v>
      </c>
      <c r="G140" s="6" t="str">
        <f xml:space="preserve"> TEXT(RTD("cqg.rtd",,"StudyData", $A$2, "BAR", "", "Low", $A$4, -$B140, $A$6,$A$10,,$A$8,$A$12),$A$47)</f>
        <v>5987.25</v>
      </c>
      <c r="H140" s="6" t="str">
        <f>TEXT(RTD("cqg.rtd",,"StudyData", $A$2, "BAR", "", "Close", $A$4, -$B140, $A$6,$A$10,,$A$8,$A$12),$A$47)</f>
        <v>6018.50</v>
      </c>
      <c r="I140" s="7">
        <f xml:space="preserve"> RTD("cqg.rtd",,"StudyData", $A$2, "Vol", "VolType=auto, CoCType=Contract", "Vol",$A$4, -$B140, $A$6,$A$10,,$A$8,$A$12)</f>
        <v>1063780</v>
      </c>
      <c r="J140" s="8" t="str">
        <f xml:space="preserve"> TEXT(RTD("cqg.rtd",,"StudyData", $A$2, "MA", "InputChoice=Close,MAType=Sim,Period="&amp;$A$14&amp;"", "MA",$A$4, -$B140, $A$6,$A$10,,$A$8,$A$12),$A$47)</f>
        <v>5864.00</v>
      </c>
      <c r="K140" s="6" t="str">
        <f xml:space="preserve"> TEXT(RTD("cqg.rtd",,"StudyData", $A$2, "BBnds", "MAType=Sim,InputChoice=Close,Period1="&amp;$A$16&amp;",Percent="&amp;$A$18&amp;"", "BHI",$A$4, -$B140, $A$6,$A$10,,$A$8,$A$12),$A$47)</f>
        <v>6051.57</v>
      </c>
      <c r="L140" s="6" t="str">
        <f>TEXT(RTD("cqg.rtd",,"StudyData",$A$2,"BBnds","MAType=Sim,InputChoice=Close,Period1="&amp;$A$16&amp;",Percent="&amp;$A$18&amp;"","BMA",$A$4,-$B140,$A$6,$A$10,,$A$8,$A$12),$A$47)</f>
        <v>5945.90</v>
      </c>
      <c r="M140" s="6" t="str">
        <f xml:space="preserve"> TEXT(RTD("cqg.rtd",,"StudyData", $A$2, "BBnds", "MAType=Sim,InputChoice=Close,Period1="&amp;$A$16&amp;",Percent="&amp;$A$18&amp;"", "BLO",$A$4, -$B140, $A$6,$A$10,,$A$8,$A$12),$A$47)</f>
        <v>5840.23</v>
      </c>
      <c r="N140" s="8" t="str">
        <f xml:space="preserve"> TEXT(RTD("cqg.rtd",,"StudyData", $A$2, "MACD", "Period1="&amp;$A$20&amp;",Period2="&amp;$A$22&amp;",Period3="&amp;$A$24&amp;",InputChoice=Close", "MACD",$A$4, -$B140, $A$6,$A$10,,$A$8,$A$12),$A$47)</f>
        <v>54.36</v>
      </c>
      <c r="O140" s="8" t="str">
        <f>TEXT(RTD("cqg.rtd",,"StudyData",$A$2,"MACD","Period1="&amp;$A$20&amp;",Period2="&amp;$A$22&amp;",Period3="&amp;$A$24&amp;",InputChoice=Close","MACDA",$A$4,-$B140,$A$6,$A$10,,$A$8,$A$12),$A$47)</f>
        <v>50.77</v>
      </c>
      <c r="P140" s="6" t="str">
        <f t="shared" si="4"/>
        <v>3.59</v>
      </c>
      <c r="Q140" s="8">
        <f xml:space="preserve"> RTD("cqg.rtd",,"StudyData", $A$2, "RSI", "InputChoice=Close,Period="&amp;$A$26&amp;"", "RSI",$A$4, -$B140, $A$6,$A$10,,$A$8,$A$12)</f>
        <v>63.95670388653113</v>
      </c>
      <c r="R14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-$B140, $A$6,$A$10,,$A$8,$A$12)</f>
        <v>84.593278030299999</v>
      </c>
      <c r="S14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-$B140, $A$6,$A$10,,$A$8,$A$12)</f>
        <v>83.490700000000004</v>
      </c>
      <c r="T140" s="8" t="str">
        <f>TEXT(RTD("cqg.rtd",,"StudyData", $A$2, "Imoku", "Period1="&amp;$A$34&amp;"", "Imoku1",$A$4, -$B140, $A$6,$A$10,,$A$8,$A$12),$A$47)</f>
        <v>5976.25</v>
      </c>
      <c r="U140" s="8" t="str">
        <f xml:space="preserve"> TEXT(RTD("cqg.rtd",,"StudyData", $A$2, "Imoku", "Period2="&amp;$A$36&amp;"", "Imoku2",$A$4, -$B140, $A$6,$A$10,,$A$8,$A$12),$A$47)</f>
        <v>5920.63</v>
      </c>
      <c r="V140" s="8" t="str">
        <f xml:space="preserve"> TEXT(RTD("cqg.rtd",,"StudyData", $A$2, "Imoku", "Period3="&amp;$A$38&amp;"", "Imoku3",$A$4, -(($B140)+($A$44)), $A$6,$A$10,,$A$8,$A$12),$A$47)</f>
        <v>5604.13</v>
      </c>
      <c r="W140" s="8" t="str">
        <f xml:space="preserve"> TEXT(RTD("cqg.rtd",,"StudyData", $A$2, "Imoku", "Period1="&amp;$A$34&amp;",Period2="&amp;$A$36&amp;",Period4="&amp;$A$40&amp;",MAType4=Sim", "Imoku4",$A$4, -(($B140)+($A$44)), $A$6,$A$10,,$A$8,$A$12),$A$47)</f>
        <v>5662.38</v>
      </c>
      <c r="X140" s="8" t="str">
        <f>TEXT(RTD("cqg.rtd",,"StudyData", $A$2, "Imoku", "MAType5=Sim,Period5="&amp;$A$42&amp;",InputChoice5=Close", "Imoku5",$A$4, -$B140, $A$6,$A$10,,$A$8,$A$12),$A$47)</f>
        <v>6018.50</v>
      </c>
    </row>
    <row r="141" spans="2:24" x14ac:dyDescent="0.25">
      <c r="B141">
        <f t="shared" si="5"/>
        <v>139</v>
      </c>
      <c r="C141" s="5">
        <f xml:space="preserve"> RTD("cqg.rtd",,"StudyData", $A$2, "BAR", "", "Time", $A$4,-$B141,$A$6,$A$10, "","False","T")</f>
        <v>45583</v>
      </c>
      <c r="D141" s="4">
        <f xml:space="preserve"> RTD("cqg.rtd",,"StudyData", $A$2, "BAR", "", "Time", $A$4,-$B141,$A$6,$A$10, "","False","T")</f>
        <v>45583</v>
      </c>
      <c r="E141" s="6" t="str">
        <f xml:space="preserve"> TEXT(RTD("cqg.rtd",,"StudyData", $A$2, "BAR", "", "Open", $A$4, -$B141, $A$6,$A$10,,$A$8,$A$12),$A$47)</f>
        <v>6010.50</v>
      </c>
      <c r="F141" s="6" t="str">
        <f xml:space="preserve"> TEXT(RTD("cqg.rtd",,"StudyData", $A$2, "BAR", "", "High", $A$4, -$B141, $A$6,$A$10,,$A$8,$A$12),$A$47)</f>
        <v>6037.75</v>
      </c>
      <c r="G141" s="6" t="str">
        <f xml:space="preserve"> TEXT(RTD("cqg.rtd",,"StudyData", $A$2, "BAR", "", "Low", $A$4, -$B141, $A$6,$A$10,,$A$8,$A$12),$A$47)</f>
        <v>5998.50</v>
      </c>
      <c r="H141" s="6" t="str">
        <f>TEXT(RTD("cqg.rtd",,"StudyData", $A$2, "BAR", "", "Close", $A$4, -$B141, $A$6,$A$10,,$A$8,$A$12),$A$47)</f>
        <v>6028.25</v>
      </c>
      <c r="I141" s="7">
        <f xml:space="preserve"> RTD("cqg.rtd",,"StudyData", $A$2, "Vol", "VolType=auto, CoCType=Contract", "Vol",$A$4, -$B141, $A$6,$A$10,,$A$8,$A$12)</f>
        <v>952612</v>
      </c>
      <c r="J141" s="8" t="str">
        <f xml:space="preserve"> TEXT(RTD("cqg.rtd",,"StudyData", $A$2, "MA", "InputChoice=Close,MAType=Sim,Period="&amp;$A$14&amp;"", "MA",$A$4, -$B141, $A$6,$A$10,,$A$8,$A$12),$A$47)</f>
        <v>5859.44</v>
      </c>
      <c r="K141" s="6" t="str">
        <f xml:space="preserve"> TEXT(RTD("cqg.rtd",,"StudyData", $A$2, "BBnds", "MAType=Sim,InputChoice=Close,Period1="&amp;$A$16&amp;",Percent="&amp;$A$18&amp;"", "BHI",$A$4, -$B141, $A$6,$A$10,,$A$8,$A$12),$A$47)</f>
        <v>6041.95</v>
      </c>
      <c r="L141" s="6" t="str">
        <f>TEXT(RTD("cqg.rtd",,"StudyData",$A$2,"BBnds","MAType=Sim,InputChoice=Close,Period1="&amp;$A$16&amp;",Percent="&amp;$A$18&amp;"","BMA",$A$4,-$B141,$A$6,$A$10,,$A$8,$A$12),$A$47)</f>
        <v>5939.93</v>
      </c>
      <c r="M141" s="6" t="str">
        <f xml:space="preserve"> TEXT(RTD("cqg.rtd",,"StudyData", $A$2, "BBnds", "MAType=Sim,InputChoice=Close,Period1="&amp;$A$16&amp;",Percent="&amp;$A$18&amp;"", "BLO",$A$4, -$B141, $A$6,$A$10,,$A$8,$A$12),$A$47)</f>
        <v>5837.90</v>
      </c>
      <c r="N141" s="8" t="str">
        <f xml:space="preserve"> TEXT(RTD("cqg.rtd",,"StudyData", $A$2, "MACD", "Period1="&amp;$A$20&amp;",Period2="&amp;$A$22&amp;",Period3="&amp;$A$24&amp;",InputChoice=Close", "MACD",$A$4, -$B141, $A$6,$A$10,,$A$8,$A$12),$A$47)</f>
        <v>54.73</v>
      </c>
      <c r="O141" s="8" t="str">
        <f>TEXT(RTD("cqg.rtd",,"StudyData",$A$2,"MACD","Period1="&amp;$A$20&amp;",Period2="&amp;$A$22&amp;",Period3="&amp;$A$24&amp;",InputChoice=Close","MACDA",$A$4,-$B141,$A$6,$A$10,,$A$8,$A$12),$A$47)</f>
        <v>49.88</v>
      </c>
      <c r="P141" s="6" t="str">
        <f t="shared" si="4"/>
        <v>4.85</v>
      </c>
      <c r="Q141" s="8">
        <f xml:space="preserve"> RTD("cqg.rtd",,"StudyData", $A$2, "RSI", "InputChoice=Close,Period="&amp;$A$26&amp;"", "RSI",$A$4, -$B141, $A$6,$A$10,,$A$8,$A$12)</f>
        <v>66.647491805854912</v>
      </c>
      <c r="R14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-$B141, $A$6,$A$10,,$A$8,$A$12)</f>
        <v>84.511265713100002</v>
      </c>
      <c r="S14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-$B141, $A$6,$A$10,,$A$8,$A$12)</f>
        <v>82.939400000000006</v>
      </c>
      <c r="T141" s="8" t="str">
        <f>TEXT(RTD("cqg.rtd",,"StudyData", $A$2, "Imoku", "Period1="&amp;$A$34&amp;"", "Imoku1",$A$4, -$B141, $A$6,$A$10,,$A$8,$A$12),$A$47)</f>
        <v>5948.50</v>
      </c>
      <c r="U141" s="8" t="str">
        <f xml:space="preserve"> TEXT(RTD("cqg.rtd",,"StudyData", $A$2, "Imoku", "Period2="&amp;$A$36&amp;"", "Imoku2",$A$4, -$B141, $A$6,$A$10,,$A$8,$A$12),$A$47)</f>
        <v>5915.13</v>
      </c>
      <c r="V141" s="8" t="str">
        <f xml:space="preserve"> TEXT(RTD("cqg.rtd",,"StudyData", $A$2, "Imoku", "Period3="&amp;$A$38&amp;"", "Imoku3",$A$4, -(($B141)+($A$44)), $A$6,$A$10,,$A$8,$A$12),$A$47)</f>
        <v>5604.13</v>
      </c>
      <c r="W141" s="8" t="str">
        <f xml:space="preserve"> TEXT(RTD("cqg.rtd",,"StudyData", $A$2, "Imoku", "Period1="&amp;$A$34&amp;",Period2="&amp;$A$36&amp;",Period4="&amp;$A$40&amp;",MAType4=Sim", "Imoku4",$A$4, -(($B141)+($A$44)), $A$6,$A$10,,$A$8,$A$12),$A$47)</f>
        <v>5662.38</v>
      </c>
      <c r="X141" s="8" t="str">
        <f>TEXT(RTD("cqg.rtd",,"StudyData", $A$2, "Imoku", "MAType5=Sim,Period5="&amp;$A$42&amp;",InputChoice5=Close", "Imoku5",$A$4, -$B141, $A$6,$A$10,,$A$8,$A$12),$A$47)</f>
        <v>6028.25</v>
      </c>
    </row>
    <row r="142" spans="2:24" x14ac:dyDescent="0.25">
      <c r="B142">
        <f t="shared" si="5"/>
        <v>140</v>
      </c>
      <c r="C142" s="5">
        <f xml:space="preserve"> RTD("cqg.rtd",,"StudyData", $A$2, "BAR", "", "Time", $A$4,-$B142,$A$6,$A$10, "","False","T")</f>
        <v>45582</v>
      </c>
      <c r="D142" s="4">
        <f xml:space="preserve"> RTD("cqg.rtd",,"StudyData", $A$2, "BAR", "", "Time", $A$4,-$B142,$A$6,$A$10, "","False","T")</f>
        <v>45582</v>
      </c>
      <c r="E142" s="6" t="str">
        <f xml:space="preserve"> TEXT(RTD("cqg.rtd",,"StudyData", $A$2, "BAR", "", "Open", $A$4, -$B142, $A$6,$A$10,,$A$8,$A$12),$A$47)</f>
        <v>6005.00</v>
      </c>
      <c r="F142" s="6" t="str">
        <f xml:space="preserve"> TEXT(RTD("cqg.rtd",,"StudyData", $A$2, "BAR", "", "High", $A$4, -$B142, $A$6,$A$10,,$A$8,$A$12),$A$47)</f>
        <v>6049.50</v>
      </c>
      <c r="G142" s="6" t="str">
        <f xml:space="preserve"> TEXT(RTD("cqg.rtd",,"StudyData", $A$2, "BAR", "", "Low", $A$4, -$B142, $A$6,$A$10,,$A$8,$A$12),$A$47)</f>
        <v>5993.50</v>
      </c>
      <c r="H142" s="6" t="str">
        <f>TEXT(RTD("cqg.rtd",,"StudyData", $A$2, "BAR", "", "Close", $A$4, -$B142, $A$6,$A$10,,$A$8,$A$12),$A$47)</f>
        <v>6009.25</v>
      </c>
      <c r="I142" s="7">
        <f xml:space="preserve"> RTD("cqg.rtd",,"StudyData", $A$2, "Vol", "VolType=auto, CoCType=Contract", "Vol",$A$4, -$B142, $A$6,$A$10,,$A$8,$A$12)</f>
        <v>1236083</v>
      </c>
      <c r="J142" s="8" t="str">
        <f xml:space="preserve"> TEXT(RTD("cqg.rtd",,"StudyData", $A$2, "MA", "InputChoice=Close,MAType=Sim,Period="&amp;$A$14&amp;"", "MA",$A$4, -$B142, $A$6,$A$10,,$A$8,$A$12),$A$47)</f>
        <v>5853.17</v>
      </c>
      <c r="K142" s="6" t="str">
        <f xml:space="preserve"> TEXT(RTD("cqg.rtd",,"StudyData", $A$2, "BBnds", "MAType=Sim,InputChoice=Close,Period1="&amp;$A$16&amp;",Percent="&amp;$A$18&amp;"", "BHI",$A$4, -$B142, $A$6,$A$10,,$A$8,$A$12),$A$47)</f>
        <v>6028.96</v>
      </c>
      <c r="L142" s="6" t="str">
        <f>TEXT(RTD("cqg.rtd",,"StudyData",$A$2,"BBnds","MAType=Sim,InputChoice=Close,Period1="&amp;$A$16&amp;",Percent="&amp;$A$18&amp;"","BMA",$A$4,-$B142,$A$6,$A$10,,$A$8,$A$12),$A$47)</f>
        <v>5932.73</v>
      </c>
      <c r="M142" s="6" t="str">
        <f xml:space="preserve"> TEXT(RTD("cqg.rtd",,"StudyData", $A$2, "BBnds", "MAType=Sim,InputChoice=Close,Period1="&amp;$A$16&amp;",Percent="&amp;$A$18&amp;"", "BLO",$A$4, -$B142, $A$6,$A$10,,$A$8,$A$12),$A$47)</f>
        <v>5836.49</v>
      </c>
      <c r="N142" s="8" t="str">
        <f xml:space="preserve"> TEXT(RTD("cqg.rtd",,"StudyData", $A$2, "MACD", "Period1="&amp;$A$20&amp;",Period2="&amp;$A$22&amp;",Period3="&amp;$A$24&amp;",InputChoice=Close", "MACD",$A$4, -$B142, $A$6,$A$10,,$A$8,$A$12),$A$47)</f>
        <v>53.43</v>
      </c>
      <c r="O142" s="8" t="str">
        <f>TEXT(RTD("cqg.rtd",,"StudyData",$A$2,"MACD","Period1="&amp;$A$20&amp;",Period2="&amp;$A$22&amp;",Period3="&amp;$A$24&amp;",InputChoice=Close","MACDA",$A$4,-$B142,$A$6,$A$10,,$A$8,$A$12),$A$47)</f>
        <v>48.66</v>
      </c>
      <c r="P142" s="6" t="str">
        <f t="shared" si="4"/>
        <v>4.77</v>
      </c>
      <c r="Q142" s="8">
        <f xml:space="preserve"> RTD("cqg.rtd",,"StudyData", $A$2, "RSI", "InputChoice=Close,Period="&amp;$A$26&amp;"", "RSI",$A$4, -$B142, $A$6,$A$10,,$A$8,$A$12)</f>
        <v>64.025804124482704</v>
      </c>
      <c r="R14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-$B142, $A$6,$A$10,,$A$8,$A$12)</f>
        <v>81.783855277800001</v>
      </c>
      <c r="S14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-$B142, $A$6,$A$10,,$A$8,$A$12)</f>
        <v>82.153400000000005</v>
      </c>
      <c r="T142" s="8" t="str">
        <f>TEXT(RTD("cqg.rtd",,"StudyData", $A$2, "Imoku", "Period1="&amp;$A$34&amp;"", "Imoku1",$A$4, -$B142, $A$6,$A$10,,$A$8,$A$12),$A$47)</f>
        <v>5948.50</v>
      </c>
      <c r="U142" s="8" t="str">
        <f xml:space="preserve"> TEXT(RTD("cqg.rtd",,"StudyData", $A$2, "Imoku", "Period2="&amp;$A$36&amp;"", "Imoku2",$A$4, -$B142, $A$6,$A$10,,$A$8,$A$12),$A$47)</f>
        <v>5886.63</v>
      </c>
      <c r="V142" s="8" t="str">
        <f xml:space="preserve"> TEXT(RTD("cqg.rtd",,"StudyData", $A$2, "Imoku", "Period3="&amp;$A$38&amp;"", "Imoku3",$A$4, -(($B142)+($A$44)), $A$6,$A$10,,$A$8,$A$12),$A$47)</f>
        <v>5604.13</v>
      </c>
      <c r="W142" s="8" t="str">
        <f xml:space="preserve"> TEXT(RTD("cqg.rtd",,"StudyData", $A$2, "Imoku", "Period1="&amp;$A$34&amp;",Period2="&amp;$A$36&amp;",Period4="&amp;$A$40&amp;",MAType4=Sim", "Imoku4",$A$4, -(($B142)+($A$44)), $A$6,$A$10,,$A$8,$A$12),$A$47)</f>
        <v>5662.38</v>
      </c>
      <c r="X142" s="8" t="str">
        <f>TEXT(RTD("cqg.rtd",,"StudyData", $A$2, "Imoku", "MAType5=Sim,Period5="&amp;$A$42&amp;",InputChoice5=Close", "Imoku5",$A$4, -$B142, $A$6,$A$10,,$A$8,$A$12),$A$47)</f>
        <v>6009.25</v>
      </c>
    </row>
    <row r="143" spans="2:24" x14ac:dyDescent="0.25">
      <c r="B143">
        <f t="shared" si="5"/>
        <v>141</v>
      </c>
      <c r="C143" s="5">
        <f xml:space="preserve"> RTD("cqg.rtd",,"StudyData", $A$2, "BAR", "", "Time", $A$4,-$B143,$A$6,$A$10, "","False","T")</f>
        <v>45581</v>
      </c>
      <c r="D143" s="4">
        <f xml:space="preserve"> RTD("cqg.rtd",,"StudyData", $A$2, "BAR", "", "Time", $A$4,-$B143,$A$6,$A$10, "","False","T")</f>
        <v>45581</v>
      </c>
      <c r="E143" s="6" t="str">
        <f xml:space="preserve"> TEXT(RTD("cqg.rtd",,"StudyData", $A$2, "BAR", "", "Open", $A$4, -$B143, $A$6,$A$10,,$A$8,$A$12),$A$47)</f>
        <v>5983.25</v>
      </c>
      <c r="F143" s="6" t="str">
        <f xml:space="preserve"> TEXT(RTD("cqg.rtd",,"StudyData", $A$2, "BAR", "", "High", $A$4, -$B143, $A$6,$A$10,,$A$8,$A$12),$A$47)</f>
        <v>6015.00</v>
      </c>
      <c r="G143" s="6" t="str">
        <f xml:space="preserve"> TEXT(RTD("cqg.rtd",,"StudyData", $A$2, "BAR", "", "Low", $A$4, -$B143, $A$6,$A$10,,$A$8,$A$12),$A$47)</f>
        <v>5975.50</v>
      </c>
      <c r="H143" s="6" t="str">
        <f>TEXT(RTD("cqg.rtd",,"StudyData", $A$2, "BAR", "", "Close", $A$4, -$B143, $A$6,$A$10,,$A$8,$A$12),$A$47)</f>
        <v>6009.25</v>
      </c>
      <c r="I143" s="7">
        <f xml:space="preserve"> RTD("cqg.rtd",,"StudyData", $A$2, "Vol", "VolType=auto, CoCType=Contract", "Vol",$A$4, -$B143, $A$6,$A$10,,$A$8,$A$12)</f>
        <v>935721</v>
      </c>
      <c r="J143" s="8" t="str">
        <f xml:space="preserve"> TEXT(RTD("cqg.rtd",,"StudyData", $A$2, "MA", "InputChoice=Close,MAType=Sim,Period="&amp;$A$14&amp;"", "MA",$A$4, -$B143, $A$6,$A$10,,$A$8,$A$12),$A$47)</f>
        <v>5848.56</v>
      </c>
      <c r="K143" s="6" t="str">
        <f xml:space="preserve"> TEXT(RTD("cqg.rtd",,"StudyData", $A$2, "BBnds", "MAType=Sim,InputChoice=Close,Period1="&amp;$A$16&amp;",Percent="&amp;$A$18&amp;"", "BHI",$A$4, -$B143, $A$6,$A$10,,$A$8,$A$12),$A$47)</f>
        <v>6017.73</v>
      </c>
      <c r="L143" s="6" t="str">
        <f>TEXT(RTD("cqg.rtd",,"StudyData",$A$2,"BBnds","MAType=Sim,InputChoice=Close,Period1="&amp;$A$16&amp;",Percent="&amp;$A$18&amp;"","BMA",$A$4,-$B143,$A$6,$A$10,,$A$8,$A$12),$A$47)</f>
        <v>5927.28</v>
      </c>
      <c r="M143" s="6" t="str">
        <f xml:space="preserve"> TEXT(RTD("cqg.rtd",,"StudyData", $A$2, "BBnds", "MAType=Sim,InputChoice=Close,Period1="&amp;$A$16&amp;",Percent="&amp;$A$18&amp;"", "BLO",$A$4, -$B143, $A$6,$A$10,,$A$8,$A$12),$A$47)</f>
        <v>5836.82</v>
      </c>
      <c r="N143" s="8" t="str">
        <f xml:space="preserve"> TEXT(RTD("cqg.rtd",,"StudyData", $A$2, "MACD", "Period1="&amp;$A$20&amp;",Period2="&amp;$A$22&amp;",Period3="&amp;$A$24&amp;",InputChoice=Close", "MACD",$A$4, -$B143, $A$6,$A$10,,$A$8,$A$12),$A$47)</f>
        <v>52.91</v>
      </c>
      <c r="O143" s="8" t="str">
        <f>TEXT(RTD("cqg.rtd",,"StudyData",$A$2,"MACD","Period1="&amp;$A$20&amp;",Period2="&amp;$A$22&amp;",Period3="&amp;$A$24&amp;",InputChoice=Close","MACDA",$A$4,-$B143,$A$6,$A$10,,$A$8,$A$12),$A$47)</f>
        <v>47.47</v>
      </c>
      <c r="P143" s="6" t="str">
        <f t="shared" si="4"/>
        <v>5.44</v>
      </c>
      <c r="Q143" s="8">
        <f xml:space="preserve"> RTD("cqg.rtd",,"StudyData", $A$2, "RSI", "InputChoice=Close,Period="&amp;$A$26&amp;"", "RSI",$A$4, -$B143, $A$6,$A$10,,$A$8,$A$12)</f>
        <v>64.025804124482704</v>
      </c>
      <c r="R14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-$B143, $A$6,$A$10,,$A$8,$A$12)</f>
        <v>82.681163050899997</v>
      </c>
      <c r="S14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-$B143, $A$6,$A$10,,$A$8,$A$12)</f>
        <v>82.338200000000001</v>
      </c>
      <c r="T143" s="8" t="str">
        <f>TEXT(RTD("cqg.rtd",,"StudyData", $A$2, "Imoku", "Period1="&amp;$A$34&amp;"", "Imoku1",$A$4, -$B143, $A$6,$A$10,,$A$8,$A$12),$A$47)</f>
        <v>5944.13</v>
      </c>
      <c r="U143" s="8" t="str">
        <f xml:space="preserve"> TEXT(RTD("cqg.rtd",,"StudyData", $A$2, "Imoku", "Period2="&amp;$A$36&amp;"", "Imoku2",$A$4, -$B143, $A$6,$A$10,,$A$8,$A$12),$A$47)</f>
        <v>5818.13</v>
      </c>
      <c r="V143" s="8" t="str">
        <f xml:space="preserve"> TEXT(RTD("cqg.rtd",,"StudyData", $A$2, "Imoku", "Period3="&amp;$A$38&amp;"", "Imoku3",$A$4, -(($B143)+($A$44)), $A$6,$A$10,,$A$8,$A$12),$A$47)</f>
        <v>5604.13</v>
      </c>
      <c r="W143" s="8" t="str">
        <f xml:space="preserve"> TEXT(RTD("cqg.rtd",,"StudyData", $A$2, "Imoku", "Period1="&amp;$A$34&amp;",Period2="&amp;$A$36&amp;",Period4="&amp;$A$40&amp;",MAType4=Sim", "Imoku4",$A$4, -(($B143)+($A$44)), $A$6,$A$10,,$A$8,$A$12),$A$47)</f>
        <v>5646.88</v>
      </c>
      <c r="X143" s="8" t="str">
        <f>TEXT(RTD("cqg.rtd",,"StudyData", $A$2, "Imoku", "MAType5=Sim,Period5="&amp;$A$42&amp;",InputChoice5=Close", "Imoku5",$A$4, -$B143, $A$6,$A$10,,$A$8,$A$12),$A$47)</f>
        <v>6009.25</v>
      </c>
    </row>
    <row r="144" spans="2:24" x14ac:dyDescent="0.25">
      <c r="B144">
        <f t="shared" si="5"/>
        <v>142</v>
      </c>
      <c r="C144" s="5">
        <f xml:space="preserve"> RTD("cqg.rtd",,"StudyData", $A$2, "BAR", "", "Time", $A$4,-$B144,$A$6,$A$10, "","False","T")</f>
        <v>45580</v>
      </c>
      <c r="D144" s="4">
        <f xml:space="preserve"> RTD("cqg.rtd",,"StudyData", $A$2, "BAR", "", "Time", $A$4,-$B144,$A$6,$A$10, "","False","T")</f>
        <v>45580</v>
      </c>
      <c r="E144" s="6" t="str">
        <f xml:space="preserve"> TEXT(RTD("cqg.rtd",,"StudyData", $A$2, "BAR", "", "Open", $A$4, -$B144, $A$6,$A$10,,$A$8,$A$12),$A$47)</f>
        <v>6036.50</v>
      </c>
      <c r="F144" s="6" t="str">
        <f xml:space="preserve"> TEXT(RTD("cqg.rtd",,"StudyData", $A$2, "BAR", "", "High", $A$4, -$B144, $A$6,$A$10,,$A$8,$A$12),$A$47)</f>
        <v>6037.75</v>
      </c>
      <c r="G144" s="6" t="str">
        <f xml:space="preserve"> TEXT(RTD("cqg.rtd",,"StudyData", $A$2, "BAR", "", "Low", $A$4, -$B144, $A$6,$A$10,,$A$8,$A$12),$A$47)</f>
        <v>5972.25</v>
      </c>
      <c r="H144" s="6" t="str">
        <f>TEXT(RTD("cqg.rtd",,"StudyData", $A$2, "BAR", "", "Close", $A$4, -$B144, $A$6,$A$10,,$A$8,$A$12),$A$47)</f>
        <v>5985.00</v>
      </c>
      <c r="I144" s="7">
        <f xml:space="preserve"> RTD("cqg.rtd",,"StudyData", $A$2, "Vol", "VolType=auto, CoCType=Contract", "Vol",$A$4, -$B144, $A$6,$A$10,,$A$8,$A$12)</f>
        <v>1365310</v>
      </c>
      <c r="J144" s="8" t="str">
        <f xml:space="preserve"> TEXT(RTD("cqg.rtd",,"StudyData", $A$2, "MA", "InputChoice=Close,MAType=Sim,Period="&amp;$A$14&amp;"", "MA",$A$4, -$B144, $A$6,$A$10,,$A$8,$A$12),$A$47)</f>
        <v>5843.41</v>
      </c>
      <c r="K144" s="6" t="str">
        <f xml:space="preserve"> TEXT(RTD("cqg.rtd",,"StudyData", $A$2, "BBnds", "MAType=Sim,InputChoice=Close,Period1="&amp;$A$16&amp;",Percent="&amp;$A$18&amp;"", "BHI",$A$4, -$B144, $A$6,$A$10,,$A$8,$A$12),$A$47)</f>
        <v>6014.58</v>
      </c>
      <c r="L144" s="6" t="str">
        <f>TEXT(RTD("cqg.rtd",,"StudyData",$A$2,"BBnds","MAType=Sim,InputChoice=Close,Period1="&amp;$A$16&amp;",Percent="&amp;$A$18&amp;"","BMA",$A$4,-$B144,$A$6,$A$10,,$A$8,$A$12),$A$47)</f>
        <v>5916.93</v>
      </c>
      <c r="M144" s="6" t="str">
        <f xml:space="preserve"> TEXT(RTD("cqg.rtd",,"StudyData", $A$2, "BBnds", "MAType=Sim,InputChoice=Close,Period1="&amp;$A$16&amp;",Percent="&amp;$A$18&amp;"", "BLO",$A$4, -$B144, $A$6,$A$10,,$A$8,$A$12),$A$47)</f>
        <v>5819.27</v>
      </c>
      <c r="N144" s="8" t="str">
        <f xml:space="preserve"> TEXT(RTD("cqg.rtd",,"StudyData", $A$2, "MACD", "Period1="&amp;$A$20&amp;",Period2="&amp;$A$22&amp;",Period3="&amp;$A$24&amp;",InputChoice=Close", "MACD",$A$4, -$B144, $A$6,$A$10,,$A$8,$A$12),$A$47)</f>
        <v>51.50</v>
      </c>
      <c r="O144" s="8" t="str">
        <f>TEXT(RTD("cqg.rtd",,"StudyData",$A$2,"MACD","Period1="&amp;$A$20&amp;",Period2="&amp;$A$22&amp;",Period3="&amp;$A$24&amp;",InputChoice=Close","MACDA",$A$4,-$B144,$A$6,$A$10,,$A$8,$A$12),$A$47)</f>
        <v>46.11</v>
      </c>
      <c r="P144" s="6" t="str">
        <f t="shared" si="4"/>
        <v>5.39</v>
      </c>
      <c r="Q144" s="8">
        <f xml:space="preserve"> RTD("cqg.rtd",,"StudyData", $A$2, "RSI", "InputChoice=Close,Period="&amp;$A$26&amp;"", "RSI",$A$4, -$B144, $A$6,$A$10,,$A$8,$A$12)</f>
        <v>60.928641088981728</v>
      </c>
      <c r="R14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-$B144, $A$6,$A$10,,$A$8,$A$12)</f>
        <v>82.046725552699996</v>
      </c>
      <c r="S14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-$B144, $A$6,$A$10,,$A$8,$A$12)</f>
        <v>82.166799999999995</v>
      </c>
      <c r="T144" s="8" t="str">
        <f>TEXT(RTD("cqg.rtd",,"StudyData", $A$2, "Imoku", "Period1="&amp;$A$34&amp;"", "Imoku1",$A$4, -$B144, $A$6,$A$10,,$A$8,$A$12),$A$47)</f>
        <v>5944.13</v>
      </c>
      <c r="U144" s="8" t="str">
        <f xml:space="preserve"> TEXT(RTD("cqg.rtd",,"StudyData", $A$2, "Imoku", "Period2="&amp;$A$36&amp;"", "Imoku2",$A$4, -$B144, $A$6,$A$10,,$A$8,$A$12),$A$47)</f>
        <v>5818.13</v>
      </c>
      <c r="V144" s="8" t="str">
        <f xml:space="preserve"> TEXT(RTD("cqg.rtd",,"StudyData", $A$2, "Imoku", "Period3="&amp;$A$38&amp;"", "Imoku3",$A$4, -(($B144)+($A$44)), $A$6,$A$10,,$A$8,$A$12),$A$47)</f>
        <v>5604.13</v>
      </c>
      <c r="W144" s="8" t="str">
        <f xml:space="preserve"> TEXT(RTD("cqg.rtd",,"StudyData", $A$2, "Imoku", "Period1="&amp;$A$34&amp;",Period2="&amp;$A$36&amp;",Period4="&amp;$A$40&amp;",MAType4=Sim", "Imoku4",$A$4, -(($B144)+($A$44)), $A$6,$A$10,,$A$8,$A$12),$A$47)</f>
        <v>5646.88</v>
      </c>
      <c r="X144" s="8" t="str">
        <f>TEXT(RTD("cqg.rtd",,"StudyData", $A$2, "Imoku", "MAType5=Sim,Period5="&amp;$A$42&amp;",InputChoice5=Close", "Imoku5",$A$4, -$B144, $A$6,$A$10,,$A$8,$A$12),$A$47)</f>
        <v>5985.00</v>
      </c>
    </row>
    <row r="145" spans="2:24" x14ac:dyDescent="0.25">
      <c r="B145">
        <f t="shared" si="5"/>
        <v>143</v>
      </c>
      <c r="C145" s="5">
        <f xml:space="preserve"> RTD("cqg.rtd",,"StudyData", $A$2, "BAR", "", "Time", $A$4,-$B145,$A$6,$A$10, "","False","T")</f>
        <v>45579</v>
      </c>
      <c r="D145" s="4">
        <f xml:space="preserve"> RTD("cqg.rtd",,"StudyData", $A$2, "BAR", "", "Time", $A$4,-$B145,$A$6,$A$10, "","False","T")</f>
        <v>45579</v>
      </c>
      <c r="E145" s="6" t="str">
        <f xml:space="preserve"> TEXT(RTD("cqg.rtd",,"StudyData", $A$2, "BAR", "", "Open", $A$4, -$B145, $A$6,$A$10,,$A$8,$A$12),$A$47)</f>
        <v>5976.75</v>
      </c>
      <c r="F145" s="6" t="str">
        <f xml:space="preserve"> TEXT(RTD("cqg.rtd",,"StudyData", $A$2, "BAR", "", "High", $A$4, -$B145, $A$6,$A$10,,$A$8,$A$12),$A$47)</f>
        <v>6040.75</v>
      </c>
      <c r="G145" s="6" t="str">
        <f xml:space="preserve"> TEXT(RTD("cqg.rtd",,"StudyData", $A$2, "BAR", "", "Low", $A$4, -$B145, $A$6,$A$10,,$A$8,$A$12),$A$47)</f>
        <v>5972.25</v>
      </c>
      <c r="H145" s="6" t="str">
        <f>TEXT(RTD("cqg.rtd",,"StudyData", $A$2, "BAR", "", "Close", $A$4, -$B145, $A$6,$A$10,,$A$8,$A$12),$A$47)</f>
        <v>6030.50</v>
      </c>
      <c r="I145" s="7">
        <f xml:space="preserve"> RTD("cqg.rtd",,"StudyData", $A$2, "Vol", "VolType=auto, CoCType=Contract", "Vol",$A$4, -$B145, $A$6,$A$10,,$A$8,$A$12)</f>
        <v>919072</v>
      </c>
      <c r="J145" s="8" t="str">
        <f xml:space="preserve"> TEXT(RTD("cqg.rtd",,"StudyData", $A$2, "MA", "InputChoice=Close,MAType=Sim,Period="&amp;$A$14&amp;"", "MA",$A$4, -$B145, $A$6,$A$10,,$A$8,$A$12),$A$47)</f>
        <v>5839.13</v>
      </c>
      <c r="K145" s="6" t="str">
        <f xml:space="preserve"> TEXT(RTD("cqg.rtd",,"StudyData", $A$2, "BBnds", "MAType=Sim,InputChoice=Close,Period1="&amp;$A$16&amp;",Percent="&amp;$A$18&amp;"", "BHI",$A$4, -$B145, $A$6,$A$10,,$A$8,$A$12),$A$47)</f>
        <v>6009.44</v>
      </c>
      <c r="L145" s="6" t="str">
        <f>TEXT(RTD("cqg.rtd",,"StudyData",$A$2,"BBnds","MAType=Sim,InputChoice=Close,Period1="&amp;$A$16&amp;",Percent="&amp;$A$18&amp;"","BMA",$A$4,-$B145,$A$6,$A$10,,$A$8,$A$12),$A$47)</f>
        <v>5908.80</v>
      </c>
      <c r="M145" s="6" t="str">
        <f xml:space="preserve"> TEXT(RTD("cqg.rtd",,"StudyData", $A$2, "BBnds", "MAType=Sim,InputChoice=Close,Period1="&amp;$A$16&amp;",Percent="&amp;$A$18&amp;"", "BLO",$A$4, -$B145, $A$6,$A$10,,$A$8,$A$12),$A$47)</f>
        <v>5808.16</v>
      </c>
      <c r="N145" s="8" t="str">
        <f xml:space="preserve"> TEXT(RTD("cqg.rtd",,"StudyData", $A$2, "MACD", "Period1="&amp;$A$20&amp;",Period2="&amp;$A$22&amp;",Period3="&amp;$A$24&amp;",InputChoice=Close", "MACD",$A$4, -$B145, $A$6,$A$10,,$A$8,$A$12),$A$47)</f>
        <v>51.40</v>
      </c>
      <c r="O145" s="8" t="str">
        <f>TEXT(RTD("cqg.rtd",,"StudyData",$A$2,"MACD","Period1="&amp;$A$20&amp;",Period2="&amp;$A$22&amp;",Period3="&amp;$A$24&amp;",InputChoice=Close","MACDA",$A$4,-$B145,$A$6,$A$10,,$A$8,$A$12),$A$47)</f>
        <v>44.76</v>
      </c>
      <c r="P145" s="6" t="str">
        <f t="shared" si="4"/>
        <v>6.64</v>
      </c>
      <c r="Q145" s="8">
        <f xml:space="preserve"> RTD("cqg.rtd",,"StudyData", $A$2, "RSI", "InputChoice=Close,Period="&amp;$A$26&amp;"", "RSI",$A$4, -$B145, $A$6,$A$10,,$A$8,$A$12)</f>
        <v>71.144130543193711</v>
      </c>
      <c r="R14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-$B145, $A$6,$A$10,,$A$8,$A$12)</f>
        <v>88.514390387800006</v>
      </c>
      <c r="S14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-$B145, $A$6,$A$10,,$A$8,$A$12)</f>
        <v>82.226799999999997</v>
      </c>
      <c r="T145" s="8" t="str">
        <f>TEXT(RTD("cqg.rtd",,"StudyData", $A$2, "Imoku", "Period1="&amp;$A$34&amp;"", "Imoku1",$A$4, -$B145, $A$6,$A$10,,$A$8,$A$12),$A$47)</f>
        <v>5943.50</v>
      </c>
      <c r="U145" s="8" t="str">
        <f xml:space="preserve"> TEXT(RTD("cqg.rtd",,"StudyData", $A$2, "Imoku", "Period2="&amp;$A$36&amp;"", "Imoku2",$A$4, -$B145, $A$6,$A$10,,$A$8,$A$12),$A$47)</f>
        <v>5814.75</v>
      </c>
      <c r="V145" s="8" t="str">
        <f xml:space="preserve"> TEXT(RTD("cqg.rtd",,"StudyData", $A$2, "Imoku", "Period3="&amp;$A$38&amp;"", "Imoku3",$A$4, -(($B145)+($A$44)), $A$6,$A$10,,$A$8,$A$12),$A$47)</f>
        <v>5604.13</v>
      </c>
      <c r="W145" s="8" t="str">
        <f xml:space="preserve"> TEXT(RTD("cqg.rtd",,"StudyData", $A$2, "Imoku", "Period1="&amp;$A$34&amp;",Period2="&amp;$A$36&amp;",Period4="&amp;$A$40&amp;",MAType4=Sim", "Imoku4",$A$4, -(($B145)+($A$44)), $A$6,$A$10,,$A$8,$A$12),$A$47)</f>
        <v>5646.88</v>
      </c>
      <c r="X145" s="8" t="str">
        <f>TEXT(RTD("cqg.rtd",,"StudyData", $A$2, "Imoku", "MAType5=Sim,Period5="&amp;$A$42&amp;",InputChoice5=Close", "Imoku5",$A$4, -$B145, $A$6,$A$10,,$A$8,$A$12),$A$47)</f>
        <v>6030.50</v>
      </c>
    </row>
    <row r="146" spans="2:24" x14ac:dyDescent="0.25">
      <c r="B146">
        <f t="shared" si="5"/>
        <v>144</v>
      </c>
      <c r="C146" s="5">
        <f xml:space="preserve"> RTD("cqg.rtd",,"StudyData", $A$2, "BAR", "", "Time", $A$4,-$B146,$A$6,$A$10, "","False","T")</f>
        <v>45576</v>
      </c>
      <c r="D146" s="4">
        <f xml:space="preserve"> RTD("cqg.rtd",,"StudyData", $A$2, "BAR", "", "Time", $A$4,-$B146,$A$6,$A$10, "","False","T")</f>
        <v>45576</v>
      </c>
      <c r="E146" s="6" t="str">
        <f xml:space="preserve"> TEXT(RTD("cqg.rtd",,"StudyData", $A$2, "BAR", "", "Open", $A$4, -$B146, $A$6,$A$10,,$A$8,$A$12),$A$47)</f>
        <v>5953.25</v>
      </c>
      <c r="F146" s="6" t="str">
        <f xml:space="preserve"> TEXT(RTD("cqg.rtd",,"StudyData", $A$2, "BAR", "", "High", $A$4, -$B146, $A$6,$A$10,,$A$8,$A$12),$A$47)</f>
        <v>5990.50</v>
      </c>
      <c r="G146" s="6" t="str">
        <f xml:space="preserve"> TEXT(RTD("cqg.rtd",,"StudyData", $A$2, "BAR", "", "Low", $A$4, -$B146, $A$6,$A$10,,$A$8,$A$12),$A$47)</f>
        <v>5938.25</v>
      </c>
      <c r="H146" s="6" t="str">
        <f>TEXT(RTD("cqg.rtd",,"StudyData", $A$2, "BAR", "", "Close", $A$4, -$B146, $A$6,$A$10,,$A$8,$A$12),$A$47)</f>
        <v>5982.00</v>
      </c>
      <c r="I146" s="7">
        <f xml:space="preserve"> RTD("cqg.rtd",,"StudyData", $A$2, "Vol", "VolType=auto, CoCType=Contract", "Vol",$A$4, -$B146, $A$6,$A$10,,$A$8,$A$12)</f>
        <v>1028816</v>
      </c>
      <c r="J146" s="8" t="str">
        <f xml:space="preserve"> TEXT(RTD("cqg.rtd",,"StudyData", $A$2, "MA", "InputChoice=Close,MAType=Sim,Period="&amp;$A$14&amp;"", "MA",$A$4, -$B146, $A$6,$A$10,,$A$8,$A$12),$A$47)</f>
        <v>5832.41</v>
      </c>
      <c r="K146" s="6" t="str">
        <f xml:space="preserve"> TEXT(RTD("cqg.rtd",,"StudyData", $A$2, "BBnds", "MAType=Sim,InputChoice=Close,Period1="&amp;$A$16&amp;",Percent="&amp;$A$18&amp;"", "BHI",$A$4, -$B146, $A$6,$A$10,,$A$8,$A$12),$A$47)</f>
        <v>5989.20</v>
      </c>
      <c r="L146" s="6" t="str">
        <f>TEXT(RTD("cqg.rtd",,"StudyData",$A$2,"BBnds","MAType=Sim,InputChoice=Close,Period1="&amp;$A$16&amp;",Percent="&amp;$A$18&amp;"","BMA",$A$4,-$B146,$A$6,$A$10,,$A$8,$A$12),$A$47)</f>
        <v>5898.35</v>
      </c>
      <c r="M146" s="6" t="str">
        <f xml:space="preserve"> TEXT(RTD("cqg.rtd",,"StudyData", $A$2, "BBnds", "MAType=Sim,InputChoice=Close,Period1="&amp;$A$16&amp;",Percent="&amp;$A$18&amp;"", "BLO",$A$4, -$B146, $A$6,$A$10,,$A$8,$A$12),$A$47)</f>
        <v>5807.50</v>
      </c>
      <c r="N146" s="8" t="str">
        <f xml:space="preserve"> TEXT(RTD("cqg.rtd",,"StudyData", $A$2, "MACD", "Period1="&amp;$A$20&amp;",Period2="&amp;$A$22&amp;",Period3="&amp;$A$24&amp;",InputChoice=Close", "MACD",$A$4, -$B146, $A$6,$A$10,,$A$8,$A$12),$A$47)</f>
        <v>45.90</v>
      </c>
      <c r="O146" s="8" t="str">
        <f>TEXT(RTD("cqg.rtd",,"StudyData",$A$2,"MACD","Period1="&amp;$A$20&amp;",Period2="&amp;$A$22&amp;",Period3="&amp;$A$24&amp;",InputChoice=Close","MACDA",$A$4,-$B146,$A$6,$A$10,,$A$8,$A$12),$A$47)</f>
        <v>43.10</v>
      </c>
      <c r="P146" s="6" t="str">
        <f t="shared" si="4"/>
        <v>2.80</v>
      </c>
      <c r="Q146" s="8">
        <f xml:space="preserve"> RTD("cqg.rtd",,"StudyData", $A$2, "RSI", "InputChoice=Close,Period="&amp;$A$26&amp;"", "RSI",$A$4, -$B146, $A$6,$A$10,,$A$8,$A$12)</f>
        <v>65.69431798965536</v>
      </c>
      <c r="R14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-$B146, $A$6,$A$10,,$A$8,$A$12)</f>
        <v>84.325586551900003</v>
      </c>
      <c r="S14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-$B146, $A$6,$A$10,,$A$8,$A$12)</f>
        <v>79.082999999999998</v>
      </c>
      <c r="T146" s="8" t="str">
        <f>TEXT(RTD("cqg.rtd",,"StudyData", $A$2, "Imoku", "Period1="&amp;$A$34&amp;"", "Imoku1",$A$4, -$B146, $A$6,$A$10,,$A$8,$A$12),$A$47)</f>
        <v>5918.38</v>
      </c>
      <c r="U146" s="8" t="str">
        <f xml:space="preserve"> TEXT(RTD("cqg.rtd",,"StudyData", $A$2, "Imoku", "Period2="&amp;$A$36&amp;"", "Imoku2",$A$4, -$B146, $A$6,$A$10,,$A$8,$A$12),$A$47)</f>
        <v>5784.00</v>
      </c>
      <c r="V146" s="8" t="str">
        <f xml:space="preserve"> TEXT(RTD("cqg.rtd",,"StudyData", $A$2, "Imoku", "Period3="&amp;$A$38&amp;"", "Imoku3",$A$4, -(($B146)+($A$44)), $A$6,$A$10,,$A$8,$A$12),$A$47)</f>
        <v>5604.13</v>
      </c>
      <c r="W146" s="8" t="str">
        <f xml:space="preserve"> TEXT(RTD("cqg.rtd",,"StudyData", $A$2, "Imoku", "Period1="&amp;$A$34&amp;",Period2="&amp;$A$36&amp;",Period4="&amp;$A$40&amp;",MAType4=Sim", "Imoku4",$A$4, -(($B146)+($A$44)), $A$6,$A$10,,$A$8,$A$12),$A$47)</f>
        <v>5670.88</v>
      </c>
      <c r="X146" s="8" t="str">
        <f>TEXT(RTD("cqg.rtd",,"StudyData", $A$2, "Imoku", "MAType5=Sim,Period5="&amp;$A$42&amp;",InputChoice5=Close", "Imoku5",$A$4, -$B146, $A$6,$A$10,,$A$8,$A$12),$A$47)</f>
        <v>5982.00</v>
      </c>
    </row>
    <row r="147" spans="2:24" x14ac:dyDescent="0.25">
      <c r="B147">
        <f t="shared" si="5"/>
        <v>145</v>
      </c>
      <c r="C147" s="5">
        <f xml:space="preserve"> RTD("cqg.rtd",,"StudyData", $A$2, "BAR", "", "Time", $A$4,-$B147,$A$6,$A$10, "","False","T")</f>
        <v>45575</v>
      </c>
      <c r="D147" s="4">
        <f xml:space="preserve"> RTD("cqg.rtd",,"StudyData", $A$2, "BAR", "", "Time", $A$4,-$B147,$A$6,$A$10, "","False","T")</f>
        <v>45575</v>
      </c>
      <c r="E147" s="6" t="str">
        <f xml:space="preserve"> TEXT(RTD("cqg.rtd",,"StudyData", $A$2, "BAR", "", "Open", $A$4, -$B147, $A$6,$A$10,,$A$8,$A$12),$A$47)</f>
        <v>5958.25</v>
      </c>
      <c r="F147" s="6" t="str">
        <f xml:space="preserve"> TEXT(RTD("cqg.rtd",,"StudyData", $A$2, "BAR", "", "High", $A$4, -$B147, $A$6,$A$10,,$A$8,$A$12),$A$47)</f>
        <v>5966.25</v>
      </c>
      <c r="G147" s="6" t="str">
        <f xml:space="preserve"> TEXT(RTD("cqg.rtd",,"StudyData", $A$2, "BAR", "", "Low", $A$4, -$B147, $A$6,$A$10,,$A$8,$A$12),$A$47)</f>
        <v>5933.75</v>
      </c>
      <c r="H147" s="6" t="str">
        <f>TEXT(RTD("cqg.rtd",,"StudyData", $A$2, "BAR", "", "Close", $A$4, -$B147, $A$6,$A$10,,$A$8,$A$12),$A$47)</f>
        <v>5951.25</v>
      </c>
      <c r="I147" s="7">
        <f xml:space="preserve"> RTD("cqg.rtd",,"StudyData", $A$2, "Vol", "VolType=auto, CoCType=Contract", "Vol",$A$4, -$B147, $A$6,$A$10,,$A$8,$A$12)</f>
        <v>1116046</v>
      </c>
      <c r="J147" s="8" t="str">
        <f xml:space="preserve"> TEXT(RTD("cqg.rtd",,"StudyData", $A$2, "MA", "InputChoice=Close,MAType=Sim,Period="&amp;$A$14&amp;"", "MA",$A$4, -$B147, $A$6,$A$10,,$A$8,$A$12),$A$47)</f>
        <v>5826.63</v>
      </c>
      <c r="K147" s="6" t="str">
        <f xml:space="preserve"> TEXT(RTD("cqg.rtd",,"StudyData", $A$2, "BBnds", "MAType=Sim,InputChoice=Close,Period1="&amp;$A$16&amp;",Percent="&amp;$A$18&amp;"", "BHI",$A$4, -$B147, $A$6,$A$10,,$A$8,$A$12),$A$47)</f>
        <v>5979.45</v>
      </c>
      <c r="L147" s="6" t="str">
        <f>TEXT(RTD("cqg.rtd",,"StudyData",$A$2,"BBnds","MAType=Sim,InputChoice=Close,Period1="&amp;$A$16&amp;",Percent="&amp;$A$18&amp;"","BMA",$A$4,-$B147,$A$6,$A$10,,$A$8,$A$12),$A$47)</f>
        <v>5889.91</v>
      </c>
      <c r="M147" s="6" t="str">
        <f xml:space="preserve"> TEXT(RTD("cqg.rtd",,"StudyData", $A$2, "BBnds", "MAType=Sim,InputChoice=Close,Period1="&amp;$A$16&amp;",Percent="&amp;$A$18&amp;"", "BLO",$A$4, -$B147, $A$6,$A$10,,$A$8,$A$12),$A$47)</f>
        <v>5800.37</v>
      </c>
      <c r="N147" s="8" t="str">
        <f xml:space="preserve"> TEXT(RTD("cqg.rtd",,"StudyData", $A$2, "MACD", "Period1="&amp;$A$20&amp;",Period2="&amp;$A$22&amp;",Period3="&amp;$A$24&amp;",InputChoice=Close", "MACD",$A$4, -$B147, $A$6,$A$10,,$A$8,$A$12),$A$47)</f>
        <v>43.16</v>
      </c>
      <c r="O147" s="8" t="str">
        <f>TEXT(RTD("cqg.rtd",,"StudyData",$A$2,"MACD","Period1="&amp;$A$20&amp;",Period2="&amp;$A$22&amp;",Period3="&amp;$A$24&amp;",InputChoice=Close","MACDA",$A$4,-$B147,$A$6,$A$10,,$A$8,$A$12),$A$47)</f>
        <v>42.41</v>
      </c>
      <c r="P147" s="6" t="str">
        <f t="shared" si="4"/>
        <v>.75</v>
      </c>
      <c r="Q147" s="8">
        <f xml:space="preserve"> RTD("cqg.rtd",,"StudyData", $A$2, "RSI", "InputChoice=Close,Period="&amp;$A$26&amp;"", "RSI",$A$4, -$B147, $A$6,$A$10,,$A$8,$A$12)</f>
        <v>61.607928009066562</v>
      </c>
      <c r="R14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-$B147, $A$6,$A$10,,$A$8,$A$12)</f>
        <v>79.438455996499997</v>
      </c>
      <c r="S14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-$B147, $A$6,$A$10,,$A$8,$A$12)</f>
        <v>76.461699999999993</v>
      </c>
      <c r="T147" s="8" t="str">
        <f>TEXT(RTD("cqg.rtd",,"StudyData", $A$2, "Imoku", "Period1="&amp;$A$34&amp;"", "Imoku1",$A$4, -$B147, $A$6,$A$10,,$A$8,$A$12),$A$47)</f>
        <v>5907.50</v>
      </c>
      <c r="U147" s="8" t="str">
        <f xml:space="preserve"> TEXT(RTD("cqg.rtd",,"StudyData", $A$2, "Imoku", "Period2="&amp;$A$36&amp;"", "Imoku2",$A$4, -$B147, $A$6,$A$10,,$A$8,$A$12),$A$47)</f>
        <v>5773.13</v>
      </c>
      <c r="V147" s="8" t="str">
        <f xml:space="preserve"> TEXT(RTD("cqg.rtd",,"StudyData", $A$2, "Imoku", "Period3="&amp;$A$38&amp;"", "Imoku3",$A$4, -(($B147)+($A$44)), $A$6,$A$10,,$A$8,$A$12),$A$47)</f>
        <v>5604.13</v>
      </c>
      <c r="W147" s="8" t="str">
        <f xml:space="preserve"> TEXT(RTD("cqg.rtd",,"StudyData", $A$2, "Imoku", "Period1="&amp;$A$34&amp;",Period2="&amp;$A$36&amp;",Period4="&amp;$A$40&amp;",MAType4=Sim", "Imoku4",$A$4, -(($B147)+($A$44)), $A$6,$A$10,,$A$8,$A$12),$A$47)</f>
        <v>5675.06</v>
      </c>
      <c r="X147" s="8" t="str">
        <f>TEXT(RTD("cqg.rtd",,"StudyData", $A$2, "Imoku", "MAType5=Sim,Period5="&amp;$A$42&amp;",InputChoice5=Close", "Imoku5",$A$4, -$B147, $A$6,$A$10,,$A$8,$A$12),$A$47)</f>
        <v>5951.25</v>
      </c>
    </row>
    <row r="148" spans="2:24" x14ac:dyDescent="0.25">
      <c r="B148">
        <f t="shared" si="5"/>
        <v>146</v>
      </c>
      <c r="C148" s="5">
        <f xml:space="preserve"> RTD("cqg.rtd",,"StudyData", $A$2, "BAR", "", "Time", $A$4,-$B148,$A$6,$A$10, "","False","T")</f>
        <v>45574</v>
      </c>
      <c r="D148" s="4">
        <f xml:space="preserve"> RTD("cqg.rtd",,"StudyData", $A$2, "BAR", "", "Time", $A$4,-$B148,$A$6,$A$10, "","False","T")</f>
        <v>45574</v>
      </c>
      <c r="E148" s="6" t="str">
        <f xml:space="preserve"> TEXT(RTD("cqg.rtd",,"StudyData", $A$2, "BAR", "", "Open", $A$4, -$B148, $A$6,$A$10,,$A$8,$A$12),$A$47)</f>
        <v>5921.50</v>
      </c>
      <c r="F148" s="6" t="str">
        <f xml:space="preserve"> TEXT(RTD("cqg.rtd",,"StudyData", $A$2, "BAR", "", "High", $A$4, -$B148, $A$6,$A$10,,$A$8,$A$12),$A$47)</f>
        <v>5968.75</v>
      </c>
      <c r="G148" s="6" t="str">
        <f xml:space="preserve"> TEXT(RTD("cqg.rtd",,"StudyData", $A$2, "BAR", "", "Low", $A$4, -$B148, $A$6,$A$10,,$A$8,$A$12),$A$47)</f>
        <v>5903.00</v>
      </c>
      <c r="H148" s="6" t="str">
        <f>TEXT(RTD("cqg.rtd",,"StudyData", $A$2, "BAR", "", "Close", $A$4, -$B148, $A$6,$A$10,,$A$8,$A$12),$A$47)</f>
        <v>5963.50</v>
      </c>
      <c r="I148" s="7">
        <f xml:space="preserve"> RTD("cqg.rtd",,"StudyData", $A$2, "Vol", "VolType=auto, CoCType=Contract", "Vol",$A$4, -$B148, $A$6,$A$10,,$A$8,$A$12)</f>
        <v>1113875</v>
      </c>
      <c r="J148" s="8" t="str">
        <f xml:space="preserve"> TEXT(RTD("cqg.rtd",,"StudyData", $A$2, "MA", "InputChoice=Close,MAType=Sim,Period="&amp;$A$14&amp;"", "MA",$A$4, -$B148, $A$6,$A$10,,$A$8,$A$12),$A$47)</f>
        <v>5819.36</v>
      </c>
      <c r="K148" s="6" t="str">
        <f xml:space="preserve"> TEXT(RTD("cqg.rtd",,"StudyData", $A$2, "BBnds", "MAType=Sim,InputChoice=Close,Period1="&amp;$A$16&amp;",Percent="&amp;$A$18&amp;"", "BHI",$A$4, -$B148, $A$6,$A$10,,$A$8,$A$12),$A$47)</f>
        <v>5977.35</v>
      </c>
      <c r="L148" s="6" t="str">
        <f>TEXT(RTD("cqg.rtd",,"StudyData",$A$2,"BBnds","MAType=Sim,InputChoice=Close,Period1="&amp;$A$16&amp;",Percent="&amp;$A$18&amp;"","BMA",$A$4,-$B148,$A$6,$A$10,,$A$8,$A$12),$A$47)</f>
        <v>5881.64</v>
      </c>
      <c r="M148" s="6" t="str">
        <f xml:space="preserve"> TEXT(RTD("cqg.rtd",,"StudyData", $A$2, "BBnds", "MAType=Sim,InputChoice=Close,Period1="&amp;$A$16&amp;",Percent="&amp;$A$18&amp;"", "BLO",$A$4, -$B148, $A$6,$A$10,,$A$8,$A$12),$A$47)</f>
        <v>5785.92</v>
      </c>
      <c r="N148" s="8" t="str">
        <f xml:space="preserve"> TEXT(RTD("cqg.rtd",,"StudyData", $A$2, "MACD", "Period1="&amp;$A$20&amp;",Period2="&amp;$A$22&amp;",Period3="&amp;$A$24&amp;",InputChoice=Close", "MACD",$A$4, -$B148, $A$6,$A$10,,$A$8,$A$12),$A$47)</f>
        <v>42.15</v>
      </c>
      <c r="O148" s="8" t="str">
        <f>TEXT(RTD("cqg.rtd",,"StudyData",$A$2,"MACD","Period1="&amp;$A$20&amp;",Period2="&amp;$A$22&amp;",Period3="&amp;$A$24&amp;",InputChoice=Close","MACDA",$A$4,-$B148,$A$6,$A$10,,$A$8,$A$12),$A$47)</f>
        <v>42.22</v>
      </c>
      <c r="P148" s="6" t="str">
        <f t="shared" si="4"/>
        <v>-.07</v>
      </c>
      <c r="Q148" s="8">
        <f xml:space="preserve"> RTD("cqg.rtd",,"StudyData", $A$2, "RSI", "InputChoice=Close,Period="&amp;$A$26&amp;"", "RSI",$A$4, -$B148, $A$6,$A$10,,$A$8,$A$12)</f>
        <v>64.32102393077993</v>
      </c>
      <c r="R14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-$B148, $A$6,$A$10,,$A$8,$A$12)</f>
        <v>76.963104645200005</v>
      </c>
      <c r="S14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-$B148, $A$6,$A$10,,$A$8,$A$12)</f>
        <v>74.973399999999998</v>
      </c>
      <c r="T148" s="8" t="str">
        <f>TEXT(RTD("cqg.rtd",,"StudyData", $A$2, "Imoku", "Period1="&amp;$A$34&amp;"", "Imoku1",$A$4, -$B148, $A$6,$A$10,,$A$8,$A$12),$A$47)</f>
        <v>5907.50</v>
      </c>
      <c r="U148" s="8" t="str">
        <f xml:space="preserve"> TEXT(RTD("cqg.rtd",,"StudyData", $A$2, "Imoku", "Period2="&amp;$A$36&amp;"", "Imoku2",$A$4, -$B148, $A$6,$A$10,,$A$8,$A$12),$A$47)</f>
        <v>5773.13</v>
      </c>
      <c r="V148" s="8" t="str">
        <f xml:space="preserve"> TEXT(RTD("cqg.rtd",,"StudyData", $A$2, "Imoku", "Period3="&amp;$A$38&amp;"", "Imoku3",$A$4, -(($B148)+($A$44)), $A$6,$A$10,,$A$8,$A$12),$A$47)</f>
        <v>5604.13</v>
      </c>
      <c r="W148" s="8" t="str">
        <f xml:space="preserve"> TEXT(RTD("cqg.rtd",,"StudyData", $A$2, "Imoku", "Period1="&amp;$A$34&amp;",Period2="&amp;$A$36&amp;",Period4="&amp;$A$40&amp;",MAType4=Sim", "Imoku4",$A$4, -(($B148)+($A$44)), $A$6,$A$10,,$A$8,$A$12),$A$47)</f>
        <v>5677.56</v>
      </c>
      <c r="X148" s="8" t="str">
        <f>TEXT(RTD("cqg.rtd",,"StudyData", $A$2, "Imoku", "MAType5=Sim,Period5="&amp;$A$42&amp;",InputChoice5=Close", "Imoku5",$A$4, -$B148, $A$6,$A$10,,$A$8,$A$12),$A$47)</f>
        <v>5963.50</v>
      </c>
    </row>
    <row r="149" spans="2:24" x14ac:dyDescent="0.25">
      <c r="B149">
        <f t="shared" si="5"/>
        <v>147</v>
      </c>
      <c r="C149" s="5">
        <f xml:space="preserve"> RTD("cqg.rtd",,"StudyData", $A$2, "BAR", "", "Time", $A$4,-$B149,$A$6,$A$10, "","False","T")</f>
        <v>45573</v>
      </c>
      <c r="D149" s="4">
        <f xml:space="preserve"> RTD("cqg.rtd",,"StudyData", $A$2, "BAR", "", "Time", $A$4,-$B149,$A$6,$A$10, "","False","T")</f>
        <v>45573</v>
      </c>
      <c r="E149" s="6" t="str">
        <f xml:space="preserve"> TEXT(RTD("cqg.rtd",,"StudyData", $A$2, "BAR", "", "Open", $A$4, -$B149, $A$6,$A$10,,$A$8,$A$12),$A$47)</f>
        <v>5874.75</v>
      </c>
      <c r="F149" s="6" t="str">
        <f xml:space="preserve"> TEXT(RTD("cqg.rtd",,"StudyData", $A$2, "BAR", "", "High", $A$4, -$B149, $A$6,$A$10,,$A$8,$A$12),$A$47)</f>
        <v>5929.00</v>
      </c>
      <c r="G149" s="6" t="str">
        <f xml:space="preserve"> TEXT(RTD("cqg.rtd",,"StudyData", $A$2, "BAR", "", "Low", $A$4, -$B149, $A$6,$A$10,,$A$8,$A$12),$A$47)</f>
        <v>5847.50</v>
      </c>
      <c r="H149" s="6" t="str">
        <f>TEXT(RTD("cqg.rtd",,"StudyData", $A$2, "BAR", "", "Close", $A$4, -$B149, $A$6,$A$10,,$A$8,$A$12),$A$47)</f>
        <v>5922.75</v>
      </c>
      <c r="I149" s="7">
        <f xml:space="preserve"> RTD("cqg.rtd",,"StudyData", $A$2, "Vol", "VolType=auto, CoCType=Contract", "Vol",$A$4, -$B149, $A$6,$A$10,,$A$8,$A$12)</f>
        <v>1172261</v>
      </c>
      <c r="J149" s="8" t="str">
        <f xml:space="preserve"> TEXT(RTD("cqg.rtd",,"StudyData", $A$2, "MA", "InputChoice=Close,MAType=Sim,Period="&amp;$A$14&amp;"", "MA",$A$4, -$B149, $A$6,$A$10,,$A$8,$A$12),$A$47)</f>
        <v>5811.34</v>
      </c>
      <c r="K149" s="6" t="str">
        <f xml:space="preserve"> TEXT(RTD("cqg.rtd",,"StudyData", $A$2, "BBnds", "MAType=Sim,InputChoice=Close,Period1="&amp;$A$16&amp;",Percent="&amp;$A$18&amp;"", "BHI",$A$4, -$B149, $A$6,$A$10,,$A$8,$A$12),$A$47)</f>
        <v>5976.01</v>
      </c>
      <c r="L149" s="6" t="str">
        <f>TEXT(RTD("cqg.rtd",,"StudyData",$A$2,"BBnds","MAType=Sim,InputChoice=Close,Period1="&amp;$A$16&amp;",Percent="&amp;$A$18&amp;"","BMA",$A$4,-$B149,$A$6,$A$10,,$A$8,$A$12),$A$47)</f>
        <v>5870.70</v>
      </c>
      <c r="M149" s="6" t="str">
        <f xml:space="preserve"> TEXT(RTD("cqg.rtd",,"StudyData", $A$2, "BBnds", "MAType=Sim,InputChoice=Close,Period1="&amp;$A$16&amp;",Percent="&amp;$A$18&amp;"", "BLO",$A$4, -$B149, $A$6,$A$10,,$A$8,$A$12),$A$47)</f>
        <v>5765.39</v>
      </c>
      <c r="N149" s="8" t="str">
        <f xml:space="preserve"> TEXT(RTD("cqg.rtd",,"StudyData", $A$2, "MACD", "Period1="&amp;$A$20&amp;",Period2="&amp;$A$22&amp;",Period3="&amp;$A$24&amp;",InputChoice=Close", "MACD",$A$4, -$B149, $A$6,$A$10,,$A$8,$A$12),$A$47)</f>
        <v>39.01</v>
      </c>
      <c r="O149" s="8" t="str">
        <f>TEXT(RTD("cqg.rtd",,"StudyData",$A$2,"MACD","Period1="&amp;$A$20&amp;",Period2="&amp;$A$22&amp;",Period3="&amp;$A$24&amp;",InputChoice=Close","MACDA",$A$4,-$B149,$A$6,$A$10,,$A$8,$A$12),$A$47)</f>
        <v>42.23</v>
      </c>
      <c r="P149" s="6" t="str">
        <f t="shared" si="4"/>
        <v>-3.22</v>
      </c>
      <c r="Q149" s="8">
        <f xml:space="preserve"> RTD("cqg.rtd",,"StudyData", $A$2, "RSI", "InputChoice=Close,Period="&amp;$A$26&amp;"", "RSI",$A$4, -$B149, $A$6,$A$10,,$A$8,$A$12)</f>
        <v>58.979453069245309</v>
      </c>
      <c r="R14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-$B149, $A$6,$A$10,,$A$8,$A$12)</f>
        <v>70.273088439199995</v>
      </c>
      <c r="S14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-$B149, $A$6,$A$10,,$A$8,$A$12)</f>
        <v>73.978499999999997</v>
      </c>
      <c r="T149" s="8" t="str">
        <f>TEXT(RTD("cqg.rtd",,"StudyData", $A$2, "Imoku", "Period1="&amp;$A$34&amp;"", "Imoku1",$A$4, -$B149, $A$6,$A$10,,$A$8,$A$12),$A$47)</f>
        <v>5899.25</v>
      </c>
      <c r="U149" s="8" t="str">
        <f xml:space="preserve"> TEXT(RTD("cqg.rtd",,"StudyData", $A$2, "Imoku", "Period2="&amp;$A$36&amp;"", "Imoku2",$A$4, -$B149, $A$6,$A$10,,$A$8,$A$12),$A$47)</f>
        <v>5764.88</v>
      </c>
      <c r="V149" s="8" t="str">
        <f xml:space="preserve"> TEXT(RTD("cqg.rtd",,"StudyData", $A$2, "Imoku", "Period3="&amp;$A$38&amp;"", "Imoku3",$A$4, -(($B149)+($A$44)), $A$6,$A$10,,$A$8,$A$12),$A$47)</f>
        <v>5604.13</v>
      </c>
      <c r="W149" s="8" t="str">
        <f xml:space="preserve"> TEXT(RTD("cqg.rtd",,"StudyData", $A$2, "Imoku", "Period1="&amp;$A$34&amp;",Period2="&amp;$A$36&amp;",Period4="&amp;$A$40&amp;",MAType4=Sim", "Imoku4",$A$4, -(($B149)+($A$44)), $A$6,$A$10,,$A$8,$A$12),$A$47)</f>
        <v>5688.31</v>
      </c>
      <c r="X149" s="8" t="str">
        <f>TEXT(RTD("cqg.rtd",,"StudyData", $A$2, "Imoku", "MAType5=Sim,Period5="&amp;$A$42&amp;",InputChoice5=Close", "Imoku5",$A$4, -$B149, $A$6,$A$10,,$A$8,$A$12),$A$47)</f>
        <v>5922.75</v>
      </c>
    </row>
    <row r="150" spans="2:24" x14ac:dyDescent="0.25">
      <c r="B150">
        <f t="shared" si="5"/>
        <v>148</v>
      </c>
      <c r="C150" s="5">
        <f xml:space="preserve"> RTD("cqg.rtd",,"StudyData", $A$2, "BAR", "", "Time", $A$4,-$B150,$A$6,$A$10, "","False","T")</f>
        <v>45572</v>
      </c>
      <c r="D150" s="4">
        <f xml:space="preserve"> RTD("cqg.rtd",,"StudyData", $A$2, "BAR", "", "Time", $A$4,-$B150,$A$6,$A$10, "","False","T")</f>
        <v>45572</v>
      </c>
      <c r="E150" s="6" t="str">
        <f xml:space="preserve"> TEXT(RTD("cqg.rtd",,"StudyData", $A$2, "BAR", "", "Open", $A$4, -$B150, $A$6,$A$10,,$A$8,$A$12),$A$47)</f>
        <v>5924.25</v>
      </c>
      <c r="F150" s="6" t="str">
        <f xml:space="preserve"> TEXT(RTD("cqg.rtd",,"StudyData", $A$2, "BAR", "", "High", $A$4, -$B150, $A$6,$A$10,,$A$8,$A$12),$A$47)</f>
        <v>5930.25</v>
      </c>
      <c r="G150" s="6" t="str">
        <f xml:space="preserve"> TEXT(RTD("cqg.rtd",,"StudyData", $A$2, "BAR", "", "Low", $A$4, -$B150, $A$6,$A$10,,$A$8,$A$12),$A$47)</f>
        <v>5856.50</v>
      </c>
      <c r="H150" s="6" t="str">
        <f>TEXT(RTD("cqg.rtd",,"StudyData", $A$2, "BAR", "", "Close", $A$4, -$B150, $A$6,$A$10,,$A$8,$A$12),$A$47)</f>
        <v>5867.00</v>
      </c>
      <c r="I150" s="7">
        <f xml:space="preserve"> RTD("cqg.rtd",,"StudyData", $A$2, "Vol", "VolType=auto, CoCType=Contract", "Vol",$A$4, -$B150, $A$6,$A$10,,$A$8,$A$12)</f>
        <v>1211368</v>
      </c>
      <c r="J150" s="8" t="str">
        <f xml:space="preserve"> TEXT(RTD("cqg.rtd",,"StudyData", $A$2, "MA", "InputChoice=Close,MAType=Sim,Period="&amp;$A$14&amp;"", "MA",$A$4, -$B150, $A$6,$A$10,,$A$8,$A$12),$A$47)</f>
        <v>5802.10</v>
      </c>
      <c r="K150" s="6" t="str">
        <f xml:space="preserve"> TEXT(RTD("cqg.rtd",,"StudyData", $A$2, "BBnds", "MAType=Sim,InputChoice=Close,Period1="&amp;$A$16&amp;",Percent="&amp;$A$18&amp;"", "BHI",$A$4, -$B150, $A$6,$A$10,,$A$8,$A$12),$A$47)</f>
        <v>5988.19</v>
      </c>
      <c r="L150" s="6" t="str">
        <f>TEXT(RTD("cqg.rtd",,"StudyData",$A$2,"BBnds","MAType=Sim,InputChoice=Close,Period1="&amp;$A$16&amp;",Percent="&amp;$A$18&amp;"","BMA",$A$4,-$B150,$A$6,$A$10,,$A$8,$A$12),$A$47)</f>
        <v>5858.94</v>
      </c>
      <c r="M150" s="6" t="str">
        <f xml:space="preserve"> TEXT(RTD("cqg.rtd",,"StudyData", $A$2, "BBnds", "MAType=Sim,InputChoice=Close,Period1="&amp;$A$16&amp;",Percent="&amp;$A$18&amp;"", "BLO",$A$4, -$B150, $A$6,$A$10,,$A$8,$A$12),$A$47)</f>
        <v>5729.68</v>
      </c>
      <c r="N150" s="8" t="str">
        <f xml:space="preserve"> TEXT(RTD("cqg.rtd",,"StudyData", $A$2, "MACD", "Period1="&amp;$A$20&amp;",Period2="&amp;$A$22&amp;",Period3="&amp;$A$24&amp;",InputChoice=Close", "MACD",$A$4, -$B150, $A$6,$A$10,,$A$8,$A$12),$A$47)</f>
        <v>38.58</v>
      </c>
      <c r="O150" s="8" t="str">
        <f>TEXT(RTD("cqg.rtd",,"StudyData",$A$2,"MACD","Period1="&amp;$A$20&amp;",Period2="&amp;$A$22&amp;",Period3="&amp;$A$24&amp;",InputChoice=Close","MACDA",$A$4,-$B150,$A$6,$A$10,,$A$8,$A$12),$A$47)</f>
        <v>43.04</v>
      </c>
      <c r="P150" s="6" t="str">
        <f t="shared" si="4"/>
        <v>-4.46</v>
      </c>
      <c r="Q150" s="8">
        <f xml:space="preserve"> RTD("cqg.rtd",,"StudyData", $A$2, "RSI", "InputChoice=Close,Period="&amp;$A$26&amp;"", "RSI",$A$4, -$B150, $A$6,$A$10,,$A$8,$A$12)</f>
        <v>49.848778521217753</v>
      </c>
      <c r="R15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-$B150, $A$6,$A$10,,$A$8,$A$12)</f>
        <v>67.129080473800002</v>
      </c>
      <c r="S15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-$B150, $A$6,$A$10,,$A$8,$A$12)</f>
        <v>75.831199999999995</v>
      </c>
      <c r="T150" s="8" t="str">
        <f>TEXT(RTD("cqg.rtd",,"StudyData", $A$2, "Imoku", "Period1="&amp;$A$34&amp;"", "Imoku1",$A$4, -$B150, $A$6,$A$10,,$A$8,$A$12),$A$47)</f>
        <v>5899.25</v>
      </c>
      <c r="U150" s="8" t="str">
        <f xml:space="preserve"> TEXT(RTD("cqg.rtd",,"StudyData", $A$2, "Imoku", "Period2="&amp;$A$36&amp;"", "Imoku2",$A$4, -$B150, $A$6,$A$10,,$A$8,$A$12),$A$47)</f>
        <v>5764.88</v>
      </c>
      <c r="V150" s="8" t="str">
        <f xml:space="preserve"> TEXT(RTD("cqg.rtd",,"StudyData", $A$2, "Imoku", "Period3="&amp;$A$38&amp;"", "Imoku3",$A$4, -(($B150)+($A$44)), $A$6,$A$10,,$A$8,$A$12),$A$47)</f>
        <v>5604.13</v>
      </c>
      <c r="W150" s="8" t="str">
        <f xml:space="preserve"> TEXT(RTD("cqg.rtd",,"StudyData", $A$2, "Imoku", "Period1="&amp;$A$34&amp;",Period2="&amp;$A$36&amp;",Period4="&amp;$A$40&amp;",MAType4=Sim", "Imoku4",$A$4, -(($B150)+($A$44)), $A$6,$A$10,,$A$8,$A$12),$A$47)</f>
        <v>5688.31</v>
      </c>
      <c r="X150" s="8" t="str">
        <f>TEXT(RTD("cqg.rtd",,"StudyData", $A$2, "Imoku", "MAType5=Sim,Period5="&amp;$A$42&amp;",InputChoice5=Close", "Imoku5",$A$4, -$B150, $A$6,$A$10,,$A$8,$A$12),$A$47)</f>
        <v>5867.00</v>
      </c>
    </row>
    <row r="151" spans="2:24" x14ac:dyDescent="0.25">
      <c r="B151">
        <f t="shared" si="5"/>
        <v>149</v>
      </c>
      <c r="C151" s="5">
        <f xml:space="preserve"> RTD("cqg.rtd",,"StudyData", $A$2, "BAR", "", "Time", $A$4,-$B151,$A$6,$A$10, "","False","T")</f>
        <v>45569</v>
      </c>
      <c r="D151" s="4">
        <f xml:space="preserve"> RTD("cqg.rtd",,"StudyData", $A$2, "BAR", "", "Time", $A$4,-$B151,$A$6,$A$10, "","False","T")</f>
        <v>45569</v>
      </c>
      <c r="E151" s="6" t="str">
        <f xml:space="preserve"> TEXT(RTD("cqg.rtd",,"StudyData", $A$2, "BAR", "", "Open", $A$4, -$B151, $A$6,$A$10,,$A$8,$A$12),$A$47)</f>
        <v>5868.00</v>
      </c>
      <c r="F151" s="6" t="str">
        <f xml:space="preserve"> TEXT(RTD("cqg.rtd",,"StudyData", $A$2, "BAR", "", "High", $A$4, -$B151, $A$6,$A$10,,$A$8,$A$12),$A$47)</f>
        <v>5927.00</v>
      </c>
      <c r="G151" s="6" t="str">
        <f xml:space="preserve"> TEXT(RTD("cqg.rtd",,"StudyData", $A$2, "BAR", "", "Low", $A$4, -$B151, $A$6,$A$10,,$A$8,$A$12),$A$47)</f>
        <v>5863.25</v>
      </c>
      <c r="H151" s="6" t="str">
        <f>TEXT(RTD("cqg.rtd",,"StudyData", $A$2, "BAR", "", "Close", $A$4, -$B151, $A$6,$A$10,,$A$8,$A$12),$A$47)</f>
        <v>5922.25</v>
      </c>
      <c r="I151" s="7">
        <f xml:space="preserve"> RTD("cqg.rtd",,"StudyData", $A$2, "Vol", "VolType=auto, CoCType=Contract", "Vol",$A$4, -$B151, $A$6,$A$10,,$A$8,$A$12)</f>
        <v>1460645</v>
      </c>
      <c r="J151" s="8" t="str">
        <f xml:space="preserve"> TEXT(RTD("cqg.rtd",,"StudyData", $A$2, "MA", "InputChoice=Close,MAType=Sim,Period="&amp;$A$14&amp;"", "MA",$A$4, -$B151, $A$6,$A$10,,$A$8,$A$12),$A$47)</f>
        <v>5794.27</v>
      </c>
      <c r="K151" s="6" t="str">
        <f xml:space="preserve"> TEXT(RTD("cqg.rtd",,"StudyData", $A$2, "BBnds", "MAType=Sim,InputChoice=Close,Period1="&amp;$A$16&amp;",Percent="&amp;$A$18&amp;"", "BHI",$A$4, -$B151, $A$6,$A$10,,$A$8,$A$12),$A$47)</f>
        <v>6003.51</v>
      </c>
      <c r="L151" s="6" t="str">
        <f>TEXT(RTD("cqg.rtd",,"StudyData",$A$2,"BBnds","MAType=Sim,InputChoice=Close,Period1="&amp;$A$16&amp;",Percent="&amp;$A$18&amp;"","BMA",$A$4,-$B151,$A$6,$A$10,,$A$8,$A$12),$A$47)</f>
        <v>5848.74</v>
      </c>
      <c r="M151" s="6" t="str">
        <f xml:space="preserve"> TEXT(RTD("cqg.rtd",,"StudyData", $A$2, "BBnds", "MAType=Sim,InputChoice=Close,Period1="&amp;$A$16&amp;",Percent="&amp;$A$18&amp;"", "BLO",$A$4, -$B151, $A$6,$A$10,,$A$8,$A$12),$A$47)</f>
        <v>5693.96</v>
      </c>
      <c r="N151" s="8" t="str">
        <f xml:space="preserve"> TEXT(RTD("cqg.rtd",,"StudyData", $A$2, "MACD", "Period1="&amp;$A$20&amp;",Period2="&amp;$A$22&amp;",Period3="&amp;$A$24&amp;",InputChoice=Close", "MACD",$A$4, -$B151, $A$6,$A$10,,$A$8,$A$12),$A$47)</f>
        <v>43.14</v>
      </c>
      <c r="O151" s="8" t="str">
        <f>TEXT(RTD("cqg.rtd",,"StudyData",$A$2,"MACD","Period1="&amp;$A$20&amp;",Period2="&amp;$A$22&amp;",Period3="&amp;$A$24&amp;",InputChoice=Close","MACDA",$A$4,-$B151,$A$6,$A$10,,$A$8,$A$12),$A$47)</f>
        <v>44.15</v>
      </c>
      <c r="P151" s="6" t="str">
        <f t="shared" si="4"/>
        <v>-1.01</v>
      </c>
      <c r="Q151" s="8">
        <f xml:space="preserve"> RTD("cqg.rtd",,"StudyData", $A$2, "RSI", "InputChoice=Close,Period="&amp;$A$26&amp;"", "RSI",$A$4, -$B151, $A$6,$A$10,,$A$8,$A$12)</f>
        <v>62.00724287439504</v>
      </c>
      <c r="R15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-$B151, $A$6,$A$10,,$A$8,$A$12)</f>
        <v>75.530609951000002</v>
      </c>
      <c r="S15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-$B151, $A$6,$A$10,,$A$8,$A$12)</f>
        <v>80.182199999999995</v>
      </c>
      <c r="T151" s="8" t="str">
        <f>TEXT(RTD("cqg.rtd",,"StudyData", $A$2, "Imoku", "Period1="&amp;$A$34&amp;"", "Imoku1",$A$4, -$B151, $A$6,$A$10,,$A$8,$A$12),$A$47)</f>
        <v>5899.25</v>
      </c>
      <c r="U151" s="8" t="str">
        <f xml:space="preserve"> TEXT(RTD("cqg.rtd",,"StudyData", $A$2, "Imoku", "Period2="&amp;$A$36&amp;"", "Imoku2",$A$4, -$B151, $A$6,$A$10,,$A$8,$A$12),$A$47)</f>
        <v>5764.88</v>
      </c>
      <c r="V151" s="8" t="str">
        <f xml:space="preserve"> TEXT(RTD("cqg.rtd",,"StudyData", $A$2, "Imoku", "Period3="&amp;$A$38&amp;"", "Imoku3",$A$4, -(($B151)+($A$44)), $A$6,$A$10,,$A$8,$A$12),$A$47)</f>
        <v>5604.13</v>
      </c>
      <c r="W151" s="8" t="str">
        <f xml:space="preserve"> TEXT(RTD("cqg.rtd",,"StudyData", $A$2, "Imoku", "Period1="&amp;$A$34&amp;",Period2="&amp;$A$36&amp;",Period4="&amp;$A$40&amp;",MAType4=Sim", "Imoku4",$A$4, -(($B151)+($A$44)), $A$6,$A$10,,$A$8,$A$12),$A$47)</f>
        <v>5682.13</v>
      </c>
      <c r="X151" s="8" t="str">
        <f>TEXT(RTD("cqg.rtd",,"StudyData", $A$2, "Imoku", "MAType5=Sim,Period5="&amp;$A$42&amp;",InputChoice5=Close", "Imoku5",$A$4, -$B151, $A$6,$A$10,,$A$8,$A$12),$A$47)</f>
        <v>5922.25</v>
      </c>
    </row>
    <row r="152" spans="2:24" x14ac:dyDescent="0.25">
      <c r="B152">
        <f t="shared" si="5"/>
        <v>150</v>
      </c>
      <c r="C152" s="5">
        <f xml:space="preserve"> RTD("cqg.rtd",,"StudyData", $A$2, "BAR", "", "Time", $A$4,-$B152,$A$6,$A$10, "","False","T")</f>
        <v>45568</v>
      </c>
      <c r="D152" s="4">
        <f xml:space="preserve"> RTD("cqg.rtd",,"StudyData", $A$2, "BAR", "", "Time", $A$4,-$B152,$A$6,$A$10, "","False","T")</f>
        <v>45568</v>
      </c>
      <c r="E152" s="6" t="str">
        <f xml:space="preserve"> TEXT(RTD("cqg.rtd",,"StudyData", $A$2, "BAR", "", "Open", $A$4, -$B152, $A$6,$A$10,,$A$8,$A$12),$A$47)</f>
        <v>5891.75</v>
      </c>
      <c r="F152" s="6" t="str">
        <f xml:space="preserve"> TEXT(RTD("cqg.rtd",,"StudyData", $A$2, "BAR", "", "High", $A$4, -$B152, $A$6,$A$10,,$A$8,$A$12),$A$47)</f>
        <v>5895.00</v>
      </c>
      <c r="G152" s="6" t="str">
        <f xml:space="preserve"> TEXT(RTD("cqg.rtd",,"StudyData", $A$2, "BAR", "", "Low", $A$4, -$B152, $A$6,$A$10,,$A$8,$A$12),$A$47)</f>
        <v>5848.00</v>
      </c>
      <c r="H152" s="6" t="str">
        <f>TEXT(RTD("cqg.rtd",,"StudyData", $A$2, "BAR", "", "Close", $A$4, -$B152, $A$6,$A$10,,$A$8,$A$12),$A$47)</f>
        <v>5871.75</v>
      </c>
      <c r="I152" s="7">
        <f xml:space="preserve"> RTD("cqg.rtd",,"StudyData", $A$2, "Vol", "VolType=auto, CoCType=Contract", "Vol",$A$4, -$B152, $A$6,$A$10,,$A$8,$A$12)</f>
        <v>1421429</v>
      </c>
      <c r="J152" s="8" t="str">
        <f xml:space="preserve"> TEXT(RTD("cqg.rtd",,"StudyData", $A$2, "MA", "InputChoice=Close,MAType=Sim,Period="&amp;$A$14&amp;"", "MA",$A$4, -$B152, $A$6,$A$10,,$A$8,$A$12),$A$47)</f>
        <v>5784.51</v>
      </c>
      <c r="K152" s="6" t="str">
        <f xml:space="preserve"> TEXT(RTD("cqg.rtd",,"StudyData", $A$2, "BBnds", "MAType=Sim,InputChoice=Close,Period1="&amp;$A$16&amp;",Percent="&amp;$A$18&amp;"", "BHI",$A$4, -$B152, $A$6,$A$10,,$A$8,$A$12),$A$47)</f>
        <v>6016.99</v>
      </c>
      <c r="L152" s="6" t="str">
        <f>TEXT(RTD("cqg.rtd",,"StudyData",$A$2,"BBnds","MAType=Sim,InputChoice=Close,Period1="&amp;$A$16&amp;",Percent="&amp;$A$18&amp;"","BMA",$A$4,-$B152,$A$6,$A$10,,$A$8,$A$12),$A$47)</f>
        <v>5832.78</v>
      </c>
      <c r="M152" s="6" t="str">
        <f xml:space="preserve"> TEXT(RTD("cqg.rtd",,"StudyData", $A$2, "BBnds", "MAType=Sim,InputChoice=Close,Period1="&amp;$A$16&amp;",Percent="&amp;$A$18&amp;"", "BLO",$A$4, -$B152, $A$6,$A$10,,$A$8,$A$12),$A$47)</f>
        <v>5648.56</v>
      </c>
      <c r="N152" s="8" t="str">
        <f xml:space="preserve"> TEXT(RTD("cqg.rtd",,"StudyData", $A$2, "MACD", "Period1="&amp;$A$20&amp;",Period2="&amp;$A$22&amp;",Period3="&amp;$A$24&amp;",InputChoice=Close", "MACD",$A$4, -$B152, $A$6,$A$10,,$A$8,$A$12),$A$47)</f>
        <v>42.73</v>
      </c>
      <c r="O152" s="8" t="str">
        <f>TEXT(RTD("cqg.rtd",,"StudyData",$A$2,"MACD","Period1="&amp;$A$20&amp;",Period2="&amp;$A$22&amp;",Period3="&amp;$A$24&amp;",InputChoice=Close","MACDA",$A$4,-$B152,$A$6,$A$10,,$A$8,$A$12),$A$47)</f>
        <v>44.41</v>
      </c>
      <c r="P152" s="6" t="str">
        <f t="shared" si="4"/>
        <v>-1.68</v>
      </c>
      <c r="Q152" s="8">
        <f xml:space="preserve"> RTD("cqg.rtd",,"StudyData", $A$2, "RSI", "InputChoice=Close,Period="&amp;$A$26&amp;"", "RSI",$A$4, -$B152, $A$6,$A$10,,$A$8,$A$12)</f>
        <v>52.617633481770582</v>
      </c>
      <c r="R15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-$B152, $A$6,$A$10,,$A$8,$A$12)</f>
        <v>73.816867049999999</v>
      </c>
      <c r="S15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-$B152, $A$6,$A$10,,$A$8,$A$12)</f>
        <v>82.508099999999999</v>
      </c>
      <c r="T152" s="8" t="str">
        <f>TEXT(RTD("cqg.rtd",,"StudyData", $A$2, "Imoku", "Period1="&amp;$A$34&amp;"", "Imoku1",$A$4, -$B152, $A$6,$A$10,,$A$8,$A$12),$A$47)</f>
        <v>5899.25</v>
      </c>
      <c r="U152" s="8" t="str">
        <f xml:space="preserve"> TEXT(RTD("cqg.rtd",,"StudyData", $A$2, "Imoku", "Period2="&amp;$A$36&amp;"", "Imoku2",$A$4, -$B152, $A$6,$A$10,,$A$8,$A$12),$A$47)</f>
        <v>5764.88</v>
      </c>
      <c r="V152" s="8" t="str">
        <f xml:space="preserve"> TEXT(RTD("cqg.rtd",,"StudyData", $A$2, "Imoku", "Period3="&amp;$A$38&amp;"", "Imoku3",$A$4, -(($B152)+($A$44)), $A$6,$A$10,,$A$8,$A$12),$A$47)</f>
        <v>5604.13</v>
      </c>
      <c r="W152" s="8" t="str">
        <f xml:space="preserve"> TEXT(RTD("cqg.rtd",,"StudyData", $A$2, "Imoku", "Period1="&amp;$A$34&amp;",Period2="&amp;$A$36&amp;",Period4="&amp;$A$40&amp;",MAType4=Sim", "Imoku4",$A$4, -(($B152)+($A$44)), $A$6,$A$10,,$A$8,$A$12),$A$47)</f>
        <v>5665.94</v>
      </c>
      <c r="X152" s="8" t="str">
        <f>TEXT(RTD("cqg.rtd",,"StudyData", $A$2, "Imoku", "MAType5=Sim,Period5="&amp;$A$42&amp;",InputChoice5=Close", "Imoku5",$A$4, -$B152, $A$6,$A$10,,$A$8,$A$12),$A$47)</f>
        <v>5871.75</v>
      </c>
    </row>
    <row r="153" spans="2:24" x14ac:dyDescent="0.25">
      <c r="B153">
        <f t="shared" si="5"/>
        <v>151</v>
      </c>
      <c r="C153" s="5">
        <f xml:space="preserve"> RTD("cqg.rtd",,"StudyData", $A$2, "BAR", "", "Time", $A$4,-$B153,$A$6,$A$10, "","False","T")</f>
        <v>45567</v>
      </c>
      <c r="D153" s="4">
        <f xml:space="preserve"> RTD("cqg.rtd",,"StudyData", $A$2, "BAR", "", "Time", $A$4,-$B153,$A$6,$A$10, "","False","T")</f>
        <v>45567</v>
      </c>
      <c r="E153" s="6" t="str">
        <f xml:space="preserve"> TEXT(RTD("cqg.rtd",,"StudyData", $A$2, "BAR", "", "Open", $A$4, -$B153, $A$6,$A$10,,$A$8,$A$12),$A$47)</f>
        <v>5882.50</v>
      </c>
      <c r="F153" s="6" t="str">
        <f xml:space="preserve"> TEXT(RTD("cqg.rtd",,"StudyData", $A$2, "BAR", "", "High", $A$4, -$B153, $A$6,$A$10,,$A$8,$A$12),$A$47)</f>
        <v>5895.50</v>
      </c>
      <c r="G153" s="6" t="str">
        <f xml:space="preserve"> TEXT(RTD("cqg.rtd",,"StudyData", $A$2, "BAR", "", "Low", $A$4, -$B153, $A$6,$A$10,,$A$8,$A$12),$A$47)</f>
        <v>5846.25</v>
      </c>
      <c r="H153" s="6" t="str">
        <f>TEXT(RTD("cqg.rtd",,"StudyData", $A$2, "BAR", "", "Close", $A$4, -$B153, $A$6,$A$10,,$A$8,$A$12),$A$47)</f>
        <v>5882.50</v>
      </c>
      <c r="I153" s="7">
        <f xml:space="preserve"> RTD("cqg.rtd",,"StudyData", $A$2, "Vol", "VolType=auto, CoCType=Contract", "Vol",$A$4, -$B153, $A$6,$A$10,,$A$8,$A$12)</f>
        <v>1250353</v>
      </c>
      <c r="J153" s="8" t="str">
        <f xml:space="preserve"> TEXT(RTD("cqg.rtd",,"StudyData", $A$2, "MA", "InputChoice=Close,MAType=Sim,Period="&amp;$A$14&amp;"", "MA",$A$4, -$B153, $A$6,$A$10,,$A$8,$A$12),$A$47)</f>
        <v>5772.99</v>
      </c>
      <c r="K153" s="6" t="str">
        <f xml:space="preserve"> TEXT(RTD("cqg.rtd",,"StudyData", $A$2, "BBnds", "MAType=Sim,InputChoice=Close,Period1="&amp;$A$16&amp;",Percent="&amp;$A$18&amp;"", "BHI",$A$4, -$B153, $A$6,$A$10,,$A$8,$A$12),$A$47)</f>
        <v>6016.52</v>
      </c>
      <c r="L153" s="6" t="str">
        <f>TEXT(RTD("cqg.rtd",,"StudyData",$A$2,"BBnds","MAType=Sim,InputChoice=Close,Period1="&amp;$A$16&amp;",Percent="&amp;$A$18&amp;"","BMA",$A$4,-$B153,$A$6,$A$10,,$A$8,$A$12),$A$47)</f>
        <v>5823.98</v>
      </c>
      <c r="M153" s="6" t="str">
        <f xml:space="preserve"> TEXT(RTD("cqg.rtd",,"StudyData", $A$2, "BBnds", "MAType=Sim,InputChoice=Close,Period1="&amp;$A$16&amp;",Percent="&amp;$A$18&amp;"", "BLO",$A$4, -$B153, $A$6,$A$10,,$A$8,$A$12),$A$47)</f>
        <v>5631.43</v>
      </c>
      <c r="N153" s="8" t="str">
        <f xml:space="preserve"> TEXT(RTD("cqg.rtd",,"StudyData", $A$2, "MACD", "Period1="&amp;$A$20&amp;",Period2="&amp;$A$22&amp;",Period3="&amp;$A$24&amp;",InputChoice=Close", "MACD",$A$4, -$B153, $A$6,$A$10,,$A$8,$A$12),$A$47)</f>
        <v>46.70</v>
      </c>
      <c r="O153" s="8" t="str">
        <f>TEXT(RTD("cqg.rtd",,"StudyData",$A$2,"MACD","Period1="&amp;$A$20&amp;",Period2="&amp;$A$22&amp;",Period3="&amp;$A$24&amp;",InputChoice=Close","MACDA",$A$4,-$B153,$A$6,$A$10,,$A$8,$A$12),$A$47)</f>
        <v>44.83</v>
      </c>
      <c r="P153" s="6" t="str">
        <f t="shared" si="4"/>
        <v>1.87</v>
      </c>
      <c r="Q153" s="8">
        <f xml:space="preserve"> RTD("cqg.rtd",,"StudyData", $A$2, "RSI", "InputChoice=Close,Period="&amp;$A$26&amp;"", "RSI",$A$4, -$B153, $A$6,$A$10,,$A$8,$A$12)</f>
        <v>55.198955202935714</v>
      </c>
      <c r="R15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-$B153, $A$6,$A$10,,$A$8,$A$12)</f>
        <v>81.101518421799994</v>
      </c>
      <c r="S15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-$B153, $A$6,$A$10,,$A$8,$A$12)</f>
        <v>86.853700000000003</v>
      </c>
      <c r="T153" s="8" t="str">
        <f>TEXT(RTD("cqg.rtd",,"StudyData", $A$2, "Imoku", "Period1="&amp;$A$34&amp;"", "Imoku1",$A$4, -$B153, $A$6,$A$10,,$A$8,$A$12),$A$47)</f>
        <v>5899.25</v>
      </c>
      <c r="U153" s="8" t="str">
        <f xml:space="preserve"> TEXT(RTD("cqg.rtd",,"StudyData", $A$2, "Imoku", "Period2="&amp;$A$36&amp;"", "Imoku2",$A$4, -$B153, $A$6,$A$10,,$A$8,$A$12),$A$47)</f>
        <v>5764.88</v>
      </c>
      <c r="V153" s="8" t="str">
        <f xml:space="preserve"> TEXT(RTD("cqg.rtd",,"StudyData", $A$2, "Imoku", "Period3="&amp;$A$38&amp;"", "Imoku3",$A$4, -(($B153)+($A$44)), $A$6,$A$10,,$A$8,$A$12),$A$47)</f>
        <v>5604.13</v>
      </c>
      <c r="W153" s="8" t="str">
        <f xml:space="preserve"> TEXT(RTD("cqg.rtd",,"StudyData", $A$2, "Imoku", "Period1="&amp;$A$34&amp;",Period2="&amp;$A$36&amp;",Period4="&amp;$A$40&amp;",MAType4=Sim", "Imoku4",$A$4, -(($B153)+($A$44)), $A$6,$A$10,,$A$8,$A$12),$A$47)</f>
        <v>5657.69</v>
      </c>
      <c r="X153" s="8" t="str">
        <f>TEXT(RTD("cqg.rtd",,"StudyData", $A$2, "Imoku", "MAType5=Sim,Period5="&amp;$A$42&amp;",InputChoice5=Close", "Imoku5",$A$4, -$B153, $A$6,$A$10,,$A$8,$A$12),$A$47)</f>
        <v>5882.50</v>
      </c>
    </row>
    <row r="154" spans="2:24" x14ac:dyDescent="0.25">
      <c r="B154">
        <f t="shared" si="5"/>
        <v>152</v>
      </c>
      <c r="C154" s="5">
        <f xml:space="preserve"> RTD("cqg.rtd",,"StudyData", $A$2, "BAR", "", "Time", $A$4,-$B154,$A$6,$A$10, "","False","T")</f>
        <v>45566</v>
      </c>
      <c r="D154" s="4">
        <f xml:space="preserve"> RTD("cqg.rtd",,"StudyData", $A$2, "BAR", "", "Time", $A$4,-$B154,$A$6,$A$10, "","False","T")</f>
        <v>45566</v>
      </c>
      <c r="E154" s="6" t="str">
        <f xml:space="preserve"> TEXT(RTD("cqg.rtd",,"StudyData", $A$2, "BAR", "", "Open", $A$4, -$B154, $A$6,$A$10,,$A$8,$A$12),$A$47)</f>
        <v>5929.25</v>
      </c>
      <c r="F154" s="6" t="str">
        <f xml:space="preserve"> TEXT(RTD("cqg.rtd",,"StudyData", $A$2, "BAR", "", "High", $A$4, -$B154, $A$6,$A$10,,$A$8,$A$12),$A$47)</f>
        <v>5944.75</v>
      </c>
      <c r="G154" s="6" t="str">
        <f xml:space="preserve"> TEXT(RTD("cqg.rtd",,"StudyData", $A$2, "BAR", "", "Low", $A$4, -$B154, $A$6,$A$10,,$A$8,$A$12),$A$47)</f>
        <v>5855.25</v>
      </c>
      <c r="H154" s="6" t="str">
        <f>TEXT(RTD("cqg.rtd",,"StudyData", $A$2, "BAR", "", "Close", $A$4, -$B154, $A$6,$A$10,,$A$8,$A$12),$A$47)</f>
        <v>5882.00</v>
      </c>
      <c r="I154" s="7">
        <f xml:space="preserve"> RTD("cqg.rtd",,"StudyData", $A$2, "Vol", "VolType=auto, CoCType=Contract", "Vol",$A$4, -$B154, $A$6,$A$10,,$A$8,$A$12)</f>
        <v>1947177</v>
      </c>
      <c r="J154" s="8" t="str">
        <f xml:space="preserve"> TEXT(RTD("cqg.rtd",,"StudyData", $A$2, "MA", "InputChoice=Close,MAType=Sim,Period="&amp;$A$14&amp;"", "MA",$A$4, -$B154, $A$6,$A$10,,$A$8,$A$12),$A$47)</f>
        <v>5762.17</v>
      </c>
      <c r="K154" s="6" t="str">
        <f xml:space="preserve"> TEXT(RTD("cqg.rtd",,"StudyData", $A$2, "BBnds", "MAType=Sim,InputChoice=Close,Period1="&amp;$A$16&amp;",Percent="&amp;$A$18&amp;"", "BHI",$A$4, -$B154, $A$6,$A$10,,$A$8,$A$12),$A$47)</f>
        <v>6011.85</v>
      </c>
      <c r="L154" s="6" t="str">
        <f>TEXT(RTD("cqg.rtd",,"StudyData",$A$2,"BBnds","MAType=Sim,InputChoice=Close,Period1="&amp;$A$16&amp;",Percent="&amp;$A$18&amp;"","BMA",$A$4,-$B154,$A$6,$A$10,,$A$8,$A$12),$A$47)</f>
        <v>5815.53</v>
      </c>
      <c r="M154" s="6" t="str">
        <f xml:space="preserve"> TEXT(RTD("cqg.rtd",,"StudyData", $A$2, "BBnds", "MAType=Sim,InputChoice=Close,Period1="&amp;$A$16&amp;",Percent="&amp;$A$18&amp;"", "BLO",$A$4, -$B154, $A$6,$A$10,,$A$8,$A$12),$A$47)</f>
        <v>5619.20</v>
      </c>
      <c r="N154" s="8" t="str">
        <f xml:space="preserve"> TEXT(RTD("cqg.rtd",,"StudyData", $A$2, "MACD", "Period1="&amp;$A$20&amp;",Period2="&amp;$A$22&amp;",Period3="&amp;$A$24&amp;",InputChoice=Close", "MACD",$A$4, -$B154, $A$6,$A$10,,$A$8,$A$12),$A$47)</f>
        <v>50.01</v>
      </c>
      <c r="O154" s="8" t="str">
        <f>TEXT(RTD("cqg.rtd",,"StudyData",$A$2,"MACD","Period1="&amp;$A$20&amp;",Period2="&amp;$A$22&amp;",Period3="&amp;$A$24&amp;",InputChoice=Close","MACDA",$A$4,-$B154,$A$6,$A$10,,$A$8,$A$12),$A$47)</f>
        <v>44.36</v>
      </c>
      <c r="P154" s="6" t="str">
        <f t="shared" si="4"/>
        <v>5.65</v>
      </c>
      <c r="Q154" s="8">
        <f xml:space="preserve"> RTD("cqg.rtd",,"StudyData", $A$2, "RSI", "InputChoice=Close,Period="&amp;$A$26&amp;"", "RSI",$A$4, -$B154, $A$6,$A$10,,$A$8,$A$12)</f>
        <v>55.107903151879455</v>
      </c>
      <c r="R15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-$B154, $A$6,$A$10,,$A$8,$A$12)</f>
        <v>87.116364784500007</v>
      </c>
      <c r="S15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-$B154, $A$6,$A$10,,$A$8,$A$12)</f>
        <v>89.729699999999994</v>
      </c>
      <c r="T154" s="8" t="str">
        <f>TEXT(RTD("cqg.rtd",,"StudyData", $A$2, "Imoku", "Period1="&amp;$A$34&amp;"", "Imoku1",$A$4, -$B154, $A$6,$A$10,,$A$8,$A$12),$A$47)</f>
        <v>5882.75</v>
      </c>
      <c r="U154" s="8" t="str">
        <f xml:space="preserve"> TEXT(RTD("cqg.rtd",,"StudyData", $A$2, "Imoku", "Period2="&amp;$A$36&amp;"", "Imoku2",$A$4, -$B154, $A$6,$A$10,,$A$8,$A$12),$A$47)</f>
        <v>5764.88</v>
      </c>
      <c r="V154" s="8" t="str">
        <f xml:space="preserve"> TEXT(RTD("cqg.rtd",,"StudyData", $A$2, "Imoku", "Period3="&amp;$A$38&amp;"", "Imoku3",$A$4, -(($B154)+($A$44)), $A$6,$A$10,,$A$8,$A$12),$A$47)</f>
        <v>5604.13</v>
      </c>
      <c r="W154" s="8" t="str">
        <f xml:space="preserve"> TEXT(RTD("cqg.rtd",,"StudyData", $A$2, "Imoku", "Period1="&amp;$A$34&amp;",Period2="&amp;$A$36&amp;",Period4="&amp;$A$40&amp;",MAType4=Sim", "Imoku4",$A$4, -(($B154)+($A$44)), $A$6,$A$10,,$A$8,$A$12),$A$47)</f>
        <v>5638.00</v>
      </c>
      <c r="X154" s="8" t="str">
        <f>TEXT(RTD("cqg.rtd",,"StudyData", $A$2, "Imoku", "MAType5=Sim,Period5="&amp;$A$42&amp;",InputChoice5=Close", "Imoku5",$A$4, -$B154, $A$6,$A$10,,$A$8,$A$12),$A$47)</f>
        <v>5882.00</v>
      </c>
    </row>
    <row r="155" spans="2:24" x14ac:dyDescent="0.25">
      <c r="B155">
        <f t="shared" si="5"/>
        <v>153</v>
      </c>
      <c r="C155" s="5">
        <f xml:space="preserve"> RTD("cqg.rtd",,"StudyData", $A$2, "BAR", "", "Time", $A$4,-$B155,$A$6,$A$10, "","False","T")</f>
        <v>45565</v>
      </c>
      <c r="D155" s="4">
        <f xml:space="preserve"> RTD("cqg.rtd",,"StudyData", $A$2, "BAR", "", "Time", $A$4,-$B155,$A$6,$A$10, "","False","T")</f>
        <v>45565</v>
      </c>
      <c r="E155" s="6" t="str">
        <f xml:space="preserve"> TEXT(RTD("cqg.rtd",,"StudyData", $A$2, "BAR", "", "Open", $A$4, -$B155, $A$6,$A$10,,$A$8,$A$12),$A$47)</f>
        <v>5906.25</v>
      </c>
      <c r="F155" s="6" t="str">
        <f xml:space="preserve"> TEXT(RTD("cqg.rtd",,"StudyData", $A$2, "BAR", "", "High", $A$4, -$B155, $A$6,$A$10,,$A$8,$A$12),$A$47)</f>
        <v>5942.50</v>
      </c>
      <c r="G155" s="6" t="str">
        <f xml:space="preserve"> TEXT(RTD("cqg.rtd",,"StudyData", $A$2, "BAR", "", "Low", $A$4, -$B155, $A$6,$A$10,,$A$8,$A$12),$A$47)</f>
        <v>5878.50</v>
      </c>
      <c r="H155" s="6" t="str">
        <f>TEXT(RTD("cqg.rtd",,"StudyData", $A$2, "BAR", "", "Close", $A$4, -$B155, $A$6,$A$10,,$A$8,$A$12),$A$47)</f>
        <v>5936.50</v>
      </c>
      <c r="I155" s="7">
        <f xml:space="preserve"> RTD("cqg.rtd",,"StudyData", $A$2, "Vol", "VolType=auto, CoCType=Contract", "Vol",$A$4, -$B155, $A$6,$A$10,,$A$8,$A$12)</f>
        <v>1502729</v>
      </c>
      <c r="J155" s="8" t="str">
        <f xml:space="preserve"> TEXT(RTD("cqg.rtd",,"StudyData", $A$2, "MA", "InputChoice=Close,MAType=Sim,Period="&amp;$A$14&amp;"", "MA",$A$4, -$B155, $A$6,$A$10,,$A$8,$A$12),$A$47)</f>
        <v>5750.14</v>
      </c>
      <c r="K155" s="6" t="str">
        <f xml:space="preserve"> TEXT(RTD("cqg.rtd",,"StudyData", $A$2, "BBnds", "MAType=Sim,InputChoice=Close,Period1="&amp;$A$16&amp;",Percent="&amp;$A$18&amp;"", "BHI",$A$4, -$B155, $A$6,$A$10,,$A$8,$A$12),$A$47)</f>
        <v>6005.29</v>
      </c>
      <c r="L155" s="6" t="str">
        <f>TEXT(RTD("cqg.rtd",,"StudyData",$A$2,"BBnds","MAType=Sim,InputChoice=Close,Period1="&amp;$A$16&amp;",Percent="&amp;$A$18&amp;"","BMA",$A$4,-$B155,$A$6,$A$10,,$A$8,$A$12),$A$47)</f>
        <v>5807.69</v>
      </c>
      <c r="M155" s="6" t="str">
        <f xml:space="preserve"> TEXT(RTD("cqg.rtd",,"StudyData", $A$2, "BBnds", "MAType=Sim,InputChoice=Close,Period1="&amp;$A$16&amp;",Percent="&amp;$A$18&amp;"", "BLO",$A$4, -$B155, $A$6,$A$10,,$A$8,$A$12),$A$47)</f>
        <v>5610.09</v>
      </c>
      <c r="N155" s="8" t="str">
        <f xml:space="preserve"> TEXT(RTD("cqg.rtd",,"StudyData", $A$2, "MACD", "Period1="&amp;$A$20&amp;",Period2="&amp;$A$22&amp;",Period3="&amp;$A$24&amp;",InputChoice=Close", "MACD",$A$4, -$B155, $A$6,$A$10,,$A$8,$A$12),$A$47)</f>
        <v>53.56</v>
      </c>
      <c r="O155" s="8" t="str">
        <f>TEXT(RTD("cqg.rtd",,"StudyData",$A$2,"MACD","Period1="&amp;$A$20&amp;",Period2="&amp;$A$22&amp;",Period3="&amp;$A$24&amp;",InputChoice=Close","MACDA",$A$4,-$B155,$A$6,$A$10,,$A$8,$A$12),$A$47)</f>
        <v>42.94</v>
      </c>
      <c r="P155" s="6" t="str">
        <f t="shared" si="4"/>
        <v>10.62</v>
      </c>
      <c r="Q155" s="8">
        <f xml:space="preserve"> RTD("cqg.rtd",,"StudyData", $A$2, "RSI", "InputChoice=Close,Period="&amp;$A$26&amp;"", "RSI",$A$4, -$B155, $A$6,$A$10,,$A$8,$A$12)</f>
        <v>68.620136790970733</v>
      </c>
      <c r="R15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-$B155, $A$6,$A$10,,$A$8,$A$12)</f>
        <v>92.924560524599997</v>
      </c>
      <c r="S15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-$B155, $A$6,$A$10,,$A$8,$A$12)</f>
        <v>91.0364</v>
      </c>
      <c r="T155" s="8" t="str">
        <f>TEXT(RTD("cqg.rtd",,"StudyData", $A$2, "Imoku", "Period1="&amp;$A$34&amp;"", "Imoku1",$A$4, -$B155, $A$6,$A$10,,$A$8,$A$12),$A$47)</f>
        <v>5874.88</v>
      </c>
      <c r="U155" s="8" t="str">
        <f xml:space="preserve"> TEXT(RTD("cqg.rtd",,"StudyData", $A$2, "Imoku", "Period2="&amp;$A$36&amp;"", "Imoku2",$A$4, -$B155, $A$6,$A$10,,$A$8,$A$12),$A$47)</f>
        <v>5764.88</v>
      </c>
      <c r="V155" s="8" t="str">
        <f xml:space="preserve"> TEXT(RTD("cqg.rtd",,"StudyData", $A$2, "Imoku", "Period3="&amp;$A$38&amp;"", "Imoku3",$A$4, -(($B155)+($A$44)), $A$6,$A$10,,$A$8,$A$12),$A$47)</f>
        <v>5604.13</v>
      </c>
      <c r="W155" s="8" t="str">
        <f xml:space="preserve"> TEXT(RTD("cqg.rtd",,"StudyData", $A$2, "Imoku", "Period1="&amp;$A$34&amp;",Period2="&amp;$A$36&amp;",Period4="&amp;$A$40&amp;",MAType4=Sim", "Imoku4",$A$4, -(($B155)+($A$44)), $A$6,$A$10,,$A$8,$A$12),$A$47)</f>
        <v>5633.06</v>
      </c>
      <c r="X155" s="8" t="str">
        <f>TEXT(RTD("cqg.rtd",,"StudyData", $A$2, "Imoku", "MAType5=Sim,Period5="&amp;$A$42&amp;",InputChoice5=Close", "Imoku5",$A$4, -$B155, $A$6,$A$10,,$A$8,$A$12),$A$47)</f>
        <v>5936.50</v>
      </c>
    </row>
    <row r="156" spans="2:24" x14ac:dyDescent="0.25">
      <c r="B156">
        <f t="shared" si="5"/>
        <v>154</v>
      </c>
      <c r="C156" s="5">
        <f xml:space="preserve"> RTD("cqg.rtd",,"StudyData", $A$2, "BAR", "", "Time", $A$4,-$B156,$A$6,$A$10, "","False","T")</f>
        <v>45562</v>
      </c>
      <c r="D156" s="4">
        <f xml:space="preserve"> RTD("cqg.rtd",,"StudyData", $A$2, "BAR", "", "Time", $A$4,-$B156,$A$6,$A$10, "","False","T")</f>
        <v>45562</v>
      </c>
      <c r="E156" s="6" t="str">
        <f xml:space="preserve"> TEXT(RTD("cqg.rtd",,"StudyData", $A$2, "BAR", "", "Open", $A$4, -$B156, $A$6,$A$10,,$A$8,$A$12),$A$47)</f>
        <v>5926.50</v>
      </c>
      <c r="F156" s="6" t="str">
        <f xml:space="preserve"> TEXT(RTD("cqg.rtd",,"StudyData", $A$2, "BAR", "", "High", $A$4, -$B156, $A$6,$A$10,,$A$8,$A$12),$A$47)</f>
        <v>5943.75</v>
      </c>
      <c r="G156" s="6" t="str">
        <f xml:space="preserve"> TEXT(RTD("cqg.rtd",,"StudyData", $A$2, "BAR", "", "Low", $A$4, -$B156, $A$6,$A$10,,$A$8,$A$12),$A$47)</f>
        <v>5904.25</v>
      </c>
      <c r="H156" s="6" t="str">
        <f>TEXT(RTD("cqg.rtd",,"StudyData", $A$2, "BAR", "", "Close", $A$4, -$B156, $A$6,$A$10,,$A$8,$A$12),$A$47)</f>
        <v>5913.50</v>
      </c>
      <c r="I156" s="7">
        <f xml:space="preserve"> RTD("cqg.rtd",,"StudyData", $A$2, "Vol", "VolType=auto, CoCType=Contract", "Vol",$A$4, -$B156, $A$6,$A$10,,$A$8,$A$12)</f>
        <v>1280272</v>
      </c>
      <c r="J156" s="8" t="str">
        <f xml:space="preserve"> TEXT(RTD("cqg.rtd",,"StudyData", $A$2, "MA", "InputChoice=Close,MAType=Sim,Period="&amp;$A$14&amp;"", "MA",$A$4, -$B156, $A$6,$A$10,,$A$8,$A$12),$A$47)</f>
        <v>5740.72</v>
      </c>
      <c r="K156" s="6" t="str">
        <f xml:space="preserve"> TEXT(RTD("cqg.rtd",,"StudyData", $A$2, "BBnds", "MAType=Sim,InputChoice=Close,Period1="&amp;$A$16&amp;",Percent="&amp;$A$18&amp;"", "BHI",$A$4, -$B156, $A$6,$A$10,,$A$8,$A$12),$A$47)</f>
        <v>5992.60</v>
      </c>
      <c r="L156" s="6" t="str">
        <f>TEXT(RTD("cqg.rtd",,"StudyData",$A$2,"BBnds","MAType=Sim,InputChoice=Close,Period1="&amp;$A$16&amp;",Percent="&amp;$A$18&amp;"","BMA",$A$4,-$B156,$A$6,$A$10,,$A$8,$A$12),$A$47)</f>
        <v>5803.09</v>
      </c>
      <c r="M156" s="6" t="str">
        <f xml:space="preserve"> TEXT(RTD("cqg.rtd",,"StudyData", $A$2, "BBnds", "MAType=Sim,InputChoice=Close,Period1="&amp;$A$16&amp;",Percent="&amp;$A$18&amp;"", "BLO",$A$4, -$B156, $A$6,$A$10,,$A$8,$A$12),$A$47)</f>
        <v>5613.58</v>
      </c>
      <c r="N156" s="8" t="str">
        <f xml:space="preserve"> TEXT(RTD("cqg.rtd",,"StudyData", $A$2, "MACD", "Period1="&amp;$A$20&amp;",Period2="&amp;$A$22&amp;",Period3="&amp;$A$24&amp;",InputChoice=Close", "MACD",$A$4, -$B156, $A$6,$A$10,,$A$8,$A$12),$A$47)</f>
        <v>51.75</v>
      </c>
      <c r="O156" s="8" t="str">
        <f>TEXT(RTD("cqg.rtd",,"StudyData",$A$2,"MACD","Period1="&amp;$A$20&amp;",Period2="&amp;$A$22&amp;",Period3="&amp;$A$24&amp;",InputChoice=Close","MACDA",$A$4,-$B156,$A$6,$A$10,,$A$8,$A$12),$A$47)</f>
        <v>40.29</v>
      </c>
      <c r="P156" s="6" t="str">
        <f t="shared" si="4"/>
        <v>11.46</v>
      </c>
      <c r="Q156" s="8">
        <f xml:space="preserve"> RTD("cqg.rtd",,"StudyData", $A$2, "RSI", "InputChoice=Close,Period="&amp;$A$26&amp;"", "RSI",$A$4, -$B156, $A$6,$A$10,,$A$8,$A$12)</f>
        <v>65.441451243502286</v>
      </c>
      <c r="R15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-$B156, $A$6,$A$10,,$A$8,$A$12)</f>
        <v>91.5635209987</v>
      </c>
      <c r="S15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-$B156, $A$6,$A$10,,$A$8,$A$12)</f>
        <v>90.092299999999994</v>
      </c>
      <c r="T156" s="8" t="str">
        <f>TEXT(RTD("cqg.rtd",,"StudyData", $A$2, "Imoku", "Period1="&amp;$A$34&amp;"", "Imoku1",$A$4, -$B156, $A$6,$A$10,,$A$8,$A$12),$A$47)</f>
        <v>5874.88</v>
      </c>
      <c r="U156" s="8" t="str">
        <f xml:space="preserve"> TEXT(RTD("cqg.rtd",,"StudyData", $A$2, "Imoku", "Period2="&amp;$A$36&amp;"", "Imoku2",$A$4, -$B156, $A$6,$A$10,,$A$8,$A$12),$A$47)</f>
        <v>5764.88</v>
      </c>
      <c r="V156" s="8" t="str">
        <f xml:space="preserve"> TEXT(RTD("cqg.rtd",,"StudyData", $A$2, "Imoku", "Period3="&amp;$A$38&amp;"", "Imoku3",$A$4, -(($B156)+($A$44)), $A$6,$A$10,,$A$8,$A$12),$A$47)</f>
        <v>5604.13</v>
      </c>
      <c r="W156" s="8" t="str">
        <f xml:space="preserve"> TEXT(RTD("cqg.rtd",,"StudyData", $A$2, "Imoku", "Period1="&amp;$A$34&amp;",Period2="&amp;$A$36&amp;",Period4="&amp;$A$40&amp;",MAType4=Sim", "Imoku4",$A$4, -(($B156)+($A$44)), $A$6,$A$10,,$A$8,$A$12),$A$47)</f>
        <v>5636.63</v>
      </c>
      <c r="X156" s="8" t="str">
        <f>TEXT(RTD("cqg.rtd",,"StudyData", $A$2, "Imoku", "MAType5=Sim,Period5="&amp;$A$42&amp;",InputChoice5=Close", "Imoku5",$A$4, -$B156, $A$6,$A$10,,$A$8,$A$12),$A$47)</f>
        <v>5913.50</v>
      </c>
    </row>
    <row r="157" spans="2:24" x14ac:dyDescent="0.25">
      <c r="B157">
        <f t="shared" si="5"/>
        <v>155</v>
      </c>
      <c r="C157" s="5">
        <f xml:space="preserve"> RTD("cqg.rtd",,"StudyData", $A$2, "BAR", "", "Time", $A$4,-$B157,$A$6,$A$10, "","False","T")</f>
        <v>45561</v>
      </c>
      <c r="D157" s="4">
        <f xml:space="preserve"> RTD("cqg.rtd",,"StudyData", $A$2, "BAR", "", "Time", $A$4,-$B157,$A$6,$A$10, "","False","T")</f>
        <v>45561</v>
      </c>
      <c r="E157" s="6" t="str">
        <f xml:space="preserve"> TEXT(RTD("cqg.rtd",,"StudyData", $A$2, "BAR", "", "Open", $A$4, -$B157, $A$6,$A$10,,$A$8,$A$12),$A$47)</f>
        <v>5905.75</v>
      </c>
      <c r="F157" s="6" t="str">
        <f xml:space="preserve"> TEXT(RTD("cqg.rtd",,"StudyData", $A$2, "BAR", "", "High", $A$4, -$B157, $A$6,$A$10,,$A$8,$A$12),$A$47)</f>
        <v>5952.25</v>
      </c>
      <c r="G157" s="6" t="str">
        <f xml:space="preserve"> TEXT(RTD("cqg.rtd",,"StudyData", $A$2, "BAR", "", "Low", $A$4, -$B157, $A$6,$A$10,,$A$8,$A$12),$A$47)</f>
        <v>5900.50</v>
      </c>
      <c r="H157" s="6" t="str">
        <f>TEXT(RTD("cqg.rtd",,"StudyData", $A$2, "BAR", "", "Close", $A$4, -$B157, $A$6,$A$10,,$A$8,$A$12),$A$47)</f>
        <v>5926.75</v>
      </c>
      <c r="I157" s="7">
        <f xml:space="preserve"> RTD("cqg.rtd",,"StudyData", $A$2, "Vol", "VolType=auto, CoCType=Contract", "Vol",$A$4, -$B157, $A$6,$A$10,,$A$8,$A$12)</f>
        <v>1360026</v>
      </c>
      <c r="J157" s="8" t="str">
        <f xml:space="preserve"> TEXT(RTD("cqg.rtd",,"StudyData", $A$2, "MA", "InputChoice=Close,MAType=Sim,Period="&amp;$A$14&amp;"", "MA",$A$4, -$B157, $A$6,$A$10,,$A$8,$A$12),$A$47)</f>
        <v>5734.48</v>
      </c>
      <c r="K157" s="6" t="str">
        <f xml:space="preserve"> TEXT(RTD("cqg.rtd",,"StudyData", $A$2, "BBnds", "MAType=Sim,InputChoice=Close,Period1="&amp;$A$16&amp;",Percent="&amp;$A$18&amp;"", "BHI",$A$4, -$B157, $A$6,$A$10,,$A$8,$A$12),$A$47)</f>
        <v>5979.71</v>
      </c>
      <c r="L157" s="6" t="str">
        <f>TEXT(RTD("cqg.rtd",,"StudyData",$A$2,"BBnds","MAType=Sim,InputChoice=Close,Period1="&amp;$A$16&amp;",Percent="&amp;$A$18&amp;"","BMA",$A$4,-$B157,$A$6,$A$10,,$A$8,$A$12),$A$47)</f>
        <v>5797.09</v>
      </c>
      <c r="M157" s="6" t="str">
        <f xml:space="preserve"> TEXT(RTD("cqg.rtd",,"StudyData", $A$2, "BBnds", "MAType=Sim,InputChoice=Close,Period1="&amp;$A$16&amp;",Percent="&amp;$A$18&amp;"", "BLO",$A$4, -$B157, $A$6,$A$10,,$A$8,$A$12),$A$47)</f>
        <v>5614.47</v>
      </c>
      <c r="N157" s="8" t="str">
        <f xml:space="preserve"> TEXT(RTD("cqg.rtd",,"StudyData", $A$2, "MACD", "Period1="&amp;$A$20&amp;",Period2="&amp;$A$22&amp;",Period3="&amp;$A$24&amp;",InputChoice=Close", "MACD",$A$4, -$B157, $A$6,$A$10,,$A$8,$A$12),$A$47)</f>
        <v>51.04</v>
      </c>
      <c r="O157" s="8" t="str">
        <f>TEXT(RTD("cqg.rtd",,"StudyData",$A$2,"MACD","Period1="&amp;$A$20&amp;",Period2="&amp;$A$22&amp;",Period3="&amp;$A$24&amp;",InputChoice=Close","MACDA",$A$4,-$B157,$A$6,$A$10,,$A$8,$A$12),$A$47)</f>
        <v>37.43</v>
      </c>
      <c r="P157" s="6" t="str">
        <f t="shared" si="4"/>
        <v>13.61</v>
      </c>
      <c r="Q157" s="8">
        <f xml:space="preserve"> RTD("cqg.rtd",,"StudyData", $A$2, "RSI", "InputChoice=Close,Period="&amp;$A$26&amp;"", "RSI",$A$4, -$B157, $A$6,$A$10,,$A$8,$A$12)</f>
        <v>69.021739041804238</v>
      </c>
      <c r="R15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-$B157, $A$6,$A$10,,$A$8,$A$12)</f>
        <v>92.818769935399999</v>
      </c>
      <c r="S15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-$B157, $A$6,$A$10,,$A$8,$A$12)</f>
        <v>89.356700000000004</v>
      </c>
      <c r="T157" s="8" t="str">
        <f>TEXT(RTD("cqg.rtd",,"StudyData", $A$2, "Imoku", "Period1="&amp;$A$34&amp;"", "Imoku1",$A$4, -$B157, $A$6,$A$10,,$A$8,$A$12),$A$47)</f>
        <v>5872.00</v>
      </c>
      <c r="U157" s="8" t="str">
        <f xml:space="preserve"> TEXT(RTD("cqg.rtd",,"StudyData", $A$2, "Imoku", "Period2="&amp;$A$36&amp;"", "Imoku2",$A$4, -$B157, $A$6,$A$10,,$A$8,$A$12),$A$47)</f>
        <v>5764.88</v>
      </c>
      <c r="V157" s="8" t="str">
        <f xml:space="preserve"> TEXT(RTD("cqg.rtd",,"StudyData", $A$2, "Imoku", "Period3="&amp;$A$38&amp;"", "Imoku3",$A$4, -(($B157)+($A$44)), $A$6,$A$10,,$A$8,$A$12),$A$47)</f>
        <v>5604.13</v>
      </c>
      <c r="W157" s="8" t="str">
        <f xml:space="preserve"> TEXT(RTD("cqg.rtd",,"StudyData", $A$2, "Imoku", "Period1="&amp;$A$34&amp;",Period2="&amp;$A$36&amp;",Period4="&amp;$A$40&amp;",MAType4=Sim", "Imoku4",$A$4, -(($B157)+($A$44)), $A$6,$A$10,,$A$8,$A$12),$A$47)</f>
        <v>5600.25</v>
      </c>
      <c r="X157" s="8" t="str">
        <f>TEXT(RTD("cqg.rtd",,"StudyData", $A$2, "Imoku", "MAType5=Sim,Period5="&amp;$A$42&amp;",InputChoice5=Close", "Imoku5",$A$4, -$B157, $A$6,$A$10,,$A$8,$A$12),$A$47)</f>
        <v>5926.75</v>
      </c>
    </row>
    <row r="158" spans="2:24" x14ac:dyDescent="0.25">
      <c r="B158">
        <f t="shared" si="5"/>
        <v>156</v>
      </c>
      <c r="C158" s="5">
        <f xml:space="preserve"> RTD("cqg.rtd",,"StudyData", $A$2, "BAR", "", "Time", $A$4,-$B158,$A$6,$A$10, "","False","T")</f>
        <v>45560</v>
      </c>
      <c r="D158" s="4">
        <f xml:space="preserve"> RTD("cqg.rtd",,"StudyData", $A$2, "BAR", "", "Time", $A$4,-$B158,$A$6,$A$10, "","False","T")</f>
        <v>45560</v>
      </c>
      <c r="E158" s="6" t="str">
        <f xml:space="preserve"> TEXT(RTD("cqg.rtd",,"StudyData", $A$2, "BAR", "", "Open", $A$4, -$B158, $A$6,$A$10,,$A$8,$A$12),$A$47)</f>
        <v>5914.50</v>
      </c>
      <c r="F158" s="6" t="str">
        <f xml:space="preserve"> TEXT(RTD("cqg.rtd",,"StudyData", $A$2, "BAR", "", "High", $A$4, -$B158, $A$6,$A$10,,$A$8,$A$12),$A$47)</f>
        <v>5921.00</v>
      </c>
      <c r="G158" s="6" t="str">
        <f xml:space="preserve"> TEXT(RTD("cqg.rtd",,"StudyData", $A$2, "BAR", "", "Low", $A$4, -$B158, $A$6,$A$10,,$A$8,$A$12),$A$47)</f>
        <v>5890.25</v>
      </c>
      <c r="H158" s="6" t="str">
        <f>TEXT(RTD("cqg.rtd",,"StudyData", $A$2, "BAR", "", "Close", $A$4, -$B158, $A$6,$A$10,,$A$8,$A$12),$A$47)</f>
        <v>5901.25</v>
      </c>
      <c r="I158" s="7">
        <f xml:space="preserve"> RTD("cqg.rtd",,"StudyData", $A$2, "Vol", "VolType=auto, CoCType=Contract", "Vol",$A$4, -$B158, $A$6,$A$10,,$A$8,$A$12)</f>
        <v>1043665</v>
      </c>
      <c r="J158" s="8" t="str">
        <f xml:space="preserve"> TEXT(RTD("cqg.rtd",,"StudyData", $A$2, "MA", "InputChoice=Close,MAType=Sim,Period="&amp;$A$14&amp;"", "MA",$A$4, -$B158, $A$6,$A$10,,$A$8,$A$12),$A$47)</f>
        <v>5729.84</v>
      </c>
      <c r="K158" s="6" t="str">
        <f xml:space="preserve"> TEXT(RTD("cqg.rtd",,"StudyData", $A$2, "BBnds", "MAType=Sim,InputChoice=Close,Period1="&amp;$A$16&amp;",Percent="&amp;$A$18&amp;"", "BHI",$A$4, -$B158, $A$6,$A$10,,$A$8,$A$12),$A$47)</f>
        <v>5963.10</v>
      </c>
      <c r="L158" s="6" t="str">
        <f>TEXT(RTD("cqg.rtd",,"StudyData",$A$2,"BBnds","MAType=Sim,InputChoice=Close,Period1="&amp;$A$16&amp;",Percent="&amp;$A$18&amp;"","BMA",$A$4,-$B158,$A$6,$A$10,,$A$8,$A$12),$A$47)</f>
        <v>5790.44</v>
      </c>
      <c r="M158" s="6" t="str">
        <f xml:space="preserve"> TEXT(RTD("cqg.rtd",,"StudyData", $A$2, "BBnds", "MAType=Sim,InputChoice=Close,Period1="&amp;$A$16&amp;",Percent="&amp;$A$18&amp;"", "BLO",$A$4, -$B158, $A$6,$A$10,,$A$8,$A$12),$A$47)</f>
        <v>5617.77</v>
      </c>
      <c r="N158" s="8" t="str">
        <f xml:space="preserve"> TEXT(RTD("cqg.rtd",,"StudyData", $A$2, "MACD", "Period1="&amp;$A$20&amp;",Period2="&amp;$A$22&amp;",Period3="&amp;$A$24&amp;",InputChoice=Close", "MACD",$A$4, -$B158, $A$6,$A$10,,$A$8,$A$12),$A$47)</f>
        <v>48.03</v>
      </c>
      <c r="O158" s="8" t="str">
        <f>TEXT(RTD("cqg.rtd",,"StudyData",$A$2,"MACD","Period1="&amp;$A$20&amp;",Period2="&amp;$A$22&amp;",Period3="&amp;$A$24&amp;",InputChoice=Close","MACDA",$A$4,-$B158,$A$6,$A$10,,$A$8,$A$12),$A$47)</f>
        <v>34.02</v>
      </c>
      <c r="P158" s="6" t="str">
        <f t="shared" si="4"/>
        <v>14.01</v>
      </c>
      <c r="Q158" s="8">
        <f xml:space="preserve"> RTD("cqg.rtd",,"StudyData", $A$2, "RSI", "InputChoice=Close,Period="&amp;$A$26&amp;"", "RSI",$A$4, -$B158, $A$6,$A$10,,$A$8,$A$12)</f>
        <v>65.823065626609377</v>
      </c>
      <c r="R15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-$B158, $A$6,$A$10,,$A$8,$A$12)</f>
        <v>92.728537022799998</v>
      </c>
      <c r="S15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-$B158, $A$6,$A$10,,$A$8,$A$12)</f>
        <v>87.625699999999995</v>
      </c>
      <c r="T158" s="8" t="str">
        <f>TEXT(RTD("cqg.rtd",,"StudyData", $A$2, "Imoku", "Period1="&amp;$A$34&amp;"", "Imoku1",$A$4, -$B158, $A$6,$A$10,,$A$8,$A$12),$A$47)</f>
        <v>5850.88</v>
      </c>
      <c r="U158" s="8" t="str">
        <f xml:space="preserve"> TEXT(RTD("cqg.rtd",,"StudyData", $A$2, "Imoku", "Period2="&amp;$A$36&amp;"", "Imoku2",$A$4, -$B158, $A$6,$A$10,,$A$8,$A$12),$A$47)</f>
        <v>5749.25</v>
      </c>
      <c r="V158" s="8" t="str">
        <f xml:space="preserve"> TEXT(RTD("cqg.rtd",,"StudyData", $A$2, "Imoku", "Period3="&amp;$A$38&amp;"", "Imoku3",$A$4, -(($B158)+($A$44)), $A$6,$A$10,,$A$8,$A$12),$A$47)</f>
        <v>5604.13</v>
      </c>
      <c r="W158" s="8" t="str">
        <f xml:space="preserve"> TEXT(RTD("cqg.rtd",,"StudyData", $A$2, "Imoku", "Period1="&amp;$A$34&amp;",Period2="&amp;$A$36&amp;",Period4="&amp;$A$40&amp;",MAType4=Sim", "Imoku4",$A$4, -(($B158)+($A$44)), $A$6,$A$10,,$A$8,$A$12),$A$47)</f>
        <v>5597.25</v>
      </c>
      <c r="X158" s="8" t="str">
        <f>TEXT(RTD("cqg.rtd",,"StudyData", $A$2, "Imoku", "MAType5=Sim,Period5="&amp;$A$42&amp;",InputChoice5=Close", "Imoku5",$A$4, -$B158, $A$6,$A$10,,$A$8,$A$12),$A$47)</f>
        <v>5901.25</v>
      </c>
    </row>
    <row r="159" spans="2:24" x14ac:dyDescent="0.25">
      <c r="B159">
        <f t="shared" si="5"/>
        <v>157</v>
      </c>
      <c r="C159" s="5">
        <f xml:space="preserve"> RTD("cqg.rtd",,"StudyData", $A$2, "BAR", "", "Time", $A$4,-$B159,$A$6,$A$10, "","False","T")</f>
        <v>45559</v>
      </c>
      <c r="D159" s="4">
        <f xml:space="preserve"> RTD("cqg.rtd",,"StudyData", $A$2, "BAR", "", "Time", $A$4,-$B159,$A$6,$A$10, "","False","T")</f>
        <v>45559</v>
      </c>
      <c r="E159" s="6" t="str">
        <f xml:space="preserve"> TEXT(RTD("cqg.rtd",,"StudyData", $A$2, "BAR", "", "Open", $A$4, -$B159, $A$6,$A$10,,$A$8,$A$12),$A$47)</f>
        <v>5896.25</v>
      </c>
      <c r="F159" s="6" t="str">
        <f xml:space="preserve"> TEXT(RTD("cqg.rtd",,"StudyData", $A$2, "BAR", "", "High", $A$4, -$B159, $A$6,$A$10,,$A$8,$A$12),$A$47)</f>
        <v>5916.50</v>
      </c>
      <c r="G159" s="6" t="str">
        <f xml:space="preserve"> TEXT(RTD("cqg.rtd",,"StudyData", $A$2, "BAR", "", "Low", $A$4, -$B159, $A$6,$A$10,,$A$8,$A$12),$A$47)</f>
        <v>5877.00</v>
      </c>
      <c r="H159" s="6" t="str">
        <f>TEXT(RTD("cqg.rtd",,"StudyData", $A$2, "BAR", "", "Close", $A$4, -$B159, $A$6,$A$10,,$A$8,$A$12),$A$47)</f>
        <v>5914.25</v>
      </c>
      <c r="I159" s="7">
        <f xml:space="preserve"> RTD("cqg.rtd",,"StudyData", $A$2, "Vol", "VolType=auto, CoCType=Contract", "Vol",$A$4, -$B159, $A$6,$A$10,,$A$8,$A$12)</f>
        <v>1181221</v>
      </c>
      <c r="J159" s="8" t="str">
        <f xml:space="preserve"> TEXT(RTD("cqg.rtd",,"StudyData", $A$2, "MA", "InputChoice=Close,MAType=Sim,Period="&amp;$A$14&amp;"", "MA",$A$4, -$B159, $A$6,$A$10,,$A$8,$A$12),$A$47)</f>
        <v>5723.71</v>
      </c>
      <c r="K159" s="6" t="str">
        <f xml:space="preserve"> TEXT(RTD("cqg.rtd",,"StudyData", $A$2, "BBnds", "MAType=Sim,InputChoice=Close,Period1="&amp;$A$16&amp;",Percent="&amp;$A$18&amp;"", "BHI",$A$4, -$B159, $A$6,$A$10,,$A$8,$A$12),$A$47)</f>
        <v>5952.89</v>
      </c>
      <c r="L159" s="6" t="str">
        <f>TEXT(RTD("cqg.rtd",,"StudyData",$A$2,"BBnds","MAType=Sim,InputChoice=Close,Period1="&amp;$A$16&amp;",Percent="&amp;$A$18&amp;"","BMA",$A$4,-$B159,$A$6,$A$10,,$A$8,$A$12),$A$47)</f>
        <v>5786.79</v>
      </c>
      <c r="M159" s="6" t="str">
        <f xml:space="preserve"> TEXT(RTD("cqg.rtd",,"StudyData", $A$2, "BBnds", "MAType=Sim,InputChoice=Close,Period1="&amp;$A$16&amp;",Percent="&amp;$A$18&amp;"", "BLO",$A$4, -$B159, $A$6,$A$10,,$A$8,$A$12),$A$47)</f>
        <v>5620.69</v>
      </c>
      <c r="N159" s="8" t="str">
        <f xml:space="preserve"> TEXT(RTD("cqg.rtd",,"StudyData", $A$2, "MACD", "Period1="&amp;$A$20&amp;",Period2="&amp;$A$22&amp;",Period3="&amp;$A$24&amp;",InputChoice=Close", "MACD",$A$4, -$B159, $A$6,$A$10,,$A$8,$A$12),$A$47)</f>
        <v>46.09</v>
      </c>
      <c r="O159" s="8" t="str">
        <f>TEXT(RTD("cqg.rtd",,"StudyData",$A$2,"MACD","Period1="&amp;$A$20&amp;",Period2="&amp;$A$22&amp;",Period3="&amp;$A$24&amp;",InputChoice=Close","MACDA",$A$4,-$B159,$A$6,$A$10,,$A$8,$A$12),$A$47)</f>
        <v>30.52</v>
      </c>
      <c r="P159" s="6" t="str">
        <f t="shared" si="4"/>
        <v>15.57</v>
      </c>
      <c r="Q159" s="8">
        <f xml:space="preserve"> RTD("cqg.rtd",,"StudyData", $A$2, "RSI", "InputChoice=Close,Period="&amp;$A$26&amp;"", "RSI",$A$4, -$B159, $A$6,$A$10,,$A$8,$A$12)</f>
        <v>69.054189035519826</v>
      </c>
      <c r="R15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-$B159, $A$6,$A$10,,$A$8,$A$12)</f>
        <v>91.939008356900004</v>
      </c>
      <c r="S15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-$B159, $A$6,$A$10,,$A$8,$A$12)</f>
        <v>85.074299999999994</v>
      </c>
      <c r="T159" s="8" t="str">
        <f>TEXT(RTD("cqg.rtd",,"StudyData", $A$2, "Imoku", "Period1="&amp;$A$34&amp;"", "Imoku1",$A$4, -$B159, $A$6,$A$10,,$A$8,$A$12),$A$47)</f>
        <v>5821.75</v>
      </c>
      <c r="U159" s="8" t="str">
        <f xml:space="preserve"> TEXT(RTD("cqg.rtd",,"StudyData", $A$2, "Imoku", "Period2="&amp;$A$36&amp;"", "Imoku2",$A$4, -$B159, $A$6,$A$10,,$A$8,$A$12),$A$47)</f>
        <v>5748.63</v>
      </c>
      <c r="V159" s="8" t="str">
        <f xml:space="preserve"> TEXT(RTD("cqg.rtd",,"StudyData", $A$2, "Imoku", "Period3="&amp;$A$38&amp;"", "Imoku3",$A$4, -(($B159)+($A$44)), $A$6,$A$10,,$A$8,$A$12),$A$47)</f>
        <v>5604.13</v>
      </c>
      <c r="W159" s="8" t="str">
        <f xml:space="preserve"> TEXT(RTD("cqg.rtd",,"StudyData", $A$2, "Imoku", "Period1="&amp;$A$34&amp;",Period2="&amp;$A$36&amp;",Period4="&amp;$A$40&amp;",MAType4=Sim", "Imoku4",$A$4, -(($B159)+($A$44)), $A$6,$A$10,,$A$8,$A$12),$A$47)</f>
        <v>5585.88</v>
      </c>
      <c r="X159" s="8" t="str">
        <f>TEXT(RTD("cqg.rtd",,"StudyData", $A$2, "Imoku", "MAType5=Sim,Period5="&amp;$A$42&amp;",InputChoice5=Close", "Imoku5",$A$4, -$B159, $A$6,$A$10,,$A$8,$A$12),$A$47)</f>
        <v>5914.25</v>
      </c>
    </row>
    <row r="160" spans="2:24" x14ac:dyDescent="0.25">
      <c r="B160">
        <f t="shared" si="5"/>
        <v>158</v>
      </c>
      <c r="C160" s="5">
        <f xml:space="preserve"> RTD("cqg.rtd",,"StudyData", $A$2, "BAR", "", "Time", $A$4,-$B160,$A$6,$A$10, "","False","T")</f>
        <v>45558</v>
      </c>
      <c r="D160" s="4">
        <f xml:space="preserve"> RTD("cqg.rtd",,"StudyData", $A$2, "BAR", "", "Time", $A$4,-$B160,$A$6,$A$10, "","False","T")</f>
        <v>45558</v>
      </c>
      <c r="E160" s="6" t="str">
        <f xml:space="preserve"> TEXT(RTD("cqg.rtd",,"StudyData", $A$2, "BAR", "", "Open", $A$4, -$B160, $A$6,$A$10,,$A$8,$A$12),$A$47)</f>
        <v>5884.25</v>
      </c>
      <c r="F160" s="6" t="str">
        <f xml:space="preserve"> TEXT(RTD("cqg.rtd",,"StudyData", $A$2, "BAR", "", "High", $A$4, -$B160, $A$6,$A$10,,$A$8,$A$12),$A$47)</f>
        <v>5906.75</v>
      </c>
      <c r="G160" s="6" t="str">
        <f xml:space="preserve"> TEXT(RTD("cqg.rtd",,"StudyData", $A$2, "BAR", "", "Low", $A$4, -$B160, $A$6,$A$10,,$A$8,$A$12),$A$47)</f>
        <v>5867.50</v>
      </c>
      <c r="H160" s="6" t="str">
        <f>TEXT(RTD("cqg.rtd",,"StudyData", $A$2, "BAR", "", "Close", $A$4, -$B160, $A$6,$A$10,,$A$8,$A$12),$A$47)</f>
        <v>5899.00</v>
      </c>
      <c r="I160" s="7">
        <f xml:space="preserve"> RTD("cqg.rtd",,"StudyData", $A$2, "Vol", "VolType=auto, CoCType=Contract", "Vol",$A$4, -$B160, $A$6,$A$10,,$A$8,$A$12)</f>
        <v>1077941</v>
      </c>
      <c r="J160" s="8" t="str">
        <f xml:space="preserve"> TEXT(RTD("cqg.rtd",,"StudyData", $A$2, "MA", "InputChoice=Close,MAType=Sim,Period="&amp;$A$14&amp;"", "MA",$A$4, -$B160, $A$6,$A$10,,$A$8,$A$12),$A$47)</f>
        <v>5718.02</v>
      </c>
      <c r="K160" s="6" t="str">
        <f xml:space="preserve"> TEXT(RTD("cqg.rtd",,"StudyData", $A$2, "BBnds", "MAType=Sim,InputChoice=Close,Period1="&amp;$A$16&amp;",Percent="&amp;$A$18&amp;"", "BHI",$A$4, -$B160, $A$6,$A$10,,$A$8,$A$12),$A$47)</f>
        <v>5938.56</v>
      </c>
      <c r="L160" s="6" t="str">
        <f>TEXT(RTD("cqg.rtd",,"StudyData",$A$2,"BBnds","MAType=Sim,InputChoice=Close,Period1="&amp;$A$16&amp;",Percent="&amp;$A$18&amp;"","BMA",$A$4,-$B160,$A$6,$A$10,,$A$8,$A$12),$A$47)</f>
        <v>5782.10</v>
      </c>
      <c r="M160" s="6" t="str">
        <f xml:space="preserve"> TEXT(RTD("cqg.rtd",,"StudyData", $A$2, "BBnds", "MAType=Sim,InputChoice=Close,Period1="&amp;$A$16&amp;",Percent="&amp;$A$18&amp;"", "BLO",$A$4, -$B160, $A$6,$A$10,,$A$8,$A$12),$A$47)</f>
        <v>5625.64</v>
      </c>
      <c r="N160" s="8" t="str">
        <f xml:space="preserve"> TEXT(RTD("cqg.rtd",,"StudyData", $A$2, "MACD", "Period1="&amp;$A$20&amp;",Period2="&amp;$A$22&amp;",Period3="&amp;$A$24&amp;",InputChoice=Close", "MACD",$A$4, -$B160, $A$6,$A$10,,$A$8,$A$12),$A$47)</f>
        <v>41.64</v>
      </c>
      <c r="O160" s="8" t="str">
        <f>TEXT(RTD("cqg.rtd",,"StudyData",$A$2,"MACD","Period1="&amp;$A$20&amp;",Period2="&amp;$A$22&amp;",Period3="&amp;$A$24&amp;",InputChoice=Close","MACDA",$A$4,-$B160,$A$6,$A$10,,$A$8,$A$12),$A$47)</f>
        <v>26.63</v>
      </c>
      <c r="P160" s="6" t="str">
        <f t="shared" si="4"/>
        <v>15.01</v>
      </c>
      <c r="Q160" s="8">
        <f xml:space="preserve"> RTD("cqg.rtd",,"StudyData", $A$2, "RSI", "InputChoice=Close,Period="&amp;$A$26&amp;"", "RSI",$A$4, -$B160, $A$6,$A$10,,$A$8,$A$12)</f>
        <v>67.384751794248018</v>
      </c>
      <c r="R16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-$B160, $A$6,$A$10,,$A$8,$A$12)</f>
        <v>88.542099128800004</v>
      </c>
      <c r="S16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-$B160, $A$6,$A$10,,$A$8,$A$12)</f>
        <v>81.641999999999996</v>
      </c>
      <c r="T160" s="8" t="str">
        <f>TEXT(RTD("cqg.rtd",,"StudyData", $A$2, "Imoku", "Period1="&amp;$A$34&amp;"", "Imoku1",$A$4, -$B160, $A$6,$A$10,,$A$8,$A$12),$A$47)</f>
        <v>5757.63</v>
      </c>
      <c r="U160" s="8" t="str">
        <f xml:space="preserve"> TEXT(RTD("cqg.rtd",,"StudyData", $A$2, "Imoku", "Period2="&amp;$A$36&amp;"", "Imoku2",$A$4, -$B160, $A$6,$A$10,,$A$8,$A$12),$A$47)</f>
        <v>5748.63</v>
      </c>
      <c r="V160" s="8" t="str">
        <f xml:space="preserve"> TEXT(RTD("cqg.rtd",,"StudyData", $A$2, "Imoku", "Period3="&amp;$A$38&amp;"", "Imoku3",$A$4, -(($B160)+($A$44)), $A$6,$A$10,,$A$8,$A$12),$A$47)</f>
        <v>5604.13</v>
      </c>
      <c r="W160" s="8" t="str">
        <f xml:space="preserve"> TEXT(RTD("cqg.rtd",,"StudyData", $A$2, "Imoku", "Period1="&amp;$A$34&amp;",Period2="&amp;$A$36&amp;",Period4="&amp;$A$40&amp;",MAType4=Sim", "Imoku4",$A$4, -(($B160)+($A$44)), $A$6,$A$10,,$A$8,$A$12),$A$47)</f>
        <v>5566.75</v>
      </c>
      <c r="X160" s="8" t="str">
        <f>TEXT(RTD("cqg.rtd",,"StudyData", $A$2, "Imoku", "MAType5=Sim,Period5="&amp;$A$42&amp;",InputChoice5=Close", "Imoku5",$A$4, -$B160, $A$6,$A$10,,$A$8,$A$12),$A$47)</f>
        <v>5899.00</v>
      </c>
    </row>
    <row r="161" spans="2:24" x14ac:dyDescent="0.25">
      <c r="B161">
        <f t="shared" si="5"/>
        <v>159</v>
      </c>
      <c r="C161" s="5">
        <f xml:space="preserve"> RTD("cqg.rtd",,"StudyData", $A$2, "BAR", "", "Time", $A$4,-$B161,$A$6,$A$10, "","False","T")</f>
        <v>45555</v>
      </c>
      <c r="D161" s="4">
        <f xml:space="preserve"> RTD("cqg.rtd",,"StudyData", $A$2, "BAR", "", "Time", $A$4,-$B161,$A$6,$A$10, "","False","T")</f>
        <v>45555</v>
      </c>
      <c r="E161" s="6" t="str">
        <f xml:space="preserve"> TEXT(RTD("cqg.rtd",,"StudyData", $A$2, "BAR", "", "Open", $A$4, -$B161, $A$6,$A$10,,$A$8,$A$12),$A$47)</f>
        <v>5898.25</v>
      </c>
      <c r="F161" s="6" t="str">
        <f xml:space="preserve"> TEXT(RTD("cqg.rtd",,"StudyData", $A$2, "BAR", "", "High", $A$4, -$B161, $A$6,$A$10,,$A$8,$A$12),$A$47)</f>
        <v>5899.00</v>
      </c>
      <c r="G161" s="6" t="str">
        <f xml:space="preserve"> TEXT(RTD("cqg.rtd",,"StudyData", $A$2, "BAR", "", "Low", $A$4, -$B161, $A$6,$A$10,,$A$8,$A$12),$A$47)</f>
        <v>5855.75</v>
      </c>
      <c r="H161" s="6" t="str">
        <f>TEXT(RTD("cqg.rtd",,"StudyData", $A$2, "BAR", "", "Close", $A$4, -$B161, $A$6,$A$10,,$A$8,$A$12),$A$47)</f>
        <v>5884.25</v>
      </c>
      <c r="I161" s="7">
        <f xml:space="preserve"> RTD("cqg.rtd",,"StudyData", $A$2, "Vol", "VolType=auto, CoCType=Contract", "Vol",$A$4, -$B161, $A$6,$A$10,,$A$8,$A$12)</f>
        <v>1623655</v>
      </c>
      <c r="J161" s="8" t="str">
        <f xml:space="preserve"> TEXT(RTD("cqg.rtd",,"StudyData", $A$2, "MA", "InputChoice=Close,MAType=Sim,Period="&amp;$A$14&amp;"", "MA",$A$4, -$B161, $A$6,$A$10,,$A$8,$A$12),$A$47)</f>
        <v>5712.61</v>
      </c>
      <c r="K161" s="6" t="str">
        <f xml:space="preserve"> TEXT(RTD("cqg.rtd",,"StudyData", $A$2, "BBnds", "MAType=Sim,InputChoice=Close,Period1="&amp;$A$16&amp;",Percent="&amp;$A$18&amp;"", "BHI",$A$4, -$B161, $A$6,$A$10,,$A$8,$A$12),$A$47)</f>
        <v>5928.24</v>
      </c>
      <c r="L161" s="6" t="str">
        <f>TEXT(RTD("cqg.rtd",,"StudyData",$A$2,"BBnds","MAType=Sim,InputChoice=Close,Period1="&amp;$A$16&amp;",Percent="&amp;$A$18&amp;"","BMA",$A$4,-$B161,$A$6,$A$10,,$A$8,$A$12),$A$47)</f>
        <v>5778.95</v>
      </c>
      <c r="M161" s="6" t="str">
        <f xml:space="preserve"> TEXT(RTD("cqg.rtd",,"StudyData", $A$2, "BBnds", "MAType=Sim,InputChoice=Close,Period1="&amp;$A$16&amp;",Percent="&amp;$A$18&amp;"", "BLO",$A$4, -$B161, $A$6,$A$10,,$A$8,$A$12),$A$47)</f>
        <v>5629.66</v>
      </c>
      <c r="N161" s="8" t="str">
        <f xml:space="preserve"> TEXT(RTD("cqg.rtd",,"StudyData", $A$2, "MACD", "Period1="&amp;$A$20&amp;",Period2="&amp;$A$22&amp;",Period3="&amp;$A$24&amp;",InputChoice=Close", "MACD",$A$4, -$B161, $A$6,$A$10,,$A$8,$A$12),$A$47)</f>
        <v>36.88</v>
      </c>
      <c r="O161" s="8" t="str">
        <f>TEXT(RTD("cqg.rtd",,"StudyData",$A$2,"MACD","Period1="&amp;$A$20&amp;",Period2="&amp;$A$22&amp;",Period3="&amp;$A$24&amp;",InputChoice=Close","MACDA",$A$4,-$B161,$A$6,$A$10,,$A$8,$A$12),$A$47)</f>
        <v>22.87</v>
      </c>
      <c r="P161" s="6" t="str">
        <f t="shared" si="4"/>
        <v>14.01</v>
      </c>
      <c r="Q161" s="8">
        <f xml:space="preserve"> RTD("cqg.rtd",,"StudyData", $A$2, "RSI", "InputChoice=Close,Period="&amp;$A$26&amp;"", "RSI",$A$4, -$B161, $A$6,$A$10,,$A$8,$A$12)</f>
        <v>65.798458210608231</v>
      </c>
      <c r="R16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-$B161, $A$6,$A$10,,$A$8,$A$12)</f>
        <v>85.626622535799996</v>
      </c>
      <c r="S16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-$B161, $A$6,$A$10,,$A$8,$A$12)</f>
        <v>78.191900000000004</v>
      </c>
      <c r="T161" s="8" t="str">
        <f>TEXT(RTD("cqg.rtd",,"StudyData", $A$2, "Imoku", "Period1="&amp;$A$34&amp;"", "Imoku1",$A$4, -$B161, $A$6,$A$10,,$A$8,$A$12),$A$47)</f>
        <v>5757.63</v>
      </c>
      <c r="U161" s="8" t="str">
        <f xml:space="preserve"> TEXT(RTD("cqg.rtd",,"StudyData", $A$2, "Imoku", "Period2="&amp;$A$36&amp;"", "Imoku2",$A$4, -$B161, $A$6,$A$10,,$A$8,$A$12),$A$47)</f>
        <v>5748.63</v>
      </c>
      <c r="V161" s="8" t="str">
        <f xml:space="preserve"> TEXT(RTD("cqg.rtd",,"StudyData", $A$2, "Imoku", "Period3="&amp;$A$38&amp;"", "Imoku3",$A$4, -(($B161)+($A$44)), $A$6,$A$10,,$A$8,$A$12),$A$47)</f>
        <v>5604.13</v>
      </c>
      <c r="W161" s="8" t="str">
        <f xml:space="preserve"> TEXT(RTD("cqg.rtd",,"StudyData", $A$2, "Imoku", "Period1="&amp;$A$34&amp;",Period2="&amp;$A$36&amp;",Period4="&amp;$A$40&amp;",MAType4=Sim", "Imoku4",$A$4, -(($B161)+($A$44)), $A$6,$A$10,,$A$8,$A$12),$A$47)</f>
        <v>5545.75</v>
      </c>
      <c r="X161" s="8" t="str">
        <f>TEXT(RTD("cqg.rtd",,"StudyData", $A$2, "Imoku", "MAType5=Sim,Period5="&amp;$A$42&amp;",InputChoice5=Close", "Imoku5",$A$4, -$B161, $A$6,$A$10,,$A$8,$A$12),$A$47)</f>
        <v>5884.25</v>
      </c>
    </row>
    <row r="162" spans="2:24" x14ac:dyDescent="0.25">
      <c r="B162">
        <f t="shared" si="5"/>
        <v>160</v>
      </c>
      <c r="C162" s="5">
        <f xml:space="preserve"> RTD("cqg.rtd",,"StudyData", $A$2, "BAR", "", "Time", $A$4,-$B162,$A$6,$A$10, "","False","T")</f>
        <v>45554</v>
      </c>
      <c r="D162" s="4">
        <f xml:space="preserve"> RTD("cqg.rtd",,"StudyData", $A$2, "BAR", "", "Time", $A$4,-$B162,$A$6,$A$10, "","False","T")</f>
        <v>45554</v>
      </c>
      <c r="E162" s="6" t="str">
        <f xml:space="preserve"> TEXT(RTD("cqg.rtd",,"StudyData", $A$2, "BAR", "", "Open", $A$4, -$B162, $A$6,$A$10,,$A$8,$A$12),$A$47)</f>
        <v>5815.25</v>
      </c>
      <c r="F162" s="6" t="str">
        <f xml:space="preserve"> TEXT(RTD("cqg.rtd",,"StudyData", $A$2, "BAR", "", "High", $A$4, -$B162, $A$6,$A$10,,$A$8,$A$12),$A$47)</f>
        <v>5919.75</v>
      </c>
      <c r="G162" s="6" t="str">
        <f xml:space="preserve"> TEXT(RTD("cqg.rtd",,"StudyData", $A$2, "BAR", "", "Low", $A$4, -$B162, $A$6,$A$10,,$A$8,$A$12),$A$47)</f>
        <v>5813.25</v>
      </c>
      <c r="H162" s="6" t="str">
        <f>TEXT(RTD("cqg.rtd",,"StudyData", $A$2, "BAR", "", "Close", $A$4, -$B162, $A$6,$A$10,,$A$8,$A$12),$A$47)</f>
        <v>5900.25</v>
      </c>
      <c r="I162" s="7">
        <f xml:space="preserve"> RTD("cqg.rtd",,"StudyData", $A$2, "Vol", "VolType=auto, CoCType=Contract", "Vol",$A$4, -$B162, $A$6,$A$10,,$A$8,$A$12)</f>
        <v>1739117</v>
      </c>
      <c r="J162" s="8" t="str">
        <f xml:space="preserve"> TEXT(RTD("cqg.rtd",,"StudyData", $A$2, "MA", "InputChoice=Close,MAType=Sim,Period="&amp;$A$14&amp;"", "MA",$A$4, -$B162, $A$6,$A$10,,$A$8,$A$12),$A$47)</f>
        <v>5706.12</v>
      </c>
      <c r="K162" s="6" t="str">
        <f xml:space="preserve"> TEXT(RTD("cqg.rtd",,"StudyData", $A$2, "BBnds", "MAType=Sim,InputChoice=Close,Period1="&amp;$A$16&amp;",Percent="&amp;$A$18&amp;"", "BHI",$A$4, -$B162, $A$6,$A$10,,$A$8,$A$12),$A$47)</f>
        <v>5914.88</v>
      </c>
      <c r="L162" s="6" t="str">
        <f>TEXT(RTD("cqg.rtd",,"StudyData",$A$2,"BBnds","MAType=Sim,InputChoice=Close,Period1="&amp;$A$16&amp;",Percent="&amp;$A$18&amp;"","BMA",$A$4,-$B162,$A$6,$A$10,,$A$8,$A$12),$A$47)</f>
        <v>5773.61</v>
      </c>
      <c r="M162" s="6" t="str">
        <f xml:space="preserve"> TEXT(RTD("cqg.rtd",,"StudyData", $A$2, "BBnds", "MAType=Sim,InputChoice=Close,Period1="&amp;$A$16&amp;",Percent="&amp;$A$18&amp;"", "BLO",$A$4, -$B162, $A$6,$A$10,,$A$8,$A$12),$A$47)</f>
        <v>5632.34</v>
      </c>
      <c r="N162" s="8" t="str">
        <f xml:space="preserve"> TEXT(RTD("cqg.rtd",,"StudyData", $A$2, "MACD", "Period1="&amp;$A$20&amp;",Period2="&amp;$A$22&amp;",Period3="&amp;$A$24&amp;",InputChoice=Close", "MACD",$A$4, -$B162, $A$6,$A$10,,$A$8,$A$12),$A$47)</f>
        <v>31.78</v>
      </c>
      <c r="O162" s="8" t="str">
        <f>TEXT(RTD("cqg.rtd",,"StudyData",$A$2,"MACD","Period1="&amp;$A$20&amp;",Period2="&amp;$A$22&amp;",Period3="&amp;$A$24&amp;",InputChoice=Close","MACDA",$A$4,-$B162,$A$6,$A$10,,$A$8,$A$12),$A$47)</f>
        <v>19.37</v>
      </c>
      <c r="P162" s="6" t="str">
        <f t="shared" si="4"/>
        <v>12.41</v>
      </c>
      <c r="Q162" s="8">
        <f xml:space="preserve"> RTD("cqg.rtd",,"StudyData", $A$2, "RSI", "InputChoice=Close,Period="&amp;$A$26&amp;"", "RSI",$A$4, -$B162, $A$6,$A$10,,$A$8,$A$12)</f>
        <v>69.035988711562538</v>
      </c>
      <c r="R16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-$B162, $A$6,$A$10,,$A$8,$A$12)</f>
        <v>83.373378183599996</v>
      </c>
      <c r="S16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-$B162, $A$6,$A$10,,$A$8,$A$12)</f>
        <v>74.474599999999995</v>
      </c>
      <c r="T162" s="8" t="str">
        <f>TEXT(RTD("cqg.rtd",,"StudyData", $A$2, "Imoku", "Period1="&amp;$A$34&amp;"", "Imoku1",$A$4, -$B162, $A$6,$A$10,,$A$8,$A$12),$A$47)</f>
        <v>5754.25</v>
      </c>
      <c r="U162" s="8" t="str">
        <f xml:space="preserve"> TEXT(RTD("cqg.rtd",,"StudyData", $A$2, "Imoku", "Period2="&amp;$A$36&amp;"", "Imoku2",$A$4, -$B162, $A$6,$A$10,,$A$8,$A$12),$A$47)</f>
        <v>5748.63</v>
      </c>
      <c r="V162" s="8" t="str">
        <f xml:space="preserve"> TEXT(RTD("cqg.rtd",,"StudyData", $A$2, "Imoku", "Period3="&amp;$A$38&amp;"", "Imoku3",$A$4, -(($B162)+($A$44)), $A$6,$A$10,,$A$8,$A$12),$A$47)</f>
        <v>5604.13</v>
      </c>
      <c r="W162" s="8" t="str">
        <f xml:space="preserve"> TEXT(RTD("cqg.rtd",,"StudyData", $A$2, "Imoku", "Period1="&amp;$A$34&amp;",Period2="&amp;$A$36&amp;",Period4="&amp;$A$40&amp;",MAType4=Sim", "Imoku4",$A$4, -(($B162)+($A$44)), $A$6,$A$10,,$A$8,$A$12),$A$47)</f>
        <v>5574.00</v>
      </c>
      <c r="X162" s="8" t="str">
        <f>TEXT(RTD("cqg.rtd",,"StudyData", $A$2, "Imoku", "MAType5=Sim,Period5="&amp;$A$42&amp;",InputChoice5=Close", "Imoku5",$A$4, -$B162, $A$6,$A$10,,$A$8,$A$12),$A$47)</f>
        <v>5900.25</v>
      </c>
    </row>
    <row r="163" spans="2:24" x14ac:dyDescent="0.25">
      <c r="B163">
        <f t="shared" si="5"/>
        <v>161</v>
      </c>
      <c r="C163" s="5">
        <f xml:space="preserve"> RTD("cqg.rtd",,"StudyData", $A$2, "BAR", "", "Time", $A$4,-$B163,$A$6,$A$10, "","False","T")</f>
        <v>45553</v>
      </c>
      <c r="D163" s="4">
        <f xml:space="preserve"> RTD("cqg.rtd",,"StudyData", $A$2, "BAR", "", "Time", $A$4,-$B163,$A$6,$A$10, "","False","T")</f>
        <v>45553</v>
      </c>
      <c r="E163" s="6" t="str">
        <f xml:space="preserve"> TEXT(RTD("cqg.rtd",,"StudyData", $A$2, "BAR", "", "Open", $A$4, -$B163, $A$6,$A$10,,$A$8,$A$12),$A$47)</f>
        <v>5823.25</v>
      </c>
      <c r="F163" s="6" t="str">
        <f xml:space="preserve"> TEXT(RTD("cqg.rtd",,"StudyData", $A$2, "BAR", "", "High", $A$4, -$B163, $A$6,$A$10,,$A$8,$A$12),$A$47)</f>
        <v>5878.00</v>
      </c>
      <c r="G163" s="6" t="str">
        <f xml:space="preserve"> TEXT(RTD("cqg.rtd",,"StudyData", $A$2, "BAR", "", "Low", $A$4, -$B163, $A$6,$A$10,,$A$8,$A$12),$A$47)</f>
        <v>5797.50</v>
      </c>
      <c r="H163" s="6" t="str">
        <f>TEXT(RTD("cqg.rtd",,"StudyData", $A$2, "BAR", "", "Close", $A$4, -$B163, $A$6,$A$10,,$A$8,$A$12),$A$47)</f>
        <v>5802.25</v>
      </c>
      <c r="I163" s="7">
        <f xml:space="preserve"> RTD("cqg.rtd",,"StudyData", $A$2, "Vol", "VolType=auto, CoCType=Contract", "Vol",$A$4, -$B163, $A$6,$A$10,,$A$8,$A$12)</f>
        <v>1735285</v>
      </c>
      <c r="J163" s="8" t="str">
        <f xml:space="preserve"> TEXT(RTD("cqg.rtd",,"StudyData", $A$2, "MA", "InputChoice=Close,MAType=Sim,Period="&amp;$A$14&amp;"", "MA",$A$4, -$B163, $A$6,$A$10,,$A$8,$A$12),$A$47)</f>
        <v>5700.00</v>
      </c>
      <c r="K163" s="6" t="str">
        <f xml:space="preserve"> TEXT(RTD("cqg.rtd",,"StudyData", $A$2, "BBnds", "MAType=Sim,InputChoice=Close,Period1="&amp;$A$16&amp;",Percent="&amp;$A$18&amp;"", "BHI",$A$4, -$B163, $A$6,$A$10,,$A$8,$A$12),$A$47)</f>
        <v>5901.08</v>
      </c>
      <c r="L163" s="6" t="str">
        <f>TEXT(RTD("cqg.rtd",,"StudyData",$A$2,"BBnds","MAType=Sim,InputChoice=Close,Period1="&amp;$A$16&amp;",Percent="&amp;$A$18&amp;"","BMA",$A$4,-$B163,$A$6,$A$10,,$A$8,$A$12),$A$47)</f>
        <v>5769.85</v>
      </c>
      <c r="M163" s="6" t="str">
        <f xml:space="preserve"> TEXT(RTD("cqg.rtd",,"StudyData", $A$2, "BBnds", "MAType=Sim,InputChoice=Close,Period1="&amp;$A$16&amp;",Percent="&amp;$A$18&amp;"", "BLO",$A$4, -$B163, $A$6,$A$10,,$A$8,$A$12),$A$47)</f>
        <v>5638.62</v>
      </c>
      <c r="N163" s="8" t="str">
        <f xml:space="preserve"> TEXT(RTD("cqg.rtd",,"StudyData", $A$2, "MACD", "Period1="&amp;$A$20&amp;",Period2="&amp;$A$22&amp;",Period3="&amp;$A$24&amp;",InputChoice=Close", "MACD",$A$4, -$B163, $A$6,$A$10,,$A$8,$A$12),$A$47)</f>
        <v>23.18</v>
      </c>
      <c r="O163" s="8" t="str">
        <f>TEXT(RTD("cqg.rtd",,"StudyData",$A$2,"MACD","Period1="&amp;$A$20&amp;",Period2="&amp;$A$22&amp;",Period3="&amp;$A$24&amp;",InputChoice=Close","MACDA",$A$4,-$B163,$A$6,$A$10,,$A$8,$A$12),$A$47)</f>
        <v>16.27</v>
      </c>
      <c r="P163" s="6" t="str">
        <f t="shared" si="4"/>
        <v>6.91</v>
      </c>
      <c r="Q163" s="8">
        <f xml:space="preserve"> RTD("cqg.rtd",,"StudyData", $A$2, "RSI", "InputChoice=Close,Period="&amp;$A$26&amp;"", "RSI",$A$4, -$B163, $A$6,$A$10,,$A$8,$A$12)</f>
        <v>57.705964164262774</v>
      </c>
      <c r="R16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-$B163, $A$6,$A$10,,$A$8,$A$12)</f>
        <v>76.802265524500001</v>
      </c>
      <c r="S16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-$B163, $A$6,$A$10,,$A$8,$A$12)</f>
        <v>70.025099999999995</v>
      </c>
      <c r="T163" s="8" t="str">
        <f>TEXT(RTD("cqg.rtd",,"StudyData", $A$2, "Imoku", "Period1="&amp;$A$34&amp;"", "Imoku1",$A$4, -$B163, $A$6,$A$10,,$A$8,$A$12),$A$47)</f>
        <v>5727.75</v>
      </c>
      <c r="U163" s="8" t="str">
        <f xml:space="preserve"> TEXT(RTD("cqg.rtd",,"StudyData", $A$2, "Imoku", "Period2="&amp;$A$36&amp;"", "Imoku2",$A$4, -$B163, $A$6,$A$10,,$A$8,$A$12),$A$47)</f>
        <v>5714.50</v>
      </c>
      <c r="V163" s="8" t="str">
        <f xml:space="preserve"> TEXT(RTD("cqg.rtd",,"StudyData", $A$2, "Imoku", "Period3="&amp;$A$38&amp;"", "Imoku3",$A$4, -(($B163)+($A$44)), $A$6,$A$10,,$A$8,$A$12),$A$47)</f>
        <v>5604.13</v>
      </c>
      <c r="W163" s="8" t="str">
        <f xml:space="preserve"> TEXT(RTD("cqg.rtd",,"StudyData", $A$2, "Imoku", "Period1="&amp;$A$34&amp;",Period2="&amp;$A$36&amp;",Period4="&amp;$A$40&amp;",MAType4=Sim", "Imoku4",$A$4, -(($B163)+($A$44)), $A$6,$A$10,,$A$8,$A$12),$A$47)</f>
        <v>5574.00</v>
      </c>
      <c r="X163" s="8" t="str">
        <f>TEXT(RTD("cqg.rtd",,"StudyData", $A$2, "Imoku", "MAType5=Sim,Period5="&amp;$A$42&amp;",InputChoice5=Close", "Imoku5",$A$4, -$B163, $A$6,$A$10,,$A$8,$A$12),$A$47)</f>
        <v>5802.25</v>
      </c>
    </row>
    <row r="164" spans="2:24" x14ac:dyDescent="0.25">
      <c r="B164">
        <f t="shared" si="5"/>
        <v>162</v>
      </c>
      <c r="C164" s="5">
        <f xml:space="preserve"> RTD("cqg.rtd",,"StudyData", $A$2, "BAR", "", "Time", $A$4,-$B164,$A$6,$A$10, "","False","T")</f>
        <v>45552</v>
      </c>
      <c r="D164" s="4">
        <f xml:space="preserve"> RTD("cqg.rtd",,"StudyData", $A$2, "BAR", "", "Time", $A$4,-$B164,$A$6,$A$10, "","False","T")</f>
        <v>45552</v>
      </c>
      <c r="E164" s="6" t="str">
        <f xml:space="preserve"> TEXT(RTD("cqg.rtd",,"StudyData", $A$2, "BAR", "", "Open", $A$4, -$B164, $A$6,$A$10,,$A$8,$A$12),$A$47)</f>
        <v>5816.50</v>
      </c>
      <c r="F164" s="6" t="str">
        <f xml:space="preserve"> TEXT(RTD("cqg.rtd",,"StudyData", $A$2, "BAR", "", "High", $A$4, -$B164, $A$6,$A$10,,$A$8,$A$12),$A$47)</f>
        <v>5859.25</v>
      </c>
      <c r="G164" s="6" t="str">
        <f xml:space="preserve"> TEXT(RTD("cqg.rtd",,"StudyData", $A$2, "BAR", "", "Low", $A$4, -$B164, $A$6,$A$10,,$A$8,$A$12),$A$47)</f>
        <v>5800.00</v>
      </c>
      <c r="H164" s="6" t="str">
        <f>TEXT(RTD("cqg.rtd",,"StudyData", $A$2, "BAR", "", "Close", $A$4, -$B164, $A$6,$A$10,,$A$8,$A$12),$A$47)</f>
        <v>5822.50</v>
      </c>
      <c r="I164" s="7">
        <f xml:space="preserve"> RTD("cqg.rtd",,"StudyData", $A$2, "Vol", "VolType=auto, CoCType=Contract", "Vol",$A$4, -$B164, $A$6,$A$10,,$A$8,$A$12)</f>
        <v>1773538</v>
      </c>
      <c r="J164" s="8" t="str">
        <f xml:space="preserve"> TEXT(RTD("cqg.rtd",,"StudyData", $A$2, "MA", "InputChoice=Close,MAType=Sim,Period="&amp;$A$14&amp;"", "MA",$A$4, -$B164, $A$6,$A$10,,$A$8,$A$12),$A$47)</f>
        <v>5699.51</v>
      </c>
      <c r="K164" s="6" t="str">
        <f xml:space="preserve"> TEXT(RTD("cqg.rtd",,"StudyData", $A$2, "BBnds", "MAType=Sim,InputChoice=Close,Period1="&amp;$A$16&amp;",Percent="&amp;$A$18&amp;"", "BHI",$A$4, -$B164, $A$6,$A$10,,$A$8,$A$12),$A$47)</f>
        <v>5901.18</v>
      </c>
      <c r="L164" s="6" t="str">
        <f>TEXT(RTD("cqg.rtd",,"StudyData",$A$2,"BBnds","MAType=Sim,InputChoice=Close,Period1="&amp;$A$16&amp;",Percent="&amp;$A$18&amp;"","BMA",$A$4,-$B164,$A$6,$A$10,,$A$8,$A$12),$A$47)</f>
        <v>5769.90</v>
      </c>
      <c r="M164" s="6" t="str">
        <f xml:space="preserve"> TEXT(RTD("cqg.rtd",,"StudyData", $A$2, "BBnds", "MAType=Sim,InputChoice=Close,Period1="&amp;$A$16&amp;",Percent="&amp;$A$18&amp;"", "BLO",$A$4, -$B164, $A$6,$A$10,,$A$8,$A$12),$A$47)</f>
        <v>5638.62</v>
      </c>
      <c r="N164" s="8" t="str">
        <f xml:space="preserve"> TEXT(RTD("cqg.rtd",,"StudyData", $A$2, "MACD", "Period1="&amp;$A$20&amp;",Period2="&amp;$A$22&amp;",Period3="&amp;$A$24&amp;",InputChoice=Close", "MACD",$A$4, -$B164, $A$6,$A$10,,$A$8,$A$12),$A$47)</f>
        <v>21.85</v>
      </c>
      <c r="O164" s="8" t="str">
        <f>TEXT(RTD("cqg.rtd",,"StudyData",$A$2,"MACD","Period1="&amp;$A$20&amp;",Period2="&amp;$A$22&amp;",Period3="&amp;$A$24&amp;",InputChoice=Close","MACDA",$A$4,-$B164,$A$6,$A$10,,$A$8,$A$12),$A$47)</f>
        <v>14.55</v>
      </c>
      <c r="P164" s="6" t="str">
        <f t="shared" si="4"/>
        <v>7.30</v>
      </c>
      <c r="Q164" s="8">
        <f xml:space="preserve"> RTD("cqg.rtd",,"StudyData", $A$2, "RSI", "InputChoice=Close,Period="&amp;$A$26&amp;"", "RSI",$A$4, -$B164, $A$6,$A$10,,$A$8,$A$12)</f>
        <v>61.86369036791033</v>
      </c>
      <c r="R16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-$B164, $A$6,$A$10,,$A$8,$A$12)</f>
        <v>77.893880796600001</v>
      </c>
      <c r="S16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-$B164, $A$6,$A$10,,$A$8,$A$12)</f>
        <v>66.636600000000001</v>
      </c>
      <c r="T164" s="8" t="str">
        <f>TEXT(RTD("cqg.rtd",,"StudyData", $A$2, "Imoku", "Period1="&amp;$A$34&amp;"", "Imoku1",$A$4, -$B164, $A$6,$A$10,,$A$8,$A$12),$A$47)</f>
        <v>5718.38</v>
      </c>
      <c r="U164" s="8" t="str">
        <f xml:space="preserve"> TEXT(RTD("cqg.rtd",,"StudyData", $A$2, "Imoku", "Period2="&amp;$A$36&amp;"", "Imoku2",$A$4, -$B164, $A$6,$A$10,,$A$8,$A$12),$A$47)</f>
        <v>5695.25</v>
      </c>
      <c r="V164" s="8" t="str">
        <f xml:space="preserve"> TEXT(RTD("cqg.rtd",,"StudyData", $A$2, "Imoku", "Period3="&amp;$A$38&amp;"", "Imoku3",$A$4, -(($B164)+($A$44)), $A$6,$A$10,,$A$8,$A$12),$A$47)</f>
        <v>5604.13</v>
      </c>
      <c r="W164" s="8" t="str">
        <f xml:space="preserve"> TEXT(RTD("cqg.rtd",,"StudyData", $A$2, "Imoku", "Period1="&amp;$A$34&amp;",Period2="&amp;$A$36&amp;",Period4="&amp;$A$40&amp;",MAType4=Sim", "Imoku4",$A$4, -(($B164)+($A$44)), $A$6,$A$10,,$A$8,$A$12),$A$47)</f>
        <v>5574.00</v>
      </c>
      <c r="X164" s="8" t="str">
        <f>TEXT(RTD("cqg.rtd",,"StudyData", $A$2, "Imoku", "MAType5=Sim,Period5="&amp;$A$42&amp;",InputChoice5=Close", "Imoku5",$A$4, -$B164, $A$6,$A$10,,$A$8,$A$12),$A$47)</f>
        <v>5822.50</v>
      </c>
    </row>
    <row r="165" spans="2:24" x14ac:dyDescent="0.25">
      <c r="B165">
        <f t="shared" si="5"/>
        <v>163</v>
      </c>
      <c r="C165" s="5">
        <f xml:space="preserve"> RTD("cqg.rtd",,"StudyData", $A$2, "BAR", "", "Time", $A$4,-$B165,$A$6,$A$10, "","False","T")</f>
        <v>45551</v>
      </c>
      <c r="D165" s="4">
        <f xml:space="preserve"> RTD("cqg.rtd",,"StudyData", $A$2, "BAR", "", "Time", $A$4,-$B165,$A$6,$A$10, "","False","T")</f>
        <v>45551</v>
      </c>
      <c r="E165" s="6" t="str">
        <f xml:space="preserve"> TEXT(RTD("cqg.rtd",,"StudyData", $A$2, "BAR", "", "Open", $A$4, -$B165, $A$6,$A$10,,$A$8,$A$12),$A$47)</f>
        <v>5806.25</v>
      </c>
      <c r="F165" s="6" t="str">
        <f xml:space="preserve"> TEXT(RTD("cqg.rtd",,"StudyData", $A$2, "BAR", "", "High", $A$4, -$B165, $A$6,$A$10,,$A$8,$A$12),$A$47)</f>
        <v>5825.00</v>
      </c>
      <c r="G165" s="6" t="str">
        <f xml:space="preserve"> TEXT(RTD("cqg.rtd",,"StudyData", $A$2, "BAR", "", "Low", $A$4, -$B165, $A$6,$A$10,,$A$8,$A$12),$A$47)</f>
        <v>5791.75</v>
      </c>
      <c r="H165" s="6" t="str">
        <f>TEXT(RTD("cqg.rtd",,"StudyData", $A$2, "BAR", "", "Close", $A$4, -$B165, $A$6,$A$10,,$A$8,$A$12),$A$47)</f>
        <v>5821.50</v>
      </c>
      <c r="I165" s="7">
        <f xml:space="preserve"> RTD("cqg.rtd",,"StudyData", $A$2, "Vol", "VolType=auto, CoCType=Contract", "Vol",$A$4, -$B165, $A$6,$A$10,,$A$8,$A$12)</f>
        <v>1740015</v>
      </c>
      <c r="J165" s="8" t="str">
        <f xml:space="preserve"> TEXT(RTD("cqg.rtd",,"StudyData", $A$2, "MA", "InputChoice=Close,MAType=Sim,Period="&amp;$A$14&amp;"", "MA",$A$4, -$B165, $A$6,$A$10,,$A$8,$A$12),$A$47)</f>
        <v>5698.81</v>
      </c>
      <c r="K165" s="6" t="str">
        <f xml:space="preserve"> TEXT(RTD("cqg.rtd",,"StudyData", $A$2, "BBnds", "MAType=Sim,InputChoice=Close,Period1="&amp;$A$16&amp;",Percent="&amp;$A$18&amp;"", "BHI",$A$4, -$B165, $A$6,$A$10,,$A$8,$A$12),$A$47)</f>
        <v>5900.06</v>
      </c>
      <c r="L165" s="6" t="str">
        <f>TEXT(RTD("cqg.rtd",,"StudyData",$A$2,"BBnds","MAType=Sim,InputChoice=Close,Period1="&amp;$A$16&amp;",Percent="&amp;$A$18&amp;"","BMA",$A$4,-$B165,$A$6,$A$10,,$A$8,$A$12),$A$47)</f>
        <v>5769.45</v>
      </c>
      <c r="M165" s="6" t="str">
        <f xml:space="preserve"> TEXT(RTD("cqg.rtd",,"StudyData", $A$2, "BBnds", "MAType=Sim,InputChoice=Close,Period1="&amp;$A$16&amp;",Percent="&amp;$A$18&amp;"", "BLO",$A$4, -$B165, $A$6,$A$10,,$A$8,$A$12),$A$47)</f>
        <v>5638.84</v>
      </c>
      <c r="N165" s="8" t="str">
        <f xml:space="preserve"> TEXT(RTD("cqg.rtd",,"StudyData", $A$2, "MACD", "Period1="&amp;$A$20&amp;",Period2="&amp;$A$22&amp;",Period3="&amp;$A$24&amp;",InputChoice=Close", "MACD",$A$4, -$B165, $A$6,$A$10,,$A$8,$A$12),$A$47)</f>
        <v>17.77</v>
      </c>
      <c r="O165" s="8" t="str">
        <f>TEXT(RTD("cqg.rtd",,"StudyData",$A$2,"MACD","Period1="&amp;$A$20&amp;",Period2="&amp;$A$22&amp;",Period3="&amp;$A$24&amp;",InputChoice=Close","MACDA",$A$4,-$B165,$A$6,$A$10,,$A$8,$A$12),$A$47)</f>
        <v>12.72</v>
      </c>
      <c r="P165" s="6" t="str">
        <f t="shared" si="4"/>
        <v>5.05</v>
      </c>
      <c r="Q165" s="8">
        <f xml:space="preserve"> RTD("cqg.rtd",,"StudyData", $A$2, "RSI", "InputChoice=Close,Period="&amp;$A$26&amp;"", "RSI",$A$4, -$B165, $A$6,$A$10,,$A$8,$A$12)</f>
        <v>61.74269408782979</v>
      </c>
      <c r="R16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-$B165, $A$6,$A$10,,$A$8,$A$12)</f>
        <v>73.236518306899995</v>
      </c>
      <c r="S16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-$B165, $A$6,$A$10,,$A$8,$A$12)</f>
        <v>61.007899999999999</v>
      </c>
      <c r="T165" s="8" t="str">
        <f>TEXT(RTD("cqg.rtd",,"StudyData", $A$2, "Imoku", "Period1="&amp;$A$34&amp;"", "Imoku1",$A$4, -$B165, $A$6,$A$10,,$A$8,$A$12),$A$47)</f>
        <v>5701.25</v>
      </c>
      <c r="U165" s="8" t="str">
        <f xml:space="preserve"> TEXT(RTD("cqg.rtd",,"StudyData", $A$2, "Imoku", "Period2="&amp;$A$36&amp;"", "Imoku2",$A$4, -$B165, $A$6,$A$10,,$A$8,$A$12),$A$47)</f>
        <v>5678.13</v>
      </c>
      <c r="V165" s="8" t="str">
        <f xml:space="preserve"> TEXT(RTD("cqg.rtd",,"StudyData", $A$2, "Imoku", "Period3="&amp;$A$38&amp;"", "Imoku3",$A$4, -(($B165)+($A$44)), $A$6,$A$10,,$A$8,$A$12),$A$47)</f>
        <v>5604.13</v>
      </c>
      <c r="W165" s="8" t="str">
        <f xml:space="preserve"> TEXT(RTD("cqg.rtd",,"StudyData", $A$2, "Imoku", "Period1="&amp;$A$34&amp;",Period2="&amp;$A$36&amp;",Period4="&amp;$A$40&amp;",MAType4=Sim", "Imoku4",$A$4, -(($B165)+($A$44)), $A$6,$A$10,,$A$8,$A$12),$A$47)</f>
        <v>5574.00</v>
      </c>
      <c r="X165" s="8" t="str">
        <f>TEXT(RTD("cqg.rtd",,"StudyData", $A$2, "Imoku", "MAType5=Sim,Period5="&amp;$A$42&amp;",InputChoice5=Close", "Imoku5",$A$4, -$B165, $A$6,$A$10,,$A$8,$A$12),$A$47)</f>
        <v>5821.50</v>
      </c>
    </row>
    <row r="166" spans="2:24" x14ac:dyDescent="0.25">
      <c r="B166">
        <f t="shared" si="5"/>
        <v>164</v>
      </c>
      <c r="C166" s="5">
        <f xml:space="preserve"> RTD("cqg.rtd",,"StudyData", $A$2, "BAR", "", "Time", $A$4,-$B166,$A$6,$A$10, "","False","T")</f>
        <v>45548</v>
      </c>
      <c r="D166" s="4">
        <f xml:space="preserve"> RTD("cqg.rtd",,"StudyData", $A$2, "BAR", "", "Time", $A$4,-$B166,$A$6,$A$10, "","False","T")</f>
        <v>45548</v>
      </c>
      <c r="E166" s="6" t="str">
        <f xml:space="preserve"> TEXT(RTD("cqg.rtd",,"StudyData", $A$2, "BAR", "", "Open", $A$4, -$B166, $A$6,$A$10,,$A$8,$A$12),$A$47)</f>
        <v>5782.00</v>
      </c>
      <c r="F166" s="6" t="str">
        <f xml:space="preserve"> TEXT(RTD("cqg.rtd",,"StudyData", $A$2, "BAR", "", "High", $A$4, -$B166, $A$6,$A$10,,$A$8,$A$12),$A$47)</f>
        <v>5825.00</v>
      </c>
      <c r="G166" s="6" t="str">
        <f xml:space="preserve"> TEXT(RTD("cqg.rtd",,"StudyData", $A$2, "BAR", "", "Low", $A$4, -$B166, $A$6,$A$10,,$A$8,$A$12),$A$47)</f>
        <v>5780.75</v>
      </c>
      <c r="H166" s="6" t="str">
        <f>TEXT(RTD("cqg.rtd",,"StudyData", $A$2, "BAR", "", "Close", $A$4, -$B166, $A$6,$A$10,,$A$8,$A$12),$A$47)</f>
        <v>5813.25</v>
      </c>
      <c r="I166" s="7">
        <f xml:space="preserve"> RTD("cqg.rtd",,"StudyData", $A$2, "Vol", "VolType=auto, CoCType=Contract", "Vol",$A$4, -$B166, $A$6,$A$10,,$A$8,$A$12)</f>
        <v>1706322</v>
      </c>
      <c r="J166" s="8" t="str">
        <f xml:space="preserve"> TEXT(RTD("cqg.rtd",,"StudyData", $A$2, "MA", "InputChoice=Close,MAType=Sim,Period="&amp;$A$14&amp;"", "MA",$A$4, -$B166, $A$6,$A$10,,$A$8,$A$12),$A$47)</f>
        <v>5696.70</v>
      </c>
      <c r="K166" s="6" t="str">
        <f xml:space="preserve"> TEXT(RTD("cqg.rtd",,"StudyData", $A$2, "BBnds", "MAType=Sim,InputChoice=Close,Period1="&amp;$A$16&amp;",Percent="&amp;$A$18&amp;"", "BHI",$A$4, -$B166, $A$6,$A$10,,$A$8,$A$12),$A$47)</f>
        <v>5894.89</v>
      </c>
      <c r="L166" s="6" t="str">
        <f>TEXT(RTD("cqg.rtd",,"StudyData",$A$2,"BBnds","MAType=Sim,InputChoice=Close,Period1="&amp;$A$16&amp;",Percent="&amp;$A$18&amp;"","BMA",$A$4,-$B166,$A$6,$A$10,,$A$8,$A$12),$A$47)</f>
        <v>5766.46</v>
      </c>
      <c r="M166" s="6" t="str">
        <f xml:space="preserve"> TEXT(RTD("cqg.rtd",,"StudyData", $A$2, "BBnds", "MAType=Sim,InputChoice=Close,Period1="&amp;$A$16&amp;",Percent="&amp;$A$18&amp;"", "BLO",$A$4, -$B166, $A$6,$A$10,,$A$8,$A$12),$A$47)</f>
        <v>5638.03</v>
      </c>
      <c r="N166" s="8" t="str">
        <f xml:space="preserve"> TEXT(RTD("cqg.rtd",,"StudyData", $A$2, "MACD", "Period1="&amp;$A$20&amp;",Period2="&amp;$A$22&amp;",Period3="&amp;$A$24&amp;",InputChoice=Close", "MACD",$A$4, -$B166, $A$6,$A$10,,$A$8,$A$12),$A$47)</f>
        <v>12.39</v>
      </c>
      <c r="O166" s="8" t="str">
        <f>TEXT(RTD("cqg.rtd",,"StudyData",$A$2,"MACD","Period1="&amp;$A$20&amp;",Period2="&amp;$A$22&amp;",Period3="&amp;$A$24&amp;",InputChoice=Close","MACDA",$A$4,-$B166,$A$6,$A$10,,$A$8,$A$12),$A$47)</f>
        <v>11.46</v>
      </c>
      <c r="P166" s="6" t="str">
        <f t="shared" si="4"/>
        <v>.93</v>
      </c>
      <c r="Q166" s="8">
        <f xml:space="preserve"> RTD("cqg.rtd",,"StudyData", $A$2, "RSI", "InputChoice=Close,Period="&amp;$A$26&amp;"", "RSI",$A$4, -$B166, $A$6,$A$10,,$A$8,$A$12)</f>
        <v>60.831369330606236</v>
      </c>
      <c r="R16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-$B166, $A$6,$A$10,,$A$8,$A$12)</f>
        <v>65.544176993400001</v>
      </c>
      <c r="S16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-$B166, $A$6,$A$10,,$A$8,$A$12)</f>
        <v>54.893700000000003</v>
      </c>
      <c r="T166" s="8" t="str">
        <f>TEXT(RTD("cqg.rtd",,"StudyData", $A$2, "Imoku", "Period1="&amp;$A$34&amp;"", "Imoku1",$A$4, -$B166, $A$6,$A$10,,$A$8,$A$12),$A$47)</f>
        <v>5715.38</v>
      </c>
      <c r="U166" s="8" t="str">
        <f xml:space="preserve"> TEXT(RTD("cqg.rtd",,"StudyData", $A$2, "Imoku", "Period2="&amp;$A$36&amp;"", "Imoku2",$A$4, -$B166, $A$6,$A$10,,$A$8,$A$12),$A$47)</f>
        <v>5609.38</v>
      </c>
      <c r="V166" s="8" t="str">
        <f xml:space="preserve"> TEXT(RTD("cqg.rtd",,"StudyData", $A$2, "Imoku", "Period3="&amp;$A$38&amp;"", "Imoku3",$A$4, -(($B166)+($A$44)), $A$6,$A$10,,$A$8,$A$12),$A$47)</f>
        <v>5604.13</v>
      </c>
      <c r="W166" s="8" t="str">
        <f xml:space="preserve"> TEXT(RTD("cqg.rtd",,"StudyData", $A$2, "Imoku", "Period1="&amp;$A$34&amp;",Period2="&amp;$A$36&amp;",Period4="&amp;$A$40&amp;",MAType4=Sim", "Imoku4",$A$4, -(($B166)+($A$44)), $A$6,$A$10,,$A$8,$A$12),$A$47)</f>
        <v>5574.00</v>
      </c>
      <c r="X166" s="8" t="str">
        <f>TEXT(RTD("cqg.rtd",,"StudyData", $A$2, "Imoku", "MAType5=Sim,Period5="&amp;$A$42&amp;",InputChoice5=Close", "Imoku5",$A$4, -$B166, $A$6,$A$10,,$A$8,$A$12),$A$47)</f>
        <v>5813.25</v>
      </c>
    </row>
    <row r="167" spans="2:24" x14ac:dyDescent="0.25">
      <c r="B167">
        <f t="shared" si="5"/>
        <v>165</v>
      </c>
      <c r="C167" s="5">
        <f xml:space="preserve"> RTD("cqg.rtd",,"StudyData", $A$2, "BAR", "", "Time", $A$4,-$B167,$A$6,$A$10, "","False","T")</f>
        <v>45547</v>
      </c>
      <c r="D167" s="4">
        <f xml:space="preserve"> RTD("cqg.rtd",,"StudyData", $A$2, "BAR", "", "Time", $A$4,-$B167,$A$6,$A$10, "","False","T")</f>
        <v>45547</v>
      </c>
      <c r="E167" s="6" t="str">
        <f xml:space="preserve"> TEXT(RTD("cqg.rtd",,"StudyData", $A$2, "BAR", "", "Open", $A$4, -$B167, $A$6,$A$10,,$A$8,$A$12),$A$47)</f>
        <v>5741.50</v>
      </c>
      <c r="F167" s="6" t="str">
        <f xml:space="preserve"> TEXT(RTD("cqg.rtd",,"StudyData", $A$2, "BAR", "", "High", $A$4, -$B167, $A$6,$A$10,,$A$8,$A$12),$A$47)</f>
        <v>5790.50</v>
      </c>
      <c r="G167" s="6" t="str">
        <f xml:space="preserve"> TEXT(RTD("cqg.rtd",,"StudyData", $A$2, "BAR", "", "Low", $A$4, -$B167, $A$6,$A$10,,$A$8,$A$12),$A$47)</f>
        <v>5723.75</v>
      </c>
      <c r="H167" s="6" t="str">
        <f>TEXT(RTD("cqg.rtd",,"StudyData", $A$2, "BAR", "", "Close", $A$4, -$B167, $A$6,$A$10,,$A$8,$A$12),$A$47)</f>
        <v>5785.75</v>
      </c>
      <c r="I167" s="7">
        <f xml:space="preserve"> RTD("cqg.rtd",,"StudyData", $A$2, "Vol", "VolType=auto, CoCType=Contract", "Vol",$A$4, -$B167, $A$6,$A$10,,$A$8,$A$12)</f>
        <v>1726434</v>
      </c>
      <c r="J167" s="8" t="str">
        <f xml:space="preserve"> TEXT(RTD("cqg.rtd",,"StudyData", $A$2, "MA", "InputChoice=Close,MAType=Sim,Period="&amp;$A$14&amp;"", "MA",$A$4, -$B167, $A$6,$A$10,,$A$8,$A$12),$A$47)</f>
        <v>5695.82</v>
      </c>
      <c r="K167" s="6" t="str">
        <f xml:space="preserve"> TEXT(RTD("cqg.rtd",,"StudyData", $A$2, "BBnds", "MAType=Sim,InputChoice=Close,Period1="&amp;$A$16&amp;",Percent="&amp;$A$18&amp;"", "BHI",$A$4, -$B167, $A$6,$A$10,,$A$8,$A$12),$A$47)</f>
        <v>5890.10</v>
      </c>
      <c r="L167" s="6" t="str">
        <f>TEXT(RTD("cqg.rtd",,"StudyData",$A$2,"BBnds","MAType=Sim,InputChoice=Close,Period1="&amp;$A$16&amp;",Percent="&amp;$A$18&amp;"","BMA",$A$4,-$B167,$A$6,$A$10,,$A$8,$A$12),$A$47)</f>
        <v>5763.35</v>
      </c>
      <c r="M167" s="6" t="str">
        <f xml:space="preserve"> TEXT(RTD("cqg.rtd",,"StudyData", $A$2, "BBnds", "MAType=Sim,InputChoice=Close,Period1="&amp;$A$16&amp;",Percent="&amp;$A$18&amp;"", "BLO",$A$4, -$B167, $A$6,$A$10,,$A$8,$A$12),$A$47)</f>
        <v>5636.60</v>
      </c>
      <c r="N167" s="8" t="str">
        <f xml:space="preserve"> TEXT(RTD("cqg.rtd",,"StudyData", $A$2, "MACD", "Period1="&amp;$A$20&amp;",Period2="&amp;$A$22&amp;",Period3="&amp;$A$24&amp;",InputChoice=Close", "MACD",$A$4, -$B167, $A$6,$A$10,,$A$8,$A$12),$A$47)</f>
        <v>6.20</v>
      </c>
      <c r="O167" s="8" t="str">
        <f>TEXT(RTD("cqg.rtd",,"StudyData",$A$2,"MACD","Period1="&amp;$A$20&amp;",Period2="&amp;$A$22&amp;",Period3="&amp;$A$24&amp;",InputChoice=Close","MACDA",$A$4,-$B167,$A$6,$A$10,,$A$8,$A$12),$A$47)</f>
        <v>11.22</v>
      </c>
      <c r="P167" s="6" t="str">
        <f t="shared" si="4"/>
        <v>-5.02</v>
      </c>
      <c r="Q167" s="8">
        <f xml:space="preserve"> RTD("cqg.rtd",,"StudyData", $A$2, "RSI", "InputChoice=Close,Period="&amp;$A$26&amp;"", "RSI",$A$4, -$B167, $A$6,$A$10,,$A$8,$A$12)</f>
        <v>57.856885327513396</v>
      </c>
      <c r="R16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-$B167, $A$6,$A$10,,$A$8,$A$12)</f>
        <v>55.435749303599998</v>
      </c>
      <c r="S16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-$B167, $A$6,$A$10,,$A$8,$A$12)</f>
        <v>49.568399999999997</v>
      </c>
      <c r="T167" s="8" t="str">
        <f>TEXT(RTD("cqg.rtd",,"StudyData", $A$2, "Imoku", "Period1="&amp;$A$34&amp;"", "Imoku1",$A$4, -$B167, $A$6,$A$10,,$A$8,$A$12),$A$47)</f>
        <v>5715.38</v>
      </c>
      <c r="U167" s="8" t="str">
        <f xml:space="preserve"> TEXT(RTD("cqg.rtd",,"StudyData", $A$2, "Imoku", "Period2="&amp;$A$36&amp;"", "Imoku2",$A$4, -$B167, $A$6,$A$10,,$A$8,$A$12),$A$47)</f>
        <v>5609.38</v>
      </c>
      <c r="V167" s="8" t="str">
        <f xml:space="preserve"> TEXT(RTD("cqg.rtd",,"StudyData", $A$2, "Imoku", "Period3="&amp;$A$38&amp;"", "Imoku3",$A$4, -(($B167)+($A$44)), $A$6,$A$10,,$A$8,$A$12),$A$47)</f>
        <v>5604.13</v>
      </c>
      <c r="W167" s="8" t="str">
        <f xml:space="preserve"> TEXT(RTD("cqg.rtd",,"StudyData", $A$2, "Imoku", "Period1="&amp;$A$34&amp;",Period2="&amp;$A$36&amp;",Period4="&amp;$A$40&amp;",MAType4=Sim", "Imoku4",$A$4, -(($B167)+($A$44)), $A$6,$A$10,,$A$8,$A$12),$A$47)</f>
        <v>5574.00</v>
      </c>
      <c r="X167" s="8" t="str">
        <f>TEXT(RTD("cqg.rtd",,"StudyData", $A$2, "Imoku", "MAType5=Sim,Period5="&amp;$A$42&amp;",InputChoice5=Close", "Imoku5",$A$4, -$B167, $A$6,$A$10,,$A$8,$A$12),$A$47)</f>
        <v>5785.75</v>
      </c>
    </row>
    <row r="168" spans="2:24" x14ac:dyDescent="0.25">
      <c r="B168">
        <f t="shared" si="5"/>
        <v>166</v>
      </c>
      <c r="C168" s="5">
        <f xml:space="preserve"> RTD("cqg.rtd",,"StudyData", $A$2, "BAR", "", "Time", $A$4,-$B168,$A$6,$A$10, "","False","T")</f>
        <v>45546</v>
      </c>
      <c r="D168" s="4">
        <f xml:space="preserve"> RTD("cqg.rtd",,"StudyData", $A$2, "BAR", "", "Time", $A$4,-$B168,$A$6,$A$10, "","False","T")</f>
        <v>45546</v>
      </c>
      <c r="E168" s="6" t="str">
        <f xml:space="preserve"> TEXT(RTD("cqg.rtd",,"StudyData", $A$2, "BAR", "", "Open", $A$4, -$B168, $A$6,$A$10,,$A$8,$A$12),$A$47)</f>
        <v>5682.75</v>
      </c>
      <c r="F168" s="6" t="str">
        <f xml:space="preserve"> TEXT(RTD("cqg.rtd",,"StudyData", $A$2, "BAR", "", "High", $A$4, -$B168, $A$6,$A$10,,$A$8,$A$12),$A$47)</f>
        <v>5751.00</v>
      </c>
      <c r="G168" s="6" t="str">
        <f xml:space="preserve"> TEXT(RTD("cqg.rtd",,"StudyData", $A$2, "BAR", "", "Low", $A$4, -$B168, $A$6,$A$10,,$A$8,$A$12),$A$47)</f>
        <v>5595.50</v>
      </c>
      <c r="H168" s="6" t="str">
        <f>TEXT(RTD("cqg.rtd",,"StudyData", $A$2, "BAR", "", "Close", $A$4, -$B168, $A$6,$A$10,,$A$8,$A$12),$A$47)</f>
        <v>5744.75</v>
      </c>
      <c r="I168" s="7">
        <f xml:space="preserve"> RTD("cqg.rtd",,"StudyData", $A$2, "Vol", "VolType=auto, CoCType=Contract", "Vol",$A$4, -$B168, $A$6,$A$10,,$A$8,$A$12)</f>
        <v>2309139</v>
      </c>
      <c r="J168" s="8" t="str">
        <f xml:space="preserve"> TEXT(RTD("cqg.rtd",,"StudyData", $A$2, "MA", "InputChoice=Close,MAType=Sim,Period="&amp;$A$14&amp;"", "MA",$A$4, -$B168, $A$6,$A$10,,$A$8,$A$12),$A$47)</f>
        <v>5696.74</v>
      </c>
      <c r="K168" s="6" t="str">
        <f xml:space="preserve"> TEXT(RTD("cqg.rtd",,"StudyData", $A$2, "BBnds", "MAType=Sim,InputChoice=Close,Period1="&amp;$A$16&amp;",Percent="&amp;$A$18&amp;"", "BHI",$A$4, -$B168, $A$6,$A$10,,$A$8,$A$12),$A$47)</f>
        <v>5890.97</v>
      </c>
      <c r="L168" s="6" t="str">
        <f>TEXT(RTD("cqg.rtd",,"StudyData",$A$2,"BBnds","MAType=Sim,InputChoice=Close,Period1="&amp;$A$16&amp;",Percent="&amp;$A$18&amp;"","BMA",$A$4,-$B168,$A$6,$A$10,,$A$8,$A$12),$A$47)</f>
        <v>5757.09</v>
      </c>
      <c r="M168" s="6" t="str">
        <f xml:space="preserve"> TEXT(RTD("cqg.rtd",,"StudyData", $A$2, "BBnds", "MAType=Sim,InputChoice=Close,Period1="&amp;$A$16&amp;",Percent="&amp;$A$18&amp;"", "BLO",$A$4, -$B168, $A$6,$A$10,,$A$8,$A$12),$A$47)</f>
        <v>5623.21</v>
      </c>
      <c r="N168" s="8" t="str">
        <f xml:space="preserve"> TEXT(RTD("cqg.rtd",,"StudyData", $A$2, "MACD", "Period1="&amp;$A$20&amp;",Period2="&amp;$A$22&amp;",Period3="&amp;$A$24&amp;",InputChoice=Close", "MACD",$A$4, -$B168, $A$6,$A$10,,$A$8,$A$12),$A$47)</f>
        <v>1.01</v>
      </c>
      <c r="O168" s="8" t="str">
        <f>TEXT(RTD("cqg.rtd",,"StudyData",$A$2,"MACD","Period1="&amp;$A$20&amp;",Period2="&amp;$A$22&amp;",Period3="&amp;$A$24&amp;",InputChoice=Close","MACDA",$A$4,-$B168,$A$6,$A$10,,$A$8,$A$12),$A$47)</f>
        <v>12.48</v>
      </c>
      <c r="P168" s="6" t="str">
        <f t="shared" si="4"/>
        <v>-11.47</v>
      </c>
      <c r="Q168" s="8">
        <f xml:space="preserve"> RTD("cqg.rtd",,"StudyData", $A$2, "RSI", "InputChoice=Close,Period="&amp;$A$26&amp;"", "RSI",$A$4, -$B168, $A$6,$A$10,,$A$8,$A$12)</f>
        <v>53.140979846084036</v>
      </c>
      <c r="R16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-$B168, $A$6,$A$10,,$A$8,$A$12)</f>
        <v>45.189707161000001</v>
      </c>
      <c r="S16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-$B168, $A$6,$A$10,,$A$8,$A$12)</f>
        <v>46.634700000000002</v>
      </c>
      <c r="T168" s="8" t="str">
        <f>TEXT(RTD("cqg.rtd",,"StudyData", $A$2, "Imoku", "Period1="&amp;$A$34&amp;"", "Imoku1",$A$4, -$B168, $A$6,$A$10,,$A$8,$A$12),$A$47)</f>
        <v>5715.38</v>
      </c>
      <c r="U168" s="8" t="str">
        <f xml:space="preserve"> TEXT(RTD("cqg.rtd",,"StudyData", $A$2, "Imoku", "Period2="&amp;$A$36&amp;"", "Imoku2",$A$4, -$B168, $A$6,$A$10,,$A$8,$A$12),$A$47)</f>
        <v>5609.38</v>
      </c>
      <c r="V168" s="8" t="str">
        <f xml:space="preserve"> TEXT(RTD("cqg.rtd",,"StudyData", $A$2, "Imoku", "Period3="&amp;$A$38&amp;"", "Imoku3",$A$4, -(($B168)+($A$44)), $A$6,$A$10,,$A$8,$A$12),$A$47)</f>
        <v>5604.13</v>
      </c>
      <c r="W168" s="8" t="str">
        <f xml:space="preserve"> TEXT(RTD("cqg.rtd",,"StudyData", $A$2, "Imoku", "Period1="&amp;$A$34&amp;",Period2="&amp;$A$36&amp;",Period4="&amp;$A$40&amp;",MAType4=Sim", "Imoku4",$A$4, -(($B168)+($A$44)), $A$6,$A$10,,$A$8,$A$12),$A$47)</f>
        <v>5574.00</v>
      </c>
      <c r="X168" s="8" t="str">
        <f>TEXT(RTD("cqg.rtd",,"StudyData", $A$2, "Imoku", "MAType5=Sim,Period5="&amp;$A$42&amp;",InputChoice5=Close", "Imoku5",$A$4, -$B168, $A$6,$A$10,,$A$8,$A$12),$A$47)</f>
        <v>5744.75</v>
      </c>
    </row>
    <row r="169" spans="2:24" x14ac:dyDescent="0.25">
      <c r="B169">
        <f t="shared" si="5"/>
        <v>167</v>
      </c>
      <c r="C169" s="5">
        <f xml:space="preserve"> RTD("cqg.rtd",,"StudyData", $A$2, "BAR", "", "Time", $A$4,-$B169,$A$6,$A$10, "","False","T")</f>
        <v>45545</v>
      </c>
      <c r="D169" s="4">
        <f xml:space="preserve"> RTD("cqg.rtd",,"StudyData", $A$2, "BAR", "", "Time", $A$4,-$B169,$A$6,$A$10, "","False","T")</f>
        <v>45545</v>
      </c>
      <c r="E169" s="6" t="str">
        <f xml:space="preserve"> TEXT(RTD("cqg.rtd",,"StudyData", $A$2, "BAR", "", "Open", $A$4, -$B169, $A$6,$A$10,,$A$8,$A$12),$A$47)</f>
        <v>5671.75</v>
      </c>
      <c r="F169" s="6" t="str">
        <f xml:space="preserve"> TEXT(RTD("cqg.rtd",,"StudyData", $A$2, "BAR", "", "High", $A$4, -$B169, $A$6,$A$10,,$A$8,$A$12),$A$47)</f>
        <v>5689.50</v>
      </c>
      <c r="G169" s="6" t="str">
        <f xml:space="preserve"> TEXT(RTD("cqg.rtd",,"StudyData", $A$2, "BAR", "", "Low", $A$4, -$B169, $A$6,$A$10,,$A$8,$A$12),$A$47)</f>
        <v>5631.75</v>
      </c>
      <c r="H169" s="6" t="str">
        <f>TEXT(RTD("cqg.rtd",,"StudyData", $A$2, "BAR", "", "Close", $A$4, -$B169, $A$6,$A$10,,$A$8,$A$12),$A$47)</f>
        <v>5687.50</v>
      </c>
      <c r="I169" s="7">
        <f xml:space="preserve"> RTD("cqg.rtd",,"StudyData", $A$2, "Vol", "VolType=auto, CoCType=Contract", "Vol",$A$4, -$B169, $A$6,$A$10,,$A$8,$A$12)</f>
        <v>1525620</v>
      </c>
      <c r="J169" s="8" t="str">
        <f xml:space="preserve"> TEXT(RTD("cqg.rtd",,"StudyData", $A$2, "MA", "InputChoice=Close,MAType=Sim,Period="&amp;$A$14&amp;"", "MA",$A$4, -$B169, $A$6,$A$10,,$A$8,$A$12),$A$47)</f>
        <v>5700.64</v>
      </c>
      <c r="K169" s="6" t="str">
        <f xml:space="preserve"> TEXT(RTD("cqg.rtd",,"StudyData", $A$2, "BBnds", "MAType=Sim,InputChoice=Close,Period1="&amp;$A$16&amp;",Percent="&amp;$A$18&amp;"", "BHI",$A$4, -$B169, $A$6,$A$10,,$A$8,$A$12),$A$47)</f>
        <v>5894.86</v>
      </c>
      <c r="L169" s="6" t="str">
        <f>TEXT(RTD("cqg.rtd",,"StudyData",$A$2,"BBnds","MAType=Sim,InputChoice=Close,Period1="&amp;$A$16&amp;",Percent="&amp;$A$18&amp;"","BMA",$A$4,-$B169,$A$6,$A$10,,$A$8,$A$12),$A$47)</f>
        <v>5751.98</v>
      </c>
      <c r="M169" s="6" t="str">
        <f xml:space="preserve"> TEXT(RTD("cqg.rtd",,"StudyData", $A$2, "BBnds", "MAType=Sim,InputChoice=Close,Period1="&amp;$A$16&amp;",Percent="&amp;$A$18&amp;"", "BLO",$A$4, -$B169, $A$6,$A$10,,$A$8,$A$12),$A$47)</f>
        <v>5609.09</v>
      </c>
      <c r="N169" s="8" t="str">
        <f xml:space="preserve"> TEXT(RTD("cqg.rtd",,"StudyData", $A$2, "MACD", "Period1="&amp;$A$20&amp;",Period2="&amp;$A$22&amp;",Period3="&amp;$A$24&amp;",InputChoice=Close", "MACD",$A$4, -$B169, $A$6,$A$10,,$A$8,$A$12),$A$47)</f>
        <v>-1.46</v>
      </c>
      <c r="O169" s="8" t="str">
        <f>TEXT(RTD("cqg.rtd",,"StudyData",$A$2,"MACD","Period1="&amp;$A$20&amp;",Period2="&amp;$A$22&amp;",Period3="&amp;$A$24&amp;",InputChoice=Close","MACDA",$A$4,-$B169,$A$6,$A$10,,$A$8,$A$12),$A$47)</f>
        <v>15.35</v>
      </c>
      <c r="P169" s="6" t="str">
        <f t="shared" si="4"/>
        <v>-16.81</v>
      </c>
      <c r="Q169" s="8">
        <f xml:space="preserve"> RTD("cqg.rtd",,"StudyData", $A$2, "RSI", "InputChoice=Close,Period="&amp;$A$26&amp;"", "RSI",$A$4, -$B169, $A$6,$A$10,,$A$8,$A$12)</f>
        <v>45.58286984435982</v>
      </c>
      <c r="R16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-$B169, $A$6,$A$10,,$A$8,$A$12)</f>
        <v>37.221624207600001</v>
      </c>
      <c r="S16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-$B169, $A$6,$A$10,,$A$8,$A$12)</f>
        <v>47.357199999999999</v>
      </c>
      <c r="T169" s="8" t="str">
        <f>TEXT(RTD("cqg.rtd",,"StudyData", $A$2, "Imoku", "Period1="&amp;$A$34&amp;"", "Imoku1",$A$4, -$B169, $A$6,$A$10,,$A$8,$A$12),$A$47)</f>
        <v>5715.38</v>
      </c>
      <c r="U169" s="8" t="str">
        <f xml:space="preserve"> TEXT(RTD("cqg.rtd",,"StudyData", $A$2, "Imoku", "Period2="&amp;$A$36&amp;"", "Imoku2",$A$4, -$B169, $A$6,$A$10,,$A$8,$A$12),$A$47)</f>
        <v>5578.38</v>
      </c>
      <c r="V169" s="8" t="str">
        <f xml:space="preserve"> TEXT(RTD("cqg.rtd",,"StudyData", $A$2, "Imoku", "Period3="&amp;$A$38&amp;"", "Imoku3",$A$4, -(($B169)+($A$44)), $A$6,$A$10,,$A$8,$A$12),$A$47)</f>
        <v>5679.25</v>
      </c>
      <c r="W169" s="8" t="str">
        <f xml:space="preserve"> TEXT(RTD("cqg.rtd",,"StudyData", $A$2, "Imoku", "Period1="&amp;$A$34&amp;",Period2="&amp;$A$36&amp;",Period4="&amp;$A$40&amp;",MAType4=Sim", "Imoku4",$A$4, -(($B169)+($A$44)), $A$6,$A$10,,$A$8,$A$12),$A$47)</f>
        <v>5687.13</v>
      </c>
      <c r="X169" s="8" t="str">
        <f>TEXT(RTD("cqg.rtd",,"StudyData", $A$2, "Imoku", "MAType5=Sim,Period5="&amp;$A$42&amp;",InputChoice5=Close", "Imoku5",$A$4, -$B169, $A$6,$A$10,,$A$8,$A$12),$A$47)</f>
        <v>5687.50</v>
      </c>
    </row>
    <row r="170" spans="2:24" x14ac:dyDescent="0.25">
      <c r="B170">
        <f t="shared" si="5"/>
        <v>168</v>
      </c>
      <c r="C170" s="5">
        <f xml:space="preserve"> RTD("cqg.rtd",,"StudyData", $A$2, "BAR", "", "Time", $A$4,-$B170,$A$6,$A$10, "","False","T")</f>
        <v>45544</v>
      </c>
      <c r="D170" s="4">
        <f xml:space="preserve"> RTD("cqg.rtd",,"StudyData", $A$2, "BAR", "", "Time", $A$4,-$B170,$A$6,$A$10, "","False","T")</f>
        <v>45544</v>
      </c>
      <c r="E170" s="6" t="str">
        <f xml:space="preserve"> TEXT(RTD("cqg.rtd",,"StudyData", $A$2, "BAR", "", "Open", $A$4, -$B170, $A$6,$A$10,,$A$8,$A$12),$A$47)</f>
        <v>5593.50</v>
      </c>
      <c r="F170" s="6" t="str">
        <f xml:space="preserve"> TEXT(RTD("cqg.rtd",,"StudyData", $A$2, "BAR", "", "High", $A$4, -$B170, $A$6,$A$10,,$A$8,$A$12),$A$47)</f>
        <v>5676.50</v>
      </c>
      <c r="G170" s="6" t="str">
        <f xml:space="preserve"> TEXT(RTD("cqg.rtd",,"StudyData", $A$2, "BAR", "", "Low", $A$4, -$B170, $A$6,$A$10,,$A$8,$A$12),$A$47)</f>
        <v>5588.75</v>
      </c>
      <c r="H170" s="6" t="str">
        <f>TEXT(RTD("cqg.rtd",,"StudyData", $A$2, "BAR", "", "Close", $A$4, -$B170, $A$6,$A$10,,$A$8,$A$12),$A$47)</f>
        <v>5663.00</v>
      </c>
      <c r="I170" s="7">
        <f xml:space="preserve"> RTD("cqg.rtd",,"StudyData", $A$2, "Vol", "VolType=auto, CoCType=Contract", "Vol",$A$4, -$B170, $A$6,$A$10,,$A$8,$A$12)</f>
        <v>1611701</v>
      </c>
      <c r="J170" s="8" t="str">
        <f xml:space="preserve"> TEXT(RTD("cqg.rtd",,"StudyData", $A$2, "MA", "InputChoice=Close,MAType=Sim,Period="&amp;$A$14&amp;"", "MA",$A$4, -$B170, $A$6,$A$10,,$A$8,$A$12),$A$47)</f>
        <v>5705.11</v>
      </c>
      <c r="K170" s="6" t="str">
        <f xml:space="preserve"> TEXT(RTD("cqg.rtd",,"StudyData", $A$2, "BBnds", "MAType=Sim,InputChoice=Close,Period1="&amp;$A$16&amp;",Percent="&amp;$A$18&amp;"", "BHI",$A$4, -$B170, $A$6,$A$10,,$A$8,$A$12),$A$47)</f>
        <v>5910.49</v>
      </c>
      <c r="L170" s="6" t="str">
        <f>TEXT(RTD("cqg.rtd",,"StudyData",$A$2,"BBnds","MAType=Sim,InputChoice=Close,Period1="&amp;$A$16&amp;",Percent="&amp;$A$18&amp;"","BMA",$A$4,-$B170,$A$6,$A$10,,$A$8,$A$12),$A$47)</f>
        <v>5745.26</v>
      </c>
      <c r="M170" s="6" t="str">
        <f xml:space="preserve"> TEXT(RTD("cqg.rtd",,"StudyData", $A$2, "BBnds", "MAType=Sim,InputChoice=Close,Period1="&amp;$A$16&amp;",Percent="&amp;$A$18&amp;"", "BLO",$A$4, -$B170, $A$6,$A$10,,$A$8,$A$12),$A$47)</f>
        <v>5580.03</v>
      </c>
      <c r="N170" s="8" t="str">
        <f xml:space="preserve"> TEXT(RTD("cqg.rtd",,"StudyData", $A$2, "MACD", "Period1="&amp;$A$20&amp;",Period2="&amp;$A$22&amp;",Period3="&amp;$A$24&amp;",InputChoice=Close", "MACD",$A$4, -$B170, $A$6,$A$10,,$A$8,$A$12),$A$47)</f>
        <v>1.23</v>
      </c>
      <c r="O170" s="8" t="str">
        <f>TEXT(RTD("cqg.rtd",,"StudyData",$A$2,"MACD","Period1="&amp;$A$20&amp;",Period2="&amp;$A$22&amp;",Period3="&amp;$A$24&amp;",InputChoice=Close","MACDA",$A$4,-$B170,$A$6,$A$10,,$A$8,$A$12),$A$47)</f>
        <v>19.55</v>
      </c>
      <c r="P170" s="6" t="str">
        <f t="shared" si="4"/>
        <v>-18.32</v>
      </c>
      <c r="Q170" s="8">
        <f xml:space="preserve"> RTD("cqg.rtd",,"StudyData", $A$2, "RSI", "InputChoice=Close,Period="&amp;$A$26&amp;"", "RSI",$A$4, -$B170, $A$6,$A$10,,$A$8,$A$12)</f>
        <v>42.025796091762054</v>
      </c>
      <c r="R17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-$B170, $A$6,$A$10,,$A$8,$A$12)</f>
        <v>35.824530371599998</v>
      </c>
      <c r="S17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-$B170, $A$6,$A$10,,$A$8,$A$12)</f>
        <v>52.424999999999997</v>
      </c>
      <c r="T170" s="8" t="str">
        <f>TEXT(RTD("cqg.rtd",,"StudyData", $A$2, "Imoku", "Period1="&amp;$A$34&amp;"", "Imoku1",$A$4, -$B170, $A$6,$A$10,,$A$8,$A$12),$A$47)</f>
        <v>5715.38</v>
      </c>
      <c r="U170" s="8" t="str">
        <f xml:space="preserve"> TEXT(RTD("cqg.rtd",,"StudyData", $A$2, "Imoku", "Period2="&amp;$A$36&amp;"", "Imoku2",$A$4, -$B170, $A$6,$A$10,,$A$8,$A$12),$A$47)</f>
        <v>5578.38</v>
      </c>
      <c r="V170" s="8" t="str">
        <f xml:space="preserve"> TEXT(RTD("cqg.rtd",,"StudyData", $A$2, "Imoku", "Period3="&amp;$A$38&amp;"", "Imoku3",$A$4, -(($B170)+($A$44)), $A$6,$A$10,,$A$8,$A$12),$A$47)</f>
        <v>5679.25</v>
      </c>
      <c r="W170" s="8" t="str">
        <f xml:space="preserve"> TEXT(RTD("cqg.rtd",,"StudyData", $A$2, "Imoku", "Period1="&amp;$A$34&amp;",Period2="&amp;$A$36&amp;",Period4="&amp;$A$40&amp;",MAType4=Sim", "Imoku4",$A$4, -(($B170)+($A$44)), $A$6,$A$10,,$A$8,$A$12),$A$47)</f>
        <v>5737.50</v>
      </c>
      <c r="X170" s="8" t="str">
        <f>TEXT(RTD("cqg.rtd",,"StudyData", $A$2, "Imoku", "MAType5=Sim,Period5="&amp;$A$42&amp;",InputChoice5=Close", "Imoku5",$A$4, -$B170, $A$6,$A$10,,$A$8,$A$12),$A$47)</f>
        <v>5663.00</v>
      </c>
    </row>
    <row r="171" spans="2:24" x14ac:dyDescent="0.25">
      <c r="B171">
        <f t="shared" si="5"/>
        <v>169</v>
      </c>
      <c r="C171" s="5">
        <f xml:space="preserve"> RTD("cqg.rtd",,"StudyData", $A$2, "BAR", "", "Time", $A$4,-$B171,$A$6,$A$10, "","False","T")</f>
        <v>45541</v>
      </c>
      <c r="D171" s="4">
        <f xml:space="preserve"> RTD("cqg.rtd",,"StudyData", $A$2, "BAR", "", "Time", $A$4,-$B171,$A$6,$A$10, "","False","T")</f>
        <v>45541</v>
      </c>
      <c r="E171" s="6" t="str">
        <f xml:space="preserve"> TEXT(RTD("cqg.rtd",,"StudyData", $A$2, "BAR", "", "Open", $A$4, -$B171, $A$6,$A$10,,$A$8,$A$12),$A$47)</f>
        <v>5696.50</v>
      </c>
      <c r="F171" s="6" t="str">
        <f xml:space="preserve"> TEXT(RTD("cqg.rtd",,"StudyData", $A$2, "BAR", "", "High", $A$4, -$B171, $A$6,$A$10,,$A$8,$A$12),$A$47)</f>
        <v>5716.00</v>
      </c>
      <c r="G171" s="6" t="str">
        <f xml:space="preserve"> TEXT(RTD("cqg.rtd",,"StudyData", $A$2, "BAR", "", "Low", $A$4, -$B171, $A$6,$A$10,,$A$8,$A$12),$A$47)</f>
        <v>5577.50</v>
      </c>
      <c r="H171" s="6" t="str">
        <f>TEXT(RTD("cqg.rtd",,"StudyData", $A$2, "BAR", "", "Close", $A$4, -$B171, $A$6,$A$10,,$A$8,$A$12),$A$47)</f>
        <v>5603.00</v>
      </c>
      <c r="I171" s="7">
        <f xml:space="preserve"> RTD("cqg.rtd",,"StudyData", $A$2, "Vol", "VolType=auto, CoCType=Contract", "Vol",$A$4, -$B171, $A$6,$A$10,,$A$8,$A$12)</f>
        <v>2377532</v>
      </c>
      <c r="J171" s="8" t="str">
        <f xml:space="preserve"> TEXT(RTD("cqg.rtd",,"StudyData", $A$2, "MA", "InputChoice=Close,MAType=Sim,Period="&amp;$A$14&amp;"", "MA",$A$4, -$B171, $A$6,$A$10,,$A$8,$A$12),$A$47)</f>
        <v>5709.74</v>
      </c>
      <c r="K171" s="6" t="str">
        <f xml:space="preserve"> TEXT(RTD("cqg.rtd",,"StudyData", $A$2, "BBnds", "MAType=Sim,InputChoice=Close,Period1="&amp;$A$16&amp;",Percent="&amp;$A$18&amp;"", "BHI",$A$4, -$B171, $A$6,$A$10,,$A$8,$A$12),$A$47)</f>
        <v>5921.91</v>
      </c>
      <c r="L171" s="6" t="str">
        <f>TEXT(RTD("cqg.rtd",,"StudyData",$A$2,"BBnds","MAType=Sim,InputChoice=Close,Period1="&amp;$A$16&amp;",Percent="&amp;$A$18&amp;"","BMA",$A$4,-$B171,$A$6,$A$10,,$A$8,$A$12),$A$47)</f>
        <v>5739.80</v>
      </c>
      <c r="M171" s="6" t="str">
        <f xml:space="preserve"> TEXT(RTD("cqg.rtd",,"StudyData", $A$2, "BBnds", "MAType=Sim,InputChoice=Close,Period1="&amp;$A$16&amp;",Percent="&amp;$A$18&amp;"", "BLO",$A$4, -$B171, $A$6,$A$10,,$A$8,$A$12),$A$47)</f>
        <v>5557.69</v>
      </c>
      <c r="N171" s="8" t="str">
        <f xml:space="preserve"> TEXT(RTD("cqg.rtd",,"StudyData", $A$2, "MACD", "Period1="&amp;$A$20&amp;",Period2="&amp;$A$22&amp;",Period3="&amp;$A$24&amp;",InputChoice=Close", "MACD",$A$4, -$B171, $A$6,$A$10,,$A$8,$A$12),$A$47)</f>
        <v>7.16</v>
      </c>
      <c r="O171" s="8" t="str">
        <f>TEXT(RTD("cqg.rtd",,"StudyData",$A$2,"MACD","Period1="&amp;$A$20&amp;",Period2="&amp;$A$22&amp;",Period3="&amp;$A$24&amp;",InputChoice=Close","MACDA",$A$4,-$B171,$A$6,$A$10,,$A$8,$A$12),$A$47)</f>
        <v>24.13</v>
      </c>
      <c r="P171" s="6" t="str">
        <f t="shared" si="4"/>
        <v>-16.97</v>
      </c>
      <c r="Q171" s="8">
        <f xml:space="preserve"> RTD("cqg.rtd",,"StudyData", $A$2, "RSI", "InputChoice=Close,Period="&amp;$A$26&amp;"", "RSI",$A$4, -$B171, $A$6,$A$10,,$A$8,$A$12)</f>
        <v>32.407751841030489</v>
      </c>
      <c r="R17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-$B171, $A$6,$A$10,,$A$8,$A$12)</f>
        <v>38.406249392699998</v>
      </c>
      <c r="S17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-$B171, $A$6,$A$10,,$A$8,$A$12)</f>
        <v>60.725299999999997</v>
      </c>
      <c r="T171" s="8" t="str">
        <f>TEXT(RTD("cqg.rtd",,"StudyData", $A$2, "Imoku", "Period1="&amp;$A$34&amp;"", "Imoku1",$A$4, -$B171, $A$6,$A$10,,$A$8,$A$12),$A$47)</f>
        <v>5715.38</v>
      </c>
      <c r="U171" s="8" t="str">
        <f xml:space="preserve"> TEXT(RTD("cqg.rtd",,"StudyData", $A$2, "Imoku", "Period2="&amp;$A$36&amp;"", "Imoku2",$A$4, -$B171, $A$6,$A$10,,$A$8,$A$12),$A$47)</f>
        <v>5578.38</v>
      </c>
      <c r="V171" s="8" t="str">
        <f xml:space="preserve"> TEXT(RTD("cqg.rtd",,"StudyData", $A$2, "Imoku", "Period3="&amp;$A$38&amp;"", "Imoku3",$A$4, -(($B171)+($A$44)), $A$6,$A$10,,$A$8,$A$12),$A$47)</f>
        <v>5679.25</v>
      </c>
      <c r="W171" s="8" t="str">
        <f xml:space="preserve"> TEXT(RTD("cqg.rtd",,"StudyData", $A$2, "Imoku", "Period1="&amp;$A$34&amp;",Period2="&amp;$A$36&amp;",Period4="&amp;$A$40&amp;",MAType4=Sim", "Imoku4",$A$4, -(($B171)+($A$44)), $A$6,$A$10,,$A$8,$A$12),$A$47)</f>
        <v>5737.50</v>
      </c>
      <c r="X171" s="8" t="str">
        <f>TEXT(RTD("cqg.rtd",,"StudyData", $A$2, "Imoku", "MAType5=Sim,Period5="&amp;$A$42&amp;",InputChoice5=Close", "Imoku5",$A$4, -$B171, $A$6,$A$10,,$A$8,$A$12),$A$47)</f>
        <v>5603.00</v>
      </c>
    </row>
    <row r="172" spans="2:24" x14ac:dyDescent="0.25">
      <c r="B172">
        <f t="shared" si="5"/>
        <v>170</v>
      </c>
      <c r="C172" s="5">
        <f xml:space="preserve"> RTD("cqg.rtd",,"StudyData", $A$2, "BAR", "", "Time", $A$4,-$B172,$A$6,$A$10, "","False","T")</f>
        <v>45540</v>
      </c>
      <c r="D172" s="4">
        <f xml:space="preserve"> RTD("cqg.rtd",,"StudyData", $A$2, "BAR", "", "Time", $A$4,-$B172,$A$6,$A$10, "","False","T")</f>
        <v>45540</v>
      </c>
      <c r="E172" s="6" t="str">
        <f xml:space="preserve"> TEXT(RTD("cqg.rtd",,"StudyData", $A$2, "BAR", "", "Open", $A$4, -$B172, $A$6,$A$10,,$A$8,$A$12),$A$47)</f>
        <v>5711.00</v>
      </c>
      <c r="F172" s="6" t="str">
        <f xml:space="preserve"> TEXT(RTD("cqg.rtd",,"StudyData", $A$2, "BAR", "", "High", $A$4, -$B172, $A$6,$A$10,,$A$8,$A$12),$A$47)</f>
        <v>5740.75</v>
      </c>
      <c r="G172" s="6" t="str">
        <f xml:space="preserve"> TEXT(RTD("cqg.rtd",,"StudyData", $A$2, "BAR", "", "Low", $A$4, -$B172, $A$6,$A$10,,$A$8,$A$12),$A$47)</f>
        <v>5673.50</v>
      </c>
      <c r="H172" s="6" t="str">
        <f>TEXT(RTD("cqg.rtd",,"StudyData", $A$2, "BAR", "", "Close", $A$4, -$B172, $A$6,$A$10,,$A$8,$A$12),$A$47)</f>
        <v>5695.75</v>
      </c>
      <c r="I172" s="7">
        <f xml:space="preserve"> RTD("cqg.rtd",,"StudyData", $A$2, "Vol", "VolType=auto, CoCType=Contract", "Vol",$A$4, -$B172, $A$6,$A$10,,$A$8,$A$12)</f>
        <v>1737210</v>
      </c>
      <c r="J172" s="8" t="str">
        <f xml:space="preserve"> TEXT(RTD("cqg.rtd",,"StudyData", $A$2, "MA", "InputChoice=Close,MAType=Sim,Period="&amp;$A$14&amp;"", "MA",$A$4, -$B172, $A$6,$A$10,,$A$8,$A$12),$A$47)</f>
        <v>5715.25</v>
      </c>
      <c r="K172" s="6" t="str">
        <f xml:space="preserve"> TEXT(RTD("cqg.rtd",,"StudyData", $A$2, "BBnds", "MAType=Sim,InputChoice=Close,Period1="&amp;$A$16&amp;",Percent="&amp;$A$18&amp;"", "BHI",$A$4, -$B172, $A$6,$A$10,,$A$8,$A$12),$A$47)</f>
        <v>5931.24</v>
      </c>
      <c r="L172" s="6" t="str">
        <f>TEXT(RTD("cqg.rtd",,"StudyData",$A$2,"BBnds","MAType=Sim,InputChoice=Close,Period1="&amp;$A$16&amp;",Percent="&amp;$A$18&amp;"","BMA",$A$4,-$B172,$A$6,$A$10,,$A$8,$A$12),$A$47)</f>
        <v>5736.24</v>
      </c>
      <c r="M172" s="6" t="str">
        <f xml:space="preserve"> TEXT(RTD("cqg.rtd",,"StudyData", $A$2, "BBnds", "MAType=Sim,InputChoice=Close,Period1="&amp;$A$16&amp;",Percent="&amp;$A$18&amp;"", "BLO",$A$4, -$B172, $A$6,$A$10,,$A$8,$A$12),$A$47)</f>
        <v>5541.23</v>
      </c>
      <c r="N172" s="8" t="str">
        <f xml:space="preserve"> TEXT(RTD("cqg.rtd",,"StudyData", $A$2, "MACD", "Period1="&amp;$A$20&amp;",Period2="&amp;$A$22&amp;",Period3="&amp;$A$24&amp;",InputChoice=Close", "MACD",$A$4, -$B172, $A$6,$A$10,,$A$8,$A$12),$A$47)</f>
        <v>20.72</v>
      </c>
      <c r="O172" s="8" t="str">
        <f>TEXT(RTD("cqg.rtd",,"StudyData",$A$2,"MACD","Period1="&amp;$A$20&amp;",Period2="&amp;$A$22&amp;",Period3="&amp;$A$24&amp;",InputChoice=Close","MACDA",$A$4,-$B172,$A$6,$A$10,,$A$8,$A$12),$A$47)</f>
        <v>28.37</v>
      </c>
      <c r="P172" s="6" t="str">
        <f t="shared" si="4"/>
        <v>-7.65</v>
      </c>
      <c r="Q172" s="8">
        <f xml:space="preserve"> RTD("cqg.rtd",,"StudyData", $A$2, "RSI", "InputChoice=Close,Period="&amp;$A$26&amp;"", "RSI",$A$4, -$B172, $A$6,$A$10,,$A$8,$A$12)</f>
        <v>41.97687735432423</v>
      </c>
      <c r="R17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-$B172, $A$6,$A$10,,$A$8,$A$12)</f>
        <v>54.611781588299998</v>
      </c>
      <c r="S17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-$B172, $A$6,$A$10,,$A$8,$A$12)</f>
        <v>71.884799999999998</v>
      </c>
      <c r="T172" s="8" t="str">
        <f>TEXT(RTD("cqg.rtd",,"StudyData", $A$2, "Imoku", "Period1="&amp;$A$34&amp;"", "Imoku1",$A$4, -$B172, $A$6,$A$10,,$A$8,$A$12),$A$47)</f>
        <v>5763.38</v>
      </c>
      <c r="U172" s="8" t="str">
        <f xml:space="preserve"> TEXT(RTD("cqg.rtd",,"StudyData", $A$2, "Imoku", "Period2="&amp;$A$36&amp;"", "Imoku2",$A$4, -$B172, $A$6,$A$10,,$A$8,$A$12),$A$47)</f>
        <v>5578.38</v>
      </c>
      <c r="V172" s="8" t="str">
        <f xml:space="preserve"> TEXT(RTD("cqg.rtd",,"StudyData", $A$2, "Imoku", "Period3="&amp;$A$38&amp;"", "Imoku3",$A$4, -(($B172)+($A$44)), $A$6,$A$10,,$A$8,$A$12),$A$47)</f>
        <v>5679.25</v>
      </c>
      <c r="W172" s="8" t="str">
        <f xml:space="preserve"> TEXT(RTD("cqg.rtd",,"StudyData", $A$2, "Imoku", "Period1="&amp;$A$34&amp;",Period2="&amp;$A$36&amp;",Period4="&amp;$A$40&amp;",MAType4=Sim", "Imoku4",$A$4, -(($B172)+($A$44)), $A$6,$A$10,,$A$8,$A$12),$A$47)</f>
        <v>5746.06</v>
      </c>
      <c r="X172" s="8" t="str">
        <f>TEXT(RTD("cqg.rtd",,"StudyData", $A$2, "Imoku", "MAType5=Sim,Period5="&amp;$A$42&amp;",InputChoice5=Close", "Imoku5",$A$4, -$B172, $A$6,$A$10,,$A$8,$A$12),$A$47)</f>
        <v>5695.75</v>
      </c>
    </row>
    <row r="173" spans="2:24" x14ac:dyDescent="0.25">
      <c r="B173">
        <f t="shared" si="5"/>
        <v>171</v>
      </c>
      <c r="C173" s="5">
        <f xml:space="preserve"> RTD("cqg.rtd",,"StudyData", $A$2, "BAR", "", "Time", $A$4,-$B173,$A$6,$A$10, "","False","T")</f>
        <v>45539</v>
      </c>
      <c r="D173" s="4">
        <f xml:space="preserve"> RTD("cqg.rtd",,"StudyData", $A$2, "BAR", "", "Time", $A$4,-$B173,$A$6,$A$10, "","False","T")</f>
        <v>45539</v>
      </c>
      <c r="E173" s="6" t="str">
        <f xml:space="preserve"> TEXT(RTD("cqg.rtd",,"StudyData", $A$2, "BAR", "", "Open", $A$4, -$B173, $A$6,$A$10,,$A$8,$A$12),$A$47)</f>
        <v>5722.00</v>
      </c>
      <c r="F173" s="6" t="str">
        <f xml:space="preserve"> TEXT(RTD("cqg.rtd",,"StudyData", $A$2, "BAR", "", "High", $A$4, -$B173, $A$6,$A$10,,$A$8,$A$12),$A$47)</f>
        <v>5748.50</v>
      </c>
      <c r="G173" s="6" t="str">
        <f xml:space="preserve"> TEXT(RTD("cqg.rtd",,"StudyData", $A$2, "BAR", "", "Low", $A$4, -$B173, $A$6,$A$10,,$A$8,$A$12),$A$47)</f>
        <v>5690.25</v>
      </c>
      <c r="H173" s="6" t="str">
        <f>TEXT(RTD("cqg.rtd",,"StudyData", $A$2, "BAR", "", "Close", $A$4, -$B173, $A$6,$A$10,,$A$8,$A$12),$A$47)</f>
        <v>5713.50</v>
      </c>
      <c r="I173" s="7">
        <f xml:space="preserve"> RTD("cqg.rtd",,"StudyData", $A$2, "Vol", "VolType=auto, CoCType=Contract", "Vol",$A$4, -$B173, $A$6,$A$10,,$A$8,$A$12)</f>
        <v>1749591</v>
      </c>
      <c r="J173" s="8" t="str">
        <f xml:space="preserve"> TEXT(RTD("cqg.rtd",,"StudyData", $A$2, "MA", "InputChoice=Close,MAType=Sim,Period="&amp;$A$14&amp;"", "MA",$A$4, -$B173, $A$6,$A$10,,$A$8,$A$12),$A$47)</f>
        <v>5719.64</v>
      </c>
      <c r="K173" s="6" t="str">
        <f xml:space="preserve"> TEXT(RTD("cqg.rtd",,"StudyData", $A$2, "BBnds", "MAType=Sim,InputChoice=Close,Period1="&amp;$A$16&amp;",Percent="&amp;$A$18&amp;"", "BHI",$A$4, -$B173, $A$6,$A$10,,$A$8,$A$12),$A$47)</f>
        <v>5962.92</v>
      </c>
      <c r="L173" s="6" t="str">
        <f>TEXT(RTD("cqg.rtd",,"StudyData",$A$2,"BBnds","MAType=Sim,InputChoice=Close,Period1="&amp;$A$16&amp;",Percent="&amp;$A$18&amp;"","BMA",$A$4,-$B173,$A$6,$A$10,,$A$8,$A$12),$A$47)</f>
        <v>5722.00</v>
      </c>
      <c r="M173" s="6" t="str">
        <f xml:space="preserve"> TEXT(RTD("cqg.rtd",,"StudyData", $A$2, "BBnds", "MAType=Sim,InputChoice=Close,Period1="&amp;$A$16&amp;",Percent="&amp;$A$18&amp;"", "BLO",$A$4, -$B173, $A$6,$A$10,,$A$8,$A$12),$A$47)</f>
        <v>5481.08</v>
      </c>
      <c r="N173" s="8" t="str">
        <f xml:space="preserve"> TEXT(RTD("cqg.rtd",,"StudyData", $A$2, "MACD", "Period1="&amp;$A$20&amp;",Period2="&amp;$A$22&amp;",Period3="&amp;$A$24&amp;",InputChoice=Close", "MACD",$A$4, -$B173, $A$6,$A$10,,$A$8,$A$12),$A$47)</f>
        <v>28.28</v>
      </c>
      <c r="O173" s="8" t="str">
        <f>TEXT(RTD("cqg.rtd",,"StudyData",$A$2,"MACD","Period1="&amp;$A$20&amp;",Period2="&amp;$A$22&amp;",Period3="&amp;$A$24&amp;",InputChoice=Close","MACDA",$A$4,-$B173,$A$6,$A$10,,$A$8,$A$12),$A$47)</f>
        <v>30.28</v>
      </c>
      <c r="P173" s="6" t="str">
        <f t="shared" si="4"/>
        <v>-2.00</v>
      </c>
      <c r="Q173" s="8">
        <f xml:space="preserve"> RTD("cqg.rtd",,"StudyData", $A$2, "RSI", "InputChoice=Close,Period="&amp;$A$26&amp;"", "RSI",$A$4, -$B173, $A$6,$A$10,,$A$8,$A$12)</f>
        <v>44.196844388307561</v>
      </c>
      <c r="R17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-$B173, $A$6,$A$10,,$A$8,$A$12)</f>
        <v>68.060003968100006</v>
      </c>
      <c r="S17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-$B173, $A$6,$A$10,,$A$8,$A$12)</f>
        <v>80.521299999999997</v>
      </c>
      <c r="T173" s="8" t="str">
        <f>TEXT(RTD("cqg.rtd",,"StudyData", $A$2, "Imoku", "Period1="&amp;$A$34&amp;"", "Imoku1",$A$4, -$B173, $A$6,$A$10,,$A$8,$A$12),$A$47)</f>
        <v>5771.75</v>
      </c>
      <c r="U173" s="8" t="str">
        <f xml:space="preserve"> TEXT(RTD("cqg.rtd",,"StudyData", $A$2, "Imoku", "Period2="&amp;$A$36&amp;"", "Imoku2",$A$4, -$B173, $A$6,$A$10,,$A$8,$A$12),$A$47)</f>
        <v>5578.38</v>
      </c>
      <c r="V173" s="8" t="str">
        <f xml:space="preserve"> TEXT(RTD("cqg.rtd",,"StudyData", $A$2, "Imoku", "Period3="&amp;$A$38&amp;"", "Imoku3",$A$4, -(($B173)+($A$44)), $A$6,$A$10,,$A$8,$A$12),$A$47)</f>
        <v>5679.25</v>
      </c>
      <c r="W173" s="8" t="str">
        <f xml:space="preserve"> TEXT(RTD("cqg.rtd",,"StudyData", $A$2, "Imoku", "Period1="&amp;$A$34&amp;",Period2="&amp;$A$36&amp;",Period4="&amp;$A$40&amp;",MAType4=Sim", "Imoku4",$A$4, -(($B173)+($A$44)), $A$6,$A$10,,$A$8,$A$12),$A$47)</f>
        <v>5759.50</v>
      </c>
      <c r="X173" s="8" t="str">
        <f>TEXT(RTD("cqg.rtd",,"StudyData", $A$2, "Imoku", "MAType5=Sim,Period5="&amp;$A$42&amp;",InputChoice5=Close", "Imoku5",$A$4, -$B173, $A$6,$A$10,,$A$8,$A$12),$A$47)</f>
        <v>5713.50</v>
      </c>
    </row>
    <row r="174" spans="2:24" x14ac:dyDescent="0.25">
      <c r="B174">
        <f t="shared" si="5"/>
        <v>172</v>
      </c>
      <c r="C174" s="5">
        <f xml:space="preserve"> RTD("cqg.rtd",,"StudyData", $A$2, "BAR", "", "Time", $A$4,-$B174,$A$6,$A$10, "","False","T")</f>
        <v>45538</v>
      </c>
      <c r="D174" s="4">
        <f xml:space="preserve"> RTD("cqg.rtd",,"StudyData", $A$2, "BAR", "", "Time", $A$4,-$B174,$A$6,$A$10, "","False","T")</f>
        <v>45538</v>
      </c>
      <c r="E174" s="6" t="str">
        <f xml:space="preserve"> TEXT(RTD("cqg.rtd",,"StudyData", $A$2, "BAR", "", "Open", $A$4, -$B174, $A$6,$A$10,,$A$8,$A$12),$A$47)</f>
        <v>5839.75</v>
      </c>
      <c r="F174" s="6" t="str">
        <f xml:space="preserve"> TEXT(RTD("cqg.rtd",,"StudyData", $A$2, "BAR", "", "High", $A$4, -$B174, $A$6,$A$10,,$A$8,$A$12),$A$47)</f>
        <v>5853.25</v>
      </c>
      <c r="G174" s="6" t="str">
        <f xml:space="preserve"> TEXT(RTD("cqg.rtd",,"StudyData", $A$2, "BAR", "", "Low", $A$4, -$B174, $A$6,$A$10,,$A$8,$A$12),$A$47)</f>
        <v>5700.25</v>
      </c>
      <c r="H174" s="6" t="str">
        <f>TEXT(RTD("cqg.rtd",,"StudyData", $A$2, "BAR", "", "Close", $A$4, -$B174, $A$6,$A$10,,$A$8,$A$12),$A$47)</f>
        <v>5725.25</v>
      </c>
      <c r="I174" s="7">
        <f xml:space="preserve"> RTD("cqg.rtd",,"StudyData", $A$2, "Vol", "VolType=auto, CoCType=Contract", "Vol",$A$4, -$B174, $A$6,$A$10,,$A$8,$A$12)</f>
        <v>1910577</v>
      </c>
      <c r="J174" s="8" t="str">
        <f xml:space="preserve"> TEXT(RTD("cqg.rtd",,"StudyData", $A$2, "MA", "InputChoice=Close,MAType=Sim,Period="&amp;$A$14&amp;"", "MA",$A$4, -$B174, $A$6,$A$10,,$A$8,$A$12),$A$47)</f>
        <v>5722.18</v>
      </c>
      <c r="K174" s="6" t="str">
        <f xml:space="preserve"> TEXT(RTD("cqg.rtd",,"StudyData", $A$2, "BBnds", "MAType=Sim,InputChoice=Close,Period1="&amp;$A$16&amp;",Percent="&amp;$A$18&amp;"", "BHI",$A$4, -$B174, $A$6,$A$10,,$A$8,$A$12),$A$47)</f>
        <v>5977.44</v>
      </c>
      <c r="L174" s="6" t="str">
        <f>TEXT(RTD("cqg.rtd",,"StudyData",$A$2,"BBnds","MAType=Sim,InputChoice=Close,Period1="&amp;$A$16&amp;",Percent="&amp;$A$18&amp;"","BMA",$A$4,-$B174,$A$6,$A$10,,$A$8,$A$12),$A$47)</f>
        <v>5708.81</v>
      </c>
      <c r="M174" s="6" t="str">
        <f xml:space="preserve"> TEXT(RTD("cqg.rtd",,"StudyData", $A$2, "BBnds", "MAType=Sim,InputChoice=Close,Period1="&amp;$A$16&amp;",Percent="&amp;$A$18&amp;"", "BLO",$A$4, -$B174, $A$6,$A$10,,$A$8,$A$12),$A$47)</f>
        <v>5440.19</v>
      </c>
      <c r="N174" s="8" t="str">
        <f xml:space="preserve"> TEXT(RTD("cqg.rtd",,"StudyData", $A$2, "MACD", "Period1="&amp;$A$20&amp;",Period2="&amp;$A$22&amp;",Period3="&amp;$A$24&amp;",InputChoice=Close", "MACD",$A$4, -$B174, $A$6,$A$10,,$A$8,$A$12),$A$47)</f>
        <v>35.72</v>
      </c>
      <c r="O174" s="8" t="str">
        <f>TEXT(RTD("cqg.rtd",,"StudyData",$A$2,"MACD","Period1="&amp;$A$20&amp;",Period2="&amp;$A$22&amp;",Period3="&amp;$A$24&amp;",InputChoice=Close","MACDA",$A$4,-$B174,$A$6,$A$10,,$A$8,$A$12),$A$47)</f>
        <v>30.78</v>
      </c>
      <c r="P174" s="6" t="str">
        <f t="shared" si="4"/>
        <v>4.94</v>
      </c>
      <c r="Q174" s="8">
        <f xml:space="preserve"> RTD("cqg.rtd",,"StudyData", $A$2, "RSI", "InputChoice=Close,Period="&amp;$A$26&amp;"", "RSI",$A$4, -$B174, $A$6,$A$10,,$A$8,$A$12)</f>
        <v>45.61637294713713</v>
      </c>
      <c r="R17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-$B174, $A$6,$A$10,,$A$8,$A$12)</f>
        <v>79.853378220099998</v>
      </c>
      <c r="S17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-$B174, $A$6,$A$10,,$A$8,$A$12)</f>
        <v>86.751999999999995</v>
      </c>
      <c r="T174" s="8" t="str">
        <f>TEXT(RTD("cqg.rtd",,"StudyData", $A$2, "Imoku", "Period1="&amp;$A$34&amp;"", "Imoku1",$A$4, -$B174, $A$6,$A$10,,$A$8,$A$12),$A$47)</f>
        <v>5776.75</v>
      </c>
      <c r="U174" s="8" t="str">
        <f xml:space="preserve"> TEXT(RTD("cqg.rtd",,"StudyData", $A$2, "Imoku", "Period2="&amp;$A$36&amp;"", "Imoku2",$A$4, -$B174, $A$6,$A$10,,$A$8,$A$12),$A$47)</f>
        <v>5578.38</v>
      </c>
      <c r="V174" s="8" t="str">
        <f xml:space="preserve"> TEXT(RTD("cqg.rtd",,"StudyData", $A$2, "Imoku", "Period3="&amp;$A$38&amp;"", "Imoku3",$A$4, -(($B174)+($A$44)), $A$6,$A$10,,$A$8,$A$12),$A$47)</f>
        <v>5679.25</v>
      </c>
      <c r="W174" s="8" t="str">
        <f xml:space="preserve"> TEXT(RTD("cqg.rtd",,"StudyData", $A$2, "Imoku", "Period1="&amp;$A$34&amp;",Period2="&amp;$A$36&amp;",Period4="&amp;$A$40&amp;",MAType4=Sim", "Imoku4",$A$4, -(($B174)+($A$44)), $A$6,$A$10,,$A$8,$A$12),$A$47)</f>
        <v>5760.38</v>
      </c>
      <c r="X174" s="8" t="str">
        <f>TEXT(RTD("cqg.rtd",,"StudyData", $A$2, "Imoku", "MAType5=Sim,Period5="&amp;$A$42&amp;",InputChoice5=Close", "Imoku5",$A$4, -$B174, $A$6,$A$10,,$A$8,$A$12),$A$47)</f>
        <v>5725.25</v>
      </c>
    </row>
    <row r="175" spans="2:24" x14ac:dyDescent="0.25">
      <c r="B175">
        <f t="shared" si="5"/>
        <v>173</v>
      </c>
      <c r="C175" s="5">
        <f xml:space="preserve"> RTD("cqg.rtd",,"StudyData", $A$2, "BAR", "", "Time", $A$4,-$B175,$A$6,$A$10, "","False","T")</f>
        <v>45534</v>
      </c>
      <c r="D175" s="4">
        <f xml:space="preserve"> RTD("cqg.rtd",,"StudyData", $A$2, "BAR", "", "Time", $A$4,-$B175,$A$6,$A$10, "","False","T")</f>
        <v>45534</v>
      </c>
      <c r="E175" s="6" t="str">
        <f xml:space="preserve"> TEXT(RTD("cqg.rtd",,"StudyData", $A$2, "BAR", "", "Open", $A$4, -$B175, $A$6,$A$10,,$A$8,$A$12),$A$47)</f>
        <v>5802.00</v>
      </c>
      <c r="F175" s="6" t="str">
        <f xml:space="preserve"> TEXT(RTD("cqg.rtd",,"StudyData", $A$2, "BAR", "", "High", $A$4, -$B175, $A$6,$A$10,,$A$8,$A$12),$A$47)</f>
        <v>5848.50</v>
      </c>
      <c r="G175" s="6" t="str">
        <f xml:space="preserve"> TEXT(RTD("cqg.rtd",,"StudyData", $A$2, "BAR", "", "Low", $A$4, -$B175, $A$6,$A$10,,$A$8,$A$12),$A$47)</f>
        <v>5777.75</v>
      </c>
      <c r="H175" s="6" t="str">
        <f>TEXT(RTD("cqg.rtd",,"StudyData", $A$2, "BAR", "", "Close", $A$4, -$B175, $A$6,$A$10,,$A$8,$A$12),$A$47)</f>
        <v>5844.50</v>
      </c>
      <c r="I175" s="7">
        <f xml:space="preserve"> RTD("cqg.rtd",,"StudyData", $A$2, "Vol", "VolType=auto, CoCType=Contract", "Vol",$A$4, -$B175, $A$6,$A$10,,$A$8,$A$12)</f>
        <v>1558874</v>
      </c>
      <c r="J175" s="8" t="str">
        <f xml:space="preserve"> TEXT(RTD("cqg.rtd",,"StudyData", $A$2, "MA", "InputChoice=Close,MAType=Sim,Period="&amp;$A$14&amp;"", "MA",$A$4, -$B175, $A$6,$A$10,,$A$8,$A$12),$A$47)</f>
        <v>5724.26</v>
      </c>
      <c r="K175" s="6" t="str">
        <f xml:space="preserve"> TEXT(RTD("cqg.rtd",,"StudyData", $A$2, "BBnds", "MAType=Sim,InputChoice=Close,Period1="&amp;$A$16&amp;",Percent="&amp;$A$18&amp;"", "BHI",$A$4, -$B175, $A$6,$A$10,,$A$8,$A$12),$A$47)</f>
        <v>5992.61</v>
      </c>
      <c r="L175" s="6" t="str">
        <f>TEXT(RTD("cqg.rtd",,"StudyData",$A$2,"BBnds","MAType=Sim,InputChoice=Close,Period1="&amp;$A$16&amp;",Percent="&amp;$A$18&amp;"","BMA",$A$4,-$B175,$A$6,$A$10,,$A$8,$A$12),$A$47)</f>
        <v>5692.60</v>
      </c>
      <c r="M175" s="6" t="str">
        <f xml:space="preserve"> TEXT(RTD("cqg.rtd",,"StudyData", $A$2, "BBnds", "MAType=Sim,InputChoice=Close,Period1="&amp;$A$16&amp;",Percent="&amp;$A$18&amp;"", "BLO",$A$4, -$B175, $A$6,$A$10,,$A$8,$A$12),$A$47)</f>
        <v>5392.59</v>
      </c>
      <c r="N175" s="8" t="str">
        <f xml:space="preserve"> TEXT(RTD("cqg.rtd",,"StudyData", $A$2, "MACD", "Period1="&amp;$A$20&amp;",Period2="&amp;$A$22&amp;",Period3="&amp;$A$24&amp;",InputChoice=Close", "MACD",$A$4, -$B175, $A$6,$A$10,,$A$8,$A$12),$A$47)</f>
        <v>43.49</v>
      </c>
      <c r="O175" s="8" t="str">
        <f>TEXT(RTD("cqg.rtd",,"StudyData",$A$2,"MACD","Period1="&amp;$A$20&amp;",Period2="&amp;$A$22&amp;",Period3="&amp;$A$24&amp;",InputChoice=Close","MACDA",$A$4,-$B175,$A$6,$A$10,,$A$8,$A$12),$A$47)</f>
        <v>29.54</v>
      </c>
      <c r="P175" s="6" t="str">
        <f t="shared" si="4"/>
        <v>13.95</v>
      </c>
      <c r="Q175" s="8">
        <f xml:space="preserve"> RTD("cqg.rtd",,"StudyData", $A$2, "RSI", "InputChoice=Close,Period="&amp;$A$26&amp;"", "RSI",$A$4, -$B175, $A$6,$A$10,,$A$8,$A$12)</f>
        <v>64.225642599166775</v>
      </c>
      <c r="R17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-$B175, $A$6,$A$10,,$A$8,$A$12)</f>
        <v>90.830005012699999</v>
      </c>
      <c r="S17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-$B175, $A$6,$A$10,,$A$8,$A$12)</f>
        <v>90.201300000000003</v>
      </c>
      <c r="T175" s="8" t="str">
        <f>TEXT(RTD("cqg.rtd",,"StudyData", $A$2, "Imoku", "Period1="&amp;$A$34&amp;"", "Imoku1",$A$4, -$B175, $A$6,$A$10,,$A$8,$A$12),$A$47)</f>
        <v>5798.63</v>
      </c>
      <c r="U175" s="8" t="str">
        <f xml:space="preserve"> TEXT(RTD("cqg.rtd",,"StudyData", $A$2, "Imoku", "Period2="&amp;$A$36&amp;"", "Imoku2",$A$4, -$B175, $A$6,$A$10,,$A$8,$A$12),$A$47)</f>
        <v>5578.00</v>
      </c>
      <c r="V175" s="8" t="str">
        <f xml:space="preserve"> TEXT(RTD("cqg.rtd",,"StudyData", $A$2, "Imoku", "Period3="&amp;$A$38&amp;"", "Imoku3",$A$4, -(($B175)+($A$44)), $A$6,$A$10,,$A$8,$A$12),$A$47)</f>
        <v>5679.25</v>
      </c>
      <c r="W175" s="8" t="str">
        <f xml:space="preserve"> TEXT(RTD("cqg.rtd",,"StudyData", $A$2, "Imoku", "Period1="&amp;$A$34&amp;",Period2="&amp;$A$36&amp;",Period4="&amp;$A$40&amp;",MAType4=Sim", "Imoku4",$A$4, -(($B175)+($A$44)), $A$6,$A$10,,$A$8,$A$12),$A$47)</f>
        <v>5760.38</v>
      </c>
      <c r="X175" s="8" t="str">
        <f>TEXT(RTD("cqg.rtd",,"StudyData", $A$2, "Imoku", "MAType5=Sim,Period5="&amp;$A$42&amp;",InputChoice5=Close", "Imoku5",$A$4, -$B175, $A$6,$A$10,,$A$8,$A$12),$A$47)</f>
        <v>5844.50</v>
      </c>
    </row>
    <row r="176" spans="2:24" x14ac:dyDescent="0.25">
      <c r="B176">
        <f t="shared" si="5"/>
        <v>174</v>
      </c>
      <c r="C176" s="5">
        <f xml:space="preserve"> RTD("cqg.rtd",,"StudyData", $A$2, "BAR", "", "Time", $A$4,-$B176,$A$6,$A$10, "","False","T")</f>
        <v>45533</v>
      </c>
      <c r="D176" s="4">
        <f xml:space="preserve"> RTD("cqg.rtd",,"StudyData", $A$2, "BAR", "", "Time", $A$4,-$B176,$A$6,$A$10, "","False","T")</f>
        <v>45533</v>
      </c>
      <c r="E176" s="6" t="str">
        <f xml:space="preserve"> TEXT(RTD("cqg.rtd",,"StudyData", $A$2, "BAR", "", "Open", $A$4, -$B176, $A$6,$A$10,,$A$8,$A$12),$A$47)</f>
        <v>5764.00</v>
      </c>
      <c r="F176" s="6" t="str">
        <f xml:space="preserve"> TEXT(RTD("cqg.rtd",,"StudyData", $A$2, "BAR", "", "High", $A$4, -$B176, $A$6,$A$10,,$A$8,$A$12),$A$47)</f>
        <v>5847.25</v>
      </c>
      <c r="G176" s="6" t="str">
        <f xml:space="preserve"> TEXT(RTD("cqg.rtd",,"StudyData", $A$2, "BAR", "", "Low", $A$4, -$B176, $A$6,$A$10,,$A$8,$A$12),$A$47)</f>
        <v>5744.75</v>
      </c>
      <c r="H176" s="6" t="str">
        <f>TEXT(RTD("cqg.rtd",,"StudyData", $A$2, "BAR", "", "Close", $A$4, -$B176, $A$6,$A$10,,$A$8,$A$12),$A$47)</f>
        <v>5793.50</v>
      </c>
      <c r="I176" s="7">
        <f xml:space="preserve"> RTD("cqg.rtd",,"StudyData", $A$2, "Vol", "VolType=auto, CoCType=Contract", "Vol",$A$4, -$B176, $A$6,$A$10,,$A$8,$A$12)</f>
        <v>1571688</v>
      </c>
      <c r="J176" s="8" t="str">
        <f xml:space="preserve"> TEXT(RTD("cqg.rtd",,"StudyData", $A$2, "MA", "InputChoice=Close,MAType=Sim,Period="&amp;$A$14&amp;"", "MA",$A$4, -$B176, $A$6,$A$10,,$A$8,$A$12),$A$47)</f>
        <v>5723.28</v>
      </c>
      <c r="K176" s="6" t="str">
        <f xml:space="preserve"> TEXT(RTD("cqg.rtd",,"StudyData", $A$2, "BBnds", "MAType=Sim,InputChoice=Close,Period1="&amp;$A$16&amp;",Percent="&amp;$A$18&amp;"", "BHI",$A$4, -$B176, $A$6,$A$10,,$A$8,$A$12),$A$47)</f>
        <v>5975.20</v>
      </c>
      <c r="L176" s="6" t="str">
        <f>TEXT(RTD("cqg.rtd",,"StudyData",$A$2,"BBnds","MAType=Sim,InputChoice=Close,Period1="&amp;$A$16&amp;",Percent="&amp;$A$18&amp;"","BMA",$A$4,-$B176,$A$6,$A$10,,$A$8,$A$12),$A$47)</f>
        <v>5678.35</v>
      </c>
      <c r="M176" s="6" t="str">
        <f xml:space="preserve"> TEXT(RTD("cqg.rtd",,"StudyData", $A$2, "BBnds", "MAType=Sim,InputChoice=Close,Period1="&amp;$A$16&amp;",Percent="&amp;$A$18&amp;"", "BLO",$A$4, -$B176, $A$6,$A$10,,$A$8,$A$12),$A$47)</f>
        <v>5381.50</v>
      </c>
      <c r="N176" s="8" t="str">
        <f xml:space="preserve"> TEXT(RTD("cqg.rtd",,"StudyData", $A$2, "MACD", "Period1="&amp;$A$20&amp;",Period2="&amp;$A$22&amp;",Period3="&amp;$A$24&amp;",InputChoice=Close", "MACD",$A$4, -$B176, $A$6,$A$10,,$A$8,$A$12),$A$47)</f>
        <v>40.65</v>
      </c>
      <c r="O176" s="8" t="str">
        <f>TEXT(RTD("cqg.rtd",,"StudyData",$A$2,"MACD","Period1="&amp;$A$20&amp;",Period2="&amp;$A$22&amp;",Period3="&amp;$A$24&amp;",InputChoice=Close","MACDA",$A$4,-$B176,$A$6,$A$10,,$A$8,$A$12),$A$47)</f>
        <v>26.06</v>
      </c>
      <c r="P176" s="6" t="str">
        <f t="shared" si="4"/>
        <v>14.59</v>
      </c>
      <c r="Q176" s="8">
        <f xml:space="preserve"> RTD("cqg.rtd",,"StudyData", $A$2, "RSI", "InputChoice=Close,Period="&amp;$A$26&amp;"", "RSI",$A$4, -$B176, $A$6,$A$10,,$A$8,$A$12)</f>
        <v>57.659258132348597</v>
      </c>
      <c r="R17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-$B176, $A$6,$A$10,,$A$8,$A$12)</f>
        <v>88.409632438599999</v>
      </c>
      <c r="S17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-$B176, $A$6,$A$10,,$A$8,$A$12)</f>
        <v>89.887</v>
      </c>
      <c r="T176" s="8" t="str">
        <f>TEXT(RTD("cqg.rtd",,"StudyData", $A$2, "Imoku", "Period1="&amp;$A$34&amp;"", "Imoku1",$A$4, -$B176, $A$6,$A$10,,$A$8,$A$12),$A$47)</f>
        <v>5798.63</v>
      </c>
      <c r="U176" s="8" t="str">
        <f xml:space="preserve"> TEXT(RTD("cqg.rtd",,"StudyData", $A$2, "Imoku", "Period2="&amp;$A$36&amp;"", "Imoku2",$A$4, -$B176, $A$6,$A$10,,$A$8,$A$12),$A$47)</f>
        <v>5578.00</v>
      </c>
      <c r="V176" s="8" t="str">
        <f xml:space="preserve"> TEXT(RTD("cqg.rtd",,"StudyData", $A$2, "Imoku", "Period3="&amp;$A$38&amp;"", "Imoku3",$A$4, -(($B176)+($A$44)), $A$6,$A$10,,$A$8,$A$12),$A$47)</f>
        <v>5674.00</v>
      </c>
      <c r="W176" s="8" t="str">
        <f xml:space="preserve"> TEXT(RTD("cqg.rtd",,"StudyData", $A$2, "Imoku", "Period1="&amp;$A$34&amp;",Period2="&amp;$A$36&amp;",Period4="&amp;$A$40&amp;",MAType4=Sim", "Imoku4",$A$4, -(($B176)+($A$44)), $A$6,$A$10,,$A$8,$A$12),$A$47)</f>
        <v>5775.13</v>
      </c>
      <c r="X176" s="8" t="str">
        <f>TEXT(RTD("cqg.rtd",,"StudyData", $A$2, "Imoku", "MAType5=Sim,Period5="&amp;$A$42&amp;",InputChoice5=Close", "Imoku5",$A$4, -$B176, $A$6,$A$10,,$A$8,$A$12),$A$47)</f>
        <v>5793.50</v>
      </c>
    </row>
    <row r="177" spans="2:24" x14ac:dyDescent="0.25">
      <c r="B177">
        <f t="shared" si="5"/>
        <v>175</v>
      </c>
      <c r="C177" s="5">
        <f xml:space="preserve"> RTD("cqg.rtd",,"StudyData", $A$2, "BAR", "", "Time", $A$4,-$B177,$A$6,$A$10, "","False","T")</f>
        <v>45532</v>
      </c>
      <c r="D177" s="4">
        <f xml:space="preserve"> RTD("cqg.rtd",,"StudyData", $A$2, "BAR", "", "Time", $A$4,-$B177,$A$6,$A$10, "","False","T")</f>
        <v>45532</v>
      </c>
      <c r="E177" s="6" t="str">
        <f xml:space="preserve"> TEXT(RTD("cqg.rtd",,"StudyData", $A$2, "BAR", "", "Open", $A$4, -$B177, $A$6,$A$10,,$A$8,$A$12),$A$47)</f>
        <v>5827.25</v>
      </c>
      <c r="F177" s="6" t="str">
        <f xml:space="preserve"> TEXT(RTD("cqg.rtd",,"StudyData", $A$2, "BAR", "", "High", $A$4, -$B177, $A$6,$A$10,,$A$8,$A$12),$A$47)</f>
        <v>5834.00</v>
      </c>
      <c r="G177" s="6" t="str">
        <f xml:space="preserve"> TEXT(RTD("cqg.rtd",,"StudyData", $A$2, "BAR", "", "Low", $A$4, -$B177, $A$6,$A$10,,$A$8,$A$12),$A$47)</f>
        <v>5759.50</v>
      </c>
      <c r="H177" s="6" t="str">
        <f>TEXT(RTD("cqg.rtd",,"StudyData", $A$2, "BAR", "", "Close", $A$4, -$B177, $A$6,$A$10,,$A$8,$A$12),$A$47)</f>
        <v>5793.75</v>
      </c>
      <c r="I177" s="7">
        <f xml:space="preserve"> RTD("cqg.rtd",,"StudyData", $A$2, "Vol", "VolType=auto, CoCType=Contract", "Vol",$A$4, -$B177, $A$6,$A$10,,$A$8,$A$12)</f>
        <v>1381099</v>
      </c>
      <c r="J177" s="8" t="str">
        <f xml:space="preserve"> TEXT(RTD("cqg.rtd",,"StudyData", $A$2, "MA", "InputChoice=Close,MAType=Sim,Period="&amp;$A$14&amp;"", "MA",$A$4, -$B177, $A$6,$A$10,,$A$8,$A$12),$A$47)</f>
        <v>5722.78</v>
      </c>
      <c r="K177" s="6" t="str">
        <f xml:space="preserve"> TEXT(RTD("cqg.rtd",,"StudyData", $A$2, "BBnds", "MAType=Sim,InputChoice=Close,Period1="&amp;$A$16&amp;",Percent="&amp;$A$18&amp;"", "BHI",$A$4, -$B177, $A$6,$A$10,,$A$8,$A$12),$A$47)</f>
        <v>5964.00</v>
      </c>
      <c r="L177" s="6" t="str">
        <f>TEXT(RTD("cqg.rtd",,"StudyData",$A$2,"BBnds","MAType=Sim,InputChoice=Close,Period1="&amp;$A$16&amp;",Percent="&amp;$A$18&amp;"","BMA",$A$4,-$B177,$A$6,$A$10,,$A$8,$A$12),$A$47)</f>
        <v>5671.86</v>
      </c>
      <c r="M177" s="6" t="str">
        <f xml:space="preserve"> TEXT(RTD("cqg.rtd",,"StudyData", $A$2, "BBnds", "MAType=Sim,InputChoice=Close,Period1="&amp;$A$16&amp;",Percent="&amp;$A$18&amp;"", "BLO",$A$4, -$B177, $A$6,$A$10,,$A$8,$A$12),$A$47)</f>
        <v>5379.73</v>
      </c>
      <c r="N177" s="8" t="str">
        <f xml:space="preserve"> TEXT(RTD("cqg.rtd",,"StudyData", $A$2, "MACD", "Period1="&amp;$A$20&amp;",Period2="&amp;$A$22&amp;",Period3="&amp;$A$24&amp;",InputChoice=Close", "MACD",$A$4, -$B177, $A$6,$A$10,,$A$8,$A$12),$A$47)</f>
        <v>41.61</v>
      </c>
      <c r="O177" s="8" t="str">
        <f>TEXT(RTD("cqg.rtd",,"StudyData",$A$2,"MACD","Period1="&amp;$A$20&amp;",Period2="&amp;$A$22&amp;",Period3="&amp;$A$24&amp;",InputChoice=Close","MACDA",$A$4,-$B177,$A$6,$A$10,,$A$8,$A$12),$A$47)</f>
        <v>22.41</v>
      </c>
      <c r="P177" s="6" t="str">
        <f t="shared" si="4"/>
        <v>19.20</v>
      </c>
      <c r="Q177" s="8">
        <f xml:space="preserve"> RTD("cqg.rtd",,"StudyData", $A$2, "RSI", "InputChoice=Close,Period="&amp;$A$26&amp;"", "RSI",$A$4, -$B177, $A$6,$A$10,,$A$8,$A$12)</f>
        <v>57.70540989647553</v>
      </c>
      <c r="R17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-$B177, $A$6,$A$10,,$A$8,$A$12)</f>
        <v>90.837946939600002</v>
      </c>
      <c r="S17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-$B177, $A$6,$A$10,,$A$8,$A$12)</f>
        <v>90.625699999999995</v>
      </c>
      <c r="T177" s="8" t="str">
        <f>TEXT(RTD("cqg.rtd",,"StudyData", $A$2, "Imoku", "Period1="&amp;$A$34&amp;"", "Imoku1",$A$4, -$B177, $A$6,$A$10,,$A$8,$A$12),$A$47)</f>
        <v>5786.25</v>
      </c>
      <c r="U177" s="8" t="str">
        <f xml:space="preserve"> TEXT(RTD("cqg.rtd",,"StudyData", $A$2, "Imoku", "Period2="&amp;$A$36&amp;"", "Imoku2",$A$4, -$B177, $A$6,$A$10,,$A$8,$A$12),$A$47)</f>
        <v>5578.00</v>
      </c>
      <c r="V177" s="8" t="str">
        <f xml:space="preserve"> TEXT(RTD("cqg.rtd",,"StudyData", $A$2, "Imoku", "Period3="&amp;$A$38&amp;"", "Imoku3",$A$4, -(($B177)+($A$44)), $A$6,$A$10,,$A$8,$A$12),$A$47)</f>
        <v>5670.88</v>
      </c>
      <c r="W177" s="8" t="str">
        <f xml:space="preserve"> TEXT(RTD("cqg.rtd",,"StudyData", $A$2, "Imoku", "Period1="&amp;$A$34&amp;",Period2="&amp;$A$36&amp;",Period4="&amp;$A$40&amp;",MAType4=Sim", "Imoku4",$A$4, -(($B177)+($A$44)), $A$6,$A$10,,$A$8,$A$12),$A$47)</f>
        <v>5795.25</v>
      </c>
      <c r="X177" s="8" t="str">
        <f>TEXT(RTD("cqg.rtd",,"StudyData", $A$2, "Imoku", "MAType5=Sim,Period5="&amp;$A$42&amp;",InputChoice5=Close", "Imoku5",$A$4, -$B177, $A$6,$A$10,,$A$8,$A$12),$A$47)</f>
        <v>5793.75</v>
      </c>
    </row>
    <row r="178" spans="2:24" x14ac:dyDescent="0.25">
      <c r="B178">
        <f t="shared" si="5"/>
        <v>176</v>
      </c>
      <c r="C178" s="5">
        <f xml:space="preserve"> RTD("cqg.rtd",,"StudyData", $A$2, "BAR", "", "Time", $A$4,-$B178,$A$6,$A$10, "","False","T")</f>
        <v>45531</v>
      </c>
      <c r="D178" s="4">
        <f xml:space="preserve"> RTD("cqg.rtd",,"StudyData", $A$2, "BAR", "", "Time", $A$4,-$B178,$A$6,$A$10, "","False","T")</f>
        <v>45531</v>
      </c>
      <c r="E178" s="6" t="str">
        <f xml:space="preserve"> TEXT(RTD("cqg.rtd",,"StudyData", $A$2, "BAR", "", "Open", $A$4, -$B178, $A$6,$A$10,,$A$8,$A$12),$A$47)</f>
        <v>5813.50</v>
      </c>
      <c r="F178" s="6" t="str">
        <f xml:space="preserve"> TEXT(RTD("cqg.rtd",,"StudyData", $A$2, "BAR", "", "High", $A$4, -$B178, $A$6,$A$10,,$A$8,$A$12),$A$47)</f>
        <v>5833.00</v>
      </c>
      <c r="G178" s="6" t="str">
        <f xml:space="preserve"> TEXT(RTD("cqg.rtd",,"StudyData", $A$2, "BAR", "", "Low", $A$4, -$B178, $A$6,$A$10,,$A$8,$A$12),$A$47)</f>
        <v>5795.00</v>
      </c>
      <c r="H178" s="6" t="str">
        <f>TEXT(RTD("cqg.rtd",,"StudyData", $A$2, "BAR", "", "Close", $A$4, -$B178, $A$6,$A$10,,$A$8,$A$12),$A$47)</f>
        <v>5828.25</v>
      </c>
      <c r="I178" s="7">
        <f xml:space="preserve"> RTD("cqg.rtd",,"StudyData", $A$2, "Vol", "VolType=auto, CoCType=Contract", "Vol",$A$4, -$B178, $A$6,$A$10,,$A$8,$A$12)</f>
        <v>1027658</v>
      </c>
      <c r="J178" s="8" t="str">
        <f xml:space="preserve"> TEXT(RTD("cqg.rtd",,"StudyData", $A$2, "MA", "InputChoice=Close,MAType=Sim,Period="&amp;$A$14&amp;"", "MA",$A$4, -$B178, $A$6,$A$10,,$A$8,$A$12),$A$47)</f>
        <v>5721.74</v>
      </c>
      <c r="K178" s="6" t="str">
        <f xml:space="preserve"> TEXT(RTD("cqg.rtd",,"StudyData", $A$2, "BBnds", "MAType=Sim,InputChoice=Close,Period1="&amp;$A$16&amp;",Percent="&amp;$A$18&amp;"", "BHI",$A$4, -$B178, $A$6,$A$10,,$A$8,$A$12),$A$47)</f>
        <v>5957.89</v>
      </c>
      <c r="L178" s="6" t="str">
        <f>TEXT(RTD("cqg.rtd",,"StudyData",$A$2,"BBnds","MAType=Sim,InputChoice=Close,Period1="&amp;$A$16&amp;",Percent="&amp;$A$18&amp;"","BMA",$A$4,-$B178,$A$6,$A$10,,$A$8,$A$12),$A$47)</f>
        <v>5669.25</v>
      </c>
      <c r="M178" s="6" t="str">
        <f xml:space="preserve"> TEXT(RTD("cqg.rtd",,"StudyData", $A$2, "BBnds", "MAType=Sim,InputChoice=Close,Period1="&amp;$A$16&amp;",Percent="&amp;$A$18&amp;"", "BLO",$A$4, -$B178, $A$6,$A$10,,$A$8,$A$12),$A$47)</f>
        <v>5380.61</v>
      </c>
      <c r="N178" s="8" t="str">
        <f xml:space="preserve"> TEXT(RTD("cqg.rtd",,"StudyData", $A$2, "MACD", "Period1="&amp;$A$20&amp;",Period2="&amp;$A$22&amp;",Period3="&amp;$A$24&amp;",InputChoice=Close", "MACD",$A$4, -$B178, $A$6,$A$10,,$A$8,$A$12),$A$47)</f>
        <v>42.21</v>
      </c>
      <c r="O178" s="8" t="str">
        <f>TEXT(RTD("cqg.rtd",,"StudyData",$A$2,"MACD","Period1="&amp;$A$20&amp;",Period2="&amp;$A$22&amp;",Period3="&amp;$A$24&amp;",InputChoice=Close","MACDA",$A$4,-$B178,$A$6,$A$10,,$A$8,$A$12),$A$47)</f>
        <v>17.61</v>
      </c>
      <c r="P178" s="6" t="str">
        <f t="shared" si="4"/>
        <v>24.60</v>
      </c>
      <c r="Q178" s="8">
        <f xml:space="preserve"> RTD("cqg.rtd",,"StudyData", $A$2, "RSI", "InputChoice=Close,Period="&amp;$A$26&amp;"", "RSI",$A$4, -$B178, $A$6,$A$10,,$A$8,$A$12)</f>
        <v>63.988090317431435</v>
      </c>
      <c r="R17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-$B178, $A$6,$A$10,,$A$8,$A$12)</f>
        <v>93.524523264799996</v>
      </c>
      <c r="S17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-$B178, $A$6,$A$10,,$A$8,$A$12)</f>
        <v>90.519499999999994</v>
      </c>
      <c r="T178" s="8" t="str">
        <f>TEXT(RTD("cqg.rtd",,"StudyData", $A$2, "Imoku", "Period1="&amp;$A$34&amp;"", "Imoku1",$A$4, -$B178, $A$6,$A$10,,$A$8,$A$12),$A$47)</f>
        <v>5753.88</v>
      </c>
      <c r="U178" s="8" t="str">
        <f xml:space="preserve"> TEXT(RTD("cqg.rtd",,"StudyData", $A$2, "Imoku", "Period2="&amp;$A$36&amp;"", "Imoku2",$A$4, -$B178, $A$6,$A$10,,$A$8,$A$12),$A$47)</f>
        <v>5578.00</v>
      </c>
      <c r="V178" s="8" t="str">
        <f xml:space="preserve"> TEXT(RTD("cqg.rtd",,"StudyData", $A$2, "Imoku", "Period3="&amp;$A$38&amp;"", "Imoku3",$A$4, -(($B178)+($A$44)), $A$6,$A$10,,$A$8,$A$12),$A$47)</f>
        <v>5670.88</v>
      </c>
      <c r="W178" s="8" t="str">
        <f xml:space="preserve"> TEXT(RTD("cqg.rtd",,"StudyData", $A$2, "Imoku", "Period1="&amp;$A$34&amp;",Period2="&amp;$A$36&amp;",Period4="&amp;$A$40&amp;",MAType4=Sim", "Imoku4",$A$4, -(($B178)+($A$44)), $A$6,$A$10,,$A$8,$A$12),$A$47)</f>
        <v>5795.25</v>
      </c>
      <c r="X178" s="8" t="str">
        <f>TEXT(RTD("cqg.rtd",,"StudyData", $A$2, "Imoku", "MAType5=Sim,Period5="&amp;$A$42&amp;",InputChoice5=Close", "Imoku5",$A$4, -$B178, $A$6,$A$10,,$A$8,$A$12),$A$47)</f>
        <v>5828.25</v>
      </c>
    </row>
    <row r="179" spans="2:24" x14ac:dyDescent="0.25">
      <c r="B179">
        <f t="shared" si="5"/>
        <v>177</v>
      </c>
      <c r="C179" s="5">
        <f xml:space="preserve"> RTD("cqg.rtd",,"StudyData", $A$2, "BAR", "", "Time", $A$4,-$B179,$A$6,$A$10, "","False","T")</f>
        <v>45530</v>
      </c>
      <c r="D179" s="4">
        <f xml:space="preserve"> RTD("cqg.rtd",,"StudyData", $A$2, "BAR", "", "Time", $A$4,-$B179,$A$6,$A$10, "","False","T")</f>
        <v>45530</v>
      </c>
      <c r="E179" s="6" t="str">
        <f xml:space="preserve"> TEXT(RTD("cqg.rtd",,"StudyData", $A$2, "BAR", "", "Open", $A$4, -$B179, $A$6,$A$10,,$A$8,$A$12),$A$47)</f>
        <v>5834.00</v>
      </c>
      <c r="F179" s="6" t="str">
        <f xml:space="preserve"> TEXT(RTD("cqg.rtd",,"StudyData", $A$2, "BAR", "", "High", $A$4, -$B179, $A$6,$A$10,,$A$8,$A$12),$A$47)</f>
        <v>5852.50</v>
      </c>
      <c r="G179" s="6" t="str">
        <f xml:space="preserve"> TEXT(RTD("cqg.rtd",,"StudyData", $A$2, "BAR", "", "Low", $A$4, -$B179, $A$6,$A$10,,$A$8,$A$12),$A$47)</f>
        <v>5803.25</v>
      </c>
      <c r="H179" s="6" t="str">
        <f>TEXT(RTD("cqg.rtd",,"StudyData", $A$2, "BAR", "", "Close", $A$4, -$B179, $A$6,$A$10,,$A$8,$A$12),$A$47)</f>
        <v>5820.50</v>
      </c>
      <c r="I179" s="7">
        <f xml:space="preserve"> RTD("cqg.rtd",,"StudyData", $A$2, "Vol", "VolType=auto, CoCType=Contract", "Vol",$A$4, -$B179, $A$6,$A$10,,$A$8,$A$12)</f>
        <v>1090361</v>
      </c>
      <c r="J179" s="8" t="str">
        <f xml:space="preserve"> TEXT(RTD("cqg.rtd",,"StudyData", $A$2, "MA", "InputChoice=Close,MAType=Sim,Period="&amp;$A$14&amp;"", "MA",$A$4, -$B179, $A$6,$A$10,,$A$8,$A$12),$A$47)</f>
        <v>5718.97</v>
      </c>
      <c r="K179" s="6" t="str">
        <f xml:space="preserve"> TEXT(RTD("cqg.rtd",,"StudyData", $A$2, "BBnds", "MAType=Sim,InputChoice=Close,Period1="&amp;$A$16&amp;",Percent="&amp;$A$18&amp;"", "BHI",$A$4, -$B179, $A$6,$A$10,,$A$8,$A$12),$A$47)</f>
        <v>5939.91</v>
      </c>
      <c r="L179" s="6" t="str">
        <f>TEXT(RTD("cqg.rtd",,"StudyData",$A$2,"BBnds","MAType=Sim,InputChoice=Close,Period1="&amp;$A$16&amp;",Percent="&amp;$A$18&amp;"","BMA",$A$4,-$B179,$A$6,$A$10,,$A$8,$A$12),$A$47)</f>
        <v>5660.64</v>
      </c>
      <c r="M179" s="6" t="str">
        <f xml:space="preserve"> TEXT(RTD("cqg.rtd",,"StudyData", $A$2, "BBnds", "MAType=Sim,InputChoice=Close,Period1="&amp;$A$16&amp;",Percent="&amp;$A$18&amp;"", "BLO",$A$4, -$B179, $A$6,$A$10,,$A$8,$A$12),$A$47)</f>
        <v>5381.36</v>
      </c>
      <c r="N179" s="8" t="str">
        <f xml:space="preserve"> TEXT(RTD("cqg.rtd",,"StudyData", $A$2, "MACD", "Period1="&amp;$A$20&amp;",Period2="&amp;$A$22&amp;",Period3="&amp;$A$24&amp;",InputChoice=Close", "MACD",$A$4, -$B179, $A$6,$A$10,,$A$8,$A$12),$A$47)</f>
        <v>38.85</v>
      </c>
      <c r="O179" s="8" t="str">
        <f>TEXT(RTD("cqg.rtd",,"StudyData",$A$2,"MACD","Period1="&amp;$A$20&amp;",Period2="&amp;$A$22&amp;",Period3="&amp;$A$24&amp;",InputChoice=Close","MACDA",$A$4,-$B179,$A$6,$A$10,,$A$8,$A$12),$A$47)</f>
        <v>11.46</v>
      </c>
      <c r="P179" s="6" t="str">
        <f t="shared" si="4"/>
        <v>27.39</v>
      </c>
      <c r="Q179" s="8">
        <f xml:space="preserve"> RTD("cqg.rtd",,"StudyData", $A$2, "RSI", "InputChoice=Close,Period="&amp;$A$26&amp;"", "RSI",$A$4, -$B179, $A$6,$A$10,,$A$8,$A$12)</f>
        <v>63.187794849475182</v>
      </c>
      <c r="R17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-$B179, $A$6,$A$10,,$A$8,$A$12)</f>
        <v>92.799834483500007</v>
      </c>
      <c r="S17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-$B179, $A$6,$A$10,,$A$8,$A$12)</f>
        <v>89.016999999999996</v>
      </c>
      <c r="T179" s="8" t="str">
        <f>TEXT(RTD("cqg.rtd",,"StudyData", $A$2, "Imoku", "Period1="&amp;$A$34&amp;"", "Imoku1",$A$4, -$B179, $A$6,$A$10,,$A$8,$A$12),$A$47)</f>
        <v>5737.38</v>
      </c>
      <c r="U179" s="8" t="str">
        <f xml:space="preserve"> TEXT(RTD("cqg.rtd",,"StudyData", $A$2, "Imoku", "Period2="&amp;$A$36&amp;"", "Imoku2",$A$4, -$B179, $A$6,$A$10,,$A$8,$A$12),$A$47)</f>
        <v>5578.00</v>
      </c>
      <c r="V179" s="8" t="str">
        <f xml:space="preserve"> TEXT(RTD("cqg.rtd",,"StudyData", $A$2, "Imoku", "Period3="&amp;$A$38&amp;"", "Imoku3",$A$4, -(($B179)+($A$44)), $A$6,$A$10,,$A$8,$A$12),$A$47)</f>
        <v>5654.38</v>
      </c>
      <c r="W179" s="8" t="str">
        <f xml:space="preserve"> TEXT(RTD("cqg.rtd",,"StudyData", $A$2, "Imoku", "Period1="&amp;$A$34&amp;",Period2="&amp;$A$36&amp;",Period4="&amp;$A$40&amp;",MAType4=Sim", "Imoku4",$A$4, -(($B179)+($A$44)), $A$6,$A$10,,$A$8,$A$12),$A$47)</f>
        <v>5790.81</v>
      </c>
      <c r="X179" s="8" t="str">
        <f>TEXT(RTD("cqg.rtd",,"StudyData", $A$2, "Imoku", "MAType5=Sim,Period5="&amp;$A$42&amp;",InputChoice5=Close", "Imoku5",$A$4, -$B179, $A$6,$A$10,,$A$8,$A$12),$A$47)</f>
        <v>5820.50</v>
      </c>
    </row>
    <row r="180" spans="2:24" x14ac:dyDescent="0.25">
      <c r="B180">
        <f t="shared" si="5"/>
        <v>178</v>
      </c>
      <c r="C180" s="5">
        <f xml:space="preserve"> RTD("cqg.rtd",,"StudyData", $A$2, "BAR", "", "Time", $A$4,-$B180,$A$6,$A$10, "","False","T")</f>
        <v>45527</v>
      </c>
      <c r="D180" s="4">
        <f xml:space="preserve"> RTD("cqg.rtd",,"StudyData", $A$2, "BAR", "", "Time", $A$4,-$B180,$A$6,$A$10, "","False","T")</f>
        <v>45527</v>
      </c>
      <c r="E180" s="6" t="str">
        <f xml:space="preserve"> TEXT(RTD("cqg.rtd",,"StudyData", $A$2, "BAR", "", "Open", $A$4, -$B180, $A$6,$A$10,,$A$8,$A$12),$A$47)</f>
        <v>5781.25</v>
      </c>
      <c r="F180" s="6" t="str">
        <f xml:space="preserve"> TEXT(RTD("cqg.rtd",,"StudyData", $A$2, "BAR", "", "High", $A$4, -$B180, $A$6,$A$10,,$A$8,$A$12),$A$47)</f>
        <v>5845.75</v>
      </c>
      <c r="G180" s="6" t="str">
        <f xml:space="preserve"> TEXT(RTD("cqg.rtd",,"StudyData", $A$2, "BAR", "", "Low", $A$4, -$B180, $A$6,$A$10,,$A$8,$A$12),$A$47)</f>
        <v>5781.25</v>
      </c>
      <c r="H180" s="6" t="str">
        <f>TEXT(RTD("cqg.rtd",,"StudyData", $A$2, "BAR", "", "Close", $A$4, -$B180, $A$6,$A$10,,$A$8,$A$12),$A$47)</f>
        <v>5836.00</v>
      </c>
      <c r="I180" s="7">
        <f xml:space="preserve"> RTD("cqg.rtd",,"StudyData", $A$2, "Vol", "VolType=auto, CoCType=Contract", "Vol",$A$4, -$B180, $A$6,$A$10,,$A$8,$A$12)</f>
        <v>1415472</v>
      </c>
      <c r="J180" s="8" t="str">
        <f xml:space="preserve"> TEXT(RTD("cqg.rtd",,"StudyData", $A$2, "MA", "InputChoice=Close,MAType=Sim,Period="&amp;$A$14&amp;"", "MA",$A$4, -$B180, $A$6,$A$10,,$A$8,$A$12),$A$47)</f>
        <v>5716.08</v>
      </c>
      <c r="K180" s="6" t="str">
        <f xml:space="preserve"> TEXT(RTD("cqg.rtd",,"StudyData", $A$2, "BBnds", "MAType=Sim,InputChoice=Close,Period1="&amp;$A$16&amp;",Percent="&amp;$A$18&amp;"", "BHI",$A$4, -$B180, $A$6,$A$10,,$A$8,$A$12),$A$47)</f>
        <v>5923.82</v>
      </c>
      <c r="L180" s="6" t="str">
        <f>TEXT(RTD("cqg.rtd",,"StudyData",$A$2,"BBnds","MAType=Sim,InputChoice=Close,Period1="&amp;$A$16&amp;",Percent="&amp;$A$18&amp;"","BMA",$A$4,-$B180,$A$6,$A$10,,$A$8,$A$12),$A$47)</f>
        <v>5653.94</v>
      </c>
      <c r="M180" s="6" t="str">
        <f xml:space="preserve"> TEXT(RTD("cqg.rtd",,"StudyData", $A$2, "BBnds", "MAType=Sim,InputChoice=Close,Period1="&amp;$A$16&amp;",Percent="&amp;$A$18&amp;"", "BLO",$A$4, -$B180, $A$6,$A$10,,$A$8,$A$12),$A$47)</f>
        <v>5384.05</v>
      </c>
      <c r="N180" s="8" t="str">
        <f xml:space="preserve"> TEXT(RTD("cqg.rtd",,"StudyData", $A$2, "MACD", "Period1="&amp;$A$20&amp;",Period2="&amp;$A$22&amp;",Period3="&amp;$A$24&amp;",InputChoice=Close", "MACD",$A$4, -$B180, $A$6,$A$10,,$A$8,$A$12),$A$47)</f>
        <v>34.77</v>
      </c>
      <c r="O180" s="8" t="str">
        <f>TEXT(RTD("cqg.rtd",,"StudyData",$A$2,"MACD","Period1="&amp;$A$20&amp;",Period2="&amp;$A$22&amp;",Period3="&amp;$A$24&amp;",InputChoice=Close","MACDA",$A$4,-$B180,$A$6,$A$10,,$A$8,$A$12),$A$47)</f>
        <v>4.61</v>
      </c>
      <c r="P180" s="6" t="str">
        <f t="shared" si="4"/>
        <v>30.16</v>
      </c>
      <c r="Q180" s="8">
        <f xml:space="preserve"> RTD("cqg.rtd",,"StudyData", $A$2, "RSI", "InputChoice=Close,Period="&amp;$A$26&amp;"", "RSI",$A$4, -$B180, $A$6,$A$10,,$A$8,$A$12)</f>
        <v>65.786882869741774</v>
      </c>
      <c r="R18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-$B180, $A$6,$A$10,,$A$8,$A$12)</f>
        <v>92.499569053299993</v>
      </c>
      <c r="S18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-$B180, $A$6,$A$10,,$A$8,$A$12)</f>
        <v>87.125600000000006</v>
      </c>
      <c r="T180" s="8" t="str">
        <f>TEXT(RTD("cqg.rtd",,"StudyData", $A$2, "Imoku", "Period1="&amp;$A$34&amp;"", "Imoku1",$A$4, -$B180, $A$6,$A$10,,$A$8,$A$12),$A$47)</f>
        <v>5699.88</v>
      </c>
      <c r="U180" s="8" t="str">
        <f xml:space="preserve"> TEXT(RTD("cqg.rtd",,"StudyData", $A$2, "Imoku", "Period2="&amp;$A$36&amp;"", "Imoku2",$A$4, -$B180, $A$6,$A$10,,$A$8,$A$12),$A$47)</f>
        <v>5576.13</v>
      </c>
      <c r="V180" s="8" t="str">
        <f xml:space="preserve"> TEXT(RTD("cqg.rtd",,"StudyData", $A$2, "Imoku", "Period3="&amp;$A$38&amp;"", "Imoku3",$A$4, -(($B180)+($A$44)), $A$6,$A$10,,$A$8,$A$12),$A$47)</f>
        <v>5626.13</v>
      </c>
      <c r="W180" s="8" t="str">
        <f xml:space="preserve"> TEXT(RTD("cqg.rtd",,"StudyData", $A$2, "Imoku", "Period1="&amp;$A$34&amp;",Period2="&amp;$A$36&amp;",Period4="&amp;$A$40&amp;",MAType4=Sim", "Imoku4",$A$4, -(($B180)+($A$44)), $A$6,$A$10,,$A$8,$A$12),$A$47)</f>
        <v>5786.50</v>
      </c>
      <c r="X180" s="8" t="str">
        <f>TEXT(RTD("cqg.rtd",,"StudyData", $A$2, "Imoku", "MAType5=Sim,Period5="&amp;$A$42&amp;",InputChoice5=Close", "Imoku5",$A$4, -$B180, $A$6,$A$10,,$A$8,$A$12),$A$47)</f>
        <v>5836.00</v>
      </c>
    </row>
    <row r="181" spans="2:24" x14ac:dyDescent="0.25">
      <c r="B181">
        <f t="shared" si="5"/>
        <v>179</v>
      </c>
      <c r="C181" s="5">
        <f xml:space="preserve"> RTD("cqg.rtd",,"StudyData", $A$2, "BAR", "", "Time", $A$4,-$B181,$A$6,$A$10, "","False","T")</f>
        <v>45526</v>
      </c>
      <c r="D181" s="4">
        <f xml:space="preserve"> RTD("cqg.rtd",,"StudyData", $A$2, "BAR", "", "Time", $A$4,-$B181,$A$6,$A$10, "","False","T")</f>
        <v>45526</v>
      </c>
      <c r="E181" s="6" t="str">
        <f xml:space="preserve"> TEXT(RTD("cqg.rtd",,"StudyData", $A$2, "BAR", "", "Open", $A$4, -$B181, $A$6,$A$10,,$A$8,$A$12),$A$47)</f>
        <v>5825.50</v>
      </c>
      <c r="F181" s="6" t="str">
        <f xml:space="preserve"> TEXT(RTD("cqg.rtd",,"StudyData", $A$2, "BAR", "", "High", $A$4, -$B181, $A$6,$A$10,,$A$8,$A$12),$A$47)</f>
        <v>5848.75</v>
      </c>
      <c r="G181" s="6" t="str">
        <f xml:space="preserve"> TEXT(RTD("cqg.rtd",,"StudyData", $A$2, "BAR", "", "Low", $A$4, -$B181, $A$6,$A$10,,$A$8,$A$12),$A$47)</f>
        <v>5766.25</v>
      </c>
      <c r="H181" s="6" t="str">
        <f>TEXT(RTD("cqg.rtd",,"StudyData", $A$2, "BAR", "", "Close", $A$4, -$B181, $A$6,$A$10,,$A$8,$A$12),$A$47)</f>
        <v>5777.50</v>
      </c>
      <c r="I181" s="7">
        <f xml:space="preserve"> RTD("cqg.rtd",,"StudyData", $A$2, "Vol", "VolType=auto, CoCType=Contract", "Vol",$A$4, -$B181, $A$6,$A$10,,$A$8,$A$12)</f>
        <v>1409474</v>
      </c>
      <c r="J181" s="8" t="str">
        <f xml:space="preserve"> TEXT(RTD("cqg.rtd",,"StudyData", $A$2, "MA", "InputChoice=Close,MAType=Sim,Period="&amp;$A$14&amp;"", "MA",$A$4, -$B181, $A$6,$A$10,,$A$8,$A$12),$A$47)</f>
        <v>5713.42</v>
      </c>
      <c r="K181" s="6" t="str">
        <f xml:space="preserve"> TEXT(RTD("cqg.rtd",,"StudyData", $A$2, "BBnds", "MAType=Sim,InputChoice=Close,Period1="&amp;$A$16&amp;",Percent="&amp;$A$18&amp;"", "BHI",$A$4, -$B181, $A$6,$A$10,,$A$8,$A$12),$A$47)</f>
        <v>5903.43</v>
      </c>
      <c r="L181" s="6" t="str">
        <f>TEXT(RTD("cqg.rtd",,"StudyData",$A$2,"BBnds","MAType=Sim,InputChoice=Close,Period1="&amp;$A$16&amp;",Percent="&amp;$A$18&amp;"","BMA",$A$4,-$B181,$A$6,$A$10,,$A$8,$A$12),$A$47)</f>
        <v>5646.26</v>
      </c>
      <c r="M181" s="6" t="str">
        <f xml:space="preserve"> TEXT(RTD("cqg.rtd",,"StudyData", $A$2, "BBnds", "MAType=Sim,InputChoice=Close,Period1="&amp;$A$16&amp;",Percent="&amp;$A$18&amp;"", "BLO",$A$4, -$B181, $A$6,$A$10,,$A$8,$A$12),$A$47)</f>
        <v>5389.09</v>
      </c>
      <c r="N181" s="8" t="str">
        <f xml:space="preserve"> TEXT(RTD("cqg.rtd",,"StudyData", $A$2, "MACD", "Period1="&amp;$A$20&amp;",Period2="&amp;$A$22&amp;",Period3="&amp;$A$24&amp;",InputChoice=Close", "MACD",$A$4, -$B181, $A$6,$A$10,,$A$8,$A$12),$A$47)</f>
        <v>27.51</v>
      </c>
      <c r="O181" s="8" t="str">
        <f>TEXT(RTD("cqg.rtd",,"StudyData",$A$2,"MACD","Period1="&amp;$A$20&amp;",Period2="&amp;$A$22&amp;",Period3="&amp;$A$24&amp;",InputChoice=Close","MACDA",$A$4,-$B181,$A$6,$A$10,,$A$8,$A$12),$A$47)</f>
        <v>-2.93</v>
      </c>
      <c r="P181" s="6" t="str">
        <f t="shared" si="4"/>
        <v>30.44</v>
      </c>
      <c r="Q181" s="8">
        <f xml:space="preserve"> RTD("cqg.rtd",,"StudyData", $A$2, "RSI", "InputChoice=Close,Period="&amp;$A$26&amp;"", "RSI",$A$4, -$B181, $A$6,$A$10,,$A$8,$A$12)</f>
        <v>60.30989642996456</v>
      </c>
      <c r="R18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-$B181, $A$6,$A$10,,$A$8,$A$12)</f>
        <v>90.258351442700004</v>
      </c>
      <c r="S18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-$B181, $A$6,$A$10,,$A$8,$A$12)</f>
        <v>84.438699999999997</v>
      </c>
      <c r="T181" s="8" t="str">
        <f>TEXT(RTD("cqg.rtd",,"StudyData", $A$2, "Imoku", "Period1="&amp;$A$34&amp;"", "Imoku1",$A$4, -$B181, $A$6,$A$10,,$A$8,$A$12),$A$47)</f>
        <v>5690.00</v>
      </c>
      <c r="U181" s="8" t="str">
        <f xml:space="preserve"> TEXT(RTD("cqg.rtd",,"StudyData", $A$2, "Imoku", "Period2="&amp;$A$36&amp;"", "Imoku2",$A$4, -$B181, $A$6,$A$10,,$A$8,$A$12),$A$47)</f>
        <v>5576.13</v>
      </c>
      <c r="V181" s="8" t="str">
        <f xml:space="preserve"> TEXT(RTD("cqg.rtd",,"StudyData", $A$2, "Imoku", "Period3="&amp;$A$38&amp;"", "Imoku3",$A$4, -(($B181)+($A$44)), $A$6,$A$10,,$A$8,$A$12),$A$47)</f>
        <v>5594.63</v>
      </c>
      <c r="W181" s="8" t="str">
        <f xml:space="preserve"> TEXT(RTD("cqg.rtd",,"StudyData", $A$2, "Imoku", "Period1="&amp;$A$34&amp;",Period2="&amp;$A$36&amp;",Period4="&amp;$A$40&amp;",MAType4=Sim", "Imoku4",$A$4, -(($B181)+($A$44)), $A$6,$A$10,,$A$8,$A$12),$A$47)</f>
        <v>5790.19</v>
      </c>
      <c r="X181" s="8" t="str">
        <f>TEXT(RTD("cqg.rtd",,"StudyData", $A$2, "Imoku", "MAType5=Sim,Period5="&amp;$A$42&amp;",InputChoice5=Close", "Imoku5",$A$4, -$B181, $A$6,$A$10,,$A$8,$A$12),$A$47)</f>
        <v>5777.50</v>
      </c>
    </row>
    <row r="182" spans="2:24" x14ac:dyDescent="0.25">
      <c r="B182">
        <f t="shared" si="5"/>
        <v>180</v>
      </c>
      <c r="C182" s="5">
        <f xml:space="preserve"> RTD("cqg.rtd",,"StudyData", $A$2, "BAR", "", "Time", $A$4,-$B182,$A$6,$A$10, "","False","T")</f>
        <v>45525</v>
      </c>
      <c r="D182" s="4">
        <f xml:space="preserve"> RTD("cqg.rtd",,"StudyData", $A$2, "BAR", "", "Time", $A$4,-$B182,$A$6,$A$10, "","False","T")</f>
        <v>45525</v>
      </c>
      <c r="E182" s="6" t="str">
        <f xml:space="preserve"> TEXT(RTD("cqg.rtd",,"StudyData", $A$2, "BAR", "", "Open", $A$4, -$B182, $A$6,$A$10,,$A$8,$A$12),$A$47)</f>
        <v>5803.00</v>
      </c>
      <c r="F182" s="6" t="str">
        <f xml:space="preserve"> TEXT(RTD("cqg.rtd",,"StudyData", $A$2, "BAR", "", "High", $A$4, -$B182, $A$6,$A$10,,$A$8,$A$12),$A$47)</f>
        <v>5838.75</v>
      </c>
      <c r="G182" s="6" t="str">
        <f xml:space="preserve"> TEXT(RTD("cqg.rtd",,"StudyData", $A$2, "BAR", "", "Low", $A$4, -$B182, $A$6,$A$10,,$A$8,$A$12),$A$47)</f>
        <v>5797.00</v>
      </c>
      <c r="H182" s="6" t="str">
        <f>TEXT(RTD("cqg.rtd",,"StudyData", $A$2, "BAR", "", "Close", $A$4, -$B182, $A$6,$A$10,,$A$8,$A$12),$A$47)</f>
        <v>5825.00</v>
      </c>
      <c r="I182" s="7">
        <f xml:space="preserve"> RTD("cqg.rtd",,"StudyData", $A$2, "Vol", "VolType=auto, CoCType=Contract", "Vol",$A$4, -$B182, $A$6,$A$10,,$A$8,$A$12)</f>
        <v>1086814</v>
      </c>
      <c r="J182" s="8" t="str">
        <f xml:space="preserve"> TEXT(RTD("cqg.rtd",,"StudyData", $A$2, "MA", "InputChoice=Close,MAType=Sim,Period="&amp;$A$14&amp;"", "MA",$A$4, -$B182, $A$6,$A$10,,$A$8,$A$12),$A$47)</f>
        <v>5712.16</v>
      </c>
      <c r="K182" s="6" t="str">
        <f xml:space="preserve"> TEXT(RTD("cqg.rtd",,"StudyData", $A$2, "BBnds", "MAType=Sim,InputChoice=Close,Period1="&amp;$A$16&amp;",Percent="&amp;$A$18&amp;"", "BHI",$A$4, -$B182, $A$6,$A$10,,$A$8,$A$12),$A$47)</f>
        <v>5888.73</v>
      </c>
      <c r="L182" s="6" t="str">
        <f>TEXT(RTD("cqg.rtd",,"StudyData",$A$2,"BBnds","MAType=Sim,InputChoice=Close,Period1="&amp;$A$16&amp;",Percent="&amp;$A$18&amp;"","BMA",$A$4,-$B182,$A$6,$A$10,,$A$8,$A$12),$A$47)</f>
        <v>5638.63</v>
      </c>
      <c r="M182" s="6" t="str">
        <f xml:space="preserve"> TEXT(RTD("cqg.rtd",,"StudyData", $A$2, "BBnds", "MAType=Sim,InputChoice=Close,Period1="&amp;$A$16&amp;",Percent="&amp;$A$18&amp;"", "BLO",$A$4, -$B182, $A$6,$A$10,,$A$8,$A$12),$A$47)</f>
        <v>5388.52</v>
      </c>
      <c r="N182" s="8" t="str">
        <f xml:space="preserve"> TEXT(RTD("cqg.rtd",,"StudyData", $A$2, "MACD", "Period1="&amp;$A$20&amp;",Period2="&amp;$A$22&amp;",Period3="&amp;$A$24&amp;",InputChoice=Close", "MACD",$A$4, -$B182, $A$6,$A$10,,$A$8,$A$12),$A$47)</f>
        <v>23.78</v>
      </c>
      <c r="O182" s="8" t="str">
        <f>TEXT(RTD("cqg.rtd",,"StudyData",$A$2,"MACD","Period1="&amp;$A$20&amp;",Period2="&amp;$A$22&amp;",Period3="&amp;$A$24&amp;",InputChoice=Close","MACDA",$A$4,-$B182,$A$6,$A$10,,$A$8,$A$12),$A$47)</f>
        <v>-10.54</v>
      </c>
      <c r="P182" s="6" t="str">
        <f t="shared" si="4"/>
        <v>34.32</v>
      </c>
      <c r="Q182" s="8">
        <f xml:space="preserve"> RTD("cqg.rtd",,"StudyData", $A$2, "RSI", "InputChoice=Close,Period="&amp;$A$26&amp;"", "RSI",$A$4, -$B182, $A$6,$A$10,,$A$8,$A$12)</f>
        <v>68.188420644436107</v>
      </c>
      <c r="R18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-$B182, $A$6,$A$10,,$A$8,$A$12)</f>
        <v>92.023887641599998</v>
      </c>
      <c r="S18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-$B182, $A$6,$A$10,,$A$8,$A$12)</f>
        <v>81.528800000000004</v>
      </c>
      <c r="T182" s="8" t="str">
        <f>TEXT(RTD("cqg.rtd",,"StudyData", $A$2, "Imoku", "Period1="&amp;$A$34&amp;"", "Imoku1",$A$4, -$B182, $A$6,$A$10,,$A$8,$A$12),$A$47)</f>
        <v>5670.88</v>
      </c>
      <c r="U182" s="8" t="str">
        <f xml:space="preserve"> TEXT(RTD("cqg.rtd",,"StudyData", $A$2, "Imoku", "Period2="&amp;$A$36&amp;"", "Imoku2",$A$4, -$B182, $A$6,$A$10,,$A$8,$A$12),$A$47)</f>
        <v>5602.38</v>
      </c>
      <c r="V182" s="8" t="str">
        <f xml:space="preserve"> TEXT(RTD("cqg.rtd",,"StudyData", $A$2, "Imoku", "Period3="&amp;$A$38&amp;"", "Imoku3",$A$4, -(($B182)+($A$44)), $A$6,$A$10,,$A$8,$A$12),$A$47)</f>
        <v>5594.63</v>
      </c>
      <c r="W182" s="8" t="str">
        <f xml:space="preserve"> TEXT(RTD("cqg.rtd",,"StudyData", $A$2, "Imoku", "Period1="&amp;$A$34&amp;",Period2="&amp;$A$36&amp;",Period4="&amp;$A$40&amp;",MAType4=Sim", "Imoku4",$A$4, -(($B182)+($A$44)), $A$6,$A$10,,$A$8,$A$12),$A$47)</f>
        <v>5782.50</v>
      </c>
      <c r="X182" s="8" t="str">
        <f>TEXT(RTD("cqg.rtd",,"StudyData", $A$2, "Imoku", "MAType5=Sim,Period5="&amp;$A$42&amp;",InputChoice5=Close", "Imoku5",$A$4, -$B182, $A$6,$A$10,,$A$8,$A$12),$A$47)</f>
        <v>5825.00</v>
      </c>
    </row>
    <row r="183" spans="2:24" x14ac:dyDescent="0.25">
      <c r="B183">
        <f t="shared" si="5"/>
        <v>181</v>
      </c>
      <c r="C183" s="5">
        <f xml:space="preserve"> RTD("cqg.rtd",,"StudyData", $A$2, "BAR", "", "Time", $A$4,-$B183,$A$6,$A$10, "","False","T")</f>
        <v>45524</v>
      </c>
      <c r="D183" s="4">
        <f xml:space="preserve"> RTD("cqg.rtd",,"StudyData", $A$2, "BAR", "", "Time", $A$4,-$B183,$A$6,$A$10, "","False","T")</f>
        <v>45524</v>
      </c>
      <c r="E183" s="6" t="str">
        <f xml:space="preserve"> TEXT(RTD("cqg.rtd",,"StudyData", $A$2, "BAR", "", "Open", $A$4, -$B183, $A$6,$A$10,,$A$8,$A$12),$A$47)</f>
        <v>5813.00</v>
      </c>
      <c r="F183" s="6" t="str">
        <f xml:space="preserve"> TEXT(RTD("cqg.rtd",,"StudyData", $A$2, "BAR", "", "High", $A$4, -$B183, $A$6,$A$10,,$A$8,$A$12),$A$47)</f>
        <v>5827.25</v>
      </c>
      <c r="G183" s="6" t="str">
        <f xml:space="preserve"> TEXT(RTD("cqg.rtd",,"StudyData", $A$2, "BAR", "", "Low", $A$4, -$B183, $A$6,$A$10,,$A$8,$A$12),$A$47)</f>
        <v>5791.25</v>
      </c>
      <c r="H183" s="6" t="str">
        <f>TEXT(RTD("cqg.rtd",,"StudyData", $A$2, "BAR", "", "Close", $A$4, -$B183, $A$6,$A$10,,$A$8,$A$12),$A$47)</f>
        <v>5803.25</v>
      </c>
      <c r="I183" s="7">
        <f xml:space="preserve"> RTD("cqg.rtd",,"StudyData", $A$2, "Vol", "VolType=auto, CoCType=Contract", "Vol",$A$4, -$B183, $A$6,$A$10,,$A$8,$A$12)</f>
        <v>1020393</v>
      </c>
      <c r="J183" s="8" t="str">
        <f xml:space="preserve"> TEXT(RTD("cqg.rtd",,"StudyData", $A$2, "MA", "InputChoice=Close,MAType=Sim,Period="&amp;$A$14&amp;"", "MA",$A$4, -$B183, $A$6,$A$10,,$A$8,$A$12),$A$47)</f>
        <v>5709.54</v>
      </c>
      <c r="K183" s="6" t="str">
        <f xml:space="preserve"> TEXT(RTD("cqg.rtd",,"StudyData", $A$2, "BBnds", "MAType=Sim,InputChoice=Close,Period1="&amp;$A$16&amp;",Percent="&amp;$A$18&amp;"", "BHI",$A$4, -$B183, $A$6,$A$10,,$A$8,$A$12),$A$47)</f>
        <v>5865.47</v>
      </c>
      <c r="L183" s="6" t="str">
        <f>TEXT(RTD("cqg.rtd",,"StudyData",$A$2,"BBnds","MAType=Sim,InputChoice=Close,Period1="&amp;$A$16&amp;",Percent="&amp;$A$18&amp;"","BMA",$A$4,-$B183,$A$6,$A$10,,$A$8,$A$12),$A$47)</f>
        <v>5630.15</v>
      </c>
      <c r="M183" s="6" t="str">
        <f xml:space="preserve"> TEXT(RTD("cqg.rtd",,"StudyData", $A$2, "BBnds", "MAType=Sim,InputChoice=Close,Period1="&amp;$A$16&amp;",Percent="&amp;$A$18&amp;"", "BLO",$A$4, -$B183, $A$6,$A$10,,$A$8,$A$12),$A$47)</f>
        <v>5394.83</v>
      </c>
      <c r="N183" s="8" t="str">
        <f xml:space="preserve"> TEXT(RTD("cqg.rtd",,"StudyData", $A$2, "MACD", "Period1="&amp;$A$20&amp;",Period2="&amp;$A$22&amp;",Period3="&amp;$A$24&amp;",InputChoice=Close", "MACD",$A$4, -$B183, $A$6,$A$10,,$A$8,$A$12),$A$47)</f>
        <v>13.84</v>
      </c>
      <c r="O183" s="8" t="str">
        <f>TEXT(RTD("cqg.rtd",,"StudyData",$A$2,"MACD","Period1="&amp;$A$20&amp;",Period2="&amp;$A$22&amp;",Period3="&amp;$A$24&amp;",InputChoice=Close","MACDA",$A$4,-$B183,$A$6,$A$10,,$A$8,$A$12),$A$47)</f>
        <v>-19.12</v>
      </c>
      <c r="P183" s="6" t="str">
        <f t="shared" si="4"/>
        <v>32.96</v>
      </c>
      <c r="Q183" s="8">
        <f xml:space="preserve"> RTD("cqg.rtd",,"StudyData", $A$2, "RSI", "InputChoice=Close,Period="&amp;$A$26&amp;"", "RSI",$A$4, -$B183, $A$6,$A$10,,$A$8,$A$12)</f>
        <v>66.402003833778323</v>
      </c>
      <c r="R18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-$B183, $A$6,$A$10,,$A$8,$A$12)</f>
        <v>89.145111112899997</v>
      </c>
      <c r="S18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-$B183, $A$6,$A$10,,$A$8,$A$12)</f>
        <v>76.281300000000002</v>
      </c>
      <c r="T183" s="8" t="str">
        <f>TEXT(RTD("cqg.rtd",,"StudyData", $A$2, "Imoku", "Period1="&amp;$A$34&amp;"", "Imoku1",$A$4, -$B183, $A$6,$A$10,,$A$8,$A$12),$A$47)</f>
        <v>5596.38</v>
      </c>
      <c r="U183" s="8" t="str">
        <f xml:space="preserve"> TEXT(RTD("cqg.rtd",,"StudyData", $A$2, "Imoku", "Period2="&amp;$A$36&amp;"", "Imoku2",$A$4, -$B183, $A$6,$A$10,,$A$8,$A$12),$A$47)</f>
        <v>5604.13</v>
      </c>
      <c r="V183" s="8" t="str">
        <f xml:space="preserve"> TEXT(RTD("cqg.rtd",,"StudyData", $A$2, "Imoku", "Period3="&amp;$A$38&amp;"", "Imoku3",$A$4, -(($B183)+($A$44)), $A$6,$A$10,,$A$8,$A$12),$A$47)</f>
        <v>5593.38</v>
      </c>
      <c r="W183" s="8" t="str">
        <f xml:space="preserve"> TEXT(RTD("cqg.rtd",,"StudyData", $A$2, "Imoku", "Period1="&amp;$A$34&amp;",Period2="&amp;$A$36&amp;",Period4="&amp;$A$40&amp;",MAType4=Sim", "Imoku4",$A$4, -(($B183)+($A$44)), $A$6,$A$10,,$A$8,$A$12),$A$47)</f>
        <v>5767.00</v>
      </c>
      <c r="X183" s="8" t="str">
        <f>TEXT(RTD("cqg.rtd",,"StudyData", $A$2, "Imoku", "MAType5=Sim,Period5="&amp;$A$42&amp;",InputChoice5=Close", "Imoku5",$A$4, -$B183, $A$6,$A$10,,$A$8,$A$12),$A$47)</f>
        <v>5803.25</v>
      </c>
    </row>
    <row r="184" spans="2:24" x14ac:dyDescent="0.25">
      <c r="B184">
        <f t="shared" si="5"/>
        <v>182</v>
      </c>
      <c r="C184" s="5">
        <f xml:space="preserve"> RTD("cqg.rtd",,"StudyData", $A$2, "BAR", "", "Time", $A$4,-$B184,$A$6,$A$10, "","False","T")</f>
        <v>45523</v>
      </c>
      <c r="D184" s="4">
        <f xml:space="preserve"> RTD("cqg.rtd",,"StudyData", $A$2, "BAR", "", "Time", $A$4,-$B184,$A$6,$A$10, "","False","T")</f>
        <v>45523</v>
      </c>
      <c r="E184" s="6" t="str">
        <f xml:space="preserve"> TEXT(RTD("cqg.rtd",,"StudyData", $A$2, "BAR", "", "Open", $A$4, -$B184, $A$6,$A$10,,$A$8,$A$12),$A$47)</f>
        <v>5767.50</v>
      </c>
      <c r="F184" s="6" t="str">
        <f xml:space="preserve"> TEXT(RTD("cqg.rtd",,"StudyData", $A$2, "BAR", "", "High", $A$4, -$B184, $A$6,$A$10,,$A$8,$A$12),$A$47)</f>
        <v>5815.25</v>
      </c>
      <c r="G184" s="6" t="str">
        <f xml:space="preserve"> TEXT(RTD("cqg.rtd",,"StudyData", $A$2, "BAR", "", "Low", $A$4, -$B184, $A$6,$A$10,,$A$8,$A$12),$A$47)</f>
        <v>5748.75</v>
      </c>
      <c r="H184" s="6" t="str">
        <f>TEXT(RTD("cqg.rtd",,"StudyData", $A$2, "BAR", "", "Close", $A$4, -$B184, $A$6,$A$10,,$A$8,$A$12),$A$47)</f>
        <v>5813.50</v>
      </c>
      <c r="I184" s="7">
        <f xml:space="preserve"> RTD("cqg.rtd",,"StudyData", $A$2, "Vol", "VolType=auto, CoCType=Contract", "Vol",$A$4, -$B184, $A$6,$A$10,,$A$8,$A$12)</f>
        <v>1010612</v>
      </c>
      <c r="J184" s="8" t="str">
        <f xml:space="preserve"> TEXT(RTD("cqg.rtd",,"StudyData", $A$2, "MA", "InputChoice=Close,MAType=Sim,Period="&amp;$A$14&amp;"", "MA",$A$4, -$B184, $A$6,$A$10,,$A$8,$A$12),$A$47)</f>
        <v>5706.98</v>
      </c>
      <c r="K184" s="6" t="str">
        <f xml:space="preserve"> TEXT(RTD("cqg.rtd",,"StudyData", $A$2, "BBnds", "MAType=Sim,InputChoice=Close,Period1="&amp;$A$16&amp;",Percent="&amp;$A$18&amp;"", "BHI",$A$4, -$B184, $A$6,$A$10,,$A$8,$A$12),$A$47)</f>
        <v>5861.58</v>
      </c>
      <c r="L184" s="6" t="str">
        <f>TEXT(RTD("cqg.rtd",,"StudyData",$A$2,"BBnds","MAType=Sim,InputChoice=Close,Period1="&amp;$A$16&amp;",Percent="&amp;$A$18&amp;"","BMA",$A$4,-$B184,$A$6,$A$10,,$A$8,$A$12),$A$47)</f>
        <v>5629.13</v>
      </c>
      <c r="M184" s="6" t="str">
        <f xml:space="preserve"> TEXT(RTD("cqg.rtd",,"StudyData", $A$2, "BBnds", "MAType=Sim,InputChoice=Close,Period1="&amp;$A$16&amp;",Percent="&amp;$A$18&amp;"", "BLO",$A$4, -$B184, $A$6,$A$10,,$A$8,$A$12),$A$47)</f>
        <v>5396.67</v>
      </c>
      <c r="N184" s="8" t="str">
        <f xml:space="preserve"> TEXT(RTD("cqg.rtd",,"StudyData", $A$2, "MACD", "Period1="&amp;$A$20&amp;",Period2="&amp;$A$22&amp;",Period3="&amp;$A$24&amp;",InputChoice=Close", "MACD",$A$4, -$B184, $A$6,$A$10,,$A$8,$A$12),$A$47)</f>
        <v>3.16</v>
      </c>
      <c r="O184" s="8" t="str">
        <f>TEXT(RTD("cqg.rtd",,"StudyData",$A$2,"MACD","Period1="&amp;$A$20&amp;",Period2="&amp;$A$22&amp;",Period3="&amp;$A$24&amp;",InputChoice=Close","MACDA",$A$4,-$B184,$A$6,$A$10,,$A$8,$A$12),$A$47)</f>
        <v>-27.36</v>
      </c>
      <c r="P184" s="6" t="str">
        <f t="shared" si="4"/>
        <v>30.52</v>
      </c>
      <c r="Q184" s="8">
        <f xml:space="preserve"> RTD("cqg.rtd",,"StudyData", $A$2, "RSI", "InputChoice=Close,Period="&amp;$A$26&amp;"", "RSI",$A$4, -$B184, $A$6,$A$10,,$A$8,$A$12)</f>
        <v>68.001669496082755</v>
      </c>
      <c r="R18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-$B184, $A$6,$A$10,,$A$8,$A$12)</f>
        <v>85.808058542599994</v>
      </c>
      <c r="S18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-$B184, $A$6,$A$10,,$A$8,$A$12)</f>
        <v>69.849400000000003</v>
      </c>
      <c r="T184" s="8" t="str">
        <f>TEXT(RTD("cqg.rtd",,"StudyData", $A$2, "Imoku", "Period1="&amp;$A$34&amp;"", "Imoku1",$A$4, -$B184, $A$6,$A$10,,$A$8,$A$12),$A$47)</f>
        <v>5590.38</v>
      </c>
      <c r="U184" s="8" t="str">
        <f xml:space="preserve"> TEXT(RTD("cqg.rtd",,"StudyData", $A$2, "Imoku", "Period2="&amp;$A$36&amp;"", "Imoku2",$A$4, -$B184, $A$6,$A$10,,$A$8,$A$12),$A$47)</f>
        <v>5604.13</v>
      </c>
      <c r="V184" s="8" t="str">
        <f xml:space="preserve"> TEXT(RTD("cqg.rtd",,"StudyData", $A$2, "Imoku", "Period3="&amp;$A$38&amp;"", "Imoku3",$A$4, -(($B184)+($A$44)), $A$6,$A$10,,$A$8,$A$12),$A$47)</f>
        <v>5588.13</v>
      </c>
      <c r="W184" s="8" t="str">
        <f xml:space="preserve"> TEXT(RTD("cqg.rtd",,"StudyData", $A$2, "Imoku", "Period1="&amp;$A$34&amp;",Period2="&amp;$A$36&amp;",Period4="&amp;$A$40&amp;",MAType4=Sim", "Imoku4",$A$4, -(($B184)+($A$44)), $A$6,$A$10,,$A$8,$A$12),$A$47)</f>
        <v>5755.13</v>
      </c>
      <c r="X184" s="8" t="str">
        <f>TEXT(RTD("cqg.rtd",,"StudyData", $A$2, "Imoku", "MAType5=Sim,Period5="&amp;$A$42&amp;",InputChoice5=Close", "Imoku5",$A$4, -$B184, $A$6,$A$10,,$A$8,$A$12),$A$47)</f>
        <v>5813.50</v>
      </c>
    </row>
    <row r="185" spans="2:24" x14ac:dyDescent="0.25">
      <c r="B185">
        <f t="shared" si="5"/>
        <v>183</v>
      </c>
      <c r="C185" s="5">
        <f xml:space="preserve"> RTD("cqg.rtd",,"StudyData", $A$2, "BAR", "", "Time", $A$4,-$B185,$A$6,$A$10, "","False","T")</f>
        <v>45520</v>
      </c>
      <c r="D185" s="4">
        <f xml:space="preserve"> RTD("cqg.rtd",,"StudyData", $A$2, "BAR", "", "Time", $A$4,-$B185,$A$6,$A$10, "","False","T")</f>
        <v>45520</v>
      </c>
      <c r="E185" s="6" t="str">
        <f xml:space="preserve"> TEXT(RTD("cqg.rtd",,"StudyData", $A$2, "BAR", "", "Open", $A$4, -$B185, $A$6,$A$10,,$A$8,$A$12),$A$47)</f>
        <v>5752.00</v>
      </c>
      <c r="F185" s="6" t="str">
        <f xml:space="preserve"> TEXT(RTD("cqg.rtd",,"StudyData", $A$2, "BAR", "", "High", $A$4, -$B185, $A$6,$A$10,,$A$8,$A$12),$A$47)</f>
        <v>5769.75</v>
      </c>
      <c r="G185" s="6" t="str">
        <f xml:space="preserve"> TEXT(RTD("cqg.rtd",,"StudyData", $A$2, "BAR", "", "Low", $A$4, -$B185, $A$6,$A$10,,$A$8,$A$12),$A$47)</f>
        <v>5720.00</v>
      </c>
      <c r="H185" s="6" t="str">
        <f>TEXT(RTD("cqg.rtd",,"StudyData", $A$2, "BAR", "", "Close", $A$4, -$B185, $A$6,$A$10,,$A$8,$A$12),$A$47)</f>
        <v>5761.75</v>
      </c>
      <c r="I185" s="7">
        <f xml:space="preserve"> RTD("cqg.rtd",,"StudyData", $A$2, "Vol", "VolType=auto, CoCType=Contract", "Vol",$A$4, -$B185, $A$6,$A$10,,$A$8,$A$12)</f>
        <v>1183498</v>
      </c>
      <c r="J185" s="8" t="str">
        <f xml:space="preserve"> TEXT(RTD("cqg.rtd",,"StudyData", $A$2, "MA", "InputChoice=Close,MAType=Sim,Period="&amp;$A$14&amp;"", "MA",$A$4, -$B185, $A$6,$A$10,,$A$8,$A$12),$A$47)</f>
        <v>5704.58</v>
      </c>
      <c r="K185" s="6" t="str">
        <f xml:space="preserve"> TEXT(RTD("cqg.rtd",,"StudyData", $A$2, "BBnds", "MAType=Sim,InputChoice=Close,Period1="&amp;$A$16&amp;",Percent="&amp;$A$18&amp;"", "BHI",$A$4, -$B185, $A$6,$A$10,,$A$8,$A$12),$A$47)</f>
        <v>5857.69</v>
      </c>
      <c r="L185" s="6" t="str">
        <f>TEXT(RTD("cqg.rtd",,"StudyData",$A$2,"BBnds","MAType=Sim,InputChoice=Close,Period1="&amp;$A$16&amp;",Percent="&amp;$A$18&amp;"","BMA",$A$4,-$B185,$A$6,$A$10,,$A$8,$A$12),$A$47)</f>
        <v>5628.16</v>
      </c>
      <c r="M185" s="6" t="str">
        <f xml:space="preserve"> TEXT(RTD("cqg.rtd",,"StudyData", $A$2, "BBnds", "MAType=Sim,InputChoice=Close,Period1="&amp;$A$16&amp;",Percent="&amp;$A$18&amp;"", "BLO",$A$4, -$B185, $A$6,$A$10,,$A$8,$A$12),$A$47)</f>
        <v>5398.63</v>
      </c>
      <c r="N185" s="8" t="str">
        <f xml:space="preserve"> TEXT(RTD("cqg.rtd",,"StudyData", $A$2, "MACD", "Period1="&amp;$A$20&amp;",Period2="&amp;$A$22&amp;",Period3="&amp;$A$24&amp;",InputChoice=Close", "MACD",$A$4, -$B185, $A$6,$A$10,,$A$8,$A$12),$A$47)</f>
        <v>-11.56</v>
      </c>
      <c r="O185" s="8" t="str">
        <f>TEXT(RTD("cqg.rtd",,"StudyData",$A$2,"MACD","Period1="&amp;$A$20&amp;",Period2="&amp;$A$22&amp;",Period3="&amp;$A$24&amp;",InputChoice=Close","MACDA",$A$4,-$B185,$A$6,$A$10,,$A$8,$A$12),$A$47)</f>
        <v>-34.99</v>
      </c>
      <c r="P185" s="6" t="str">
        <f t="shared" si="4"/>
        <v>23.43</v>
      </c>
      <c r="Q185" s="8">
        <f xml:space="preserve"> RTD("cqg.rtd",,"StudyData", $A$2, "RSI", "InputChoice=Close,Period="&amp;$A$26&amp;"", "RSI",$A$4, -$B185, $A$6,$A$10,,$A$8,$A$12)</f>
        <v>64.12284629528456</v>
      </c>
      <c r="R18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-$B185, $A$6,$A$10,,$A$8,$A$12)</f>
        <v>78.462670480499995</v>
      </c>
      <c r="S18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-$B185, $A$6,$A$10,,$A$8,$A$12)</f>
        <v>61.870100000000001</v>
      </c>
      <c r="T185" s="8" t="str">
        <f>TEXT(RTD("cqg.rtd",,"StudyData", $A$2, "Imoku", "Period1="&amp;$A$34&amp;"", "Imoku1",$A$4, -$B185, $A$6,$A$10,,$A$8,$A$12),$A$47)</f>
        <v>5567.63</v>
      </c>
      <c r="U185" s="8" t="str">
        <f xml:space="preserve"> TEXT(RTD("cqg.rtd",,"StudyData", $A$2, "Imoku", "Period2="&amp;$A$36&amp;"", "Imoku2",$A$4, -$B185, $A$6,$A$10,,$A$8,$A$12),$A$47)</f>
        <v>5604.13</v>
      </c>
      <c r="V185" s="8" t="str">
        <f xml:space="preserve"> TEXT(RTD("cqg.rtd",,"StudyData", $A$2, "Imoku", "Period3="&amp;$A$38&amp;"", "Imoku3",$A$4, -(($B185)+($A$44)), $A$6,$A$10,,$A$8,$A$12),$A$47)</f>
        <v>5587.88</v>
      </c>
      <c r="W185" s="8" t="str">
        <f xml:space="preserve"> TEXT(RTD("cqg.rtd",,"StudyData", $A$2, "Imoku", "Period1="&amp;$A$34&amp;",Period2="&amp;$A$36&amp;",Period4="&amp;$A$40&amp;",MAType4=Sim", "Imoku4",$A$4, -(($B185)+($A$44)), $A$6,$A$10,,$A$8,$A$12),$A$47)</f>
        <v>5744.75</v>
      </c>
      <c r="X185" s="8" t="str">
        <f>TEXT(RTD("cqg.rtd",,"StudyData", $A$2, "Imoku", "MAType5=Sim,Period5="&amp;$A$42&amp;",InputChoice5=Close", "Imoku5",$A$4, -$B185, $A$6,$A$10,,$A$8,$A$12),$A$47)</f>
        <v>5761.75</v>
      </c>
    </row>
    <row r="186" spans="2:24" x14ac:dyDescent="0.25">
      <c r="B186">
        <f t="shared" si="5"/>
        <v>184</v>
      </c>
      <c r="C186" s="5">
        <f xml:space="preserve"> RTD("cqg.rtd",,"StudyData", $A$2, "BAR", "", "Time", $A$4,-$B186,$A$6,$A$10, "","False","T")</f>
        <v>45519</v>
      </c>
      <c r="D186" s="4">
        <f xml:space="preserve"> RTD("cqg.rtd",,"StudyData", $A$2, "BAR", "", "Time", $A$4,-$B186,$A$6,$A$10, "","False","T")</f>
        <v>45519</v>
      </c>
      <c r="E186" s="6" t="str">
        <f xml:space="preserve"> TEXT(RTD("cqg.rtd",,"StudyData", $A$2, "BAR", "", "Open", $A$4, -$B186, $A$6,$A$10,,$A$8,$A$12),$A$47)</f>
        <v>5664.75</v>
      </c>
      <c r="F186" s="6" t="str">
        <f xml:space="preserve"> TEXT(RTD("cqg.rtd",,"StudyData", $A$2, "BAR", "", "High", $A$4, -$B186, $A$6,$A$10,,$A$8,$A$12),$A$47)</f>
        <v>5755.25</v>
      </c>
      <c r="G186" s="6" t="str">
        <f xml:space="preserve"> TEXT(RTD("cqg.rtd",,"StudyData", $A$2, "BAR", "", "Low", $A$4, -$B186, $A$6,$A$10,,$A$8,$A$12),$A$47)</f>
        <v>5655.25</v>
      </c>
      <c r="H186" s="6" t="str">
        <f>TEXT(RTD("cqg.rtd",,"StudyData", $A$2, "BAR", "", "Close", $A$4, -$B186, $A$6,$A$10,,$A$8,$A$12),$A$47)</f>
        <v>5751.00</v>
      </c>
      <c r="I186" s="7">
        <f xml:space="preserve"> RTD("cqg.rtd",,"StudyData", $A$2, "Vol", "VolType=auto, CoCType=Contract", "Vol",$A$4, -$B186, $A$6,$A$10,,$A$8,$A$12)</f>
        <v>1440377</v>
      </c>
      <c r="J186" s="8" t="str">
        <f xml:space="preserve"> TEXT(RTD("cqg.rtd",,"StudyData", $A$2, "MA", "InputChoice=Close,MAType=Sim,Period="&amp;$A$14&amp;"", "MA",$A$4, -$B186, $A$6,$A$10,,$A$8,$A$12),$A$47)</f>
        <v>5703.74</v>
      </c>
      <c r="K186" s="6" t="str">
        <f xml:space="preserve"> TEXT(RTD("cqg.rtd",,"StudyData", $A$2, "BBnds", "MAType=Sim,InputChoice=Close,Period1="&amp;$A$16&amp;",Percent="&amp;$A$18&amp;"", "BHI",$A$4, -$B186, $A$6,$A$10,,$A$8,$A$12),$A$47)</f>
        <v>5853.85</v>
      </c>
      <c r="L186" s="6" t="str">
        <f>TEXT(RTD("cqg.rtd",,"StudyData",$A$2,"BBnds","MAType=Sim,InputChoice=Close,Period1="&amp;$A$16&amp;",Percent="&amp;$A$18&amp;"","BMA",$A$4,-$B186,$A$6,$A$10,,$A$8,$A$12),$A$47)</f>
        <v>5626.94</v>
      </c>
      <c r="M186" s="6" t="str">
        <f xml:space="preserve"> TEXT(RTD("cqg.rtd",,"StudyData", $A$2, "BBnds", "MAType=Sim,InputChoice=Close,Period1="&amp;$A$16&amp;",Percent="&amp;$A$18&amp;"", "BLO",$A$4, -$B186, $A$6,$A$10,,$A$8,$A$12),$A$47)</f>
        <v>5400.02</v>
      </c>
      <c r="N186" s="8" t="str">
        <f xml:space="preserve"> TEXT(RTD("cqg.rtd",,"StudyData", $A$2, "MACD", "Period1="&amp;$A$20&amp;",Period2="&amp;$A$22&amp;",Period3="&amp;$A$24&amp;",InputChoice=Close", "MACD",$A$4, -$B186, $A$6,$A$10,,$A$8,$A$12),$A$47)</f>
        <v>-24.90</v>
      </c>
      <c r="O186" s="8" t="str">
        <f>TEXT(RTD("cqg.rtd",,"StudyData",$A$2,"MACD","Period1="&amp;$A$20&amp;",Period2="&amp;$A$22&amp;",Period3="&amp;$A$24&amp;",InputChoice=Close","MACDA",$A$4,-$B186,$A$6,$A$10,,$A$8,$A$12),$A$47)</f>
        <v>-40.85</v>
      </c>
      <c r="P186" s="6" t="str">
        <f t="shared" si="4"/>
        <v>15.95</v>
      </c>
      <c r="Q186" s="8">
        <f xml:space="preserve"> RTD("cqg.rtd",,"StudyData", $A$2, "RSI", "InputChoice=Close,Period="&amp;$A$26&amp;"", "RSI",$A$4, -$B186, $A$6,$A$10,,$A$8,$A$12)</f>
        <v>63.301422106147143</v>
      </c>
      <c r="R18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-$B186, $A$6,$A$10,,$A$8,$A$12)</f>
        <v>70.078727124099998</v>
      </c>
      <c r="S18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-$B186, $A$6,$A$10,,$A$8,$A$12)</f>
        <v>53.573799999999999</v>
      </c>
      <c r="T186" s="8" t="str">
        <f>TEXT(RTD("cqg.rtd",,"StudyData", $A$2, "Imoku", "Period1="&amp;$A$34&amp;"", "Imoku1",$A$4, -$B186, $A$6,$A$10,,$A$8,$A$12),$A$47)</f>
        <v>5529.38</v>
      </c>
      <c r="U186" s="8" t="str">
        <f xml:space="preserve"> TEXT(RTD("cqg.rtd",,"StudyData", $A$2, "Imoku", "Period2="&amp;$A$36&amp;"", "Imoku2",$A$4, -$B186, $A$6,$A$10,,$A$8,$A$12),$A$47)</f>
        <v>5604.13</v>
      </c>
      <c r="V186" s="8" t="str">
        <f xml:space="preserve"> TEXT(RTD("cqg.rtd",,"StudyData", $A$2, "Imoku", "Period3="&amp;$A$38&amp;"", "Imoku3",$A$4, -(($B186)+($A$44)), $A$6,$A$10,,$A$8,$A$12),$A$47)</f>
        <v>5572.25</v>
      </c>
      <c r="W186" s="8" t="str">
        <f xml:space="preserve"> TEXT(RTD("cqg.rtd",,"StudyData", $A$2, "Imoku", "Period1="&amp;$A$34&amp;",Period2="&amp;$A$36&amp;",Period4="&amp;$A$40&amp;",MAType4=Sim", "Imoku4",$A$4, -(($B186)+($A$44)), $A$6,$A$10,,$A$8,$A$12),$A$47)</f>
        <v>5732.31</v>
      </c>
      <c r="X186" s="8" t="str">
        <f>TEXT(RTD("cqg.rtd",,"StudyData", $A$2, "Imoku", "MAType5=Sim,Period5="&amp;$A$42&amp;",InputChoice5=Close", "Imoku5",$A$4, -$B186, $A$6,$A$10,,$A$8,$A$12),$A$47)</f>
        <v>5751.00</v>
      </c>
    </row>
    <row r="187" spans="2:24" x14ac:dyDescent="0.25">
      <c r="B187">
        <f t="shared" si="5"/>
        <v>185</v>
      </c>
      <c r="C187" s="5">
        <f xml:space="preserve"> RTD("cqg.rtd",,"StudyData", $A$2, "BAR", "", "Time", $A$4,-$B187,$A$6,$A$10, "","False","T")</f>
        <v>45518</v>
      </c>
      <c r="D187" s="4">
        <f xml:space="preserve"> RTD("cqg.rtd",,"StudyData", $A$2, "BAR", "", "Time", $A$4,-$B187,$A$6,$A$10, "","False","T")</f>
        <v>45518</v>
      </c>
      <c r="E187" s="6" t="str">
        <f xml:space="preserve"> TEXT(RTD("cqg.rtd",,"StudyData", $A$2, "BAR", "", "Open", $A$4, -$B187, $A$6,$A$10,,$A$8,$A$12),$A$47)</f>
        <v>5641.00</v>
      </c>
      <c r="F187" s="6" t="str">
        <f xml:space="preserve"> TEXT(RTD("cqg.rtd",,"StudyData", $A$2, "BAR", "", "High", $A$4, -$B187, $A$6,$A$10,,$A$8,$A$12),$A$47)</f>
        <v>5671.25</v>
      </c>
      <c r="G187" s="6" t="str">
        <f xml:space="preserve"> TEXT(RTD("cqg.rtd",,"StudyData", $A$2, "BAR", "", "Low", $A$4, -$B187, $A$6,$A$10,,$A$8,$A$12),$A$47)</f>
        <v>5622.25</v>
      </c>
      <c r="H187" s="6" t="str">
        <f>TEXT(RTD("cqg.rtd",,"StudyData", $A$2, "BAR", "", "Close", $A$4, -$B187, $A$6,$A$10,,$A$8,$A$12),$A$47)</f>
        <v>5660.50</v>
      </c>
      <c r="I187" s="7">
        <f xml:space="preserve"> RTD("cqg.rtd",,"StudyData", $A$2, "Vol", "VolType=auto, CoCType=Contract", "Vol",$A$4, -$B187, $A$6,$A$10,,$A$8,$A$12)</f>
        <v>1301826</v>
      </c>
      <c r="J187" s="8" t="str">
        <f xml:space="preserve"> TEXT(RTD("cqg.rtd",,"StudyData", $A$2, "MA", "InputChoice=Close,MAType=Sim,Period="&amp;$A$14&amp;"", "MA",$A$4, -$B187, $A$6,$A$10,,$A$8,$A$12),$A$47)</f>
        <v>5703.54</v>
      </c>
      <c r="K187" s="6" t="str">
        <f xml:space="preserve"> TEXT(RTD("cqg.rtd",,"StudyData", $A$2, "BBnds", "MAType=Sim,InputChoice=Close,Period1="&amp;$A$16&amp;",Percent="&amp;$A$18&amp;"", "BHI",$A$4, -$B187, $A$6,$A$10,,$A$8,$A$12),$A$47)</f>
        <v>5858.43</v>
      </c>
      <c r="L187" s="6" t="str">
        <f>TEXT(RTD("cqg.rtd",,"StudyData",$A$2,"BBnds","MAType=Sim,InputChoice=Close,Period1="&amp;$A$16&amp;",Percent="&amp;$A$18&amp;"","BMA",$A$4,-$B187,$A$6,$A$10,,$A$8,$A$12),$A$47)</f>
        <v>5628.29</v>
      </c>
      <c r="M187" s="6" t="str">
        <f xml:space="preserve"> TEXT(RTD("cqg.rtd",,"StudyData", $A$2, "BBnds", "MAType=Sim,InputChoice=Close,Period1="&amp;$A$16&amp;",Percent="&amp;$A$18&amp;"", "BLO",$A$4, -$B187, $A$6,$A$10,,$A$8,$A$12),$A$47)</f>
        <v>5398.14</v>
      </c>
      <c r="N187" s="8" t="str">
        <f xml:space="preserve"> TEXT(RTD("cqg.rtd",,"StudyData", $A$2, "MACD", "Period1="&amp;$A$20&amp;",Period2="&amp;$A$22&amp;",Period3="&amp;$A$24&amp;",InputChoice=Close", "MACD",$A$4, -$B187, $A$6,$A$10,,$A$8,$A$12),$A$47)</f>
        <v>-40.48</v>
      </c>
      <c r="O187" s="8" t="str">
        <f>TEXT(RTD("cqg.rtd",,"StudyData",$A$2,"MACD","Period1="&amp;$A$20&amp;",Period2="&amp;$A$22&amp;",Period3="&amp;$A$24&amp;",InputChoice=Close","MACDA",$A$4,-$B187,$A$6,$A$10,,$A$8,$A$12),$A$47)</f>
        <v>-44.84</v>
      </c>
      <c r="P187" s="6" t="str">
        <f t="shared" si="4"/>
        <v>4.36</v>
      </c>
      <c r="Q187" s="8">
        <f xml:space="preserve"> RTD("cqg.rtd",,"StudyData", $A$2, "RSI", "InputChoice=Close,Period="&amp;$A$26&amp;"", "RSI",$A$4, -$B187, $A$6,$A$10,,$A$8,$A$12)</f>
        <v>55.713803734199544</v>
      </c>
      <c r="R18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-$B187, $A$6,$A$10,,$A$8,$A$12)</f>
        <v>58.667511354799998</v>
      </c>
      <c r="S18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-$B187, $A$6,$A$10,,$A$8,$A$12)</f>
        <v>45.321300000000001</v>
      </c>
      <c r="T187" s="8" t="str">
        <f>TEXT(RTD("cqg.rtd",,"StudyData", $A$2, "Imoku", "Period1="&amp;$A$34&amp;"", "Imoku1",$A$4, -$B187, $A$6,$A$10,,$A$8,$A$12),$A$47)</f>
        <v>5487.38</v>
      </c>
      <c r="U187" s="8" t="str">
        <f xml:space="preserve"> TEXT(RTD("cqg.rtd",,"StudyData", $A$2, "Imoku", "Period2="&amp;$A$36&amp;"", "Imoku2",$A$4, -$B187, $A$6,$A$10,,$A$8,$A$12),$A$47)</f>
        <v>5604.13</v>
      </c>
      <c r="V187" s="8" t="str">
        <f xml:space="preserve"> TEXT(RTD("cqg.rtd",,"StudyData", $A$2, "Imoku", "Period3="&amp;$A$38&amp;"", "Imoku3",$A$4, -(($B187)+($A$44)), $A$6,$A$10,,$A$8,$A$12),$A$47)</f>
        <v>5549.88</v>
      </c>
      <c r="W187" s="8" t="str">
        <f xml:space="preserve"> TEXT(RTD("cqg.rtd",,"StudyData", $A$2, "Imoku", "Period1="&amp;$A$34&amp;",Period2="&amp;$A$36&amp;",Period4="&amp;$A$40&amp;",MAType4=Sim", "Imoku4",$A$4, -(($B187)+($A$44)), $A$6,$A$10,,$A$8,$A$12),$A$47)</f>
        <v>5699.63</v>
      </c>
      <c r="X187" s="8" t="str">
        <f>TEXT(RTD("cqg.rtd",,"StudyData", $A$2, "Imoku", "MAType5=Sim,Period5="&amp;$A$42&amp;",InputChoice5=Close", "Imoku5",$A$4, -$B187, $A$6,$A$10,,$A$8,$A$12),$A$47)</f>
        <v>5660.50</v>
      </c>
    </row>
    <row r="188" spans="2:24" x14ac:dyDescent="0.25">
      <c r="B188">
        <f t="shared" si="5"/>
        <v>186</v>
      </c>
      <c r="C188" s="5">
        <f xml:space="preserve"> RTD("cqg.rtd",,"StudyData", $A$2, "BAR", "", "Time", $A$4,-$B188,$A$6,$A$10, "","False","T")</f>
        <v>45517</v>
      </c>
      <c r="D188" s="4">
        <f xml:space="preserve"> RTD("cqg.rtd",,"StudyData", $A$2, "BAR", "", "Time", $A$4,-$B188,$A$6,$A$10, "","False","T")</f>
        <v>45517</v>
      </c>
      <c r="E188" s="6" t="str">
        <f xml:space="preserve"> TEXT(RTD("cqg.rtd",,"StudyData", $A$2, "BAR", "", "Open", $A$4, -$B188, $A$6,$A$10,,$A$8,$A$12),$A$47)</f>
        <v>5556.00</v>
      </c>
      <c r="F188" s="6" t="str">
        <f xml:space="preserve"> TEXT(RTD("cqg.rtd",,"StudyData", $A$2, "BAR", "", "High", $A$4, -$B188, $A$6,$A$10,,$A$8,$A$12),$A$47)</f>
        <v>5644.75</v>
      </c>
      <c r="G188" s="6" t="str">
        <f xml:space="preserve"> TEXT(RTD("cqg.rtd",,"StudyData", $A$2, "BAR", "", "Low", $A$4, -$B188, $A$6,$A$10,,$A$8,$A$12),$A$47)</f>
        <v>5551.00</v>
      </c>
      <c r="H188" s="6" t="str">
        <f>TEXT(RTD("cqg.rtd",,"StudyData", $A$2, "BAR", "", "Close", $A$4, -$B188, $A$6,$A$10,,$A$8,$A$12),$A$47)</f>
        <v>5642.50</v>
      </c>
      <c r="I188" s="7">
        <f xml:space="preserve"> RTD("cqg.rtd",,"StudyData", $A$2, "Vol", "VolType=auto, CoCType=Contract", "Vol",$A$4, -$B188, $A$6,$A$10,,$A$8,$A$12)</f>
        <v>1271171</v>
      </c>
      <c r="J188" s="8" t="str">
        <f xml:space="preserve"> TEXT(RTD("cqg.rtd",,"StudyData", $A$2, "MA", "InputChoice=Close,MAType=Sim,Period="&amp;$A$14&amp;"", "MA",$A$4, -$B188, $A$6,$A$10,,$A$8,$A$12),$A$47)</f>
        <v>5705.28</v>
      </c>
      <c r="K188" s="6" t="str">
        <f xml:space="preserve"> TEXT(RTD("cqg.rtd",,"StudyData", $A$2, "BBnds", "MAType=Sim,InputChoice=Close,Period1="&amp;$A$16&amp;",Percent="&amp;$A$18&amp;"", "BHI",$A$4, -$B188, $A$6,$A$10,,$A$8,$A$12),$A$47)</f>
        <v>5881.42</v>
      </c>
      <c r="L188" s="6" t="str">
        <f>TEXT(RTD("cqg.rtd",,"StudyData",$A$2,"BBnds","MAType=Sim,InputChoice=Close,Period1="&amp;$A$16&amp;",Percent="&amp;$A$18&amp;"","BMA",$A$4,-$B188,$A$6,$A$10,,$A$8,$A$12),$A$47)</f>
        <v>5636.39</v>
      </c>
      <c r="M188" s="6" t="str">
        <f xml:space="preserve"> TEXT(RTD("cqg.rtd",,"StudyData", $A$2, "BBnds", "MAType=Sim,InputChoice=Close,Period1="&amp;$A$16&amp;",Percent="&amp;$A$18&amp;"", "BLO",$A$4, -$B188, $A$6,$A$10,,$A$8,$A$12),$A$47)</f>
        <v>5391.35</v>
      </c>
      <c r="N188" s="8" t="str">
        <f xml:space="preserve"> TEXT(RTD("cqg.rtd",,"StudyData", $A$2, "MACD", "Period1="&amp;$A$20&amp;",Period2="&amp;$A$22&amp;",Period3="&amp;$A$24&amp;",InputChoice=Close", "MACD",$A$4, -$B188, $A$6,$A$10,,$A$8,$A$12),$A$47)</f>
        <v>-50.56</v>
      </c>
      <c r="O188" s="8" t="str">
        <f>TEXT(RTD("cqg.rtd",,"StudyData",$A$2,"MACD","Period1="&amp;$A$20&amp;",Period2="&amp;$A$22&amp;",Period3="&amp;$A$24&amp;",InputChoice=Close","MACDA",$A$4,-$B188,$A$6,$A$10,,$A$8,$A$12),$A$47)</f>
        <v>-45.93</v>
      </c>
      <c r="P188" s="6" t="str">
        <f t="shared" si="4"/>
        <v>-4.63</v>
      </c>
      <c r="Q188" s="8">
        <f xml:space="preserve"> RTD("cqg.rtd",,"StudyData", $A$2, "RSI", "InputChoice=Close,Period="&amp;$A$26&amp;"", "RSI",$A$4, -$B188, $A$6,$A$10,,$A$8,$A$12)</f>
        <v>54.033575127104925</v>
      </c>
      <c r="R18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-$B188, $A$6,$A$10,,$A$8,$A$12)</f>
        <v>50.964400230199999</v>
      </c>
      <c r="S18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-$B188, $A$6,$A$10,,$A$8,$A$12)</f>
        <v>38.648200000000003</v>
      </c>
      <c r="T188" s="8" t="str">
        <f>TEXT(RTD("cqg.rtd",,"StudyData", $A$2, "Imoku", "Period1="&amp;$A$34&amp;"", "Imoku1",$A$4, -$B188, $A$6,$A$10,,$A$8,$A$12),$A$47)</f>
        <v>5543.88</v>
      </c>
      <c r="U188" s="8" t="str">
        <f xml:space="preserve"> TEXT(RTD("cqg.rtd",,"StudyData", $A$2, "Imoku", "Period2="&amp;$A$36&amp;"", "Imoku2",$A$4, -$B188, $A$6,$A$10,,$A$8,$A$12),$A$47)</f>
        <v>5604.13</v>
      </c>
      <c r="V188" s="8" t="str">
        <f xml:space="preserve"> TEXT(RTD("cqg.rtd",,"StudyData", $A$2, "Imoku", "Period3="&amp;$A$38&amp;"", "Imoku3",$A$4, -(($B188)+($A$44)), $A$6,$A$10,,$A$8,$A$12),$A$47)</f>
        <v>5545.75</v>
      </c>
      <c r="W188" s="8" t="str">
        <f xml:space="preserve"> TEXT(RTD("cqg.rtd",,"StudyData", $A$2, "Imoku", "Period1="&amp;$A$34&amp;",Period2="&amp;$A$36&amp;",Period4="&amp;$A$40&amp;",MAType4=Sim", "Imoku4",$A$4, -(($B188)+($A$44)), $A$6,$A$10,,$A$8,$A$12),$A$47)</f>
        <v>5695.50</v>
      </c>
      <c r="X188" s="8" t="str">
        <f>TEXT(RTD("cqg.rtd",,"StudyData", $A$2, "Imoku", "MAType5=Sim,Period5="&amp;$A$42&amp;",InputChoice5=Close", "Imoku5",$A$4, -$B188, $A$6,$A$10,,$A$8,$A$12),$A$47)</f>
        <v>5642.50</v>
      </c>
    </row>
    <row r="189" spans="2:24" x14ac:dyDescent="0.25">
      <c r="B189">
        <f t="shared" si="5"/>
        <v>187</v>
      </c>
      <c r="C189" s="5">
        <f xml:space="preserve"> RTD("cqg.rtd",,"StudyData", $A$2, "BAR", "", "Time", $A$4,-$B189,$A$6,$A$10, "","False","T")</f>
        <v>45516</v>
      </c>
      <c r="D189" s="4">
        <f xml:space="preserve"> RTD("cqg.rtd",,"StudyData", $A$2, "BAR", "", "Time", $A$4,-$B189,$A$6,$A$10, "","False","T")</f>
        <v>45516</v>
      </c>
      <c r="E189" s="6" t="str">
        <f xml:space="preserve"> TEXT(RTD("cqg.rtd",,"StudyData", $A$2, "BAR", "", "Open", $A$4, -$B189, $A$6,$A$10,,$A$8,$A$12),$A$47)</f>
        <v>5547.75</v>
      </c>
      <c r="F189" s="6" t="str">
        <f xml:space="preserve"> TEXT(RTD("cqg.rtd",,"StudyData", $A$2, "BAR", "", "High", $A$4, -$B189, $A$6,$A$10,,$A$8,$A$12),$A$47)</f>
        <v>5580.25</v>
      </c>
      <c r="G189" s="6" t="str">
        <f xml:space="preserve"> TEXT(RTD("cqg.rtd",,"StudyData", $A$2, "BAR", "", "Low", $A$4, -$B189, $A$6,$A$10,,$A$8,$A$12),$A$47)</f>
        <v>5531.25</v>
      </c>
      <c r="H189" s="6" t="str">
        <f>TEXT(RTD("cqg.rtd",,"StudyData", $A$2, "BAR", "", "Close", $A$4, -$B189, $A$6,$A$10,,$A$8,$A$12),$A$47)</f>
        <v>5553.25</v>
      </c>
      <c r="I189" s="7">
        <f xml:space="preserve"> RTD("cqg.rtd",,"StudyData", $A$2, "Vol", "VolType=auto, CoCType=Contract", "Vol",$A$4, -$B189, $A$6,$A$10,,$A$8,$A$12)</f>
        <v>1219995</v>
      </c>
      <c r="J189" s="8" t="str">
        <f xml:space="preserve"> TEXT(RTD("cqg.rtd",,"StudyData", $A$2, "MA", "InputChoice=Close,MAType=Sim,Period="&amp;$A$14&amp;"", "MA",$A$4, -$B189, $A$6,$A$10,,$A$8,$A$12),$A$47)</f>
        <v>5706.36</v>
      </c>
      <c r="K189" s="6" t="str">
        <f xml:space="preserve"> TEXT(RTD("cqg.rtd",,"StudyData", $A$2, "BBnds", "MAType=Sim,InputChoice=Close,Period1="&amp;$A$16&amp;",Percent="&amp;$A$18&amp;"", "BHI",$A$4, -$B189, $A$6,$A$10,,$A$8,$A$12),$A$47)</f>
        <v>5920.12</v>
      </c>
      <c r="L189" s="6" t="str">
        <f>TEXT(RTD("cqg.rtd",,"StudyData",$A$2,"BBnds","MAType=Sim,InputChoice=Close,Period1="&amp;$A$16&amp;",Percent="&amp;$A$18&amp;"","BMA",$A$4,-$B189,$A$6,$A$10,,$A$8,$A$12),$A$47)</f>
        <v>5649.30</v>
      </c>
      <c r="M189" s="6" t="str">
        <f xml:space="preserve"> TEXT(RTD("cqg.rtd",,"StudyData", $A$2, "BBnds", "MAType=Sim,InputChoice=Close,Period1="&amp;$A$16&amp;",Percent="&amp;$A$18&amp;"", "BLO",$A$4, -$B189, $A$6,$A$10,,$A$8,$A$12),$A$47)</f>
        <v>5378.48</v>
      </c>
      <c r="N189" s="8" t="str">
        <f xml:space="preserve"> TEXT(RTD("cqg.rtd",,"StudyData", $A$2, "MACD", "Period1="&amp;$A$20&amp;",Period2="&amp;$A$22&amp;",Period3="&amp;$A$24&amp;",InputChoice=Close", "MACD",$A$4, -$B189, $A$6,$A$10,,$A$8,$A$12),$A$47)</f>
        <v>-60.86</v>
      </c>
      <c r="O189" s="8" t="str">
        <f>TEXT(RTD("cqg.rtd",,"StudyData",$A$2,"MACD","Period1="&amp;$A$20&amp;",Period2="&amp;$A$22&amp;",Period3="&amp;$A$24&amp;",InputChoice=Close","MACDA",$A$4,-$B189,$A$6,$A$10,,$A$8,$A$12),$A$47)</f>
        <v>-44.77</v>
      </c>
      <c r="P189" s="6" t="str">
        <f t="shared" si="4"/>
        <v>-16.09</v>
      </c>
      <c r="Q189" s="8">
        <f xml:space="preserve"> RTD("cqg.rtd",,"StudyData", $A$2, "RSI", "InputChoice=Close,Period="&amp;$A$26&amp;"", "RSI",$A$4, -$B189, $A$6,$A$10,,$A$8,$A$12)</f>
        <v>44.803768075113609</v>
      </c>
      <c r="R18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-$B189, $A$6,$A$10,,$A$8,$A$12)</f>
        <v>41.362062095799999</v>
      </c>
      <c r="S18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-$B189, $A$6,$A$10,,$A$8,$A$12)</f>
        <v>32.490099999999998</v>
      </c>
      <c r="T189" s="8" t="str">
        <f>TEXT(RTD("cqg.rtd",,"StudyData", $A$2, "Imoku", "Period1="&amp;$A$34&amp;"", "Imoku1",$A$4, -$B189, $A$6,$A$10,,$A$8,$A$12),$A$47)</f>
        <v>5543.88</v>
      </c>
      <c r="U189" s="8" t="str">
        <f xml:space="preserve"> TEXT(RTD("cqg.rtd",,"StudyData", $A$2, "Imoku", "Period2="&amp;$A$36&amp;"", "Imoku2",$A$4, -$B189, $A$6,$A$10,,$A$8,$A$12),$A$47)</f>
        <v>5604.13</v>
      </c>
      <c r="V189" s="8" t="str">
        <f xml:space="preserve"> TEXT(RTD("cqg.rtd",,"StudyData", $A$2, "Imoku", "Period3="&amp;$A$38&amp;"", "Imoku3",$A$4, -(($B189)+($A$44)), $A$6,$A$10,,$A$8,$A$12),$A$47)</f>
        <v>5531.88</v>
      </c>
      <c r="W189" s="8" t="str">
        <f xml:space="preserve"> TEXT(RTD("cqg.rtd",,"StudyData", $A$2, "Imoku", "Period1="&amp;$A$34&amp;",Period2="&amp;$A$36&amp;",Period4="&amp;$A$40&amp;",MAType4=Sim", "Imoku4",$A$4, -(($B189)+($A$44)), $A$6,$A$10,,$A$8,$A$12),$A$47)</f>
        <v>5689.75</v>
      </c>
      <c r="X189" s="8" t="str">
        <f>TEXT(RTD("cqg.rtd",,"StudyData", $A$2, "Imoku", "MAType5=Sim,Period5="&amp;$A$42&amp;",InputChoice5=Close", "Imoku5",$A$4, -$B189, $A$6,$A$10,,$A$8,$A$12),$A$47)</f>
        <v>5553.25</v>
      </c>
    </row>
    <row r="190" spans="2:24" x14ac:dyDescent="0.25">
      <c r="B190">
        <f t="shared" si="5"/>
        <v>188</v>
      </c>
      <c r="C190" s="5">
        <f xml:space="preserve"> RTD("cqg.rtd",,"StudyData", $A$2, "BAR", "", "Time", $A$4,-$B190,$A$6,$A$10, "","False","T")</f>
        <v>45513</v>
      </c>
      <c r="D190" s="4">
        <f xml:space="preserve"> RTD("cqg.rtd",,"StudyData", $A$2, "BAR", "", "Time", $A$4,-$B190,$A$6,$A$10, "","False","T")</f>
        <v>45513</v>
      </c>
      <c r="E190" s="6" t="str">
        <f xml:space="preserve"> TEXT(RTD("cqg.rtd",,"StudyData", $A$2, "BAR", "", "Open", $A$4, -$B190, $A$6,$A$10,,$A$8,$A$12),$A$47)</f>
        <v>5531.75</v>
      </c>
      <c r="F190" s="6" t="str">
        <f xml:space="preserve"> TEXT(RTD("cqg.rtd",,"StudyData", $A$2, "BAR", "", "High", $A$4, -$B190, $A$6,$A$10,,$A$8,$A$12),$A$47)</f>
        <v>5568.75</v>
      </c>
      <c r="G190" s="6" t="str">
        <f xml:space="preserve"> TEXT(RTD("cqg.rtd",,"StudyData", $A$2, "BAR", "", "Low", $A$4, -$B190, $A$6,$A$10,,$A$8,$A$12),$A$47)</f>
        <v>5503.00</v>
      </c>
      <c r="H190" s="6" t="str">
        <f>TEXT(RTD("cqg.rtd",,"StudyData", $A$2, "BAR", "", "Close", $A$4, -$B190, $A$6,$A$10,,$A$8,$A$12),$A$47)</f>
        <v>5553.75</v>
      </c>
      <c r="I190" s="7">
        <f xml:space="preserve"> RTD("cqg.rtd",,"StudyData", $A$2, "Vol", "VolType=auto, CoCType=Contract", "Vol",$A$4, -$B190, $A$6,$A$10,,$A$8,$A$12)</f>
        <v>1412017</v>
      </c>
      <c r="J190" s="8" t="str">
        <f xml:space="preserve"> TEXT(RTD("cqg.rtd",,"StudyData", $A$2, "MA", "InputChoice=Close,MAType=Sim,Period="&amp;$A$14&amp;"", "MA",$A$4, -$B190, $A$6,$A$10,,$A$8,$A$12),$A$47)</f>
        <v>5709.69</v>
      </c>
      <c r="K190" s="6" t="str">
        <f xml:space="preserve"> TEXT(RTD("cqg.rtd",,"StudyData", $A$2, "BBnds", "MAType=Sim,InputChoice=Close,Period1="&amp;$A$16&amp;",Percent="&amp;$A$18&amp;"", "BHI",$A$4, -$B190, $A$6,$A$10,,$A$8,$A$12),$A$47)</f>
        <v>5947.72</v>
      </c>
      <c r="L190" s="6" t="str">
        <f>TEXT(RTD("cqg.rtd",,"StudyData",$A$2,"BBnds","MAType=Sim,InputChoice=Close,Period1="&amp;$A$16&amp;",Percent="&amp;$A$18&amp;"","BMA",$A$4,-$B190,$A$6,$A$10,,$A$8,$A$12),$A$47)</f>
        <v>5664.96</v>
      </c>
      <c r="M190" s="6" t="str">
        <f xml:space="preserve"> TEXT(RTD("cqg.rtd",,"StudyData", $A$2, "BBnds", "MAType=Sim,InputChoice=Close,Period1="&amp;$A$16&amp;",Percent="&amp;$A$18&amp;"", "BLO",$A$4, -$B190, $A$6,$A$10,,$A$8,$A$12),$A$47)</f>
        <v>5382.20</v>
      </c>
      <c r="N190" s="8" t="str">
        <f xml:space="preserve"> TEXT(RTD("cqg.rtd",,"StudyData", $A$2, "MACD", "Period1="&amp;$A$20&amp;",Period2="&amp;$A$22&amp;",Period3="&amp;$A$24&amp;",InputChoice=Close", "MACD",$A$4, -$B190, $A$6,$A$10,,$A$8,$A$12),$A$47)</f>
        <v>-64.02</v>
      </c>
      <c r="O190" s="8" t="str">
        <f>TEXT(RTD("cqg.rtd",,"StudyData",$A$2,"MACD","Period1="&amp;$A$20&amp;",Period2="&amp;$A$22&amp;",Period3="&amp;$A$24&amp;",InputChoice=Close","MACDA",$A$4,-$B190,$A$6,$A$10,,$A$8,$A$12),$A$47)</f>
        <v>-40.75</v>
      </c>
      <c r="P190" s="6" t="str">
        <f t="shared" si="4"/>
        <v>-23.27</v>
      </c>
      <c r="Q190" s="8">
        <f xml:space="preserve"> RTD("cqg.rtd",,"StudyData", $A$2, "RSI", "InputChoice=Close,Period="&amp;$A$26&amp;"", "RSI",$A$4, -$B190, $A$6,$A$10,,$A$8,$A$12)</f>
        <v>44.84861267626269</v>
      </c>
      <c r="R19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-$B190, $A$6,$A$10,,$A$8,$A$12)</f>
        <v>36.2072213119</v>
      </c>
      <c r="S19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-$B190, $A$6,$A$10,,$A$8,$A$12)</f>
        <v>28.054200000000002</v>
      </c>
      <c r="T190" s="8" t="str">
        <f>TEXT(RTD("cqg.rtd",,"StudyData", $A$2, "Imoku", "Period1="&amp;$A$34&amp;"", "Imoku1",$A$4, -$B190, $A$6,$A$10,,$A$8,$A$12),$A$47)</f>
        <v>5543.88</v>
      </c>
      <c r="U190" s="8" t="str">
        <f xml:space="preserve"> TEXT(RTD("cqg.rtd",,"StudyData", $A$2, "Imoku", "Period2="&amp;$A$36&amp;"", "Imoku2",$A$4, -$B190, $A$6,$A$10,,$A$8,$A$12),$A$47)</f>
        <v>5604.13</v>
      </c>
      <c r="V190" s="8" t="str">
        <f xml:space="preserve"> TEXT(RTD("cqg.rtd",,"StudyData", $A$2, "Imoku", "Period3="&amp;$A$38&amp;"", "Imoku3",$A$4, -(($B190)+($A$44)), $A$6,$A$10,,$A$8,$A$12),$A$47)</f>
        <v>5495.50</v>
      </c>
      <c r="W190" s="8" t="str">
        <f xml:space="preserve"> TEXT(RTD("cqg.rtd",,"StudyData", $A$2, "Imoku", "Period1="&amp;$A$34&amp;",Period2="&amp;$A$36&amp;",Period4="&amp;$A$40&amp;",MAType4=Sim", "Imoku4",$A$4, -(($B190)+($A$44)), $A$6,$A$10,,$A$8,$A$12),$A$47)</f>
        <v>5674.63</v>
      </c>
      <c r="X190" s="8" t="str">
        <f>TEXT(RTD("cqg.rtd",,"StudyData", $A$2, "Imoku", "MAType5=Sim,Period5="&amp;$A$42&amp;",InputChoice5=Close", "Imoku5",$A$4, -$B190, $A$6,$A$10,,$A$8,$A$12),$A$47)</f>
        <v>5553.75</v>
      </c>
    </row>
    <row r="191" spans="2:24" x14ac:dyDescent="0.25">
      <c r="B191">
        <f t="shared" si="5"/>
        <v>189</v>
      </c>
      <c r="C191" s="5">
        <f xml:space="preserve"> RTD("cqg.rtd",,"StudyData", $A$2, "BAR", "", "Time", $A$4,-$B191,$A$6,$A$10, "","False","T")</f>
        <v>45512</v>
      </c>
      <c r="D191" s="4">
        <f xml:space="preserve"> RTD("cqg.rtd",,"StudyData", $A$2, "BAR", "", "Time", $A$4,-$B191,$A$6,$A$10, "","False","T")</f>
        <v>45512</v>
      </c>
      <c r="E191" s="6" t="str">
        <f xml:space="preserve"> TEXT(RTD("cqg.rtd",,"StudyData", $A$2, "BAR", "", "Open", $A$4, -$B191, $A$6,$A$10,,$A$8,$A$12),$A$47)</f>
        <v>5391.75</v>
      </c>
      <c r="F191" s="6" t="str">
        <f xml:space="preserve"> TEXT(RTD("cqg.rtd",,"StudyData", $A$2, "BAR", "", "High", $A$4, -$B191, $A$6,$A$10,,$A$8,$A$12),$A$47)</f>
        <v>5544.50</v>
      </c>
      <c r="G191" s="6" t="str">
        <f xml:space="preserve"> TEXT(RTD("cqg.rtd",,"StudyData", $A$2, "BAR", "", "Low", $A$4, -$B191, $A$6,$A$10,,$A$8,$A$12),$A$47)</f>
        <v>5365.50</v>
      </c>
      <c r="H191" s="6" t="str">
        <f>TEXT(RTD("cqg.rtd",,"StudyData", $A$2, "BAR", "", "Close", $A$4, -$B191, $A$6,$A$10,,$A$8,$A$12),$A$47)</f>
        <v>5531.75</v>
      </c>
      <c r="I191" s="7">
        <f xml:space="preserve"> RTD("cqg.rtd",,"StudyData", $A$2, "Vol", "VolType=auto, CoCType=Contract", "Vol",$A$4, -$B191, $A$6,$A$10,,$A$8,$A$12)</f>
        <v>1912347</v>
      </c>
      <c r="J191" s="8" t="str">
        <f xml:space="preserve"> TEXT(RTD("cqg.rtd",,"StudyData", $A$2, "MA", "InputChoice=Close,MAType=Sim,Period="&amp;$A$14&amp;"", "MA",$A$4, -$B191, $A$6,$A$10,,$A$8,$A$12),$A$47)</f>
        <v>5712.74</v>
      </c>
      <c r="K191" s="6" t="str">
        <f xml:space="preserve"> TEXT(RTD("cqg.rtd",,"StudyData", $A$2, "BBnds", "MAType=Sim,InputChoice=Close,Period1="&amp;$A$16&amp;",Percent="&amp;$A$18&amp;"", "BHI",$A$4, -$B191, $A$6,$A$10,,$A$8,$A$12),$A$47)</f>
        <v>5968.36</v>
      </c>
      <c r="L191" s="6" t="str">
        <f>TEXT(RTD("cqg.rtd",,"StudyData",$A$2,"BBnds","MAType=Sim,InputChoice=Close,Period1="&amp;$A$16&amp;",Percent="&amp;$A$18&amp;"","BMA",$A$4,-$B191,$A$6,$A$10,,$A$8,$A$12),$A$47)</f>
        <v>5679.69</v>
      </c>
      <c r="M191" s="6" t="str">
        <f xml:space="preserve"> TEXT(RTD("cqg.rtd",,"StudyData", $A$2, "BBnds", "MAType=Sim,InputChoice=Close,Period1="&amp;$A$16&amp;",Percent="&amp;$A$18&amp;"", "BLO",$A$4, -$B191, $A$6,$A$10,,$A$8,$A$12),$A$47)</f>
        <v>5391.02</v>
      </c>
      <c r="N191" s="8" t="str">
        <f xml:space="preserve"> TEXT(RTD("cqg.rtd",,"StudyData", $A$2, "MACD", "Period1="&amp;$A$20&amp;",Period2="&amp;$A$22&amp;",Period3="&amp;$A$24&amp;",InputChoice=Close", "MACD",$A$4, -$B191, $A$6,$A$10,,$A$8,$A$12),$A$47)</f>
        <v>-67.19</v>
      </c>
      <c r="O191" s="8" t="str">
        <f>TEXT(RTD("cqg.rtd",,"StudyData",$A$2,"MACD","Period1="&amp;$A$20&amp;",Period2="&amp;$A$22&amp;",Period3="&amp;$A$24&amp;",InputChoice=Close","MACDA",$A$4,-$B191,$A$6,$A$10,,$A$8,$A$12),$A$47)</f>
        <v>-34.93</v>
      </c>
      <c r="P191" s="6" t="str">
        <f t="shared" si="4"/>
        <v>-32.26</v>
      </c>
      <c r="Q191" s="8">
        <f xml:space="preserve"> RTD("cqg.rtd",,"StudyData", $A$2, "RSI", "InputChoice=Close,Period="&amp;$A$26&amp;"", "RSI",$A$4, -$B191, $A$6,$A$10,,$A$8,$A$12)</f>
        <v>42.601653613469885</v>
      </c>
      <c r="R19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-$B191, $A$6,$A$10,,$A$8,$A$12)</f>
        <v>29.445734614700001</v>
      </c>
      <c r="S19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-$B191, $A$6,$A$10,,$A$8,$A$12)</f>
        <v>23.977699999999999</v>
      </c>
      <c r="T191" s="8" t="str">
        <f>TEXT(RTD("cqg.rtd",,"StudyData", $A$2, "Imoku", "Period1="&amp;$A$34&amp;"", "Imoku1",$A$4, -$B191, $A$6,$A$10,,$A$8,$A$12),$A$47)</f>
        <v>5543.88</v>
      </c>
      <c r="U191" s="8" t="str">
        <f xml:space="preserve"> TEXT(RTD("cqg.rtd",,"StudyData", $A$2, "Imoku", "Period2="&amp;$A$36&amp;"", "Imoku2",$A$4, -$B191, $A$6,$A$10,,$A$8,$A$12),$A$47)</f>
        <v>5604.13</v>
      </c>
      <c r="V191" s="8" t="str">
        <f xml:space="preserve"> TEXT(RTD("cqg.rtd",,"StudyData", $A$2, "Imoku", "Period3="&amp;$A$38&amp;"", "Imoku3",$A$4, -(($B191)+($A$44)), $A$6,$A$10,,$A$8,$A$12),$A$47)</f>
        <v>5491.63</v>
      </c>
      <c r="W191" s="8" t="str">
        <f xml:space="preserve"> TEXT(RTD("cqg.rtd",,"StudyData", $A$2, "Imoku", "Period1="&amp;$A$34&amp;",Period2="&amp;$A$36&amp;",Period4="&amp;$A$40&amp;",MAType4=Sim", "Imoku4",$A$4, -(($B191)+($A$44)), $A$6,$A$10,,$A$8,$A$12),$A$47)</f>
        <v>5670.75</v>
      </c>
      <c r="X191" s="8" t="str">
        <f>TEXT(RTD("cqg.rtd",,"StudyData", $A$2, "Imoku", "MAType5=Sim,Period5="&amp;$A$42&amp;",InputChoice5=Close", "Imoku5",$A$4, -$B191, $A$6,$A$10,,$A$8,$A$12),$A$47)</f>
        <v>5531.75</v>
      </c>
    </row>
    <row r="192" spans="2:24" x14ac:dyDescent="0.25">
      <c r="B192">
        <f t="shared" si="5"/>
        <v>190</v>
      </c>
      <c r="C192" s="5">
        <f xml:space="preserve"> RTD("cqg.rtd",,"StudyData", $A$2, "BAR", "", "Time", $A$4,-$B192,$A$6,$A$10, "","False","T")</f>
        <v>45511</v>
      </c>
      <c r="D192" s="4">
        <f xml:space="preserve"> RTD("cqg.rtd",,"StudyData", $A$2, "BAR", "", "Time", $A$4,-$B192,$A$6,$A$10, "","False","T")</f>
        <v>45511</v>
      </c>
      <c r="E192" s="6" t="str">
        <f xml:space="preserve"> TEXT(RTD("cqg.rtd",,"StudyData", $A$2, "BAR", "", "Open", $A$4, -$B192, $A$6,$A$10,,$A$8,$A$12),$A$47)</f>
        <v>5425.00</v>
      </c>
      <c r="F192" s="6" t="str">
        <f xml:space="preserve"> TEXT(RTD("cqg.rtd",,"StudyData", $A$2, "BAR", "", "High", $A$4, -$B192, $A$6,$A$10,,$A$8,$A$12),$A$47)</f>
        <v>5542.75</v>
      </c>
      <c r="G192" s="6" t="str">
        <f xml:space="preserve"> TEXT(RTD("cqg.rtd",,"StudyData", $A$2, "BAR", "", "Low", $A$4, -$B192, $A$6,$A$10,,$A$8,$A$12),$A$47)</f>
        <v>5380.25</v>
      </c>
      <c r="H192" s="6" t="str">
        <f>TEXT(RTD("cqg.rtd",,"StudyData", $A$2, "BAR", "", "Close", $A$4, -$B192, $A$6,$A$10,,$A$8,$A$12),$A$47)</f>
        <v>5411.00</v>
      </c>
      <c r="I192" s="7">
        <f xml:space="preserve"> RTD("cqg.rtd",,"StudyData", $A$2, "Vol", "VolType=auto, CoCType=Contract", "Vol",$A$4, -$B192, $A$6,$A$10,,$A$8,$A$12)</f>
        <v>2247229</v>
      </c>
      <c r="J192" s="8" t="str">
        <f xml:space="preserve"> TEXT(RTD("cqg.rtd",,"StudyData", $A$2, "MA", "InputChoice=Close,MAType=Sim,Period="&amp;$A$14&amp;"", "MA",$A$4, -$B192, $A$6,$A$10,,$A$8,$A$12),$A$47)</f>
        <v>5715.26</v>
      </c>
      <c r="K192" s="6" t="str">
        <f xml:space="preserve"> TEXT(RTD("cqg.rtd",,"StudyData", $A$2, "BBnds", "MAType=Sim,InputChoice=Close,Period1="&amp;$A$16&amp;",Percent="&amp;$A$18&amp;"", "BHI",$A$4, -$B192, $A$6,$A$10,,$A$8,$A$12),$A$47)</f>
        <v>5981.01</v>
      </c>
      <c r="L192" s="6" t="str">
        <f>TEXT(RTD("cqg.rtd",,"StudyData",$A$2,"BBnds","MAType=Sim,InputChoice=Close,Period1="&amp;$A$16&amp;",Percent="&amp;$A$18&amp;"","BMA",$A$4,-$B192,$A$6,$A$10,,$A$8,$A$12),$A$47)</f>
        <v>5694.26</v>
      </c>
      <c r="M192" s="6" t="str">
        <f xml:space="preserve"> TEXT(RTD("cqg.rtd",,"StudyData", $A$2, "BBnds", "MAType=Sim,InputChoice=Close,Period1="&amp;$A$16&amp;",Percent="&amp;$A$18&amp;"", "BLO",$A$4, -$B192, $A$6,$A$10,,$A$8,$A$12),$A$47)</f>
        <v>5407.51</v>
      </c>
      <c r="N192" s="8" t="str">
        <f xml:space="preserve"> TEXT(RTD("cqg.rtd",,"StudyData", $A$2, "MACD", "Period1="&amp;$A$20&amp;",Period2="&amp;$A$22&amp;",Period3="&amp;$A$24&amp;",InputChoice=Close", "MACD",$A$4, -$B192, $A$6,$A$10,,$A$8,$A$12),$A$47)</f>
        <v>-68.01</v>
      </c>
      <c r="O192" s="8" t="str">
        <f>TEXT(RTD("cqg.rtd",,"StudyData",$A$2,"MACD","Period1="&amp;$A$20&amp;",Period2="&amp;$A$22&amp;",Period3="&amp;$A$24&amp;",InputChoice=Close","MACDA",$A$4,-$B192,$A$6,$A$10,,$A$8,$A$12),$A$47)</f>
        <v>-26.86</v>
      </c>
      <c r="P192" s="6" t="str">
        <f t="shared" si="4"/>
        <v>-41.15</v>
      </c>
      <c r="Q192" s="8">
        <f xml:space="preserve"> RTD("cqg.rtd",,"StudyData", $A$2, "RSI", "InputChoice=Close,Period="&amp;$A$26&amp;"", "RSI",$A$4, -$B192, $A$6,$A$10,,$A$8,$A$12)</f>
        <v>28.362217606400478</v>
      </c>
      <c r="R19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-$B192, $A$6,$A$10,,$A$8,$A$12)</f>
        <v>21.197056439400001</v>
      </c>
      <c r="S19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-$B192, $A$6,$A$10,,$A$8,$A$12)</f>
        <v>21.243600000000001</v>
      </c>
      <c r="T192" s="8" t="str">
        <f>TEXT(RTD("cqg.rtd",,"StudyData", $A$2, "Imoku", "Period1="&amp;$A$34&amp;"", "Imoku1",$A$4, -$B192, $A$6,$A$10,,$A$8,$A$12),$A$47)</f>
        <v>5543.88</v>
      </c>
      <c r="U192" s="8" t="str">
        <f xml:space="preserve"> TEXT(RTD("cqg.rtd",,"StudyData", $A$2, "Imoku", "Period2="&amp;$A$36&amp;"", "Imoku2",$A$4, -$B192, $A$6,$A$10,,$A$8,$A$12),$A$47)</f>
        <v>5604.13</v>
      </c>
      <c r="V192" s="8" t="str">
        <f xml:space="preserve"> TEXT(RTD("cqg.rtd",,"StudyData", $A$2, "Imoku", "Period3="&amp;$A$38&amp;"", "Imoku3",$A$4, -(($B192)+($A$44)), $A$6,$A$10,,$A$8,$A$12),$A$47)</f>
        <v>5491.63</v>
      </c>
      <c r="W192" s="8" t="str">
        <f xml:space="preserve"> TEXT(RTD("cqg.rtd",,"StudyData", $A$2, "Imoku", "Period1="&amp;$A$34&amp;",Period2="&amp;$A$36&amp;",Period4="&amp;$A$40&amp;",MAType4=Sim", "Imoku4",$A$4, -(($B192)+($A$44)), $A$6,$A$10,,$A$8,$A$12),$A$47)</f>
        <v>5671.19</v>
      </c>
      <c r="X192" s="8" t="str">
        <f>TEXT(RTD("cqg.rtd",,"StudyData", $A$2, "Imoku", "MAType5=Sim,Period5="&amp;$A$42&amp;",InputChoice5=Close", "Imoku5",$A$4, -$B192, $A$6,$A$10,,$A$8,$A$12),$A$47)</f>
        <v>5411.00</v>
      </c>
    </row>
    <row r="193" spans="2:24" x14ac:dyDescent="0.25">
      <c r="B193">
        <f t="shared" si="5"/>
        <v>191</v>
      </c>
      <c r="C193" s="5">
        <f xml:space="preserve"> RTD("cqg.rtd",,"StudyData", $A$2, "BAR", "", "Time", $A$4,-$B193,$A$6,$A$10, "","False","T")</f>
        <v>45510</v>
      </c>
      <c r="D193" s="4">
        <f xml:space="preserve"> RTD("cqg.rtd",,"StudyData", $A$2, "BAR", "", "Time", $A$4,-$B193,$A$6,$A$10, "","False","T")</f>
        <v>45510</v>
      </c>
      <c r="E193" s="6" t="str">
        <f xml:space="preserve"> TEXT(RTD("cqg.rtd",,"StudyData", $A$2, "BAR", "", "Open", $A$4, -$B193, $A$6,$A$10,,$A$8,$A$12),$A$47)</f>
        <v>5433.50</v>
      </c>
      <c r="F193" s="6" t="str">
        <f xml:space="preserve"> TEXT(RTD("cqg.rtd",,"StudyData", $A$2, "BAR", "", "High", $A$4, -$B193, $A$6,$A$10,,$A$8,$A$12),$A$47)</f>
        <v>5525.50</v>
      </c>
      <c r="G193" s="6" t="str">
        <f xml:space="preserve"> TEXT(RTD("cqg.rtd",,"StudyData", $A$2, "BAR", "", "Low", $A$4, -$B193, $A$6,$A$10,,$A$8,$A$12),$A$47)</f>
        <v>5405.25</v>
      </c>
      <c r="H193" s="6" t="str">
        <f>TEXT(RTD("cqg.rtd",,"StudyData", $A$2, "BAR", "", "Close", $A$4, -$B193, $A$6,$A$10,,$A$8,$A$12),$A$47)</f>
        <v>5449.75</v>
      </c>
      <c r="I193" s="7">
        <f xml:space="preserve"> RTD("cqg.rtd",,"StudyData", $A$2, "Vol", "VolType=auto, CoCType=Contract", "Vol",$A$4, -$B193, $A$6,$A$10,,$A$8,$A$12)</f>
        <v>2172067</v>
      </c>
      <c r="J193" s="8" t="str">
        <f xml:space="preserve"> TEXT(RTD("cqg.rtd",,"StudyData", $A$2, "MA", "InputChoice=Close,MAType=Sim,Period="&amp;$A$14&amp;"", "MA",$A$4, -$B193, $A$6,$A$10,,$A$8,$A$12),$A$47)</f>
        <v>5720.47</v>
      </c>
      <c r="K193" s="6" t="str">
        <f xml:space="preserve"> TEXT(RTD("cqg.rtd",,"StudyData", $A$2, "BBnds", "MAType=Sim,InputChoice=Close,Period1="&amp;$A$16&amp;",Percent="&amp;$A$18&amp;"", "BHI",$A$4, -$B193, $A$6,$A$10,,$A$8,$A$12),$A$47)</f>
        <v>5982.51</v>
      </c>
      <c r="L193" s="6" t="str">
        <f>TEXT(RTD("cqg.rtd",,"StudyData",$A$2,"BBnds","MAType=Sim,InputChoice=Close,Period1="&amp;$A$16&amp;",Percent="&amp;$A$18&amp;"","BMA",$A$4,-$B193,$A$6,$A$10,,$A$8,$A$12),$A$47)</f>
        <v>5717.29</v>
      </c>
      <c r="M193" s="6" t="str">
        <f xml:space="preserve"> TEXT(RTD("cqg.rtd",,"StudyData", $A$2, "BBnds", "MAType=Sim,InputChoice=Close,Period1="&amp;$A$16&amp;",Percent="&amp;$A$18&amp;"", "BLO",$A$4, -$B193, $A$6,$A$10,,$A$8,$A$12),$A$47)</f>
        <v>5452.07</v>
      </c>
      <c r="N193" s="8" t="str">
        <f xml:space="preserve"> TEXT(RTD("cqg.rtd",,"StudyData", $A$2, "MACD", "Period1="&amp;$A$20&amp;",Period2="&amp;$A$22&amp;",Period3="&amp;$A$24&amp;",InputChoice=Close", "MACD",$A$4, -$B193, $A$6,$A$10,,$A$8,$A$12),$A$47)</f>
        <v>-55.77</v>
      </c>
      <c r="O193" s="8" t="str">
        <f>TEXT(RTD("cqg.rtd",,"StudyData",$A$2,"MACD","Period1="&amp;$A$20&amp;",Period2="&amp;$A$22&amp;",Period3="&amp;$A$24&amp;",InputChoice=Close","MACDA",$A$4,-$B193,$A$6,$A$10,,$A$8,$A$12),$A$47)</f>
        <v>-16.57</v>
      </c>
      <c r="P193" s="6" t="str">
        <f t="shared" si="4"/>
        <v>-39.20</v>
      </c>
      <c r="Q193" s="8">
        <f xml:space="preserve"> RTD("cqg.rtd",,"StudyData", $A$2, "RSI", "InputChoice=Close,Period="&amp;$A$26&amp;"", "RSI",$A$4, -$B193, $A$6,$A$10,,$A$8,$A$12)</f>
        <v>30.522152231095731</v>
      </c>
      <c r="R19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-$B193, $A$6,$A$10,,$A$8,$A$12)</f>
        <v>21.257537986199999</v>
      </c>
      <c r="S19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-$B193, $A$6,$A$10,,$A$8,$A$12)</f>
        <v>21.2669</v>
      </c>
      <c r="T193" s="8" t="str">
        <f>TEXT(RTD("cqg.rtd",,"StudyData", $A$2, "Imoku", "Period1="&amp;$A$34&amp;"", "Imoku1",$A$4, -$B193, $A$6,$A$10,,$A$8,$A$12),$A$47)</f>
        <v>5543.88</v>
      </c>
      <c r="U193" s="8" t="str">
        <f xml:space="preserve"> TEXT(RTD("cqg.rtd",,"StudyData", $A$2, "Imoku", "Period2="&amp;$A$36&amp;"", "Imoku2",$A$4, -$B193, $A$6,$A$10,,$A$8,$A$12),$A$47)</f>
        <v>5604.13</v>
      </c>
      <c r="V193" s="8" t="str">
        <f xml:space="preserve"> TEXT(RTD("cqg.rtd",,"StudyData", $A$2, "Imoku", "Period3="&amp;$A$38&amp;"", "Imoku3",$A$4, -(($B193)+($A$44)), $A$6,$A$10,,$A$8,$A$12),$A$47)</f>
        <v>5491.63</v>
      </c>
      <c r="W193" s="8" t="str">
        <f xml:space="preserve"> TEXT(RTD("cqg.rtd",,"StudyData", $A$2, "Imoku", "Period1="&amp;$A$34&amp;",Period2="&amp;$A$36&amp;",Period4="&amp;$A$40&amp;",MAType4=Sim", "Imoku4",$A$4, -(($B193)+($A$44)), $A$6,$A$10,,$A$8,$A$12),$A$47)</f>
        <v>5667.50</v>
      </c>
      <c r="X193" s="8" t="str">
        <f>TEXT(RTD("cqg.rtd",,"StudyData", $A$2, "Imoku", "MAType5=Sim,Period5="&amp;$A$42&amp;",InputChoice5=Close", "Imoku5",$A$4, -$B193, $A$6,$A$10,,$A$8,$A$12),$A$47)</f>
        <v>5449.75</v>
      </c>
    </row>
    <row r="194" spans="2:24" x14ac:dyDescent="0.25">
      <c r="B194">
        <f t="shared" si="5"/>
        <v>192</v>
      </c>
      <c r="C194" s="5">
        <f xml:space="preserve"> RTD("cqg.rtd",,"StudyData", $A$2, "BAR", "", "Time", $A$4,-$B194,$A$6,$A$10, "","False","T")</f>
        <v>45509</v>
      </c>
      <c r="D194" s="4">
        <f xml:space="preserve"> RTD("cqg.rtd",,"StudyData", $A$2, "BAR", "", "Time", $A$4,-$B194,$A$6,$A$10, "","False","T")</f>
        <v>45509</v>
      </c>
      <c r="E194" s="6" t="str">
        <f xml:space="preserve"> TEXT(RTD("cqg.rtd",,"StudyData", $A$2, "BAR", "", "Open", $A$4, -$B194, $A$6,$A$10,,$A$8,$A$12),$A$47)</f>
        <v>5513.50</v>
      </c>
      <c r="F194" s="6" t="str">
        <f xml:space="preserve"> TEXT(RTD("cqg.rtd",,"StudyData", $A$2, "BAR", "", "High", $A$4, -$B194, $A$6,$A$10,,$A$8,$A$12),$A$47)</f>
        <v>5529.00</v>
      </c>
      <c r="G194" s="6" t="str">
        <f xml:space="preserve"> TEXT(RTD("cqg.rtd",,"StudyData", $A$2, "BAR", "", "Low", $A$4, -$B194, $A$6,$A$10,,$A$8,$A$12),$A$47)</f>
        <v>5303.50</v>
      </c>
      <c r="H194" s="6" t="str">
        <f>TEXT(RTD("cqg.rtd",,"StudyData", $A$2, "BAR", "", "Close", $A$4, -$B194, $A$6,$A$10,,$A$8,$A$12),$A$47)</f>
        <v>5401.00</v>
      </c>
      <c r="I194" s="7">
        <f xml:space="preserve"> RTD("cqg.rtd",,"StudyData", $A$2, "Vol", "VolType=auto, CoCType=Contract", "Vol",$A$4, -$B194, $A$6,$A$10,,$A$8,$A$12)</f>
        <v>3436090</v>
      </c>
      <c r="J194" s="8" t="str">
        <f xml:space="preserve"> TEXT(RTD("cqg.rtd",,"StudyData", $A$2, "MA", "InputChoice=Close,MAType=Sim,Period="&amp;$A$14&amp;"", "MA",$A$4, -$B194, $A$6,$A$10,,$A$8,$A$12),$A$47)</f>
        <v>5724.33</v>
      </c>
      <c r="K194" s="6" t="str">
        <f xml:space="preserve"> TEXT(RTD("cqg.rtd",,"StudyData", $A$2, "BBnds", "MAType=Sim,InputChoice=Close,Period1="&amp;$A$16&amp;",Percent="&amp;$A$18&amp;"", "BHI",$A$4, -$B194, $A$6,$A$10,,$A$8,$A$12),$A$47)</f>
        <v>5973.43</v>
      </c>
      <c r="L194" s="6" t="str">
        <f>TEXT(RTD("cqg.rtd",,"StudyData",$A$2,"BBnds","MAType=Sim,InputChoice=Close,Period1="&amp;$A$16&amp;",Percent="&amp;$A$18&amp;"","BMA",$A$4,-$B194,$A$6,$A$10,,$A$8,$A$12),$A$47)</f>
        <v>5735.54</v>
      </c>
      <c r="M194" s="6" t="str">
        <f xml:space="preserve"> TEXT(RTD("cqg.rtd",,"StudyData", $A$2, "BBnds", "MAType=Sim,InputChoice=Close,Period1="&amp;$A$16&amp;",Percent="&amp;$A$18&amp;"", "BLO",$A$4, -$B194, $A$6,$A$10,,$A$8,$A$12),$A$47)</f>
        <v>5497.64</v>
      </c>
      <c r="N194" s="8" t="str">
        <f xml:space="preserve"> TEXT(RTD("cqg.rtd",,"StudyData", $A$2, "MACD", "Period1="&amp;$A$20&amp;",Period2="&amp;$A$22&amp;",Period3="&amp;$A$24&amp;",InputChoice=Close", "MACD",$A$4, -$B194, $A$6,$A$10,,$A$8,$A$12),$A$47)</f>
        <v>-43.30</v>
      </c>
      <c r="O194" s="8" t="str">
        <f>TEXT(RTD("cqg.rtd",,"StudyData",$A$2,"MACD","Period1="&amp;$A$20&amp;",Period2="&amp;$A$22&amp;",Period3="&amp;$A$24&amp;",InputChoice=Close","MACDA",$A$4,-$B194,$A$6,$A$10,,$A$8,$A$12),$A$47)</f>
        <v>-6.78</v>
      </c>
      <c r="P194" s="6" t="str">
        <f t="shared" si="4"/>
        <v>-36.52</v>
      </c>
      <c r="Q194" s="8">
        <f xml:space="preserve"> RTD("cqg.rtd",,"StudyData", $A$2, "RSI", "InputChoice=Close,Period="&amp;$A$26&amp;"", "RSI",$A$4, -$B194, $A$6,$A$10,,$A$8,$A$12)</f>
        <v>24.054399096325298</v>
      </c>
      <c r="R19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-$B194, $A$6,$A$10,,$A$8,$A$12)</f>
        <v>17.538672005999999</v>
      </c>
      <c r="S19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-$B194, $A$6,$A$10,,$A$8,$A$12)</f>
        <v>21.271599999999999</v>
      </c>
      <c r="T194" s="8" t="str">
        <f>TEXT(RTD("cqg.rtd",,"StudyData", $A$2, "Imoku", "Period1="&amp;$A$34&amp;"", "Imoku1",$A$4, -$B194, $A$6,$A$10,,$A$8,$A$12),$A$47)</f>
        <v>5543.88</v>
      </c>
      <c r="U194" s="8" t="str">
        <f xml:space="preserve"> TEXT(RTD("cqg.rtd",,"StudyData", $A$2, "Imoku", "Period2="&amp;$A$36&amp;"", "Imoku2",$A$4, -$B194, $A$6,$A$10,,$A$8,$A$12),$A$47)</f>
        <v>5604.13</v>
      </c>
      <c r="V194" s="8" t="str">
        <f xml:space="preserve"> TEXT(RTD("cqg.rtd",,"StudyData", $A$2, "Imoku", "Period3="&amp;$A$38&amp;"", "Imoku3",$A$4, -(($B194)+($A$44)), $A$6,$A$10,,$A$8,$A$12),$A$47)</f>
        <v>5491.63</v>
      </c>
      <c r="W194" s="8" t="str">
        <f xml:space="preserve"> TEXT(RTD("cqg.rtd",,"StudyData", $A$2, "Imoku", "Period1="&amp;$A$34&amp;",Period2="&amp;$A$36&amp;",Period4="&amp;$A$40&amp;",MAType4=Sim", "Imoku4",$A$4, -(($B194)+($A$44)), $A$6,$A$10,,$A$8,$A$12),$A$47)</f>
        <v>5660.69</v>
      </c>
      <c r="X194" s="8" t="str">
        <f>TEXT(RTD("cqg.rtd",,"StudyData", $A$2, "Imoku", "MAType5=Sim,Period5="&amp;$A$42&amp;",InputChoice5=Close", "Imoku5",$A$4, -$B194, $A$6,$A$10,,$A$8,$A$12),$A$47)</f>
        <v>5401.00</v>
      </c>
    </row>
    <row r="195" spans="2:24" x14ac:dyDescent="0.25">
      <c r="B195">
        <f t="shared" si="5"/>
        <v>193</v>
      </c>
      <c r="C195" s="5">
        <f xml:space="preserve"> RTD("cqg.rtd",,"StudyData", $A$2, "BAR", "", "Time", $A$4,-$B195,$A$6,$A$10, "","False","T")</f>
        <v>45506</v>
      </c>
      <c r="D195" s="4">
        <f xml:space="preserve"> RTD("cqg.rtd",,"StudyData", $A$2, "BAR", "", "Time", $A$4,-$B195,$A$6,$A$10, "","False","T")</f>
        <v>45506</v>
      </c>
      <c r="E195" s="6" t="str">
        <f xml:space="preserve"> TEXT(RTD("cqg.rtd",,"StudyData", $A$2, "BAR", "", "Open", $A$4, -$B195, $A$6,$A$10,,$A$8,$A$12),$A$47)</f>
        <v>5647.75</v>
      </c>
      <c r="F195" s="6" t="str">
        <f xml:space="preserve"> TEXT(RTD("cqg.rtd",,"StudyData", $A$2, "BAR", "", "High", $A$4, -$B195, $A$6,$A$10,,$A$8,$A$12),$A$47)</f>
        <v>5656.75</v>
      </c>
      <c r="G195" s="6" t="str">
        <f xml:space="preserve"> TEXT(RTD("cqg.rtd",,"StudyData", $A$2, "BAR", "", "Low", $A$4, -$B195, $A$6,$A$10,,$A$8,$A$12),$A$47)</f>
        <v>5515.25</v>
      </c>
      <c r="H195" s="6" t="str">
        <f>TEXT(RTD("cqg.rtd",,"StudyData", $A$2, "BAR", "", "Close", $A$4, -$B195, $A$6,$A$10,,$A$8,$A$12),$A$47)</f>
        <v>5559.50</v>
      </c>
      <c r="I195" s="7">
        <f xml:space="preserve"> RTD("cqg.rtd",,"StudyData", $A$2, "Vol", "VolType=auto, CoCType=Contract", "Vol",$A$4, -$B195, $A$6,$A$10,,$A$8,$A$12)</f>
        <v>3239738</v>
      </c>
      <c r="J195" s="8" t="str">
        <f xml:space="preserve"> TEXT(RTD("cqg.rtd",,"StudyData", $A$2, "MA", "InputChoice=Close,MAType=Sim,Period="&amp;$A$14&amp;"", "MA",$A$4, -$B195, $A$6,$A$10,,$A$8,$A$12),$A$47)</f>
        <v>5729.61</v>
      </c>
      <c r="K195" s="6" t="str">
        <f xml:space="preserve"> TEXT(RTD("cqg.rtd",,"StudyData", $A$2, "BBnds", "MAType=Sim,InputChoice=Close,Period1="&amp;$A$16&amp;",Percent="&amp;$A$18&amp;"", "BHI",$A$4, -$B195, $A$6,$A$10,,$A$8,$A$12),$A$47)</f>
        <v>5939.28</v>
      </c>
      <c r="L195" s="6" t="str">
        <f>TEXT(RTD("cqg.rtd",,"StudyData",$A$2,"BBnds","MAType=Sim,InputChoice=Close,Period1="&amp;$A$16&amp;",Percent="&amp;$A$18&amp;"","BMA",$A$4,-$B195,$A$6,$A$10,,$A$8,$A$12),$A$47)</f>
        <v>5755.93</v>
      </c>
      <c r="M195" s="6" t="str">
        <f xml:space="preserve"> TEXT(RTD("cqg.rtd",,"StudyData", $A$2, "BBnds", "MAType=Sim,InputChoice=Close,Period1="&amp;$A$16&amp;",Percent="&amp;$A$18&amp;"", "BLO",$A$4, -$B195, $A$6,$A$10,,$A$8,$A$12),$A$47)</f>
        <v>5572.57</v>
      </c>
      <c r="N195" s="8" t="str">
        <f xml:space="preserve"> TEXT(RTD("cqg.rtd",,"StudyData", $A$2, "MACD", "Period1="&amp;$A$20&amp;",Period2="&amp;$A$22&amp;",Period3="&amp;$A$24&amp;",InputChoice=Close", "MACD",$A$4, -$B195, $A$6,$A$10,,$A$8,$A$12),$A$47)</f>
        <v>-21.77</v>
      </c>
      <c r="O195" s="8" t="str">
        <f>TEXT(RTD("cqg.rtd",,"StudyData",$A$2,"MACD","Period1="&amp;$A$20&amp;",Period2="&amp;$A$22&amp;",Period3="&amp;$A$24&amp;",InputChoice=Close","MACDA",$A$4,-$B195,$A$6,$A$10,,$A$8,$A$12),$A$47)</f>
        <v>2.36</v>
      </c>
      <c r="P195" s="6" t="str">
        <f t="shared" ref="P195:P258" si="6">TEXT(N195-O195,$A$47)</f>
        <v>-24.13</v>
      </c>
      <c r="Q195" s="8">
        <f xml:space="preserve"> RTD("cqg.rtd",,"StudyData", $A$2, "RSI", "InputChoice=Close,Period="&amp;$A$26&amp;"", "RSI",$A$4, -$B195, $A$6,$A$10,,$A$8,$A$12)</f>
        <v>32.907742020863296</v>
      </c>
      <c r="R19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-$B195, $A$6,$A$10,,$A$8,$A$12)</f>
        <v>18.690744991900001</v>
      </c>
      <c r="S19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-$B195, $A$6,$A$10,,$A$8,$A$12)</f>
        <v>23.138100000000001</v>
      </c>
      <c r="T195" s="8" t="str">
        <f>TEXT(RTD("cqg.rtd",,"StudyData", $A$2, "Imoku", "Period1="&amp;$A$34&amp;"", "Imoku1",$A$4, -$B195, $A$6,$A$10,,$A$8,$A$12),$A$47)</f>
        <v>5664.25</v>
      </c>
      <c r="U195" s="8" t="str">
        <f xml:space="preserve"> TEXT(RTD("cqg.rtd",,"StudyData", $A$2, "Imoku", "Period2="&amp;$A$36&amp;"", "Imoku2",$A$4, -$B195, $A$6,$A$10,,$A$8,$A$12),$A$47)</f>
        <v>5710.00</v>
      </c>
      <c r="V195" s="8" t="str">
        <f xml:space="preserve"> TEXT(RTD("cqg.rtd",,"StudyData", $A$2, "Imoku", "Period3="&amp;$A$38&amp;"", "Imoku3",$A$4, -(($B195)+($A$44)), $A$6,$A$10,,$A$8,$A$12),$A$47)</f>
        <v>5491.63</v>
      </c>
      <c r="W195" s="8" t="str">
        <f xml:space="preserve"> TEXT(RTD("cqg.rtd",,"StudyData", $A$2, "Imoku", "Period1="&amp;$A$34&amp;",Period2="&amp;$A$36&amp;",Period4="&amp;$A$40&amp;",MAType4=Sim", "Imoku4",$A$4, -(($B195)+($A$44)), $A$6,$A$10,,$A$8,$A$12),$A$47)</f>
        <v>5660.69</v>
      </c>
      <c r="X195" s="8" t="str">
        <f>TEXT(RTD("cqg.rtd",,"StudyData", $A$2, "Imoku", "MAType5=Sim,Period5="&amp;$A$42&amp;",InputChoice5=Close", "Imoku5",$A$4, -$B195, $A$6,$A$10,,$A$8,$A$12),$A$47)</f>
        <v>5559.50</v>
      </c>
    </row>
    <row r="196" spans="2:24" x14ac:dyDescent="0.25">
      <c r="B196">
        <f t="shared" ref="B196:B259" si="7">B195+1</f>
        <v>194</v>
      </c>
      <c r="C196" s="5">
        <f xml:space="preserve"> RTD("cqg.rtd",,"StudyData", $A$2, "BAR", "", "Time", $A$4,-$B196,$A$6,$A$10, "","False","T")</f>
        <v>45505</v>
      </c>
      <c r="D196" s="4">
        <f xml:space="preserve"> RTD("cqg.rtd",,"StudyData", $A$2, "BAR", "", "Time", $A$4,-$B196,$A$6,$A$10, "","False","T")</f>
        <v>45505</v>
      </c>
      <c r="E196" s="6" t="str">
        <f xml:space="preserve"> TEXT(RTD("cqg.rtd",,"StudyData", $A$2, "BAR", "", "Open", $A$4, -$B196, $A$6,$A$10,,$A$8,$A$12),$A$47)</f>
        <v>5758.25</v>
      </c>
      <c r="F196" s="6" t="str">
        <f xml:space="preserve"> TEXT(RTD("cqg.rtd",,"StudyData", $A$2, "BAR", "", "High", $A$4, -$B196, $A$6,$A$10,,$A$8,$A$12),$A$47)</f>
        <v>5784.25</v>
      </c>
      <c r="G196" s="6" t="str">
        <f xml:space="preserve"> TEXT(RTD("cqg.rtd",,"StudyData", $A$2, "BAR", "", "Low", $A$4, -$B196, $A$6,$A$10,,$A$8,$A$12),$A$47)</f>
        <v>5628.25</v>
      </c>
      <c r="H196" s="6" t="str">
        <f>TEXT(RTD("cqg.rtd",,"StudyData", $A$2, "BAR", "", "Close", $A$4, -$B196, $A$6,$A$10,,$A$8,$A$12),$A$47)</f>
        <v>5663.75</v>
      </c>
      <c r="I196" s="7">
        <f xml:space="preserve"> RTD("cqg.rtd",,"StudyData", $A$2, "Vol", "VolType=auto, CoCType=Contract", "Vol",$A$4, -$B196, $A$6,$A$10,,$A$8,$A$12)</f>
        <v>2751690</v>
      </c>
      <c r="J196" s="8" t="str">
        <f xml:space="preserve"> TEXT(RTD("cqg.rtd",,"StudyData", $A$2, "MA", "InputChoice=Close,MAType=Sim,Period="&amp;$A$14&amp;"", "MA",$A$4, -$B196, $A$6,$A$10,,$A$8,$A$12),$A$47)</f>
        <v>5730.98</v>
      </c>
      <c r="K196" s="6" t="str">
        <f xml:space="preserve"> TEXT(RTD("cqg.rtd",,"StudyData", $A$2, "BBnds", "MAType=Sim,InputChoice=Close,Period1="&amp;$A$16&amp;",Percent="&amp;$A$18&amp;"", "BHI",$A$4, -$B196, $A$6,$A$10,,$A$8,$A$12),$A$47)</f>
        <v>5928.77</v>
      </c>
      <c r="L196" s="6" t="str">
        <f>TEXT(RTD("cqg.rtd",,"StudyData",$A$2,"BBnds","MAType=Sim,InputChoice=Close,Period1="&amp;$A$16&amp;",Percent="&amp;$A$18&amp;"","BMA",$A$4,-$B196,$A$6,$A$10,,$A$8,$A$12),$A$47)</f>
        <v>5768.20</v>
      </c>
      <c r="M196" s="6" t="str">
        <f xml:space="preserve"> TEXT(RTD("cqg.rtd",,"StudyData", $A$2, "BBnds", "MAType=Sim,InputChoice=Close,Period1="&amp;$A$16&amp;",Percent="&amp;$A$18&amp;"", "BLO",$A$4, -$B196, $A$6,$A$10,,$A$8,$A$12),$A$47)</f>
        <v>5607.63</v>
      </c>
      <c r="N196" s="8" t="str">
        <f xml:space="preserve"> TEXT(RTD("cqg.rtd",,"StudyData", $A$2, "MACD", "Period1="&amp;$A$20&amp;",Period2="&amp;$A$22&amp;",Period3="&amp;$A$24&amp;",InputChoice=Close", "MACD",$A$4, -$B196, $A$6,$A$10,,$A$8,$A$12),$A$47)</f>
        <v>-10.12</v>
      </c>
      <c r="O196" s="8" t="str">
        <f>TEXT(RTD("cqg.rtd",,"StudyData",$A$2,"MACD","Period1="&amp;$A$20&amp;",Period2="&amp;$A$22&amp;",Period3="&amp;$A$24&amp;",InputChoice=Close","MACDA",$A$4,-$B196,$A$6,$A$10,,$A$8,$A$12),$A$47)</f>
        <v>8.39</v>
      </c>
      <c r="P196" s="6" t="str">
        <f t="shared" si="6"/>
        <v>-18.51</v>
      </c>
      <c r="Q196" s="8">
        <f xml:space="preserve"> RTD("cqg.rtd",,"StudyData", $A$2, "RSI", "InputChoice=Close,Period="&amp;$A$26&amp;"", "RSI",$A$4, -$B196, $A$6,$A$10,,$A$8,$A$12)</f>
        <v>41.930441278926082</v>
      </c>
      <c r="R19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-$B196, $A$6,$A$10,,$A$8,$A$12)</f>
        <v>23.736810663899998</v>
      </c>
      <c r="S19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-$B196, $A$6,$A$10,,$A$8,$A$12)</f>
        <v>25.361799999999999</v>
      </c>
      <c r="T196" s="8" t="str">
        <f>TEXT(RTD("cqg.rtd",,"StudyData", $A$2, "Imoku", "Period1="&amp;$A$34&amp;"", "Imoku1",$A$4, -$B196, $A$6,$A$10,,$A$8,$A$12),$A$47)</f>
        <v>5714.63</v>
      </c>
      <c r="U196" s="8" t="str">
        <f xml:space="preserve"> TEXT(RTD("cqg.rtd",,"StudyData", $A$2, "Imoku", "Period2="&amp;$A$36&amp;"", "Imoku2",$A$4, -$B196, $A$6,$A$10,,$A$8,$A$12),$A$47)</f>
        <v>5760.38</v>
      </c>
      <c r="V196" s="8" t="str">
        <f xml:space="preserve"> TEXT(RTD("cqg.rtd",,"StudyData", $A$2, "Imoku", "Period3="&amp;$A$38&amp;"", "Imoku3",$A$4, -(($B196)+($A$44)), $A$6,$A$10,,$A$8,$A$12),$A$47)</f>
        <v>5491.63</v>
      </c>
      <c r="W196" s="8" t="str">
        <f xml:space="preserve"> TEXT(RTD("cqg.rtd",,"StudyData", $A$2, "Imoku", "Period1="&amp;$A$34&amp;",Period2="&amp;$A$36&amp;",Period4="&amp;$A$40&amp;",MAType4=Sim", "Imoku4",$A$4, -(($B196)+($A$44)), $A$6,$A$10,,$A$8,$A$12),$A$47)</f>
        <v>5656.25</v>
      </c>
      <c r="X196" s="8" t="str">
        <f>TEXT(RTD("cqg.rtd",,"StudyData", $A$2, "Imoku", "MAType5=Sim,Period5="&amp;$A$42&amp;",InputChoice5=Close", "Imoku5",$A$4, -$B196, $A$6,$A$10,,$A$8,$A$12),$A$47)</f>
        <v>5663.75</v>
      </c>
    </row>
    <row r="197" spans="2:24" x14ac:dyDescent="0.25">
      <c r="B197">
        <f t="shared" si="7"/>
        <v>195</v>
      </c>
      <c r="C197" s="5">
        <f xml:space="preserve"> RTD("cqg.rtd",,"StudyData", $A$2, "BAR", "", "Time", $A$4,-$B197,$A$6,$A$10, "","False","T")</f>
        <v>45504</v>
      </c>
      <c r="D197" s="4">
        <f xml:space="preserve"> RTD("cqg.rtd",,"StudyData", $A$2, "BAR", "", "Time", $A$4,-$B197,$A$6,$A$10, "","False","T")</f>
        <v>45504</v>
      </c>
      <c r="E197" s="6" t="str">
        <f xml:space="preserve"> TEXT(RTD("cqg.rtd",,"StudyData", $A$2, "BAR", "", "Open", $A$4, -$B197, $A$6,$A$10,,$A$8,$A$12),$A$47)</f>
        <v>5638.25</v>
      </c>
      <c r="F197" s="6" t="str">
        <f xml:space="preserve"> TEXT(RTD("cqg.rtd",,"StudyData", $A$2, "BAR", "", "High", $A$4, -$B197, $A$6,$A$10,,$A$8,$A$12),$A$47)</f>
        <v>5772.00</v>
      </c>
      <c r="G197" s="6" t="str">
        <f xml:space="preserve"> TEXT(RTD("cqg.rtd",,"StudyData", $A$2, "BAR", "", "Low", $A$4, -$B197, $A$6,$A$10,,$A$8,$A$12),$A$47)</f>
        <v>5635.00</v>
      </c>
      <c r="H197" s="6" t="str">
        <f>TEXT(RTD("cqg.rtd",,"StudyData", $A$2, "BAR", "", "Close", $A$4, -$B197, $A$6,$A$10,,$A$8,$A$12),$A$47)</f>
        <v>5741.50</v>
      </c>
      <c r="I197" s="7">
        <f xml:space="preserve"> RTD("cqg.rtd",,"StudyData", $A$2, "Vol", "VolType=auto, CoCType=Contract", "Vol",$A$4, -$B197, $A$6,$A$10,,$A$8,$A$12)</f>
        <v>2156505</v>
      </c>
      <c r="J197" s="8" t="str">
        <f xml:space="preserve"> TEXT(RTD("cqg.rtd",,"StudyData", $A$2, "MA", "InputChoice=Close,MAType=Sim,Period="&amp;$A$14&amp;"", "MA",$A$4, -$B197, $A$6,$A$10,,$A$8,$A$12),$A$47)</f>
        <v>5728.19</v>
      </c>
      <c r="K197" s="6" t="str">
        <f xml:space="preserve"> TEXT(RTD("cqg.rtd",,"StudyData", $A$2, "BBnds", "MAType=Sim,InputChoice=Close,Period1="&amp;$A$16&amp;",Percent="&amp;$A$18&amp;"", "BHI",$A$4, -$B197, $A$6,$A$10,,$A$8,$A$12),$A$47)</f>
        <v>5926.95</v>
      </c>
      <c r="L197" s="6" t="str">
        <f>TEXT(RTD("cqg.rtd",,"StudyData",$A$2,"BBnds","MAType=Sim,InputChoice=Close,Period1="&amp;$A$16&amp;",Percent="&amp;$A$18&amp;"","BMA",$A$4,-$B197,$A$6,$A$10,,$A$8,$A$12),$A$47)</f>
        <v>5773.70</v>
      </c>
      <c r="M197" s="6" t="str">
        <f xml:space="preserve"> TEXT(RTD("cqg.rtd",,"StudyData", $A$2, "BBnds", "MAType=Sim,InputChoice=Close,Period1="&amp;$A$16&amp;",Percent="&amp;$A$18&amp;"", "BLO",$A$4, -$B197, $A$6,$A$10,,$A$8,$A$12),$A$47)</f>
        <v>5620.45</v>
      </c>
      <c r="N197" s="8" t="str">
        <f xml:space="preserve"> TEXT(RTD("cqg.rtd",,"StudyData", $A$2, "MACD", "Period1="&amp;$A$20&amp;",Period2="&amp;$A$22&amp;",Period3="&amp;$A$24&amp;",InputChoice=Close", "MACD",$A$4, -$B197, $A$6,$A$10,,$A$8,$A$12),$A$47)</f>
        <v>-5.71</v>
      </c>
      <c r="O197" s="8" t="str">
        <f>TEXT(RTD("cqg.rtd",,"StudyData",$A$2,"MACD","Period1="&amp;$A$20&amp;",Period2="&amp;$A$22&amp;",Period3="&amp;$A$24&amp;",InputChoice=Close","MACDA",$A$4,-$B197,$A$6,$A$10,,$A$8,$A$12),$A$47)</f>
        <v>13.01</v>
      </c>
      <c r="P197" s="6" t="str">
        <f t="shared" si="6"/>
        <v>-18.72</v>
      </c>
      <c r="Q197" s="8">
        <f xml:space="preserve"> RTD("cqg.rtd",,"StudyData", $A$2, "RSI", "InputChoice=Close,Period="&amp;$A$26&amp;"", "RSI",$A$4, -$B197, $A$6,$A$10,,$A$8,$A$12)</f>
        <v>51.244984848372681</v>
      </c>
      <c r="R19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-$B197, $A$6,$A$10,,$A$8,$A$12)</f>
        <v>27.449620321899999</v>
      </c>
      <c r="S19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-$B197, $A$6,$A$10,,$A$8,$A$12)</f>
        <v>26.174299999999999</v>
      </c>
      <c r="T197" s="8" t="str">
        <f>TEXT(RTD("cqg.rtd",,"StudyData", $A$2, "Imoku", "Period1="&amp;$A$34&amp;"", "Imoku1",$A$4, -$B197, $A$6,$A$10,,$A$8,$A$12),$A$47)</f>
        <v>5714.63</v>
      </c>
      <c r="U197" s="8" t="str">
        <f xml:space="preserve"> TEXT(RTD("cqg.rtd",,"StudyData", $A$2, "Imoku", "Period2="&amp;$A$36&amp;"", "Imoku2",$A$4, -$B197, $A$6,$A$10,,$A$8,$A$12),$A$47)</f>
        <v>5760.38</v>
      </c>
      <c r="V197" s="8" t="str">
        <f xml:space="preserve"> TEXT(RTD("cqg.rtd",,"StudyData", $A$2, "Imoku", "Period3="&amp;$A$38&amp;"", "Imoku3",$A$4, -(($B197)+($A$44)), $A$6,$A$10,,$A$8,$A$12),$A$47)</f>
        <v>5491.63</v>
      </c>
      <c r="W197" s="8" t="str">
        <f xml:space="preserve"> TEXT(RTD("cqg.rtd",,"StudyData", $A$2, "Imoku", "Period1="&amp;$A$34&amp;",Period2="&amp;$A$36&amp;",Period4="&amp;$A$40&amp;",MAType4=Sim", "Imoku4",$A$4, -(($B197)+($A$44)), $A$6,$A$10,,$A$8,$A$12),$A$47)</f>
        <v>5644.88</v>
      </c>
      <c r="X197" s="8" t="str">
        <f>TEXT(RTD("cqg.rtd",,"StudyData", $A$2, "Imoku", "MAType5=Sim,Period5="&amp;$A$42&amp;",InputChoice5=Close", "Imoku5",$A$4, -$B197, $A$6,$A$10,,$A$8,$A$12),$A$47)</f>
        <v>5741.50</v>
      </c>
    </row>
    <row r="198" spans="2:24" x14ac:dyDescent="0.25">
      <c r="B198">
        <f t="shared" si="7"/>
        <v>196</v>
      </c>
      <c r="C198" s="5">
        <f xml:space="preserve"> RTD("cqg.rtd",,"StudyData", $A$2, "BAR", "", "Time", $A$4,-$B198,$A$6,$A$10, "","False","T")</f>
        <v>45503</v>
      </c>
      <c r="D198" s="4">
        <f xml:space="preserve"> RTD("cqg.rtd",,"StudyData", $A$2, "BAR", "", "Time", $A$4,-$B198,$A$6,$A$10, "","False","T")</f>
        <v>45503</v>
      </c>
      <c r="E198" s="6" t="str">
        <f xml:space="preserve"> TEXT(RTD("cqg.rtd",,"StudyData", $A$2, "BAR", "", "Open", $A$4, -$B198, $A$6,$A$10,,$A$8,$A$12),$A$47)</f>
        <v>5688.00</v>
      </c>
      <c r="F198" s="6" t="str">
        <f xml:space="preserve"> TEXT(RTD("cqg.rtd",,"StudyData", $A$2, "BAR", "", "High", $A$4, -$B198, $A$6,$A$10,,$A$8,$A$12),$A$47)</f>
        <v>5711.00</v>
      </c>
      <c r="G198" s="6" t="str">
        <f xml:space="preserve"> TEXT(RTD("cqg.rtd",,"StudyData", $A$2, "BAR", "", "Low", $A$4, -$B198, $A$6,$A$10,,$A$8,$A$12),$A$47)</f>
        <v>5616.50</v>
      </c>
      <c r="H198" s="6" t="str">
        <f>TEXT(RTD("cqg.rtd",,"StudyData", $A$2, "BAR", "", "Close", $A$4, -$B198, $A$6,$A$10,,$A$8,$A$12),$A$47)</f>
        <v>5656.00</v>
      </c>
      <c r="I198" s="7">
        <f xml:space="preserve"> RTD("cqg.rtd",,"StudyData", $A$2, "Vol", "VolType=auto, CoCType=Contract", "Vol",$A$4, -$B198, $A$6,$A$10,,$A$8,$A$12)</f>
        <v>1982400</v>
      </c>
      <c r="J198" s="8" t="str">
        <f xml:space="preserve"> TEXT(RTD("cqg.rtd",,"StudyData", $A$2, "MA", "InputChoice=Close,MAType=Sim,Period="&amp;$A$14&amp;"", "MA",$A$4, -$B198, $A$6,$A$10,,$A$8,$A$12),$A$47)</f>
        <v>5723.29</v>
      </c>
      <c r="K198" s="6" t="str">
        <f xml:space="preserve"> TEXT(RTD("cqg.rtd",,"StudyData", $A$2, "BBnds", "MAType=Sim,InputChoice=Close,Period1="&amp;$A$16&amp;",Percent="&amp;$A$18&amp;"", "BHI",$A$4, -$B198, $A$6,$A$10,,$A$8,$A$12),$A$47)</f>
        <v>5927.11</v>
      </c>
      <c r="L198" s="6" t="str">
        <f>TEXT(RTD("cqg.rtd",,"StudyData",$A$2,"BBnds","MAType=Sim,InputChoice=Close,Period1="&amp;$A$16&amp;",Percent="&amp;$A$18&amp;"","BMA",$A$4,-$B198,$A$6,$A$10,,$A$8,$A$12),$A$47)</f>
        <v>5774.24</v>
      </c>
      <c r="M198" s="6" t="str">
        <f xml:space="preserve"> TEXT(RTD("cqg.rtd",,"StudyData", $A$2, "BBnds", "MAType=Sim,InputChoice=Close,Period1="&amp;$A$16&amp;",Percent="&amp;$A$18&amp;"", "BLO",$A$4, -$B198, $A$6,$A$10,,$A$8,$A$12),$A$47)</f>
        <v>5621.37</v>
      </c>
      <c r="N198" s="8" t="str">
        <f xml:space="preserve"> TEXT(RTD("cqg.rtd",,"StudyData", $A$2, "MACD", "Period1="&amp;$A$20&amp;",Period2="&amp;$A$22&amp;",Period3="&amp;$A$24&amp;",InputChoice=Close", "MACD",$A$4, -$B198, $A$6,$A$10,,$A$8,$A$12),$A$47)</f>
        <v>-7.93</v>
      </c>
      <c r="O198" s="8" t="str">
        <f>TEXT(RTD("cqg.rtd",,"StudyData",$A$2,"MACD","Period1="&amp;$A$20&amp;",Period2="&amp;$A$22&amp;",Period3="&amp;$A$24&amp;",InputChoice=Close","MACDA",$A$4,-$B198,$A$6,$A$10,,$A$8,$A$12),$A$47)</f>
        <v>17.69</v>
      </c>
      <c r="P198" s="6" t="str">
        <f t="shared" si="6"/>
        <v>-25.62</v>
      </c>
      <c r="Q198" s="8">
        <f xml:space="preserve"> RTD("cqg.rtd",,"StudyData", $A$2, "RSI", "InputChoice=Close,Period="&amp;$A$26&amp;"", "RSI",$A$4, -$B198, $A$6,$A$10,,$A$8,$A$12)</f>
        <v>37.721704240871688</v>
      </c>
      <c r="R19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-$B198, $A$6,$A$10,,$A$8,$A$12)</f>
        <v>19.060435074499999</v>
      </c>
      <c r="S19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-$B198, $A$6,$A$10,,$A$8,$A$12)</f>
        <v>25.5366</v>
      </c>
      <c r="T198" s="8" t="str">
        <f>TEXT(RTD("cqg.rtd",,"StudyData", $A$2, "Imoku", "Period1="&amp;$A$34&amp;"", "Imoku1",$A$4, -$B198, $A$6,$A$10,,$A$8,$A$12),$A$47)</f>
        <v>5731.75</v>
      </c>
      <c r="U198" s="8" t="str">
        <f xml:space="preserve"> TEXT(RTD("cqg.rtd",,"StudyData", $A$2, "Imoku", "Period2="&amp;$A$36&amp;"", "Imoku2",$A$4, -$B198, $A$6,$A$10,,$A$8,$A$12),$A$47)</f>
        <v>5760.38</v>
      </c>
      <c r="V198" s="8" t="str">
        <f xml:space="preserve"> TEXT(RTD("cqg.rtd",,"StudyData", $A$2, "Imoku", "Period3="&amp;$A$38&amp;"", "Imoku3",$A$4, -(($B198)+($A$44)), $A$6,$A$10,,$A$8,$A$12),$A$47)</f>
        <v>5491.63</v>
      </c>
      <c r="W198" s="8" t="str">
        <f xml:space="preserve"> TEXT(RTD("cqg.rtd",,"StudyData", $A$2, "Imoku", "Period1="&amp;$A$34&amp;",Period2="&amp;$A$36&amp;",Period4="&amp;$A$40&amp;",MAType4=Sim", "Imoku4",$A$4, -(($B198)+($A$44)), $A$6,$A$10,,$A$8,$A$12),$A$47)</f>
        <v>5644.88</v>
      </c>
      <c r="X198" s="8" t="str">
        <f>TEXT(RTD("cqg.rtd",,"StudyData", $A$2, "Imoku", "MAType5=Sim,Period5="&amp;$A$42&amp;",InputChoice5=Close", "Imoku5",$A$4, -$B198, $A$6,$A$10,,$A$8,$A$12),$A$47)</f>
        <v>5656.00</v>
      </c>
    </row>
    <row r="199" spans="2:24" x14ac:dyDescent="0.25">
      <c r="B199">
        <f t="shared" si="7"/>
        <v>197</v>
      </c>
      <c r="C199" s="5">
        <f xml:space="preserve"> RTD("cqg.rtd",,"StudyData", $A$2, "BAR", "", "Time", $A$4,-$B199,$A$6,$A$10, "","False","T")</f>
        <v>45502</v>
      </c>
      <c r="D199" s="4">
        <f xml:space="preserve"> RTD("cqg.rtd",,"StudyData", $A$2, "BAR", "", "Time", $A$4,-$B199,$A$6,$A$10, "","False","T")</f>
        <v>45502</v>
      </c>
      <c r="E199" s="6" t="str">
        <f xml:space="preserve"> TEXT(RTD("cqg.rtd",,"StudyData", $A$2, "BAR", "", "Open", $A$4, -$B199, $A$6,$A$10,,$A$8,$A$12),$A$47)</f>
        <v>5680.00</v>
      </c>
      <c r="F199" s="6" t="str">
        <f xml:space="preserve"> TEXT(RTD("cqg.rtd",,"StudyData", $A$2, "BAR", "", "High", $A$4, -$B199, $A$6,$A$10,,$A$8,$A$12),$A$47)</f>
        <v>5718.00</v>
      </c>
      <c r="G199" s="6" t="str">
        <f xml:space="preserve"> TEXT(RTD("cqg.rtd",,"StudyData", $A$2, "BAR", "", "Low", $A$4, -$B199, $A$6,$A$10,,$A$8,$A$12),$A$47)</f>
        <v>5664.50</v>
      </c>
      <c r="H199" s="6" t="str">
        <f>TEXT(RTD("cqg.rtd",,"StudyData", $A$2, "BAR", "", "Close", $A$4, -$B199, $A$6,$A$10,,$A$8,$A$12),$A$47)</f>
        <v>5686.50</v>
      </c>
      <c r="I199" s="7">
        <f xml:space="preserve"> RTD("cqg.rtd",,"StudyData", $A$2, "Vol", "VolType=auto, CoCType=Contract", "Vol",$A$4, -$B199, $A$6,$A$10,,$A$8,$A$12)</f>
        <v>1697647</v>
      </c>
      <c r="J199" s="8" t="str">
        <f xml:space="preserve"> TEXT(RTD("cqg.rtd",,"StudyData", $A$2, "MA", "InputChoice=Close,MAType=Sim,Period="&amp;$A$14&amp;"", "MA",$A$4, -$B199, $A$6,$A$10,,$A$8,$A$12),$A$47)</f>
        <v>5720.48</v>
      </c>
      <c r="K199" s="6" t="str">
        <f xml:space="preserve"> TEXT(RTD("cqg.rtd",,"StudyData", $A$2, "BBnds", "MAType=Sim,InputChoice=Close,Period1="&amp;$A$16&amp;",Percent="&amp;$A$18&amp;"", "BHI",$A$4, -$B199, $A$6,$A$10,,$A$8,$A$12),$A$47)</f>
        <v>5922.85</v>
      </c>
      <c r="L199" s="6" t="str">
        <f>TEXT(RTD("cqg.rtd",,"StudyData",$A$2,"BBnds","MAType=Sim,InputChoice=Close,Period1="&amp;$A$16&amp;",Percent="&amp;$A$18&amp;"","BMA",$A$4,-$B199,$A$6,$A$10,,$A$8,$A$12),$A$47)</f>
        <v>5777.30</v>
      </c>
      <c r="M199" s="6" t="str">
        <f xml:space="preserve"> TEXT(RTD("cqg.rtd",,"StudyData", $A$2, "BBnds", "MAType=Sim,InputChoice=Close,Period1="&amp;$A$16&amp;",Percent="&amp;$A$18&amp;"", "BLO",$A$4, -$B199, $A$6,$A$10,,$A$8,$A$12),$A$47)</f>
        <v>5631.75</v>
      </c>
      <c r="N199" s="8" t="str">
        <f xml:space="preserve"> TEXT(RTD("cqg.rtd",,"StudyData", $A$2, "MACD", "Period1="&amp;$A$20&amp;",Period2="&amp;$A$22&amp;",Period3="&amp;$A$24&amp;",InputChoice=Close", "MACD",$A$4, -$B199, $A$6,$A$10,,$A$8,$A$12),$A$47)</f>
        <v>-1.92</v>
      </c>
      <c r="O199" s="8" t="str">
        <f>TEXT(RTD("cqg.rtd",,"StudyData",$A$2,"MACD","Period1="&amp;$A$20&amp;",Period2="&amp;$A$22&amp;",Period3="&amp;$A$24&amp;",InputChoice=Close","MACDA",$A$4,-$B199,$A$6,$A$10,,$A$8,$A$12),$A$47)</f>
        <v>24.10</v>
      </c>
      <c r="P199" s="6" t="str">
        <f t="shared" si="6"/>
        <v>-26.02</v>
      </c>
      <c r="Q199" s="8">
        <f xml:space="preserve"> RTD("cqg.rtd",,"StudyData", $A$2, "RSI", "InputChoice=Close,Period="&amp;$A$26&amp;"", "RSI",$A$4, -$B199, $A$6,$A$10,,$A$8,$A$12)</f>
        <v>41.359324897255959</v>
      </c>
      <c r="R19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-$B199, $A$6,$A$10,,$A$8,$A$12)</f>
        <v>21.8553324684</v>
      </c>
      <c r="S19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-$B199, $A$6,$A$10,,$A$8,$A$12)</f>
        <v>28.774699999999999</v>
      </c>
      <c r="T199" s="8" t="str">
        <f>TEXT(RTD("cqg.rtd",,"StudyData", $A$2, "Imoku", "Period1="&amp;$A$34&amp;"", "Imoku1",$A$4, -$B199, $A$6,$A$10,,$A$8,$A$12),$A$47)</f>
        <v>5758.63</v>
      </c>
      <c r="U199" s="8" t="str">
        <f xml:space="preserve"> TEXT(RTD("cqg.rtd",,"StudyData", $A$2, "Imoku", "Period2="&amp;$A$36&amp;"", "Imoku2",$A$4, -$B199, $A$6,$A$10,,$A$8,$A$12),$A$47)</f>
        <v>5760.38</v>
      </c>
      <c r="V199" s="8" t="str">
        <f xml:space="preserve"> TEXT(RTD("cqg.rtd",,"StudyData", $A$2, "Imoku", "Period3="&amp;$A$38&amp;"", "Imoku3",$A$4, -(($B199)+($A$44)), $A$6,$A$10,,$A$8,$A$12),$A$47)</f>
        <v>5491.63</v>
      </c>
      <c r="W199" s="8" t="str">
        <f xml:space="preserve"> TEXT(RTD("cqg.rtd",,"StudyData", $A$2, "Imoku", "Period1="&amp;$A$34&amp;",Period2="&amp;$A$36&amp;",Period4="&amp;$A$40&amp;",MAType4=Sim", "Imoku4",$A$4, -(($B199)+($A$44)), $A$6,$A$10,,$A$8,$A$12),$A$47)</f>
        <v>5643.50</v>
      </c>
      <c r="X199" s="8" t="str">
        <f>TEXT(RTD("cqg.rtd",,"StudyData", $A$2, "Imoku", "MAType5=Sim,Period5="&amp;$A$42&amp;",InputChoice5=Close", "Imoku5",$A$4, -$B199, $A$6,$A$10,,$A$8,$A$12),$A$47)</f>
        <v>5686.50</v>
      </c>
    </row>
    <row r="200" spans="2:24" x14ac:dyDescent="0.25">
      <c r="B200">
        <f t="shared" si="7"/>
        <v>198</v>
      </c>
      <c r="C200" s="5">
        <f xml:space="preserve"> RTD("cqg.rtd",,"StudyData", $A$2, "BAR", "", "Time", $A$4,-$B200,$A$6,$A$10, "","False","T")</f>
        <v>45499</v>
      </c>
      <c r="D200" s="4">
        <f xml:space="preserve"> RTD("cqg.rtd",,"StudyData", $A$2, "BAR", "", "Time", $A$4,-$B200,$A$6,$A$10, "","False","T")</f>
        <v>45499</v>
      </c>
      <c r="E200" s="6" t="str">
        <f xml:space="preserve"> TEXT(RTD("cqg.rtd",,"StudyData", $A$2, "BAR", "", "Open", $A$4, -$B200, $A$6,$A$10,,$A$8,$A$12),$A$47)</f>
        <v>5629.50</v>
      </c>
      <c r="F200" s="6" t="str">
        <f xml:space="preserve"> TEXT(RTD("cqg.rtd",,"StudyData", $A$2, "BAR", "", "High", $A$4, -$B200, $A$6,$A$10,,$A$8,$A$12),$A$47)</f>
        <v>5711.75</v>
      </c>
      <c r="G200" s="6" t="str">
        <f xml:space="preserve"> TEXT(RTD("cqg.rtd",,"StudyData", $A$2, "BAR", "", "Low", $A$4, -$B200, $A$6,$A$10,,$A$8,$A$12),$A$47)</f>
        <v>5628.75</v>
      </c>
      <c r="H200" s="6" t="str">
        <f>TEXT(RTD("cqg.rtd",,"StudyData", $A$2, "BAR", "", "Close", $A$4, -$B200, $A$6,$A$10,,$A$8,$A$12),$A$47)</f>
        <v>5682.50</v>
      </c>
      <c r="I200" s="7">
        <f xml:space="preserve"> RTD("cqg.rtd",,"StudyData", $A$2, "Vol", "VolType=auto, CoCType=Contract", "Vol",$A$4, -$B200, $A$6,$A$10,,$A$8,$A$12)</f>
        <v>1977698</v>
      </c>
      <c r="J200" s="8" t="str">
        <f xml:space="preserve"> TEXT(RTD("cqg.rtd",,"StudyData", $A$2, "MA", "InputChoice=Close,MAType=Sim,Period="&amp;$A$14&amp;"", "MA",$A$4, -$B200, $A$6,$A$10,,$A$8,$A$12),$A$47)</f>
        <v>5715.85</v>
      </c>
      <c r="K200" s="6" t="str">
        <f xml:space="preserve"> TEXT(RTD("cqg.rtd",,"StudyData", $A$2, "BBnds", "MAType=Sim,InputChoice=Close,Period1="&amp;$A$16&amp;",Percent="&amp;$A$18&amp;"", "BHI",$A$4, -$B200, $A$6,$A$10,,$A$8,$A$12),$A$47)</f>
        <v>5921.67</v>
      </c>
      <c r="L200" s="6" t="str">
        <f>TEXT(RTD("cqg.rtd",,"StudyData",$A$2,"BBnds","MAType=Sim,InputChoice=Close,Period1="&amp;$A$16&amp;",Percent="&amp;$A$18&amp;"","BMA",$A$4,-$B200,$A$6,$A$10,,$A$8,$A$12),$A$47)</f>
        <v>5778.23</v>
      </c>
      <c r="M200" s="6" t="str">
        <f xml:space="preserve"> TEXT(RTD("cqg.rtd",,"StudyData", $A$2, "BBnds", "MAType=Sim,InputChoice=Close,Period1="&amp;$A$16&amp;",Percent="&amp;$A$18&amp;"", "BLO",$A$4, -$B200, $A$6,$A$10,,$A$8,$A$12),$A$47)</f>
        <v>5634.78</v>
      </c>
      <c r="N200" s="8" t="str">
        <f xml:space="preserve"> TEXT(RTD("cqg.rtd",,"StudyData", $A$2, "MACD", "Period1="&amp;$A$20&amp;",Period2="&amp;$A$22&amp;",Period3="&amp;$A$24&amp;",InputChoice=Close", "MACD",$A$4, -$B200, $A$6,$A$10,,$A$8,$A$12),$A$47)</f>
        <v>2.65</v>
      </c>
      <c r="O200" s="8" t="str">
        <f>TEXT(RTD("cqg.rtd",,"StudyData",$A$2,"MACD","Period1="&amp;$A$20&amp;",Period2="&amp;$A$22&amp;",Period3="&amp;$A$24&amp;",InputChoice=Close","MACDA",$A$4,-$B200,$A$6,$A$10,,$A$8,$A$12),$A$47)</f>
        <v>30.61</v>
      </c>
      <c r="P200" s="6" t="str">
        <f t="shared" si="6"/>
        <v>-27.96</v>
      </c>
      <c r="Q200" s="8">
        <f xml:space="preserve"> RTD("cqg.rtd",,"StudyData", $A$2, "RSI", "InputChoice=Close,Period="&amp;$A$26&amp;"", "RSI",$A$4, -$B200, $A$6,$A$10,,$A$8,$A$12)</f>
        <v>40.692606298455132</v>
      </c>
      <c r="R20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-$B200, $A$6,$A$10,,$A$8,$A$12)</f>
        <v>20.428858102100001</v>
      </c>
      <c r="S20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-$B200, $A$6,$A$10,,$A$8,$A$12)</f>
        <v>32.234299999999998</v>
      </c>
      <c r="T200" s="8" t="str">
        <f>TEXT(RTD("cqg.rtd",,"StudyData", $A$2, "Imoku", "Period1="&amp;$A$34&amp;"", "Imoku1",$A$4, -$B200, $A$6,$A$10,,$A$8,$A$12),$A$47)</f>
        <v>5760.38</v>
      </c>
      <c r="U200" s="8" t="str">
        <f xml:space="preserve"> TEXT(RTD("cqg.rtd",,"StudyData", $A$2, "Imoku", "Period2="&amp;$A$36&amp;"", "Imoku2",$A$4, -$B200, $A$6,$A$10,,$A$8,$A$12),$A$47)</f>
        <v>5760.38</v>
      </c>
      <c r="V200" s="8" t="str">
        <f xml:space="preserve"> TEXT(RTD("cqg.rtd",,"StudyData", $A$2, "Imoku", "Period3="&amp;$A$38&amp;"", "Imoku3",$A$4, -(($B200)+($A$44)), $A$6,$A$10,,$A$8,$A$12),$A$47)</f>
        <v>5479.00</v>
      </c>
      <c r="W200" s="8" t="str">
        <f xml:space="preserve"> TEXT(RTD("cqg.rtd",,"StudyData", $A$2, "Imoku", "Period1="&amp;$A$34&amp;",Period2="&amp;$A$36&amp;",Period4="&amp;$A$40&amp;",MAType4=Sim", "Imoku4",$A$4, -(($B200)+($A$44)), $A$6,$A$10,,$A$8,$A$12),$A$47)</f>
        <v>5630.88</v>
      </c>
      <c r="X200" s="8" t="str">
        <f>TEXT(RTD("cqg.rtd",,"StudyData", $A$2, "Imoku", "MAType5=Sim,Period5="&amp;$A$42&amp;",InputChoice5=Close", "Imoku5",$A$4, -$B200, $A$6,$A$10,,$A$8,$A$12),$A$47)</f>
        <v>5682.50</v>
      </c>
    </row>
    <row r="201" spans="2:24" x14ac:dyDescent="0.25">
      <c r="B201">
        <f t="shared" si="7"/>
        <v>199</v>
      </c>
      <c r="C201" s="5">
        <f xml:space="preserve"> RTD("cqg.rtd",,"StudyData", $A$2, "BAR", "", "Time", $A$4,-$B201,$A$6,$A$10, "","False","T")</f>
        <v>45498</v>
      </c>
      <c r="D201" s="4">
        <f xml:space="preserve"> RTD("cqg.rtd",,"StudyData", $A$2, "BAR", "", "Time", $A$4,-$B201,$A$6,$A$10, "","False","T")</f>
        <v>45498</v>
      </c>
      <c r="E201" s="6" t="str">
        <f xml:space="preserve"> TEXT(RTD("cqg.rtd",,"StudyData", $A$2, "BAR", "", "Open", $A$4, -$B201, $A$6,$A$10,,$A$8,$A$12),$A$47)</f>
        <v>5666.00</v>
      </c>
      <c r="F201" s="6" t="str">
        <f xml:space="preserve"> TEXT(RTD("cqg.rtd",,"StudyData", $A$2, "BAR", "", "High", $A$4, -$B201, $A$6,$A$10,,$A$8,$A$12),$A$47)</f>
        <v>5716.75</v>
      </c>
      <c r="G201" s="6" t="str">
        <f xml:space="preserve"> TEXT(RTD("cqg.rtd",,"StudyData", $A$2, "BAR", "", "Low", $A$4, -$B201, $A$6,$A$10,,$A$8,$A$12),$A$47)</f>
        <v>5616.00</v>
      </c>
      <c r="H201" s="6" t="str">
        <f>TEXT(RTD("cqg.rtd",,"StudyData", $A$2, "BAR", "", "Close", $A$4, -$B201, $A$6,$A$10,,$A$8,$A$12),$A$47)</f>
        <v>5624.75</v>
      </c>
      <c r="I201" s="7">
        <f xml:space="preserve"> RTD("cqg.rtd",,"StudyData", $A$2, "Vol", "VolType=auto, CoCType=Contract", "Vol",$A$4, -$B201, $A$6,$A$10,,$A$8,$A$12)</f>
        <v>2888086</v>
      </c>
      <c r="J201" s="8" t="str">
        <f xml:space="preserve"> TEXT(RTD("cqg.rtd",,"StudyData", $A$2, "MA", "InputChoice=Close,MAType=Sim,Period="&amp;$A$14&amp;"", "MA",$A$4, -$B201, $A$6,$A$10,,$A$8,$A$12),$A$47)</f>
        <v>5712.09</v>
      </c>
      <c r="K201" s="6" t="str">
        <f xml:space="preserve"> TEXT(RTD("cqg.rtd",,"StudyData", $A$2, "BBnds", "MAType=Sim,InputChoice=Close,Period1="&amp;$A$16&amp;",Percent="&amp;$A$18&amp;"", "BHI",$A$4, -$B201, $A$6,$A$10,,$A$8,$A$12),$A$47)</f>
        <v>5919.13</v>
      </c>
      <c r="L201" s="6" t="str">
        <f>TEXT(RTD("cqg.rtd",,"StudyData",$A$2,"BBnds","MAType=Sim,InputChoice=Close,Period1="&amp;$A$16&amp;",Percent="&amp;$A$18&amp;"","BMA",$A$4,-$B201,$A$6,$A$10,,$A$8,$A$12),$A$47)</f>
        <v>5780.58</v>
      </c>
      <c r="M201" s="6" t="str">
        <f xml:space="preserve"> TEXT(RTD("cqg.rtd",,"StudyData", $A$2, "BBnds", "MAType=Sim,InputChoice=Close,Period1="&amp;$A$16&amp;",Percent="&amp;$A$18&amp;"", "BLO",$A$4, -$B201, $A$6,$A$10,,$A$8,$A$12),$A$47)</f>
        <v>5642.02</v>
      </c>
      <c r="N201" s="8" t="str">
        <f xml:space="preserve"> TEXT(RTD("cqg.rtd",,"StudyData", $A$2, "MACD", "Period1="&amp;$A$20&amp;",Period2="&amp;$A$22&amp;",Period3="&amp;$A$24&amp;",InputChoice=Close", "MACD",$A$4, -$B201, $A$6,$A$10,,$A$8,$A$12),$A$47)</f>
        <v>8.87</v>
      </c>
      <c r="O201" s="8" t="str">
        <f>TEXT(RTD("cqg.rtd",,"StudyData",$A$2,"MACD","Period1="&amp;$A$20&amp;",Period2="&amp;$A$22&amp;",Period3="&amp;$A$24&amp;",InputChoice=Close","MACDA",$A$4,-$B201,$A$6,$A$10,,$A$8,$A$12),$A$47)</f>
        <v>37.59</v>
      </c>
      <c r="P201" s="6" t="str">
        <f t="shared" si="6"/>
        <v>-28.72</v>
      </c>
      <c r="Q201" s="8">
        <f xml:space="preserve"> RTD("cqg.rtd",,"StudyData", $A$2, "RSI", "InputChoice=Close,Period="&amp;$A$26&amp;"", "RSI",$A$4, -$B201, $A$6,$A$10,,$A$8,$A$12)</f>
        <v>30.560775030240038</v>
      </c>
      <c r="R20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-$B201, $A$6,$A$10,,$A$8,$A$12)</f>
        <v>18.891694874300001</v>
      </c>
      <c r="S20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-$B201, $A$6,$A$10,,$A$8,$A$12)</f>
        <v>38.137099999999997</v>
      </c>
      <c r="T201" s="8" t="str">
        <f>TEXT(RTD("cqg.rtd",,"StudyData", $A$2, "Imoku", "Period1="&amp;$A$34&amp;"", "Imoku1",$A$4, -$B201, $A$6,$A$10,,$A$8,$A$12),$A$47)</f>
        <v>5760.38</v>
      </c>
      <c r="U201" s="8" t="str">
        <f xml:space="preserve"> TEXT(RTD("cqg.rtd",,"StudyData", $A$2, "Imoku", "Period2="&amp;$A$36&amp;"", "Imoku2",$A$4, -$B201, $A$6,$A$10,,$A$8,$A$12),$A$47)</f>
        <v>5760.38</v>
      </c>
      <c r="V201" s="8" t="str">
        <f xml:space="preserve"> TEXT(RTD("cqg.rtd",,"StudyData", $A$2, "Imoku", "Period3="&amp;$A$38&amp;"", "Imoku3",$A$4, -(($B201)+($A$44)), $A$6,$A$10,,$A$8,$A$12),$A$47)</f>
        <v>5478.13</v>
      </c>
      <c r="W201" s="8" t="str">
        <f xml:space="preserve"> TEXT(RTD("cqg.rtd",,"StudyData", $A$2, "Imoku", "Period1="&amp;$A$34&amp;",Period2="&amp;$A$36&amp;",Period4="&amp;$A$40&amp;",MAType4=Sim", "Imoku4",$A$4, -(($B201)+($A$44)), $A$6,$A$10,,$A$8,$A$12),$A$47)</f>
        <v>5623.38</v>
      </c>
      <c r="X201" s="8" t="str">
        <f>TEXT(RTD("cqg.rtd",,"StudyData", $A$2, "Imoku", "MAType5=Sim,Period5="&amp;$A$42&amp;",InputChoice5=Close", "Imoku5",$A$4, -$B201, $A$6,$A$10,,$A$8,$A$12),$A$47)</f>
        <v>5624.75</v>
      </c>
    </row>
    <row r="202" spans="2:24" x14ac:dyDescent="0.25">
      <c r="B202">
        <f t="shared" si="7"/>
        <v>200</v>
      </c>
      <c r="C202" s="5">
        <f xml:space="preserve"> RTD("cqg.rtd",,"StudyData", $A$2, "BAR", "", "Time", $A$4,-$B202,$A$6,$A$10, "","False","T")</f>
        <v>45497</v>
      </c>
      <c r="D202" s="4">
        <f xml:space="preserve"> RTD("cqg.rtd",,"StudyData", $A$2, "BAR", "", "Time", $A$4,-$B202,$A$6,$A$10, "","False","T")</f>
        <v>45497</v>
      </c>
      <c r="E202" s="6" t="str">
        <f xml:space="preserve"> TEXT(RTD("cqg.rtd",,"StudyData", $A$2, "BAR", "", "Open", $A$4, -$B202, $A$6,$A$10,,$A$8,$A$12),$A$47)</f>
        <v>5768.50</v>
      </c>
      <c r="F202" s="6" t="str">
        <f xml:space="preserve"> TEXT(RTD("cqg.rtd",,"StudyData", $A$2, "BAR", "", "High", $A$4, -$B202, $A$6,$A$10,,$A$8,$A$12),$A$47)</f>
        <v>5768.50</v>
      </c>
      <c r="G202" s="6" t="str">
        <f xml:space="preserve"> TEXT(RTD("cqg.rtd",,"StudyData", $A$2, "BAR", "", "Low", $A$4, -$B202, $A$6,$A$10,,$A$8,$A$12),$A$47)</f>
        <v>5645.50</v>
      </c>
      <c r="H202" s="6" t="str">
        <f>TEXT(RTD("cqg.rtd",,"StudyData", $A$2, "BAR", "", "Close", $A$4, -$B202, $A$6,$A$10,,$A$8,$A$12),$A$47)</f>
        <v>5655.50</v>
      </c>
      <c r="I202" s="7">
        <f xml:space="preserve"> RTD("cqg.rtd",,"StudyData", $A$2, "Vol", "VolType=auto, CoCType=Contract", "Vol",$A$4, -$B202, $A$6,$A$10,,$A$8,$A$12)</f>
        <v>2178690</v>
      </c>
      <c r="J202" s="8" t="str">
        <f xml:space="preserve"> TEXT(RTD("cqg.rtd",,"StudyData", $A$2, "MA", "InputChoice=Close,MAType=Sim,Period="&amp;$A$14&amp;"", "MA",$A$4, -$B202, $A$6,$A$10,,$A$8,$A$12),$A$47)</f>
        <v>5710.80</v>
      </c>
      <c r="K202" s="6" t="str">
        <f xml:space="preserve"> TEXT(RTD("cqg.rtd",,"StudyData", $A$2, "BBnds", "MAType=Sim,InputChoice=Close,Period1="&amp;$A$16&amp;",Percent="&amp;$A$18&amp;"", "BHI",$A$4, -$B202, $A$6,$A$10,,$A$8,$A$12),$A$47)</f>
        <v>5907.39</v>
      </c>
      <c r="L202" s="6" t="str">
        <f>TEXT(RTD("cqg.rtd",,"StudyData",$A$2,"BBnds","MAType=Sim,InputChoice=Close,Period1="&amp;$A$16&amp;",Percent="&amp;$A$18&amp;"","BMA",$A$4,-$B202,$A$6,$A$10,,$A$8,$A$12),$A$47)</f>
        <v>5785.69</v>
      </c>
      <c r="M202" s="6" t="str">
        <f xml:space="preserve"> TEXT(RTD("cqg.rtd",,"StudyData", $A$2, "BBnds", "MAType=Sim,InputChoice=Close,Period1="&amp;$A$16&amp;",Percent="&amp;$A$18&amp;"", "BLO",$A$4, -$B202, $A$6,$A$10,,$A$8,$A$12),$A$47)</f>
        <v>5663.99</v>
      </c>
      <c r="N202" s="8" t="str">
        <f xml:space="preserve"> TEXT(RTD("cqg.rtd",,"StudyData", $A$2, "MACD", "Period1="&amp;$A$20&amp;",Period2="&amp;$A$22&amp;",Period3="&amp;$A$24&amp;",InputChoice=Close", "MACD",$A$4, -$B202, $A$6,$A$10,,$A$8,$A$12),$A$47)</f>
        <v>22.55</v>
      </c>
      <c r="O202" s="8" t="str">
        <f>TEXT(RTD("cqg.rtd",,"StudyData",$A$2,"MACD","Period1="&amp;$A$20&amp;",Period2="&amp;$A$22&amp;",Period3="&amp;$A$24&amp;",InputChoice=Close","MACDA",$A$4,-$B202,$A$6,$A$10,,$A$8,$A$12),$A$47)</f>
        <v>44.78</v>
      </c>
      <c r="P202" s="6" t="str">
        <f t="shared" si="6"/>
        <v>-22.23</v>
      </c>
      <c r="Q202" s="8">
        <f xml:space="preserve"> RTD("cqg.rtd",,"StudyData", $A$2, "RSI", "InputChoice=Close,Period="&amp;$A$26&amp;"", "RSI",$A$4, -$B202, $A$6,$A$10,,$A$8,$A$12)</f>
        <v>33.249220194478269</v>
      </c>
      <c r="R20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-$B202, $A$6,$A$10,,$A$8,$A$12)</f>
        <v>29.202085509500002</v>
      </c>
      <c r="S20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-$B202, $A$6,$A$10,,$A$8,$A$12)</f>
        <v>47.759799999999998</v>
      </c>
      <c r="T202" s="8" t="str">
        <f>TEXT(RTD("cqg.rtd",,"StudyData", $A$2, "Imoku", "Period1="&amp;$A$34&amp;"", "Imoku1",$A$4, -$B202, $A$6,$A$10,,$A$8,$A$12),$A$47)</f>
        <v>5775.13</v>
      </c>
      <c r="U202" s="8" t="str">
        <f xml:space="preserve"> TEXT(RTD("cqg.rtd",,"StudyData", $A$2, "Imoku", "Period2="&amp;$A$36&amp;"", "Imoku2",$A$4, -$B202, $A$6,$A$10,,$A$8,$A$12),$A$47)</f>
        <v>5775.13</v>
      </c>
      <c r="V202" s="8" t="str">
        <f xml:space="preserve"> TEXT(RTD("cqg.rtd",,"StudyData", $A$2, "Imoku", "Period3="&amp;$A$38&amp;"", "Imoku3",$A$4, -(($B202)+($A$44)), $A$6,$A$10,,$A$8,$A$12),$A$47)</f>
        <v>5457.25</v>
      </c>
      <c r="W202" s="8" t="str">
        <f xml:space="preserve"> TEXT(RTD("cqg.rtd",,"StudyData", $A$2, "Imoku", "Period1="&amp;$A$34&amp;",Period2="&amp;$A$36&amp;",Period4="&amp;$A$40&amp;",MAType4=Sim", "Imoku4",$A$4, -(($B202)+($A$44)), $A$6,$A$10,,$A$8,$A$12),$A$47)</f>
        <v>5589.75</v>
      </c>
      <c r="X202" s="8" t="str">
        <f>TEXT(RTD("cqg.rtd",,"StudyData", $A$2, "Imoku", "MAType5=Sim,Period5="&amp;$A$42&amp;",InputChoice5=Close", "Imoku5",$A$4, -$B202, $A$6,$A$10,,$A$8,$A$12),$A$47)</f>
        <v>5655.50</v>
      </c>
    </row>
    <row r="203" spans="2:24" x14ac:dyDescent="0.25">
      <c r="B203">
        <f t="shared" si="7"/>
        <v>201</v>
      </c>
      <c r="C203" s="5">
        <f xml:space="preserve"> RTD("cqg.rtd",,"StudyData", $A$2, "BAR", "", "Time", $A$4,-$B203,$A$6,$A$10, "","False","T")</f>
        <v>45496</v>
      </c>
      <c r="D203" s="4">
        <f xml:space="preserve"> RTD("cqg.rtd",,"StudyData", $A$2, "BAR", "", "Time", $A$4,-$B203,$A$6,$A$10, "","False","T")</f>
        <v>45496</v>
      </c>
      <c r="E203" s="6" t="str">
        <f xml:space="preserve"> TEXT(RTD("cqg.rtd",,"StudyData", $A$2, "BAR", "", "Open", $A$4, -$B203, $A$6,$A$10,,$A$8,$A$12),$A$47)</f>
        <v>5791.25</v>
      </c>
      <c r="F203" s="6" t="str">
        <f xml:space="preserve"> TEXT(RTD("cqg.rtd",,"StudyData", $A$2, "BAR", "", "High", $A$4, -$B203, $A$6,$A$10,,$A$8,$A$12),$A$47)</f>
        <v>5813.25</v>
      </c>
      <c r="G203" s="6" t="str">
        <f xml:space="preserve"> TEXT(RTD("cqg.rtd",,"StudyData", $A$2, "BAR", "", "Low", $A$4, -$B203, $A$6,$A$10,,$A$8,$A$12),$A$47)</f>
        <v>5771.25</v>
      </c>
      <c r="H203" s="6" t="str">
        <f>TEXT(RTD("cqg.rtd",,"StudyData", $A$2, "BAR", "", "Close", $A$4, -$B203, $A$6,$A$10,,$A$8,$A$12),$A$47)</f>
        <v>5782.75</v>
      </c>
      <c r="I203" s="7">
        <f xml:space="preserve"> RTD("cqg.rtd",,"StudyData", $A$2, "Vol", "VolType=auto, CoCType=Contract", "Vol",$A$4, -$B203, $A$6,$A$10,,$A$8,$A$12)</f>
        <v>1385653</v>
      </c>
      <c r="J203" s="8" t="str">
        <f xml:space="preserve"> TEXT(RTD("cqg.rtd",,"StudyData", $A$2, "MA", "InputChoice=Close,MAType=Sim,Period="&amp;$A$14&amp;"", "MA",$A$4, -$B203, $A$6,$A$10,,$A$8,$A$12),$A$47)</f>
        <v>5708.66</v>
      </c>
      <c r="K203" s="6" t="str">
        <f xml:space="preserve"> TEXT(RTD("cqg.rtd",,"StudyData", $A$2, "BBnds", "MAType=Sim,InputChoice=Close,Period1="&amp;$A$16&amp;",Percent="&amp;$A$18&amp;"", "BHI",$A$4, -$B203, $A$6,$A$10,,$A$8,$A$12),$A$47)</f>
        <v>5899.52</v>
      </c>
      <c r="L203" s="6" t="str">
        <f>TEXT(RTD("cqg.rtd",,"StudyData",$A$2,"BBnds","MAType=Sim,InputChoice=Close,Period1="&amp;$A$16&amp;",Percent="&amp;$A$18&amp;"","BMA",$A$4,-$B203,$A$6,$A$10,,$A$8,$A$12),$A$47)</f>
        <v>5788.94</v>
      </c>
      <c r="M203" s="6" t="str">
        <f xml:space="preserve"> TEXT(RTD("cqg.rtd",,"StudyData", $A$2, "BBnds", "MAType=Sim,InputChoice=Close,Period1="&amp;$A$16&amp;",Percent="&amp;$A$18&amp;"", "BLO",$A$4, -$B203, $A$6,$A$10,,$A$8,$A$12),$A$47)</f>
        <v>5678.35</v>
      </c>
      <c r="N203" s="8" t="str">
        <f xml:space="preserve"> TEXT(RTD("cqg.rtd",,"StudyData", $A$2, "MACD", "Period1="&amp;$A$20&amp;",Period2="&amp;$A$22&amp;",Period3="&amp;$A$24&amp;",InputChoice=Close", "MACD",$A$4, -$B203, $A$6,$A$10,,$A$8,$A$12),$A$47)</f>
        <v>36.56</v>
      </c>
      <c r="O203" s="8" t="str">
        <f>TEXT(RTD("cqg.rtd",,"StudyData",$A$2,"MACD","Period1="&amp;$A$20&amp;",Period2="&amp;$A$22&amp;",Period3="&amp;$A$24&amp;",InputChoice=Close","MACDA",$A$4,-$B203,$A$6,$A$10,,$A$8,$A$12),$A$47)</f>
        <v>50.33</v>
      </c>
      <c r="P203" s="6" t="str">
        <f t="shared" si="6"/>
        <v>-13.77</v>
      </c>
      <c r="Q203" s="8">
        <f xml:space="preserve"> RTD("cqg.rtd",,"StudyData", $A$2, "RSI", "InputChoice=Close,Period="&amp;$A$26&amp;"", "RSI",$A$4, -$B203, $A$6,$A$10,,$A$8,$A$12)</f>
        <v>49.155525311256525</v>
      </c>
      <c r="R20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-$B203, $A$6,$A$10,,$A$8,$A$12)</f>
        <v>45.343657722899998</v>
      </c>
      <c r="S20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-$B203, $A$6,$A$10,,$A$8,$A$12)</f>
        <v>57.038600000000002</v>
      </c>
      <c r="T203" s="8" t="str">
        <f>TEXT(RTD("cqg.rtd",,"StudyData", $A$2, "Imoku", "Period1="&amp;$A$34&amp;"", "Imoku1",$A$4, -$B203, $A$6,$A$10,,$A$8,$A$12),$A$47)</f>
        <v>5815.13</v>
      </c>
      <c r="U203" s="8" t="str">
        <f xml:space="preserve"> TEXT(RTD("cqg.rtd",,"StudyData", $A$2, "Imoku", "Period2="&amp;$A$36&amp;"", "Imoku2",$A$4, -$B203, $A$6,$A$10,,$A$8,$A$12),$A$47)</f>
        <v>5775.38</v>
      </c>
      <c r="V203" s="8" t="str">
        <f xml:space="preserve"> TEXT(RTD("cqg.rtd",,"StudyData", $A$2, "Imoku", "Period3="&amp;$A$38&amp;"", "Imoku3",$A$4, -(($B203)+($A$44)), $A$6,$A$10,,$A$8,$A$12),$A$47)</f>
        <v>5457.25</v>
      </c>
      <c r="W203" s="8" t="str">
        <f xml:space="preserve"> TEXT(RTD("cqg.rtd",,"StudyData", $A$2, "Imoku", "Period1="&amp;$A$34&amp;",Period2="&amp;$A$36&amp;",Period4="&amp;$A$40&amp;",MAType4=Sim", "Imoku4",$A$4, -(($B203)+($A$44)), $A$6,$A$10,,$A$8,$A$12),$A$47)</f>
        <v>5584.38</v>
      </c>
      <c r="X203" s="8" t="str">
        <f>TEXT(RTD("cqg.rtd",,"StudyData", $A$2, "Imoku", "MAType5=Sim,Period5="&amp;$A$42&amp;",InputChoice5=Close", "Imoku5",$A$4, -$B203, $A$6,$A$10,,$A$8,$A$12),$A$47)</f>
        <v>5782.75</v>
      </c>
    </row>
    <row r="204" spans="2:24" x14ac:dyDescent="0.25">
      <c r="B204">
        <f t="shared" si="7"/>
        <v>202</v>
      </c>
      <c r="C204" s="5">
        <f xml:space="preserve"> RTD("cqg.rtd",,"StudyData", $A$2, "BAR", "", "Time", $A$4,-$B204,$A$6,$A$10, "","False","T")</f>
        <v>45495</v>
      </c>
      <c r="D204" s="4">
        <f xml:space="preserve"> RTD("cqg.rtd",,"StudyData", $A$2, "BAR", "", "Time", $A$4,-$B204,$A$6,$A$10, "","False","T")</f>
        <v>45495</v>
      </c>
      <c r="E204" s="6" t="str">
        <f xml:space="preserve"> TEXT(RTD("cqg.rtd",,"StudyData", $A$2, "BAR", "", "Open", $A$4, -$B204, $A$6,$A$10,,$A$8,$A$12),$A$47)</f>
        <v>5748.00</v>
      </c>
      <c r="F204" s="6" t="str">
        <f xml:space="preserve"> TEXT(RTD("cqg.rtd",,"StudyData", $A$2, "BAR", "", "High", $A$4, -$B204, $A$6,$A$10,,$A$8,$A$12),$A$47)</f>
        <v>5799.50</v>
      </c>
      <c r="G204" s="6" t="str">
        <f xml:space="preserve"> TEXT(RTD("cqg.rtd",,"StudyData", $A$2, "BAR", "", "Low", $A$4, -$B204, $A$6,$A$10,,$A$8,$A$12),$A$47)</f>
        <v>5737.00</v>
      </c>
      <c r="H204" s="6" t="str">
        <f>TEXT(RTD("cqg.rtd",,"StudyData", $A$2, "BAR", "", "Close", $A$4, -$B204, $A$6,$A$10,,$A$8,$A$12),$A$47)</f>
        <v>5794.25</v>
      </c>
      <c r="I204" s="7">
        <f xml:space="preserve"> RTD("cqg.rtd",,"StudyData", $A$2, "Vol", "VolType=auto, CoCType=Contract", "Vol",$A$4, -$B204, $A$6,$A$10,,$A$8,$A$12)</f>
        <v>1671918</v>
      </c>
      <c r="J204" s="8" t="str">
        <f xml:space="preserve"> TEXT(RTD("cqg.rtd",,"StudyData", $A$2, "MA", "InputChoice=Close,MAType=Sim,Period="&amp;$A$14&amp;"", "MA",$A$4, -$B204, $A$6,$A$10,,$A$8,$A$12),$A$47)</f>
        <v>5702.43</v>
      </c>
      <c r="K204" s="6" t="str">
        <f xml:space="preserve"> TEXT(RTD("cqg.rtd",,"StudyData", $A$2, "BBnds", "MAType=Sim,InputChoice=Close,Period1="&amp;$A$16&amp;",Percent="&amp;$A$18&amp;"", "BHI",$A$4, -$B204, $A$6,$A$10,,$A$8,$A$12),$A$47)</f>
        <v>5901.95</v>
      </c>
      <c r="L204" s="6" t="str">
        <f>TEXT(RTD("cqg.rtd",,"StudyData",$A$2,"BBnds","MAType=Sim,InputChoice=Close,Period1="&amp;$A$16&amp;",Percent="&amp;$A$18&amp;"","BMA",$A$4,-$B204,$A$6,$A$10,,$A$8,$A$12),$A$47)</f>
        <v>5784.83</v>
      </c>
      <c r="M204" s="6" t="str">
        <f xml:space="preserve"> TEXT(RTD("cqg.rtd",,"StudyData", $A$2, "BBnds", "MAType=Sim,InputChoice=Close,Period1="&amp;$A$16&amp;",Percent="&amp;$A$18&amp;"", "BLO",$A$4, -$B204, $A$6,$A$10,,$A$8,$A$12),$A$47)</f>
        <v>5667.70</v>
      </c>
      <c r="N204" s="8" t="str">
        <f xml:space="preserve"> TEXT(RTD("cqg.rtd",,"StudyData", $A$2, "MACD", "Period1="&amp;$A$20&amp;",Period2="&amp;$A$22&amp;",Period3="&amp;$A$24&amp;",InputChoice=Close", "MACD",$A$4, -$B204, $A$6,$A$10,,$A$8,$A$12),$A$47)</f>
        <v>40.94</v>
      </c>
      <c r="O204" s="8" t="str">
        <f>TEXT(RTD("cqg.rtd",,"StudyData",$A$2,"MACD","Period1="&amp;$A$20&amp;",Period2="&amp;$A$22&amp;",Period3="&amp;$A$24&amp;",InputChoice=Close","MACDA",$A$4,-$B204,$A$6,$A$10,,$A$8,$A$12),$A$47)</f>
        <v>53.78</v>
      </c>
      <c r="P204" s="6" t="str">
        <f t="shared" si="6"/>
        <v>-12.84</v>
      </c>
      <c r="Q204" s="8">
        <f xml:space="preserve"> RTD("cqg.rtd",,"StudyData", $A$2, "RSI", "InputChoice=Close,Period="&amp;$A$26&amp;"", "RSI",$A$4, -$B204, $A$6,$A$10,,$A$8,$A$12)</f>
        <v>51.120093047048776</v>
      </c>
      <c r="R20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-$B204, $A$6,$A$10,,$A$8,$A$12)</f>
        <v>50.914587496700001</v>
      </c>
      <c r="S20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-$B204, $A$6,$A$10,,$A$8,$A$12)</f>
        <v>62.886099999999999</v>
      </c>
      <c r="T204" s="8" t="str">
        <f>TEXT(RTD("cqg.rtd",,"StudyData", $A$2, "Imoku", "Period1="&amp;$A$34&amp;"", "Imoku1",$A$4, -$B204, $A$6,$A$10,,$A$8,$A$12),$A$47)</f>
        <v>5815.13</v>
      </c>
      <c r="U204" s="8" t="str">
        <f xml:space="preserve"> TEXT(RTD("cqg.rtd",,"StudyData", $A$2, "Imoku", "Period2="&amp;$A$36&amp;"", "Imoku2",$A$4, -$B204, $A$6,$A$10,,$A$8,$A$12),$A$47)</f>
        <v>5775.38</v>
      </c>
      <c r="V204" s="8" t="str">
        <f xml:space="preserve"> TEXT(RTD("cqg.rtd",,"StudyData", $A$2, "Imoku", "Period3="&amp;$A$38&amp;"", "Imoku3",$A$4, -(($B204)+($A$44)), $A$6,$A$10,,$A$8,$A$12),$A$47)</f>
        <v>5457.25</v>
      </c>
      <c r="W204" s="8" t="str">
        <f xml:space="preserve"> TEXT(RTD("cqg.rtd",,"StudyData", $A$2, "Imoku", "Period1="&amp;$A$34&amp;",Period2="&amp;$A$36&amp;",Period4="&amp;$A$40&amp;",MAType4=Sim", "Imoku4",$A$4, -(($B204)+($A$44)), $A$6,$A$10,,$A$8,$A$12),$A$47)</f>
        <v>5574.06</v>
      </c>
      <c r="X204" s="8" t="str">
        <f>TEXT(RTD("cqg.rtd",,"StudyData", $A$2, "Imoku", "MAType5=Sim,Period5="&amp;$A$42&amp;",InputChoice5=Close", "Imoku5",$A$4, -$B204, $A$6,$A$10,,$A$8,$A$12),$A$47)</f>
        <v>5794.25</v>
      </c>
    </row>
    <row r="205" spans="2:24" x14ac:dyDescent="0.25">
      <c r="B205">
        <f t="shared" si="7"/>
        <v>203</v>
      </c>
      <c r="C205" s="5">
        <f xml:space="preserve"> RTD("cqg.rtd",,"StudyData", $A$2, "BAR", "", "Time", $A$4,-$B205,$A$6,$A$10, "","False","T")</f>
        <v>45492</v>
      </c>
      <c r="D205" s="4">
        <f xml:space="preserve"> RTD("cqg.rtd",,"StudyData", $A$2, "BAR", "", "Time", $A$4,-$B205,$A$6,$A$10, "","False","T")</f>
        <v>45492</v>
      </c>
      <c r="E205" s="6" t="str">
        <f xml:space="preserve"> TEXT(RTD("cqg.rtd",,"StudyData", $A$2, "BAR", "", "Open", $A$4, -$B205, $A$6,$A$10,,$A$8,$A$12),$A$47)</f>
        <v>5786.00</v>
      </c>
      <c r="F205" s="6" t="str">
        <f xml:space="preserve"> TEXT(RTD("cqg.rtd",,"StudyData", $A$2, "BAR", "", "High", $A$4, -$B205, $A$6,$A$10,,$A$8,$A$12),$A$47)</f>
        <v>5791.00</v>
      </c>
      <c r="G205" s="6" t="str">
        <f xml:space="preserve"> TEXT(RTD("cqg.rtd",,"StudyData", $A$2, "BAR", "", "Low", $A$4, -$B205, $A$6,$A$10,,$A$8,$A$12),$A$47)</f>
        <v>5725.50</v>
      </c>
      <c r="H205" s="6" t="str">
        <f>TEXT(RTD("cqg.rtd",,"StudyData", $A$2, "BAR", "", "Close", $A$4, -$B205, $A$6,$A$10,,$A$8,$A$12),$A$47)</f>
        <v>5737.25</v>
      </c>
      <c r="I205" s="7">
        <f xml:space="preserve"> RTD("cqg.rtd",,"StudyData", $A$2, "Vol", "VolType=auto, CoCType=Contract", "Vol",$A$4, -$B205, $A$6,$A$10,,$A$8,$A$12)</f>
        <v>2106581</v>
      </c>
      <c r="J205" s="8" t="str">
        <f xml:space="preserve"> TEXT(RTD("cqg.rtd",,"StudyData", $A$2, "MA", "InputChoice=Close,MAType=Sim,Period="&amp;$A$14&amp;"", "MA",$A$4, -$B205, $A$6,$A$10,,$A$8,$A$12),$A$47)</f>
        <v>5696.98</v>
      </c>
      <c r="K205" s="6" t="str">
        <f xml:space="preserve"> TEXT(RTD("cqg.rtd",,"StudyData", $A$2, "BBnds", "MAType=Sim,InputChoice=Close,Period1="&amp;$A$16&amp;",Percent="&amp;$A$18&amp;"", "BHI",$A$4, -$B205, $A$6,$A$10,,$A$8,$A$12),$A$47)</f>
        <v>5901.59</v>
      </c>
      <c r="L205" s="6" t="str">
        <f>TEXT(RTD("cqg.rtd",,"StudyData",$A$2,"BBnds","MAType=Sim,InputChoice=Close,Period1="&amp;$A$16&amp;",Percent="&amp;$A$18&amp;"","BMA",$A$4,-$B205,$A$6,$A$10,,$A$8,$A$12),$A$47)</f>
        <v>5781.00</v>
      </c>
      <c r="M205" s="6" t="str">
        <f xml:space="preserve"> TEXT(RTD("cqg.rtd",,"StudyData", $A$2, "BBnds", "MAType=Sim,InputChoice=Close,Period1="&amp;$A$16&amp;",Percent="&amp;$A$18&amp;"", "BLO",$A$4, -$B205, $A$6,$A$10,,$A$8,$A$12),$A$47)</f>
        <v>5660.41</v>
      </c>
      <c r="N205" s="8" t="str">
        <f xml:space="preserve"> TEXT(RTD("cqg.rtd",,"StudyData", $A$2, "MACD", "Period1="&amp;$A$20&amp;",Period2="&amp;$A$22&amp;",Period3="&amp;$A$24&amp;",InputChoice=Close", "MACD",$A$4, -$B205, $A$6,$A$10,,$A$8,$A$12),$A$47)</f>
        <v>44.77</v>
      </c>
      <c r="O205" s="8" t="str">
        <f>TEXT(RTD("cqg.rtd",,"StudyData",$A$2,"MACD","Period1="&amp;$A$20&amp;",Period2="&amp;$A$22&amp;",Period3="&amp;$A$24&amp;",InputChoice=Close","MACDA",$A$4,-$B205,$A$6,$A$10,,$A$8,$A$12),$A$47)</f>
        <v>56.98</v>
      </c>
      <c r="P205" s="6" t="str">
        <f t="shared" si="6"/>
        <v>-12.21</v>
      </c>
      <c r="Q205" s="8">
        <f xml:space="preserve"> RTD("cqg.rtd",,"StudyData", $A$2, "RSI", "InputChoice=Close,Period="&amp;$A$26&amp;"", "RSI",$A$4, -$B205, $A$6,$A$10,,$A$8,$A$12)</f>
        <v>40.67369825085764</v>
      </c>
      <c r="R20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-$B205, $A$6,$A$10,,$A$8,$A$12)</f>
        <v>51.672057389000003</v>
      </c>
      <c r="S20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-$B205, $A$6,$A$10,,$A$8,$A$12)</f>
        <v>68.871799999999993</v>
      </c>
      <c r="T205" s="8" t="str">
        <f>TEXT(RTD("cqg.rtd",,"StudyData", $A$2, "Imoku", "Period1="&amp;$A$34&amp;"", "Imoku1",$A$4, -$B205, $A$6,$A$10,,$A$8,$A$12),$A$47)</f>
        <v>5815.13</v>
      </c>
      <c r="U205" s="8" t="str">
        <f xml:space="preserve"> TEXT(RTD("cqg.rtd",,"StudyData", $A$2, "Imoku", "Period2="&amp;$A$36&amp;"", "Imoku2",$A$4, -$B205, $A$6,$A$10,,$A$8,$A$12),$A$47)</f>
        <v>5766.50</v>
      </c>
      <c r="V205" s="8" t="str">
        <f xml:space="preserve"> TEXT(RTD("cqg.rtd",,"StudyData", $A$2, "Imoku", "Period3="&amp;$A$38&amp;"", "Imoku3",$A$4, -(($B205)+($A$44)), $A$6,$A$10,,$A$8,$A$12),$A$47)</f>
        <v>5423.13</v>
      </c>
      <c r="W205" s="8" t="str">
        <f xml:space="preserve"> TEXT(RTD("cqg.rtd",,"StudyData", $A$2, "Imoku", "Period1="&amp;$A$34&amp;",Period2="&amp;$A$36&amp;",Period4="&amp;$A$40&amp;",MAType4=Sim", "Imoku4",$A$4, -(($B205)+($A$44)), $A$6,$A$10,,$A$8,$A$12),$A$47)</f>
        <v>5531.69</v>
      </c>
      <c r="X205" s="8" t="str">
        <f>TEXT(RTD("cqg.rtd",,"StudyData", $A$2, "Imoku", "MAType5=Sim,Period5="&amp;$A$42&amp;",InputChoice5=Close", "Imoku5",$A$4, -$B205, $A$6,$A$10,,$A$8,$A$12),$A$47)</f>
        <v>5737.25</v>
      </c>
    </row>
    <row r="206" spans="2:24" x14ac:dyDescent="0.25">
      <c r="B206">
        <f t="shared" si="7"/>
        <v>204</v>
      </c>
      <c r="C206" s="5">
        <f xml:space="preserve"> RTD("cqg.rtd",,"StudyData", $A$2, "BAR", "", "Time", $A$4,-$B206,$A$6,$A$10, "","False","T")</f>
        <v>45491</v>
      </c>
      <c r="D206" s="4">
        <f xml:space="preserve"> RTD("cqg.rtd",,"StudyData", $A$2, "BAR", "", "Time", $A$4,-$B206,$A$6,$A$10, "","False","T")</f>
        <v>45491</v>
      </c>
      <c r="E206" s="6" t="str">
        <f xml:space="preserve"> TEXT(RTD("cqg.rtd",,"StudyData", $A$2, "BAR", "", "Open", $A$4, -$B206, $A$6,$A$10,,$A$8,$A$12),$A$47)</f>
        <v>5827.50</v>
      </c>
      <c r="F206" s="6" t="str">
        <f xml:space="preserve"> TEXT(RTD("cqg.rtd",,"StudyData", $A$2, "BAR", "", "High", $A$4, -$B206, $A$6,$A$10,,$A$8,$A$12),$A$47)</f>
        <v>5847.50</v>
      </c>
      <c r="G206" s="6" t="str">
        <f xml:space="preserve"> TEXT(RTD("cqg.rtd",,"StudyData", $A$2, "BAR", "", "Low", $A$4, -$B206, $A$6,$A$10,,$A$8,$A$12),$A$47)</f>
        <v>5753.75</v>
      </c>
      <c r="H206" s="6" t="str">
        <f>TEXT(RTD("cqg.rtd",,"StudyData", $A$2, "BAR", "", "Close", $A$4, -$B206, $A$6,$A$10,,$A$8,$A$12),$A$47)</f>
        <v>5778.00</v>
      </c>
      <c r="I206" s="7">
        <f xml:space="preserve"> RTD("cqg.rtd",,"StudyData", $A$2, "Vol", "VolType=auto, CoCType=Contract", "Vol",$A$4, -$B206, $A$6,$A$10,,$A$8,$A$12)</f>
        <v>2528379</v>
      </c>
      <c r="J206" s="8" t="str">
        <f xml:space="preserve"> TEXT(RTD("cqg.rtd",,"StudyData", $A$2, "MA", "InputChoice=Close,MAType=Sim,Period="&amp;$A$14&amp;"", "MA",$A$4, -$B206, $A$6,$A$10,,$A$8,$A$12),$A$47)</f>
        <v>5693.38</v>
      </c>
      <c r="K206" s="6" t="str">
        <f xml:space="preserve"> TEXT(RTD("cqg.rtd",,"StudyData", $A$2, "BBnds", "MAType=Sim,InputChoice=Close,Period1="&amp;$A$16&amp;",Percent="&amp;$A$18&amp;"", "BHI",$A$4, -$B206, $A$6,$A$10,,$A$8,$A$12),$A$47)</f>
        <v>5901.86</v>
      </c>
      <c r="L206" s="6" t="str">
        <f>TEXT(RTD("cqg.rtd",,"StudyData",$A$2,"BBnds","MAType=Sim,InputChoice=Close,Period1="&amp;$A$16&amp;",Percent="&amp;$A$18&amp;"","BMA",$A$4,-$B206,$A$6,$A$10,,$A$8,$A$12),$A$47)</f>
        <v>5780.54</v>
      </c>
      <c r="M206" s="6" t="str">
        <f xml:space="preserve"> TEXT(RTD("cqg.rtd",,"StudyData", $A$2, "BBnds", "MAType=Sim,InputChoice=Close,Period1="&amp;$A$16&amp;",Percent="&amp;$A$18&amp;"", "BLO",$A$4, -$B206, $A$6,$A$10,,$A$8,$A$12),$A$47)</f>
        <v>5659.21</v>
      </c>
      <c r="N206" s="8" t="str">
        <f xml:space="preserve"> TEXT(RTD("cqg.rtd",,"StudyData", $A$2, "MACD", "Period1="&amp;$A$20&amp;",Period2="&amp;$A$22&amp;",Period3="&amp;$A$24&amp;",InputChoice=Close", "MACD",$A$4, -$B206, $A$6,$A$10,,$A$8,$A$12),$A$47)</f>
        <v>54.82</v>
      </c>
      <c r="O206" s="8" t="str">
        <f>TEXT(RTD("cqg.rtd",,"StudyData",$A$2,"MACD","Period1="&amp;$A$20&amp;",Period2="&amp;$A$22&amp;",Period3="&amp;$A$24&amp;",InputChoice=Close","MACDA",$A$4,-$B206,$A$6,$A$10,,$A$8,$A$12),$A$47)</f>
        <v>60.04</v>
      </c>
      <c r="P206" s="6" t="str">
        <f t="shared" si="6"/>
        <v>-5.22</v>
      </c>
      <c r="Q206" s="8">
        <f xml:space="preserve"> RTD("cqg.rtd",,"StudyData", $A$2, "RSI", "InputChoice=Close,Period="&amp;$A$26&amp;"", "RSI",$A$4, -$B206, $A$6,$A$10,,$A$8,$A$12)</f>
        <v>47.065767042866547</v>
      </c>
      <c r="R20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-$B206, $A$6,$A$10,,$A$8,$A$12)</f>
        <v>66.262992905499999</v>
      </c>
      <c r="S20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-$B206, $A$6,$A$10,,$A$8,$A$12)</f>
        <v>77.471699999999998</v>
      </c>
      <c r="T206" s="8" t="str">
        <f>TEXT(RTD("cqg.rtd",,"StudyData", $A$2, "Imoku", "Period1="&amp;$A$34&amp;"", "Imoku1",$A$4, -$B206, $A$6,$A$10,,$A$8,$A$12),$A$47)</f>
        <v>5829.25</v>
      </c>
      <c r="U206" s="8" t="str">
        <f xml:space="preserve"> TEXT(RTD("cqg.rtd",,"StudyData", $A$2, "Imoku", "Period2="&amp;$A$36&amp;"", "Imoku2",$A$4, -$B206, $A$6,$A$10,,$A$8,$A$12),$A$47)</f>
        <v>5743.75</v>
      </c>
      <c r="V206" s="8" t="str">
        <f xml:space="preserve"> TEXT(RTD("cqg.rtd",,"StudyData", $A$2, "Imoku", "Period3="&amp;$A$38&amp;"", "Imoku3",$A$4, -(($B206)+($A$44)), $A$6,$A$10,,$A$8,$A$12),$A$47)</f>
        <v>5422.75</v>
      </c>
      <c r="W206" s="8" t="str">
        <f xml:space="preserve"> TEXT(RTD("cqg.rtd",,"StudyData", $A$2, "Imoku", "Period1="&amp;$A$34&amp;",Period2="&amp;$A$36&amp;",Period4="&amp;$A$40&amp;",MAType4=Sim", "Imoku4",$A$4, -(($B206)+($A$44)), $A$6,$A$10,,$A$8,$A$12),$A$47)</f>
        <v>5517.19</v>
      </c>
      <c r="X206" s="8" t="str">
        <f>TEXT(RTD("cqg.rtd",,"StudyData", $A$2, "Imoku", "MAType5=Sim,Period5="&amp;$A$42&amp;",InputChoice5=Close", "Imoku5",$A$4, -$B206, $A$6,$A$10,,$A$8,$A$12),$A$47)</f>
        <v>5778.00</v>
      </c>
    </row>
    <row r="207" spans="2:24" x14ac:dyDescent="0.25">
      <c r="B207">
        <f t="shared" si="7"/>
        <v>205</v>
      </c>
      <c r="C207" s="5">
        <f xml:space="preserve"> RTD("cqg.rtd",,"StudyData", $A$2, "BAR", "", "Time", $A$4,-$B207,$A$6,$A$10, "","False","T")</f>
        <v>45490</v>
      </c>
      <c r="D207" s="4">
        <f xml:space="preserve"> RTD("cqg.rtd",,"StudyData", $A$2, "BAR", "", "Time", $A$4,-$B207,$A$6,$A$10, "","False","T")</f>
        <v>45490</v>
      </c>
      <c r="E207" s="6" t="str">
        <f xml:space="preserve"> TEXT(RTD("cqg.rtd",,"StudyData", $A$2, "BAR", "", "Open", $A$4, -$B207, $A$6,$A$10,,$A$8,$A$12),$A$47)</f>
        <v>5898.50</v>
      </c>
      <c r="F207" s="6" t="str">
        <f xml:space="preserve"> TEXT(RTD("cqg.rtd",,"StudyData", $A$2, "BAR", "", "High", $A$4, -$B207, $A$6,$A$10,,$A$8,$A$12),$A$47)</f>
        <v>5901.25</v>
      </c>
      <c r="G207" s="6" t="str">
        <f xml:space="preserve"> TEXT(RTD("cqg.rtd",,"StudyData", $A$2, "BAR", "", "Low", $A$4, -$B207, $A$6,$A$10,,$A$8,$A$12),$A$47)</f>
        <v>5815.25</v>
      </c>
      <c r="H207" s="6" t="str">
        <f>TEXT(RTD("cqg.rtd",,"StudyData", $A$2, "BAR", "", "Close", $A$4, -$B207, $A$6,$A$10,,$A$8,$A$12),$A$47)</f>
        <v>5822.50</v>
      </c>
      <c r="I207" s="7">
        <f xml:space="preserve"> RTD("cqg.rtd",,"StudyData", $A$2, "Vol", "VolType=auto, CoCType=Contract", "Vol",$A$4, -$B207, $A$6,$A$10,,$A$8,$A$12)</f>
        <v>2059862</v>
      </c>
      <c r="J207" s="8" t="str">
        <f xml:space="preserve"> TEXT(RTD("cqg.rtd",,"StudyData", $A$2, "MA", "InputChoice=Close,MAType=Sim,Period="&amp;$A$14&amp;"", "MA",$A$4, -$B207, $A$6,$A$10,,$A$8,$A$12),$A$47)</f>
        <v>5688.43</v>
      </c>
      <c r="K207" s="6" t="str">
        <f xml:space="preserve"> TEXT(RTD("cqg.rtd",,"StudyData", $A$2, "BBnds", "MAType=Sim,InputChoice=Close,Period1="&amp;$A$16&amp;",Percent="&amp;$A$18&amp;"", "BHI",$A$4, -$B207, $A$6,$A$10,,$A$8,$A$12),$A$47)</f>
        <v>5901.21</v>
      </c>
      <c r="L207" s="6" t="str">
        <f>TEXT(RTD("cqg.rtd",,"StudyData",$A$2,"BBnds","MAType=Sim,InputChoice=Close,Period1="&amp;$A$16&amp;",Percent="&amp;$A$18&amp;"","BMA",$A$4,-$B207,$A$6,$A$10,,$A$8,$A$12),$A$47)</f>
        <v>5778.80</v>
      </c>
      <c r="M207" s="6" t="str">
        <f xml:space="preserve"> TEXT(RTD("cqg.rtd",,"StudyData", $A$2, "BBnds", "MAType=Sim,InputChoice=Close,Period1="&amp;$A$16&amp;",Percent="&amp;$A$18&amp;"", "BLO",$A$4, -$B207, $A$6,$A$10,,$A$8,$A$12),$A$47)</f>
        <v>5656.39</v>
      </c>
      <c r="N207" s="8" t="str">
        <f xml:space="preserve"> TEXT(RTD("cqg.rtd",,"StudyData", $A$2, "MACD", "Period1="&amp;$A$20&amp;",Period2="&amp;$A$22&amp;",Period3="&amp;$A$24&amp;",InputChoice=Close", "MACD",$A$4, -$B207, $A$6,$A$10,,$A$8,$A$12),$A$47)</f>
        <v>62.69</v>
      </c>
      <c r="O207" s="8" t="str">
        <f>TEXT(RTD("cqg.rtd",,"StudyData",$A$2,"MACD","Period1="&amp;$A$20&amp;",Period2="&amp;$A$22&amp;",Period3="&amp;$A$24&amp;",InputChoice=Close","MACDA",$A$4,-$B207,$A$6,$A$10,,$A$8,$A$12),$A$47)</f>
        <v>61.34</v>
      </c>
      <c r="P207" s="6" t="str">
        <f t="shared" si="6"/>
        <v>1.35</v>
      </c>
      <c r="Q207" s="8">
        <f xml:space="preserve"> RTD("cqg.rtd",,"StudyData", $A$2, "RSI", "InputChoice=Close,Period="&amp;$A$26&amp;"", "RSI",$A$4, -$B207, $A$6,$A$10,,$A$8,$A$12)</f>
        <v>55.538000014379335</v>
      </c>
      <c r="R20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-$B207, $A$6,$A$10,,$A$8,$A$12)</f>
        <v>78.953640292299994</v>
      </c>
      <c r="S20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-$B207, $A$6,$A$10,,$A$8,$A$12)</f>
        <v>83.075999999999993</v>
      </c>
      <c r="T207" s="8" t="str">
        <f>TEXT(RTD("cqg.rtd",,"StudyData", $A$2, "Imoku", "Period1="&amp;$A$34&amp;"", "Imoku1",$A$4, -$B207, $A$6,$A$10,,$A$8,$A$12),$A$47)</f>
        <v>5836.63</v>
      </c>
      <c r="U207" s="8" t="str">
        <f xml:space="preserve"> TEXT(RTD("cqg.rtd",,"StudyData", $A$2, "Imoku", "Period2="&amp;$A$36&amp;"", "Imoku2",$A$4, -$B207, $A$6,$A$10,,$A$8,$A$12),$A$47)</f>
        <v>5743.75</v>
      </c>
      <c r="V207" s="8" t="str">
        <f xml:space="preserve"> TEXT(RTD("cqg.rtd",,"StudyData", $A$2, "Imoku", "Period3="&amp;$A$38&amp;"", "Imoku3",$A$4, -(($B207)+($A$44)), $A$6,$A$10,,$A$8,$A$12),$A$47)</f>
        <v>5422.75</v>
      </c>
      <c r="W207" s="8" t="str">
        <f xml:space="preserve"> TEXT(RTD("cqg.rtd",,"StudyData", $A$2, "Imoku", "Period1="&amp;$A$34&amp;",Period2="&amp;$A$36&amp;",Period4="&amp;$A$40&amp;",MAType4=Sim", "Imoku4",$A$4, -(($B207)+($A$44)), $A$6,$A$10,,$A$8,$A$12),$A$47)</f>
        <v>5501.44</v>
      </c>
      <c r="X207" s="8" t="str">
        <f>TEXT(RTD("cqg.rtd",,"StudyData", $A$2, "Imoku", "MAType5=Sim,Period5="&amp;$A$42&amp;",InputChoice5=Close", "Imoku5",$A$4, -$B207, $A$6,$A$10,,$A$8,$A$12),$A$47)</f>
        <v>5822.50</v>
      </c>
    </row>
    <row r="208" spans="2:24" x14ac:dyDescent="0.25">
      <c r="B208">
        <f t="shared" si="7"/>
        <v>206</v>
      </c>
      <c r="C208" s="5">
        <f xml:space="preserve"> RTD("cqg.rtd",,"StudyData", $A$2, "BAR", "", "Time", $A$4,-$B208,$A$6,$A$10, "","False","T")</f>
        <v>45489</v>
      </c>
      <c r="D208" s="4">
        <f xml:space="preserve"> RTD("cqg.rtd",,"StudyData", $A$2, "BAR", "", "Time", $A$4,-$B208,$A$6,$A$10, "","False","T")</f>
        <v>45489</v>
      </c>
      <c r="E208" s="6" t="str">
        <f xml:space="preserve"> TEXT(RTD("cqg.rtd",,"StudyData", $A$2, "BAR", "", "Open", $A$4, -$B208, $A$6,$A$10,,$A$8,$A$12),$A$47)</f>
        <v>5872.25</v>
      </c>
      <c r="F208" s="6" t="str">
        <f xml:space="preserve"> TEXT(RTD("cqg.rtd",,"StudyData", $A$2, "BAR", "", "High", $A$4, -$B208, $A$6,$A$10,,$A$8,$A$12),$A$47)</f>
        <v>5904.75</v>
      </c>
      <c r="G208" s="6" t="str">
        <f xml:space="preserve"> TEXT(RTD("cqg.rtd",,"StudyData", $A$2, "BAR", "", "Low", $A$4, -$B208, $A$6,$A$10,,$A$8,$A$12),$A$47)</f>
        <v>5856.50</v>
      </c>
      <c r="H208" s="6" t="str">
        <f>TEXT(RTD("cqg.rtd",,"StudyData", $A$2, "BAR", "", "Close", $A$4, -$B208, $A$6,$A$10,,$A$8,$A$12),$A$47)</f>
        <v>5900.75</v>
      </c>
      <c r="I208" s="7">
        <f xml:space="preserve"> RTD("cqg.rtd",,"StudyData", $A$2, "Vol", "VolType=auto, CoCType=Contract", "Vol",$A$4, -$B208, $A$6,$A$10,,$A$8,$A$12)</f>
        <v>1485113</v>
      </c>
      <c r="J208" s="8" t="str">
        <f xml:space="preserve"> TEXT(RTD("cqg.rtd",,"StudyData", $A$2, "MA", "InputChoice=Close,MAType=Sim,Period="&amp;$A$14&amp;"", "MA",$A$4, -$B208, $A$6,$A$10,,$A$8,$A$12),$A$47)</f>
        <v>5682.26</v>
      </c>
      <c r="K208" s="6" t="str">
        <f xml:space="preserve"> TEXT(RTD("cqg.rtd",,"StudyData", $A$2, "BBnds", "MAType=Sim,InputChoice=Close,Period1="&amp;$A$16&amp;",Percent="&amp;$A$18&amp;"", "BHI",$A$4, -$B208, $A$6,$A$10,,$A$8,$A$12),$A$47)</f>
        <v>5896.63</v>
      </c>
      <c r="L208" s="6" t="str">
        <f>TEXT(RTD("cqg.rtd",,"StudyData",$A$2,"BBnds","MAType=Sim,InputChoice=Close,Period1="&amp;$A$16&amp;",Percent="&amp;$A$18&amp;"","BMA",$A$4,-$B208,$A$6,$A$10,,$A$8,$A$12),$A$47)</f>
        <v>5774.16</v>
      </c>
      <c r="M208" s="6" t="str">
        <f xml:space="preserve"> TEXT(RTD("cqg.rtd",,"StudyData", $A$2, "BBnds", "MAType=Sim,InputChoice=Close,Period1="&amp;$A$16&amp;",Percent="&amp;$A$18&amp;"", "BLO",$A$4, -$B208, $A$6,$A$10,,$A$8,$A$12),$A$47)</f>
        <v>5651.70</v>
      </c>
      <c r="N208" s="8" t="str">
        <f xml:space="preserve"> TEXT(RTD("cqg.rtd",,"StudyData", $A$2, "MACD", "Period1="&amp;$A$20&amp;",Period2="&amp;$A$22&amp;",Period3="&amp;$A$24&amp;",InputChoice=Close", "MACD",$A$4, -$B208, $A$6,$A$10,,$A$8,$A$12),$A$47)</f>
        <v>67.30</v>
      </c>
      <c r="O208" s="8" t="str">
        <f>TEXT(RTD("cqg.rtd",,"StudyData",$A$2,"MACD","Period1="&amp;$A$20&amp;",Period2="&amp;$A$22&amp;",Period3="&amp;$A$24&amp;",InputChoice=Close","MACDA",$A$4,-$B208,$A$6,$A$10,,$A$8,$A$12),$A$47)</f>
        <v>61.01</v>
      </c>
      <c r="P208" s="6" t="str">
        <f t="shared" si="6"/>
        <v>6.29</v>
      </c>
      <c r="Q208" s="8">
        <f xml:space="preserve"> RTD("cqg.rtd",,"StudyData", $A$2, "RSI", "InputChoice=Close,Period="&amp;$A$26&amp;"", "RSI",$A$4, -$B208, $A$6,$A$10,,$A$8,$A$12)</f>
        <v>77.282242115000201</v>
      </c>
      <c r="R20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-$B208, $A$6,$A$10,,$A$8,$A$12)</f>
        <v>87.833774120900003</v>
      </c>
      <c r="S20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-$B208, $A$6,$A$10,,$A$8,$A$12)</f>
        <v>85.137200000000007</v>
      </c>
      <c r="T208" s="8" t="str">
        <f>TEXT(RTD("cqg.rtd",,"StudyData", $A$2, "Imoku", "Period1="&amp;$A$34&amp;"", "Imoku1",$A$4, -$B208, $A$6,$A$10,,$A$8,$A$12),$A$47)</f>
        <v>5824.00</v>
      </c>
      <c r="U208" s="8" t="str">
        <f xml:space="preserve"> TEXT(RTD("cqg.rtd",,"StudyData", $A$2, "Imoku", "Period2="&amp;$A$36&amp;"", "Imoku2",$A$4, -$B208, $A$6,$A$10,,$A$8,$A$12),$A$47)</f>
        <v>5741.00</v>
      </c>
      <c r="V208" s="8" t="str">
        <f xml:space="preserve"> TEXT(RTD("cqg.rtd",,"StudyData", $A$2, "Imoku", "Period3="&amp;$A$38&amp;"", "Imoku3",$A$4, -(($B208)+($A$44)), $A$6,$A$10,,$A$8,$A$12),$A$47)</f>
        <v>5416.63</v>
      </c>
      <c r="W208" s="8" t="str">
        <f xml:space="preserve"> TEXT(RTD("cqg.rtd",,"StudyData", $A$2, "Imoku", "Period1="&amp;$A$34&amp;",Period2="&amp;$A$36&amp;",Period4="&amp;$A$40&amp;",MAType4=Sim", "Imoku4",$A$4, -(($B208)+($A$44)), $A$6,$A$10,,$A$8,$A$12),$A$47)</f>
        <v>5495.31</v>
      </c>
      <c r="X208" s="8" t="str">
        <f>TEXT(RTD("cqg.rtd",,"StudyData", $A$2, "Imoku", "MAType5=Sim,Period5="&amp;$A$42&amp;",InputChoice5=Close", "Imoku5",$A$4, -$B208, $A$6,$A$10,,$A$8,$A$12),$A$47)</f>
        <v>5900.75</v>
      </c>
    </row>
    <row r="209" spans="2:24" x14ac:dyDescent="0.25">
      <c r="B209">
        <f t="shared" si="7"/>
        <v>207</v>
      </c>
      <c r="C209" s="5">
        <f xml:space="preserve"> RTD("cqg.rtd",,"StudyData", $A$2, "BAR", "", "Time", $A$4,-$B209,$A$6,$A$10, "","False","T")</f>
        <v>45488</v>
      </c>
      <c r="D209" s="4">
        <f xml:space="preserve"> RTD("cqg.rtd",,"StudyData", $A$2, "BAR", "", "Time", $A$4,-$B209,$A$6,$A$10, "","False","T")</f>
        <v>45488</v>
      </c>
      <c r="E209" s="6" t="str">
        <f xml:space="preserve"> TEXT(RTD("cqg.rtd",,"StudyData", $A$2, "BAR", "", "Open", $A$4, -$B209, $A$6,$A$10,,$A$8,$A$12),$A$47)</f>
        <v>5864.50</v>
      </c>
      <c r="F209" s="6" t="str">
        <f xml:space="preserve"> TEXT(RTD("cqg.rtd",,"StudyData", $A$2, "BAR", "", "High", $A$4, -$B209, $A$6,$A$10,,$A$8,$A$12),$A$47)</f>
        <v>5902.25</v>
      </c>
      <c r="G209" s="6" t="str">
        <f xml:space="preserve"> TEXT(RTD("cqg.rtd",,"StudyData", $A$2, "BAR", "", "Low", $A$4, -$B209, $A$6,$A$10,,$A$8,$A$12),$A$47)</f>
        <v>5849.00</v>
      </c>
      <c r="H209" s="6" t="str">
        <f>TEXT(RTD("cqg.rtd",,"StudyData", $A$2, "BAR", "", "Close", $A$4, -$B209, $A$6,$A$10,,$A$8,$A$12),$A$47)</f>
        <v>5866.50</v>
      </c>
      <c r="I209" s="7">
        <f xml:space="preserve"> RTD("cqg.rtd",,"StudyData", $A$2, "Vol", "VolType=auto, CoCType=Contract", "Vol",$A$4, -$B209, $A$6,$A$10,,$A$8,$A$12)</f>
        <v>1701349</v>
      </c>
      <c r="J209" s="8" t="str">
        <f xml:space="preserve"> TEXT(RTD("cqg.rtd",,"StudyData", $A$2, "MA", "InputChoice=Close,MAType=Sim,Period="&amp;$A$14&amp;"", "MA",$A$4, -$B209, $A$6,$A$10,,$A$8,$A$12),$A$47)</f>
        <v>5673.95</v>
      </c>
      <c r="K209" s="6" t="str">
        <f xml:space="preserve"> TEXT(RTD("cqg.rtd",,"StudyData", $A$2, "BBnds", "MAType=Sim,InputChoice=Close,Period1="&amp;$A$16&amp;",Percent="&amp;$A$18&amp;"", "BHI",$A$4, -$B209, $A$6,$A$10,,$A$8,$A$12),$A$47)</f>
        <v>5876.96</v>
      </c>
      <c r="L209" s="6" t="str">
        <f>TEXT(RTD("cqg.rtd",,"StudyData",$A$2,"BBnds","MAType=Sim,InputChoice=Close,Period1="&amp;$A$16&amp;",Percent="&amp;$A$18&amp;"","BMA",$A$4,-$B209,$A$6,$A$10,,$A$8,$A$12),$A$47)</f>
        <v>5763.41</v>
      </c>
      <c r="M209" s="6" t="str">
        <f xml:space="preserve"> TEXT(RTD("cqg.rtd",,"StudyData", $A$2, "BBnds", "MAType=Sim,InputChoice=Close,Period1="&amp;$A$16&amp;",Percent="&amp;$A$18&amp;"", "BLO",$A$4, -$B209, $A$6,$A$10,,$A$8,$A$12),$A$47)</f>
        <v>5649.86</v>
      </c>
      <c r="N209" s="8" t="str">
        <f xml:space="preserve"> TEXT(RTD("cqg.rtd",,"StudyData", $A$2, "MACD", "Period1="&amp;$A$20&amp;",Period2="&amp;$A$22&amp;",Period3="&amp;$A$24&amp;",InputChoice=Close", "MACD",$A$4, -$B209, $A$6,$A$10,,$A$8,$A$12),$A$47)</f>
        <v>64.23</v>
      </c>
      <c r="O209" s="8" t="str">
        <f>TEXT(RTD("cqg.rtd",,"StudyData",$A$2,"MACD","Period1="&amp;$A$20&amp;",Period2="&amp;$A$22&amp;",Period3="&amp;$A$24&amp;",InputChoice=Close","MACDA",$A$4,-$B209,$A$6,$A$10,,$A$8,$A$12),$A$47)</f>
        <v>59.43</v>
      </c>
      <c r="P209" s="6" t="str">
        <f t="shared" si="6"/>
        <v>4.80</v>
      </c>
      <c r="Q209" s="8">
        <f xml:space="preserve"> RTD("cqg.rtd",,"StudyData", $A$2, "RSI", "InputChoice=Close,Period="&amp;$A$26&amp;"", "RSI",$A$4, -$B209, $A$6,$A$10,,$A$8,$A$12)</f>
        <v>73.199847183030485</v>
      </c>
      <c r="R20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-$B209, $A$6,$A$10,,$A$8,$A$12)</f>
        <v>82.102741359999996</v>
      </c>
      <c r="S20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-$B209, $A$6,$A$10,,$A$8,$A$12)</f>
        <v>83.789000000000001</v>
      </c>
      <c r="T209" s="8" t="str">
        <f>TEXT(RTD("cqg.rtd",,"StudyData", $A$2, "Imoku", "Period1="&amp;$A$34&amp;"", "Imoku1",$A$4, -$B209, $A$6,$A$10,,$A$8,$A$12),$A$47)</f>
        <v>5794.25</v>
      </c>
      <c r="U209" s="8" t="str">
        <f xml:space="preserve"> TEXT(RTD("cqg.rtd",,"StudyData", $A$2, "Imoku", "Period2="&amp;$A$36&amp;"", "Imoku2",$A$4, -$B209, $A$6,$A$10,,$A$8,$A$12),$A$47)</f>
        <v>5739.75</v>
      </c>
      <c r="V209" s="8" t="str">
        <f xml:space="preserve"> TEXT(RTD("cqg.rtd",,"StudyData", $A$2, "Imoku", "Period3="&amp;$A$38&amp;"", "Imoku3",$A$4, -(($B209)+($A$44)), $A$6,$A$10,,$A$8,$A$12),$A$47)</f>
        <v>5414.13</v>
      </c>
      <c r="W209" s="8" t="str">
        <f xml:space="preserve"> TEXT(RTD("cqg.rtd",,"StudyData", $A$2, "Imoku", "Period1="&amp;$A$34&amp;",Period2="&amp;$A$36&amp;",Period4="&amp;$A$40&amp;",MAType4=Sim", "Imoku4",$A$4, -(($B209)+($A$44)), $A$6,$A$10,,$A$8,$A$12),$A$47)</f>
        <v>5492.81</v>
      </c>
      <c r="X209" s="8" t="str">
        <f>TEXT(RTD("cqg.rtd",,"StudyData", $A$2, "Imoku", "MAType5=Sim,Period5="&amp;$A$42&amp;",InputChoice5=Close", "Imoku5",$A$4, -$B209, $A$6,$A$10,,$A$8,$A$12),$A$47)</f>
        <v>5866.50</v>
      </c>
    </row>
    <row r="210" spans="2:24" x14ac:dyDescent="0.25">
      <c r="B210">
        <f t="shared" si="7"/>
        <v>208</v>
      </c>
      <c r="C210" s="5">
        <f xml:space="preserve"> RTD("cqg.rtd",,"StudyData", $A$2, "BAR", "", "Time", $A$4,-$B210,$A$6,$A$10, "","False","T")</f>
        <v>45485</v>
      </c>
      <c r="D210" s="4">
        <f xml:space="preserve"> RTD("cqg.rtd",,"StudyData", $A$2, "BAR", "", "Time", $A$4,-$B210,$A$6,$A$10, "","False","T")</f>
        <v>45485</v>
      </c>
      <c r="E210" s="6" t="str">
        <f xml:space="preserve"> TEXT(RTD("cqg.rtd",,"StudyData", $A$2, "BAR", "", "Open", $A$4, -$B210, $A$6,$A$10,,$A$8,$A$12),$A$47)</f>
        <v>5822.00</v>
      </c>
      <c r="F210" s="6" t="str">
        <f xml:space="preserve"> TEXT(RTD("cqg.rtd",,"StudyData", $A$2, "BAR", "", "High", $A$4, -$B210, $A$6,$A$10,,$A$8,$A$12),$A$47)</f>
        <v>5891.75</v>
      </c>
      <c r="G210" s="6" t="str">
        <f xml:space="preserve"> TEXT(RTD("cqg.rtd",,"StudyData", $A$2, "BAR", "", "Low", $A$4, -$B210, $A$6,$A$10,,$A$8,$A$12),$A$47)</f>
        <v>5804.75</v>
      </c>
      <c r="H210" s="6" t="str">
        <f>TEXT(RTD("cqg.rtd",,"StudyData", $A$2, "BAR", "", "Close", $A$4, -$B210, $A$6,$A$10,,$A$8,$A$12),$A$47)</f>
        <v>5848.25</v>
      </c>
      <c r="I210" s="7">
        <f xml:space="preserve"> RTD("cqg.rtd",,"StudyData", $A$2, "Vol", "VolType=auto, CoCType=Contract", "Vol",$A$4, -$B210, $A$6,$A$10,,$A$8,$A$12)</f>
        <v>1684437</v>
      </c>
      <c r="J210" s="8" t="str">
        <f xml:space="preserve"> TEXT(RTD("cqg.rtd",,"StudyData", $A$2, "MA", "InputChoice=Close,MAType=Sim,Period="&amp;$A$14&amp;"", "MA",$A$4, -$B210, $A$6,$A$10,,$A$8,$A$12),$A$47)</f>
        <v>5666.82</v>
      </c>
      <c r="K210" s="6" t="str">
        <f xml:space="preserve"> TEXT(RTD("cqg.rtd",,"StudyData", $A$2, "BBnds", "MAType=Sim,InputChoice=Close,Period1="&amp;$A$16&amp;",Percent="&amp;$A$18&amp;"", "BHI",$A$4, -$B210, $A$6,$A$10,,$A$8,$A$12),$A$47)</f>
        <v>5862.22</v>
      </c>
      <c r="L210" s="6" t="str">
        <f>TEXT(RTD("cqg.rtd",,"StudyData",$A$2,"BBnds","MAType=Sim,InputChoice=Close,Period1="&amp;$A$16&amp;",Percent="&amp;$A$18&amp;"","BMA",$A$4,-$B210,$A$6,$A$10,,$A$8,$A$12),$A$47)</f>
        <v>5754.43</v>
      </c>
      <c r="M210" s="6" t="str">
        <f xml:space="preserve"> TEXT(RTD("cqg.rtd",,"StudyData", $A$2, "BBnds", "MAType=Sim,InputChoice=Close,Period1="&amp;$A$16&amp;",Percent="&amp;$A$18&amp;"", "BLO",$A$4, -$B210, $A$6,$A$10,,$A$8,$A$12),$A$47)</f>
        <v>5646.63</v>
      </c>
      <c r="N210" s="8" t="str">
        <f xml:space="preserve"> TEXT(RTD("cqg.rtd",,"StudyData", $A$2, "MACD", "Period1="&amp;$A$20&amp;",Period2="&amp;$A$22&amp;",Period3="&amp;$A$24&amp;",InputChoice=Close", "MACD",$A$4, -$B210, $A$6,$A$10,,$A$8,$A$12),$A$47)</f>
        <v>62.87</v>
      </c>
      <c r="O210" s="8" t="str">
        <f>TEXT(RTD("cqg.rtd",,"StudyData",$A$2,"MACD","Period1="&amp;$A$20&amp;",Period2="&amp;$A$22&amp;",Period3="&amp;$A$24&amp;",InputChoice=Close","MACDA",$A$4,-$B210,$A$6,$A$10,,$A$8,$A$12),$A$47)</f>
        <v>58.23</v>
      </c>
      <c r="P210" s="6" t="str">
        <f t="shared" si="6"/>
        <v>4.64</v>
      </c>
      <c r="Q210" s="8">
        <f xml:space="preserve"> RTD("cqg.rtd",,"StudyData", $A$2, "RSI", "InputChoice=Close,Period="&amp;$A$26&amp;"", "RSI",$A$4, -$B210, $A$6,$A$10,,$A$8,$A$12)</f>
        <v>70.706576375508234</v>
      </c>
      <c r="R21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-$B210, $A$6,$A$10,,$A$8,$A$12)</f>
        <v>81.327154733399993</v>
      </c>
      <c r="S21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-$B210, $A$6,$A$10,,$A$8,$A$12)</f>
        <v>84.632099999999994</v>
      </c>
      <c r="T210" s="8" t="str">
        <f>TEXT(RTD("cqg.rtd",,"StudyData", $A$2, "Imoku", "Period1="&amp;$A$34&amp;"", "Imoku1",$A$4, -$B210, $A$6,$A$10,,$A$8,$A$12),$A$47)</f>
        <v>5789.00</v>
      </c>
      <c r="U210" s="8" t="str">
        <f xml:space="preserve"> TEXT(RTD("cqg.rtd",,"StudyData", $A$2, "Imoku", "Period2="&amp;$A$36&amp;"", "Imoku2",$A$4, -$B210, $A$6,$A$10,,$A$8,$A$12),$A$47)</f>
        <v>5721.25</v>
      </c>
      <c r="V210" s="8" t="str">
        <f xml:space="preserve"> TEXT(RTD("cqg.rtd",,"StudyData", $A$2, "Imoku", "Period3="&amp;$A$38&amp;"", "Imoku3",$A$4, -(($B210)+($A$44)), $A$6,$A$10,,$A$8,$A$12),$A$47)</f>
        <v>5414.13</v>
      </c>
      <c r="W210" s="8" t="str">
        <f xml:space="preserve"> TEXT(RTD("cqg.rtd",,"StudyData", $A$2, "Imoku", "Period1="&amp;$A$34&amp;",Period2="&amp;$A$36&amp;",Period4="&amp;$A$40&amp;",MAType4=Sim", "Imoku4",$A$4, -(($B210)+($A$44)), $A$6,$A$10,,$A$8,$A$12),$A$47)</f>
        <v>5492.81</v>
      </c>
      <c r="X210" s="8" t="str">
        <f>TEXT(RTD("cqg.rtd",,"StudyData", $A$2, "Imoku", "MAType5=Sim,Period5="&amp;$A$42&amp;",InputChoice5=Close", "Imoku5",$A$4, -$B210, $A$6,$A$10,,$A$8,$A$12),$A$47)</f>
        <v>5848.25</v>
      </c>
    </row>
    <row r="211" spans="2:24" x14ac:dyDescent="0.25">
      <c r="B211">
        <f t="shared" si="7"/>
        <v>209</v>
      </c>
      <c r="C211" s="5">
        <f xml:space="preserve"> RTD("cqg.rtd",,"StudyData", $A$2, "BAR", "", "Time", $A$4,-$B211,$A$6,$A$10, "","False","T")</f>
        <v>45484</v>
      </c>
      <c r="D211" s="4">
        <f xml:space="preserve"> RTD("cqg.rtd",,"StudyData", $A$2, "BAR", "", "Time", $A$4,-$B211,$A$6,$A$10, "","False","T")</f>
        <v>45484</v>
      </c>
      <c r="E211" s="6" t="str">
        <f xml:space="preserve"> TEXT(RTD("cqg.rtd",,"StudyData", $A$2, "BAR", "", "Open", $A$4, -$B211, $A$6,$A$10,,$A$8,$A$12),$A$47)</f>
        <v>5867.75</v>
      </c>
      <c r="F211" s="6" t="str">
        <f xml:space="preserve"> TEXT(RTD("cqg.rtd",,"StudyData", $A$2, "BAR", "", "High", $A$4, -$B211, $A$6,$A$10,,$A$8,$A$12),$A$47)</f>
        <v>5891.25</v>
      </c>
      <c r="G211" s="6" t="str">
        <f xml:space="preserve"> TEXT(RTD("cqg.rtd",,"StudyData", $A$2, "BAR", "", "Low", $A$4, -$B211, $A$6,$A$10,,$A$8,$A$12),$A$47)</f>
        <v>5813.50</v>
      </c>
      <c r="H211" s="6" t="str">
        <f>TEXT(RTD("cqg.rtd",,"StudyData", $A$2, "BAR", "", "Close", $A$4, -$B211, $A$6,$A$10,,$A$8,$A$12),$A$47)</f>
        <v>5823.25</v>
      </c>
      <c r="I211" s="7">
        <f xml:space="preserve"> RTD("cqg.rtd",,"StudyData", $A$2, "Vol", "VolType=auto, CoCType=Contract", "Vol",$A$4, -$B211, $A$6,$A$10,,$A$8,$A$12)</f>
        <v>1970766</v>
      </c>
      <c r="J211" s="8" t="str">
        <f xml:space="preserve"> TEXT(RTD("cqg.rtd",,"StudyData", $A$2, "MA", "InputChoice=Close,MAType=Sim,Period="&amp;$A$14&amp;"", "MA",$A$4, -$B211, $A$6,$A$10,,$A$8,$A$12),$A$47)</f>
        <v>5658.56</v>
      </c>
      <c r="K211" s="6" t="str">
        <f xml:space="preserve"> TEXT(RTD("cqg.rtd",,"StudyData", $A$2, "BBnds", "MAType=Sim,InputChoice=Close,Period1="&amp;$A$16&amp;",Percent="&amp;$A$18&amp;"", "BHI",$A$4, -$B211, $A$6,$A$10,,$A$8,$A$12),$A$47)</f>
        <v>5849.72</v>
      </c>
      <c r="L211" s="6" t="str">
        <f>TEXT(RTD("cqg.rtd",,"StudyData",$A$2,"BBnds","MAType=Sim,InputChoice=Close,Period1="&amp;$A$16&amp;",Percent="&amp;$A$18&amp;"","BMA",$A$4,-$B211,$A$6,$A$10,,$A$8,$A$12),$A$47)</f>
        <v>5745.80</v>
      </c>
      <c r="M211" s="6" t="str">
        <f xml:space="preserve"> TEXT(RTD("cqg.rtd",,"StudyData", $A$2, "BBnds", "MAType=Sim,InputChoice=Close,Period1="&amp;$A$16&amp;",Percent="&amp;$A$18&amp;"", "BLO",$A$4, -$B211, $A$6,$A$10,,$A$8,$A$12),$A$47)</f>
        <v>5641.88</v>
      </c>
      <c r="N211" s="8" t="str">
        <f xml:space="preserve"> TEXT(RTD("cqg.rtd",,"StudyData", $A$2, "MACD", "Period1="&amp;$A$20&amp;",Period2="&amp;$A$22&amp;",Period3="&amp;$A$24&amp;",InputChoice=Close", "MACD",$A$4, -$B211, $A$6,$A$10,,$A$8,$A$12),$A$47)</f>
        <v>62.07</v>
      </c>
      <c r="O211" s="8" t="str">
        <f>TEXT(RTD("cqg.rtd",,"StudyData",$A$2,"MACD","Period1="&amp;$A$20&amp;",Period2="&amp;$A$22&amp;",Period3="&amp;$A$24&amp;",InputChoice=Close","MACDA",$A$4,-$B211,$A$6,$A$10,,$A$8,$A$12),$A$47)</f>
        <v>57.07</v>
      </c>
      <c r="P211" s="6" t="str">
        <f t="shared" si="6"/>
        <v>5.00</v>
      </c>
      <c r="Q211" s="8">
        <f xml:space="preserve"> RTD("cqg.rtd",,"StudyData", $A$2, "RSI", "InputChoice=Close,Period="&amp;$A$26&amp;"", "RSI",$A$4, -$B211, $A$6,$A$10,,$A$8,$A$12)</f>
        <v>66.96425670963464</v>
      </c>
      <c r="R21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-$B211, $A$6,$A$10,,$A$8,$A$12)</f>
        <v>82.762792364899994</v>
      </c>
      <c r="S21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-$B211, $A$6,$A$10,,$A$8,$A$12)</f>
        <v>86.284599999999998</v>
      </c>
      <c r="T211" s="8" t="str">
        <f>TEXT(RTD("cqg.rtd",,"StudyData", $A$2, "Imoku", "Period1="&amp;$A$34&amp;"", "Imoku1",$A$4, -$B211, $A$6,$A$10,,$A$8,$A$12),$A$47)</f>
        <v>5788.75</v>
      </c>
      <c r="U211" s="8" t="str">
        <f xml:space="preserve"> TEXT(RTD("cqg.rtd",,"StudyData", $A$2, "Imoku", "Period2="&amp;$A$36&amp;"", "Imoku2",$A$4, -$B211, $A$6,$A$10,,$A$8,$A$12),$A$47)</f>
        <v>5700.75</v>
      </c>
      <c r="V211" s="8" t="str">
        <f xml:space="preserve"> TEXT(RTD("cqg.rtd",,"StudyData", $A$2, "Imoku", "Period3="&amp;$A$38&amp;"", "Imoku3",$A$4, -(($B211)+($A$44)), $A$6,$A$10,,$A$8,$A$12),$A$47)</f>
        <v>5414.13</v>
      </c>
      <c r="W211" s="8" t="str">
        <f xml:space="preserve"> TEXT(RTD("cqg.rtd",,"StudyData", $A$2, "Imoku", "Period1="&amp;$A$34&amp;",Period2="&amp;$A$36&amp;",Period4="&amp;$A$40&amp;",MAType4=Sim", "Imoku4",$A$4, -(($B211)+($A$44)), $A$6,$A$10,,$A$8,$A$12),$A$47)</f>
        <v>5492.81</v>
      </c>
      <c r="X211" s="8" t="str">
        <f>TEXT(RTD("cqg.rtd",,"StudyData", $A$2, "Imoku", "MAType5=Sim,Period5="&amp;$A$42&amp;",InputChoice5=Close", "Imoku5",$A$4, -$B211, $A$6,$A$10,,$A$8,$A$12),$A$47)</f>
        <v>5823.25</v>
      </c>
    </row>
    <row r="212" spans="2:24" x14ac:dyDescent="0.25">
      <c r="B212">
        <f t="shared" si="7"/>
        <v>210</v>
      </c>
      <c r="C212" s="5">
        <f xml:space="preserve"> RTD("cqg.rtd",,"StudyData", $A$2, "BAR", "", "Time", $A$4,-$B212,$A$6,$A$10, "","False","T")</f>
        <v>45483</v>
      </c>
      <c r="D212" s="4">
        <f xml:space="preserve"> RTD("cqg.rtd",,"StudyData", $A$2, "BAR", "", "Time", $A$4,-$B212,$A$6,$A$10, "","False","T")</f>
        <v>45483</v>
      </c>
      <c r="E212" s="6" t="str">
        <f xml:space="preserve"> TEXT(RTD("cqg.rtd",,"StudyData", $A$2, "BAR", "", "Open", $A$4, -$B212, $A$6,$A$10,,$A$8,$A$12),$A$47)</f>
        <v>5815.25</v>
      </c>
      <c r="F212" s="6" t="str">
        <f xml:space="preserve"> TEXT(RTD("cqg.rtd",,"StudyData", $A$2, "BAR", "", "High", $A$4, -$B212, $A$6,$A$10,,$A$8,$A$12),$A$47)</f>
        <v>5874.00</v>
      </c>
      <c r="G212" s="6" t="str">
        <f xml:space="preserve"> TEXT(RTD("cqg.rtd",,"StudyData", $A$2, "BAR", "", "Low", $A$4, -$B212, $A$6,$A$10,,$A$8,$A$12),$A$47)</f>
        <v>5814.25</v>
      </c>
      <c r="H212" s="6" t="str">
        <f>TEXT(RTD("cqg.rtd",,"StudyData", $A$2, "BAR", "", "Close", $A$4, -$B212, $A$6,$A$10,,$A$8,$A$12),$A$47)</f>
        <v>5871.50</v>
      </c>
      <c r="I212" s="7">
        <f xml:space="preserve"> RTD("cqg.rtd",,"StudyData", $A$2, "Vol", "VolType=auto, CoCType=Contract", "Vol",$A$4, -$B212, $A$6,$A$10,,$A$8,$A$12)</f>
        <v>1200224</v>
      </c>
      <c r="J212" s="8" t="str">
        <f xml:space="preserve"> TEXT(RTD("cqg.rtd",,"StudyData", $A$2, "MA", "InputChoice=Close,MAType=Sim,Period="&amp;$A$14&amp;"", "MA",$A$4, -$B212, $A$6,$A$10,,$A$8,$A$12),$A$47)</f>
        <v>5650.32</v>
      </c>
      <c r="K212" s="6" t="str">
        <f xml:space="preserve"> TEXT(RTD("cqg.rtd",,"StudyData", $A$2, "BBnds", "MAType=Sim,InputChoice=Close,Period1="&amp;$A$16&amp;",Percent="&amp;$A$18&amp;"", "BHI",$A$4, -$B212, $A$6,$A$10,,$A$8,$A$12),$A$47)</f>
        <v>5844.94</v>
      </c>
      <c r="L212" s="6" t="str">
        <f>TEXT(RTD("cqg.rtd",,"StudyData",$A$2,"BBnds","MAType=Sim,InputChoice=Close,Period1="&amp;$A$16&amp;",Percent="&amp;$A$18&amp;"","BMA",$A$4,-$B212,$A$6,$A$10,,$A$8,$A$12),$A$47)</f>
        <v>5736.25</v>
      </c>
      <c r="M212" s="6" t="str">
        <f xml:space="preserve"> TEXT(RTD("cqg.rtd",,"StudyData", $A$2, "BBnds", "MAType=Sim,InputChoice=Close,Period1="&amp;$A$16&amp;",Percent="&amp;$A$18&amp;"", "BLO",$A$4, -$B212, $A$6,$A$10,,$A$8,$A$12),$A$47)</f>
        <v>5627.56</v>
      </c>
      <c r="N212" s="8" t="str">
        <f xml:space="preserve"> TEXT(RTD("cqg.rtd",,"StudyData", $A$2, "MACD", "Period1="&amp;$A$20&amp;",Period2="&amp;$A$22&amp;",Period3="&amp;$A$24&amp;",InputChoice=Close", "MACD",$A$4, -$B212, $A$6,$A$10,,$A$8,$A$12),$A$47)</f>
        <v>62.70</v>
      </c>
      <c r="O212" s="8" t="str">
        <f>TEXT(RTD("cqg.rtd",,"StudyData",$A$2,"MACD","Period1="&amp;$A$20&amp;",Period2="&amp;$A$22&amp;",Period3="&amp;$A$24&amp;",InputChoice=Close","MACDA",$A$4,-$B212,$A$6,$A$10,,$A$8,$A$12),$A$47)</f>
        <v>55.82</v>
      </c>
      <c r="P212" s="6" t="str">
        <f t="shared" si="6"/>
        <v>6.88</v>
      </c>
      <c r="Q212" s="8">
        <f xml:space="preserve"> RTD("cqg.rtd",,"StudyData", $A$2, "RSI", "InputChoice=Close,Period="&amp;$A$26&amp;"", "RSI",$A$4, -$B212, $A$6,$A$10,,$A$8,$A$12)</f>
        <v>85.760044547409706</v>
      </c>
      <c r="R21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-$B212, $A$6,$A$10,,$A$8,$A$12)</f>
        <v>92.641970529199995</v>
      </c>
      <c r="S21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-$B212, $A$6,$A$10,,$A$8,$A$12)</f>
        <v>88.045500000000004</v>
      </c>
      <c r="T212" s="8" t="str">
        <f>TEXT(RTD("cqg.rtd",,"StudyData", $A$2, "Imoku", "Period1="&amp;$A$34&amp;"", "Imoku1",$A$4, -$B212, $A$6,$A$10,,$A$8,$A$12),$A$47)</f>
        <v>5780.13</v>
      </c>
      <c r="U212" s="8" t="str">
        <f xml:space="preserve"> TEXT(RTD("cqg.rtd",,"StudyData", $A$2, "Imoku", "Period2="&amp;$A$36&amp;"", "Imoku2",$A$4, -$B212, $A$6,$A$10,,$A$8,$A$12),$A$47)</f>
        <v>5684.50</v>
      </c>
      <c r="V212" s="8" t="str">
        <f xml:space="preserve"> TEXT(RTD("cqg.rtd",,"StudyData", $A$2, "Imoku", "Period3="&amp;$A$38&amp;"", "Imoku3",$A$4, -(($B212)+($A$44)), $A$6,$A$10,,$A$8,$A$12),$A$47)</f>
        <v>5414.13</v>
      </c>
      <c r="W212" s="8" t="str">
        <f xml:space="preserve"> TEXT(RTD("cqg.rtd",,"StudyData", $A$2, "Imoku", "Period1="&amp;$A$34&amp;",Period2="&amp;$A$36&amp;",Period4="&amp;$A$40&amp;",MAType4=Sim", "Imoku4",$A$4, -(($B212)+($A$44)), $A$6,$A$10,,$A$8,$A$12),$A$47)</f>
        <v>5489.31</v>
      </c>
      <c r="X212" s="8" t="str">
        <f>TEXT(RTD("cqg.rtd",,"StudyData", $A$2, "Imoku", "MAType5=Sim,Period5="&amp;$A$42&amp;",InputChoice5=Close", "Imoku5",$A$4, -$B212, $A$6,$A$10,,$A$8,$A$12),$A$47)</f>
        <v>5871.50</v>
      </c>
    </row>
    <row r="213" spans="2:24" x14ac:dyDescent="0.25">
      <c r="B213">
        <f t="shared" si="7"/>
        <v>211</v>
      </c>
      <c r="C213" s="5">
        <f xml:space="preserve"> RTD("cqg.rtd",,"StudyData", $A$2, "BAR", "", "Time", $A$4,-$B213,$A$6,$A$10, "","False","T")</f>
        <v>45482</v>
      </c>
      <c r="D213" s="4">
        <f xml:space="preserve"> RTD("cqg.rtd",,"StudyData", $A$2, "BAR", "", "Time", $A$4,-$B213,$A$6,$A$10, "","False","T")</f>
        <v>45482</v>
      </c>
      <c r="E213" s="6" t="str">
        <f xml:space="preserve"> TEXT(RTD("cqg.rtd",,"StudyData", $A$2, "BAR", "", "Open", $A$4, -$B213, $A$6,$A$10,,$A$8,$A$12),$A$47)</f>
        <v>5811.25</v>
      </c>
      <c r="F213" s="6" t="str">
        <f xml:space="preserve"> TEXT(RTD("cqg.rtd",,"StudyData", $A$2, "BAR", "", "High", $A$4, -$B213, $A$6,$A$10,,$A$8,$A$12),$A$47)</f>
        <v>5829.25</v>
      </c>
      <c r="G213" s="6" t="str">
        <f xml:space="preserve"> TEXT(RTD("cqg.rtd",,"StudyData", $A$2, "BAR", "", "Low", $A$4, -$B213, $A$6,$A$10,,$A$8,$A$12),$A$47)</f>
        <v>5809.75</v>
      </c>
      <c r="H213" s="6" t="str">
        <f>TEXT(RTD("cqg.rtd",,"StudyData", $A$2, "BAR", "", "Close", $A$4, -$B213, $A$6,$A$10,,$A$8,$A$12),$A$47)</f>
        <v>5814.75</v>
      </c>
      <c r="I213" s="7">
        <f xml:space="preserve"> RTD("cqg.rtd",,"StudyData", $A$2, "Vol", "VolType=auto, CoCType=Contract", "Vol",$A$4, -$B213, $A$6,$A$10,,$A$8,$A$12)</f>
        <v>1063568</v>
      </c>
      <c r="J213" s="8" t="str">
        <f xml:space="preserve"> TEXT(RTD("cqg.rtd",,"StudyData", $A$2, "MA", "InputChoice=Close,MAType=Sim,Period="&amp;$A$14&amp;"", "MA",$A$4, -$B213, $A$6,$A$10,,$A$8,$A$12),$A$47)</f>
        <v>5640.89</v>
      </c>
      <c r="K213" s="6" t="str">
        <f xml:space="preserve"> TEXT(RTD("cqg.rtd",,"StudyData", $A$2, "BBnds", "MAType=Sim,InputChoice=Close,Period1="&amp;$A$16&amp;",Percent="&amp;$A$18&amp;"", "BHI",$A$4, -$B213, $A$6,$A$10,,$A$8,$A$12),$A$47)</f>
        <v>5824.88</v>
      </c>
      <c r="L213" s="6" t="str">
        <f>TEXT(RTD("cqg.rtd",,"StudyData",$A$2,"BBnds","MAType=Sim,InputChoice=Close,Period1="&amp;$A$16&amp;",Percent="&amp;$A$18&amp;"","BMA",$A$4,-$B213,$A$6,$A$10,,$A$8,$A$12),$A$47)</f>
        <v>5723.65</v>
      </c>
      <c r="M213" s="6" t="str">
        <f xml:space="preserve"> TEXT(RTD("cqg.rtd",,"StudyData", $A$2, "BBnds", "MAType=Sim,InputChoice=Close,Period1="&amp;$A$16&amp;",Percent="&amp;$A$18&amp;"", "BLO",$A$4, -$B213, $A$6,$A$10,,$A$8,$A$12),$A$47)</f>
        <v>5622.42</v>
      </c>
      <c r="N213" s="8" t="str">
        <f xml:space="preserve"> TEXT(RTD("cqg.rtd",,"StudyData", $A$2, "MACD", "Period1="&amp;$A$20&amp;",Period2="&amp;$A$22&amp;",Period3="&amp;$A$24&amp;",InputChoice=Close", "MACD",$A$4, -$B213, $A$6,$A$10,,$A$8,$A$12),$A$47)</f>
        <v>57.67</v>
      </c>
      <c r="O213" s="8" t="str">
        <f>TEXT(RTD("cqg.rtd",,"StudyData",$A$2,"MACD","Period1="&amp;$A$20&amp;",Period2="&amp;$A$22&amp;",Period3="&amp;$A$24&amp;",InputChoice=Close","MACDA",$A$4,-$B213,$A$6,$A$10,,$A$8,$A$12),$A$47)</f>
        <v>54.10</v>
      </c>
      <c r="P213" s="6" t="str">
        <f t="shared" si="6"/>
        <v>3.57</v>
      </c>
      <c r="Q213" s="8">
        <f xml:space="preserve"> RTD("cqg.rtd",,"StudyData", $A$2, "RSI", "InputChoice=Close,Period="&amp;$A$26&amp;"", "RSI",$A$4, -$B213, $A$6,$A$10,,$A$8,$A$12)</f>
        <v>79.845803987697863</v>
      </c>
      <c r="R21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-$B213, $A$6,$A$10,,$A$8,$A$12)</f>
        <v>88.971952913099997</v>
      </c>
      <c r="S21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-$B213, $A$6,$A$10,,$A$8,$A$12)</f>
        <v>85.747200000000007</v>
      </c>
      <c r="T213" s="8" t="str">
        <f>TEXT(RTD("cqg.rtd",,"StudyData", $A$2, "Imoku", "Period1="&amp;$A$34&amp;"", "Imoku1",$A$4, -$B213, $A$6,$A$10,,$A$8,$A$12),$A$47)</f>
        <v>5757.75</v>
      </c>
      <c r="U213" s="8" t="str">
        <f xml:space="preserve"> TEXT(RTD("cqg.rtd",,"StudyData", $A$2, "Imoku", "Period2="&amp;$A$36&amp;"", "Imoku2",$A$4, -$B213, $A$6,$A$10,,$A$8,$A$12),$A$47)</f>
        <v>5641.50</v>
      </c>
      <c r="V213" s="8" t="str">
        <f xml:space="preserve"> TEXT(RTD("cqg.rtd",,"StudyData", $A$2, "Imoku", "Period3="&amp;$A$38&amp;"", "Imoku3",$A$4, -(($B213)+($A$44)), $A$6,$A$10,,$A$8,$A$12),$A$47)</f>
        <v>5414.13</v>
      </c>
      <c r="W213" s="8" t="str">
        <f xml:space="preserve"> TEXT(RTD("cqg.rtd",,"StudyData", $A$2, "Imoku", "Period1="&amp;$A$34&amp;",Period2="&amp;$A$36&amp;",Period4="&amp;$A$40&amp;",MAType4=Sim", "Imoku4",$A$4, -(($B213)+($A$44)), $A$6,$A$10,,$A$8,$A$12),$A$47)</f>
        <v>5497.50</v>
      </c>
      <c r="X213" s="8" t="str">
        <f>TEXT(RTD("cqg.rtd",,"StudyData", $A$2, "Imoku", "MAType5=Sim,Period5="&amp;$A$42&amp;",InputChoice5=Close", "Imoku5",$A$4, -$B213, $A$6,$A$10,,$A$8,$A$12),$A$47)</f>
        <v>5814.75</v>
      </c>
    </row>
    <row r="214" spans="2:24" x14ac:dyDescent="0.25">
      <c r="B214">
        <f t="shared" si="7"/>
        <v>212</v>
      </c>
      <c r="C214" s="5">
        <f xml:space="preserve"> RTD("cqg.rtd",,"StudyData", $A$2, "BAR", "", "Time", $A$4,-$B214,$A$6,$A$10, "","False","T")</f>
        <v>45481</v>
      </c>
      <c r="D214" s="4">
        <f xml:space="preserve"> RTD("cqg.rtd",,"StudyData", $A$2, "BAR", "", "Time", $A$4,-$B214,$A$6,$A$10, "","False","T")</f>
        <v>45481</v>
      </c>
      <c r="E214" s="6" t="str">
        <f xml:space="preserve"> TEXT(RTD("cqg.rtd",,"StudyData", $A$2, "BAR", "", "Open", $A$4, -$B214, $A$6,$A$10,,$A$8,$A$12),$A$47)</f>
        <v>5795.50</v>
      </c>
      <c r="F214" s="6" t="str">
        <f xml:space="preserve"> TEXT(RTD("cqg.rtd",,"StudyData", $A$2, "BAR", "", "High", $A$4, -$B214, $A$6,$A$10,,$A$8,$A$12),$A$47)</f>
        <v>5821.00</v>
      </c>
      <c r="G214" s="6" t="str">
        <f xml:space="preserve"> TEXT(RTD("cqg.rtd",,"StudyData", $A$2, "BAR", "", "Low", $A$4, -$B214, $A$6,$A$10,,$A$8,$A$12),$A$47)</f>
        <v>5794.25</v>
      </c>
      <c r="H214" s="6" t="str">
        <f>TEXT(RTD("cqg.rtd",,"StudyData", $A$2, "BAR", "", "Close", $A$4, -$B214, $A$6,$A$10,,$A$8,$A$12),$A$47)</f>
        <v>5808.75</v>
      </c>
      <c r="I214" s="7">
        <f xml:space="preserve"> RTD("cqg.rtd",,"StudyData", $A$2, "Vol", "VolType=auto, CoCType=Contract", "Vol",$A$4, -$B214, $A$6,$A$10,,$A$8,$A$12)</f>
        <v>981186</v>
      </c>
      <c r="J214" s="8" t="str">
        <f xml:space="preserve"> TEXT(RTD("cqg.rtd",,"StudyData", $A$2, "MA", "InputChoice=Close,MAType=Sim,Period="&amp;$A$14&amp;"", "MA",$A$4, -$B214, $A$6,$A$10,,$A$8,$A$12),$A$47)</f>
        <v>5632.71</v>
      </c>
      <c r="K214" s="6" t="str">
        <f xml:space="preserve"> TEXT(RTD("cqg.rtd",,"StudyData", $A$2, "BBnds", "MAType=Sim,InputChoice=Close,Period1="&amp;$A$16&amp;",Percent="&amp;$A$18&amp;"", "BHI",$A$4, -$B214, $A$6,$A$10,,$A$8,$A$12),$A$47)</f>
        <v>5818.02</v>
      </c>
      <c r="L214" s="6" t="str">
        <f>TEXT(RTD("cqg.rtd",,"StudyData",$A$2,"BBnds","MAType=Sim,InputChoice=Close,Period1="&amp;$A$16&amp;",Percent="&amp;$A$18&amp;"","BMA",$A$4,-$B214,$A$6,$A$10,,$A$8,$A$12),$A$47)</f>
        <v>5713.11</v>
      </c>
      <c r="M214" s="6" t="str">
        <f xml:space="preserve"> TEXT(RTD("cqg.rtd",,"StudyData", $A$2, "BBnds", "MAType=Sim,InputChoice=Close,Period1="&amp;$A$16&amp;",Percent="&amp;$A$18&amp;"", "BLO",$A$4, -$B214, $A$6,$A$10,,$A$8,$A$12),$A$47)</f>
        <v>5608.20</v>
      </c>
      <c r="N214" s="8" t="str">
        <f xml:space="preserve"> TEXT(RTD("cqg.rtd",,"StudyData", $A$2, "MACD", "Period1="&amp;$A$20&amp;",Period2="&amp;$A$22&amp;",Period3="&amp;$A$24&amp;",InputChoice=Close", "MACD",$A$4, -$B214, $A$6,$A$10,,$A$8,$A$12),$A$47)</f>
        <v>56.21</v>
      </c>
      <c r="O214" s="8" t="str">
        <f>TEXT(RTD("cqg.rtd",,"StudyData",$A$2,"MACD","Period1="&amp;$A$20&amp;",Period2="&amp;$A$22&amp;",Period3="&amp;$A$24&amp;",InputChoice=Close","MACDA",$A$4,-$B214,$A$6,$A$10,,$A$8,$A$12),$A$47)</f>
        <v>53.21</v>
      </c>
      <c r="P214" s="6" t="str">
        <f t="shared" si="6"/>
        <v>3.00</v>
      </c>
      <c r="Q214" s="8">
        <f xml:space="preserve"> RTD("cqg.rtd",,"StudyData", $A$2, "RSI", "InputChoice=Close,Period="&amp;$A$26&amp;"", "RSI",$A$4, -$B214, $A$6,$A$10,,$A$8,$A$12)</f>
        <v>79.02718867015858</v>
      </c>
      <c r="R21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-$B214, $A$6,$A$10,,$A$8,$A$12)</f>
        <v>88.572985568299998</v>
      </c>
      <c r="S21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-$B214, $A$6,$A$10,,$A$8,$A$12)</f>
        <v>84.134799999999998</v>
      </c>
      <c r="T214" s="8" t="str">
        <f>TEXT(RTD("cqg.rtd",,"StudyData", $A$2, "Imoku", "Period1="&amp;$A$34&amp;"", "Imoku1",$A$4, -$B214, $A$6,$A$10,,$A$8,$A$12),$A$47)</f>
        <v>5753.63</v>
      </c>
      <c r="U214" s="8" t="str">
        <f xml:space="preserve"> TEXT(RTD("cqg.rtd",,"StudyData", $A$2, "Imoku", "Period2="&amp;$A$36&amp;"", "Imoku2",$A$4, -$B214, $A$6,$A$10,,$A$8,$A$12),$A$47)</f>
        <v>5637.38</v>
      </c>
      <c r="V214" s="8" t="str">
        <f xml:space="preserve"> TEXT(RTD("cqg.rtd",,"StudyData", $A$2, "Imoku", "Period3="&amp;$A$38&amp;"", "Imoku3",$A$4, -(($B214)+($A$44)), $A$6,$A$10,,$A$8,$A$12),$A$47)</f>
        <v>5414.13</v>
      </c>
      <c r="W214" s="8" t="str">
        <f xml:space="preserve"> TEXT(RTD("cqg.rtd",,"StudyData", $A$2, "Imoku", "Period1="&amp;$A$34&amp;",Period2="&amp;$A$36&amp;",Period4="&amp;$A$40&amp;",MAType4=Sim", "Imoku4",$A$4, -(($B214)+($A$44)), $A$6,$A$10,,$A$8,$A$12),$A$47)</f>
        <v>5505.00</v>
      </c>
      <c r="X214" s="8" t="str">
        <f>TEXT(RTD("cqg.rtd",,"StudyData", $A$2, "Imoku", "MAType5=Sim,Period5="&amp;$A$42&amp;",InputChoice5=Close", "Imoku5",$A$4, -$B214, $A$6,$A$10,,$A$8,$A$12),$A$47)</f>
        <v>5808.75</v>
      </c>
    </row>
    <row r="215" spans="2:24" x14ac:dyDescent="0.25">
      <c r="B215">
        <f t="shared" si="7"/>
        <v>213</v>
      </c>
      <c r="C215" s="5">
        <f xml:space="preserve"> RTD("cqg.rtd",,"StudyData", $A$2, "BAR", "", "Time", $A$4,-$B215,$A$6,$A$10, "","False","T")</f>
        <v>45478</v>
      </c>
      <c r="D215" s="4">
        <f xml:space="preserve"> RTD("cqg.rtd",,"StudyData", $A$2, "BAR", "", "Time", $A$4,-$B215,$A$6,$A$10, "","False","T")</f>
        <v>45478</v>
      </c>
      <c r="E215" s="6" t="str">
        <f xml:space="preserve"> TEXT(RTD("cqg.rtd",,"StudyData", $A$2, "BAR", "", "Open", $A$4, -$B215, $A$6,$A$10,,$A$8,$A$12),$A$47)</f>
        <v>5774.50</v>
      </c>
      <c r="F215" s="6" t="str">
        <f xml:space="preserve"> TEXT(RTD("cqg.rtd",,"StudyData", $A$2, "BAR", "", "High", $A$4, -$B215, $A$6,$A$10,,$A$8,$A$12),$A$47)</f>
        <v>5809.50</v>
      </c>
      <c r="G215" s="6" t="str">
        <f xml:space="preserve"> TEXT(RTD("cqg.rtd",,"StudyData", $A$2, "BAR", "", "Low", $A$4, -$B215, $A$6,$A$10,,$A$8,$A$12),$A$47)</f>
        <v>5768.50</v>
      </c>
      <c r="H215" s="6" t="str">
        <f>TEXT(RTD("cqg.rtd",,"StudyData", $A$2, "BAR", "", "Close", $A$4, -$B215, $A$6,$A$10,,$A$8,$A$12),$A$47)</f>
        <v>5805.00</v>
      </c>
      <c r="I215" s="7">
        <f xml:space="preserve"> RTD("cqg.rtd",,"StudyData", $A$2, "Vol", "VolType=auto, CoCType=Contract", "Vol",$A$4, -$B215, $A$6,$A$10,,$A$8,$A$12)</f>
        <v>1233173</v>
      </c>
      <c r="J215" s="8" t="str">
        <f xml:space="preserve"> TEXT(RTD("cqg.rtd",,"StudyData", $A$2, "MA", "InputChoice=Close,MAType=Sim,Period="&amp;$A$14&amp;"", "MA",$A$4, -$B215, $A$6,$A$10,,$A$8,$A$12),$A$47)</f>
        <v>5624.01</v>
      </c>
      <c r="K215" s="6" t="str">
        <f xml:space="preserve"> TEXT(RTD("cqg.rtd",,"StudyData", $A$2, "BBnds", "MAType=Sim,InputChoice=Close,Period1="&amp;$A$16&amp;",Percent="&amp;$A$18&amp;"", "BHI",$A$4, -$B215, $A$6,$A$10,,$A$8,$A$12),$A$47)</f>
        <v>5807.33</v>
      </c>
      <c r="L215" s="6" t="str">
        <f>TEXT(RTD("cqg.rtd",,"StudyData",$A$2,"BBnds","MAType=Sim,InputChoice=Close,Period1="&amp;$A$16&amp;",Percent="&amp;$A$18&amp;"","BMA",$A$4,-$B215,$A$6,$A$10,,$A$8,$A$12),$A$47)</f>
        <v>5703.29</v>
      </c>
      <c r="M215" s="6" t="str">
        <f xml:space="preserve"> TEXT(RTD("cqg.rtd",,"StudyData", $A$2, "BBnds", "MAType=Sim,InputChoice=Close,Period1="&amp;$A$16&amp;",Percent="&amp;$A$18&amp;"", "BLO",$A$4, -$B215, $A$6,$A$10,,$A$8,$A$12),$A$47)</f>
        <v>5599.24</v>
      </c>
      <c r="N215" s="8" t="str">
        <f xml:space="preserve"> TEXT(RTD("cqg.rtd",,"StudyData", $A$2, "MACD", "Period1="&amp;$A$20&amp;",Period2="&amp;$A$22&amp;",Period3="&amp;$A$24&amp;",InputChoice=Close", "MACD",$A$4, -$B215, $A$6,$A$10,,$A$8,$A$12),$A$47)</f>
        <v>54.11</v>
      </c>
      <c r="O215" s="8" t="str">
        <f>TEXT(RTD("cqg.rtd",,"StudyData",$A$2,"MACD","Period1="&amp;$A$20&amp;",Period2="&amp;$A$22&amp;",Period3="&amp;$A$24&amp;",InputChoice=Close","MACDA",$A$4,-$B215,$A$6,$A$10,,$A$8,$A$12),$A$47)</f>
        <v>52.46</v>
      </c>
      <c r="P215" s="6" t="str">
        <f t="shared" si="6"/>
        <v>1.65</v>
      </c>
      <c r="Q215" s="8">
        <f xml:space="preserve"> RTD("cqg.rtd",,"StudyData", $A$2, "RSI", "InputChoice=Close,Period="&amp;$A$26&amp;"", "RSI",$A$4, -$B215, $A$6,$A$10,,$A$8,$A$12)</f>
        <v>78.543004263780347</v>
      </c>
      <c r="R21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-$B215, $A$6,$A$10,,$A$8,$A$12)</f>
        <v>87.174810985799994</v>
      </c>
      <c r="S21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-$B215, $A$6,$A$10,,$A$8,$A$12)</f>
        <v>81.915800000000004</v>
      </c>
      <c r="T215" s="8" t="str">
        <f>TEXT(RTD("cqg.rtd",,"StudyData", $A$2, "Imoku", "Period1="&amp;$A$34&amp;"", "Imoku1",$A$4, -$B215, $A$6,$A$10,,$A$8,$A$12),$A$47)</f>
        <v>5747.88</v>
      </c>
      <c r="U215" s="8" t="str">
        <f xml:space="preserve"> TEXT(RTD("cqg.rtd",,"StudyData", $A$2, "Imoku", "Period2="&amp;$A$36&amp;"", "Imoku2",$A$4, -$B215, $A$6,$A$10,,$A$8,$A$12),$A$47)</f>
        <v>5631.63</v>
      </c>
      <c r="V215" s="8" t="str">
        <f xml:space="preserve"> TEXT(RTD("cqg.rtd",,"StudyData", $A$2, "Imoku", "Period3="&amp;$A$38&amp;"", "Imoku3",$A$4, -(($B215)+($A$44)), $A$6,$A$10,,$A$8,$A$12),$A$47)</f>
        <v>5414.13</v>
      </c>
      <c r="W215" s="8" t="str">
        <f xml:space="preserve"> TEXT(RTD("cqg.rtd",,"StudyData", $A$2, "Imoku", "Period1="&amp;$A$34&amp;",Period2="&amp;$A$36&amp;",Period4="&amp;$A$40&amp;",MAType4=Sim", "Imoku4",$A$4, -(($B215)+($A$44)), $A$6,$A$10,,$A$8,$A$12),$A$47)</f>
        <v>5500.44</v>
      </c>
      <c r="X215" s="8" t="str">
        <f>TEXT(RTD("cqg.rtd",,"StudyData", $A$2, "Imoku", "MAType5=Sim,Period5="&amp;$A$42&amp;",InputChoice5=Close", "Imoku5",$A$4, -$B215, $A$6,$A$10,,$A$8,$A$12),$A$47)</f>
        <v>5805.00</v>
      </c>
    </row>
    <row r="216" spans="2:24" x14ac:dyDescent="0.25">
      <c r="B216">
        <f t="shared" si="7"/>
        <v>214</v>
      </c>
      <c r="C216" s="5">
        <f xml:space="preserve"> RTD("cqg.rtd",,"StudyData", $A$2, "BAR", "", "Time", $A$4,-$B216,$A$6,$A$10, "","False","T")</f>
        <v>45476</v>
      </c>
      <c r="D216" s="4">
        <f xml:space="preserve"> RTD("cqg.rtd",,"StudyData", $A$2, "BAR", "", "Time", $A$4,-$B216,$A$6,$A$10, "","False","T")</f>
        <v>45476</v>
      </c>
      <c r="E216" s="6" t="str">
        <f xml:space="preserve"> TEXT(RTD("cqg.rtd",,"StudyData", $A$2, "BAR", "", "Open", $A$4, -$B216, $A$6,$A$10,,$A$8,$A$12),$A$47)</f>
        <v>5747.25</v>
      </c>
      <c r="F216" s="6" t="str">
        <f xml:space="preserve"> TEXT(RTD("cqg.rtd",,"StudyData", $A$2, "BAR", "", "High", $A$4, -$B216, $A$6,$A$10,,$A$8,$A$12),$A$47)</f>
        <v>5779.25</v>
      </c>
      <c r="G216" s="6" t="str">
        <f xml:space="preserve"> TEXT(RTD("cqg.rtd",,"StudyData", $A$2, "BAR", "", "Low", $A$4, -$B216, $A$6,$A$10,,$A$8,$A$12),$A$47)</f>
        <v>5743.25</v>
      </c>
      <c r="H216" s="6" t="str">
        <f>TEXT(RTD("cqg.rtd",,"StudyData", $A$2, "BAR", "", "Close", $A$4, -$B216, $A$6,$A$10,,$A$8,$A$12),$A$47)</f>
        <v>5773.75</v>
      </c>
      <c r="I216" s="7">
        <f xml:space="preserve"> RTD("cqg.rtd",,"StudyData", $A$2, "Vol", "VolType=auto, CoCType=Contract", "Vol",$A$4, -$B216, $A$6,$A$10,,$A$8,$A$12)</f>
        <v>808966</v>
      </c>
      <c r="J216" s="8" t="str">
        <f xml:space="preserve"> TEXT(RTD("cqg.rtd",,"StudyData", $A$2, "MA", "InputChoice=Close,MAType=Sim,Period="&amp;$A$14&amp;"", "MA",$A$4, -$B216, $A$6,$A$10,,$A$8,$A$12),$A$47)</f>
        <v>5615.44</v>
      </c>
      <c r="K216" s="6" t="str">
        <f xml:space="preserve"> TEXT(RTD("cqg.rtd",,"StudyData", $A$2, "BBnds", "MAType=Sim,InputChoice=Close,Period1="&amp;$A$16&amp;",Percent="&amp;$A$18&amp;"", "BHI",$A$4, -$B216, $A$6,$A$10,,$A$8,$A$12),$A$47)</f>
        <v>5793.64</v>
      </c>
      <c r="L216" s="6" t="str">
        <f>TEXT(RTD("cqg.rtd",,"StudyData",$A$2,"BBnds","MAType=Sim,InputChoice=Close,Period1="&amp;$A$16&amp;",Percent="&amp;$A$18&amp;"","BMA",$A$4,-$B216,$A$6,$A$10,,$A$8,$A$12),$A$47)</f>
        <v>5693.75</v>
      </c>
      <c r="M216" s="6" t="str">
        <f xml:space="preserve"> TEXT(RTD("cqg.rtd",,"StudyData", $A$2, "BBnds", "MAType=Sim,InputChoice=Close,Period1="&amp;$A$16&amp;",Percent="&amp;$A$18&amp;"", "BLO",$A$4, -$B216, $A$6,$A$10,,$A$8,$A$12),$A$47)</f>
        <v>5593.86</v>
      </c>
      <c r="N216" s="8" t="str">
        <f xml:space="preserve"> TEXT(RTD("cqg.rtd",,"StudyData", $A$2, "MACD", "Period1="&amp;$A$20&amp;",Period2="&amp;$A$22&amp;",Period3="&amp;$A$24&amp;",InputChoice=Close", "MACD",$A$4, -$B216, $A$6,$A$10,,$A$8,$A$12),$A$47)</f>
        <v>51.04</v>
      </c>
      <c r="O216" s="8" t="str">
        <f>TEXT(RTD("cqg.rtd",,"StudyData",$A$2,"MACD","Period1="&amp;$A$20&amp;",Period2="&amp;$A$22&amp;",Period3="&amp;$A$24&amp;",InputChoice=Close","MACDA",$A$4,-$B216,$A$6,$A$10,,$A$8,$A$12),$A$47)</f>
        <v>52.05</v>
      </c>
      <c r="P216" s="6" t="str">
        <f t="shared" si="6"/>
        <v>-1.01</v>
      </c>
      <c r="Q216" s="8">
        <f xml:space="preserve"> RTD("cqg.rtd",,"StudyData", $A$2, "RSI", "InputChoice=Close,Period="&amp;$A$26&amp;"", "RSI",$A$4, -$B216, $A$6,$A$10,,$A$8,$A$12)</f>
        <v>74.116715219813074</v>
      </c>
      <c r="R21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-$B216, $A$6,$A$10,,$A$8,$A$12)</f>
        <v>82.232890275700001</v>
      </c>
      <c r="S21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-$B216, $A$6,$A$10,,$A$8,$A$12)</f>
        <v>79.286199999999994</v>
      </c>
      <c r="T216" s="8" t="str">
        <f>TEXT(RTD("cqg.rtd",,"StudyData", $A$2, "Imoku", "Period1="&amp;$A$34&amp;"", "Imoku1",$A$4, -$B216, $A$6,$A$10,,$A$8,$A$12),$A$47)</f>
        <v>5732.75</v>
      </c>
      <c r="U216" s="8" t="str">
        <f xml:space="preserve"> TEXT(RTD("cqg.rtd",,"StudyData", $A$2, "Imoku", "Period2="&amp;$A$36&amp;"", "Imoku2",$A$4, -$B216, $A$6,$A$10,,$A$8,$A$12),$A$47)</f>
        <v>5616.50</v>
      </c>
      <c r="V216" s="8" t="str">
        <f xml:space="preserve"> TEXT(RTD("cqg.rtd",,"StudyData", $A$2, "Imoku", "Period3="&amp;$A$38&amp;"", "Imoku3",$A$4, -(($B216)+($A$44)), $A$6,$A$10,,$A$8,$A$12),$A$47)</f>
        <v>5414.13</v>
      </c>
      <c r="W216" s="8" t="str">
        <f xml:space="preserve"> TEXT(RTD("cqg.rtd",,"StudyData", $A$2, "Imoku", "Period1="&amp;$A$34&amp;",Period2="&amp;$A$36&amp;",Period4="&amp;$A$40&amp;",MAType4=Sim", "Imoku4",$A$4, -(($B216)+($A$44)), $A$6,$A$10,,$A$8,$A$12),$A$47)</f>
        <v>5477.44</v>
      </c>
      <c r="X216" s="8" t="str">
        <f>TEXT(RTD("cqg.rtd",,"StudyData", $A$2, "Imoku", "MAType5=Sim,Period5="&amp;$A$42&amp;",InputChoice5=Close", "Imoku5",$A$4, -$B216, $A$6,$A$10,,$A$8,$A$12),$A$47)</f>
        <v>5773.75</v>
      </c>
    </row>
    <row r="217" spans="2:24" x14ac:dyDescent="0.25">
      <c r="B217">
        <f t="shared" si="7"/>
        <v>215</v>
      </c>
      <c r="C217" s="5">
        <f xml:space="preserve"> RTD("cqg.rtd",,"StudyData", $A$2, "BAR", "", "Time", $A$4,-$B217,$A$6,$A$10, "","False","T")</f>
        <v>45475</v>
      </c>
      <c r="D217" s="4">
        <f xml:space="preserve"> RTD("cqg.rtd",,"StudyData", $A$2, "BAR", "", "Time", $A$4,-$B217,$A$6,$A$10, "","False","T")</f>
        <v>45475</v>
      </c>
      <c r="E217" s="6" t="str">
        <f xml:space="preserve"> TEXT(RTD("cqg.rtd",,"StudyData", $A$2, "BAR", "", "Open", $A$4, -$B217, $A$6,$A$10,,$A$8,$A$12),$A$47)</f>
        <v>5717.00</v>
      </c>
      <c r="F217" s="6" t="str">
        <f xml:space="preserve"> TEXT(RTD("cqg.rtd",,"StudyData", $A$2, "BAR", "", "High", $A$4, -$B217, $A$6,$A$10,,$A$8,$A$12),$A$47)</f>
        <v>5753.25</v>
      </c>
      <c r="G217" s="6" t="str">
        <f xml:space="preserve"> TEXT(RTD("cqg.rtd",,"StudyData", $A$2, "BAR", "", "Low", $A$4, -$B217, $A$6,$A$10,,$A$8,$A$12),$A$47)</f>
        <v>5686.25</v>
      </c>
      <c r="H217" s="6" t="str">
        <f>TEXT(RTD("cqg.rtd",,"StudyData", $A$2, "BAR", "", "Close", $A$4, -$B217, $A$6,$A$10,,$A$8,$A$12),$A$47)</f>
        <v>5752.25</v>
      </c>
      <c r="I217" s="7">
        <f xml:space="preserve"> RTD("cqg.rtd",,"StudyData", $A$2, "Vol", "VolType=auto, CoCType=Contract", "Vol",$A$4, -$B217, $A$6,$A$10,,$A$8,$A$12)</f>
        <v>1315097</v>
      </c>
      <c r="J217" s="8" t="str">
        <f xml:space="preserve"> TEXT(RTD("cqg.rtd",,"StudyData", $A$2, "MA", "InputChoice=Close,MAType=Sim,Period="&amp;$A$14&amp;"", "MA",$A$4, -$B217, $A$6,$A$10,,$A$8,$A$12),$A$47)</f>
        <v>5607.46</v>
      </c>
      <c r="K217" s="6" t="str">
        <f xml:space="preserve"> TEXT(RTD("cqg.rtd",,"StudyData", $A$2, "BBnds", "MAType=Sim,InputChoice=Close,Period1="&amp;$A$16&amp;",Percent="&amp;$A$18&amp;"", "BHI",$A$4, -$B217, $A$6,$A$10,,$A$8,$A$12),$A$47)</f>
        <v>5793.18</v>
      </c>
      <c r="L217" s="6" t="str">
        <f>TEXT(RTD("cqg.rtd",,"StudyData",$A$2,"BBnds","MAType=Sim,InputChoice=Close,Period1="&amp;$A$16&amp;",Percent="&amp;$A$18&amp;"","BMA",$A$4,-$B217,$A$6,$A$10,,$A$8,$A$12),$A$47)</f>
        <v>5682.68</v>
      </c>
      <c r="M217" s="6" t="str">
        <f xml:space="preserve"> TEXT(RTD("cqg.rtd",,"StudyData", $A$2, "BBnds", "MAType=Sim,InputChoice=Close,Period1="&amp;$A$16&amp;",Percent="&amp;$A$18&amp;"", "BLO",$A$4, -$B217, $A$6,$A$10,,$A$8,$A$12),$A$47)</f>
        <v>5572.17</v>
      </c>
      <c r="N217" s="8" t="str">
        <f xml:space="preserve"> TEXT(RTD("cqg.rtd",,"StudyData", $A$2, "MACD", "Period1="&amp;$A$20&amp;",Period2="&amp;$A$22&amp;",Period3="&amp;$A$24&amp;",InputChoice=Close", "MACD",$A$4, -$B217, $A$6,$A$10,,$A$8,$A$12),$A$47)</f>
        <v>49.57</v>
      </c>
      <c r="O217" s="8" t="str">
        <f>TEXT(RTD("cqg.rtd",,"StudyData",$A$2,"MACD","Period1="&amp;$A$20&amp;",Period2="&amp;$A$22&amp;",Period3="&amp;$A$24&amp;",InputChoice=Close","MACDA",$A$4,-$B217,$A$6,$A$10,,$A$8,$A$12),$A$47)</f>
        <v>52.31</v>
      </c>
      <c r="P217" s="6" t="str">
        <f t="shared" si="6"/>
        <v>-2.74</v>
      </c>
      <c r="Q217" s="8">
        <f xml:space="preserve"> RTD("cqg.rtd",,"StudyData", $A$2, "RSI", "InputChoice=Close,Period="&amp;$A$26&amp;"", "RSI",$A$4, -$B217, $A$6,$A$10,,$A$8,$A$12)</f>
        <v>70.379982032499584</v>
      </c>
      <c r="R21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-$B217, $A$6,$A$10,,$A$8,$A$12)</f>
        <v>77.276892365099997</v>
      </c>
      <c r="S21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-$B217, $A$6,$A$10,,$A$8,$A$12)</f>
        <v>77.812899999999999</v>
      </c>
      <c r="T217" s="8" t="str">
        <f>TEXT(RTD("cqg.rtd",,"StudyData", $A$2, "Imoku", "Period1="&amp;$A$34&amp;"", "Imoku1",$A$4, -$B217, $A$6,$A$10,,$A$8,$A$12),$A$47)</f>
        <v>5728.88</v>
      </c>
      <c r="U217" s="8" t="str">
        <f xml:space="preserve"> TEXT(RTD("cqg.rtd",,"StudyData", $A$2, "Imoku", "Period2="&amp;$A$36&amp;"", "Imoku2",$A$4, -$B217, $A$6,$A$10,,$A$8,$A$12),$A$47)</f>
        <v>5612.63</v>
      </c>
      <c r="V217" s="8" t="str">
        <f xml:space="preserve"> TEXT(RTD("cqg.rtd",,"StudyData", $A$2, "Imoku", "Period3="&amp;$A$38&amp;"", "Imoku3",$A$4, -(($B217)+($A$44)), $A$6,$A$10,,$A$8,$A$12),$A$47)</f>
        <v>5414.13</v>
      </c>
      <c r="W217" s="8" t="str">
        <f xml:space="preserve"> TEXT(RTD("cqg.rtd",,"StudyData", $A$2, "Imoku", "Period1="&amp;$A$34&amp;",Period2="&amp;$A$36&amp;",Period4="&amp;$A$40&amp;",MAType4=Sim", "Imoku4",$A$4, -(($B217)+($A$44)), $A$6,$A$10,,$A$8,$A$12),$A$47)</f>
        <v>5477.44</v>
      </c>
      <c r="X217" s="8" t="str">
        <f>TEXT(RTD("cqg.rtd",,"StudyData", $A$2, "Imoku", "MAType5=Sim,Period5="&amp;$A$42&amp;",InputChoice5=Close", "Imoku5",$A$4, -$B217, $A$6,$A$10,,$A$8,$A$12),$A$47)</f>
        <v>5752.25</v>
      </c>
    </row>
    <row r="218" spans="2:24" x14ac:dyDescent="0.25">
      <c r="B218">
        <f t="shared" si="7"/>
        <v>216</v>
      </c>
      <c r="C218" s="5">
        <f xml:space="preserve"> RTD("cqg.rtd",,"StudyData", $A$2, "BAR", "", "Time", $A$4,-$B218,$A$6,$A$10, "","False","T")</f>
        <v>45474</v>
      </c>
      <c r="D218" s="4">
        <f xml:space="preserve"> RTD("cqg.rtd",,"StudyData", $A$2, "BAR", "", "Time", $A$4,-$B218,$A$6,$A$10, "","False","T")</f>
        <v>45474</v>
      </c>
      <c r="E218" s="6" t="str">
        <f xml:space="preserve"> TEXT(RTD("cqg.rtd",,"StudyData", $A$2, "BAR", "", "Open", $A$4, -$B218, $A$6,$A$10,,$A$8,$A$12),$A$47)</f>
        <v>5717.75</v>
      </c>
      <c r="F218" s="6" t="str">
        <f xml:space="preserve"> TEXT(RTD("cqg.rtd",,"StudyData", $A$2, "BAR", "", "High", $A$4, -$B218, $A$6,$A$10,,$A$8,$A$12),$A$47)</f>
        <v>5724.50</v>
      </c>
      <c r="G218" s="6" t="str">
        <f xml:space="preserve"> TEXT(RTD("cqg.rtd",,"StudyData", $A$2, "BAR", "", "Low", $A$4, -$B218, $A$6,$A$10,,$A$8,$A$12),$A$47)</f>
        <v>5688.00</v>
      </c>
      <c r="H218" s="6" t="str">
        <f>TEXT(RTD("cqg.rtd",,"StudyData", $A$2, "BAR", "", "Close", $A$4, -$B218, $A$6,$A$10,,$A$8,$A$12),$A$47)</f>
        <v>5717.25</v>
      </c>
      <c r="I218" s="7">
        <f xml:space="preserve"> RTD("cqg.rtd",,"StudyData", $A$2, "Vol", "VolType=auto, CoCType=Contract", "Vol",$A$4, -$B218, $A$6,$A$10,,$A$8,$A$12)</f>
        <v>1432355</v>
      </c>
      <c r="J218" s="8" t="str">
        <f xml:space="preserve"> TEXT(RTD("cqg.rtd",,"StudyData", $A$2, "MA", "InputChoice=Close,MAType=Sim,Period="&amp;$A$14&amp;"", "MA",$A$4, -$B218, $A$6,$A$10,,$A$8,$A$12),$A$47)</f>
        <v>5598.73</v>
      </c>
      <c r="K218" s="6" t="str">
        <f xml:space="preserve"> TEXT(RTD("cqg.rtd",,"StudyData", $A$2, "BBnds", "MAType=Sim,InputChoice=Close,Period1="&amp;$A$16&amp;",Percent="&amp;$A$18&amp;"", "BHI",$A$4, -$B218, $A$6,$A$10,,$A$8,$A$12),$A$47)</f>
        <v>5793.08</v>
      </c>
      <c r="L218" s="6" t="str">
        <f>TEXT(RTD("cqg.rtd",,"StudyData",$A$2,"BBnds","MAType=Sim,InputChoice=Close,Period1="&amp;$A$16&amp;",Percent="&amp;$A$18&amp;"","BMA",$A$4,-$B218,$A$6,$A$10,,$A$8,$A$12),$A$47)</f>
        <v>5672.34</v>
      </c>
      <c r="M218" s="6" t="str">
        <f xml:space="preserve"> TEXT(RTD("cqg.rtd",,"StudyData", $A$2, "BBnds", "MAType=Sim,InputChoice=Close,Period1="&amp;$A$16&amp;",Percent="&amp;$A$18&amp;"", "BLO",$A$4, -$B218, $A$6,$A$10,,$A$8,$A$12),$A$47)</f>
        <v>5551.59</v>
      </c>
      <c r="N218" s="8" t="str">
        <f xml:space="preserve"> TEXT(RTD("cqg.rtd",,"StudyData", $A$2, "MACD", "Period1="&amp;$A$20&amp;",Period2="&amp;$A$22&amp;",Period3="&amp;$A$24&amp;",InputChoice=Close", "MACD",$A$4, -$B218, $A$6,$A$10,,$A$8,$A$12),$A$47)</f>
        <v>49.15</v>
      </c>
      <c r="O218" s="8" t="str">
        <f>TEXT(RTD("cqg.rtd",,"StudyData",$A$2,"MACD","Period1="&amp;$A$20&amp;",Period2="&amp;$A$22&amp;",Period3="&amp;$A$24&amp;",InputChoice=Close","MACDA",$A$4,-$B218,$A$6,$A$10,,$A$8,$A$12),$A$47)</f>
        <v>52.99</v>
      </c>
      <c r="P218" s="6" t="str">
        <f t="shared" si="6"/>
        <v>-3.84</v>
      </c>
      <c r="Q218" s="8">
        <f xml:space="preserve"> RTD("cqg.rtd",,"StudyData", $A$2, "RSI", "InputChoice=Close,Period="&amp;$A$26&amp;"", "RSI",$A$4, -$B218, $A$6,$A$10,,$A$8,$A$12)</f>
        <v>62.55818246585784</v>
      </c>
      <c r="R21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-$B218, $A$6,$A$10,,$A$8,$A$12)</f>
        <v>74.006824394800006</v>
      </c>
      <c r="S21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-$B218, $A$6,$A$10,,$A$8,$A$12)</f>
        <v>78.0809</v>
      </c>
      <c r="T218" s="8" t="str">
        <f>TEXT(RTD("cqg.rtd",,"StudyData", $A$2, "Imoku", "Period1="&amp;$A$34&amp;"", "Imoku1",$A$4, -$B218, $A$6,$A$10,,$A$8,$A$12),$A$47)</f>
        <v>5729.75</v>
      </c>
      <c r="U218" s="8" t="str">
        <f xml:space="preserve"> TEXT(RTD("cqg.rtd",,"StudyData", $A$2, "Imoku", "Period2="&amp;$A$36&amp;"", "Imoku2",$A$4, -$B218, $A$6,$A$10,,$A$8,$A$12),$A$47)</f>
        <v>5612.63</v>
      </c>
      <c r="V218" s="8" t="str">
        <f xml:space="preserve"> TEXT(RTD("cqg.rtd",,"StudyData", $A$2, "Imoku", "Period3="&amp;$A$38&amp;"", "Imoku3",$A$4, -(($B218)+($A$44)), $A$6,$A$10,,$A$8,$A$12),$A$47)</f>
        <v>5404.63</v>
      </c>
      <c r="W218" s="8" t="str">
        <f xml:space="preserve"> TEXT(RTD("cqg.rtd",,"StudyData", $A$2, "Imoku", "Period1="&amp;$A$34&amp;",Period2="&amp;$A$36&amp;",Period4="&amp;$A$40&amp;",MAType4=Sim", "Imoku4",$A$4, -(($B218)+($A$44)), $A$6,$A$10,,$A$8,$A$12),$A$47)</f>
        <v>5467.94</v>
      </c>
      <c r="X218" s="8" t="str">
        <f>TEXT(RTD("cqg.rtd",,"StudyData", $A$2, "Imoku", "MAType5=Sim,Period5="&amp;$A$42&amp;",InputChoice5=Close", "Imoku5",$A$4, -$B218, $A$6,$A$10,,$A$8,$A$12),$A$47)</f>
        <v>5717.25</v>
      </c>
    </row>
    <row r="219" spans="2:24" x14ac:dyDescent="0.25">
      <c r="B219">
        <f t="shared" si="7"/>
        <v>217</v>
      </c>
      <c r="C219" s="5">
        <f xml:space="preserve"> RTD("cqg.rtd",,"StudyData", $A$2, "BAR", "", "Time", $A$4,-$B219,$A$6,$A$10, "","False","T")</f>
        <v>45471</v>
      </c>
      <c r="D219" s="4">
        <f xml:space="preserve"> RTD("cqg.rtd",,"StudyData", $A$2, "BAR", "", "Time", $A$4,-$B219,$A$6,$A$10, "","False","T")</f>
        <v>45471</v>
      </c>
      <c r="E219" s="6" t="str">
        <f xml:space="preserve"> TEXT(RTD("cqg.rtd",,"StudyData", $A$2, "BAR", "", "Open", $A$4, -$B219, $A$6,$A$10,,$A$8,$A$12),$A$47)</f>
        <v>5731.75</v>
      </c>
      <c r="F219" s="6" t="str">
        <f xml:space="preserve"> TEXT(RTD("cqg.rtd",,"StudyData", $A$2, "BAR", "", "High", $A$4, -$B219, $A$6,$A$10,,$A$8,$A$12),$A$47)</f>
        <v>5768.50</v>
      </c>
      <c r="G219" s="6" t="str">
        <f xml:space="preserve"> TEXT(RTD("cqg.rtd",,"StudyData", $A$2, "BAR", "", "Low", $A$4, -$B219, $A$6,$A$10,,$A$8,$A$12),$A$47)</f>
        <v>5694.25</v>
      </c>
      <c r="H219" s="6" t="str">
        <f>TEXT(RTD("cqg.rtd",,"StudyData", $A$2, "BAR", "", "Close", $A$4, -$B219, $A$6,$A$10,,$A$8,$A$12),$A$47)</f>
        <v>5705.00</v>
      </c>
      <c r="I219" s="7">
        <f xml:space="preserve"> RTD("cqg.rtd",,"StudyData", $A$2, "Vol", "VolType=auto, CoCType=Contract", "Vol",$A$4, -$B219, $A$6,$A$10,,$A$8,$A$12)</f>
        <v>1855777</v>
      </c>
      <c r="J219" s="8" t="str">
        <f xml:space="preserve"> TEXT(RTD("cqg.rtd",,"StudyData", $A$2, "MA", "InputChoice=Close,MAType=Sim,Period="&amp;$A$14&amp;"", "MA",$A$4, -$B219, $A$6,$A$10,,$A$8,$A$12),$A$47)</f>
        <v>5589.29</v>
      </c>
      <c r="K219" s="6" t="str">
        <f xml:space="preserve"> TEXT(RTD("cqg.rtd",,"StudyData", $A$2, "BBnds", "MAType=Sim,InputChoice=Close,Period1="&amp;$A$16&amp;",Percent="&amp;$A$18&amp;"", "BHI",$A$4, -$B219, $A$6,$A$10,,$A$8,$A$12),$A$47)</f>
        <v>5794.74</v>
      </c>
      <c r="L219" s="6" t="str">
        <f>TEXT(RTD("cqg.rtd",,"StudyData",$A$2,"BBnds","MAType=Sim,InputChoice=Close,Period1="&amp;$A$16&amp;",Percent="&amp;$A$18&amp;"","BMA",$A$4,-$B219,$A$6,$A$10,,$A$8,$A$12),$A$47)</f>
        <v>5663.66</v>
      </c>
      <c r="M219" s="6" t="str">
        <f xml:space="preserve"> TEXT(RTD("cqg.rtd",,"StudyData", $A$2, "BBnds", "MAType=Sim,InputChoice=Close,Period1="&amp;$A$16&amp;",Percent="&amp;$A$18&amp;"", "BLO",$A$4, -$B219, $A$6,$A$10,,$A$8,$A$12),$A$47)</f>
        <v>5532.58</v>
      </c>
      <c r="N219" s="8" t="str">
        <f xml:space="preserve"> TEXT(RTD("cqg.rtd",,"StudyData", $A$2, "MACD", "Period1="&amp;$A$20&amp;",Period2="&amp;$A$22&amp;",Period3="&amp;$A$24&amp;",InputChoice=Close", "MACD",$A$4, -$B219, $A$6,$A$10,,$A$8,$A$12),$A$47)</f>
        <v>51.48</v>
      </c>
      <c r="O219" s="8" t="str">
        <f>TEXT(RTD("cqg.rtd",,"StudyData",$A$2,"MACD","Period1="&amp;$A$20&amp;",Period2="&amp;$A$22&amp;",Period3="&amp;$A$24&amp;",InputChoice=Close","MACDA",$A$4,-$B219,$A$6,$A$10,,$A$8,$A$12),$A$47)</f>
        <v>53.95</v>
      </c>
      <c r="P219" s="6" t="str">
        <f t="shared" si="6"/>
        <v>-2.47</v>
      </c>
      <c r="Q219" s="8">
        <f xml:space="preserve"> RTD("cqg.rtd",,"StudyData", $A$2, "RSI", "InputChoice=Close,Period="&amp;$A$26&amp;"", "RSI",$A$4, -$B219, $A$6,$A$10,,$A$8,$A$12)</f>
        <v>59.206794377381641</v>
      </c>
      <c r="R21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-$B219, $A$6,$A$10,,$A$8,$A$12)</f>
        <v>75.238126877599996</v>
      </c>
      <c r="S21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-$B219, $A$6,$A$10,,$A$8,$A$12)</f>
        <v>80.117999999999995</v>
      </c>
      <c r="T219" s="8" t="str">
        <f>TEXT(RTD("cqg.rtd",,"StudyData", $A$2, "Imoku", "Period1="&amp;$A$34&amp;"", "Imoku1",$A$4, -$B219, $A$6,$A$10,,$A$8,$A$12),$A$47)</f>
        <v>5722.38</v>
      </c>
      <c r="U219" s="8" t="str">
        <f xml:space="preserve"> TEXT(RTD("cqg.rtd",,"StudyData", $A$2, "Imoku", "Period2="&amp;$A$36&amp;"", "Imoku2",$A$4, -$B219, $A$6,$A$10,,$A$8,$A$12),$A$47)</f>
        <v>5612.63</v>
      </c>
      <c r="V219" s="8" t="str">
        <f xml:space="preserve"> TEXT(RTD("cqg.rtd",,"StudyData", $A$2, "Imoku", "Period3="&amp;$A$38&amp;"", "Imoku3",$A$4, -(($B219)+($A$44)), $A$6,$A$10,,$A$8,$A$12),$A$47)</f>
        <v>5404.50</v>
      </c>
      <c r="W219" s="8" t="str">
        <f xml:space="preserve"> TEXT(RTD("cqg.rtd",,"StudyData", $A$2, "Imoku", "Period1="&amp;$A$34&amp;",Period2="&amp;$A$36&amp;",Period4="&amp;$A$40&amp;",MAType4=Sim", "Imoku4",$A$4, -(($B219)+($A$44)), $A$6,$A$10,,$A$8,$A$12),$A$47)</f>
        <v>5462.38</v>
      </c>
      <c r="X219" s="8" t="str">
        <f>TEXT(RTD("cqg.rtd",,"StudyData", $A$2, "Imoku", "MAType5=Sim,Period5="&amp;$A$42&amp;",InputChoice5=Close", "Imoku5",$A$4, -$B219, $A$6,$A$10,,$A$8,$A$12),$A$47)</f>
        <v>5705.00</v>
      </c>
    </row>
    <row r="220" spans="2:24" x14ac:dyDescent="0.25">
      <c r="B220">
        <f t="shared" si="7"/>
        <v>218</v>
      </c>
      <c r="C220" s="5">
        <f xml:space="preserve"> RTD("cqg.rtd",,"StudyData", $A$2, "BAR", "", "Time", $A$4,-$B220,$A$6,$A$10, "","False","T")</f>
        <v>45470</v>
      </c>
      <c r="D220" s="4">
        <f xml:space="preserve"> RTD("cqg.rtd",,"StudyData", $A$2, "BAR", "", "Time", $A$4,-$B220,$A$6,$A$10, "","False","T")</f>
        <v>45470</v>
      </c>
      <c r="E220" s="6" t="str">
        <f xml:space="preserve"> TEXT(RTD("cqg.rtd",,"StudyData", $A$2, "BAR", "", "Open", $A$4, -$B220, $A$6,$A$10,,$A$8,$A$12),$A$47)</f>
        <v>5716.50</v>
      </c>
      <c r="F220" s="6" t="str">
        <f xml:space="preserve"> TEXT(RTD("cqg.rtd",,"StudyData", $A$2, "BAR", "", "High", $A$4, -$B220, $A$6,$A$10,,$A$8,$A$12),$A$47)</f>
        <v>5738.50</v>
      </c>
      <c r="G220" s="6" t="str">
        <f xml:space="preserve"> TEXT(RTD("cqg.rtd",,"StudyData", $A$2, "BAR", "", "Low", $A$4, -$B220, $A$6,$A$10,,$A$8,$A$12),$A$47)</f>
        <v>5699.25</v>
      </c>
      <c r="H220" s="6" t="str">
        <f>TEXT(RTD("cqg.rtd",,"StudyData", $A$2, "BAR", "", "Close", $A$4, -$B220, $A$6,$A$10,,$A$8,$A$12),$A$47)</f>
        <v>5729.50</v>
      </c>
      <c r="I220" s="7">
        <f xml:space="preserve"> RTD("cqg.rtd",,"StudyData", $A$2, "Vol", "VolType=auto, CoCType=Contract", "Vol",$A$4, -$B220, $A$6,$A$10,,$A$8,$A$12)</f>
        <v>1257121</v>
      </c>
      <c r="J220" s="8" t="str">
        <f xml:space="preserve"> TEXT(RTD("cqg.rtd",,"StudyData", $A$2, "MA", "InputChoice=Close,MAType=Sim,Period="&amp;$A$14&amp;"", "MA",$A$4, -$B220, $A$6,$A$10,,$A$8,$A$12),$A$47)</f>
        <v>5579.04</v>
      </c>
      <c r="K220" s="6" t="str">
        <f xml:space="preserve"> TEXT(RTD("cqg.rtd",,"StudyData", $A$2, "BBnds", "MAType=Sim,InputChoice=Close,Period1="&amp;$A$16&amp;",Percent="&amp;$A$18&amp;"", "BHI",$A$4, -$B220, $A$6,$A$10,,$A$8,$A$12),$A$47)</f>
        <v>5800.79</v>
      </c>
      <c r="L220" s="6" t="str">
        <f>TEXT(RTD("cqg.rtd",,"StudyData",$A$2,"BBnds","MAType=Sim,InputChoice=Close,Period1="&amp;$A$16&amp;",Percent="&amp;$A$18&amp;"","BMA",$A$4,-$B220,$A$6,$A$10,,$A$8,$A$12),$A$47)</f>
        <v>5653.48</v>
      </c>
      <c r="M220" s="6" t="str">
        <f xml:space="preserve"> TEXT(RTD("cqg.rtd",,"StudyData", $A$2, "BBnds", "MAType=Sim,InputChoice=Close,Period1="&amp;$A$16&amp;",Percent="&amp;$A$18&amp;"", "BLO",$A$4, -$B220, $A$6,$A$10,,$A$8,$A$12),$A$47)</f>
        <v>5506.16</v>
      </c>
      <c r="N220" s="8" t="str">
        <f xml:space="preserve"> TEXT(RTD("cqg.rtd",,"StudyData", $A$2, "MACD", "Period1="&amp;$A$20&amp;",Period2="&amp;$A$22&amp;",Period3="&amp;$A$24&amp;",InputChoice=Close", "MACD",$A$4, -$B220, $A$6,$A$10,,$A$8,$A$12),$A$47)</f>
        <v>54.92</v>
      </c>
      <c r="O220" s="8" t="str">
        <f>TEXT(RTD("cqg.rtd",,"StudyData",$A$2,"MACD","Period1="&amp;$A$20&amp;",Period2="&amp;$A$22&amp;",Period3="&amp;$A$24&amp;",InputChoice=Close","MACDA",$A$4,-$B220,$A$6,$A$10,,$A$8,$A$12),$A$47)</f>
        <v>54.57</v>
      </c>
      <c r="P220" s="6" t="str">
        <f t="shared" si="6"/>
        <v>.35</v>
      </c>
      <c r="Q220" s="8">
        <f xml:space="preserve"> RTD("cqg.rtd",,"StudyData", $A$2, "RSI", "InputChoice=Close,Period="&amp;$A$26&amp;"", "RSI",$A$4, -$B220, $A$6,$A$10,,$A$8,$A$12)</f>
        <v>70.411144639948347</v>
      </c>
      <c r="R22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-$B220, $A$6,$A$10,,$A$8,$A$12)</f>
        <v>79.6951544076</v>
      </c>
      <c r="S22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-$B220, $A$6,$A$10,,$A$8,$A$12)</f>
        <v>82.557900000000004</v>
      </c>
      <c r="T220" s="8" t="str">
        <f>TEXT(RTD("cqg.rtd",,"StudyData", $A$2, "Imoku", "Period1="&amp;$A$34&amp;"", "Imoku1",$A$4, -$B220, $A$6,$A$10,,$A$8,$A$12),$A$47)</f>
        <v>5708.75</v>
      </c>
      <c r="U220" s="8" t="str">
        <f xml:space="preserve"> TEXT(RTD("cqg.rtd",,"StudyData", $A$2, "Imoku", "Period2="&amp;$A$36&amp;"", "Imoku2",$A$4, -$B220, $A$6,$A$10,,$A$8,$A$12),$A$47)</f>
        <v>5612.63</v>
      </c>
      <c r="V220" s="8" t="str">
        <f xml:space="preserve"> TEXT(RTD("cqg.rtd",,"StudyData", $A$2, "Imoku", "Period3="&amp;$A$38&amp;"", "Imoku3",$A$4, -(($B220)+($A$44)), $A$6,$A$10,,$A$8,$A$12),$A$47)</f>
        <v>5404.50</v>
      </c>
      <c r="W220" s="8" t="str">
        <f xml:space="preserve"> TEXT(RTD("cqg.rtd",,"StudyData", $A$2, "Imoku", "Period1="&amp;$A$34&amp;",Period2="&amp;$A$36&amp;",Period4="&amp;$A$40&amp;",MAType4=Sim", "Imoku4",$A$4, -(($B220)+($A$44)), $A$6,$A$10,,$A$8,$A$12),$A$47)</f>
        <v>5460.81</v>
      </c>
      <c r="X220" s="8" t="str">
        <f>TEXT(RTD("cqg.rtd",,"StudyData", $A$2, "Imoku", "MAType5=Sim,Period5="&amp;$A$42&amp;",InputChoice5=Close", "Imoku5",$A$4, -$B220, $A$6,$A$10,,$A$8,$A$12),$A$47)</f>
        <v>5729.50</v>
      </c>
    </row>
    <row r="221" spans="2:24" x14ac:dyDescent="0.25">
      <c r="B221">
        <f t="shared" si="7"/>
        <v>219</v>
      </c>
      <c r="C221" s="5">
        <f xml:space="preserve"> RTD("cqg.rtd",,"StudyData", $A$2, "BAR", "", "Time", $A$4,-$B221,$A$6,$A$10, "","False","T")</f>
        <v>45469</v>
      </c>
      <c r="D221" s="4">
        <f xml:space="preserve"> RTD("cqg.rtd",,"StudyData", $A$2, "BAR", "", "Time", $A$4,-$B221,$A$6,$A$10, "","False","T")</f>
        <v>45469</v>
      </c>
      <c r="E221" s="6" t="str">
        <f xml:space="preserve"> TEXT(RTD("cqg.rtd",,"StudyData", $A$2, "BAR", "", "Open", $A$4, -$B221, $A$6,$A$10,,$A$8,$A$12),$A$47)</f>
        <v>5718.50</v>
      </c>
      <c r="F221" s="6" t="str">
        <f xml:space="preserve"> TEXT(RTD("cqg.rtd",,"StudyData", $A$2, "BAR", "", "High", $A$4, -$B221, $A$6,$A$10,,$A$8,$A$12),$A$47)</f>
        <v>5735.25</v>
      </c>
      <c r="G221" s="6" t="str">
        <f xml:space="preserve"> TEXT(RTD("cqg.rtd",,"StudyData", $A$2, "BAR", "", "Low", $A$4, -$B221, $A$6,$A$10,,$A$8,$A$12),$A$47)</f>
        <v>5699.75</v>
      </c>
      <c r="H221" s="6" t="str">
        <f>TEXT(RTD("cqg.rtd",,"StudyData", $A$2, "BAR", "", "Close", $A$4, -$B221, $A$6,$A$10,,$A$8,$A$12),$A$47)</f>
        <v>5727.00</v>
      </c>
      <c r="I221" s="7">
        <f xml:space="preserve"> RTD("cqg.rtd",,"StudyData", $A$2, "Vol", "VolType=auto, CoCType=Contract", "Vol",$A$4, -$B221, $A$6,$A$10,,$A$8,$A$12)</f>
        <v>1197372</v>
      </c>
      <c r="J221" s="8" t="str">
        <f xml:space="preserve"> TEXT(RTD("cqg.rtd",,"StudyData", $A$2, "MA", "InputChoice=Close,MAType=Sim,Period="&amp;$A$14&amp;"", "MA",$A$4, -$B221, $A$6,$A$10,,$A$8,$A$12),$A$47)</f>
        <v>5568.68</v>
      </c>
      <c r="K221" s="6" t="str">
        <f xml:space="preserve"> TEXT(RTD("cqg.rtd",,"StudyData", $A$2, "BBnds", "MAType=Sim,InputChoice=Close,Period1="&amp;$A$16&amp;",Percent="&amp;$A$18&amp;"", "BHI",$A$4, -$B221, $A$6,$A$10,,$A$8,$A$12),$A$47)</f>
        <v>5795.58</v>
      </c>
      <c r="L221" s="6" t="str">
        <f>TEXT(RTD("cqg.rtd",,"StudyData",$A$2,"BBnds","MAType=Sim,InputChoice=Close,Period1="&amp;$A$16&amp;",Percent="&amp;$A$18&amp;"","BMA",$A$4,-$B221,$A$6,$A$10,,$A$8,$A$12),$A$47)</f>
        <v>5643.61</v>
      </c>
      <c r="M221" s="6" t="str">
        <f xml:space="preserve"> TEXT(RTD("cqg.rtd",,"StudyData", $A$2, "BBnds", "MAType=Sim,InputChoice=Close,Period1="&amp;$A$16&amp;",Percent="&amp;$A$18&amp;"", "BLO",$A$4, -$B221, $A$6,$A$10,,$A$8,$A$12),$A$47)</f>
        <v>5491.64</v>
      </c>
      <c r="N221" s="8" t="str">
        <f xml:space="preserve"> TEXT(RTD("cqg.rtd",,"StudyData", $A$2, "MACD", "Period1="&amp;$A$20&amp;",Period2="&amp;$A$22&amp;",Period3="&amp;$A$24&amp;",InputChoice=Close", "MACD",$A$4, -$B221, $A$6,$A$10,,$A$8,$A$12),$A$47)</f>
        <v>56.04</v>
      </c>
      <c r="O221" s="8" t="str">
        <f>TEXT(RTD("cqg.rtd",,"StudyData",$A$2,"MACD","Period1="&amp;$A$20&amp;",Period2="&amp;$A$22&amp;",Period3="&amp;$A$24&amp;",InputChoice=Close","MACDA",$A$4,-$B221,$A$6,$A$10,,$A$8,$A$12),$A$47)</f>
        <v>54.48</v>
      </c>
      <c r="P221" s="6" t="str">
        <f t="shared" si="6"/>
        <v>1.56</v>
      </c>
      <c r="Q221" s="8">
        <f xml:space="preserve"> RTD("cqg.rtd",,"StudyData", $A$2, "RSI", "InputChoice=Close,Period="&amp;$A$26&amp;"", "RSI",$A$4, -$B221, $A$6,$A$10,,$A$8,$A$12)</f>
        <v>69.894390511503445</v>
      </c>
      <c r="R22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-$B221, $A$6,$A$10,,$A$8,$A$12)</f>
        <v>80.238653548800002</v>
      </c>
      <c r="S22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-$B221, $A$6,$A$10,,$A$8,$A$12)</f>
        <v>83.9893</v>
      </c>
      <c r="T221" s="8" t="str">
        <f>TEXT(RTD("cqg.rtd",,"StudyData", $A$2, "Imoku", "Period1="&amp;$A$34&amp;"", "Imoku1",$A$4, -$B221, $A$6,$A$10,,$A$8,$A$12),$A$47)</f>
        <v>5708.75</v>
      </c>
      <c r="U221" s="8" t="str">
        <f xml:space="preserve"> TEXT(RTD("cqg.rtd",,"StudyData", $A$2, "Imoku", "Period2="&amp;$A$36&amp;"", "Imoku2",$A$4, -$B221, $A$6,$A$10,,$A$8,$A$12),$A$47)</f>
        <v>5612.63</v>
      </c>
      <c r="V221" s="8" t="str">
        <f xml:space="preserve"> TEXT(RTD("cqg.rtd",,"StudyData", $A$2, "Imoku", "Period3="&amp;$A$38&amp;"", "Imoku3",$A$4, -(($B221)+($A$44)), $A$6,$A$10,,$A$8,$A$12),$A$47)</f>
        <v>5404.50</v>
      </c>
      <c r="W221" s="8" t="str">
        <f xml:space="preserve"> TEXT(RTD("cqg.rtd",,"StudyData", $A$2, "Imoku", "Period1="&amp;$A$34&amp;",Period2="&amp;$A$36&amp;",Period4="&amp;$A$40&amp;",MAType4=Sim", "Imoku4",$A$4, -(($B221)+($A$44)), $A$6,$A$10,,$A$8,$A$12),$A$47)</f>
        <v>5460.81</v>
      </c>
      <c r="X221" s="8" t="str">
        <f>TEXT(RTD("cqg.rtd",,"StudyData", $A$2, "Imoku", "MAType5=Sim,Period5="&amp;$A$42&amp;",InputChoice5=Close", "Imoku5",$A$4, -$B221, $A$6,$A$10,,$A$8,$A$12),$A$47)</f>
        <v>5727.00</v>
      </c>
    </row>
    <row r="222" spans="2:24" x14ac:dyDescent="0.25">
      <c r="B222">
        <f t="shared" si="7"/>
        <v>220</v>
      </c>
      <c r="C222" s="5">
        <f xml:space="preserve"> RTD("cqg.rtd",,"StudyData", $A$2, "BAR", "", "Time", $A$4,-$B222,$A$6,$A$10, "","False","T")</f>
        <v>45468</v>
      </c>
      <c r="D222" s="4">
        <f xml:space="preserve"> RTD("cqg.rtd",,"StudyData", $A$2, "BAR", "", "Time", $A$4,-$B222,$A$6,$A$10, "","False","T")</f>
        <v>45468</v>
      </c>
      <c r="E222" s="6" t="str">
        <f xml:space="preserve"> TEXT(RTD("cqg.rtd",,"StudyData", $A$2, "BAR", "", "Open", $A$4, -$B222, $A$6,$A$10,,$A$8,$A$12),$A$47)</f>
        <v>5699.50</v>
      </c>
      <c r="F222" s="6" t="str">
        <f xml:space="preserve"> TEXT(RTD("cqg.rtd",,"StudyData", $A$2, "BAR", "", "High", $A$4, -$B222, $A$6,$A$10,,$A$8,$A$12),$A$47)</f>
        <v>5723.25</v>
      </c>
      <c r="G222" s="6" t="str">
        <f xml:space="preserve"> TEXT(RTD("cqg.rtd",,"StudyData", $A$2, "BAR", "", "Low", $A$4, -$B222, $A$6,$A$10,,$A$8,$A$12),$A$47)</f>
        <v>5694.50</v>
      </c>
      <c r="H222" s="6" t="str">
        <f>TEXT(RTD("cqg.rtd",,"StudyData", $A$2, "BAR", "", "Close", $A$4, -$B222, $A$6,$A$10,,$A$8,$A$12),$A$47)</f>
        <v>5720.50</v>
      </c>
      <c r="I222" s="7">
        <f xml:space="preserve"> RTD("cqg.rtd",,"StudyData", $A$2, "Vol", "VolType=auto, CoCType=Contract", "Vol",$A$4, -$B222, $A$6,$A$10,,$A$8,$A$12)</f>
        <v>1141183</v>
      </c>
      <c r="J222" s="8" t="str">
        <f xml:space="preserve"> TEXT(RTD("cqg.rtd",,"StudyData", $A$2, "MA", "InputChoice=Close,MAType=Sim,Period="&amp;$A$14&amp;"", "MA",$A$4, -$B222, $A$6,$A$10,,$A$8,$A$12),$A$47)</f>
        <v>5560.39</v>
      </c>
      <c r="K222" s="6" t="str">
        <f xml:space="preserve"> TEXT(RTD("cqg.rtd",,"StudyData", $A$2, "BBnds", "MAType=Sim,InputChoice=Close,Period1="&amp;$A$16&amp;",Percent="&amp;$A$18&amp;"", "BHI",$A$4, -$B222, $A$6,$A$10,,$A$8,$A$12),$A$47)</f>
        <v>5785.79</v>
      </c>
      <c r="L222" s="6" t="str">
        <f>TEXT(RTD("cqg.rtd",,"StudyData",$A$2,"BBnds","MAType=Sim,InputChoice=Close,Period1="&amp;$A$16&amp;",Percent="&amp;$A$18&amp;"","BMA",$A$4,-$B222,$A$6,$A$10,,$A$8,$A$12),$A$47)</f>
        <v>5635.91</v>
      </c>
      <c r="M222" s="6" t="str">
        <f xml:space="preserve"> TEXT(RTD("cqg.rtd",,"StudyData", $A$2, "BBnds", "MAType=Sim,InputChoice=Close,Period1="&amp;$A$16&amp;",Percent="&amp;$A$18&amp;"", "BLO",$A$4, -$B222, $A$6,$A$10,,$A$8,$A$12),$A$47)</f>
        <v>5486.03</v>
      </c>
      <c r="N222" s="8" t="str">
        <f xml:space="preserve"> TEXT(RTD("cqg.rtd",,"StudyData", $A$2, "MACD", "Period1="&amp;$A$20&amp;",Period2="&amp;$A$22&amp;",Period3="&amp;$A$24&amp;",InputChoice=Close", "MACD",$A$4, -$B222, $A$6,$A$10,,$A$8,$A$12),$A$47)</f>
        <v>56.92</v>
      </c>
      <c r="O222" s="8" t="str">
        <f>TEXT(RTD("cqg.rtd",,"StudyData",$A$2,"MACD","Period1="&amp;$A$20&amp;",Period2="&amp;$A$22&amp;",Period3="&amp;$A$24&amp;",InputChoice=Close","MACDA",$A$4,-$B222,$A$6,$A$10,,$A$8,$A$12),$A$47)</f>
        <v>54.09</v>
      </c>
      <c r="P222" s="6" t="str">
        <f t="shared" si="6"/>
        <v>2.83</v>
      </c>
      <c r="Q222" s="8">
        <f xml:space="preserve"> RTD("cqg.rtd",,"StudyData", $A$2, "RSI", "InputChoice=Close,Period="&amp;$A$26&amp;"", "RSI",$A$4, -$B222, $A$6,$A$10,,$A$8,$A$12)</f>
        <v>68.62814835500906</v>
      </c>
      <c r="R22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-$B222, $A$6,$A$10,,$A$8,$A$12)</f>
        <v>81.432606326300004</v>
      </c>
      <c r="S22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-$B222, $A$6,$A$10,,$A$8,$A$12)</f>
        <v>85.864599999999996</v>
      </c>
      <c r="T222" s="8" t="str">
        <f>TEXT(RTD("cqg.rtd",,"StudyData", $A$2, "Imoku", "Period1="&amp;$A$34&amp;"", "Imoku1",$A$4, -$B222, $A$6,$A$10,,$A$8,$A$12),$A$47)</f>
        <v>5699.88</v>
      </c>
      <c r="U222" s="8" t="str">
        <f xml:space="preserve"> TEXT(RTD("cqg.rtd",,"StudyData", $A$2, "Imoku", "Period2="&amp;$A$36&amp;"", "Imoku2",$A$4, -$B222, $A$6,$A$10,,$A$8,$A$12),$A$47)</f>
        <v>5612.63</v>
      </c>
      <c r="V222" s="8" t="str">
        <f xml:space="preserve"> TEXT(RTD("cqg.rtd",,"StudyData", $A$2, "Imoku", "Period3="&amp;$A$38&amp;"", "Imoku3",$A$4, -(($B222)+($A$44)), $A$6,$A$10,,$A$8,$A$12),$A$47)</f>
        <v>5404.50</v>
      </c>
      <c r="W222" s="8" t="str">
        <f xml:space="preserve"> TEXT(RTD("cqg.rtd",,"StudyData", $A$2, "Imoku", "Period1="&amp;$A$34&amp;",Period2="&amp;$A$36&amp;",Period4="&amp;$A$40&amp;",MAType4=Sim", "Imoku4",$A$4, -(($B222)+($A$44)), $A$6,$A$10,,$A$8,$A$12),$A$47)</f>
        <v>5452.56</v>
      </c>
      <c r="X222" s="8" t="str">
        <f>TEXT(RTD("cqg.rtd",,"StudyData", $A$2, "Imoku", "MAType5=Sim,Period5="&amp;$A$42&amp;",InputChoice5=Close", "Imoku5",$A$4, -$B222, $A$6,$A$10,,$A$8,$A$12),$A$47)</f>
        <v>5720.50</v>
      </c>
    </row>
    <row r="223" spans="2:24" x14ac:dyDescent="0.25">
      <c r="B223">
        <f t="shared" si="7"/>
        <v>221</v>
      </c>
      <c r="C223" s="5">
        <f xml:space="preserve"> RTD("cqg.rtd",,"StudyData", $A$2, "BAR", "", "Time", $A$4,-$B223,$A$6,$A$10, "","False","T")</f>
        <v>45467</v>
      </c>
      <c r="D223" s="4">
        <f xml:space="preserve"> RTD("cqg.rtd",,"StudyData", $A$2, "BAR", "", "Time", $A$4,-$B223,$A$6,$A$10, "","False","T")</f>
        <v>45467</v>
      </c>
      <c r="E223" s="6" t="str">
        <f xml:space="preserve"> TEXT(RTD("cqg.rtd",,"StudyData", $A$2, "BAR", "", "Open", $A$4, -$B223, $A$6,$A$10,,$A$8,$A$12),$A$47)</f>
        <v>5722.00</v>
      </c>
      <c r="F223" s="6" t="str">
        <f xml:space="preserve"> TEXT(RTD("cqg.rtd",,"StudyData", $A$2, "BAR", "", "High", $A$4, -$B223, $A$6,$A$10,,$A$8,$A$12),$A$47)</f>
        <v>5742.00</v>
      </c>
      <c r="G223" s="6" t="str">
        <f xml:space="preserve"> TEXT(RTD("cqg.rtd",,"StudyData", $A$2, "BAR", "", "Low", $A$4, -$B223, $A$6,$A$10,,$A$8,$A$12),$A$47)</f>
        <v>5693.75</v>
      </c>
      <c r="H223" s="6" t="str">
        <f>TEXT(RTD("cqg.rtd",,"StudyData", $A$2, "BAR", "", "Close", $A$4, -$B223, $A$6,$A$10,,$A$8,$A$12),$A$47)</f>
        <v>5700.50</v>
      </c>
      <c r="I223" s="7">
        <f xml:space="preserve"> RTD("cqg.rtd",,"StudyData", $A$2, "Vol", "VolType=auto, CoCType=Contract", "Vol",$A$4, -$B223, $A$6,$A$10,,$A$8,$A$12)</f>
        <v>1410359</v>
      </c>
      <c r="J223" s="8" t="str">
        <f xml:space="preserve"> TEXT(RTD("cqg.rtd",,"StudyData", $A$2, "MA", "InputChoice=Close,MAType=Sim,Period="&amp;$A$14&amp;"", "MA",$A$4, -$B223, $A$6,$A$10,,$A$8,$A$12),$A$47)</f>
        <v>5551.87</v>
      </c>
      <c r="K223" s="6" t="str">
        <f xml:space="preserve"> TEXT(RTD("cqg.rtd",,"StudyData", $A$2, "BBnds", "MAType=Sim,InputChoice=Close,Period1="&amp;$A$16&amp;",Percent="&amp;$A$18&amp;"", "BHI",$A$4, -$B223, $A$6,$A$10,,$A$8,$A$12),$A$47)</f>
        <v>5775.62</v>
      </c>
      <c r="L223" s="6" t="str">
        <f>TEXT(RTD("cqg.rtd",,"StudyData",$A$2,"BBnds","MAType=Sim,InputChoice=Close,Period1="&amp;$A$16&amp;",Percent="&amp;$A$18&amp;"","BMA",$A$4,-$B223,$A$6,$A$10,,$A$8,$A$12),$A$47)</f>
        <v>5628.38</v>
      </c>
      <c r="M223" s="6" t="str">
        <f xml:space="preserve"> TEXT(RTD("cqg.rtd",,"StudyData", $A$2, "BBnds", "MAType=Sim,InputChoice=Close,Period1="&amp;$A$16&amp;",Percent="&amp;$A$18&amp;"", "BLO",$A$4, -$B223, $A$6,$A$10,,$A$8,$A$12),$A$47)</f>
        <v>5481.13</v>
      </c>
      <c r="N223" s="8" t="str">
        <f xml:space="preserve"> TEXT(RTD("cqg.rtd",,"StudyData", $A$2, "MACD", "Period1="&amp;$A$20&amp;",Period2="&amp;$A$22&amp;",Period3="&amp;$A$24&amp;",InputChoice=Close", "MACD",$A$4, -$B223, $A$6,$A$10,,$A$8,$A$12),$A$47)</f>
        <v>57.85</v>
      </c>
      <c r="O223" s="8" t="str">
        <f>TEXT(RTD("cqg.rtd",,"StudyData",$A$2,"MACD","Period1="&amp;$A$20&amp;",Period2="&amp;$A$22&amp;",Period3="&amp;$A$24&amp;",InputChoice=Close","MACDA",$A$4,-$B223,$A$6,$A$10,,$A$8,$A$12),$A$47)</f>
        <v>53.38</v>
      </c>
      <c r="P223" s="6" t="str">
        <f t="shared" si="6"/>
        <v>4.47</v>
      </c>
      <c r="Q223" s="8">
        <f xml:space="preserve"> RTD("cqg.rtd",,"StudyData", $A$2, "RSI", "InputChoice=Close,Period="&amp;$A$26&amp;"", "RSI",$A$4, -$B223, $A$6,$A$10,,$A$8,$A$12)</f>
        <v>64.550141336635022</v>
      </c>
      <c r="R22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-$B223, $A$6,$A$10,,$A$8,$A$12)</f>
        <v>83.262913200499995</v>
      </c>
      <c r="S22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-$B223, $A$6,$A$10,,$A$8,$A$12)</f>
        <v>88.080699999999993</v>
      </c>
      <c r="T223" s="8" t="str">
        <f>TEXT(RTD("cqg.rtd",,"StudyData", $A$2, "Imoku", "Period1="&amp;$A$34&amp;"", "Imoku1",$A$4, -$B223, $A$6,$A$10,,$A$8,$A$12),$A$47)</f>
        <v>5677.13</v>
      </c>
      <c r="U223" s="8" t="str">
        <f xml:space="preserve"> TEXT(RTD("cqg.rtd",,"StudyData", $A$2, "Imoku", "Period2="&amp;$A$36&amp;"", "Imoku2",$A$4, -$B223, $A$6,$A$10,,$A$8,$A$12),$A$47)</f>
        <v>5612.63</v>
      </c>
      <c r="V223" s="8" t="str">
        <f xml:space="preserve"> TEXT(RTD("cqg.rtd",,"StudyData", $A$2, "Imoku", "Period3="&amp;$A$38&amp;"", "Imoku3",$A$4, -(($B223)+($A$44)), $A$6,$A$10,,$A$8,$A$12),$A$47)</f>
        <v>5398.63</v>
      </c>
      <c r="W223" s="8" t="str">
        <f xml:space="preserve"> TEXT(RTD("cqg.rtd",,"StudyData", $A$2, "Imoku", "Period1="&amp;$A$34&amp;",Period2="&amp;$A$36&amp;",Period4="&amp;$A$40&amp;",MAType4=Sim", "Imoku4",$A$4, -(($B223)+($A$44)), $A$6,$A$10,,$A$8,$A$12),$A$47)</f>
        <v>5432.56</v>
      </c>
      <c r="X223" s="8" t="str">
        <f>TEXT(RTD("cqg.rtd",,"StudyData", $A$2, "Imoku", "MAType5=Sim,Period5="&amp;$A$42&amp;",InputChoice5=Close", "Imoku5",$A$4, -$B223, $A$6,$A$10,,$A$8,$A$12),$A$47)</f>
        <v>5700.50</v>
      </c>
    </row>
    <row r="224" spans="2:24" x14ac:dyDescent="0.25">
      <c r="B224">
        <f t="shared" si="7"/>
        <v>222</v>
      </c>
      <c r="C224" s="5">
        <f xml:space="preserve"> RTD("cqg.rtd",,"StudyData", $A$2, "BAR", "", "Time", $A$4,-$B224,$A$6,$A$10, "","False","T")</f>
        <v>45464</v>
      </c>
      <c r="D224" s="4">
        <f xml:space="preserve"> RTD("cqg.rtd",,"StudyData", $A$2, "BAR", "", "Time", $A$4,-$B224,$A$6,$A$10, "","False","T")</f>
        <v>45464</v>
      </c>
      <c r="E224" s="6" t="str">
        <f xml:space="preserve"> TEXT(RTD("cqg.rtd",,"StudyData", $A$2, "BAR", "", "Open", $A$4, -$B224, $A$6,$A$10,,$A$8,$A$12),$A$47)</f>
        <v>5728.50</v>
      </c>
      <c r="F224" s="6" t="str">
        <f xml:space="preserve"> TEXT(RTD("cqg.rtd",,"StudyData", $A$2, "BAR", "", "High", $A$4, -$B224, $A$6,$A$10,,$A$8,$A$12),$A$47)</f>
        <v>5734.25</v>
      </c>
      <c r="G224" s="6" t="str">
        <f xml:space="preserve"> TEXT(RTD("cqg.rtd",,"StudyData", $A$2, "BAR", "", "Low", $A$4, -$B224, $A$6,$A$10,,$A$8,$A$12),$A$47)</f>
        <v>5702.50</v>
      </c>
      <c r="H224" s="6" t="str">
        <f>TEXT(RTD("cqg.rtd",,"StudyData", $A$2, "BAR", "", "Close", $A$4, -$B224, $A$6,$A$10,,$A$8,$A$12),$A$47)</f>
        <v>5717.75</v>
      </c>
      <c r="I224" s="7">
        <f xml:space="preserve"> RTD("cqg.rtd",,"StudyData", $A$2, "Vol", "VolType=auto, CoCType=Contract", "Vol",$A$4, -$B224, $A$6,$A$10,,$A$8,$A$12)</f>
        <v>1392213</v>
      </c>
      <c r="J224" s="8" t="str">
        <f xml:space="preserve"> TEXT(RTD("cqg.rtd",,"StudyData", $A$2, "MA", "InputChoice=Close,MAType=Sim,Period="&amp;$A$14&amp;"", "MA",$A$4, -$B224, $A$6,$A$10,,$A$8,$A$12),$A$47)</f>
        <v>5542.62</v>
      </c>
      <c r="K224" s="6" t="str">
        <f xml:space="preserve"> TEXT(RTD("cqg.rtd",,"StudyData", $A$2, "BBnds", "MAType=Sim,InputChoice=Close,Period1="&amp;$A$16&amp;",Percent="&amp;$A$18&amp;"", "BHI",$A$4, -$B224, $A$6,$A$10,,$A$8,$A$12),$A$47)</f>
        <v>5768.90</v>
      </c>
      <c r="L224" s="6" t="str">
        <f>TEXT(RTD("cqg.rtd",,"StudyData",$A$2,"BBnds","MAType=Sim,InputChoice=Close,Period1="&amp;$A$16&amp;",Percent="&amp;$A$18&amp;"","BMA",$A$4,-$B224,$A$6,$A$10,,$A$8,$A$12),$A$47)</f>
        <v>5620.03</v>
      </c>
      <c r="M224" s="6" t="str">
        <f xml:space="preserve"> TEXT(RTD("cqg.rtd",,"StudyData", $A$2, "BBnds", "MAType=Sim,InputChoice=Close,Period1="&amp;$A$16&amp;",Percent="&amp;$A$18&amp;"", "BLO",$A$4, -$B224, $A$6,$A$10,,$A$8,$A$12),$A$47)</f>
        <v>5471.15</v>
      </c>
      <c r="N224" s="8" t="str">
        <f xml:space="preserve"> TEXT(RTD("cqg.rtd",,"StudyData", $A$2, "MACD", "Period1="&amp;$A$20&amp;",Period2="&amp;$A$22&amp;",Period3="&amp;$A$24&amp;",InputChoice=Close", "MACD",$A$4, -$B224, $A$6,$A$10,,$A$8,$A$12),$A$47)</f>
        <v>60.25</v>
      </c>
      <c r="O224" s="8" t="str">
        <f>TEXT(RTD("cqg.rtd",,"StudyData",$A$2,"MACD","Period1="&amp;$A$20&amp;",Period2="&amp;$A$22&amp;",Period3="&amp;$A$24&amp;",InputChoice=Close","MACDA",$A$4,-$B224,$A$6,$A$10,,$A$8,$A$12),$A$47)</f>
        <v>52.27</v>
      </c>
      <c r="P224" s="6" t="str">
        <f t="shared" si="6"/>
        <v>7.98</v>
      </c>
      <c r="Q224" s="8">
        <f xml:space="preserve"> RTD("cqg.rtd",,"StudyData", $A$2, "RSI", "InputChoice=Close,Period="&amp;$A$26&amp;"", "RSI",$A$4, -$B224, $A$6,$A$10,,$A$8,$A$12)</f>
        <v>71.695175866932601</v>
      </c>
      <c r="R22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-$B224, $A$6,$A$10,,$A$8,$A$12)</f>
        <v>88.136998738200006</v>
      </c>
      <c r="S22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-$B224, $A$6,$A$10,,$A$8,$A$12)</f>
        <v>90.489500000000007</v>
      </c>
      <c r="T224" s="8" t="str">
        <f>TEXT(RTD("cqg.rtd",,"StudyData", $A$2, "Imoku", "Period1="&amp;$A$34&amp;"", "Imoku1",$A$4, -$B224, $A$6,$A$10,,$A$8,$A$12),$A$47)</f>
        <v>5677.13</v>
      </c>
      <c r="U224" s="8" t="str">
        <f xml:space="preserve"> TEXT(RTD("cqg.rtd",,"StudyData", $A$2, "Imoku", "Period2="&amp;$A$36&amp;"", "Imoku2",$A$4, -$B224, $A$6,$A$10,,$A$8,$A$12),$A$47)</f>
        <v>5612.63</v>
      </c>
      <c r="V224" s="8" t="str">
        <f xml:space="preserve"> TEXT(RTD("cqg.rtd",,"StudyData", $A$2, "Imoku", "Period3="&amp;$A$38&amp;"", "Imoku3",$A$4, -(($B224)+($A$44)), $A$6,$A$10,,$A$8,$A$12),$A$47)</f>
        <v>5396.75</v>
      </c>
      <c r="W224" s="8" t="str">
        <f xml:space="preserve"> TEXT(RTD("cqg.rtd",,"StudyData", $A$2, "Imoku", "Period1="&amp;$A$34&amp;",Period2="&amp;$A$36&amp;",Period4="&amp;$A$40&amp;",MAType4=Sim", "Imoku4",$A$4, -(($B224)+($A$44)), $A$6,$A$10,,$A$8,$A$12),$A$47)</f>
        <v>5388.00</v>
      </c>
      <c r="X224" s="8" t="str">
        <f>TEXT(RTD("cqg.rtd",,"StudyData", $A$2, "Imoku", "MAType5=Sim,Period5="&amp;$A$42&amp;",InputChoice5=Close", "Imoku5",$A$4, -$B224, $A$6,$A$10,,$A$8,$A$12),$A$47)</f>
        <v>5717.75</v>
      </c>
    </row>
    <row r="225" spans="2:24" x14ac:dyDescent="0.25">
      <c r="B225">
        <f t="shared" si="7"/>
        <v>223</v>
      </c>
      <c r="C225" s="5">
        <f xml:space="preserve"> RTD("cqg.rtd",,"StudyData", $A$2, "BAR", "", "Time", $A$4,-$B225,$A$6,$A$10, "","False","T")</f>
        <v>45463</v>
      </c>
      <c r="D225" s="4">
        <f xml:space="preserve"> RTD("cqg.rtd",,"StudyData", $A$2, "BAR", "", "Time", $A$4,-$B225,$A$6,$A$10, "","False","T")</f>
        <v>45463</v>
      </c>
      <c r="E225" s="6" t="str">
        <f xml:space="preserve"> TEXT(RTD("cqg.rtd",,"StudyData", $A$2, "BAR", "", "Open", $A$4, -$B225, $A$6,$A$10,,$A$8,$A$12),$A$47)</f>
        <v>5745.25</v>
      </c>
      <c r="F225" s="6" t="str">
        <f xml:space="preserve"> TEXT(RTD("cqg.rtd",,"StudyData", $A$2, "BAR", "", "High", $A$4, -$B225, $A$6,$A$10,,$A$8,$A$12),$A$47)</f>
        <v>5771.50</v>
      </c>
      <c r="G225" s="6" t="str">
        <f xml:space="preserve"> TEXT(RTD("cqg.rtd",,"StudyData", $A$2, "BAR", "", "Low", $A$4, -$B225, $A$6,$A$10,,$A$8,$A$12),$A$47)</f>
        <v>5709.00</v>
      </c>
      <c r="H225" s="6" t="str">
        <f>TEXT(RTD("cqg.rtd",,"StudyData", $A$2, "BAR", "", "Close", $A$4, -$B225, $A$6,$A$10,,$A$8,$A$12),$A$47)</f>
        <v>5728.00</v>
      </c>
      <c r="I225" s="7">
        <f xml:space="preserve"> RTD("cqg.rtd",,"StudyData", $A$2, "Vol", "VolType=auto, CoCType=Contract", "Vol",$A$4, -$B225, $A$6,$A$10,,$A$8,$A$12)</f>
        <v>1811776</v>
      </c>
      <c r="J225" s="8" t="str">
        <f xml:space="preserve"> TEXT(RTD("cqg.rtd",,"StudyData", $A$2, "MA", "InputChoice=Close,MAType=Sim,Period="&amp;$A$14&amp;"", "MA",$A$4, -$B225, $A$6,$A$10,,$A$8,$A$12),$A$47)</f>
        <v>5533.57</v>
      </c>
      <c r="K225" s="6" t="str">
        <f xml:space="preserve"> TEXT(RTD("cqg.rtd",,"StudyData", $A$2, "BBnds", "MAType=Sim,InputChoice=Close,Period1="&amp;$A$16&amp;",Percent="&amp;$A$18&amp;"", "BHI",$A$4, -$B225, $A$6,$A$10,,$A$8,$A$12),$A$47)</f>
        <v>5755.90</v>
      </c>
      <c r="L225" s="6" t="str">
        <f>TEXT(RTD("cqg.rtd",,"StudyData",$A$2,"BBnds","MAType=Sim,InputChoice=Close,Period1="&amp;$A$16&amp;",Percent="&amp;$A$18&amp;"","BMA",$A$4,-$B225,$A$6,$A$10,,$A$8,$A$12),$A$47)</f>
        <v>5612.95</v>
      </c>
      <c r="M225" s="6" t="str">
        <f xml:space="preserve"> TEXT(RTD("cqg.rtd",,"StudyData", $A$2, "BBnds", "MAType=Sim,InputChoice=Close,Period1="&amp;$A$16&amp;",Percent="&amp;$A$18&amp;"", "BLO",$A$4, -$B225, $A$6,$A$10,,$A$8,$A$12),$A$47)</f>
        <v>5470.00</v>
      </c>
      <c r="N225" s="8" t="str">
        <f xml:space="preserve"> TEXT(RTD("cqg.rtd",,"StudyData", $A$2, "MACD", "Period1="&amp;$A$20&amp;",Period2="&amp;$A$22&amp;",Period3="&amp;$A$24&amp;",InputChoice=Close", "MACD",$A$4, -$B225, $A$6,$A$10,,$A$8,$A$12),$A$47)</f>
        <v>60.68</v>
      </c>
      <c r="O225" s="8" t="str">
        <f>TEXT(RTD("cqg.rtd",,"StudyData",$A$2,"MACD","Period1="&amp;$A$20&amp;",Period2="&amp;$A$22&amp;",Period3="&amp;$A$24&amp;",InputChoice=Close","MACDA",$A$4,-$B225,$A$6,$A$10,,$A$8,$A$12),$A$47)</f>
        <v>50.27</v>
      </c>
      <c r="P225" s="6" t="str">
        <f t="shared" si="6"/>
        <v>10.41</v>
      </c>
      <c r="Q225" s="8">
        <f xml:space="preserve"> RTD("cqg.rtd",,"StudyData", $A$2, "RSI", "InputChoice=Close,Period="&amp;$A$26&amp;"", "RSI",$A$4, -$B225, $A$6,$A$10,,$A$8,$A$12)</f>
        <v>76.147045470272928</v>
      </c>
      <c r="R22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-$B225, $A$6,$A$10,,$A$8,$A$12)</f>
        <v>91.859717202699997</v>
      </c>
      <c r="S22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-$B225, $A$6,$A$10,,$A$8,$A$12)</f>
        <v>91.665800000000004</v>
      </c>
      <c r="T225" s="8" t="str">
        <f>TEXT(RTD("cqg.rtd",,"StudyData", $A$2, "Imoku", "Period1="&amp;$A$34&amp;"", "Imoku1",$A$4, -$B225, $A$6,$A$10,,$A$8,$A$12),$A$47)</f>
        <v>5674.38</v>
      </c>
      <c r="U225" s="8" t="str">
        <f xml:space="preserve"> TEXT(RTD("cqg.rtd",,"StudyData", $A$2, "Imoku", "Period2="&amp;$A$36&amp;"", "Imoku2",$A$4, -$B225, $A$6,$A$10,,$A$8,$A$12),$A$47)</f>
        <v>5612.63</v>
      </c>
      <c r="V225" s="8" t="str">
        <f xml:space="preserve"> TEXT(RTD("cqg.rtd",,"StudyData", $A$2, "Imoku", "Period3="&amp;$A$38&amp;"", "Imoku3",$A$4, -(($B225)+($A$44)), $A$6,$A$10,,$A$8,$A$12),$A$47)</f>
        <v>5396.75</v>
      </c>
      <c r="W225" s="8" t="str">
        <f xml:space="preserve"> TEXT(RTD("cqg.rtd",,"StudyData", $A$2, "Imoku", "Period1="&amp;$A$34&amp;",Period2="&amp;$A$36&amp;",Period4="&amp;$A$40&amp;",MAType4=Sim", "Imoku4",$A$4, -(($B225)+($A$44)), $A$6,$A$10,,$A$8,$A$12),$A$47)</f>
        <v>5385.44</v>
      </c>
      <c r="X225" s="8" t="str">
        <f>TEXT(RTD("cqg.rtd",,"StudyData", $A$2, "Imoku", "MAType5=Sim,Period5="&amp;$A$42&amp;",InputChoice5=Close", "Imoku5",$A$4, -$B225, $A$6,$A$10,,$A$8,$A$12),$A$47)</f>
        <v>5728.00</v>
      </c>
    </row>
    <row r="226" spans="2:24" x14ac:dyDescent="0.25">
      <c r="B226">
        <f t="shared" si="7"/>
        <v>224</v>
      </c>
      <c r="C226" s="5">
        <f xml:space="preserve"> RTD("cqg.rtd",,"StudyData", $A$2, "BAR", "", "Time", $A$4,-$B226,$A$6,$A$10, "","False","T")</f>
        <v>45461</v>
      </c>
      <c r="D226" s="4">
        <f xml:space="preserve"> RTD("cqg.rtd",,"StudyData", $A$2, "BAR", "", "Time", $A$4,-$B226,$A$6,$A$10, "","False","T")</f>
        <v>45461</v>
      </c>
      <c r="E226" s="6" t="str">
        <f xml:space="preserve"> TEXT(RTD("cqg.rtd",,"StudyData", $A$2, "BAR", "", "Open", $A$4, -$B226, $A$6,$A$10,,$A$8,$A$12),$A$47)</f>
        <v>5731.50</v>
      </c>
      <c r="F226" s="6" t="str">
        <f xml:space="preserve"> TEXT(RTD("cqg.rtd",,"StudyData", $A$2, "BAR", "", "High", $A$4, -$B226, $A$6,$A$10,,$A$8,$A$12),$A$47)</f>
        <v>5746.25</v>
      </c>
      <c r="G226" s="6" t="str">
        <f xml:space="preserve"> TEXT(RTD("cqg.rtd",,"StudyData", $A$2, "BAR", "", "Low", $A$4, -$B226, $A$6,$A$10,,$A$8,$A$12),$A$47)</f>
        <v>5725.00</v>
      </c>
      <c r="H226" s="6" t="str">
        <f>TEXT(RTD("cqg.rtd",,"StudyData", $A$2, "BAR", "", "Close", $A$4, -$B226, $A$6,$A$10,,$A$8,$A$12),$A$47)</f>
        <v>5743.25</v>
      </c>
      <c r="I226" s="7">
        <f xml:space="preserve"> RTD("cqg.rtd",,"StudyData", $A$2, "Vol", "VolType=auto, CoCType=Contract", "Vol",$A$4, -$B226, $A$6,$A$10,,$A$8,$A$12)</f>
        <v>1561429</v>
      </c>
      <c r="J226" s="8" t="str">
        <f xml:space="preserve"> TEXT(RTD("cqg.rtd",,"StudyData", $A$2, "MA", "InputChoice=Close,MAType=Sim,Period="&amp;$A$14&amp;"", "MA",$A$4, -$B226, $A$6,$A$10,,$A$8,$A$12),$A$47)</f>
        <v>5524.24</v>
      </c>
      <c r="K226" s="6" t="str">
        <f xml:space="preserve"> TEXT(RTD("cqg.rtd",,"StudyData", $A$2, "BBnds", "MAType=Sim,InputChoice=Close,Period1="&amp;$A$16&amp;",Percent="&amp;$A$18&amp;"", "BHI",$A$4, -$B226, $A$6,$A$10,,$A$8,$A$12),$A$47)</f>
        <v>5739.20</v>
      </c>
      <c r="L226" s="6" t="str">
        <f>TEXT(RTD("cqg.rtd",,"StudyData",$A$2,"BBnds","MAType=Sim,InputChoice=Close,Period1="&amp;$A$16&amp;",Percent="&amp;$A$18&amp;"","BMA",$A$4,-$B226,$A$6,$A$10,,$A$8,$A$12),$A$47)</f>
        <v>5606.23</v>
      </c>
      <c r="M226" s="6" t="str">
        <f xml:space="preserve"> TEXT(RTD("cqg.rtd",,"StudyData", $A$2, "BBnds", "MAType=Sim,InputChoice=Close,Period1="&amp;$A$16&amp;",Percent="&amp;$A$18&amp;"", "BLO",$A$4, -$B226, $A$6,$A$10,,$A$8,$A$12),$A$47)</f>
        <v>5473.25</v>
      </c>
      <c r="N226" s="8" t="str">
        <f xml:space="preserve"> TEXT(RTD("cqg.rtd",,"StudyData", $A$2, "MACD", "Period1="&amp;$A$20&amp;",Period2="&amp;$A$22&amp;",Period3="&amp;$A$24&amp;",InputChoice=Close", "MACD",$A$4, -$B226, $A$6,$A$10,,$A$8,$A$12),$A$47)</f>
        <v>59.28</v>
      </c>
      <c r="O226" s="8" t="str">
        <f>TEXT(RTD("cqg.rtd",,"StudyData",$A$2,"MACD","Period1="&amp;$A$20&amp;",Period2="&amp;$A$22&amp;",Period3="&amp;$A$24&amp;",InputChoice=Close","MACDA",$A$4,-$B226,$A$6,$A$10,,$A$8,$A$12),$A$47)</f>
        <v>47.67</v>
      </c>
      <c r="P226" s="6" t="str">
        <f t="shared" si="6"/>
        <v>11.61</v>
      </c>
      <c r="Q226" s="8">
        <f xml:space="preserve"> RTD("cqg.rtd",,"StudyData", $A$2, "RSI", "InputChoice=Close,Period="&amp;$A$26&amp;"", "RSI",$A$4, -$B226, $A$6,$A$10,,$A$8,$A$12)</f>
        <v>82.959644682184432</v>
      </c>
      <c r="R22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-$B226, $A$6,$A$10,,$A$8,$A$12)</f>
        <v>95.209132697599998</v>
      </c>
      <c r="S22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-$B226, $A$6,$A$10,,$A$8,$A$12)</f>
        <v>91.568799999999996</v>
      </c>
      <c r="T226" s="8" t="str">
        <f>TEXT(RTD("cqg.rtd",,"StudyData", $A$2, "Imoku", "Period1="&amp;$A$34&amp;"", "Imoku1",$A$4, -$B226, $A$6,$A$10,,$A$8,$A$12),$A$47)</f>
        <v>5661.75</v>
      </c>
      <c r="U226" s="8" t="str">
        <f xml:space="preserve"> TEXT(RTD("cqg.rtd",,"StudyData", $A$2, "Imoku", "Period2="&amp;$A$36&amp;"", "Imoku2",$A$4, -$B226, $A$6,$A$10,,$A$8,$A$12),$A$47)</f>
        <v>5600.00</v>
      </c>
      <c r="V226" s="8" t="str">
        <f xml:space="preserve"> TEXT(RTD("cqg.rtd",,"StudyData", $A$2, "Imoku", "Period3="&amp;$A$38&amp;"", "Imoku3",$A$4, -(($B226)+($A$44)), $A$6,$A$10,,$A$8,$A$12),$A$47)</f>
        <v>5396.75</v>
      </c>
      <c r="W226" s="8" t="str">
        <f xml:space="preserve"> TEXT(RTD("cqg.rtd",,"StudyData", $A$2, "Imoku", "Period1="&amp;$A$34&amp;",Period2="&amp;$A$36&amp;",Period4="&amp;$A$40&amp;",MAType4=Sim", "Imoku4",$A$4, -(($B226)+($A$44)), $A$6,$A$10,,$A$8,$A$12),$A$47)</f>
        <v>5385.44</v>
      </c>
      <c r="X226" s="8" t="str">
        <f>TEXT(RTD("cqg.rtd",,"StudyData", $A$2, "Imoku", "MAType5=Sim,Period5="&amp;$A$42&amp;",InputChoice5=Close", "Imoku5",$A$4, -$B226, $A$6,$A$10,,$A$8,$A$12),$A$47)</f>
        <v>5743.25</v>
      </c>
    </row>
    <row r="227" spans="2:24" x14ac:dyDescent="0.25">
      <c r="B227">
        <f t="shared" si="7"/>
        <v>225</v>
      </c>
      <c r="C227" s="5">
        <f xml:space="preserve"> RTD("cqg.rtd",,"StudyData", $A$2, "BAR", "", "Time", $A$4,-$B227,$A$6,$A$10, "","False","T")</f>
        <v>45460</v>
      </c>
      <c r="D227" s="4">
        <f xml:space="preserve"> RTD("cqg.rtd",,"StudyData", $A$2, "BAR", "", "Time", $A$4,-$B227,$A$6,$A$10, "","False","T")</f>
        <v>45460</v>
      </c>
      <c r="E227" s="6" t="str">
        <f xml:space="preserve"> TEXT(RTD("cqg.rtd",,"StudyData", $A$2, "BAR", "", "Open", $A$4, -$B227, $A$6,$A$10,,$A$8,$A$12),$A$47)</f>
        <v>5683.50</v>
      </c>
      <c r="F227" s="6" t="str">
        <f xml:space="preserve"> TEXT(RTD("cqg.rtd",,"StudyData", $A$2, "BAR", "", "High", $A$4, -$B227, $A$6,$A$10,,$A$8,$A$12),$A$47)</f>
        <v>5744.50</v>
      </c>
      <c r="G227" s="6" t="str">
        <f xml:space="preserve"> TEXT(RTD("cqg.rtd",,"StudyData", $A$2, "BAR", "", "Low", $A$4, -$B227, $A$6,$A$10,,$A$8,$A$12),$A$47)</f>
        <v>5673.25</v>
      </c>
      <c r="H227" s="6" t="str">
        <f>TEXT(RTD("cqg.rtd",,"StudyData", $A$2, "BAR", "", "Close", $A$4, -$B227, $A$6,$A$10,,$A$8,$A$12),$A$47)</f>
        <v>5729.75</v>
      </c>
      <c r="I227" s="7">
        <f xml:space="preserve"> RTD("cqg.rtd",,"StudyData", $A$2, "Vol", "VolType=auto, CoCType=Contract", "Vol",$A$4, -$B227, $A$6,$A$10,,$A$8,$A$12)</f>
        <v>2126072</v>
      </c>
      <c r="J227" s="8" t="str">
        <f xml:space="preserve"> TEXT(RTD("cqg.rtd",,"StudyData", $A$2, "MA", "InputChoice=Close,MAType=Sim,Period="&amp;$A$14&amp;"", "MA",$A$4, -$B227, $A$6,$A$10,,$A$8,$A$12),$A$47)</f>
        <v>5513.05</v>
      </c>
      <c r="K227" s="6" t="str">
        <f xml:space="preserve"> TEXT(RTD("cqg.rtd",,"StudyData", $A$2, "BBnds", "MAType=Sim,InputChoice=Close,Period1="&amp;$A$16&amp;",Percent="&amp;$A$18&amp;"", "BHI",$A$4, -$B227, $A$6,$A$10,,$A$8,$A$12),$A$47)</f>
        <v>5715.53</v>
      </c>
      <c r="L227" s="6" t="str">
        <f>TEXT(RTD("cqg.rtd",,"StudyData",$A$2,"BBnds","MAType=Sim,InputChoice=Close,Period1="&amp;$A$16&amp;",Percent="&amp;$A$18&amp;"","BMA",$A$4,-$B227,$A$6,$A$10,,$A$8,$A$12),$A$47)</f>
        <v>5598.06</v>
      </c>
      <c r="M227" s="6" t="str">
        <f xml:space="preserve"> TEXT(RTD("cqg.rtd",,"StudyData", $A$2, "BBnds", "MAType=Sim,InputChoice=Close,Period1="&amp;$A$16&amp;",Percent="&amp;$A$18&amp;"", "BLO",$A$4, -$B227, $A$6,$A$10,,$A$8,$A$12),$A$47)</f>
        <v>5480.59</v>
      </c>
      <c r="N227" s="8" t="str">
        <f xml:space="preserve"> TEXT(RTD("cqg.rtd",,"StudyData", $A$2, "MACD", "Period1="&amp;$A$20&amp;",Period2="&amp;$A$22&amp;",Period3="&amp;$A$24&amp;",InputChoice=Close", "MACD",$A$4, -$B227, $A$6,$A$10,,$A$8,$A$12),$A$47)</f>
        <v>55.11</v>
      </c>
      <c r="O227" s="8" t="str">
        <f>TEXT(RTD("cqg.rtd",,"StudyData",$A$2,"MACD","Period1="&amp;$A$20&amp;",Period2="&amp;$A$22&amp;",Period3="&amp;$A$24&amp;",InputChoice=Close","MACDA",$A$4,-$B227,$A$6,$A$10,,$A$8,$A$12),$A$47)</f>
        <v>44.77</v>
      </c>
      <c r="P227" s="6" t="str">
        <f t="shared" si="6"/>
        <v>10.34</v>
      </c>
      <c r="Q227" s="8">
        <f xml:space="preserve"> RTD("cqg.rtd",,"StudyData", $A$2, "RSI", "InputChoice=Close,Period="&amp;$A$26&amp;"", "RSI",$A$4, -$B227, $A$6,$A$10,,$A$8,$A$12)</f>
        <v>81.669157769213939</v>
      </c>
      <c r="R22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-$B227, $A$6,$A$10,,$A$8,$A$12)</f>
        <v>92.993825298199994</v>
      </c>
      <c r="S22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-$B227, $A$6,$A$10,,$A$8,$A$12)</f>
        <v>89.748699999999999</v>
      </c>
      <c r="T227" s="8" t="str">
        <f>TEXT(RTD("cqg.rtd",,"StudyData", $A$2, "Imoku", "Period1="&amp;$A$34&amp;"", "Imoku1",$A$4, -$B227, $A$6,$A$10,,$A$8,$A$12),$A$47)</f>
        <v>5647.63</v>
      </c>
      <c r="U227" s="8" t="str">
        <f xml:space="preserve"> TEXT(RTD("cqg.rtd",,"StudyData", $A$2, "Imoku", "Period2="&amp;$A$36&amp;"", "Imoku2",$A$4, -$B227, $A$6,$A$10,,$A$8,$A$12),$A$47)</f>
        <v>5599.13</v>
      </c>
      <c r="V227" s="8" t="str">
        <f xml:space="preserve"> TEXT(RTD("cqg.rtd",,"StudyData", $A$2, "Imoku", "Period3="&amp;$A$38&amp;"", "Imoku3",$A$4, -(($B227)+($A$44)), $A$6,$A$10,,$A$8,$A$12),$A$47)</f>
        <v>5396.75</v>
      </c>
      <c r="W227" s="8" t="str">
        <f xml:space="preserve"> TEXT(RTD("cqg.rtd",,"StudyData", $A$2, "Imoku", "Period1="&amp;$A$34&amp;",Period2="&amp;$A$36&amp;",Period4="&amp;$A$40&amp;",MAType4=Sim", "Imoku4",$A$4, -(($B227)+($A$44)), $A$6,$A$10,,$A$8,$A$12),$A$47)</f>
        <v>5386.50</v>
      </c>
      <c r="X227" s="8" t="str">
        <f>TEXT(RTD("cqg.rtd",,"StudyData", $A$2, "Imoku", "MAType5=Sim,Period5="&amp;$A$42&amp;",InputChoice5=Close", "Imoku5",$A$4, -$B227, $A$6,$A$10,,$A$8,$A$12),$A$47)</f>
        <v>5729.75</v>
      </c>
    </row>
    <row r="228" spans="2:24" x14ac:dyDescent="0.25">
      <c r="B228">
        <f t="shared" si="7"/>
        <v>226</v>
      </c>
      <c r="C228" s="5">
        <f xml:space="preserve"> RTD("cqg.rtd",,"StudyData", $A$2, "BAR", "", "Time", $A$4,-$B228,$A$6,$A$10, "","False","T")</f>
        <v>45457</v>
      </c>
      <c r="D228" s="4">
        <f xml:space="preserve"> RTD("cqg.rtd",,"StudyData", $A$2, "BAR", "", "Time", $A$4,-$B228,$A$6,$A$10, "","False","T")</f>
        <v>45457</v>
      </c>
      <c r="E228" s="6" t="str">
        <f xml:space="preserve"> TEXT(RTD("cqg.rtd",,"StudyData", $A$2, "BAR", "", "Open", $A$4, -$B228, $A$6,$A$10,,$A$8,$A$12),$A$47)</f>
        <v>5684.25</v>
      </c>
      <c r="F228" s="6" t="str">
        <f xml:space="preserve"> TEXT(RTD("cqg.rtd",,"StudyData", $A$2, "BAR", "", "High", $A$4, -$B228, $A$6,$A$10,,$A$8,$A$12),$A$47)</f>
        <v>5691.25</v>
      </c>
      <c r="G228" s="6" t="str">
        <f xml:space="preserve"> TEXT(RTD("cqg.rtd",,"StudyData", $A$2, "BAR", "", "Low", $A$4, -$B228, $A$6,$A$10,,$A$8,$A$12),$A$47)</f>
        <v>5646.00</v>
      </c>
      <c r="H228" s="6" t="str">
        <f>TEXT(RTD("cqg.rtd",,"StudyData", $A$2, "BAR", "", "Close", $A$4, -$B228, $A$6,$A$10,,$A$8,$A$12),$A$47)</f>
        <v>5685.75</v>
      </c>
      <c r="I228" s="7">
        <f xml:space="preserve"> RTD("cqg.rtd",,"StudyData", $A$2, "Vol", "VolType=auto, CoCType=Contract", "Vol",$A$4, -$B228, $A$6,$A$10,,$A$8,$A$12)</f>
        <v>1789793</v>
      </c>
      <c r="J228" s="8" t="str">
        <f xml:space="preserve"> TEXT(RTD("cqg.rtd",,"StudyData", $A$2, "MA", "InputChoice=Close,MAType=Sim,Period="&amp;$A$14&amp;"", "MA",$A$4, -$B228, $A$6,$A$10,,$A$8,$A$12),$A$47)</f>
        <v>5501.11</v>
      </c>
      <c r="K228" s="6" t="str">
        <f xml:space="preserve"> TEXT(RTD("cqg.rtd",,"StudyData", $A$2, "BBnds", "MAType=Sim,InputChoice=Close,Period1="&amp;$A$16&amp;",Percent="&amp;$A$18&amp;"", "BHI",$A$4, -$B228, $A$6,$A$10,,$A$8,$A$12),$A$47)</f>
        <v>5691.32</v>
      </c>
      <c r="L228" s="6" t="str">
        <f>TEXT(RTD("cqg.rtd",,"StudyData",$A$2,"BBnds","MAType=Sim,InputChoice=Close,Period1="&amp;$A$16&amp;",Percent="&amp;$A$18&amp;"","BMA",$A$4,-$B228,$A$6,$A$10,,$A$8,$A$12),$A$47)</f>
        <v>5590.35</v>
      </c>
      <c r="M228" s="6" t="str">
        <f xml:space="preserve"> TEXT(RTD("cqg.rtd",,"StudyData", $A$2, "BBnds", "MAType=Sim,InputChoice=Close,Period1="&amp;$A$16&amp;",Percent="&amp;$A$18&amp;"", "BLO",$A$4, -$B228, $A$6,$A$10,,$A$8,$A$12),$A$47)</f>
        <v>5489.38</v>
      </c>
      <c r="N228" s="8" t="str">
        <f xml:space="preserve"> TEXT(RTD("cqg.rtd",,"StudyData", $A$2, "MACD", "Period1="&amp;$A$20&amp;",Period2="&amp;$A$22&amp;",Period3="&amp;$A$24&amp;",InputChoice=Close", "MACD",$A$4, -$B228, $A$6,$A$10,,$A$8,$A$12),$A$47)</f>
        <v>50.33</v>
      </c>
      <c r="O228" s="8" t="str">
        <f>TEXT(RTD("cqg.rtd",,"StudyData",$A$2,"MACD","Period1="&amp;$A$20&amp;",Period2="&amp;$A$22&amp;",Period3="&amp;$A$24&amp;",InputChoice=Close","MACDA",$A$4,-$B228,$A$6,$A$10,,$A$8,$A$12),$A$47)</f>
        <v>42.18</v>
      </c>
      <c r="P228" s="6" t="str">
        <f t="shared" si="6"/>
        <v>8.15</v>
      </c>
      <c r="Q228" s="8">
        <f xml:space="preserve"> RTD("cqg.rtd",,"StudyData", $A$2, "RSI", "InputChoice=Close,Period="&amp;$A$26&amp;"", "RSI",$A$4, -$B228, $A$6,$A$10,,$A$8,$A$12)</f>
        <v>76.516912330671317</v>
      </c>
      <c r="R22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-$B228, $A$6,$A$10,,$A$8,$A$12)</f>
        <v>91.758454276099997</v>
      </c>
      <c r="S22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-$B228, $A$6,$A$10,,$A$8,$A$12)</f>
        <v>88.126099999999994</v>
      </c>
      <c r="T228" s="8" t="str">
        <f>TEXT(RTD("cqg.rtd",,"StudyData", $A$2, "Imoku", "Period1="&amp;$A$34&amp;"", "Imoku1",$A$4, -$B228, $A$6,$A$10,,$A$8,$A$12),$A$47)</f>
        <v>5606.50</v>
      </c>
      <c r="U228" s="8" t="str">
        <f xml:space="preserve"> TEXT(RTD("cqg.rtd",,"StudyData", $A$2, "Imoku", "Period2="&amp;$A$36&amp;"", "Imoku2",$A$4, -$B228, $A$6,$A$10,,$A$8,$A$12),$A$47)</f>
        <v>5573.00</v>
      </c>
      <c r="V228" s="8" t="str">
        <f xml:space="preserve"> TEXT(RTD("cqg.rtd",,"StudyData", $A$2, "Imoku", "Period3="&amp;$A$38&amp;"", "Imoku3",$A$4, -(($B228)+($A$44)), $A$6,$A$10,,$A$8,$A$12),$A$47)</f>
        <v>5396.75</v>
      </c>
      <c r="W228" s="8" t="str">
        <f xml:space="preserve"> TEXT(RTD("cqg.rtd",,"StudyData", $A$2, "Imoku", "Period1="&amp;$A$34&amp;",Period2="&amp;$A$36&amp;",Period4="&amp;$A$40&amp;",MAType4=Sim", "Imoku4",$A$4, -(($B228)+($A$44)), $A$6,$A$10,,$A$8,$A$12),$A$47)</f>
        <v>5382.00</v>
      </c>
      <c r="X228" s="8" t="str">
        <f>TEXT(RTD("cqg.rtd",,"StudyData", $A$2, "Imoku", "MAType5=Sim,Period5="&amp;$A$42&amp;",InputChoice5=Close", "Imoku5",$A$4, -$B228, $A$6,$A$10,,$A$8,$A$12),$A$47)</f>
        <v>5685.75</v>
      </c>
    </row>
    <row r="229" spans="2:24" x14ac:dyDescent="0.25">
      <c r="B229">
        <f t="shared" si="7"/>
        <v>227</v>
      </c>
      <c r="C229" s="5">
        <f xml:space="preserve"> RTD("cqg.rtd",,"StudyData", $A$2, "BAR", "", "Time", $A$4,-$B229,$A$6,$A$10, "","False","T")</f>
        <v>45456</v>
      </c>
      <c r="D229" s="4">
        <f xml:space="preserve"> RTD("cqg.rtd",,"StudyData", $A$2, "BAR", "", "Time", $A$4,-$B229,$A$6,$A$10, "","False","T")</f>
        <v>45456</v>
      </c>
      <c r="E229" s="6" t="str">
        <f xml:space="preserve"> TEXT(RTD("cqg.rtd",,"StudyData", $A$2, "BAR", "", "Open", $A$4, -$B229, $A$6,$A$10,,$A$8,$A$12),$A$47)</f>
        <v>5684.50</v>
      </c>
      <c r="F229" s="6" t="str">
        <f xml:space="preserve"> TEXT(RTD("cqg.rtd",,"StudyData", $A$2, "BAR", "", "High", $A$4, -$B229, $A$6,$A$10,,$A$8,$A$12),$A$47)</f>
        <v>5701.00</v>
      </c>
      <c r="G229" s="6" t="str">
        <f xml:space="preserve"> TEXT(RTD("cqg.rtd",,"StudyData", $A$2, "BAR", "", "Low", $A$4, -$B229, $A$6,$A$10,,$A$8,$A$12),$A$47)</f>
        <v>5656.75</v>
      </c>
      <c r="H229" s="6" t="str">
        <f>TEXT(RTD("cqg.rtd",,"StudyData", $A$2, "BAR", "", "Close", $A$4, -$B229, $A$6,$A$10,,$A$8,$A$12),$A$47)</f>
        <v>5686.75</v>
      </c>
      <c r="I229" s="7">
        <f xml:space="preserve"> RTD("cqg.rtd",,"StudyData", $A$2, "Vol", "VolType=auto, CoCType=Contract", "Vol",$A$4, -$B229, $A$6,$A$10,,$A$8,$A$12)</f>
        <v>1682858</v>
      </c>
      <c r="J229" s="8" t="str">
        <f xml:space="preserve"> TEXT(RTD("cqg.rtd",,"StudyData", $A$2, "MA", "InputChoice=Close,MAType=Sim,Period="&amp;$A$14&amp;"", "MA",$A$4, -$B229, $A$6,$A$10,,$A$8,$A$12),$A$47)</f>
        <v>5491.39</v>
      </c>
      <c r="K229" s="6" t="str">
        <f xml:space="preserve"> TEXT(RTD("cqg.rtd",,"StudyData", $A$2, "BBnds", "MAType=Sim,InputChoice=Close,Period1="&amp;$A$16&amp;",Percent="&amp;$A$18&amp;"", "BHI",$A$4, -$B229, $A$6,$A$10,,$A$8,$A$12),$A$47)</f>
        <v>5675.77</v>
      </c>
      <c r="L229" s="6" t="str">
        <f>TEXT(RTD("cqg.rtd",,"StudyData",$A$2,"BBnds","MAType=Sim,InputChoice=Close,Period1="&amp;$A$16&amp;",Percent="&amp;$A$18&amp;"","BMA",$A$4,-$B229,$A$6,$A$10,,$A$8,$A$12),$A$47)</f>
        <v>5584.49</v>
      </c>
      <c r="M229" s="6" t="str">
        <f xml:space="preserve"> TEXT(RTD("cqg.rtd",,"StudyData", $A$2, "BBnds", "MAType=Sim,InputChoice=Close,Period1="&amp;$A$16&amp;",Percent="&amp;$A$18&amp;"", "BLO",$A$4, -$B229, $A$6,$A$10,,$A$8,$A$12),$A$47)</f>
        <v>5493.21</v>
      </c>
      <c r="N229" s="8" t="str">
        <f xml:space="preserve"> TEXT(RTD("cqg.rtd",,"StudyData", $A$2, "MACD", "Period1="&amp;$A$20&amp;",Period2="&amp;$A$22&amp;",Period3="&amp;$A$24&amp;",InputChoice=Close", "MACD",$A$4, -$B229, $A$6,$A$10,,$A$8,$A$12),$A$47)</f>
        <v>48.00</v>
      </c>
      <c r="O229" s="8" t="str">
        <f>TEXT(RTD("cqg.rtd",,"StudyData",$A$2,"MACD","Period1="&amp;$A$20&amp;",Period2="&amp;$A$22&amp;",Period3="&amp;$A$24&amp;",InputChoice=Close","MACDA",$A$4,-$B229,$A$6,$A$10,,$A$8,$A$12),$A$47)</f>
        <v>40.14</v>
      </c>
      <c r="P229" s="6" t="str">
        <f t="shared" si="6"/>
        <v>7.86</v>
      </c>
      <c r="Q229" s="8">
        <f xml:space="preserve"> RTD("cqg.rtd",,"StudyData", $A$2, "RSI", "InputChoice=Close,Period="&amp;$A$26&amp;"", "RSI",$A$4, -$B229, $A$6,$A$10,,$A$8,$A$12)</f>
        <v>76.953870024201166</v>
      </c>
      <c r="R22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-$B229, $A$6,$A$10,,$A$8,$A$12)</f>
        <v>90.945995193200005</v>
      </c>
      <c r="S22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-$B229, $A$6,$A$10,,$A$8,$A$12)</f>
        <v>86.309899999999999</v>
      </c>
      <c r="T229" s="8" t="str">
        <f>TEXT(RTD("cqg.rtd",,"StudyData", $A$2, "Imoku", "Period1="&amp;$A$34&amp;"", "Imoku1",$A$4, -$B229, $A$6,$A$10,,$A$8,$A$12),$A$47)</f>
        <v>5598.88</v>
      </c>
      <c r="U229" s="8" t="str">
        <f xml:space="preserve"> TEXT(RTD("cqg.rtd",,"StudyData", $A$2, "Imoku", "Period2="&amp;$A$36&amp;"", "Imoku2",$A$4, -$B229, $A$6,$A$10,,$A$8,$A$12),$A$47)</f>
        <v>5569.88</v>
      </c>
      <c r="V229" s="8" t="str">
        <f xml:space="preserve"> TEXT(RTD("cqg.rtd",,"StudyData", $A$2, "Imoku", "Period3="&amp;$A$38&amp;"", "Imoku3",$A$4, -(($B229)+($A$44)), $A$6,$A$10,,$A$8,$A$12),$A$47)</f>
        <v>5396.75</v>
      </c>
      <c r="W229" s="8" t="str">
        <f xml:space="preserve"> TEXT(RTD("cqg.rtd",,"StudyData", $A$2, "Imoku", "Period1="&amp;$A$34&amp;",Period2="&amp;$A$36&amp;",Period4="&amp;$A$40&amp;",MAType4=Sim", "Imoku4",$A$4, -(($B229)+($A$44)), $A$6,$A$10,,$A$8,$A$12),$A$47)</f>
        <v>5378.50</v>
      </c>
      <c r="X229" s="8" t="str">
        <f>TEXT(RTD("cqg.rtd",,"StudyData", $A$2, "Imoku", "MAType5=Sim,Period5="&amp;$A$42&amp;",InputChoice5=Close", "Imoku5",$A$4, -$B229, $A$6,$A$10,,$A$8,$A$12),$A$47)</f>
        <v>5686.75</v>
      </c>
    </row>
    <row r="230" spans="2:24" x14ac:dyDescent="0.25">
      <c r="B230">
        <f t="shared" si="7"/>
        <v>228</v>
      </c>
      <c r="C230" s="5">
        <f xml:space="preserve"> RTD("cqg.rtd",,"StudyData", $A$2, "BAR", "", "Time", $A$4,-$B230,$A$6,$A$10, "","False","T")</f>
        <v>45455</v>
      </c>
      <c r="D230" s="4">
        <f xml:space="preserve"> RTD("cqg.rtd",,"StudyData", $A$2, "BAR", "", "Time", $A$4,-$B230,$A$6,$A$10, "","False","T")</f>
        <v>45455</v>
      </c>
      <c r="E230" s="6" t="str">
        <f xml:space="preserve"> TEXT(RTD("cqg.rtd",,"StudyData", $A$2, "BAR", "", "Open", $A$4, -$B230, $A$6,$A$10,,$A$8,$A$12),$A$47)</f>
        <v>5632.75</v>
      </c>
      <c r="F230" s="6" t="str">
        <f xml:space="preserve"> TEXT(RTD("cqg.rtd",,"StudyData", $A$2, "BAR", "", "High", $A$4, -$B230, $A$6,$A$10,,$A$8,$A$12),$A$47)</f>
        <v>5702.75</v>
      </c>
      <c r="G230" s="6" t="str">
        <f xml:space="preserve"> TEXT(RTD("cqg.rtd",,"StudyData", $A$2, "BAR", "", "Low", $A$4, -$B230, $A$6,$A$10,,$A$8,$A$12),$A$47)</f>
        <v>5628.25</v>
      </c>
      <c r="H230" s="6" t="str">
        <f>TEXT(RTD("cqg.rtd",,"StudyData", $A$2, "BAR", "", "Close", $A$4, -$B230, $A$6,$A$10,,$A$8,$A$12),$A$47)</f>
        <v>5675.75</v>
      </c>
      <c r="I230" s="7">
        <f xml:space="preserve"> RTD("cqg.rtd",,"StudyData", $A$2, "Vol", "VolType=auto, CoCType=Contract", "Vol",$A$4, -$B230, $A$6,$A$10,,$A$8,$A$12)</f>
        <v>1899786</v>
      </c>
      <c r="J230" s="8" t="str">
        <f xml:space="preserve"> TEXT(RTD("cqg.rtd",,"StudyData", $A$2, "MA", "InputChoice=Close,MAType=Sim,Period="&amp;$A$14&amp;"", "MA",$A$4, -$B230, $A$6,$A$10,,$A$8,$A$12),$A$47)</f>
        <v>5481.99</v>
      </c>
      <c r="K230" s="6" t="str">
        <f xml:space="preserve"> TEXT(RTD("cqg.rtd",,"StudyData", $A$2, "BBnds", "MAType=Sim,InputChoice=Close,Period1="&amp;$A$16&amp;",Percent="&amp;$A$18&amp;"", "BHI",$A$4, -$B230, $A$6,$A$10,,$A$8,$A$12),$A$47)</f>
        <v>5657.52</v>
      </c>
      <c r="L230" s="6" t="str">
        <f>TEXT(RTD("cqg.rtd",,"StudyData",$A$2,"BBnds","MAType=Sim,InputChoice=Close,Period1="&amp;$A$16&amp;",Percent="&amp;$A$18&amp;"","BMA",$A$4,-$B230,$A$6,$A$10,,$A$8,$A$12),$A$47)</f>
        <v>5579.21</v>
      </c>
      <c r="M230" s="6" t="str">
        <f xml:space="preserve"> TEXT(RTD("cqg.rtd",,"StudyData", $A$2, "BBnds", "MAType=Sim,InputChoice=Close,Period1="&amp;$A$16&amp;",Percent="&amp;$A$18&amp;"", "BLO",$A$4, -$B230, $A$6,$A$10,,$A$8,$A$12),$A$47)</f>
        <v>5500.91</v>
      </c>
      <c r="N230" s="8" t="str">
        <f xml:space="preserve"> TEXT(RTD("cqg.rtd",,"StudyData", $A$2, "MACD", "Period1="&amp;$A$20&amp;",Period2="&amp;$A$22&amp;",Period3="&amp;$A$24&amp;",InputChoice=Close", "MACD",$A$4, -$B230, $A$6,$A$10,,$A$8,$A$12),$A$47)</f>
        <v>44.22</v>
      </c>
      <c r="O230" s="8" t="str">
        <f>TEXT(RTD("cqg.rtd",,"StudyData",$A$2,"MACD","Period1="&amp;$A$20&amp;",Period2="&amp;$A$22&amp;",Period3="&amp;$A$24&amp;",InputChoice=Close","MACDA",$A$4,-$B230,$A$6,$A$10,,$A$8,$A$12),$A$47)</f>
        <v>38.18</v>
      </c>
      <c r="P230" s="6" t="str">
        <f t="shared" si="6"/>
        <v>6.04</v>
      </c>
      <c r="Q230" s="8">
        <f xml:space="preserve"> RTD("cqg.rtd",,"StudyData", $A$2, "RSI", "InputChoice=Close,Period="&amp;$A$26&amp;"", "RSI",$A$4, -$B230, $A$6,$A$10,,$A$8,$A$12)</f>
        <v>75.590941287903163</v>
      </c>
      <c r="R23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-$B230, $A$6,$A$10,,$A$8,$A$12)</f>
        <v>89.315525876500004</v>
      </c>
      <c r="S23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-$B230, $A$6,$A$10,,$A$8,$A$12)</f>
        <v>83.991799999999998</v>
      </c>
      <c r="T230" s="8" t="str">
        <f>TEXT(RTD("cqg.rtd",,"StudyData", $A$2, "Imoku", "Period1="&amp;$A$34&amp;"", "Imoku1",$A$4, -$B230, $A$6,$A$10,,$A$8,$A$12),$A$47)</f>
        <v>5578.25</v>
      </c>
      <c r="U230" s="8" t="str">
        <f xml:space="preserve"> TEXT(RTD("cqg.rtd",,"StudyData", $A$2, "Imoku", "Period2="&amp;$A$36&amp;"", "Imoku2",$A$4, -$B230, $A$6,$A$10,,$A$8,$A$12),$A$47)</f>
        <v>5569.88</v>
      </c>
      <c r="V230" s="8" t="str">
        <f xml:space="preserve"> TEXT(RTD("cqg.rtd",,"StudyData", $A$2, "Imoku", "Period3="&amp;$A$38&amp;"", "Imoku3",$A$4, -(($B230)+($A$44)), $A$6,$A$10,,$A$8,$A$12),$A$47)</f>
        <v>5396.75</v>
      </c>
      <c r="W230" s="8" t="str">
        <f xml:space="preserve"> TEXT(RTD("cqg.rtd",,"StudyData", $A$2, "Imoku", "Period1="&amp;$A$34&amp;",Period2="&amp;$A$36&amp;",Period4="&amp;$A$40&amp;",MAType4=Sim", "Imoku4",$A$4, -(($B230)+($A$44)), $A$6,$A$10,,$A$8,$A$12),$A$47)</f>
        <v>5380.00</v>
      </c>
      <c r="X230" s="8" t="str">
        <f>TEXT(RTD("cqg.rtd",,"StudyData", $A$2, "Imoku", "MAType5=Sim,Period5="&amp;$A$42&amp;",InputChoice5=Close", "Imoku5",$A$4, -$B230, $A$6,$A$10,,$A$8,$A$12),$A$47)</f>
        <v>5675.75</v>
      </c>
    </row>
    <row r="231" spans="2:24" x14ac:dyDescent="0.25">
      <c r="B231">
        <f t="shared" si="7"/>
        <v>229</v>
      </c>
      <c r="C231" s="5">
        <f xml:space="preserve"> RTD("cqg.rtd",,"StudyData", $A$2, "BAR", "", "Time", $A$4,-$B231,$A$6,$A$10, "","False","T")</f>
        <v>45454</v>
      </c>
      <c r="D231" s="4">
        <f xml:space="preserve"> RTD("cqg.rtd",,"StudyData", $A$2, "BAR", "", "Time", $A$4,-$B231,$A$6,$A$10, "","False","T")</f>
        <v>45454</v>
      </c>
      <c r="E231" s="6" t="str">
        <f xml:space="preserve"> TEXT(RTD("cqg.rtd",,"StudyData", $A$2, "BAR", "", "Open", $A$4, -$B231, $A$6,$A$10,,$A$8,$A$12),$A$47)</f>
        <v>5618.00</v>
      </c>
      <c r="F231" s="6" t="str">
        <f xml:space="preserve"> TEXT(RTD("cqg.rtd",,"StudyData", $A$2, "BAR", "", "High", $A$4, -$B231, $A$6,$A$10,,$A$8,$A$12),$A$47)</f>
        <v>5634.50</v>
      </c>
      <c r="G231" s="6" t="str">
        <f xml:space="preserve"> TEXT(RTD("cqg.rtd",,"StudyData", $A$2, "BAR", "", "Low", $A$4, -$B231, $A$6,$A$10,,$A$8,$A$12),$A$47)</f>
        <v>5582.75</v>
      </c>
      <c r="H231" s="6" t="str">
        <f>TEXT(RTD("cqg.rtd",,"StudyData", $A$2, "BAR", "", "Close", $A$4, -$B231, $A$6,$A$10,,$A$8,$A$12),$A$47)</f>
        <v>5632.25</v>
      </c>
      <c r="I231" s="7">
        <f xml:space="preserve"> RTD("cqg.rtd",,"StudyData", $A$2, "Vol", "VolType=auto, CoCType=Contract", "Vol",$A$4, -$B231, $A$6,$A$10,,$A$8,$A$12)</f>
        <v>1413433</v>
      </c>
      <c r="J231" s="8" t="str">
        <f xml:space="preserve"> TEXT(RTD("cqg.rtd",,"StudyData", $A$2, "MA", "InputChoice=Close,MAType=Sim,Period="&amp;$A$14&amp;"", "MA",$A$4, -$B231, $A$6,$A$10,,$A$8,$A$12),$A$47)</f>
        <v>5473.61</v>
      </c>
      <c r="K231" s="6" t="str">
        <f xml:space="preserve"> TEXT(RTD("cqg.rtd",,"StudyData", $A$2, "BBnds", "MAType=Sim,InputChoice=Close,Period1="&amp;$A$16&amp;",Percent="&amp;$A$18&amp;"", "BHI",$A$4, -$B231, $A$6,$A$10,,$A$8,$A$12),$A$47)</f>
        <v>5640.40</v>
      </c>
      <c r="L231" s="6" t="str">
        <f>TEXT(RTD("cqg.rtd",,"StudyData",$A$2,"BBnds","MAType=Sim,InputChoice=Close,Period1="&amp;$A$16&amp;",Percent="&amp;$A$18&amp;"","BMA",$A$4,-$B231,$A$6,$A$10,,$A$8,$A$12),$A$47)</f>
        <v>5571.31</v>
      </c>
      <c r="M231" s="6" t="str">
        <f xml:space="preserve"> TEXT(RTD("cqg.rtd",,"StudyData", $A$2, "BBnds", "MAType=Sim,InputChoice=Close,Period1="&amp;$A$16&amp;",Percent="&amp;$A$18&amp;"", "BLO",$A$4, -$B231, $A$6,$A$10,,$A$8,$A$12),$A$47)</f>
        <v>5502.22</v>
      </c>
      <c r="N231" s="8" t="str">
        <f xml:space="preserve"> TEXT(RTD("cqg.rtd",,"StudyData", $A$2, "MACD", "Period1="&amp;$A$20&amp;",Period2="&amp;$A$22&amp;",Period3="&amp;$A$24&amp;",InputChoice=Close", "MACD",$A$4, -$B231, $A$6,$A$10,,$A$8,$A$12),$A$47)</f>
        <v>39.87</v>
      </c>
      <c r="O231" s="8" t="str">
        <f>TEXT(RTD("cqg.rtd",,"StudyData",$A$2,"MACD","Period1="&amp;$A$20&amp;",Period2="&amp;$A$22&amp;",Period3="&amp;$A$24&amp;",InputChoice=Close","MACDA",$A$4,-$B231,$A$6,$A$10,,$A$8,$A$12),$A$47)</f>
        <v>36.67</v>
      </c>
      <c r="P231" s="6" t="str">
        <f t="shared" si="6"/>
        <v>3.20</v>
      </c>
      <c r="Q231" s="8">
        <f xml:space="preserve"> RTD("cqg.rtd",,"StudyData", $A$2, "RSI", "InputChoice=Close,Period="&amp;$A$26&amp;"", "RSI",$A$4, -$B231, $A$6,$A$10,,$A$8,$A$12)</f>
        <v>69.185029626578128</v>
      </c>
      <c r="R23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-$B231, $A$6,$A$10,,$A$8,$A$12)</f>
        <v>89.427075660900002</v>
      </c>
      <c r="S23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-$B231, $A$6,$A$10,,$A$8,$A$12)</f>
        <v>81.33</v>
      </c>
      <c r="T231" s="8" t="str">
        <f>TEXT(RTD("cqg.rtd",,"StudyData", $A$2, "Imoku", "Period1="&amp;$A$34&amp;"", "Imoku1",$A$4, -$B231, $A$6,$A$10,,$A$8,$A$12),$A$47)</f>
        <v>5544.13</v>
      </c>
      <c r="U231" s="8" t="str">
        <f xml:space="preserve"> TEXT(RTD("cqg.rtd",,"StudyData", $A$2, "Imoku", "Period2="&amp;$A$36&amp;"", "Imoku2",$A$4, -$B231, $A$6,$A$10,,$A$8,$A$12),$A$47)</f>
        <v>5519.25</v>
      </c>
      <c r="V231" s="8" t="str">
        <f xml:space="preserve"> TEXT(RTD("cqg.rtd",,"StudyData", $A$2, "Imoku", "Period3="&amp;$A$38&amp;"", "Imoku3",$A$4, -(($B231)+($A$44)), $A$6,$A$10,,$A$8,$A$12),$A$47)</f>
        <v>5396.75</v>
      </c>
      <c r="W231" s="8" t="str">
        <f xml:space="preserve"> TEXT(RTD("cqg.rtd",,"StudyData", $A$2, "Imoku", "Period1="&amp;$A$34&amp;",Period2="&amp;$A$36&amp;",Period4="&amp;$A$40&amp;",MAType4=Sim", "Imoku4",$A$4, -(($B231)+($A$44)), $A$6,$A$10,,$A$8,$A$12),$A$47)</f>
        <v>5369.75</v>
      </c>
      <c r="X231" s="8" t="str">
        <f>TEXT(RTD("cqg.rtd",,"StudyData", $A$2, "Imoku", "MAType5=Sim,Period5="&amp;$A$42&amp;",InputChoice5=Close", "Imoku5",$A$4, -$B231, $A$6,$A$10,,$A$8,$A$12),$A$47)</f>
        <v>5632.25</v>
      </c>
    </row>
    <row r="232" spans="2:24" x14ac:dyDescent="0.25">
      <c r="B232">
        <f t="shared" si="7"/>
        <v>230</v>
      </c>
      <c r="C232" s="5">
        <f xml:space="preserve"> RTD("cqg.rtd",,"StudyData", $A$2, "BAR", "", "Time", $A$4,-$B232,$A$6,$A$10, "","False","T")</f>
        <v>45453</v>
      </c>
      <c r="D232" s="4">
        <f xml:space="preserve"> RTD("cqg.rtd",,"StudyData", $A$2, "BAR", "", "Time", $A$4,-$B232,$A$6,$A$10, "","False","T")</f>
        <v>45453</v>
      </c>
      <c r="E232" s="6" t="str">
        <f xml:space="preserve"> TEXT(RTD("cqg.rtd",,"StudyData", $A$2, "BAR", "", "Open", $A$4, -$B232, $A$6,$A$10,,$A$8,$A$12),$A$47)</f>
        <v>5599.75</v>
      </c>
      <c r="F232" s="6" t="str">
        <f xml:space="preserve"> TEXT(RTD("cqg.rtd",,"StudyData", $A$2, "BAR", "", "High", $A$4, -$B232, $A$6,$A$10,,$A$8,$A$12),$A$47)</f>
        <v>5624.00</v>
      </c>
      <c r="G232" s="6" t="str">
        <f xml:space="preserve"> TEXT(RTD("cqg.rtd",,"StudyData", $A$2, "BAR", "", "Low", $A$4, -$B232, $A$6,$A$10,,$A$8,$A$12),$A$47)</f>
        <v>5586.50</v>
      </c>
      <c r="H232" s="6" t="str">
        <f>TEXT(RTD("cqg.rtd",,"StudyData", $A$2, "BAR", "", "Close", $A$4, -$B232, $A$6,$A$10,,$A$8,$A$12),$A$47)</f>
        <v>5619.50</v>
      </c>
      <c r="I232" s="7">
        <f xml:space="preserve"> RTD("cqg.rtd",,"StudyData", $A$2, "Vol", "VolType=auto, CoCType=Contract", "Vol",$A$4, -$B232, $A$6,$A$10,,$A$8,$A$12)</f>
        <v>1185881</v>
      </c>
      <c r="J232" s="8" t="str">
        <f xml:space="preserve"> TEXT(RTD("cqg.rtd",,"StudyData", $A$2, "MA", "InputChoice=Close,MAType=Sim,Period="&amp;$A$14&amp;"", "MA",$A$4, -$B232, $A$6,$A$10,,$A$8,$A$12),$A$47)</f>
        <v>5466.61</v>
      </c>
      <c r="K232" s="6" t="str">
        <f xml:space="preserve"> TEXT(RTD("cqg.rtd",,"StudyData", $A$2, "BBnds", "MAType=Sim,InputChoice=Close,Period1="&amp;$A$16&amp;",Percent="&amp;$A$18&amp;"", "BHI",$A$4, -$B232, $A$6,$A$10,,$A$8,$A$12),$A$47)</f>
        <v>5635.40</v>
      </c>
      <c r="L232" s="6" t="str">
        <f>TEXT(RTD("cqg.rtd",,"StudyData",$A$2,"BBnds","MAType=Sim,InputChoice=Close,Period1="&amp;$A$16&amp;",Percent="&amp;$A$18&amp;"","BMA",$A$4,-$B232,$A$6,$A$10,,$A$8,$A$12),$A$47)</f>
        <v>5564.39</v>
      </c>
      <c r="M232" s="6" t="str">
        <f xml:space="preserve"> TEXT(RTD("cqg.rtd",,"StudyData", $A$2, "BBnds", "MAType=Sim,InputChoice=Close,Period1="&amp;$A$16&amp;",Percent="&amp;$A$18&amp;"", "BLO",$A$4, -$B232, $A$6,$A$10,,$A$8,$A$12),$A$47)</f>
        <v>5493.38</v>
      </c>
      <c r="N232" s="8" t="str">
        <f xml:space="preserve"> TEXT(RTD("cqg.rtd",,"StudyData", $A$2, "MACD", "Period1="&amp;$A$20&amp;",Period2="&amp;$A$22&amp;",Period3="&amp;$A$24&amp;",InputChoice=Close", "MACD",$A$4, -$B232, $A$6,$A$10,,$A$8,$A$12),$A$47)</f>
        <v>38.17</v>
      </c>
      <c r="O232" s="8" t="str">
        <f>TEXT(RTD("cqg.rtd",,"StudyData",$A$2,"MACD","Period1="&amp;$A$20&amp;",Period2="&amp;$A$22&amp;",Period3="&amp;$A$24&amp;",InputChoice=Close","MACDA",$A$4,-$B232,$A$6,$A$10,,$A$8,$A$12),$A$47)</f>
        <v>35.87</v>
      </c>
      <c r="P232" s="6" t="str">
        <f t="shared" si="6"/>
        <v>2.30</v>
      </c>
      <c r="Q232" s="8">
        <f xml:space="preserve"> RTD("cqg.rtd",,"StudyData", $A$2, "RSI", "InputChoice=Close,Period="&amp;$A$26&amp;"", "RSI",$A$4, -$B232, $A$6,$A$10,,$A$8,$A$12)</f>
        <v>66.923412882226899</v>
      </c>
      <c r="R23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-$B232, $A$6,$A$10,,$A$8,$A$12)</f>
        <v>84.592709838700003</v>
      </c>
      <c r="S23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-$B232, $A$6,$A$10,,$A$8,$A$12)</f>
        <v>77.281400000000005</v>
      </c>
      <c r="T232" s="8" t="str">
        <f>TEXT(RTD("cqg.rtd",,"StudyData", $A$2, "Imoku", "Period1="&amp;$A$34&amp;"", "Imoku1",$A$4, -$B232, $A$6,$A$10,,$A$8,$A$12),$A$47)</f>
        <v>5543.75</v>
      </c>
      <c r="U232" s="8" t="str">
        <f xml:space="preserve"> TEXT(RTD("cqg.rtd",,"StudyData", $A$2, "Imoku", "Period2="&amp;$A$36&amp;"", "Imoku2",$A$4, -$B232, $A$6,$A$10,,$A$8,$A$12),$A$47)</f>
        <v>5490.63</v>
      </c>
      <c r="V232" s="8" t="str">
        <f xml:space="preserve"> TEXT(RTD("cqg.rtd",,"StudyData", $A$2, "Imoku", "Period3="&amp;$A$38&amp;"", "Imoku3",$A$4, -(($B232)+($A$44)), $A$6,$A$10,,$A$8,$A$12),$A$47)</f>
        <v>5396.75</v>
      </c>
      <c r="W232" s="8" t="str">
        <f xml:space="preserve"> TEXT(RTD("cqg.rtd",,"StudyData", $A$2, "Imoku", "Period1="&amp;$A$34&amp;",Period2="&amp;$A$36&amp;",Period4="&amp;$A$40&amp;",MAType4=Sim", "Imoku4",$A$4, -(($B232)+($A$44)), $A$6,$A$10,,$A$8,$A$12),$A$47)</f>
        <v>5362.56</v>
      </c>
      <c r="X232" s="8" t="str">
        <f>TEXT(RTD("cqg.rtd",,"StudyData", $A$2, "Imoku", "MAType5=Sim,Period5="&amp;$A$42&amp;",InputChoice5=Close", "Imoku5",$A$4, -$B232, $A$6,$A$10,,$A$8,$A$12),$A$47)</f>
        <v>5619.50</v>
      </c>
    </row>
    <row r="233" spans="2:24" x14ac:dyDescent="0.25">
      <c r="B233">
        <f t="shared" si="7"/>
        <v>231</v>
      </c>
      <c r="C233" s="5">
        <f xml:space="preserve"> RTD("cqg.rtd",,"StudyData", $A$2, "BAR", "", "Time", $A$4,-$B233,$A$6,$A$10, "","False","T")</f>
        <v>45450</v>
      </c>
      <c r="D233" s="4">
        <f xml:space="preserve"> RTD("cqg.rtd",,"StudyData", $A$2, "BAR", "", "Time", $A$4,-$B233,$A$6,$A$10, "","False","T")</f>
        <v>45450</v>
      </c>
      <c r="E233" s="6" t="str">
        <f xml:space="preserve"> TEXT(RTD("cqg.rtd",,"StudyData", $A$2, "BAR", "", "Open", $A$4, -$B233, $A$6,$A$10,,$A$8,$A$12),$A$47)</f>
        <v>5610.25</v>
      </c>
      <c r="F233" s="6" t="str">
        <f xml:space="preserve"> TEXT(RTD("cqg.rtd",,"StudyData", $A$2, "BAR", "", "High", $A$4, -$B233, $A$6,$A$10,,$A$8,$A$12),$A$47)</f>
        <v>5633.75</v>
      </c>
      <c r="G233" s="6" t="str">
        <f xml:space="preserve"> TEXT(RTD("cqg.rtd",,"StudyData", $A$2, "BAR", "", "Low", $A$4, -$B233, $A$6,$A$10,,$A$8,$A$12),$A$47)</f>
        <v>5577.25</v>
      </c>
      <c r="H233" s="6" t="str">
        <f>TEXT(RTD("cqg.rtd",,"StudyData", $A$2, "BAR", "", "Close", $A$4, -$B233, $A$6,$A$10,,$A$8,$A$12),$A$47)</f>
        <v>5604.00</v>
      </c>
      <c r="I233" s="7">
        <f xml:space="preserve"> RTD("cqg.rtd",,"StudyData", $A$2, "Vol", "VolType=auto, CoCType=Contract", "Vol",$A$4, -$B233, $A$6,$A$10,,$A$8,$A$12)</f>
        <v>1591439</v>
      </c>
      <c r="J233" s="8" t="str">
        <f xml:space="preserve"> TEXT(RTD("cqg.rtd",,"StudyData", $A$2, "MA", "InputChoice=Close,MAType=Sim,Period="&amp;$A$14&amp;"", "MA",$A$4, -$B233, $A$6,$A$10,,$A$8,$A$12),$A$47)</f>
        <v>5461.52</v>
      </c>
      <c r="K233" s="6" t="str">
        <f xml:space="preserve"> TEXT(RTD("cqg.rtd",,"StudyData", $A$2, "BBnds", "MAType=Sim,InputChoice=Close,Period1="&amp;$A$16&amp;",Percent="&amp;$A$18&amp;"", "BHI",$A$4, -$B233, $A$6,$A$10,,$A$8,$A$12),$A$47)</f>
        <v>5630.63</v>
      </c>
      <c r="L233" s="6" t="str">
        <f>TEXT(RTD("cqg.rtd",,"StudyData",$A$2,"BBnds","MAType=Sim,InputChoice=Close,Period1="&amp;$A$16&amp;",Percent="&amp;$A$18&amp;"","BMA",$A$4,-$B233,$A$6,$A$10,,$A$8,$A$12),$A$47)</f>
        <v>5558.14</v>
      </c>
      <c r="M233" s="6" t="str">
        <f xml:space="preserve"> TEXT(RTD("cqg.rtd",,"StudyData", $A$2, "BBnds", "MAType=Sim,InputChoice=Close,Period1="&amp;$A$16&amp;",Percent="&amp;$A$18&amp;"", "BLO",$A$4, -$B233, $A$6,$A$10,,$A$8,$A$12),$A$47)</f>
        <v>5485.64</v>
      </c>
      <c r="N233" s="8" t="str">
        <f xml:space="preserve"> TEXT(RTD("cqg.rtd",,"StudyData", $A$2, "MACD", "Period1="&amp;$A$20&amp;",Period2="&amp;$A$22&amp;",Period3="&amp;$A$24&amp;",InputChoice=Close", "MACD",$A$4, -$B233, $A$6,$A$10,,$A$8,$A$12),$A$47)</f>
        <v>36.74</v>
      </c>
      <c r="O233" s="8" t="str">
        <f>TEXT(RTD("cqg.rtd",,"StudyData",$A$2,"MACD","Period1="&amp;$A$20&amp;",Period2="&amp;$A$22&amp;",Period3="&amp;$A$24&amp;",InputChoice=Close","MACDA",$A$4,-$B233,$A$6,$A$10,,$A$8,$A$12),$A$47)</f>
        <v>35.29</v>
      </c>
      <c r="P233" s="6" t="str">
        <f t="shared" si="6"/>
        <v>1.45</v>
      </c>
      <c r="Q233" s="8">
        <f xml:space="preserve"> RTD("cqg.rtd",,"StudyData", $A$2, "RSI", "InputChoice=Close,Period="&amp;$A$26&amp;"", "RSI",$A$4, -$B233, $A$6,$A$10,,$A$8,$A$12)</f>
        <v>64.074144448428086</v>
      </c>
      <c r="R23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-$B233, $A$6,$A$10,,$A$8,$A$12)</f>
        <v>80.663099360000004</v>
      </c>
      <c r="S23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-$B233, $A$6,$A$10,,$A$8,$A$12)</f>
        <v>73.625799999999998</v>
      </c>
      <c r="T233" s="8" t="str">
        <f>TEXT(RTD("cqg.rtd",,"StudyData", $A$2, "Imoku", "Period1="&amp;$A$34&amp;"", "Imoku1",$A$4, -$B233, $A$6,$A$10,,$A$8,$A$12),$A$47)</f>
        <v>5543.75</v>
      </c>
      <c r="U233" s="8" t="str">
        <f xml:space="preserve"> TEXT(RTD("cqg.rtd",,"StudyData", $A$2, "Imoku", "Period2="&amp;$A$36&amp;"", "Imoku2",$A$4, -$B233, $A$6,$A$10,,$A$8,$A$12),$A$47)</f>
        <v>5459.13</v>
      </c>
      <c r="V233" s="8" t="str">
        <f xml:space="preserve"> TEXT(RTD("cqg.rtd",,"StudyData", $A$2, "Imoku", "Period3="&amp;$A$38&amp;"", "Imoku3",$A$4, -(($B233)+($A$44)), $A$6,$A$10,,$A$8,$A$12),$A$47)</f>
        <v>5396.75</v>
      </c>
      <c r="W233" s="8" t="str">
        <f xml:space="preserve"> TEXT(RTD("cqg.rtd",,"StudyData", $A$2, "Imoku", "Period1="&amp;$A$34&amp;",Period2="&amp;$A$36&amp;",Period4="&amp;$A$40&amp;",MAType4=Sim", "Imoku4",$A$4, -(($B233)+($A$44)), $A$6,$A$10,,$A$8,$A$12),$A$47)</f>
        <v>5351.94</v>
      </c>
      <c r="X233" s="8" t="str">
        <f>TEXT(RTD("cqg.rtd",,"StudyData", $A$2, "Imoku", "MAType5=Sim,Period5="&amp;$A$42&amp;",InputChoice5=Close", "Imoku5",$A$4, -$B233, $A$6,$A$10,,$A$8,$A$12),$A$47)</f>
        <v>5604.00</v>
      </c>
    </row>
    <row r="234" spans="2:24" x14ac:dyDescent="0.25">
      <c r="B234">
        <f t="shared" si="7"/>
        <v>232</v>
      </c>
      <c r="C234" s="5">
        <f xml:space="preserve"> RTD("cqg.rtd",,"StudyData", $A$2, "BAR", "", "Time", $A$4,-$B234,$A$6,$A$10, "","False","T")</f>
        <v>45449</v>
      </c>
      <c r="D234" s="4">
        <f xml:space="preserve"> RTD("cqg.rtd",,"StudyData", $A$2, "BAR", "", "Time", $A$4,-$B234,$A$6,$A$10, "","False","T")</f>
        <v>45449</v>
      </c>
      <c r="E234" s="6" t="str">
        <f xml:space="preserve"> TEXT(RTD("cqg.rtd",,"StudyData", $A$2, "BAR", "", "Open", $A$4, -$B234, $A$6,$A$10,,$A$8,$A$12),$A$47)</f>
        <v>5616.00</v>
      </c>
      <c r="F234" s="6" t="str">
        <f xml:space="preserve"> TEXT(RTD("cqg.rtd",,"StudyData", $A$2, "BAR", "", "High", $A$4, -$B234, $A$6,$A$10,,$A$8,$A$12),$A$47)</f>
        <v>5621.50</v>
      </c>
      <c r="G234" s="6" t="str">
        <f xml:space="preserve"> TEXT(RTD("cqg.rtd",,"StudyData", $A$2, "BAR", "", "Low", $A$4, -$B234, $A$6,$A$10,,$A$8,$A$12),$A$47)</f>
        <v>5593.50</v>
      </c>
      <c r="H234" s="6" t="str">
        <f>TEXT(RTD("cqg.rtd",,"StudyData", $A$2, "BAR", "", "Close", $A$4, -$B234, $A$6,$A$10,,$A$8,$A$12),$A$47)</f>
        <v>5612.25</v>
      </c>
      <c r="I234" s="7">
        <f xml:space="preserve"> RTD("cqg.rtd",,"StudyData", $A$2, "Vol", "VolType=auto, CoCType=Contract", "Vol",$A$4, -$B234, $A$6,$A$10,,$A$8,$A$12)</f>
        <v>1228240</v>
      </c>
      <c r="J234" s="8" t="str">
        <f xml:space="preserve"> TEXT(RTD("cqg.rtd",,"StudyData", $A$2, "MA", "InputChoice=Close,MAType=Sim,Period="&amp;$A$14&amp;"", "MA",$A$4, -$B234, $A$6,$A$10,,$A$8,$A$12),$A$47)</f>
        <v>5458.71</v>
      </c>
      <c r="K234" s="6" t="str">
        <f xml:space="preserve"> TEXT(RTD("cqg.rtd",,"StudyData", $A$2, "BBnds", "MAType=Sim,InputChoice=Close,Period1="&amp;$A$16&amp;",Percent="&amp;$A$18&amp;"", "BHI",$A$4, -$B234, $A$6,$A$10,,$A$8,$A$12),$A$47)</f>
        <v>5627.82</v>
      </c>
      <c r="L234" s="6" t="str">
        <f>TEXT(RTD("cqg.rtd",,"StudyData",$A$2,"BBnds","MAType=Sim,InputChoice=Close,Period1="&amp;$A$16&amp;",Percent="&amp;$A$18&amp;"","BMA",$A$4,-$B234,$A$6,$A$10,,$A$8,$A$12),$A$47)</f>
        <v>5552.30</v>
      </c>
      <c r="M234" s="6" t="str">
        <f xml:space="preserve"> TEXT(RTD("cqg.rtd",,"StudyData", $A$2, "BBnds", "MAType=Sim,InputChoice=Close,Period1="&amp;$A$16&amp;",Percent="&amp;$A$18&amp;"", "BLO",$A$4, -$B234, $A$6,$A$10,,$A$8,$A$12),$A$47)</f>
        <v>5476.78</v>
      </c>
      <c r="N234" s="8" t="str">
        <f xml:space="preserve"> TEXT(RTD("cqg.rtd",,"StudyData", $A$2, "MACD", "Period1="&amp;$A$20&amp;",Period2="&amp;$A$22&amp;",Period3="&amp;$A$24&amp;",InputChoice=Close", "MACD",$A$4, -$B234, $A$6,$A$10,,$A$8,$A$12),$A$47)</f>
        <v>35.96</v>
      </c>
      <c r="O234" s="8" t="str">
        <f>TEXT(RTD("cqg.rtd",,"StudyData",$A$2,"MACD","Period1="&amp;$A$20&amp;",Period2="&amp;$A$22&amp;",Period3="&amp;$A$24&amp;",InputChoice=Close","MACDA",$A$4,-$B234,$A$6,$A$10,,$A$8,$A$12),$A$47)</f>
        <v>34.93</v>
      </c>
      <c r="P234" s="6" t="str">
        <f t="shared" si="6"/>
        <v>1.03</v>
      </c>
      <c r="Q234" s="8">
        <f xml:space="preserve"> RTD("cqg.rtd",,"StudyData", $A$2, "RSI", "InputChoice=Close,Period="&amp;$A$26&amp;"", "RSI",$A$4, -$B234, $A$6,$A$10,,$A$8,$A$12)</f>
        <v>66.79644291309458</v>
      </c>
      <c r="R23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-$B234, $A$6,$A$10,,$A$8,$A$12)</f>
        <v>79.152249651899993</v>
      </c>
      <c r="S23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-$B234, $A$6,$A$10,,$A$8,$A$12)</f>
        <v>70.107100000000003</v>
      </c>
      <c r="T234" s="8" t="str">
        <f>TEXT(RTD("cqg.rtd",,"StudyData", $A$2, "Imoku", "Period1="&amp;$A$34&amp;"", "Imoku1",$A$4, -$B234, $A$6,$A$10,,$A$8,$A$12),$A$47)</f>
        <v>5537.63</v>
      </c>
      <c r="U234" s="8" t="str">
        <f xml:space="preserve"> TEXT(RTD("cqg.rtd",,"StudyData", $A$2, "Imoku", "Period2="&amp;$A$36&amp;"", "Imoku2",$A$4, -$B234, $A$6,$A$10,,$A$8,$A$12),$A$47)</f>
        <v>5453.00</v>
      </c>
      <c r="V234" s="8" t="str">
        <f xml:space="preserve"> TEXT(RTD("cqg.rtd",,"StudyData", $A$2, "Imoku", "Period3="&amp;$A$38&amp;"", "Imoku3",$A$4, -(($B234)+($A$44)), $A$6,$A$10,,$A$8,$A$12),$A$47)</f>
        <v>5396.75</v>
      </c>
      <c r="W234" s="8" t="str">
        <f xml:space="preserve"> TEXT(RTD("cqg.rtd",,"StudyData", $A$2, "Imoku", "Period1="&amp;$A$34&amp;",Period2="&amp;$A$36&amp;",Period4="&amp;$A$40&amp;",MAType4=Sim", "Imoku4",$A$4, -(($B234)+($A$44)), $A$6,$A$10,,$A$8,$A$12),$A$47)</f>
        <v>5351.94</v>
      </c>
      <c r="X234" s="8" t="str">
        <f>TEXT(RTD("cqg.rtd",,"StudyData", $A$2, "Imoku", "MAType5=Sim,Period5="&amp;$A$42&amp;",InputChoice5=Close", "Imoku5",$A$4, -$B234, $A$6,$A$10,,$A$8,$A$12),$A$47)</f>
        <v>5612.25</v>
      </c>
    </row>
    <row r="235" spans="2:24" x14ac:dyDescent="0.25">
      <c r="B235">
        <f t="shared" si="7"/>
        <v>233</v>
      </c>
      <c r="C235" s="5">
        <f xml:space="preserve"> RTD("cqg.rtd",,"StudyData", $A$2, "BAR", "", "Time", $A$4,-$B235,$A$6,$A$10, "","False","T")</f>
        <v>45448</v>
      </c>
      <c r="D235" s="4">
        <f xml:space="preserve"> RTD("cqg.rtd",,"StudyData", $A$2, "BAR", "", "Time", $A$4,-$B235,$A$6,$A$10, "","False","T")</f>
        <v>45448</v>
      </c>
      <c r="E235" s="6" t="str">
        <f xml:space="preserve"> TEXT(RTD("cqg.rtd",,"StudyData", $A$2, "BAR", "", "Open", $A$4, -$B235, $A$6,$A$10,,$A$8,$A$12),$A$47)</f>
        <v>5553.25</v>
      </c>
      <c r="F235" s="6" t="str">
        <f xml:space="preserve"> TEXT(RTD("cqg.rtd",,"StudyData", $A$2, "BAR", "", "High", $A$4, -$B235, $A$6,$A$10,,$A$8,$A$12),$A$47)</f>
        <v>5616.50</v>
      </c>
      <c r="G235" s="6" t="str">
        <f xml:space="preserve"> TEXT(RTD("cqg.rtd",,"StudyData", $A$2, "BAR", "", "Low", $A$4, -$B235, $A$6,$A$10,,$A$8,$A$12),$A$47)</f>
        <v>5550.75</v>
      </c>
      <c r="H235" s="6" t="str">
        <f>TEXT(RTD("cqg.rtd",,"StudyData", $A$2, "BAR", "", "Close", $A$4, -$B235, $A$6,$A$10,,$A$8,$A$12),$A$47)</f>
        <v>5614.25</v>
      </c>
      <c r="I235" s="7">
        <f xml:space="preserve"> RTD("cqg.rtd",,"StudyData", $A$2, "Vol", "VolType=auto, CoCType=Contract", "Vol",$A$4, -$B235, $A$6,$A$10,,$A$8,$A$12)</f>
        <v>1450596</v>
      </c>
      <c r="J235" s="8" t="str">
        <f xml:space="preserve"> TEXT(RTD("cqg.rtd",,"StudyData", $A$2, "MA", "InputChoice=Close,MAType=Sim,Period="&amp;$A$14&amp;"", "MA",$A$4, -$B235, $A$6,$A$10,,$A$8,$A$12),$A$47)</f>
        <v>5454.80</v>
      </c>
      <c r="K235" s="6" t="str">
        <f xml:space="preserve"> TEXT(RTD("cqg.rtd",,"StudyData", $A$2, "BBnds", "MAType=Sim,InputChoice=Close,Period1="&amp;$A$16&amp;",Percent="&amp;$A$18&amp;"", "BHI",$A$4, -$B235, $A$6,$A$10,,$A$8,$A$12),$A$47)</f>
        <v>5624.88</v>
      </c>
      <c r="L235" s="6" t="str">
        <f>TEXT(RTD("cqg.rtd",,"StudyData",$A$2,"BBnds","MAType=Sim,InputChoice=Close,Period1="&amp;$A$16&amp;",Percent="&amp;$A$18&amp;"","BMA",$A$4,-$B235,$A$6,$A$10,,$A$8,$A$12),$A$47)</f>
        <v>5544.74</v>
      </c>
      <c r="M235" s="6" t="str">
        <f xml:space="preserve"> TEXT(RTD("cqg.rtd",,"StudyData", $A$2, "BBnds", "MAType=Sim,InputChoice=Close,Period1="&amp;$A$16&amp;",Percent="&amp;$A$18&amp;"", "BLO",$A$4, -$B235, $A$6,$A$10,,$A$8,$A$12),$A$47)</f>
        <v>5464.59</v>
      </c>
      <c r="N235" s="8" t="str">
        <f xml:space="preserve"> TEXT(RTD("cqg.rtd",,"StudyData", $A$2, "MACD", "Period1="&amp;$A$20&amp;",Period2="&amp;$A$22&amp;",Period3="&amp;$A$24&amp;",InputChoice=Close", "MACD",$A$4, -$B235, $A$6,$A$10,,$A$8,$A$12),$A$47)</f>
        <v>33.60</v>
      </c>
      <c r="O235" s="8" t="str">
        <f>TEXT(RTD("cqg.rtd",,"StudyData",$A$2,"MACD","Period1="&amp;$A$20&amp;",Period2="&amp;$A$22&amp;",Period3="&amp;$A$24&amp;",InputChoice=Close","MACDA",$A$4,-$B235,$A$6,$A$10,,$A$8,$A$12),$A$47)</f>
        <v>34.67</v>
      </c>
      <c r="P235" s="6" t="str">
        <f t="shared" si="6"/>
        <v>-1.07</v>
      </c>
      <c r="Q235" s="8">
        <f xml:space="preserve"> RTD("cqg.rtd",,"StudyData", $A$2, "RSI", "InputChoice=Close,Period="&amp;$A$26&amp;"", "RSI",$A$4, -$B235, $A$6,$A$10,,$A$8,$A$12)</f>
        <v>67.413640511826429</v>
      </c>
      <c r="R23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-$B235, $A$6,$A$10,,$A$8,$A$12)</f>
        <v>71.457120462399999</v>
      </c>
      <c r="S23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-$B235, $A$6,$A$10,,$A$8,$A$12)</f>
        <v>65.584500000000006</v>
      </c>
      <c r="T235" s="8" t="str">
        <f>TEXT(RTD("cqg.rtd",,"StudyData", $A$2, "Imoku", "Period1="&amp;$A$34&amp;"", "Imoku1",$A$4, -$B235, $A$6,$A$10,,$A$8,$A$12),$A$47)</f>
        <v>5535.13</v>
      </c>
      <c r="U235" s="8" t="str">
        <f xml:space="preserve"> TEXT(RTD("cqg.rtd",,"StudyData", $A$2, "Imoku", "Period2="&amp;$A$36&amp;"", "Imoku2",$A$4, -$B235, $A$6,$A$10,,$A$8,$A$12),$A$47)</f>
        <v>5450.50</v>
      </c>
      <c r="V235" s="8" t="str">
        <f xml:space="preserve"> TEXT(RTD("cqg.rtd",,"StudyData", $A$2, "Imoku", "Period3="&amp;$A$38&amp;"", "Imoku3",$A$4, -(($B235)+($A$44)), $A$6,$A$10,,$A$8,$A$12),$A$47)</f>
        <v>5396.75</v>
      </c>
      <c r="W235" s="8" t="str">
        <f xml:space="preserve"> TEXT(RTD("cqg.rtd",,"StudyData", $A$2, "Imoku", "Period1="&amp;$A$34&amp;",Period2="&amp;$A$36&amp;",Period4="&amp;$A$40&amp;",MAType4=Sim", "Imoku4",$A$4, -(($B235)+($A$44)), $A$6,$A$10,,$A$8,$A$12),$A$47)</f>
        <v>5351.94</v>
      </c>
      <c r="X235" s="8" t="str">
        <f>TEXT(RTD("cqg.rtd",,"StudyData", $A$2, "Imoku", "MAType5=Sim,Period5="&amp;$A$42&amp;",InputChoice5=Close", "Imoku5",$A$4, -$B235, $A$6,$A$10,,$A$8,$A$12),$A$47)</f>
        <v>5614.25</v>
      </c>
    </row>
    <row r="236" spans="2:24" x14ac:dyDescent="0.25">
      <c r="B236">
        <f t="shared" si="7"/>
        <v>234</v>
      </c>
      <c r="C236" s="5">
        <f xml:space="preserve"> RTD("cqg.rtd",,"StudyData", $A$2, "BAR", "", "Time", $A$4,-$B236,$A$6,$A$10, "","False","T")</f>
        <v>45447</v>
      </c>
      <c r="D236" s="4">
        <f xml:space="preserve"> RTD("cqg.rtd",,"StudyData", $A$2, "BAR", "", "Time", $A$4,-$B236,$A$6,$A$10, "","False","T")</f>
        <v>45447</v>
      </c>
      <c r="E236" s="6" t="str">
        <f xml:space="preserve"> TEXT(RTD("cqg.rtd",,"StudyData", $A$2, "BAR", "", "Open", $A$4, -$B236, $A$6,$A$10,,$A$8,$A$12),$A$47)</f>
        <v>5548.50</v>
      </c>
      <c r="F236" s="6" t="str">
        <f xml:space="preserve"> TEXT(RTD("cqg.rtd",,"StudyData", $A$2, "BAR", "", "High", $A$4, -$B236, $A$6,$A$10,,$A$8,$A$12),$A$47)</f>
        <v>5560.50</v>
      </c>
      <c r="G236" s="6" t="str">
        <f xml:space="preserve"> TEXT(RTD("cqg.rtd",,"StudyData", $A$2, "BAR", "", "Low", $A$4, -$B236, $A$6,$A$10,,$A$8,$A$12),$A$47)</f>
        <v>5510.25</v>
      </c>
      <c r="H236" s="6" t="str">
        <f>TEXT(RTD("cqg.rtd",,"StudyData", $A$2, "BAR", "", "Close", $A$4, -$B236, $A$6,$A$10,,$A$8,$A$12),$A$47)</f>
        <v>5552.25</v>
      </c>
      <c r="I236" s="7">
        <f xml:space="preserve"> RTD("cqg.rtd",,"StudyData", $A$2, "Vol", "VolType=auto, CoCType=Contract", "Vol",$A$4, -$B236, $A$6,$A$10,,$A$8,$A$12)</f>
        <v>1679093</v>
      </c>
      <c r="J236" s="8" t="str">
        <f xml:space="preserve"> TEXT(RTD("cqg.rtd",,"StudyData", $A$2, "MA", "InputChoice=Close,MAType=Sim,Period="&amp;$A$14&amp;"", "MA",$A$4, -$B236, $A$6,$A$10,,$A$8,$A$12),$A$47)</f>
        <v>5452.16</v>
      </c>
      <c r="K236" s="6" t="str">
        <f xml:space="preserve"> TEXT(RTD("cqg.rtd",,"StudyData", $A$2, "BBnds", "MAType=Sim,InputChoice=Close,Period1="&amp;$A$16&amp;",Percent="&amp;$A$18&amp;"", "BHI",$A$4, -$B236, $A$6,$A$10,,$A$8,$A$12),$A$47)</f>
        <v>5618.33</v>
      </c>
      <c r="L236" s="6" t="str">
        <f>TEXT(RTD("cqg.rtd",,"StudyData",$A$2,"BBnds","MAType=Sim,InputChoice=Close,Period1="&amp;$A$16&amp;",Percent="&amp;$A$18&amp;"","BMA",$A$4,-$B236,$A$6,$A$10,,$A$8,$A$12),$A$47)</f>
        <v>5537.13</v>
      </c>
      <c r="M236" s="6" t="str">
        <f xml:space="preserve"> TEXT(RTD("cqg.rtd",,"StudyData", $A$2, "BBnds", "MAType=Sim,InputChoice=Close,Period1="&amp;$A$16&amp;",Percent="&amp;$A$18&amp;"", "BLO",$A$4, -$B236, $A$6,$A$10,,$A$8,$A$12),$A$47)</f>
        <v>5455.92</v>
      </c>
      <c r="N236" s="8" t="str">
        <f xml:space="preserve"> TEXT(RTD("cqg.rtd",,"StudyData", $A$2, "MACD", "Period1="&amp;$A$20&amp;",Period2="&amp;$A$22&amp;",Period3="&amp;$A$24&amp;",InputChoice=Close", "MACD",$A$4, -$B236, $A$6,$A$10,,$A$8,$A$12),$A$47)</f>
        <v>29.89</v>
      </c>
      <c r="O236" s="8" t="str">
        <f>TEXT(RTD("cqg.rtd",,"StudyData",$A$2,"MACD","Period1="&amp;$A$20&amp;",Period2="&amp;$A$22&amp;",Period3="&amp;$A$24&amp;",InputChoice=Close","MACDA",$A$4,-$B236,$A$6,$A$10,,$A$8,$A$12),$A$47)</f>
        <v>34.94</v>
      </c>
      <c r="P236" s="6" t="str">
        <f t="shared" si="6"/>
        <v>-5.05</v>
      </c>
      <c r="Q236" s="8">
        <f xml:space="preserve"> RTD("cqg.rtd",,"StudyData", $A$2, "RSI", "InputChoice=Close,Period="&amp;$A$26&amp;"", "RSI",$A$4, -$B236, $A$6,$A$10,,$A$8,$A$12)</f>
        <v>56.282647270182387</v>
      </c>
      <c r="R23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-$B236, $A$6,$A$10,,$A$8,$A$12)</f>
        <v>58.4038104913</v>
      </c>
      <c r="S23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-$B236, $A$6,$A$10,,$A$8,$A$12)</f>
        <v>62.648200000000003</v>
      </c>
      <c r="T236" s="8" t="str">
        <f>TEXT(RTD("cqg.rtd",,"StudyData", $A$2, "Imoku", "Period1="&amp;$A$34&amp;"", "Imoku1",$A$4, -$B236, $A$6,$A$10,,$A$8,$A$12),$A$47)</f>
        <v>5535.13</v>
      </c>
      <c r="U236" s="8" t="str">
        <f xml:space="preserve"> TEXT(RTD("cqg.rtd",,"StudyData", $A$2, "Imoku", "Period2="&amp;$A$36&amp;"", "Imoku2",$A$4, -$B236, $A$6,$A$10,,$A$8,$A$12),$A$47)</f>
        <v>5450.50</v>
      </c>
      <c r="V236" s="8" t="str">
        <f xml:space="preserve"> TEXT(RTD("cqg.rtd",,"StudyData", $A$2, "Imoku", "Period3="&amp;$A$38&amp;"", "Imoku3",$A$4, -(($B236)+($A$44)), $A$6,$A$10,,$A$8,$A$12),$A$47)</f>
        <v>5396.75</v>
      </c>
      <c r="W236" s="8" t="str">
        <f xml:space="preserve"> TEXT(RTD("cqg.rtd",,"StudyData", $A$2, "Imoku", "Period1="&amp;$A$34&amp;",Period2="&amp;$A$36&amp;",Period4="&amp;$A$40&amp;",MAType4=Sim", "Imoku4",$A$4, -(($B236)+($A$44)), $A$6,$A$10,,$A$8,$A$12),$A$47)</f>
        <v>5350.00</v>
      </c>
      <c r="X236" s="8" t="str">
        <f>TEXT(RTD("cqg.rtd",,"StudyData", $A$2, "Imoku", "MAType5=Sim,Period5="&amp;$A$42&amp;",InputChoice5=Close", "Imoku5",$A$4, -$B236, $A$6,$A$10,,$A$8,$A$12),$A$47)</f>
        <v>5552.25</v>
      </c>
    </row>
    <row r="237" spans="2:24" x14ac:dyDescent="0.25">
      <c r="B237">
        <f t="shared" si="7"/>
        <v>235</v>
      </c>
      <c r="C237" s="5">
        <f xml:space="preserve"> RTD("cqg.rtd",,"StudyData", $A$2, "BAR", "", "Time", $A$4,-$B237,$A$6,$A$10, "","False","T")</f>
        <v>45446</v>
      </c>
      <c r="D237" s="4">
        <f xml:space="preserve"> RTD("cqg.rtd",,"StudyData", $A$2, "BAR", "", "Time", $A$4,-$B237,$A$6,$A$10, "","False","T")</f>
        <v>45446</v>
      </c>
      <c r="E237" s="6" t="str">
        <f xml:space="preserve"> TEXT(RTD("cqg.rtd",,"StudyData", $A$2, "BAR", "", "Open", $A$4, -$B237, $A$6,$A$10,,$A$8,$A$12),$A$47)</f>
        <v>5547.75</v>
      </c>
      <c r="F237" s="6" t="str">
        <f xml:space="preserve"> TEXT(RTD("cqg.rtd",,"StudyData", $A$2, "BAR", "", "High", $A$4, -$B237, $A$6,$A$10,,$A$8,$A$12),$A$47)</f>
        <v>5561.50</v>
      </c>
      <c r="G237" s="6" t="str">
        <f xml:space="preserve"> TEXT(RTD("cqg.rtd",,"StudyData", $A$2, "BAR", "", "Low", $A$4, -$B237, $A$6,$A$10,,$A$8,$A$12),$A$47)</f>
        <v>5495.00</v>
      </c>
      <c r="H237" s="6" t="str">
        <f>TEXT(RTD("cqg.rtd",,"StudyData", $A$2, "BAR", "", "Close", $A$4, -$B237, $A$6,$A$10,,$A$8,$A$12),$A$47)</f>
        <v>5545.50</v>
      </c>
      <c r="I237" s="7">
        <f xml:space="preserve"> RTD("cqg.rtd",,"StudyData", $A$2, "Vol", "VolType=auto, CoCType=Contract", "Vol",$A$4, -$B237, $A$6,$A$10,,$A$8,$A$12)</f>
        <v>1785532</v>
      </c>
      <c r="J237" s="8" t="str">
        <f xml:space="preserve"> TEXT(RTD("cqg.rtd",,"StudyData", $A$2, "MA", "InputChoice=Close,MAType=Sim,Period="&amp;$A$14&amp;"", "MA",$A$4, -$B237, $A$6,$A$10,,$A$8,$A$12),$A$47)</f>
        <v>5450.89</v>
      </c>
      <c r="K237" s="6" t="str">
        <f xml:space="preserve"> TEXT(RTD("cqg.rtd",,"StudyData", $A$2, "BBnds", "MAType=Sim,InputChoice=Close,Period1="&amp;$A$16&amp;",Percent="&amp;$A$18&amp;"", "BHI",$A$4, -$B237, $A$6,$A$10,,$A$8,$A$12),$A$47)</f>
        <v>5620.63</v>
      </c>
      <c r="L237" s="6" t="str">
        <f>TEXT(RTD("cqg.rtd",,"StudyData",$A$2,"BBnds","MAType=Sim,InputChoice=Close,Period1="&amp;$A$16&amp;",Percent="&amp;$A$18&amp;"","BMA",$A$4,-$B237,$A$6,$A$10,,$A$8,$A$12),$A$47)</f>
        <v>5532.25</v>
      </c>
      <c r="M237" s="6" t="str">
        <f xml:space="preserve"> TEXT(RTD("cqg.rtd",,"StudyData", $A$2, "BBnds", "MAType=Sim,InputChoice=Close,Period1="&amp;$A$16&amp;",Percent="&amp;$A$18&amp;"", "BLO",$A$4, -$B237, $A$6,$A$10,,$A$8,$A$12),$A$47)</f>
        <v>5443.87</v>
      </c>
      <c r="N237" s="8" t="str">
        <f xml:space="preserve"> TEXT(RTD("cqg.rtd",,"StudyData", $A$2, "MACD", "Period1="&amp;$A$20&amp;",Period2="&amp;$A$22&amp;",Period3="&amp;$A$24&amp;",InputChoice=Close", "MACD",$A$4, -$B237, $A$6,$A$10,,$A$8,$A$12),$A$47)</f>
        <v>31.05</v>
      </c>
      <c r="O237" s="8" t="str">
        <f>TEXT(RTD("cqg.rtd",,"StudyData",$A$2,"MACD","Period1="&amp;$A$20&amp;",Period2="&amp;$A$22&amp;",Period3="&amp;$A$24&amp;",InputChoice=Close","MACDA",$A$4,-$B237,$A$6,$A$10,,$A$8,$A$12),$A$47)</f>
        <v>36.20</v>
      </c>
      <c r="P237" s="6" t="str">
        <f t="shared" si="6"/>
        <v>-5.15</v>
      </c>
      <c r="Q237" s="8">
        <f xml:space="preserve"> RTD("cqg.rtd",,"StudyData", $A$2, "RSI", "InputChoice=Close,Period="&amp;$A$26&amp;"", "RSI",$A$4, -$B237, $A$6,$A$10,,$A$8,$A$12)</f>
        <v>54.788097372131361</v>
      </c>
      <c r="R23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-$B237, $A$6,$A$10,,$A$8,$A$12)</f>
        <v>57.405102892099997</v>
      </c>
      <c r="S23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-$B237, $A$6,$A$10,,$A$8,$A$12)</f>
        <v>64.770399999999995</v>
      </c>
      <c r="T237" s="8" t="str">
        <f>TEXT(RTD("cqg.rtd",,"StudyData", $A$2, "Imoku", "Period1="&amp;$A$34&amp;"", "Imoku1",$A$4, -$B237, $A$6,$A$10,,$A$8,$A$12),$A$47)</f>
        <v>5535.13</v>
      </c>
      <c r="U237" s="8" t="str">
        <f xml:space="preserve"> TEXT(RTD("cqg.rtd",,"StudyData", $A$2, "Imoku", "Period2="&amp;$A$36&amp;"", "Imoku2",$A$4, -$B237, $A$6,$A$10,,$A$8,$A$12),$A$47)</f>
        <v>5450.50</v>
      </c>
      <c r="V237" s="8" t="str">
        <f xml:space="preserve"> TEXT(RTD("cqg.rtd",,"StudyData", $A$2, "Imoku", "Period3="&amp;$A$38&amp;"", "Imoku3",$A$4, -(($B237)+($A$44)), $A$6,$A$10,,$A$8,$A$12),$A$47)</f>
        <v>5396.75</v>
      </c>
      <c r="W237" s="8" t="str">
        <f xml:space="preserve"> TEXT(RTD("cqg.rtd",,"StudyData", $A$2, "Imoku", "Period1="&amp;$A$34&amp;",Period2="&amp;$A$36&amp;",Period4="&amp;$A$40&amp;",MAType4=Sim", "Imoku4",$A$4, -(($B237)+($A$44)), $A$6,$A$10,,$A$8,$A$12),$A$47)</f>
        <v>5366.69</v>
      </c>
      <c r="X237" s="8" t="str">
        <f>TEXT(RTD("cqg.rtd",,"StudyData", $A$2, "Imoku", "MAType5=Sim,Period5="&amp;$A$42&amp;",InputChoice5=Close", "Imoku5",$A$4, -$B237, $A$6,$A$10,,$A$8,$A$12),$A$47)</f>
        <v>5545.50</v>
      </c>
    </row>
    <row r="238" spans="2:24" x14ac:dyDescent="0.25">
      <c r="B238">
        <f t="shared" si="7"/>
        <v>236</v>
      </c>
      <c r="C238" s="5">
        <f xml:space="preserve"> RTD("cqg.rtd",,"StudyData", $A$2, "BAR", "", "Time", $A$4,-$B238,$A$6,$A$10, "","False","T")</f>
        <v>45443</v>
      </c>
      <c r="D238" s="4">
        <f xml:space="preserve"> RTD("cqg.rtd",,"StudyData", $A$2, "BAR", "", "Time", $A$4,-$B238,$A$6,$A$10, "","False","T")</f>
        <v>45443</v>
      </c>
      <c r="E238" s="6" t="str">
        <f xml:space="preserve"> TEXT(RTD("cqg.rtd",,"StudyData", $A$2, "BAR", "", "Open", $A$4, -$B238, $A$6,$A$10,,$A$8,$A$12),$A$47)</f>
        <v>5498.75</v>
      </c>
      <c r="F238" s="6" t="str">
        <f xml:space="preserve"> TEXT(RTD("cqg.rtd",,"StudyData", $A$2, "BAR", "", "High", $A$4, -$B238, $A$6,$A$10,,$A$8,$A$12),$A$47)</f>
        <v>5555.25</v>
      </c>
      <c r="G238" s="6" t="str">
        <f xml:space="preserve"> TEXT(RTD("cqg.rtd",,"StudyData", $A$2, "BAR", "", "Low", $A$4, -$B238, $A$6,$A$10,,$A$8,$A$12),$A$47)</f>
        <v>5453.75</v>
      </c>
      <c r="H238" s="6" t="str">
        <f>TEXT(RTD("cqg.rtd",,"StudyData", $A$2, "BAR", "", "Close", $A$4, -$B238, $A$6,$A$10,,$A$8,$A$12),$A$47)</f>
        <v>5543.75</v>
      </c>
      <c r="I238" s="7">
        <f xml:space="preserve"> RTD("cqg.rtd",,"StudyData", $A$2, "Vol", "VolType=auto, CoCType=Contract", "Vol",$A$4, -$B238, $A$6,$A$10,,$A$8,$A$12)</f>
        <v>2452894</v>
      </c>
      <c r="J238" s="8" t="str">
        <f xml:space="preserve"> TEXT(RTD("cqg.rtd",,"StudyData", $A$2, "MA", "InputChoice=Close,MAType=Sim,Period="&amp;$A$14&amp;"", "MA",$A$4, -$B238, $A$6,$A$10,,$A$8,$A$12),$A$47)</f>
        <v>5449.78</v>
      </c>
      <c r="K238" s="6" t="str">
        <f xml:space="preserve"> TEXT(RTD("cqg.rtd",,"StudyData", $A$2, "BBnds", "MAType=Sim,InputChoice=Close,Period1="&amp;$A$16&amp;",Percent="&amp;$A$18&amp;"", "BHI",$A$4, -$B238, $A$6,$A$10,,$A$8,$A$12),$A$47)</f>
        <v>5629.59</v>
      </c>
      <c r="L238" s="6" t="str">
        <f>TEXT(RTD("cqg.rtd",,"StudyData",$A$2,"BBnds","MAType=Sim,InputChoice=Close,Period1="&amp;$A$16&amp;",Percent="&amp;$A$18&amp;"","BMA",$A$4,-$B238,$A$6,$A$10,,$A$8,$A$12),$A$47)</f>
        <v>5525.13</v>
      </c>
      <c r="M238" s="6" t="str">
        <f xml:space="preserve"> TEXT(RTD("cqg.rtd",,"StudyData", $A$2, "BBnds", "MAType=Sim,InputChoice=Close,Period1="&amp;$A$16&amp;",Percent="&amp;$A$18&amp;"", "BLO",$A$4, -$B238, $A$6,$A$10,,$A$8,$A$12),$A$47)</f>
        <v>5420.66</v>
      </c>
      <c r="N238" s="8" t="str">
        <f xml:space="preserve"> TEXT(RTD("cqg.rtd",,"StudyData", $A$2, "MACD", "Period1="&amp;$A$20&amp;",Period2="&amp;$A$22&amp;",Period3="&amp;$A$24&amp;",InputChoice=Close", "MACD",$A$4, -$B238, $A$6,$A$10,,$A$8,$A$12),$A$47)</f>
        <v>32.76</v>
      </c>
      <c r="O238" s="8" t="str">
        <f>TEXT(RTD("cqg.rtd",,"StudyData",$A$2,"MACD","Period1="&amp;$A$20&amp;",Period2="&amp;$A$22&amp;",Period3="&amp;$A$24&amp;",InputChoice=Close","MACDA",$A$4,-$B238,$A$6,$A$10,,$A$8,$A$12),$A$47)</f>
        <v>37.49</v>
      </c>
      <c r="P238" s="6" t="str">
        <f t="shared" si="6"/>
        <v>-4.73</v>
      </c>
      <c r="Q238" s="8">
        <f xml:space="preserve"> RTD("cqg.rtd",,"StudyData", $A$2, "RSI", "InputChoice=Close,Period="&amp;$A$26&amp;"", "RSI",$A$4, -$B238, $A$6,$A$10,,$A$8,$A$12)</f>
        <v>54.429071126313509</v>
      </c>
      <c r="R23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-$B238, $A$6,$A$10,,$A$8,$A$12)</f>
        <v>57.877512856499997</v>
      </c>
      <c r="S23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-$B238, $A$6,$A$10,,$A$8,$A$12)</f>
        <v>68.453100000000006</v>
      </c>
      <c r="T238" s="8" t="str">
        <f>TEXT(RTD("cqg.rtd",,"StudyData", $A$2, "Imoku", "Period1="&amp;$A$34&amp;"", "Imoku1",$A$4, -$B238, $A$6,$A$10,,$A$8,$A$12),$A$47)</f>
        <v>5535.13</v>
      </c>
      <c r="U238" s="8" t="str">
        <f xml:space="preserve"> TEXT(RTD("cqg.rtd",,"StudyData", $A$2, "Imoku", "Period2="&amp;$A$36&amp;"", "Imoku2",$A$4, -$B238, $A$6,$A$10,,$A$8,$A$12),$A$47)</f>
        <v>5443.50</v>
      </c>
      <c r="V238" s="8" t="str">
        <f xml:space="preserve"> TEXT(RTD("cqg.rtd",,"StudyData", $A$2, "Imoku", "Period3="&amp;$A$38&amp;"", "Imoku3",$A$4, -(($B238)+($A$44)), $A$6,$A$10,,$A$8,$A$12),$A$47)</f>
        <v>5396.75</v>
      </c>
      <c r="W238" s="8" t="str">
        <f xml:space="preserve"> TEXT(RTD("cqg.rtd",,"StudyData", $A$2, "Imoku", "Period1="&amp;$A$34&amp;",Period2="&amp;$A$36&amp;",Period4="&amp;$A$40&amp;",MAType4=Sim", "Imoku4",$A$4, -(($B238)+($A$44)), $A$6,$A$10,,$A$8,$A$12),$A$47)</f>
        <v>5375.56</v>
      </c>
      <c r="X238" s="8" t="str">
        <f>TEXT(RTD("cqg.rtd",,"StudyData", $A$2, "Imoku", "MAType5=Sim,Period5="&amp;$A$42&amp;",InputChoice5=Close", "Imoku5",$A$4, -$B238, $A$6,$A$10,,$A$8,$A$12),$A$47)</f>
        <v>5543.75</v>
      </c>
    </row>
    <row r="239" spans="2:24" x14ac:dyDescent="0.25">
      <c r="B239">
        <f t="shared" si="7"/>
        <v>237</v>
      </c>
      <c r="C239" s="5">
        <f xml:space="preserve"> RTD("cqg.rtd",,"StudyData", $A$2, "BAR", "", "Time", $A$4,-$B239,$A$6,$A$10, "","False","T")</f>
        <v>45442</v>
      </c>
      <c r="D239" s="4">
        <f xml:space="preserve"> RTD("cqg.rtd",,"StudyData", $A$2, "BAR", "", "Time", $A$4,-$B239,$A$6,$A$10, "","False","T")</f>
        <v>45442</v>
      </c>
      <c r="E239" s="6" t="str">
        <f xml:space="preserve"> TEXT(RTD("cqg.rtd",,"StudyData", $A$2, "BAR", "", "Open", $A$4, -$B239, $A$6,$A$10,,$A$8,$A$12),$A$47)</f>
        <v>5518.75</v>
      </c>
      <c r="F239" s="6" t="str">
        <f xml:space="preserve"> TEXT(RTD("cqg.rtd",,"StudyData", $A$2, "BAR", "", "High", $A$4, -$B239, $A$6,$A$10,,$A$8,$A$12),$A$47)</f>
        <v>5525.25</v>
      </c>
      <c r="G239" s="6" t="str">
        <f xml:space="preserve"> TEXT(RTD("cqg.rtd",,"StudyData", $A$2, "BAR", "", "Low", $A$4, -$B239, $A$6,$A$10,,$A$8,$A$12),$A$47)</f>
        <v>5486.50</v>
      </c>
      <c r="H239" s="6" t="str">
        <f>TEXT(RTD("cqg.rtd",,"StudyData", $A$2, "BAR", "", "Close", $A$4, -$B239, $A$6,$A$10,,$A$8,$A$12),$A$47)</f>
        <v>5501.25</v>
      </c>
      <c r="I239" s="7">
        <f xml:space="preserve"> RTD("cqg.rtd",,"StudyData", $A$2, "Vol", "VolType=auto, CoCType=Contract", "Vol",$A$4, -$B239, $A$6,$A$10,,$A$8,$A$12)</f>
        <v>1495148</v>
      </c>
      <c r="J239" s="8" t="str">
        <f xml:space="preserve"> TEXT(RTD("cqg.rtd",,"StudyData", $A$2, "MA", "InputChoice=Close,MAType=Sim,Period="&amp;$A$14&amp;"", "MA",$A$4, -$B239, $A$6,$A$10,,$A$8,$A$12),$A$47)</f>
        <v>5447.33</v>
      </c>
      <c r="K239" s="6" t="str">
        <f xml:space="preserve"> TEXT(RTD("cqg.rtd",,"StudyData", $A$2, "BBnds", "MAType=Sim,InputChoice=Close,Period1="&amp;$A$16&amp;",Percent="&amp;$A$18&amp;"", "BHI",$A$4, -$B239, $A$6,$A$10,,$A$8,$A$12),$A$47)</f>
        <v>5646.46</v>
      </c>
      <c r="L239" s="6" t="str">
        <f>TEXT(RTD("cqg.rtd",,"StudyData",$A$2,"BBnds","MAType=Sim,InputChoice=Close,Period1="&amp;$A$16&amp;",Percent="&amp;$A$18&amp;"","BMA",$A$4,-$B239,$A$6,$A$10,,$A$8,$A$12),$A$47)</f>
        <v>5514.93</v>
      </c>
      <c r="M239" s="6" t="str">
        <f xml:space="preserve"> TEXT(RTD("cqg.rtd",,"StudyData", $A$2, "BBnds", "MAType=Sim,InputChoice=Close,Period1="&amp;$A$16&amp;",Percent="&amp;$A$18&amp;"", "BLO",$A$4, -$B239, $A$6,$A$10,,$A$8,$A$12),$A$47)</f>
        <v>5383.39</v>
      </c>
      <c r="N239" s="8" t="str">
        <f xml:space="preserve"> TEXT(RTD("cqg.rtd",,"StudyData", $A$2, "MACD", "Period1="&amp;$A$20&amp;",Period2="&amp;$A$22&amp;",Period3="&amp;$A$24&amp;",InputChoice=Close", "MACD",$A$4, -$B239, $A$6,$A$10,,$A$8,$A$12),$A$47)</f>
        <v>34.63</v>
      </c>
      <c r="O239" s="8" t="str">
        <f>TEXT(RTD("cqg.rtd",,"StudyData",$A$2,"MACD","Period1="&amp;$A$20&amp;",Period2="&amp;$A$22&amp;",Period3="&amp;$A$24&amp;",InputChoice=Close","MACDA",$A$4,-$B239,$A$6,$A$10,,$A$8,$A$12),$A$47)</f>
        <v>38.67</v>
      </c>
      <c r="P239" s="6" t="str">
        <f t="shared" si="6"/>
        <v>-4.04</v>
      </c>
      <c r="Q239" s="8">
        <f xml:space="preserve"> RTD("cqg.rtd",,"StudyData", $A$2, "RSI", "InputChoice=Close,Period="&amp;$A$26&amp;"", "RSI",$A$4, -$B239, $A$6,$A$10,,$A$8,$A$12)</f>
        <v>45.00090263594317</v>
      </c>
      <c r="R23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-$B239, $A$6,$A$10,,$A$8,$A$12)</f>
        <v>59.012058616799997</v>
      </c>
      <c r="S23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-$B239, $A$6,$A$10,,$A$8,$A$12)</f>
        <v>73.740899999999996</v>
      </c>
      <c r="T239" s="8" t="str">
        <f>TEXT(RTD("cqg.rtd",,"StudyData", $A$2, "Imoku", "Period1="&amp;$A$34&amp;"", "Imoku1",$A$4, -$B239, $A$6,$A$10,,$A$8,$A$12),$A$47)</f>
        <v>5551.50</v>
      </c>
      <c r="U239" s="8" t="str">
        <f xml:space="preserve"> TEXT(RTD("cqg.rtd",,"StudyData", $A$2, "Imoku", "Period2="&amp;$A$36&amp;"", "Imoku2",$A$4, -$B239, $A$6,$A$10,,$A$8,$A$12),$A$47)</f>
        <v>5443.50</v>
      </c>
      <c r="V239" s="8" t="str">
        <f xml:space="preserve"> TEXT(RTD("cqg.rtd",,"StudyData", $A$2, "Imoku", "Period3="&amp;$A$38&amp;"", "Imoku3",$A$4, -(($B239)+($A$44)), $A$6,$A$10,,$A$8,$A$12),$A$47)</f>
        <v>5396.75</v>
      </c>
      <c r="W239" s="8" t="str">
        <f xml:space="preserve"> TEXT(RTD("cqg.rtd",,"StudyData", $A$2, "Imoku", "Period1="&amp;$A$34&amp;",Period2="&amp;$A$36&amp;",Period4="&amp;$A$40&amp;",MAType4=Sim", "Imoku4",$A$4, -(($B239)+($A$44)), $A$6,$A$10,,$A$8,$A$12),$A$47)</f>
        <v>5377.75</v>
      </c>
      <c r="X239" s="8" t="str">
        <f>TEXT(RTD("cqg.rtd",,"StudyData", $A$2, "Imoku", "MAType5=Sim,Period5="&amp;$A$42&amp;",InputChoice5=Close", "Imoku5",$A$4, -$B239, $A$6,$A$10,,$A$8,$A$12),$A$47)</f>
        <v>5501.25</v>
      </c>
    </row>
    <row r="240" spans="2:24" x14ac:dyDescent="0.25">
      <c r="B240">
        <f t="shared" si="7"/>
        <v>238</v>
      </c>
      <c r="C240" s="5">
        <f xml:space="preserve"> RTD("cqg.rtd",,"StudyData", $A$2, "BAR", "", "Time", $A$4,-$B240,$A$6,$A$10, "","False","T")</f>
        <v>45441</v>
      </c>
      <c r="D240" s="4">
        <f xml:space="preserve"> RTD("cqg.rtd",,"StudyData", $A$2, "BAR", "", "Time", $A$4,-$B240,$A$6,$A$10, "","False","T")</f>
        <v>45441</v>
      </c>
      <c r="E240" s="6" t="str">
        <f xml:space="preserve"> TEXT(RTD("cqg.rtd",,"StudyData", $A$2, "BAR", "", "Open", $A$4, -$B240, $A$6,$A$10,,$A$8,$A$12),$A$47)</f>
        <v>5572.00</v>
      </c>
      <c r="F240" s="6" t="str">
        <f xml:space="preserve"> TEXT(RTD("cqg.rtd",,"StudyData", $A$2, "BAR", "", "High", $A$4, -$B240, $A$6,$A$10,,$A$8,$A$12),$A$47)</f>
        <v>5572.25</v>
      </c>
      <c r="G240" s="6" t="str">
        <f xml:space="preserve"> TEXT(RTD("cqg.rtd",,"StudyData", $A$2, "BAR", "", "Low", $A$4, -$B240, $A$6,$A$10,,$A$8,$A$12),$A$47)</f>
        <v>5516.50</v>
      </c>
      <c r="H240" s="6" t="str">
        <f>TEXT(RTD("cqg.rtd",,"StudyData", $A$2, "BAR", "", "Close", $A$4, -$B240, $A$6,$A$10,,$A$8,$A$12),$A$47)</f>
        <v>5532.25</v>
      </c>
      <c r="I240" s="7">
        <f xml:space="preserve"> RTD("cqg.rtd",,"StudyData", $A$2, "Vol", "VolType=auto, CoCType=Contract", "Vol",$A$4, -$B240, $A$6,$A$10,,$A$8,$A$12)</f>
        <v>1445855</v>
      </c>
      <c r="J240" s="8" t="str">
        <f xml:space="preserve"> TEXT(RTD("cqg.rtd",,"StudyData", $A$2, "MA", "InputChoice=Close,MAType=Sim,Period="&amp;$A$14&amp;"", "MA",$A$4, -$B240, $A$6,$A$10,,$A$8,$A$12),$A$47)</f>
        <v>5447.66</v>
      </c>
      <c r="K240" s="6" t="str">
        <f xml:space="preserve"> TEXT(RTD("cqg.rtd",,"StudyData", $A$2, "BBnds", "MAType=Sim,InputChoice=Close,Period1="&amp;$A$16&amp;",Percent="&amp;$A$18&amp;"", "BHI",$A$4, -$B240, $A$6,$A$10,,$A$8,$A$12),$A$47)</f>
        <v>5667.49</v>
      </c>
      <c r="L240" s="6" t="str">
        <f>TEXT(RTD("cqg.rtd",,"StudyData",$A$2,"BBnds","MAType=Sim,InputChoice=Close,Period1="&amp;$A$16&amp;",Percent="&amp;$A$18&amp;"","BMA",$A$4,-$B240,$A$6,$A$10,,$A$8,$A$12),$A$47)</f>
        <v>5504.60</v>
      </c>
      <c r="M240" s="6" t="str">
        <f xml:space="preserve"> TEXT(RTD("cqg.rtd",,"StudyData", $A$2, "BBnds", "MAType=Sim,InputChoice=Close,Period1="&amp;$A$16&amp;",Percent="&amp;$A$18&amp;"", "BLO",$A$4, -$B240, $A$6,$A$10,,$A$8,$A$12),$A$47)</f>
        <v>5341.71</v>
      </c>
      <c r="N240" s="8" t="str">
        <f xml:space="preserve"> TEXT(RTD("cqg.rtd",,"StudyData", $A$2, "MACD", "Period1="&amp;$A$20&amp;",Period2="&amp;$A$22&amp;",Period3="&amp;$A$24&amp;",InputChoice=Close", "MACD",$A$4, -$B240, $A$6,$A$10,,$A$8,$A$12),$A$47)</f>
        <v>40.85</v>
      </c>
      <c r="O240" s="8" t="str">
        <f>TEXT(RTD("cqg.rtd",,"StudyData",$A$2,"MACD","Period1="&amp;$A$20&amp;",Period2="&amp;$A$22&amp;",Period3="&amp;$A$24&amp;",InputChoice=Close","MACDA",$A$4,-$B240,$A$6,$A$10,,$A$8,$A$12),$A$47)</f>
        <v>39.68</v>
      </c>
      <c r="P240" s="6" t="str">
        <f t="shared" si="6"/>
        <v>1.17</v>
      </c>
      <c r="Q240" s="8">
        <f xml:space="preserve"> RTD("cqg.rtd",,"StudyData", $A$2, "RSI", "InputChoice=Close,Period="&amp;$A$26&amp;"", "RSI",$A$4, -$B240, $A$6,$A$10,,$A$8,$A$12)</f>
        <v>51.972518660059713</v>
      </c>
      <c r="R24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-$B240, $A$6,$A$10,,$A$8,$A$12)</f>
        <v>72.191723077700004</v>
      </c>
      <c r="S24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-$B240, $A$6,$A$10,,$A$8,$A$12)</f>
        <v>81.1053</v>
      </c>
      <c r="T240" s="8" t="str">
        <f>TEXT(RTD("cqg.rtd",,"StudyData", $A$2, "Imoku", "Period1="&amp;$A$34&amp;"", "Imoku1",$A$4, -$B240, $A$6,$A$10,,$A$8,$A$12),$A$47)</f>
        <v>5566.50</v>
      </c>
      <c r="U240" s="8" t="str">
        <f xml:space="preserve"> TEXT(RTD("cqg.rtd",,"StudyData", $A$2, "Imoku", "Period2="&amp;$A$36&amp;"", "Imoku2",$A$4, -$B240, $A$6,$A$10,,$A$8,$A$12),$A$47)</f>
        <v>5443.50</v>
      </c>
      <c r="V240" s="8" t="str">
        <f xml:space="preserve"> TEXT(RTD("cqg.rtd",,"StudyData", $A$2, "Imoku", "Period3="&amp;$A$38&amp;"", "Imoku3",$A$4, -(($B240)+($A$44)), $A$6,$A$10,,$A$8,$A$12),$A$47)</f>
        <v>5396.75</v>
      </c>
      <c r="W240" s="8" t="str">
        <f xml:space="preserve"> TEXT(RTD("cqg.rtd",,"StudyData", $A$2, "Imoku", "Period1="&amp;$A$34&amp;",Period2="&amp;$A$36&amp;",Period4="&amp;$A$40&amp;",MAType4=Sim", "Imoku4",$A$4, -(($B240)+($A$44)), $A$6,$A$10,,$A$8,$A$12),$A$47)</f>
        <v>5384.63</v>
      </c>
      <c r="X240" s="8" t="str">
        <f>TEXT(RTD("cqg.rtd",,"StudyData", $A$2, "Imoku", "MAType5=Sim,Period5="&amp;$A$42&amp;",InputChoice5=Close", "Imoku5",$A$4, -$B240, $A$6,$A$10,,$A$8,$A$12),$A$47)</f>
        <v>5532.25</v>
      </c>
    </row>
    <row r="241" spans="2:24" x14ac:dyDescent="0.25">
      <c r="B241">
        <f t="shared" si="7"/>
        <v>239</v>
      </c>
      <c r="C241" s="5">
        <f xml:space="preserve"> RTD("cqg.rtd",,"StudyData", $A$2, "BAR", "", "Time", $A$4,-$B241,$A$6,$A$10, "","False","T")</f>
        <v>45440</v>
      </c>
      <c r="D241" s="4">
        <f xml:space="preserve"> RTD("cqg.rtd",,"StudyData", $A$2, "BAR", "", "Time", $A$4,-$B241,$A$6,$A$10, "","False","T")</f>
        <v>45440</v>
      </c>
      <c r="E241" s="6" t="str">
        <f xml:space="preserve"> TEXT(RTD("cqg.rtd",,"StudyData", $A$2, "BAR", "", "Open", $A$4, -$B241, $A$6,$A$10,,$A$8,$A$12),$A$47)</f>
        <v>5570.00</v>
      </c>
      <c r="F241" s="6" t="str">
        <f xml:space="preserve"> TEXT(RTD("cqg.rtd",,"StudyData", $A$2, "BAR", "", "High", $A$4, -$B241, $A$6,$A$10,,$A$8,$A$12),$A$47)</f>
        <v>5587.25</v>
      </c>
      <c r="G241" s="6" t="str">
        <f xml:space="preserve"> TEXT(RTD("cqg.rtd",,"StudyData", $A$2, "BAR", "", "Low", $A$4, -$B241, $A$6,$A$10,,$A$8,$A$12),$A$47)</f>
        <v>5545.00</v>
      </c>
      <c r="H241" s="6" t="str">
        <f>TEXT(RTD("cqg.rtd",,"StudyData", $A$2, "BAR", "", "Close", $A$4, -$B241, $A$6,$A$10,,$A$8,$A$12),$A$47)</f>
        <v>5573.00</v>
      </c>
      <c r="I241" s="7">
        <f xml:space="preserve"> RTD("cqg.rtd",,"StudyData", $A$2, "Vol", "VolType=auto, CoCType=Contract", "Vol",$A$4, -$B241, $A$6,$A$10,,$A$8,$A$12)</f>
        <v>1387872</v>
      </c>
      <c r="J241" s="8" t="str">
        <f xml:space="preserve"> TEXT(RTD("cqg.rtd",,"StudyData", $A$2, "MA", "InputChoice=Close,MAType=Sim,Period="&amp;$A$14&amp;"", "MA",$A$4, -$B241, $A$6,$A$10,,$A$8,$A$12),$A$47)</f>
        <v>5447.08</v>
      </c>
      <c r="K241" s="6" t="str">
        <f xml:space="preserve"> TEXT(RTD("cqg.rtd",,"StudyData", $A$2, "BBnds", "MAType=Sim,InputChoice=Close,Period1="&amp;$A$16&amp;",Percent="&amp;$A$18&amp;"", "BHI",$A$4, -$B241, $A$6,$A$10,,$A$8,$A$12),$A$47)</f>
        <v>5675.63</v>
      </c>
      <c r="L241" s="6" t="str">
        <f>TEXT(RTD("cqg.rtd",,"StudyData",$A$2,"BBnds","MAType=Sim,InputChoice=Close,Period1="&amp;$A$16&amp;",Percent="&amp;$A$18&amp;"","BMA",$A$4,-$B241,$A$6,$A$10,,$A$8,$A$12),$A$47)</f>
        <v>5493.75</v>
      </c>
      <c r="M241" s="6" t="str">
        <f xml:space="preserve"> TEXT(RTD("cqg.rtd",,"StudyData", $A$2, "BBnds", "MAType=Sim,InputChoice=Close,Period1="&amp;$A$16&amp;",Percent="&amp;$A$18&amp;"", "BLO",$A$4, -$B241, $A$6,$A$10,,$A$8,$A$12),$A$47)</f>
        <v>5311.87</v>
      </c>
      <c r="N241" s="8" t="str">
        <f xml:space="preserve"> TEXT(RTD("cqg.rtd",,"StudyData", $A$2, "MACD", "Period1="&amp;$A$20&amp;",Period2="&amp;$A$22&amp;",Period3="&amp;$A$24&amp;",InputChoice=Close", "MACD",$A$4, -$B241, $A$6,$A$10,,$A$8,$A$12),$A$47)</f>
        <v>45.04</v>
      </c>
      <c r="O241" s="8" t="str">
        <f>TEXT(RTD("cqg.rtd",,"StudyData",$A$2,"MACD","Period1="&amp;$A$20&amp;",Period2="&amp;$A$22&amp;",Period3="&amp;$A$24&amp;",InputChoice=Close","MACDA",$A$4,-$B241,$A$6,$A$10,,$A$8,$A$12),$A$47)</f>
        <v>39.39</v>
      </c>
      <c r="P241" s="6" t="str">
        <f t="shared" si="6"/>
        <v>5.65</v>
      </c>
      <c r="Q241" s="8">
        <f xml:space="preserve"> RTD("cqg.rtd",,"StudyData", $A$2, "RSI", "InputChoice=Close,Period="&amp;$A$26&amp;"", "RSI",$A$4, -$B241, $A$6,$A$10,,$A$8,$A$12)</f>
        <v>63.460028423477553</v>
      </c>
      <c r="R24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-$B241, $A$6,$A$10,,$A$8,$A$12)</f>
        <v>80.547808118899994</v>
      </c>
      <c r="S24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-$B241, $A$6,$A$10,,$A$8,$A$12)</f>
        <v>85.562200000000004</v>
      </c>
      <c r="T241" s="8" t="str">
        <f>TEXT(RTD("cqg.rtd",,"StudyData", $A$2, "Imoku", "Period1="&amp;$A$34&amp;"", "Imoku1",$A$4, -$B241, $A$6,$A$10,,$A$8,$A$12),$A$47)</f>
        <v>5565.50</v>
      </c>
      <c r="U241" s="8" t="str">
        <f xml:space="preserve"> TEXT(RTD("cqg.rtd",,"StudyData", $A$2, "Imoku", "Period2="&amp;$A$36&amp;"", "Imoku2",$A$4, -$B241, $A$6,$A$10,,$A$8,$A$12),$A$47)</f>
        <v>5435.38</v>
      </c>
      <c r="V241" s="8" t="str">
        <f xml:space="preserve"> TEXT(RTD("cqg.rtd",,"StudyData", $A$2, "Imoku", "Period3="&amp;$A$38&amp;"", "Imoku3",$A$4, -(($B241)+($A$44)), $A$6,$A$10,,$A$8,$A$12),$A$47)</f>
        <v>5396.75</v>
      </c>
      <c r="W241" s="8" t="str">
        <f xml:space="preserve"> TEXT(RTD("cqg.rtd",,"StudyData", $A$2, "Imoku", "Period1="&amp;$A$34&amp;",Period2="&amp;$A$36&amp;",Period4="&amp;$A$40&amp;",MAType4=Sim", "Imoku4",$A$4, -(($B241)+($A$44)), $A$6,$A$10,,$A$8,$A$12),$A$47)</f>
        <v>5384.63</v>
      </c>
      <c r="X241" s="8" t="str">
        <f>TEXT(RTD("cqg.rtd",,"StudyData", $A$2, "Imoku", "MAType5=Sim,Period5="&amp;$A$42&amp;",InputChoice5=Close", "Imoku5",$A$4, -$B241, $A$6,$A$10,,$A$8,$A$12),$A$47)</f>
        <v>5573.00</v>
      </c>
    </row>
    <row r="242" spans="2:24" x14ac:dyDescent="0.25">
      <c r="B242">
        <f t="shared" si="7"/>
        <v>240</v>
      </c>
      <c r="C242" s="5">
        <f xml:space="preserve"> RTD("cqg.rtd",,"StudyData", $A$2, "BAR", "", "Time", $A$4,-$B242,$A$6,$A$10, "","False","T")</f>
        <v>45436</v>
      </c>
      <c r="D242" s="4">
        <f xml:space="preserve"> RTD("cqg.rtd",,"StudyData", $A$2, "BAR", "", "Time", $A$4,-$B242,$A$6,$A$10, "","False","T")</f>
        <v>45436</v>
      </c>
      <c r="E242" s="6" t="str">
        <f xml:space="preserve"> TEXT(RTD("cqg.rtd",,"StudyData", $A$2, "BAR", "", "Open", $A$4, -$B242, $A$6,$A$10,,$A$8,$A$12),$A$47)</f>
        <v>5534.00</v>
      </c>
      <c r="F242" s="6" t="str">
        <f xml:space="preserve"> TEXT(RTD("cqg.rtd",,"StudyData", $A$2, "BAR", "", "High", $A$4, -$B242, $A$6,$A$10,,$A$8,$A$12),$A$47)</f>
        <v>5577.50</v>
      </c>
      <c r="G242" s="6" t="str">
        <f xml:space="preserve"> TEXT(RTD("cqg.rtd",,"StudyData", $A$2, "BAR", "", "Low", $A$4, -$B242, $A$6,$A$10,,$A$8,$A$12),$A$47)</f>
        <v>5534.00</v>
      </c>
      <c r="H242" s="6" t="str">
        <f>TEXT(RTD("cqg.rtd",,"StudyData", $A$2, "BAR", "", "Close", $A$4, -$B242, $A$6,$A$10,,$A$8,$A$12),$A$47)</f>
        <v>5569.75</v>
      </c>
      <c r="I242" s="7">
        <f xml:space="preserve"> RTD("cqg.rtd",,"StudyData", $A$2, "Vol", "VolType=auto, CoCType=Contract", "Vol",$A$4, -$B242, $A$6,$A$10,,$A$8,$A$12)</f>
        <v>1264244</v>
      </c>
      <c r="J242" s="8" t="str">
        <f xml:space="preserve"> TEXT(RTD("cqg.rtd",,"StudyData", $A$2, "MA", "InputChoice=Close,MAType=Sim,Period="&amp;$A$14&amp;"", "MA",$A$4, -$B242, $A$6,$A$10,,$A$8,$A$12),$A$47)</f>
        <v>5446.34</v>
      </c>
      <c r="K242" s="6" t="str">
        <f xml:space="preserve"> TEXT(RTD("cqg.rtd",,"StudyData", $A$2, "BBnds", "MAType=Sim,InputChoice=Close,Period1="&amp;$A$16&amp;",Percent="&amp;$A$18&amp;"", "BHI",$A$4, -$B242, $A$6,$A$10,,$A$8,$A$12),$A$47)</f>
        <v>5667.75</v>
      </c>
      <c r="L242" s="6" t="str">
        <f>TEXT(RTD("cqg.rtd",,"StudyData",$A$2,"BBnds","MAType=Sim,InputChoice=Close,Period1="&amp;$A$16&amp;",Percent="&amp;$A$18&amp;"","BMA",$A$4,-$B242,$A$6,$A$10,,$A$8,$A$12),$A$47)</f>
        <v>5484.86</v>
      </c>
      <c r="M242" s="6" t="str">
        <f xml:space="preserve"> TEXT(RTD("cqg.rtd",,"StudyData", $A$2, "BBnds", "MAType=Sim,InputChoice=Close,Period1="&amp;$A$16&amp;",Percent="&amp;$A$18&amp;"", "BLO",$A$4, -$B242, $A$6,$A$10,,$A$8,$A$12),$A$47)</f>
        <v>5301.98</v>
      </c>
      <c r="N242" s="8" t="str">
        <f xml:space="preserve"> TEXT(RTD("cqg.rtd",,"StudyData", $A$2, "MACD", "Period1="&amp;$A$20&amp;",Period2="&amp;$A$22&amp;",Period3="&amp;$A$24&amp;",InputChoice=Close", "MACD",$A$4, -$B242, $A$6,$A$10,,$A$8,$A$12),$A$47)</f>
        <v>45.58</v>
      </c>
      <c r="O242" s="8" t="str">
        <f>TEXT(RTD("cqg.rtd",,"StudyData",$A$2,"MACD","Period1="&amp;$A$20&amp;",Period2="&amp;$A$22&amp;",Period3="&amp;$A$24&amp;",InputChoice=Close","MACDA",$A$4,-$B242,$A$6,$A$10,,$A$8,$A$12),$A$47)</f>
        <v>37.97</v>
      </c>
      <c r="P242" s="6" t="str">
        <f t="shared" si="6"/>
        <v>7.61</v>
      </c>
      <c r="Q242" s="8">
        <f xml:space="preserve"> RTD("cqg.rtd",,"StudyData", $A$2, "RSI", "InputChoice=Close,Period="&amp;$A$26&amp;"", "RSI",$A$4, -$B242, $A$6,$A$10,,$A$8,$A$12)</f>
        <v>62.878350445970753</v>
      </c>
      <c r="R24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-$B242, $A$6,$A$10,,$A$8,$A$12)</f>
        <v>82.381748022500005</v>
      </c>
      <c r="S24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-$B242, $A$6,$A$10,,$A$8,$A$12)</f>
        <v>88.069299999999998</v>
      </c>
      <c r="T242" s="8" t="str">
        <f>TEXT(RTD("cqg.rtd",,"StudyData", $A$2, "Imoku", "Period1="&amp;$A$34&amp;"", "Imoku1",$A$4, -$B242, $A$6,$A$10,,$A$8,$A$12),$A$47)</f>
        <v>5540.75</v>
      </c>
      <c r="U242" s="8" t="str">
        <f xml:space="preserve"> TEXT(RTD("cqg.rtd",,"StudyData", $A$2, "Imoku", "Period2="&amp;$A$36&amp;"", "Imoku2",$A$4, -$B242, $A$6,$A$10,,$A$8,$A$12),$A$47)</f>
        <v>5414.13</v>
      </c>
      <c r="V242" s="8" t="str">
        <f xml:space="preserve"> TEXT(RTD("cqg.rtd",,"StudyData", $A$2, "Imoku", "Period3="&amp;$A$38&amp;"", "Imoku3",$A$4, -(($B242)+($A$44)), $A$6,$A$10,,$A$8,$A$12),$A$47)</f>
        <v>5415.00</v>
      </c>
      <c r="W242" s="8" t="str">
        <f xml:space="preserve"> TEXT(RTD("cqg.rtd",,"StudyData", $A$2, "Imoku", "Period1="&amp;$A$34&amp;",Period2="&amp;$A$36&amp;",Period4="&amp;$A$40&amp;",MAType4=Sim", "Imoku4",$A$4, -(($B242)+($A$44)), $A$6,$A$10,,$A$8,$A$12),$A$47)</f>
        <v>5422.13</v>
      </c>
      <c r="X242" s="8" t="str">
        <f>TEXT(RTD("cqg.rtd",,"StudyData", $A$2, "Imoku", "MAType5=Sim,Period5="&amp;$A$42&amp;",InputChoice5=Close", "Imoku5",$A$4, -$B242, $A$6,$A$10,,$A$8,$A$12),$A$47)</f>
        <v>5569.75</v>
      </c>
    </row>
    <row r="243" spans="2:24" x14ac:dyDescent="0.25">
      <c r="B243">
        <f t="shared" si="7"/>
        <v>241</v>
      </c>
      <c r="C243" s="5">
        <f xml:space="preserve"> RTD("cqg.rtd",,"StudyData", $A$2, "BAR", "", "Time", $A$4,-$B243,$A$6,$A$10, "","False","T")</f>
        <v>45435</v>
      </c>
      <c r="D243" s="4">
        <f xml:space="preserve"> RTD("cqg.rtd",,"StudyData", $A$2, "BAR", "", "Time", $A$4,-$B243,$A$6,$A$10, "","False","T")</f>
        <v>45435</v>
      </c>
      <c r="E243" s="6" t="str">
        <f xml:space="preserve"> TEXT(RTD("cqg.rtd",,"StudyData", $A$2, "BAR", "", "Open", $A$4, -$B243, $A$6,$A$10,,$A$8,$A$12),$A$47)</f>
        <v>5587.25</v>
      </c>
      <c r="F243" s="6" t="str">
        <f xml:space="preserve"> TEXT(RTD("cqg.rtd",,"StudyData", $A$2, "BAR", "", "High", $A$4, -$B243, $A$6,$A$10,,$A$8,$A$12),$A$47)</f>
        <v>5616.50</v>
      </c>
      <c r="G243" s="6" t="str">
        <f xml:space="preserve"> TEXT(RTD("cqg.rtd",,"StudyData", $A$2, "BAR", "", "Low", $A$4, -$B243, $A$6,$A$10,,$A$8,$A$12),$A$47)</f>
        <v>5521.75</v>
      </c>
      <c r="H243" s="6" t="str">
        <f>TEXT(RTD("cqg.rtd",,"StudyData", $A$2, "BAR", "", "Close", $A$4, -$B243, $A$6,$A$10,,$A$8,$A$12),$A$47)</f>
        <v>5533.50</v>
      </c>
      <c r="I243" s="7">
        <f xml:space="preserve"> RTD("cqg.rtd",,"StudyData", $A$2, "Vol", "VolType=auto, CoCType=Contract", "Vol",$A$4, -$B243, $A$6,$A$10,,$A$8,$A$12)</f>
        <v>2012153</v>
      </c>
      <c r="J243" s="8" t="str">
        <f xml:space="preserve"> TEXT(RTD("cqg.rtd",,"StudyData", $A$2, "MA", "InputChoice=Close,MAType=Sim,Period="&amp;$A$14&amp;"", "MA",$A$4, -$B243, $A$6,$A$10,,$A$8,$A$12),$A$47)</f>
        <v>5446.01</v>
      </c>
      <c r="K243" s="6" t="str">
        <f xml:space="preserve"> TEXT(RTD("cqg.rtd",,"StudyData", $A$2, "BBnds", "MAType=Sim,InputChoice=Close,Period1="&amp;$A$16&amp;",Percent="&amp;$A$18&amp;"", "BHI",$A$4, -$B243, $A$6,$A$10,,$A$8,$A$12),$A$47)</f>
        <v>5659.36</v>
      </c>
      <c r="L243" s="6" t="str">
        <f>TEXT(RTD("cqg.rtd",,"StudyData",$A$2,"BBnds","MAType=Sim,InputChoice=Close,Period1="&amp;$A$16&amp;",Percent="&amp;$A$18&amp;"","BMA",$A$4,-$B243,$A$6,$A$10,,$A$8,$A$12),$A$47)</f>
        <v>5475.36</v>
      </c>
      <c r="M243" s="6" t="str">
        <f xml:space="preserve"> TEXT(RTD("cqg.rtd",,"StudyData", $A$2, "BBnds", "MAType=Sim,InputChoice=Close,Period1="&amp;$A$16&amp;",Percent="&amp;$A$18&amp;"", "BLO",$A$4, -$B243, $A$6,$A$10,,$A$8,$A$12),$A$47)</f>
        <v>5291.37</v>
      </c>
      <c r="N243" s="8" t="str">
        <f xml:space="preserve"> TEXT(RTD("cqg.rtd",,"StudyData", $A$2, "MACD", "Period1="&amp;$A$20&amp;",Period2="&amp;$A$22&amp;",Period3="&amp;$A$24&amp;",InputChoice=Close", "MACD",$A$4, -$B243, $A$6,$A$10,,$A$8,$A$12),$A$47)</f>
        <v>45.94</v>
      </c>
      <c r="O243" s="8" t="str">
        <f>TEXT(RTD("cqg.rtd",,"StudyData",$A$2,"MACD","Period1="&amp;$A$20&amp;",Period2="&amp;$A$22&amp;",Period3="&amp;$A$24&amp;",InputChoice=Close","MACDA",$A$4,-$B243,$A$6,$A$10,,$A$8,$A$12),$A$47)</f>
        <v>36.07</v>
      </c>
      <c r="P243" s="6" t="str">
        <f t="shared" si="6"/>
        <v>9.87</v>
      </c>
      <c r="Q243" s="8">
        <f xml:space="preserve"> RTD("cqg.rtd",,"StudyData", $A$2, "RSI", "InputChoice=Close,Period="&amp;$A$26&amp;"", "RSI",$A$4, -$B243, $A$6,$A$10,,$A$8,$A$12)</f>
        <v>55.921486997580018</v>
      </c>
      <c r="R24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-$B243, $A$6,$A$10,,$A$8,$A$12)</f>
        <v>85.276151107999993</v>
      </c>
      <c r="S24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-$B243, $A$6,$A$10,,$A$8,$A$12)</f>
        <v>90.9131</v>
      </c>
      <c r="T243" s="8" t="str">
        <f>TEXT(RTD("cqg.rtd",,"StudyData", $A$2, "Imoku", "Period1="&amp;$A$34&amp;"", "Imoku1",$A$4, -$B243, $A$6,$A$10,,$A$8,$A$12),$A$47)</f>
        <v>5540.75</v>
      </c>
      <c r="U243" s="8" t="str">
        <f xml:space="preserve"> TEXT(RTD("cqg.rtd",,"StudyData", $A$2, "Imoku", "Period2="&amp;$A$36&amp;"", "Imoku2",$A$4, -$B243, $A$6,$A$10,,$A$8,$A$12),$A$47)</f>
        <v>5414.13</v>
      </c>
      <c r="V243" s="8" t="str">
        <f xml:space="preserve"> TEXT(RTD("cqg.rtd",,"StudyData", $A$2, "Imoku", "Period3="&amp;$A$38&amp;"", "Imoku3",$A$4, -(($B243)+($A$44)), $A$6,$A$10,,$A$8,$A$12),$A$47)</f>
        <v>5409.63</v>
      </c>
      <c r="W243" s="8" t="str">
        <f xml:space="preserve"> TEXT(RTD("cqg.rtd",,"StudyData", $A$2, "Imoku", "Period1="&amp;$A$34&amp;",Period2="&amp;$A$36&amp;",Period4="&amp;$A$40&amp;",MAType4=Sim", "Imoku4",$A$4, -(($B243)+($A$44)), $A$6,$A$10,,$A$8,$A$12),$A$47)</f>
        <v>5426.38</v>
      </c>
      <c r="X243" s="8" t="str">
        <f>TEXT(RTD("cqg.rtd",,"StudyData", $A$2, "Imoku", "MAType5=Sim,Period5="&amp;$A$42&amp;",InputChoice5=Close", "Imoku5",$A$4, -$B243, $A$6,$A$10,,$A$8,$A$12),$A$47)</f>
        <v>5533.50</v>
      </c>
    </row>
    <row r="244" spans="2:24" x14ac:dyDescent="0.25">
      <c r="B244">
        <f t="shared" si="7"/>
        <v>242</v>
      </c>
      <c r="C244" s="5">
        <f xml:space="preserve"> RTD("cqg.rtd",,"StudyData", $A$2, "BAR", "", "Time", $A$4,-$B244,$A$6,$A$10, "","False","T")</f>
        <v>45434</v>
      </c>
      <c r="D244" s="4">
        <f xml:space="preserve"> RTD("cqg.rtd",,"StudyData", $A$2, "BAR", "", "Time", $A$4,-$B244,$A$6,$A$10, "","False","T")</f>
        <v>45434</v>
      </c>
      <c r="E244" s="6" t="str">
        <f xml:space="preserve"> TEXT(RTD("cqg.rtd",,"StudyData", $A$2, "BAR", "", "Open", $A$4, -$B244, $A$6,$A$10,,$A$8,$A$12),$A$47)</f>
        <v>5591.75</v>
      </c>
      <c r="F244" s="6" t="str">
        <f xml:space="preserve"> TEXT(RTD("cqg.rtd",,"StudyData", $A$2, "BAR", "", "High", $A$4, -$B244, $A$6,$A$10,,$A$8,$A$12),$A$47)</f>
        <v>5597.50</v>
      </c>
      <c r="G244" s="6" t="str">
        <f xml:space="preserve"> TEXT(RTD("cqg.rtd",,"StudyData", $A$2, "BAR", "", "Low", $A$4, -$B244, $A$6,$A$10,,$A$8,$A$12),$A$47)</f>
        <v>5555.00</v>
      </c>
      <c r="H244" s="6" t="str">
        <f>TEXT(RTD("cqg.rtd",,"StudyData", $A$2, "BAR", "", "Close", $A$4, -$B244, $A$6,$A$10,,$A$8,$A$12),$A$47)</f>
        <v>5576.25</v>
      </c>
      <c r="I244" s="7">
        <f xml:space="preserve"> RTD("cqg.rtd",,"StudyData", $A$2, "Vol", "VolType=auto, CoCType=Contract", "Vol",$A$4, -$B244, $A$6,$A$10,,$A$8,$A$12)</f>
        <v>1257477</v>
      </c>
      <c r="J244" s="8" t="str">
        <f xml:space="preserve"> TEXT(RTD("cqg.rtd",,"StudyData", $A$2, "MA", "InputChoice=Close,MAType=Sim,Period="&amp;$A$14&amp;"", "MA",$A$4, -$B244, $A$6,$A$10,,$A$8,$A$12),$A$47)</f>
        <v>5446.59</v>
      </c>
      <c r="K244" s="6" t="str">
        <f xml:space="preserve"> TEXT(RTD("cqg.rtd",,"StudyData", $A$2, "BBnds", "MAType=Sim,InputChoice=Close,Period1="&amp;$A$16&amp;",Percent="&amp;$A$18&amp;"", "BHI",$A$4, -$B244, $A$6,$A$10,,$A$8,$A$12),$A$47)</f>
        <v>5657.47</v>
      </c>
      <c r="L244" s="6" t="str">
        <f>TEXT(RTD("cqg.rtd",,"StudyData",$A$2,"BBnds","MAType=Sim,InputChoice=Close,Period1="&amp;$A$16&amp;",Percent="&amp;$A$18&amp;"","BMA",$A$4,-$B244,$A$6,$A$10,,$A$8,$A$12),$A$47)</f>
        <v>5465.21</v>
      </c>
      <c r="M244" s="6" t="str">
        <f xml:space="preserve"> TEXT(RTD("cqg.rtd",,"StudyData", $A$2, "BBnds", "MAType=Sim,InputChoice=Close,Period1="&amp;$A$16&amp;",Percent="&amp;$A$18&amp;"", "BLO",$A$4, -$B244, $A$6,$A$10,,$A$8,$A$12),$A$47)</f>
        <v>5272.95</v>
      </c>
      <c r="N244" s="8" t="str">
        <f xml:space="preserve"> TEXT(RTD("cqg.rtd",,"StudyData", $A$2, "MACD", "Period1="&amp;$A$20&amp;",Period2="&amp;$A$22&amp;",Period3="&amp;$A$24&amp;",InputChoice=Close", "MACD",$A$4, -$B244, $A$6,$A$10,,$A$8,$A$12),$A$47)</f>
        <v>49.43</v>
      </c>
      <c r="O244" s="8" t="str">
        <f>TEXT(RTD("cqg.rtd",,"StudyData",$A$2,"MACD","Period1="&amp;$A$20&amp;",Period2="&amp;$A$22&amp;",Period3="&amp;$A$24&amp;",InputChoice=Close","MACDA",$A$4,-$B244,$A$6,$A$10,,$A$8,$A$12),$A$47)</f>
        <v>33.60</v>
      </c>
      <c r="P244" s="6" t="str">
        <f t="shared" si="6"/>
        <v>15.83</v>
      </c>
      <c r="Q244" s="8">
        <f xml:space="preserve"> RTD("cqg.rtd",,"StudyData", $A$2, "RSI", "InputChoice=Close,Period="&amp;$A$26&amp;"", "RSI",$A$4, -$B244, $A$6,$A$10,,$A$8,$A$12)</f>
        <v>69.593422196103603</v>
      </c>
      <c r="R24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-$B244, $A$6,$A$10,,$A$8,$A$12)</f>
        <v>94.327773012899996</v>
      </c>
      <c r="S24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-$B244, $A$6,$A$10,,$A$8,$A$12)</f>
        <v>93.7316</v>
      </c>
      <c r="T244" s="8" t="str">
        <f>TEXT(RTD("cqg.rtd",,"StudyData", $A$2, "Imoku", "Period1="&amp;$A$34&amp;"", "Imoku1",$A$4, -$B244, $A$6,$A$10,,$A$8,$A$12),$A$47)</f>
        <v>5531.25</v>
      </c>
      <c r="U244" s="8" t="str">
        <f xml:space="preserve"> TEXT(RTD("cqg.rtd",,"StudyData", $A$2, "Imoku", "Period2="&amp;$A$36&amp;"", "Imoku2",$A$4, -$B244, $A$6,$A$10,,$A$8,$A$12),$A$47)</f>
        <v>5404.63</v>
      </c>
      <c r="V244" s="8" t="str">
        <f xml:space="preserve"> TEXT(RTD("cqg.rtd",,"StudyData", $A$2, "Imoku", "Period3="&amp;$A$38&amp;"", "Imoku3",$A$4, -(($B244)+($A$44)), $A$6,$A$10,,$A$8,$A$12),$A$47)</f>
        <v>5383.00</v>
      </c>
      <c r="W244" s="8" t="str">
        <f xml:space="preserve"> TEXT(RTD("cqg.rtd",,"StudyData", $A$2, "Imoku", "Period1="&amp;$A$34&amp;",Period2="&amp;$A$36&amp;",Period4="&amp;$A$40&amp;",MAType4=Sim", "Imoku4",$A$4, -(($B244)+($A$44)), $A$6,$A$10,,$A$8,$A$12),$A$47)</f>
        <v>5448.13</v>
      </c>
      <c r="X244" s="8" t="str">
        <f>TEXT(RTD("cqg.rtd",,"StudyData", $A$2, "Imoku", "MAType5=Sim,Period5="&amp;$A$42&amp;",InputChoice5=Close", "Imoku5",$A$4, -$B244, $A$6,$A$10,,$A$8,$A$12),$A$47)</f>
        <v>5576.25</v>
      </c>
    </row>
    <row r="245" spans="2:24" x14ac:dyDescent="0.25">
      <c r="B245">
        <f t="shared" si="7"/>
        <v>243</v>
      </c>
      <c r="C245" s="5">
        <f xml:space="preserve"> RTD("cqg.rtd",,"StudyData", $A$2, "BAR", "", "Time", $A$4,-$B245,$A$6,$A$10, "","False","T")</f>
        <v>45433</v>
      </c>
      <c r="D245" s="4">
        <f xml:space="preserve"> RTD("cqg.rtd",,"StudyData", $A$2, "BAR", "", "Time", $A$4,-$B245,$A$6,$A$10, "","False","T")</f>
        <v>45433</v>
      </c>
      <c r="E245" s="6" t="str">
        <f xml:space="preserve"> TEXT(RTD("cqg.rtd",,"StudyData", $A$2, "BAR", "", "Open", $A$4, -$B245, $A$6,$A$10,,$A$8,$A$12),$A$47)</f>
        <v>5580.00</v>
      </c>
      <c r="F245" s="6" t="str">
        <f xml:space="preserve"> TEXT(RTD("cqg.rtd",,"StudyData", $A$2, "BAR", "", "High", $A$4, -$B245, $A$6,$A$10,,$A$8,$A$12),$A$47)</f>
        <v>5595.75</v>
      </c>
      <c r="G245" s="6" t="str">
        <f xml:space="preserve"> TEXT(RTD("cqg.rtd",,"StudyData", $A$2, "BAR", "", "Low", $A$4, -$B245, $A$6,$A$10,,$A$8,$A$12),$A$47)</f>
        <v>5570.75</v>
      </c>
      <c r="H245" s="6" t="str">
        <f>TEXT(RTD("cqg.rtd",,"StudyData", $A$2, "BAR", "", "Close", $A$4, -$B245, $A$6,$A$10,,$A$8,$A$12),$A$47)</f>
        <v>5593.50</v>
      </c>
      <c r="I245" s="7">
        <f xml:space="preserve"> RTD("cqg.rtd",,"StudyData", $A$2, "Vol", "VolType=auto, CoCType=Contract", "Vol",$A$4, -$B245, $A$6,$A$10,,$A$8,$A$12)</f>
        <v>1011849</v>
      </c>
      <c r="J245" s="8" t="str">
        <f xml:space="preserve"> TEXT(RTD("cqg.rtd",,"StudyData", $A$2, "MA", "InputChoice=Close,MAType=Sim,Period="&amp;$A$14&amp;"", "MA",$A$4, -$B245, $A$6,$A$10,,$A$8,$A$12),$A$47)</f>
        <v>5445.02</v>
      </c>
      <c r="K245" s="6" t="str">
        <f xml:space="preserve"> TEXT(RTD("cqg.rtd",,"StudyData", $A$2, "BBnds", "MAType=Sim,InputChoice=Close,Period1="&amp;$A$16&amp;",Percent="&amp;$A$18&amp;"", "BHI",$A$4, -$B245, $A$6,$A$10,,$A$8,$A$12),$A$47)</f>
        <v>5645.00</v>
      </c>
      <c r="L245" s="6" t="str">
        <f>TEXT(RTD("cqg.rtd",,"StudyData",$A$2,"BBnds","MAType=Sim,InputChoice=Close,Period1="&amp;$A$16&amp;",Percent="&amp;$A$18&amp;"","BMA",$A$4,-$B245,$A$6,$A$10,,$A$8,$A$12),$A$47)</f>
        <v>5454.19</v>
      </c>
      <c r="M245" s="6" t="str">
        <f xml:space="preserve"> TEXT(RTD("cqg.rtd",,"StudyData", $A$2, "BBnds", "MAType=Sim,InputChoice=Close,Period1="&amp;$A$16&amp;",Percent="&amp;$A$18&amp;"", "BLO",$A$4, -$B245, $A$6,$A$10,,$A$8,$A$12),$A$47)</f>
        <v>5263.38</v>
      </c>
      <c r="N245" s="8" t="str">
        <f xml:space="preserve"> TEXT(RTD("cqg.rtd",,"StudyData", $A$2, "MACD", "Period1="&amp;$A$20&amp;",Period2="&amp;$A$22&amp;",Period3="&amp;$A$24&amp;",InputChoice=Close", "MACD",$A$4, -$B245, $A$6,$A$10,,$A$8,$A$12),$A$47)</f>
        <v>48.80</v>
      </c>
      <c r="O245" s="8" t="str">
        <f>TEXT(RTD("cqg.rtd",,"StudyData",$A$2,"MACD","Period1="&amp;$A$20&amp;",Period2="&amp;$A$22&amp;",Period3="&amp;$A$24&amp;",InputChoice=Close","MACDA",$A$4,-$B245,$A$6,$A$10,,$A$8,$A$12),$A$47)</f>
        <v>29.65</v>
      </c>
      <c r="P245" s="6" t="str">
        <f t="shared" si="6"/>
        <v>19.15</v>
      </c>
      <c r="Q245" s="8">
        <f xml:space="preserve"> RTD("cqg.rtd",,"StudyData", $A$2, "RSI", "InputChoice=Close,Period="&amp;$A$26&amp;"", "RSI",$A$4, -$B245, $A$6,$A$10,,$A$8,$A$12)</f>
        <v>76.282675720910092</v>
      </c>
      <c r="R24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-$B245, $A$6,$A$10,,$A$8,$A$12)</f>
        <v>95.492334002199996</v>
      </c>
      <c r="S24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-$B245, $A$6,$A$10,,$A$8,$A$12)</f>
        <v>93.433499999999995</v>
      </c>
      <c r="T245" s="8" t="str">
        <f>TEXT(RTD("cqg.rtd",,"StudyData", $A$2, "Imoku", "Period1="&amp;$A$34&amp;"", "Imoku1",$A$4, -$B245, $A$6,$A$10,,$A$8,$A$12),$A$47)</f>
        <v>5520.25</v>
      </c>
      <c r="U245" s="8" t="str">
        <f xml:space="preserve"> TEXT(RTD("cqg.rtd",,"StudyData", $A$2, "Imoku", "Period2="&amp;$A$36&amp;"", "Imoku2",$A$4, -$B245, $A$6,$A$10,,$A$8,$A$12),$A$47)</f>
        <v>5404.50</v>
      </c>
      <c r="V245" s="8" t="str">
        <f xml:space="preserve"> TEXT(RTD("cqg.rtd",,"StudyData", $A$2, "Imoku", "Period3="&amp;$A$38&amp;"", "Imoku3",$A$4, -(($B245)+($A$44)), $A$6,$A$10,,$A$8,$A$12),$A$47)</f>
        <v>5379.75</v>
      </c>
      <c r="W245" s="8" t="str">
        <f xml:space="preserve"> TEXT(RTD("cqg.rtd",,"StudyData", $A$2, "Imoku", "Period1="&amp;$A$34&amp;",Period2="&amp;$A$36&amp;",Period4="&amp;$A$40&amp;",MAType4=Sim", "Imoku4",$A$4, -(($B245)+($A$44)), $A$6,$A$10,,$A$8,$A$12),$A$47)</f>
        <v>5455.75</v>
      </c>
      <c r="X245" s="8" t="str">
        <f>TEXT(RTD("cqg.rtd",,"StudyData", $A$2, "Imoku", "MAType5=Sim,Period5="&amp;$A$42&amp;",InputChoice5=Close", "Imoku5",$A$4, -$B245, $A$6,$A$10,,$A$8,$A$12),$A$47)</f>
        <v>5593.50</v>
      </c>
    </row>
    <row r="246" spans="2:24" x14ac:dyDescent="0.25">
      <c r="B246">
        <f t="shared" si="7"/>
        <v>244</v>
      </c>
      <c r="C246" s="5">
        <f xml:space="preserve"> RTD("cqg.rtd",,"StudyData", $A$2, "BAR", "", "Time", $A$4,-$B246,$A$6,$A$10, "","False","T")</f>
        <v>45432</v>
      </c>
      <c r="D246" s="4">
        <f xml:space="preserve"> RTD("cqg.rtd",,"StudyData", $A$2, "BAR", "", "Time", $A$4,-$B246,$A$6,$A$10, "","False","T")</f>
        <v>45432</v>
      </c>
      <c r="E246" s="6" t="str">
        <f xml:space="preserve"> TEXT(RTD("cqg.rtd",,"StudyData", $A$2, "BAR", "", "Open", $A$4, -$B246, $A$6,$A$10,,$A$8,$A$12),$A$47)</f>
        <v>5577.50</v>
      </c>
      <c r="F246" s="6" t="str">
        <f xml:space="preserve"> TEXT(RTD("cqg.rtd",,"StudyData", $A$2, "BAR", "", "High", $A$4, -$B246, $A$6,$A$10,,$A$8,$A$12),$A$47)</f>
        <v>5596.50</v>
      </c>
      <c r="G246" s="6" t="str">
        <f xml:space="preserve"> TEXT(RTD("cqg.rtd",,"StudyData", $A$2, "BAR", "", "Low", $A$4, -$B246, $A$6,$A$10,,$A$8,$A$12),$A$47)</f>
        <v>5572.00</v>
      </c>
      <c r="H246" s="6" t="str">
        <f>TEXT(RTD("cqg.rtd",,"StudyData", $A$2, "BAR", "", "Close", $A$4, -$B246, $A$6,$A$10,,$A$8,$A$12),$A$47)</f>
        <v>5580.00</v>
      </c>
      <c r="I246" s="7">
        <f xml:space="preserve"> RTD("cqg.rtd",,"StudyData", $A$2, "Vol", "VolType=auto, CoCType=Contract", "Vol",$A$4, -$B246, $A$6,$A$10,,$A$8,$A$12)</f>
        <v>1031456</v>
      </c>
      <c r="J246" s="8" t="str">
        <f xml:space="preserve"> TEXT(RTD("cqg.rtd",,"StudyData", $A$2, "MA", "InputChoice=Close,MAType=Sim,Period="&amp;$A$14&amp;"", "MA",$A$4, -$B246, $A$6,$A$10,,$A$8,$A$12),$A$47)</f>
        <v>5443.34</v>
      </c>
      <c r="K246" s="6" t="str">
        <f xml:space="preserve"> TEXT(RTD("cqg.rtd",,"StudyData", $A$2, "BBnds", "MAType=Sim,InputChoice=Close,Period1="&amp;$A$16&amp;",Percent="&amp;$A$18&amp;"", "BHI",$A$4, -$B246, $A$6,$A$10,,$A$8,$A$12),$A$47)</f>
        <v>5626.46</v>
      </c>
      <c r="L246" s="6" t="str">
        <f>TEXT(RTD("cqg.rtd",,"StudyData",$A$2,"BBnds","MAType=Sim,InputChoice=Close,Period1="&amp;$A$16&amp;",Percent="&amp;$A$18&amp;"","BMA",$A$4,-$B246,$A$6,$A$10,,$A$8,$A$12),$A$47)</f>
        <v>5442.25</v>
      </c>
      <c r="M246" s="6" t="str">
        <f xml:space="preserve"> TEXT(RTD("cqg.rtd",,"StudyData", $A$2, "BBnds", "MAType=Sim,InputChoice=Close,Period1="&amp;$A$16&amp;",Percent="&amp;$A$18&amp;"", "BLO",$A$4, -$B246, $A$6,$A$10,,$A$8,$A$12),$A$47)</f>
        <v>5258.04</v>
      </c>
      <c r="N246" s="8" t="str">
        <f xml:space="preserve"> TEXT(RTD("cqg.rtd",,"StudyData", $A$2, "MACD", "Period1="&amp;$A$20&amp;",Period2="&amp;$A$22&amp;",Period3="&amp;$A$24&amp;",InputChoice=Close", "MACD",$A$4, -$B246, $A$6,$A$10,,$A$8,$A$12),$A$47)</f>
        <v>45.53</v>
      </c>
      <c r="O246" s="8" t="str">
        <f>TEXT(RTD("cqg.rtd",,"StudyData",$A$2,"MACD","Period1="&amp;$A$20&amp;",Period2="&amp;$A$22&amp;",Period3="&amp;$A$24&amp;",InputChoice=Close","MACDA",$A$4,-$B246,$A$6,$A$10,,$A$8,$A$12),$A$47)</f>
        <v>24.86</v>
      </c>
      <c r="P246" s="6" t="str">
        <f t="shared" si="6"/>
        <v>20.67</v>
      </c>
      <c r="Q246" s="8">
        <f xml:space="preserve"> RTD("cqg.rtd",,"StudyData", $A$2, "RSI", "InputChoice=Close,Period="&amp;$A$26&amp;"", "RSI",$A$4, -$B246, $A$6,$A$10,,$A$8,$A$12)</f>
        <v>74.58316847753126</v>
      </c>
      <c r="R24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-$B246, $A$6,$A$10,,$A$8,$A$12)</f>
        <v>93.761397896600002</v>
      </c>
      <c r="S24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-$B246, $A$6,$A$10,,$A$8,$A$12)</f>
        <v>92.4041</v>
      </c>
      <c r="T246" s="8" t="str">
        <f>TEXT(RTD("cqg.rtd",,"StudyData", $A$2, "Imoku", "Period1="&amp;$A$34&amp;"", "Imoku1",$A$4, -$B246, $A$6,$A$10,,$A$8,$A$12),$A$47)</f>
        <v>5517.13</v>
      </c>
      <c r="U246" s="8" t="str">
        <f xml:space="preserve"> TEXT(RTD("cqg.rtd",,"StudyData", $A$2, "Imoku", "Period2="&amp;$A$36&amp;"", "Imoku2",$A$4, -$B246, $A$6,$A$10,,$A$8,$A$12),$A$47)</f>
        <v>5404.50</v>
      </c>
      <c r="V246" s="8" t="str">
        <f xml:space="preserve"> TEXT(RTD("cqg.rtd",,"StudyData", $A$2, "Imoku", "Period3="&amp;$A$38&amp;"", "Imoku3",$A$4, -(($B246)+($A$44)), $A$6,$A$10,,$A$8,$A$12),$A$47)</f>
        <v>5379.75</v>
      </c>
      <c r="W246" s="8" t="str">
        <f xml:space="preserve"> TEXT(RTD("cqg.rtd",,"StudyData", $A$2, "Imoku", "Period1="&amp;$A$34&amp;",Period2="&amp;$A$36&amp;",Period4="&amp;$A$40&amp;",MAType4=Sim", "Imoku4",$A$4, -(($B246)+($A$44)), $A$6,$A$10,,$A$8,$A$12),$A$47)</f>
        <v>5483.75</v>
      </c>
      <c r="X246" s="8" t="str">
        <f>TEXT(RTD("cqg.rtd",,"StudyData", $A$2, "Imoku", "MAType5=Sim,Period5="&amp;$A$42&amp;",InputChoice5=Close", "Imoku5",$A$4, -$B246, $A$6,$A$10,,$A$8,$A$12),$A$47)</f>
        <v>5580.00</v>
      </c>
    </row>
    <row r="247" spans="2:24" x14ac:dyDescent="0.25">
      <c r="B247">
        <f t="shared" si="7"/>
        <v>245</v>
      </c>
      <c r="C247" s="5">
        <f xml:space="preserve"> RTD("cqg.rtd",,"StudyData", $A$2, "BAR", "", "Time", $A$4,-$B247,$A$6,$A$10, "","False","T")</f>
        <v>45429</v>
      </c>
      <c r="D247" s="4">
        <f xml:space="preserve"> RTD("cqg.rtd",,"StudyData", $A$2, "BAR", "", "Time", $A$4,-$B247,$A$6,$A$10, "","False","T")</f>
        <v>45429</v>
      </c>
      <c r="E247" s="6" t="str">
        <f xml:space="preserve"> TEXT(RTD("cqg.rtd",,"StudyData", $A$2, "BAR", "", "Open", $A$4, -$B247, $A$6,$A$10,,$A$8,$A$12),$A$47)</f>
        <v>5566.50</v>
      </c>
      <c r="F247" s="6" t="str">
        <f xml:space="preserve"> TEXT(RTD("cqg.rtd",,"StudyData", $A$2, "BAR", "", "High", $A$4, -$B247, $A$6,$A$10,,$A$8,$A$12),$A$47)</f>
        <v>5577.00</v>
      </c>
      <c r="G247" s="6" t="str">
        <f xml:space="preserve"> TEXT(RTD("cqg.rtd",,"StudyData", $A$2, "BAR", "", "Low", $A$4, -$B247, $A$6,$A$10,,$A$8,$A$12),$A$47)</f>
        <v>5554.00</v>
      </c>
      <c r="H247" s="6" t="str">
        <f>TEXT(RTD("cqg.rtd",,"StudyData", $A$2, "BAR", "", "Close", $A$4, -$B247, $A$6,$A$10,,$A$8,$A$12),$A$47)</f>
        <v>5575.50</v>
      </c>
      <c r="I247" s="7">
        <f xml:space="preserve"> RTD("cqg.rtd",,"StudyData", $A$2, "Vol", "VolType=auto, CoCType=Contract", "Vol",$A$4, -$B247, $A$6,$A$10,,$A$8,$A$12)</f>
        <v>1052765</v>
      </c>
      <c r="J247" s="8" t="str">
        <f xml:space="preserve"> TEXT(RTD("cqg.rtd",,"StudyData", $A$2, "MA", "InputChoice=Close,MAType=Sim,Period="&amp;$A$14&amp;"", "MA",$A$4, -$B247, $A$6,$A$10,,$A$8,$A$12),$A$47)</f>
        <v>5442.38</v>
      </c>
      <c r="K247" s="6" t="str">
        <f xml:space="preserve"> TEXT(RTD("cqg.rtd",,"StudyData", $A$2, "BBnds", "MAType=Sim,InputChoice=Close,Period1="&amp;$A$16&amp;",Percent="&amp;$A$18&amp;"", "BHI",$A$4, -$B247, $A$6,$A$10,,$A$8,$A$12),$A$47)</f>
        <v>5611.40</v>
      </c>
      <c r="L247" s="6" t="str">
        <f>TEXT(RTD("cqg.rtd",,"StudyData",$A$2,"BBnds","MAType=Sim,InputChoice=Close,Period1="&amp;$A$16&amp;",Percent="&amp;$A$18&amp;"","BMA",$A$4,-$B247,$A$6,$A$10,,$A$8,$A$12),$A$47)</f>
        <v>5428.04</v>
      </c>
      <c r="M247" s="6" t="str">
        <f xml:space="preserve"> TEXT(RTD("cqg.rtd",,"StudyData", $A$2, "BBnds", "MAType=Sim,InputChoice=Close,Period1="&amp;$A$16&amp;",Percent="&amp;$A$18&amp;"", "BLO",$A$4, -$B247, $A$6,$A$10,,$A$8,$A$12),$A$47)</f>
        <v>5244.67</v>
      </c>
      <c r="N247" s="8" t="str">
        <f xml:space="preserve"> TEXT(RTD("cqg.rtd",,"StudyData", $A$2, "MACD", "Period1="&amp;$A$20&amp;",Period2="&amp;$A$22&amp;",Period3="&amp;$A$24&amp;",InputChoice=Close", "MACD",$A$4, -$B247, $A$6,$A$10,,$A$8,$A$12),$A$47)</f>
        <v>42.08</v>
      </c>
      <c r="O247" s="8" t="str">
        <f>TEXT(RTD("cqg.rtd",,"StudyData",$A$2,"MACD","Period1="&amp;$A$20&amp;",Period2="&amp;$A$22&amp;",Period3="&amp;$A$24&amp;",InputChoice=Close","MACDA",$A$4,-$B247,$A$6,$A$10,,$A$8,$A$12),$A$47)</f>
        <v>19.69</v>
      </c>
      <c r="P247" s="6" t="str">
        <f t="shared" si="6"/>
        <v>22.39</v>
      </c>
      <c r="Q247" s="8">
        <f xml:space="preserve"> RTD("cqg.rtd",,"StudyData", $A$2, "RSI", "InputChoice=Close,Period="&amp;$A$26&amp;"", "RSI",$A$4, -$B247, $A$6,$A$10,,$A$8,$A$12)</f>
        <v>74.031821447122852</v>
      </c>
      <c r="R24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-$B247, $A$6,$A$10,,$A$8,$A$12)</f>
        <v>93.374055320699995</v>
      </c>
      <c r="S24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-$B247, $A$6,$A$10,,$A$8,$A$12)</f>
        <v>91.725499999999997</v>
      </c>
      <c r="T247" s="8" t="str">
        <f>TEXT(RTD("cqg.rtd",,"StudyData", $A$2, "Imoku", "Period1="&amp;$A$34&amp;"", "Imoku1",$A$4, -$B247, $A$6,$A$10,,$A$8,$A$12),$A$47)</f>
        <v>5517.13</v>
      </c>
      <c r="U247" s="8" t="str">
        <f xml:space="preserve"> TEXT(RTD("cqg.rtd",,"StudyData", $A$2, "Imoku", "Period2="&amp;$A$36&amp;"", "Imoku2",$A$4, -$B247, $A$6,$A$10,,$A$8,$A$12),$A$47)</f>
        <v>5404.50</v>
      </c>
      <c r="V247" s="8" t="str">
        <f xml:space="preserve"> TEXT(RTD("cqg.rtd",,"StudyData", $A$2, "Imoku", "Period3="&amp;$A$38&amp;"", "Imoku3",$A$4, -(($B247)+($A$44)), $A$6,$A$10,,$A$8,$A$12),$A$47)</f>
        <v>5379.75</v>
      </c>
      <c r="W247" s="8" t="str">
        <f xml:space="preserve"> TEXT(RTD("cqg.rtd",,"StudyData", $A$2, "Imoku", "Period1="&amp;$A$34&amp;",Period2="&amp;$A$36&amp;",Period4="&amp;$A$40&amp;",MAType4=Sim", "Imoku4",$A$4, -(($B247)+($A$44)), $A$6,$A$10,,$A$8,$A$12),$A$47)</f>
        <v>5495.19</v>
      </c>
      <c r="X247" s="8" t="str">
        <f>TEXT(RTD("cqg.rtd",,"StudyData", $A$2, "Imoku", "MAType5=Sim,Period5="&amp;$A$42&amp;",InputChoice5=Close", "Imoku5",$A$4, -$B247, $A$6,$A$10,,$A$8,$A$12),$A$47)</f>
        <v>5575.50</v>
      </c>
    </row>
    <row r="248" spans="2:24" x14ac:dyDescent="0.25">
      <c r="B248">
        <f t="shared" si="7"/>
        <v>246</v>
      </c>
      <c r="C248" s="5">
        <f xml:space="preserve"> RTD("cqg.rtd",,"StudyData", $A$2, "BAR", "", "Time", $A$4,-$B248,$A$6,$A$10, "","False","T")</f>
        <v>45428</v>
      </c>
      <c r="D248" s="4">
        <f xml:space="preserve"> RTD("cqg.rtd",,"StudyData", $A$2, "BAR", "", "Time", $A$4,-$B248,$A$6,$A$10, "","False","T")</f>
        <v>45428</v>
      </c>
      <c r="E248" s="6" t="str">
        <f xml:space="preserve"> TEXT(RTD("cqg.rtd",,"StudyData", $A$2, "BAR", "", "Open", $A$4, -$B248, $A$6,$A$10,,$A$8,$A$12),$A$47)</f>
        <v>5579.75</v>
      </c>
      <c r="F248" s="6" t="str">
        <f xml:space="preserve"> TEXT(RTD("cqg.rtd",,"StudyData", $A$2, "BAR", "", "High", $A$4, -$B248, $A$6,$A$10,,$A$8,$A$12),$A$47)</f>
        <v>5597.25</v>
      </c>
      <c r="G248" s="6" t="str">
        <f xml:space="preserve"> TEXT(RTD("cqg.rtd",,"StudyData", $A$2, "BAR", "", "Low", $A$4, -$B248, $A$6,$A$10,,$A$8,$A$12),$A$47)</f>
        <v>5563.75</v>
      </c>
      <c r="H248" s="6" t="str">
        <f>TEXT(RTD("cqg.rtd",,"StudyData", $A$2, "BAR", "", "Close", $A$4, -$B248, $A$6,$A$10,,$A$8,$A$12),$A$47)</f>
        <v>5568.50</v>
      </c>
      <c r="I248" s="7">
        <f xml:space="preserve"> RTD("cqg.rtd",,"StudyData", $A$2, "Vol", "VolType=auto, CoCType=Contract", "Vol",$A$4, -$B248, $A$6,$A$10,,$A$8,$A$12)</f>
        <v>1207843</v>
      </c>
      <c r="J248" s="8" t="str">
        <f xml:space="preserve"> TEXT(RTD("cqg.rtd",,"StudyData", $A$2, "MA", "InputChoice=Close,MAType=Sim,Period="&amp;$A$14&amp;"", "MA",$A$4, -$B248, $A$6,$A$10,,$A$8,$A$12),$A$47)</f>
        <v>5441.76</v>
      </c>
      <c r="K248" s="6" t="str">
        <f xml:space="preserve"> TEXT(RTD("cqg.rtd",,"StudyData", $A$2, "BBnds", "MAType=Sim,InputChoice=Close,Period1="&amp;$A$16&amp;",Percent="&amp;$A$18&amp;"", "BHI",$A$4, -$B248, $A$6,$A$10,,$A$8,$A$12),$A$47)</f>
        <v>5597.40</v>
      </c>
      <c r="L248" s="6" t="str">
        <f>TEXT(RTD("cqg.rtd",,"StudyData",$A$2,"BBnds","MAType=Sim,InputChoice=Close,Period1="&amp;$A$16&amp;",Percent="&amp;$A$18&amp;"","BMA",$A$4,-$B248,$A$6,$A$10,,$A$8,$A$12),$A$47)</f>
        <v>5411.86</v>
      </c>
      <c r="M248" s="6" t="str">
        <f xml:space="preserve"> TEXT(RTD("cqg.rtd",,"StudyData", $A$2, "BBnds", "MAType=Sim,InputChoice=Close,Period1="&amp;$A$16&amp;",Percent="&amp;$A$18&amp;"", "BLO",$A$4, -$B248, $A$6,$A$10,,$A$8,$A$12),$A$47)</f>
        <v>5226.32</v>
      </c>
      <c r="N248" s="8" t="str">
        <f xml:space="preserve"> TEXT(RTD("cqg.rtd",,"StudyData", $A$2, "MACD", "Period1="&amp;$A$20&amp;",Period2="&amp;$A$22&amp;",Period3="&amp;$A$24&amp;",InputChoice=Close", "MACD",$A$4, -$B248, $A$6,$A$10,,$A$8,$A$12),$A$47)</f>
        <v>37.51</v>
      </c>
      <c r="O248" s="8" t="str">
        <f>TEXT(RTD("cqg.rtd",,"StudyData",$A$2,"MACD","Period1="&amp;$A$20&amp;",Period2="&amp;$A$22&amp;",Period3="&amp;$A$24&amp;",InputChoice=Close","MACDA",$A$4,-$B248,$A$6,$A$10,,$A$8,$A$12),$A$47)</f>
        <v>14.09</v>
      </c>
      <c r="P248" s="6" t="str">
        <f t="shared" si="6"/>
        <v>23.42</v>
      </c>
      <c r="Q248" s="8">
        <f xml:space="preserve"> RTD("cqg.rtd",,"StudyData", $A$2, "RSI", "InputChoice=Close,Period="&amp;$A$26&amp;"", "RSI",$A$4, -$B248, $A$6,$A$10,,$A$8,$A$12)</f>
        <v>73.228843217443298</v>
      </c>
      <c r="R24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-$B248, $A$6,$A$10,,$A$8,$A$12)</f>
        <v>93.556730332000001</v>
      </c>
      <c r="S24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-$B248, $A$6,$A$10,,$A$8,$A$12)</f>
        <v>90.901200000000003</v>
      </c>
      <c r="T248" s="8" t="str">
        <f>TEXT(RTD("cqg.rtd",,"StudyData", $A$2, "Imoku", "Period1="&amp;$A$34&amp;"", "Imoku1",$A$4, -$B248, $A$6,$A$10,,$A$8,$A$12),$A$47)</f>
        <v>5500.63</v>
      </c>
      <c r="U248" s="8" t="str">
        <f xml:space="preserve"> TEXT(RTD("cqg.rtd",,"StudyData", $A$2, "Imoku", "Period2="&amp;$A$36&amp;"", "Imoku2",$A$4, -$B248, $A$6,$A$10,,$A$8,$A$12),$A$47)</f>
        <v>5404.50</v>
      </c>
      <c r="V248" s="8" t="str">
        <f xml:space="preserve"> TEXT(RTD("cqg.rtd",,"StudyData", $A$2, "Imoku", "Period3="&amp;$A$38&amp;"", "Imoku3",$A$4, -(($B248)+($A$44)), $A$6,$A$10,,$A$8,$A$12),$A$47)</f>
        <v>5379.75</v>
      </c>
      <c r="W248" s="8" t="str">
        <f xml:space="preserve"> TEXT(RTD("cqg.rtd",,"StudyData", $A$2, "Imoku", "Period1="&amp;$A$34&amp;",Period2="&amp;$A$36&amp;",Period4="&amp;$A$40&amp;",MAType4=Sim", "Imoku4",$A$4, -(($B248)+($A$44)), $A$6,$A$10,,$A$8,$A$12),$A$47)</f>
        <v>5490.75</v>
      </c>
      <c r="X248" s="8" t="str">
        <f>TEXT(RTD("cqg.rtd",,"StudyData", $A$2, "Imoku", "MAType5=Sim,Period5="&amp;$A$42&amp;",InputChoice5=Close", "Imoku5",$A$4, -$B248, $A$6,$A$10,,$A$8,$A$12),$A$47)</f>
        <v>5568.50</v>
      </c>
    </row>
    <row r="249" spans="2:24" x14ac:dyDescent="0.25">
      <c r="B249">
        <f t="shared" si="7"/>
        <v>247</v>
      </c>
      <c r="C249" s="5">
        <f xml:space="preserve"> RTD("cqg.rtd",,"StudyData", $A$2, "BAR", "", "Time", $A$4,-$B249,$A$6,$A$10, "","False","T")</f>
        <v>45427</v>
      </c>
      <c r="D249" s="4">
        <f xml:space="preserve"> RTD("cqg.rtd",,"StudyData", $A$2, "BAR", "", "Time", $A$4,-$B249,$A$6,$A$10, "","False","T")</f>
        <v>45427</v>
      </c>
      <c r="E249" s="6" t="str">
        <f xml:space="preserve"> TEXT(RTD("cqg.rtd",,"StudyData", $A$2, "BAR", "", "Open", $A$4, -$B249, $A$6,$A$10,,$A$8,$A$12),$A$47)</f>
        <v>5516.75</v>
      </c>
      <c r="F249" s="6" t="str">
        <f xml:space="preserve"> TEXT(RTD("cqg.rtd",,"StudyData", $A$2, "BAR", "", "High", $A$4, -$B249, $A$6,$A$10,,$A$8,$A$12),$A$47)</f>
        <v>5585.50</v>
      </c>
      <c r="G249" s="6" t="str">
        <f xml:space="preserve"> TEXT(RTD("cqg.rtd",,"StudyData", $A$2, "BAR", "", "Low", $A$4, -$B249, $A$6,$A$10,,$A$8,$A$12),$A$47)</f>
        <v>5514.50</v>
      </c>
      <c r="H249" s="6" t="str">
        <f>TEXT(RTD("cqg.rtd",,"StudyData", $A$2, "BAR", "", "Close", $A$4, -$B249, $A$6,$A$10,,$A$8,$A$12),$A$47)</f>
        <v>5581.25</v>
      </c>
      <c r="I249" s="7">
        <f xml:space="preserve"> RTD("cqg.rtd",,"StudyData", $A$2, "Vol", "VolType=auto, CoCType=Contract", "Vol",$A$4, -$B249, $A$6,$A$10,,$A$8,$A$12)</f>
        <v>1391029</v>
      </c>
      <c r="J249" s="8" t="str">
        <f xml:space="preserve"> TEXT(RTD("cqg.rtd",,"StudyData", $A$2, "MA", "InputChoice=Close,MAType=Sim,Period="&amp;$A$14&amp;"", "MA",$A$4, -$B249, $A$6,$A$10,,$A$8,$A$12),$A$47)</f>
        <v>5440.93</v>
      </c>
      <c r="K249" s="6" t="str">
        <f xml:space="preserve"> TEXT(RTD("cqg.rtd",,"StudyData", $A$2, "BBnds", "MAType=Sim,InputChoice=Close,Period1="&amp;$A$16&amp;",Percent="&amp;$A$18&amp;"", "BHI",$A$4, -$B249, $A$6,$A$10,,$A$8,$A$12),$A$47)</f>
        <v>5575.53</v>
      </c>
      <c r="L249" s="6" t="str">
        <f>TEXT(RTD("cqg.rtd",,"StudyData",$A$2,"BBnds","MAType=Sim,InputChoice=Close,Period1="&amp;$A$16&amp;",Percent="&amp;$A$18&amp;"","BMA",$A$4,-$B249,$A$6,$A$10,,$A$8,$A$12),$A$47)</f>
        <v>5398.30</v>
      </c>
      <c r="M249" s="6" t="str">
        <f xml:space="preserve"> TEXT(RTD("cqg.rtd",,"StudyData", $A$2, "BBnds", "MAType=Sim,InputChoice=Close,Period1="&amp;$A$16&amp;",Percent="&amp;$A$18&amp;"", "BLO",$A$4, -$B249, $A$6,$A$10,,$A$8,$A$12),$A$47)</f>
        <v>5221.07</v>
      </c>
      <c r="N249" s="8" t="str">
        <f xml:space="preserve"> TEXT(RTD("cqg.rtd",,"StudyData", $A$2, "MACD", "Period1="&amp;$A$20&amp;",Period2="&amp;$A$22&amp;",Period3="&amp;$A$24&amp;",InputChoice=Close", "MACD",$A$4, -$B249, $A$6,$A$10,,$A$8,$A$12),$A$47)</f>
        <v>31.85</v>
      </c>
      <c r="O249" s="8" t="str">
        <f>TEXT(RTD("cqg.rtd",,"StudyData",$A$2,"MACD","Period1="&amp;$A$20&amp;",Period2="&amp;$A$22&amp;",Period3="&amp;$A$24&amp;",InputChoice=Close","MACDA",$A$4,-$B249,$A$6,$A$10,,$A$8,$A$12),$A$47)</f>
        <v>8.24</v>
      </c>
      <c r="P249" s="6" t="str">
        <f t="shared" si="6"/>
        <v>23.61</v>
      </c>
      <c r="Q249" s="8">
        <f xml:space="preserve"> RTD("cqg.rtd",,"StudyData", $A$2, "RSI", "InputChoice=Close,Period="&amp;$A$26&amp;"", "RSI",$A$4, -$B249, $A$6,$A$10,,$A$8,$A$12)</f>
        <v>77.088152106706531</v>
      </c>
      <c r="R24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-$B249, $A$6,$A$10,,$A$8,$A$12)</f>
        <v>95.173679815200003</v>
      </c>
      <c r="S24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-$B249, $A$6,$A$10,,$A$8,$A$12)</f>
        <v>89.573400000000007</v>
      </c>
      <c r="T249" s="8" t="str">
        <f>TEXT(RTD("cqg.rtd",,"StudyData", $A$2, "Imoku", "Period1="&amp;$A$34&amp;"", "Imoku1",$A$4, -$B249, $A$6,$A$10,,$A$8,$A$12),$A$47)</f>
        <v>5466.50</v>
      </c>
      <c r="U249" s="8" t="str">
        <f xml:space="preserve"> TEXT(RTD("cqg.rtd",,"StudyData", $A$2, "Imoku", "Period2="&amp;$A$36&amp;"", "Imoku2",$A$4, -$B249, $A$6,$A$10,,$A$8,$A$12),$A$47)</f>
        <v>5398.63</v>
      </c>
      <c r="V249" s="8" t="str">
        <f xml:space="preserve"> TEXT(RTD("cqg.rtd",,"StudyData", $A$2, "Imoku", "Period3="&amp;$A$38&amp;"", "Imoku3",$A$4, -(($B249)+($A$44)), $A$6,$A$10,,$A$8,$A$12),$A$47)</f>
        <v>5379.75</v>
      </c>
      <c r="W249" s="8" t="str">
        <f xml:space="preserve"> TEXT(RTD("cqg.rtd",,"StudyData", $A$2, "Imoku", "Period1="&amp;$A$34&amp;",Period2="&amp;$A$36&amp;",Period4="&amp;$A$40&amp;",MAType4=Sim", "Imoku4",$A$4, -(($B249)+($A$44)), $A$6,$A$10,,$A$8,$A$12),$A$47)</f>
        <v>5494.50</v>
      </c>
      <c r="X249" s="8" t="str">
        <f>TEXT(RTD("cqg.rtd",,"StudyData", $A$2, "Imoku", "MAType5=Sim,Period5="&amp;$A$42&amp;",InputChoice5=Close", "Imoku5",$A$4, -$B249, $A$6,$A$10,,$A$8,$A$12),$A$47)</f>
        <v>5581.25</v>
      </c>
    </row>
    <row r="250" spans="2:24" x14ac:dyDescent="0.25">
      <c r="B250">
        <f t="shared" si="7"/>
        <v>248</v>
      </c>
      <c r="C250" s="5">
        <f xml:space="preserve"> RTD("cqg.rtd",,"StudyData", $A$2, "BAR", "", "Time", $A$4,-$B250,$A$6,$A$10, "","False","T")</f>
        <v>45426</v>
      </c>
      <c r="D250" s="4">
        <f xml:space="preserve"> RTD("cqg.rtd",,"StudyData", $A$2, "BAR", "", "Time", $A$4,-$B250,$A$6,$A$10, "","False","T")</f>
        <v>45426</v>
      </c>
      <c r="E250" s="6" t="str">
        <f xml:space="preserve"> TEXT(RTD("cqg.rtd",,"StudyData", $A$2, "BAR", "", "Open", $A$4, -$B250, $A$6,$A$10,,$A$8,$A$12),$A$47)</f>
        <v>5490.00</v>
      </c>
      <c r="F250" s="6" t="str">
        <f xml:space="preserve"> TEXT(RTD("cqg.rtd",,"StudyData", $A$2, "BAR", "", "High", $A$4, -$B250, $A$6,$A$10,,$A$8,$A$12),$A$47)</f>
        <v>5522.50</v>
      </c>
      <c r="G250" s="6" t="str">
        <f xml:space="preserve"> TEXT(RTD("cqg.rtd",,"StudyData", $A$2, "BAR", "", "Low", $A$4, -$B250, $A$6,$A$10,,$A$8,$A$12),$A$47)</f>
        <v>5465.00</v>
      </c>
      <c r="H250" s="6" t="str">
        <f>TEXT(RTD("cqg.rtd",,"StudyData", $A$2, "BAR", "", "Close", $A$4, -$B250, $A$6,$A$10,,$A$8,$A$12),$A$47)</f>
        <v>5517.75</v>
      </c>
      <c r="I250" s="7">
        <f xml:space="preserve"> RTD("cqg.rtd",,"StudyData", $A$2, "Vol", "VolType=auto, CoCType=Contract", "Vol",$A$4, -$B250, $A$6,$A$10,,$A$8,$A$12)</f>
        <v>1252615</v>
      </c>
      <c r="J250" s="8" t="str">
        <f xml:space="preserve"> TEXT(RTD("cqg.rtd",,"StudyData", $A$2, "MA", "InputChoice=Close,MAType=Sim,Period="&amp;$A$14&amp;"", "MA",$A$4, -$B250, $A$6,$A$10,,$A$8,$A$12),$A$47)</f>
        <v>5438.64</v>
      </c>
      <c r="K250" s="6" t="str">
        <f xml:space="preserve"> TEXT(RTD("cqg.rtd",,"StudyData", $A$2, "BBnds", "MAType=Sim,InputChoice=Close,Period1="&amp;$A$16&amp;",Percent="&amp;$A$18&amp;"", "BHI",$A$4, -$B250, $A$6,$A$10,,$A$8,$A$12),$A$47)</f>
        <v>5544.53</v>
      </c>
      <c r="L250" s="6" t="str">
        <f>TEXT(RTD("cqg.rtd",,"StudyData",$A$2,"BBnds","MAType=Sim,InputChoice=Close,Period1="&amp;$A$16&amp;",Percent="&amp;$A$18&amp;"","BMA",$A$4,-$B250,$A$6,$A$10,,$A$8,$A$12),$A$47)</f>
        <v>5384.76</v>
      </c>
      <c r="M250" s="6" t="str">
        <f xml:space="preserve"> TEXT(RTD("cqg.rtd",,"StudyData", $A$2, "BBnds", "MAType=Sim,InputChoice=Close,Period1="&amp;$A$16&amp;",Percent="&amp;$A$18&amp;"", "BLO",$A$4, -$B250, $A$6,$A$10,,$A$8,$A$12),$A$47)</f>
        <v>5225.00</v>
      </c>
      <c r="N250" s="8" t="str">
        <f xml:space="preserve"> TEXT(RTD("cqg.rtd",,"StudyData", $A$2, "MACD", "Period1="&amp;$A$20&amp;",Period2="&amp;$A$22&amp;",Period3="&amp;$A$24&amp;",InputChoice=Close", "MACD",$A$4, -$B250, $A$6,$A$10,,$A$8,$A$12),$A$47)</f>
        <v>22.87</v>
      </c>
      <c r="O250" s="8" t="str">
        <f>TEXT(RTD("cqg.rtd",,"StudyData",$A$2,"MACD","Period1="&amp;$A$20&amp;",Period2="&amp;$A$22&amp;",Period3="&amp;$A$24&amp;",InputChoice=Close","MACDA",$A$4,-$B250,$A$6,$A$10,,$A$8,$A$12),$A$47)</f>
        <v>2.33</v>
      </c>
      <c r="P250" s="6" t="str">
        <f t="shared" si="6"/>
        <v>20.54</v>
      </c>
      <c r="Q250" s="8">
        <f xml:space="preserve"> RTD("cqg.rtd",,"StudyData", $A$2, "RSI", "InputChoice=Close,Period="&amp;$A$26&amp;"", "RSI",$A$4, -$B250, $A$6,$A$10,,$A$8,$A$12)</f>
        <v>70.115785187898027</v>
      </c>
      <c r="R25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-$B250, $A$6,$A$10,,$A$8,$A$12)</f>
        <v>93.104156680100004</v>
      </c>
      <c r="S25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-$B250, $A$6,$A$10,,$A$8,$A$12)</f>
        <v>86.773300000000006</v>
      </c>
      <c r="T250" s="8" t="str">
        <f>TEXT(RTD("cqg.rtd",,"StudyData", $A$2, "Imoku", "Period1="&amp;$A$34&amp;"", "Imoku1",$A$4, -$B250, $A$6,$A$10,,$A$8,$A$12),$A$47)</f>
        <v>5403.50</v>
      </c>
      <c r="U250" s="8" t="str">
        <f xml:space="preserve"> TEXT(RTD("cqg.rtd",,"StudyData", $A$2, "Imoku", "Period2="&amp;$A$36&amp;"", "Imoku2",$A$4, -$B250, $A$6,$A$10,,$A$8,$A$12),$A$47)</f>
        <v>5372.50</v>
      </c>
      <c r="V250" s="8" t="str">
        <f xml:space="preserve"> TEXT(RTD("cqg.rtd",,"StudyData", $A$2, "Imoku", "Period3="&amp;$A$38&amp;"", "Imoku3",$A$4, -(($B250)+($A$44)), $A$6,$A$10,,$A$8,$A$12),$A$47)</f>
        <v>5379.75</v>
      </c>
      <c r="W250" s="8" t="str">
        <f xml:space="preserve"> TEXT(RTD("cqg.rtd",,"StudyData", $A$2, "Imoku", "Period1="&amp;$A$34&amp;",Period2="&amp;$A$36&amp;",Period4="&amp;$A$40&amp;",MAType4=Sim", "Imoku4",$A$4, -(($B250)+($A$44)), $A$6,$A$10,,$A$8,$A$12),$A$47)</f>
        <v>5494.50</v>
      </c>
      <c r="X250" s="8" t="str">
        <f>TEXT(RTD("cqg.rtd",,"StudyData", $A$2, "Imoku", "MAType5=Sim,Period5="&amp;$A$42&amp;",InputChoice5=Close", "Imoku5",$A$4, -$B250, $A$6,$A$10,,$A$8,$A$12),$A$47)</f>
        <v>5517.75</v>
      </c>
    </row>
    <row r="251" spans="2:24" x14ac:dyDescent="0.25">
      <c r="B251">
        <f t="shared" si="7"/>
        <v>249</v>
      </c>
      <c r="C251" s="5">
        <f xml:space="preserve"> RTD("cqg.rtd",,"StudyData", $A$2, "BAR", "", "Time", $A$4,-$B251,$A$6,$A$10, "","False","T")</f>
        <v>45425</v>
      </c>
      <c r="D251" s="4">
        <f xml:space="preserve"> RTD("cqg.rtd",,"StudyData", $A$2, "BAR", "", "Time", $A$4,-$B251,$A$6,$A$10, "","False","T")</f>
        <v>45425</v>
      </c>
      <c r="E251" s="6" t="str">
        <f xml:space="preserve"> TEXT(RTD("cqg.rtd",,"StudyData", $A$2, "BAR", "", "Open", $A$4, -$B251, $A$6,$A$10,,$A$8,$A$12),$A$47)</f>
        <v>5488.75</v>
      </c>
      <c r="F251" s="6" t="str">
        <f xml:space="preserve"> TEXT(RTD("cqg.rtd",,"StudyData", $A$2, "BAR", "", "High", $A$4, -$B251, $A$6,$A$10,,$A$8,$A$12),$A$47)</f>
        <v>5512.25</v>
      </c>
      <c r="G251" s="6" t="str">
        <f xml:space="preserve"> TEXT(RTD("cqg.rtd",,"StudyData", $A$2, "BAR", "", "Low", $A$4, -$B251, $A$6,$A$10,,$A$8,$A$12),$A$47)</f>
        <v>5481.50</v>
      </c>
      <c r="H251" s="6" t="str">
        <f>TEXT(RTD("cqg.rtd",,"StudyData", $A$2, "BAR", "", "Close", $A$4, -$B251, $A$6,$A$10,,$A$8,$A$12),$A$47)</f>
        <v>5493.75</v>
      </c>
      <c r="I251" s="7">
        <f xml:space="preserve"> RTD("cqg.rtd",,"StudyData", $A$2, "Vol", "VolType=auto, CoCType=Contract", "Vol",$A$4, -$B251, $A$6,$A$10,,$A$8,$A$12)</f>
        <v>922763</v>
      </c>
      <c r="J251" s="8" t="str">
        <f xml:space="preserve"> TEXT(RTD("cqg.rtd",,"StudyData", $A$2, "MA", "InputChoice=Close,MAType=Sim,Period="&amp;$A$14&amp;"", "MA",$A$4, -$B251, $A$6,$A$10,,$A$8,$A$12),$A$47)</f>
        <v>5437.28</v>
      </c>
      <c r="K251" s="6" t="str">
        <f xml:space="preserve"> TEXT(RTD("cqg.rtd",,"StudyData", $A$2, "BBnds", "MAType=Sim,InputChoice=Close,Period1="&amp;$A$16&amp;",Percent="&amp;$A$18&amp;"", "BHI",$A$4, -$B251, $A$6,$A$10,,$A$8,$A$12),$A$47)</f>
        <v>5524.44</v>
      </c>
      <c r="L251" s="6" t="str">
        <f>TEXT(RTD("cqg.rtd",,"StudyData",$A$2,"BBnds","MAType=Sim,InputChoice=Close,Period1="&amp;$A$16&amp;",Percent="&amp;$A$18&amp;"","BMA",$A$4,-$B251,$A$6,$A$10,,$A$8,$A$12),$A$47)</f>
        <v>5375.91</v>
      </c>
      <c r="M251" s="6" t="str">
        <f xml:space="preserve"> TEXT(RTD("cqg.rtd",,"StudyData", $A$2, "BBnds", "MAType=Sim,InputChoice=Close,Period1="&amp;$A$16&amp;",Percent="&amp;$A$18&amp;"", "BLO",$A$4, -$B251, $A$6,$A$10,,$A$8,$A$12),$A$47)</f>
        <v>5227.38</v>
      </c>
      <c r="N251" s="8" t="str">
        <f xml:space="preserve"> TEXT(RTD("cqg.rtd",,"StudyData", $A$2, "MACD", "Period1="&amp;$A$20&amp;",Period2="&amp;$A$22&amp;",Period3="&amp;$A$24&amp;",InputChoice=Close", "MACD",$A$4, -$B251, $A$6,$A$10,,$A$8,$A$12),$A$47)</f>
        <v>17.53</v>
      </c>
      <c r="O251" s="8" t="str">
        <f>TEXT(RTD("cqg.rtd",,"StudyData",$A$2,"MACD","Period1="&amp;$A$20&amp;",Period2="&amp;$A$22&amp;",Period3="&amp;$A$24&amp;",InputChoice=Close","MACDA",$A$4,-$B251,$A$6,$A$10,,$A$8,$A$12),$A$47)</f>
        <v>-2.80</v>
      </c>
      <c r="P251" s="6" t="str">
        <f t="shared" si="6"/>
        <v>20.33</v>
      </c>
      <c r="Q251" s="8">
        <f xml:space="preserve"> RTD("cqg.rtd",,"StudyData", $A$2, "RSI", "InputChoice=Close,Period="&amp;$A$26&amp;"", "RSI",$A$4, -$B251, $A$6,$A$10,,$A$8,$A$12)</f>
        <v>66.712605214220389</v>
      </c>
      <c r="R25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-$B251, $A$6,$A$10,,$A$8,$A$12)</f>
        <v>90.541286488899999</v>
      </c>
      <c r="S25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-$B251, $A$6,$A$10,,$A$8,$A$12)</f>
        <v>83.607900000000001</v>
      </c>
      <c r="T251" s="8" t="str">
        <f>TEXT(RTD("cqg.rtd",,"StudyData", $A$2, "Imoku", "Period1="&amp;$A$34&amp;"", "Imoku1",$A$4, -$B251, $A$6,$A$10,,$A$8,$A$12),$A$47)</f>
        <v>5398.38</v>
      </c>
      <c r="U251" s="8" t="str">
        <f xml:space="preserve"> TEXT(RTD("cqg.rtd",,"StudyData", $A$2, "Imoku", "Period2="&amp;$A$36&amp;"", "Imoku2",$A$4, -$B251, $A$6,$A$10,,$A$8,$A$12),$A$47)</f>
        <v>5372.50</v>
      </c>
      <c r="V251" s="8" t="str">
        <f xml:space="preserve"> TEXT(RTD("cqg.rtd",,"StudyData", $A$2, "Imoku", "Period3="&amp;$A$38&amp;"", "Imoku3",$A$4, -(($B251)+($A$44)), $A$6,$A$10,,$A$8,$A$12),$A$47)</f>
        <v>5379.75</v>
      </c>
      <c r="W251" s="8" t="str">
        <f xml:space="preserve"> TEXT(RTD("cqg.rtd",,"StudyData", $A$2, "Imoku", "Period1="&amp;$A$34&amp;",Period2="&amp;$A$36&amp;",Period4="&amp;$A$40&amp;",MAType4=Sim", "Imoku4",$A$4, -(($B251)+($A$44)), $A$6,$A$10,,$A$8,$A$12),$A$47)</f>
        <v>5493.75</v>
      </c>
      <c r="X251" s="8" t="str">
        <f>TEXT(RTD("cqg.rtd",,"StudyData", $A$2, "Imoku", "MAType5=Sim,Period5="&amp;$A$42&amp;",InputChoice5=Close", "Imoku5",$A$4, -$B251, $A$6,$A$10,,$A$8,$A$12),$A$47)</f>
        <v>5493.75</v>
      </c>
    </row>
    <row r="252" spans="2:24" x14ac:dyDescent="0.25">
      <c r="B252">
        <f t="shared" si="7"/>
        <v>250</v>
      </c>
      <c r="C252" s="5">
        <f xml:space="preserve"> RTD("cqg.rtd",,"StudyData", $A$2, "BAR", "", "Time", $A$4,-$B252,$A$6,$A$10, "","False","T")</f>
        <v>45422</v>
      </c>
      <c r="D252" s="4">
        <f xml:space="preserve"> RTD("cqg.rtd",,"StudyData", $A$2, "BAR", "", "Time", $A$4,-$B252,$A$6,$A$10, "","False","T")</f>
        <v>45422</v>
      </c>
      <c r="E252" s="6" t="str">
        <f xml:space="preserve"> TEXT(RTD("cqg.rtd",,"StudyData", $A$2, "BAR", "", "Open", $A$4, -$B252, $A$6,$A$10,,$A$8,$A$12),$A$47)</f>
        <v>5489.00</v>
      </c>
      <c r="F252" s="6" t="str">
        <f xml:space="preserve"> TEXT(RTD("cqg.rtd",,"StudyData", $A$2, "BAR", "", "High", $A$4, -$B252, $A$6,$A$10,,$A$8,$A$12),$A$47)</f>
        <v>5512.25</v>
      </c>
      <c r="G252" s="6" t="str">
        <f xml:space="preserve"> TEXT(RTD("cqg.rtd",,"StudyData", $A$2, "BAR", "", "Low", $A$4, -$B252, $A$6,$A$10,,$A$8,$A$12),$A$47)</f>
        <v>5481.00</v>
      </c>
      <c r="H252" s="6" t="str">
        <f>TEXT(RTD("cqg.rtd",,"StudyData", $A$2, "BAR", "", "Close", $A$4, -$B252, $A$6,$A$10,,$A$8,$A$12),$A$47)</f>
        <v>5494.50</v>
      </c>
      <c r="I252" s="7">
        <f xml:space="preserve"> RTD("cqg.rtd",,"StudyData", $A$2, "Vol", "VolType=auto, CoCType=Contract", "Vol",$A$4, -$B252, $A$6,$A$10,,$A$8,$A$12)</f>
        <v>1112925</v>
      </c>
      <c r="J252" s="8" t="str">
        <f xml:space="preserve"> TEXT(RTD("cqg.rtd",,"StudyData", $A$2, "MA", "InputChoice=Close,MAType=Sim,Period="&amp;$A$14&amp;"", "MA",$A$4, -$B252, $A$6,$A$10,,$A$8,$A$12),$A$47)</f>
        <v>5435.71</v>
      </c>
      <c r="K252" s="6" t="str">
        <f xml:space="preserve"> TEXT(RTD("cqg.rtd",,"StudyData", $A$2, "BBnds", "MAType=Sim,InputChoice=Close,Period1="&amp;$A$16&amp;",Percent="&amp;$A$18&amp;"", "BHI",$A$4, -$B252, $A$6,$A$10,,$A$8,$A$12),$A$47)</f>
        <v>5507.39</v>
      </c>
      <c r="L252" s="6" t="str">
        <f>TEXT(RTD("cqg.rtd",,"StudyData",$A$2,"BBnds","MAType=Sim,InputChoice=Close,Period1="&amp;$A$16&amp;",Percent="&amp;$A$18&amp;"","BMA",$A$4,-$B252,$A$6,$A$10,,$A$8,$A$12),$A$47)</f>
        <v>5368.84</v>
      </c>
      <c r="M252" s="6" t="str">
        <f xml:space="preserve"> TEXT(RTD("cqg.rtd",,"StudyData", $A$2, "BBnds", "MAType=Sim,InputChoice=Close,Period1="&amp;$A$16&amp;",Percent="&amp;$A$18&amp;"", "BLO",$A$4, -$B252, $A$6,$A$10,,$A$8,$A$12),$A$47)</f>
        <v>5230.29</v>
      </c>
      <c r="N252" s="8" t="str">
        <f xml:space="preserve"> TEXT(RTD("cqg.rtd",,"StudyData", $A$2, "MACD", "Period1="&amp;$A$20&amp;",Period2="&amp;$A$22&amp;",Period3="&amp;$A$24&amp;",InputChoice=Close", "MACD",$A$4, -$B252, $A$6,$A$10,,$A$8,$A$12),$A$47)</f>
        <v>12.90</v>
      </c>
      <c r="O252" s="8" t="str">
        <f>TEXT(RTD("cqg.rtd",,"StudyData",$A$2,"MACD","Period1="&amp;$A$20&amp;",Period2="&amp;$A$22&amp;",Period3="&amp;$A$24&amp;",InputChoice=Close","MACDA",$A$4,-$B252,$A$6,$A$10,,$A$8,$A$12),$A$47)</f>
        <v>-7.89</v>
      </c>
      <c r="P252" s="6" t="str">
        <f t="shared" si="6"/>
        <v>20.79</v>
      </c>
      <c r="Q252" s="8">
        <f xml:space="preserve"> RTD("cqg.rtd",,"StudyData", $A$2, "RSI", "InputChoice=Close,Period="&amp;$A$26&amp;"", "RSI",$A$4, -$B252, $A$6,$A$10,,$A$8,$A$12)</f>
        <v>66.924306964762494</v>
      </c>
      <c r="R25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-$B252, $A$6,$A$10,,$A$8,$A$12)</f>
        <v>89.663394842599999</v>
      </c>
      <c r="S25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-$B252, $A$6,$A$10,,$A$8,$A$12)</f>
        <v>80.141199999999998</v>
      </c>
      <c r="T252" s="8" t="str">
        <f>TEXT(RTD("cqg.rtd",,"StudyData", $A$2, "Imoku", "Period1="&amp;$A$34&amp;"", "Imoku1",$A$4, -$B252, $A$6,$A$10,,$A$8,$A$12),$A$47)</f>
        <v>5398.38</v>
      </c>
      <c r="U252" s="8" t="str">
        <f xml:space="preserve"> TEXT(RTD("cqg.rtd",,"StudyData", $A$2, "Imoku", "Period2="&amp;$A$36&amp;"", "Imoku2",$A$4, -$B252, $A$6,$A$10,,$A$8,$A$12),$A$47)</f>
        <v>5372.50</v>
      </c>
      <c r="V252" s="8" t="str">
        <f xml:space="preserve"> TEXT(RTD("cqg.rtd",,"StudyData", $A$2, "Imoku", "Period3="&amp;$A$38&amp;"", "Imoku3",$A$4, -(($B252)+($A$44)), $A$6,$A$10,,$A$8,$A$12),$A$47)</f>
        <v>5379.75</v>
      </c>
      <c r="W252" s="8" t="str">
        <f xml:space="preserve"> TEXT(RTD("cqg.rtd",,"StudyData", $A$2, "Imoku", "Period1="&amp;$A$34&amp;",Period2="&amp;$A$36&amp;",Period4="&amp;$A$40&amp;",MAType4=Sim", "Imoku4",$A$4, -(($B252)+($A$44)), $A$6,$A$10,,$A$8,$A$12),$A$47)</f>
        <v>5494.00</v>
      </c>
      <c r="X252" s="8" t="str">
        <f>TEXT(RTD("cqg.rtd",,"StudyData", $A$2, "Imoku", "MAType5=Sim,Period5="&amp;$A$42&amp;",InputChoice5=Close", "Imoku5",$A$4, -$B252, $A$6,$A$10,,$A$8,$A$12),$A$47)</f>
        <v>5494.50</v>
      </c>
    </row>
    <row r="253" spans="2:24" x14ac:dyDescent="0.25">
      <c r="B253">
        <f t="shared" si="7"/>
        <v>251</v>
      </c>
      <c r="C253" s="5">
        <f xml:space="preserve"> RTD("cqg.rtd",,"StudyData", $A$2, "BAR", "", "Time", $A$4,-$B253,$A$6,$A$10, "","False","T")</f>
        <v>45421</v>
      </c>
      <c r="D253" s="4">
        <f xml:space="preserve"> RTD("cqg.rtd",,"StudyData", $A$2, "BAR", "", "Time", $A$4,-$B253,$A$6,$A$10, "","False","T")</f>
        <v>45421</v>
      </c>
      <c r="E253" s="6" t="str">
        <f xml:space="preserve"> TEXT(RTD("cqg.rtd",,"StudyData", $A$2, "BAR", "", "Open", $A$4, -$B253, $A$6,$A$10,,$A$8,$A$12),$A$47)</f>
        <v>5457.50</v>
      </c>
      <c r="F253" s="6" t="str">
        <f xml:space="preserve"> TEXT(RTD("cqg.rtd",,"StudyData", $A$2, "BAR", "", "High", $A$4, -$B253, $A$6,$A$10,,$A$8,$A$12),$A$47)</f>
        <v>5493.00</v>
      </c>
      <c r="G253" s="6" t="str">
        <f xml:space="preserve"> TEXT(RTD("cqg.rtd",,"StudyData", $A$2, "BAR", "", "Low", $A$4, -$B253, $A$6,$A$10,,$A$8,$A$12),$A$47)</f>
        <v>5443.25</v>
      </c>
      <c r="H253" s="6" t="str">
        <f>TEXT(RTD("cqg.rtd",,"StudyData", $A$2, "BAR", "", "Close", $A$4, -$B253, $A$6,$A$10,,$A$8,$A$12),$A$47)</f>
        <v>5487.25</v>
      </c>
      <c r="I253" s="7">
        <f xml:space="preserve"> RTD("cqg.rtd",,"StudyData", $A$2, "Vol", "VolType=auto, CoCType=Contract", "Vol",$A$4, -$B253, $A$6,$A$10,,$A$8,$A$12)</f>
        <v>1094931</v>
      </c>
      <c r="J253" s="8" t="str">
        <f xml:space="preserve"> TEXT(RTD("cqg.rtd",,"StudyData", $A$2, "MA", "InputChoice=Close,MAType=Sim,Period="&amp;$A$14&amp;"", "MA",$A$4, -$B253, $A$6,$A$10,,$A$8,$A$12),$A$47)</f>
        <v>5435.00</v>
      </c>
      <c r="K253" s="6" t="str">
        <f xml:space="preserve"> TEXT(RTD("cqg.rtd",,"StudyData", $A$2, "BBnds", "MAType=Sim,InputChoice=Close,Period1="&amp;$A$16&amp;",Percent="&amp;$A$18&amp;"", "BHI",$A$4, -$B253, $A$6,$A$10,,$A$8,$A$12),$A$47)</f>
        <v>5493.03</v>
      </c>
      <c r="L253" s="6" t="str">
        <f>TEXT(RTD("cqg.rtd",,"StudyData",$A$2,"BBnds","MAType=Sim,InputChoice=Close,Period1="&amp;$A$16&amp;",Percent="&amp;$A$18&amp;"","BMA",$A$4,-$B253,$A$6,$A$10,,$A$8,$A$12),$A$47)</f>
        <v>5364.90</v>
      </c>
      <c r="M253" s="6" t="str">
        <f xml:space="preserve"> TEXT(RTD("cqg.rtd",,"StudyData", $A$2, "BBnds", "MAType=Sim,InputChoice=Close,Period1="&amp;$A$16&amp;",Percent="&amp;$A$18&amp;"", "BLO",$A$4, -$B253, $A$6,$A$10,,$A$8,$A$12),$A$47)</f>
        <v>5236.77</v>
      </c>
      <c r="N253" s="8" t="str">
        <f xml:space="preserve"> TEXT(RTD("cqg.rtd",,"StudyData", $A$2, "MACD", "Period1="&amp;$A$20&amp;",Period2="&amp;$A$22&amp;",Period3="&amp;$A$24&amp;",InputChoice=Close", "MACD",$A$4, -$B253, $A$6,$A$10,,$A$8,$A$12),$A$47)</f>
        <v>6.74</v>
      </c>
      <c r="O253" s="8" t="str">
        <f>TEXT(RTD("cqg.rtd",,"StudyData",$A$2,"MACD","Period1="&amp;$A$20&amp;",Period2="&amp;$A$22&amp;",Period3="&amp;$A$24&amp;",InputChoice=Close","MACDA",$A$4,-$B253,$A$6,$A$10,,$A$8,$A$12),$A$47)</f>
        <v>-13.08</v>
      </c>
      <c r="P253" s="6" t="str">
        <f t="shared" si="6"/>
        <v>19.82</v>
      </c>
      <c r="Q253" s="8">
        <f xml:space="preserve"> RTD("cqg.rtd",,"StudyData", $A$2, "RSI", "InputChoice=Close,Period="&amp;$A$26&amp;"", "RSI",$A$4, -$B253, $A$6,$A$10,,$A$8,$A$12)</f>
        <v>65.997143802781636</v>
      </c>
      <c r="R25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-$B253, $A$6,$A$10,,$A$8,$A$12)</f>
        <v>88.228412344600002</v>
      </c>
      <c r="S25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-$B253, $A$6,$A$10,,$A$8,$A$12)</f>
        <v>75.380099999999999</v>
      </c>
      <c r="T253" s="8" t="str">
        <f>TEXT(RTD("cqg.rtd",,"StudyData", $A$2, "Imoku", "Period1="&amp;$A$34&amp;"", "Imoku1",$A$4, -$B253, $A$6,$A$10,,$A$8,$A$12),$A$47)</f>
        <v>5388.75</v>
      </c>
      <c r="U253" s="8" t="str">
        <f xml:space="preserve"> TEXT(RTD("cqg.rtd",,"StudyData", $A$2, "Imoku", "Period2="&amp;$A$36&amp;"", "Imoku2",$A$4, -$B253, $A$6,$A$10,,$A$8,$A$12),$A$47)</f>
        <v>5384.25</v>
      </c>
      <c r="V253" s="8" t="str">
        <f xml:space="preserve"> TEXT(RTD("cqg.rtd",,"StudyData", $A$2, "Imoku", "Period3="&amp;$A$38&amp;"", "Imoku3",$A$4, -(($B253)+($A$44)), $A$6,$A$10,,$A$8,$A$12),$A$47)</f>
        <v>5351.00</v>
      </c>
      <c r="W253" s="8" t="str">
        <f xml:space="preserve"> TEXT(RTD("cqg.rtd",,"StudyData", $A$2, "Imoku", "Period1="&amp;$A$34&amp;",Period2="&amp;$A$36&amp;",Period4="&amp;$A$40&amp;",MAType4=Sim", "Imoku4",$A$4, -(($B253)+($A$44)), $A$6,$A$10,,$A$8,$A$12),$A$47)</f>
        <v>5504.63</v>
      </c>
      <c r="X253" s="8" t="str">
        <f>TEXT(RTD("cqg.rtd",,"StudyData", $A$2, "Imoku", "MAType5=Sim,Period5="&amp;$A$42&amp;",InputChoice5=Close", "Imoku5",$A$4, -$B253, $A$6,$A$10,,$A$8,$A$12),$A$47)</f>
        <v>5487.25</v>
      </c>
    </row>
    <row r="254" spans="2:24" x14ac:dyDescent="0.25">
      <c r="B254">
        <f t="shared" si="7"/>
        <v>252</v>
      </c>
      <c r="C254" s="5">
        <f xml:space="preserve"> RTD("cqg.rtd",,"StudyData", $A$2, "BAR", "", "Time", $A$4,-$B254,$A$6,$A$10, "","False","T")</f>
        <v>45420</v>
      </c>
      <c r="D254" s="4">
        <f xml:space="preserve"> RTD("cqg.rtd",,"StudyData", $A$2, "BAR", "", "Time", $A$4,-$B254,$A$6,$A$10, "","False","T")</f>
        <v>45420</v>
      </c>
      <c r="E254" s="6" t="str">
        <f xml:space="preserve"> TEXT(RTD("cqg.rtd",,"StudyData", $A$2, "BAR", "", "Open", $A$4, -$B254, $A$6,$A$10,,$A$8,$A$12),$A$47)</f>
        <v>5460.00</v>
      </c>
      <c r="F254" s="6" t="str">
        <f xml:space="preserve"> TEXT(RTD("cqg.rtd",,"StudyData", $A$2, "BAR", "", "High", $A$4, -$B254, $A$6,$A$10,,$A$8,$A$12),$A$47)</f>
        <v>5466.25</v>
      </c>
      <c r="G254" s="6" t="str">
        <f xml:space="preserve"> TEXT(RTD("cqg.rtd",,"StudyData", $A$2, "BAR", "", "Low", $A$4, -$B254, $A$6,$A$10,,$A$8,$A$12),$A$47)</f>
        <v>5437.00</v>
      </c>
      <c r="H254" s="6" t="str">
        <f>TEXT(RTD("cqg.rtd",,"StudyData", $A$2, "BAR", "", "Close", $A$4, -$B254, $A$6,$A$10,,$A$8,$A$12),$A$47)</f>
        <v>5461.00</v>
      </c>
      <c r="I254" s="7">
        <f xml:space="preserve"> RTD("cqg.rtd",,"StudyData", $A$2, "Vol", "VolType=auto, CoCType=Contract", "Vol",$A$4, -$B254, $A$6,$A$10,,$A$8,$A$12)</f>
        <v>1013418</v>
      </c>
      <c r="J254" s="8" t="str">
        <f xml:space="preserve"> TEXT(RTD("cqg.rtd",,"StudyData", $A$2, "MA", "InputChoice=Close,MAType=Sim,Period="&amp;$A$14&amp;"", "MA",$A$4, -$B254, $A$6,$A$10,,$A$8,$A$12),$A$47)</f>
        <v>5434.84</v>
      </c>
      <c r="K254" s="6" t="str">
        <f xml:space="preserve"> TEXT(RTD("cqg.rtd",,"StudyData", $A$2, "BBnds", "MAType=Sim,InputChoice=Close,Period1="&amp;$A$16&amp;",Percent="&amp;$A$18&amp;"", "BHI",$A$4, -$B254, $A$6,$A$10,,$A$8,$A$12),$A$47)</f>
        <v>5494.06</v>
      </c>
      <c r="L254" s="6" t="str">
        <f>TEXT(RTD("cqg.rtd",,"StudyData",$A$2,"BBnds","MAType=Sim,InputChoice=Close,Period1="&amp;$A$16&amp;",Percent="&amp;$A$18&amp;"","BMA",$A$4,-$B254,$A$6,$A$10,,$A$8,$A$12),$A$47)</f>
        <v>5365.11</v>
      </c>
      <c r="M254" s="6" t="str">
        <f xml:space="preserve"> TEXT(RTD("cqg.rtd",,"StudyData", $A$2, "BBnds", "MAType=Sim,InputChoice=Close,Period1="&amp;$A$16&amp;",Percent="&amp;$A$18&amp;"", "BLO",$A$4, -$B254, $A$6,$A$10,,$A$8,$A$12),$A$47)</f>
        <v>5236.16</v>
      </c>
      <c r="N254" s="8" t="str">
        <f xml:space="preserve"> TEXT(RTD("cqg.rtd",,"StudyData", $A$2, "MACD", "Period1="&amp;$A$20&amp;",Period2="&amp;$A$22&amp;",Period3="&amp;$A$24&amp;",InputChoice=Close", "MACD",$A$4, -$B254, $A$6,$A$10,,$A$8,$A$12),$A$47)</f>
        <v>-.49</v>
      </c>
      <c r="O254" s="8" t="str">
        <f>TEXT(RTD("cqg.rtd",,"StudyData",$A$2,"MACD","Period1="&amp;$A$20&amp;",Period2="&amp;$A$22&amp;",Period3="&amp;$A$24&amp;",InputChoice=Close","MACDA",$A$4,-$B254,$A$6,$A$10,,$A$8,$A$12),$A$47)</f>
        <v>-18.04</v>
      </c>
      <c r="P254" s="6" t="str">
        <f t="shared" si="6"/>
        <v>17.55</v>
      </c>
      <c r="Q254" s="8">
        <f xml:space="preserve"> RTD("cqg.rtd",,"StudyData", $A$2, "RSI", "InputChoice=Close,Period="&amp;$A$26&amp;"", "RSI",$A$4, -$B254, $A$6,$A$10,,$A$8,$A$12)</f>
        <v>62.625331907180055</v>
      </c>
      <c r="R25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-$B254, $A$6,$A$10,,$A$8,$A$12)</f>
        <v>83.910732359299999</v>
      </c>
      <c r="S25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-$B254, $A$6,$A$10,,$A$8,$A$12)</f>
        <v>68.956000000000003</v>
      </c>
      <c r="T254" s="8" t="str">
        <f>TEXT(RTD("cqg.rtd",,"StudyData", $A$2, "Imoku", "Period1="&amp;$A$34&amp;"", "Imoku1",$A$4, -$B254, $A$6,$A$10,,$A$8,$A$12),$A$47)</f>
        <v>5379.75</v>
      </c>
      <c r="U254" s="8" t="str">
        <f xml:space="preserve"> TEXT(RTD("cqg.rtd",,"StudyData", $A$2, "Imoku", "Period2="&amp;$A$36&amp;"", "Imoku2",$A$4, -$B254, $A$6,$A$10,,$A$8,$A$12),$A$47)</f>
        <v>5384.25</v>
      </c>
      <c r="V254" s="8" t="str">
        <f xml:space="preserve"> TEXT(RTD("cqg.rtd",,"StudyData", $A$2, "Imoku", "Period3="&amp;$A$38&amp;"", "Imoku3",$A$4, -(($B254)+($A$44)), $A$6,$A$10,,$A$8,$A$12),$A$47)</f>
        <v>5328.50</v>
      </c>
      <c r="W254" s="8" t="str">
        <f xml:space="preserve"> TEXT(RTD("cqg.rtd",,"StudyData", $A$2, "Imoku", "Period1="&amp;$A$34&amp;",Period2="&amp;$A$36&amp;",Period4="&amp;$A$40&amp;",MAType4=Sim", "Imoku4",$A$4, -(($B254)+($A$44)), $A$6,$A$10,,$A$8,$A$12),$A$47)</f>
        <v>5504.13</v>
      </c>
      <c r="X254" s="8" t="str">
        <f>TEXT(RTD("cqg.rtd",,"StudyData", $A$2, "Imoku", "MAType5=Sim,Period5="&amp;$A$42&amp;",InputChoice5=Close", "Imoku5",$A$4, -$B254, $A$6,$A$10,,$A$8,$A$12),$A$47)</f>
        <v>5461.00</v>
      </c>
    </row>
    <row r="255" spans="2:24" x14ac:dyDescent="0.25">
      <c r="B255">
        <f t="shared" si="7"/>
        <v>253</v>
      </c>
      <c r="C255" s="5">
        <f xml:space="preserve"> RTD("cqg.rtd",,"StudyData", $A$2, "BAR", "", "Time", $A$4,-$B255,$A$6,$A$10, "","False","T")</f>
        <v>45419</v>
      </c>
      <c r="D255" s="4">
        <f xml:space="preserve"> RTD("cqg.rtd",,"StudyData", $A$2, "BAR", "", "Time", $A$4,-$B255,$A$6,$A$10, "","False","T")</f>
        <v>45419</v>
      </c>
      <c r="E255" s="6" t="str">
        <f xml:space="preserve"> TEXT(RTD("cqg.rtd",,"StudyData", $A$2, "BAR", "", "Open", $A$4, -$B255, $A$6,$A$10,,$A$8,$A$12),$A$47)</f>
        <v>5453.00</v>
      </c>
      <c r="F255" s="6" t="str">
        <f xml:space="preserve"> TEXT(RTD("cqg.rtd",,"StudyData", $A$2, "BAR", "", "High", $A$4, -$B255, $A$6,$A$10,,$A$8,$A$12),$A$47)</f>
        <v>5475.00</v>
      </c>
      <c r="G255" s="6" t="str">
        <f xml:space="preserve"> TEXT(RTD("cqg.rtd",,"StudyData", $A$2, "BAR", "", "Low", $A$4, -$B255, $A$6,$A$10,,$A$8,$A$12),$A$47)</f>
        <v>5450.50</v>
      </c>
      <c r="H255" s="6" t="str">
        <f>TEXT(RTD("cqg.rtd",,"StudyData", $A$2, "BAR", "", "Close", $A$4, -$B255, $A$6,$A$10,,$A$8,$A$12),$A$47)</f>
        <v>5462.00</v>
      </c>
      <c r="I255" s="7">
        <f xml:space="preserve"> RTD("cqg.rtd",,"StudyData", $A$2, "Vol", "VolType=auto, CoCType=Contract", "Vol",$A$4, -$B255, $A$6,$A$10,,$A$8,$A$12)</f>
        <v>1106457</v>
      </c>
      <c r="J255" s="8" t="str">
        <f xml:space="preserve"> TEXT(RTD("cqg.rtd",,"StudyData", $A$2, "MA", "InputChoice=Close,MAType=Sim,Period="&amp;$A$14&amp;"", "MA",$A$4, -$B255, $A$6,$A$10,,$A$8,$A$12),$A$47)</f>
        <v>5435.55</v>
      </c>
      <c r="K255" s="6" t="str">
        <f xml:space="preserve"> TEXT(RTD("cqg.rtd",,"StudyData", $A$2, "BBnds", "MAType=Sim,InputChoice=Close,Period1="&amp;$A$16&amp;",Percent="&amp;$A$18&amp;"", "BHI",$A$4, -$B255, $A$6,$A$10,,$A$8,$A$12),$A$47)</f>
        <v>5493.08</v>
      </c>
      <c r="L255" s="6" t="str">
        <f>TEXT(RTD("cqg.rtd",,"StudyData",$A$2,"BBnds","MAType=Sim,InputChoice=Close,Period1="&amp;$A$16&amp;",Percent="&amp;$A$18&amp;"","BMA",$A$4,-$B255,$A$6,$A$10,,$A$8,$A$12),$A$47)</f>
        <v>5364.86</v>
      </c>
      <c r="M255" s="6" t="str">
        <f xml:space="preserve"> TEXT(RTD("cqg.rtd",,"StudyData", $A$2, "BBnds", "MAType=Sim,InputChoice=Close,Period1="&amp;$A$16&amp;",Percent="&amp;$A$18&amp;"", "BLO",$A$4, -$B255, $A$6,$A$10,,$A$8,$A$12),$A$47)</f>
        <v>5236.64</v>
      </c>
      <c r="N255" s="8" t="str">
        <f xml:space="preserve"> TEXT(RTD("cqg.rtd",,"StudyData", $A$2, "MACD", "Period1="&amp;$A$20&amp;",Period2="&amp;$A$22&amp;",Period3="&amp;$A$24&amp;",InputChoice=Close", "MACD",$A$4, -$B255, $A$6,$A$10,,$A$8,$A$12),$A$47)</f>
        <v>-7.04</v>
      </c>
      <c r="O255" s="8" t="str">
        <f>TEXT(RTD("cqg.rtd",,"StudyData",$A$2,"MACD","Period1="&amp;$A$20&amp;",Period2="&amp;$A$22&amp;",Period3="&amp;$A$24&amp;",InputChoice=Close","MACDA",$A$4,-$B255,$A$6,$A$10,,$A$8,$A$12),$A$47)</f>
        <v>-22.43</v>
      </c>
      <c r="P255" s="6" t="str">
        <f t="shared" si="6"/>
        <v>15.39</v>
      </c>
      <c r="Q255" s="8">
        <f xml:space="preserve"> RTD("cqg.rtd",,"StudyData", $A$2, "RSI", "InputChoice=Close,Period="&amp;$A$26&amp;"", "RSI",$A$4, -$B255, $A$6,$A$10,,$A$8,$A$12)</f>
        <v>62.83632921593383</v>
      </c>
      <c r="R25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-$B255, $A$6,$A$10,,$A$8,$A$12)</f>
        <v>78.386865522799994</v>
      </c>
      <c r="S25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-$B255, $A$6,$A$10,,$A$8,$A$12)</f>
        <v>61.4786</v>
      </c>
      <c r="T255" s="8" t="str">
        <f>TEXT(RTD("cqg.rtd",,"StudyData", $A$2, "Imoku", "Period1="&amp;$A$34&amp;"", "Imoku1",$A$4, -$B255, $A$6,$A$10,,$A$8,$A$12),$A$47)</f>
        <v>5372.75</v>
      </c>
      <c r="U255" s="8" t="str">
        <f xml:space="preserve"> TEXT(RTD("cqg.rtd",,"StudyData", $A$2, "Imoku", "Period2="&amp;$A$36&amp;"", "Imoku2",$A$4, -$B255, $A$6,$A$10,,$A$8,$A$12),$A$47)</f>
        <v>5384.25</v>
      </c>
      <c r="V255" s="8" t="str">
        <f xml:space="preserve"> TEXT(RTD("cqg.rtd",,"StudyData", $A$2, "Imoku", "Period3="&amp;$A$38&amp;"", "Imoku3",$A$4, -(($B255)+($A$44)), $A$6,$A$10,,$A$8,$A$12),$A$47)</f>
        <v>5319.88</v>
      </c>
      <c r="W255" s="8" t="str">
        <f xml:space="preserve"> TEXT(RTD("cqg.rtd",,"StudyData", $A$2, "Imoku", "Period1="&amp;$A$34&amp;",Period2="&amp;$A$36&amp;",Period4="&amp;$A$40&amp;",MAType4=Sim", "Imoku4",$A$4, -(($B255)+($A$44)), $A$6,$A$10,,$A$8,$A$12),$A$47)</f>
        <v>5492.38</v>
      </c>
      <c r="X255" s="8" t="str">
        <f>TEXT(RTD("cqg.rtd",,"StudyData", $A$2, "Imoku", "MAType5=Sim,Period5="&amp;$A$42&amp;",InputChoice5=Close", "Imoku5",$A$4, -$B255, $A$6,$A$10,,$A$8,$A$12),$A$47)</f>
        <v>5462.00</v>
      </c>
    </row>
    <row r="256" spans="2:24" x14ac:dyDescent="0.25">
      <c r="B256">
        <f t="shared" si="7"/>
        <v>254</v>
      </c>
      <c r="C256" s="5">
        <f xml:space="preserve"> RTD("cqg.rtd",,"StudyData", $A$2, "BAR", "", "Time", $A$4,-$B256,$A$6,$A$10, "","False","T")</f>
        <v>45418</v>
      </c>
      <c r="D256" s="4">
        <f xml:space="preserve"> RTD("cqg.rtd",,"StudyData", $A$2, "BAR", "", "Time", $A$4,-$B256,$A$6,$A$10, "","False","T")</f>
        <v>45418</v>
      </c>
      <c r="E256" s="6" t="str">
        <f xml:space="preserve"> TEXT(RTD("cqg.rtd",,"StudyData", $A$2, "BAR", "", "Open", $A$4, -$B256, $A$6,$A$10,,$A$8,$A$12),$A$47)</f>
        <v>5415.00</v>
      </c>
      <c r="F256" s="6" t="str">
        <f xml:space="preserve"> TEXT(RTD("cqg.rtd",,"StudyData", $A$2, "BAR", "", "High", $A$4, -$B256, $A$6,$A$10,,$A$8,$A$12),$A$47)</f>
        <v>5456.00</v>
      </c>
      <c r="G256" s="6" t="str">
        <f xml:space="preserve"> TEXT(RTD("cqg.rtd",,"StudyData", $A$2, "BAR", "", "Low", $A$4, -$B256, $A$6,$A$10,,$A$8,$A$12),$A$47)</f>
        <v>5404.00</v>
      </c>
      <c r="H256" s="6" t="str">
        <f>TEXT(RTD("cqg.rtd",,"StudyData", $A$2, "BAR", "", "Close", $A$4, -$B256, $A$6,$A$10,,$A$8,$A$12),$A$47)</f>
        <v>5454.75</v>
      </c>
      <c r="I256" s="7">
        <f xml:space="preserve"> RTD("cqg.rtd",,"StudyData", $A$2, "Vol", "VolType=auto, CoCType=Contract", "Vol",$A$4, -$B256, $A$6,$A$10,,$A$8,$A$12)</f>
        <v>1019307</v>
      </c>
      <c r="J256" s="8" t="str">
        <f xml:space="preserve"> TEXT(RTD("cqg.rtd",,"StudyData", $A$2, "MA", "InputChoice=Close,MAType=Sim,Period="&amp;$A$14&amp;"", "MA",$A$4, -$B256, $A$6,$A$10,,$A$8,$A$12),$A$47)</f>
        <v>5434.85</v>
      </c>
      <c r="K256" s="6" t="str">
        <f xml:space="preserve"> TEXT(RTD("cqg.rtd",,"StudyData", $A$2, "BBnds", "MAType=Sim,InputChoice=Close,Period1="&amp;$A$16&amp;",Percent="&amp;$A$18&amp;"", "BHI",$A$4, -$B256, $A$6,$A$10,,$A$8,$A$12),$A$47)</f>
        <v>5503.78</v>
      </c>
      <c r="L256" s="6" t="str">
        <f>TEXT(RTD("cqg.rtd",,"StudyData",$A$2,"BBnds","MAType=Sim,InputChoice=Close,Period1="&amp;$A$16&amp;",Percent="&amp;$A$18&amp;"","BMA",$A$4,-$B256,$A$6,$A$10,,$A$8,$A$12),$A$47)</f>
        <v>5367.19</v>
      </c>
      <c r="M256" s="6" t="str">
        <f xml:space="preserve"> TEXT(RTD("cqg.rtd",,"StudyData", $A$2, "BBnds", "MAType=Sim,InputChoice=Close,Period1="&amp;$A$16&amp;",Percent="&amp;$A$18&amp;"", "BLO",$A$4, -$B256, $A$6,$A$10,,$A$8,$A$12),$A$47)</f>
        <v>5230.59</v>
      </c>
      <c r="N256" s="8" t="str">
        <f xml:space="preserve"> TEXT(RTD("cqg.rtd",,"StudyData", $A$2, "MACD", "Period1="&amp;$A$20&amp;",Period2="&amp;$A$22&amp;",Period3="&amp;$A$24&amp;",InputChoice=Close", "MACD",$A$4, -$B256, $A$6,$A$10,,$A$8,$A$12),$A$47)</f>
        <v>-15.40</v>
      </c>
      <c r="O256" s="8" t="str">
        <f>TEXT(RTD("cqg.rtd",,"StudyData",$A$2,"MACD","Period1="&amp;$A$20&amp;",Period2="&amp;$A$22&amp;",Period3="&amp;$A$24&amp;",InputChoice=Close","MACDA",$A$4,-$B256,$A$6,$A$10,,$A$8,$A$12),$A$47)</f>
        <v>-26.27</v>
      </c>
      <c r="P256" s="6" t="str">
        <f t="shared" si="6"/>
        <v>10.87</v>
      </c>
      <c r="Q256" s="8">
        <f xml:space="preserve"> RTD("cqg.rtd",,"StudyData", $A$2, "RSI", "InputChoice=Close,Period="&amp;$A$26&amp;"", "RSI",$A$4, -$B256, $A$6,$A$10,,$A$8,$A$12)</f>
        <v>62.011499088563646</v>
      </c>
      <c r="R25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-$B256, $A$6,$A$10,,$A$8,$A$12)</f>
        <v>69.724560634900001</v>
      </c>
      <c r="S25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-$B256, $A$6,$A$10,,$A$8,$A$12)</f>
        <v>53.024500000000003</v>
      </c>
      <c r="T256" s="8" t="str">
        <f>TEXT(RTD("cqg.rtd",,"StudyData", $A$2, "Imoku", "Period1="&amp;$A$34&amp;"", "Imoku1",$A$4, -$B256, $A$6,$A$10,,$A$8,$A$12),$A$47)</f>
        <v>5363.25</v>
      </c>
      <c r="U256" s="8" t="str">
        <f xml:space="preserve"> TEXT(RTD("cqg.rtd",,"StudyData", $A$2, "Imoku", "Period2="&amp;$A$36&amp;"", "Imoku2",$A$4, -$B256, $A$6,$A$10,,$A$8,$A$12),$A$47)</f>
        <v>5396.75</v>
      </c>
      <c r="V256" s="8" t="str">
        <f xml:space="preserve"> TEXT(RTD("cqg.rtd",,"StudyData", $A$2, "Imoku", "Period3="&amp;$A$38&amp;"", "Imoku3",$A$4, -(($B256)+($A$44)), $A$6,$A$10,,$A$8,$A$12),$A$47)</f>
        <v>5314.50</v>
      </c>
      <c r="W256" s="8" t="str">
        <f xml:space="preserve"> TEXT(RTD("cqg.rtd",,"StudyData", $A$2, "Imoku", "Period1="&amp;$A$34&amp;",Period2="&amp;$A$36&amp;",Period4="&amp;$A$40&amp;",MAType4=Sim", "Imoku4",$A$4, -(($B256)+($A$44)), $A$6,$A$10,,$A$8,$A$12),$A$47)</f>
        <v>5474.75</v>
      </c>
      <c r="X256" s="8" t="str">
        <f>TEXT(RTD("cqg.rtd",,"StudyData", $A$2, "Imoku", "MAType5=Sim,Period5="&amp;$A$42&amp;",InputChoice5=Close", "Imoku5",$A$4, -$B256, $A$6,$A$10,,$A$8,$A$12),$A$47)</f>
        <v>5454.75</v>
      </c>
    </row>
    <row r="257" spans="2:24" x14ac:dyDescent="0.25">
      <c r="B257">
        <f t="shared" si="7"/>
        <v>255</v>
      </c>
      <c r="C257" s="5">
        <f xml:space="preserve"> RTD("cqg.rtd",,"StudyData", $A$2, "BAR", "", "Time", $A$4,-$B257,$A$6,$A$10, "","False","T")</f>
        <v>45415</v>
      </c>
      <c r="D257" s="4">
        <f xml:space="preserve"> RTD("cqg.rtd",,"StudyData", $A$2, "BAR", "", "Time", $A$4,-$B257,$A$6,$A$10, "","False","T")</f>
        <v>45415</v>
      </c>
      <c r="E257" s="6" t="str">
        <f xml:space="preserve"> TEXT(RTD("cqg.rtd",,"StudyData", $A$2, "BAR", "", "Open", $A$4, -$B257, $A$6,$A$10,,$A$8,$A$12),$A$47)</f>
        <v>5358.50</v>
      </c>
      <c r="F257" s="6" t="str">
        <f xml:space="preserve"> TEXT(RTD("cqg.rtd",,"StudyData", $A$2, "BAR", "", "High", $A$4, -$B257, $A$6,$A$10,,$A$8,$A$12),$A$47)</f>
        <v>5415.00</v>
      </c>
      <c r="G257" s="6" t="str">
        <f xml:space="preserve"> TEXT(RTD("cqg.rtd",,"StudyData", $A$2, "BAR", "", "Low", $A$4, -$B257, $A$6,$A$10,,$A$8,$A$12),$A$47)</f>
        <v>5347.50</v>
      </c>
      <c r="H257" s="6" t="str">
        <f>TEXT(RTD("cqg.rtd",,"StudyData", $A$2, "BAR", "", "Close", $A$4, -$B257, $A$6,$A$10,,$A$8,$A$12),$A$47)</f>
        <v>5403.00</v>
      </c>
      <c r="I257" s="7">
        <f xml:space="preserve"> RTD("cqg.rtd",,"StudyData", $A$2, "Vol", "VolType=auto, CoCType=Contract", "Vol",$A$4, -$B257, $A$6,$A$10,,$A$8,$A$12)</f>
        <v>1604172</v>
      </c>
      <c r="J257" s="8" t="str">
        <f xml:space="preserve"> TEXT(RTD("cqg.rtd",,"StudyData", $A$2, "MA", "InputChoice=Close,MAType=Sim,Period="&amp;$A$14&amp;"", "MA",$A$4, -$B257, $A$6,$A$10,,$A$8,$A$12),$A$47)</f>
        <v>5434.50</v>
      </c>
      <c r="K257" s="6" t="str">
        <f xml:space="preserve"> TEXT(RTD("cqg.rtd",,"StudyData", $A$2, "BBnds", "MAType=Sim,InputChoice=Close,Period1="&amp;$A$16&amp;",Percent="&amp;$A$18&amp;"", "BHI",$A$4, -$B257, $A$6,$A$10,,$A$8,$A$12),$A$47)</f>
        <v>5513.44</v>
      </c>
      <c r="L257" s="6" t="str">
        <f>TEXT(RTD("cqg.rtd",,"StudyData",$A$2,"BBnds","MAType=Sim,InputChoice=Close,Period1="&amp;$A$16&amp;",Percent="&amp;$A$18&amp;"","BMA",$A$4,-$B257,$A$6,$A$10,,$A$8,$A$12),$A$47)</f>
        <v>5369.53</v>
      </c>
      <c r="M257" s="6" t="str">
        <f xml:space="preserve"> TEXT(RTD("cqg.rtd",,"StudyData", $A$2, "BBnds", "MAType=Sim,InputChoice=Close,Period1="&amp;$A$16&amp;",Percent="&amp;$A$18&amp;"", "BLO",$A$4, -$B257, $A$6,$A$10,,$A$8,$A$12),$A$47)</f>
        <v>5225.61</v>
      </c>
      <c r="N257" s="8" t="str">
        <f xml:space="preserve"> TEXT(RTD("cqg.rtd",,"StudyData", $A$2, "MACD", "Period1="&amp;$A$20&amp;",Period2="&amp;$A$22&amp;",Period3="&amp;$A$24&amp;",InputChoice=Close", "MACD",$A$4, -$B257, $A$6,$A$10,,$A$8,$A$12),$A$47)</f>
        <v>-25.10</v>
      </c>
      <c r="O257" s="8" t="str">
        <f>TEXT(RTD("cqg.rtd",,"StudyData",$A$2,"MACD","Period1="&amp;$A$20&amp;",Period2="&amp;$A$22&amp;",Period3="&amp;$A$24&amp;",InputChoice=Close","MACDA",$A$4,-$B257,$A$6,$A$10,,$A$8,$A$12),$A$47)</f>
        <v>-28.99</v>
      </c>
      <c r="P257" s="6" t="str">
        <f t="shared" si="6"/>
        <v>3.89</v>
      </c>
      <c r="Q257" s="8">
        <f xml:space="preserve"> RTD("cqg.rtd",,"StudyData", $A$2, "RSI", "InputChoice=Close,Period="&amp;$A$26&amp;"", "RSI",$A$4, -$B257, $A$6,$A$10,,$A$8,$A$12)</f>
        <v>55.785142891828038</v>
      </c>
      <c r="R25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-$B257, $A$6,$A$10,,$A$8,$A$12)</f>
        <v>55.632705280300002</v>
      </c>
      <c r="S25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-$B257, $A$6,$A$10,,$A$8,$A$12)</f>
        <v>44.674500000000002</v>
      </c>
      <c r="T257" s="8" t="str">
        <f>TEXT(RTD("cqg.rtd",,"StudyData", $A$2, "Imoku", "Period1="&amp;$A$34&amp;"", "Imoku1",$A$4, -$B257, $A$6,$A$10,,$A$8,$A$12),$A$47)</f>
        <v>5342.75</v>
      </c>
      <c r="U257" s="8" t="str">
        <f xml:space="preserve"> TEXT(RTD("cqg.rtd",,"StudyData", $A$2, "Imoku", "Period2="&amp;$A$36&amp;"", "Imoku2",$A$4, -$B257, $A$6,$A$10,,$A$8,$A$12),$A$47)</f>
        <v>5396.75</v>
      </c>
      <c r="V257" s="8" t="str">
        <f xml:space="preserve"> TEXT(RTD("cqg.rtd",,"StudyData", $A$2, "Imoku", "Period3="&amp;$A$38&amp;"", "Imoku3",$A$4, -(($B257)+($A$44)), $A$6,$A$10,,$A$8,$A$12),$A$47)</f>
        <v>5314.50</v>
      </c>
      <c r="W257" s="8" t="str">
        <f xml:space="preserve"> TEXT(RTD("cqg.rtd",,"StudyData", $A$2, "Imoku", "Period1="&amp;$A$34&amp;",Period2="&amp;$A$36&amp;",Period4="&amp;$A$40&amp;",MAType4=Sim", "Imoku4",$A$4, -(($B257)+($A$44)), $A$6,$A$10,,$A$8,$A$12),$A$47)</f>
        <v>5457.19</v>
      </c>
      <c r="X257" s="8" t="str">
        <f>TEXT(RTD("cqg.rtd",,"StudyData", $A$2, "Imoku", "MAType5=Sim,Period5="&amp;$A$42&amp;",InputChoice5=Close", "Imoku5",$A$4, -$B257, $A$6,$A$10,,$A$8,$A$12),$A$47)</f>
        <v>5403.00</v>
      </c>
    </row>
    <row r="258" spans="2:24" x14ac:dyDescent="0.25">
      <c r="B258">
        <f t="shared" si="7"/>
        <v>256</v>
      </c>
      <c r="C258" s="5">
        <f xml:space="preserve"> RTD("cqg.rtd",,"StudyData", $A$2, "BAR", "", "Time", $A$4,-$B258,$A$6,$A$10, "","False","T")</f>
        <v>45414</v>
      </c>
      <c r="D258" s="4">
        <f xml:space="preserve"> RTD("cqg.rtd",,"StudyData", $A$2, "BAR", "", "Time", $A$4,-$B258,$A$6,$A$10, "","False","T")</f>
        <v>45414</v>
      </c>
      <c r="E258" s="6" t="str">
        <f xml:space="preserve"> TEXT(RTD("cqg.rtd",,"StudyData", $A$2, "BAR", "", "Open", $A$4, -$B258, $A$6,$A$10,,$A$8,$A$12),$A$47)</f>
        <v>5305.25</v>
      </c>
      <c r="F258" s="6" t="str">
        <f xml:space="preserve"> TEXT(RTD("cqg.rtd",,"StudyData", $A$2, "BAR", "", "High", $A$4, -$B258, $A$6,$A$10,,$A$8,$A$12),$A$47)</f>
        <v>5361.25</v>
      </c>
      <c r="G258" s="6" t="str">
        <f xml:space="preserve"> TEXT(RTD("cqg.rtd",,"StudyData", $A$2, "BAR", "", "Low", $A$4, -$B258, $A$6,$A$10,,$A$8,$A$12),$A$47)</f>
        <v>5284.50</v>
      </c>
      <c r="H258" s="6" t="str">
        <f>TEXT(RTD("cqg.rtd",,"StudyData", $A$2, "BAR", "", "Close", $A$4, -$B258, $A$6,$A$10,,$A$8,$A$12),$A$47)</f>
        <v>5339.75</v>
      </c>
      <c r="I258" s="7">
        <f xml:space="preserve"> RTD("cqg.rtd",,"StudyData", $A$2, "Vol", "VolType=auto, CoCType=Contract", "Vol",$A$4, -$B258, $A$6,$A$10,,$A$8,$A$12)</f>
        <v>1573131</v>
      </c>
      <c r="J258" s="8" t="str">
        <f xml:space="preserve"> TEXT(RTD("cqg.rtd",,"StudyData", $A$2, "MA", "InputChoice=Close,MAType=Sim,Period="&amp;$A$14&amp;"", "MA",$A$4, -$B258, $A$6,$A$10,,$A$8,$A$12),$A$47)</f>
        <v>5436.26</v>
      </c>
      <c r="K258" s="6" t="str">
        <f xml:space="preserve"> TEXT(RTD("cqg.rtd",,"StudyData", $A$2, "BBnds", "MAType=Sim,InputChoice=Close,Period1="&amp;$A$16&amp;",Percent="&amp;$A$18&amp;"", "BHI",$A$4, -$B258, $A$6,$A$10,,$A$8,$A$12),$A$47)</f>
        <v>5528.91</v>
      </c>
      <c r="L258" s="6" t="str">
        <f>TEXT(RTD("cqg.rtd",,"StudyData",$A$2,"BBnds","MAType=Sim,InputChoice=Close,Period1="&amp;$A$16&amp;",Percent="&amp;$A$18&amp;"","BMA",$A$4,-$B258,$A$6,$A$10,,$A$8,$A$12),$A$47)</f>
        <v>5374.44</v>
      </c>
      <c r="M258" s="6" t="str">
        <f xml:space="preserve"> TEXT(RTD("cqg.rtd",,"StudyData", $A$2, "BBnds", "MAType=Sim,InputChoice=Close,Period1="&amp;$A$16&amp;",Percent="&amp;$A$18&amp;"", "BLO",$A$4, -$B258, $A$6,$A$10,,$A$8,$A$12),$A$47)</f>
        <v>5219.97</v>
      </c>
      <c r="N258" s="8" t="str">
        <f xml:space="preserve"> TEXT(RTD("cqg.rtd",,"StudyData", $A$2, "MACD", "Period1="&amp;$A$20&amp;",Period2="&amp;$A$22&amp;",Period3="&amp;$A$24&amp;",InputChoice=Close", "MACD",$A$4, -$B258, $A$6,$A$10,,$A$8,$A$12),$A$47)</f>
        <v>-31.85</v>
      </c>
      <c r="O258" s="8" t="str">
        <f>TEXT(RTD("cqg.rtd",,"StudyData",$A$2,"MACD","Period1="&amp;$A$20&amp;",Period2="&amp;$A$22&amp;",Period3="&amp;$A$24&amp;",InputChoice=Close","MACDA",$A$4,-$B258,$A$6,$A$10,,$A$8,$A$12),$A$47)</f>
        <v>-29.96</v>
      </c>
      <c r="P258" s="6" t="str">
        <f t="shared" si="6"/>
        <v>-1.89</v>
      </c>
      <c r="Q258" s="8">
        <f xml:space="preserve"> RTD("cqg.rtd",,"StudyData", $A$2, "RSI", "InputChoice=Close,Period="&amp;$A$26&amp;"", "RSI",$A$4, -$B258, $A$6,$A$10,,$A$8,$A$12)</f>
        <v>46.206358339821421</v>
      </c>
      <c r="R25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-$B258, $A$6,$A$10,,$A$8,$A$12)</f>
        <v>41.931254951200003</v>
      </c>
      <c r="S25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-$B258, $A$6,$A$10,,$A$8,$A$12)</f>
        <v>39.195399999999999</v>
      </c>
      <c r="T258" s="8" t="str">
        <f>TEXT(RTD("cqg.rtd",,"StudyData", $A$2, "Imoku", "Period1="&amp;$A$34&amp;"", "Imoku1",$A$4, -$B258, $A$6,$A$10,,$A$8,$A$12),$A$47)</f>
        <v>5328.38</v>
      </c>
      <c r="U258" s="8" t="str">
        <f xml:space="preserve"> TEXT(RTD("cqg.rtd",,"StudyData", $A$2, "Imoku", "Period2="&amp;$A$36&amp;"", "Imoku2",$A$4, -$B258, $A$6,$A$10,,$A$8,$A$12),$A$47)</f>
        <v>5396.75</v>
      </c>
      <c r="V258" s="8" t="str">
        <f xml:space="preserve"> TEXT(RTD("cqg.rtd",,"StudyData", $A$2, "Imoku", "Period3="&amp;$A$38&amp;"", "Imoku3",$A$4, -(($B258)+($A$44)), $A$6,$A$10,,$A$8,$A$12),$A$47)</f>
        <v>5314.50</v>
      </c>
      <c r="W258" s="8" t="str">
        <f xml:space="preserve"> TEXT(RTD("cqg.rtd",,"StudyData", $A$2, "Imoku", "Period1="&amp;$A$34&amp;",Period2="&amp;$A$36&amp;",Period4="&amp;$A$40&amp;",MAType4=Sim", "Imoku4",$A$4, -(($B258)+($A$44)), $A$6,$A$10,,$A$8,$A$12),$A$47)</f>
        <v>5457.19</v>
      </c>
      <c r="X258" s="8" t="str">
        <f>TEXT(RTD("cqg.rtd",,"StudyData", $A$2, "Imoku", "MAType5=Sim,Period5="&amp;$A$42&amp;",InputChoice5=Close", "Imoku5",$A$4, -$B258, $A$6,$A$10,,$A$8,$A$12),$A$47)</f>
        <v>5339.75</v>
      </c>
    </row>
    <row r="259" spans="2:24" x14ac:dyDescent="0.25">
      <c r="B259">
        <f t="shared" si="7"/>
        <v>257</v>
      </c>
      <c r="C259" s="5">
        <f xml:space="preserve"> RTD("cqg.rtd",,"StudyData", $A$2, "BAR", "", "Time", $A$4,-$B259,$A$6,$A$10, "","False","T")</f>
        <v>45413</v>
      </c>
      <c r="D259" s="4">
        <f xml:space="preserve"> RTD("cqg.rtd",,"StudyData", $A$2, "BAR", "", "Time", $A$4,-$B259,$A$6,$A$10, "","False","T")</f>
        <v>45413</v>
      </c>
      <c r="E259" s="6" t="str">
        <f xml:space="preserve"> TEXT(RTD("cqg.rtd",,"StudyData", $A$2, "BAR", "", "Open", $A$4, -$B259, $A$6,$A$10,,$A$8,$A$12),$A$47)</f>
        <v>5298.25</v>
      </c>
      <c r="F259" s="6" t="str">
        <f xml:space="preserve"> TEXT(RTD("cqg.rtd",,"StudyData", $A$2, "BAR", "", "High", $A$4, -$B259, $A$6,$A$10,,$A$8,$A$12),$A$47)</f>
        <v>5375.00</v>
      </c>
      <c r="G259" s="6" t="str">
        <f xml:space="preserve"> TEXT(RTD("cqg.rtd",,"StudyData", $A$2, "BAR", "", "Low", $A$4, -$B259, $A$6,$A$10,,$A$8,$A$12),$A$47)</f>
        <v>5286.00</v>
      </c>
      <c r="H259" s="6" t="str">
        <f>TEXT(RTD("cqg.rtd",,"StudyData", $A$2, "BAR", "", "Close", $A$4, -$B259, $A$6,$A$10,,$A$8,$A$12),$A$47)</f>
        <v>5294.75</v>
      </c>
      <c r="I259" s="7">
        <f xml:space="preserve"> RTD("cqg.rtd",,"StudyData", $A$2, "Vol", "VolType=auto, CoCType=Contract", "Vol",$A$4, -$B259, $A$6,$A$10,,$A$8,$A$12)</f>
        <v>1955160</v>
      </c>
      <c r="J259" s="8" t="str">
        <f xml:space="preserve"> TEXT(RTD("cqg.rtd",,"StudyData", $A$2, "MA", "InputChoice=Close,MAType=Sim,Period="&amp;$A$14&amp;"", "MA",$A$4, -$B259, $A$6,$A$10,,$A$8,$A$12),$A$47)</f>
        <v>5438.36</v>
      </c>
      <c r="K259" s="6" t="str">
        <f xml:space="preserve"> TEXT(RTD("cqg.rtd",,"StudyData", $A$2, "BBnds", "MAType=Sim,InputChoice=Close,Period1="&amp;$A$16&amp;",Percent="&amp;$A$18&amp;"", "BHI",$A$4, -$B259, $A$6,$A$10,,$A$8,$A$12),$A$47)</f>
        <v>5536.31</v>
      </c>
      <c r="L259" s="6" t="str">
        <f>TEXT(RTD("cqg.rtd",,"StudyData",$A$2,"BBnds","MAType=Sim,InputChoice=Close,Period1="&amp;$A$16&amp;",Percent="&amp;$A$18&amp;"","BMA",$A$4,-$B259,$A$6,$A$10,,$A$8,$A$12),$A$47)</f>
        <v>5379.73</v>
      </c>
      <c r="M259" s="6" t="str">
        <f xml:space="preserve"> TEXT(RTD("cqg.rtd",,"StudyData", $A$2, "BBnds", "MAType=Sim,InputChoice=Close,Period1="&amp;$A$16&amp;",Percent="&amp;$A$18&amp;"", "BLO",$A$4, -$B259, $A$6,$A$10,,$A$8,$A$12),$A$47)</f>
        <v>5223.14</v>
      </c>
      <c r="N259" s="8" t="str">
        <f xml:space="preserve"> TEXT(RTD("cqg.rtd",,"StudyData", $A$2, "MACD", "Period1="&amp;$A$20&amp;",Period2="&amp;$A$22&amp;",Period3="&amp;$A$24&amp;",InputChoice=Close", "MACD",$A$4, -$B259, $A$6,$A$10,,$A$8,$A$12),$A$47)</f>
        <v>-33.57</v>
      </c>
      <c r="O259" s="8" t="str">
        <f>TEXT(RTD("cqg.rtd",,"StudyData",$A$2,"MACD","Period1="&amp;$A$20&amp;",Period2="&amp;$A$22&amp;",Period3="&amp;$A$24&amp;",InputChoice=Close","MACDA",$A$4,-$B259,$A$6,$A$10,,$A$8,$A$12),$A$47)</f>
        <v>-29.49</v>
      </c>
      <c r="P259" s="6" t="str">
        <f t="shared" ref="P259:P322" si="8">TEXT(N259-O259,$A$47)</f>
        <v>-4.08</v>
      </c>
      <c r="Q259" s="8">
        <f xml:space="preserve"> RTD("cqg.rtd",,"StudyData", $A$2, "RSI", "InputChoice=Close,Period="&amp;$A$26&amp;"", "RSI",$A$4, -$B259, $A$6,$A$10,,$A$8,$A$12)</f>
        <v>37.666215468580639</v>
      </c>
      <c r="R25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-$B259, $A$6,$A$10,,$A$8,$A$12)</f>
        <v>38.090697006799999</v>
      </c>
      <c r="S25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-$B259, $A$6,$A$10,,$A$8,$A$12)</f>
        <v>37.827500000000001</v>
      </c>
      <c r="T259" s="8" t="str">
        <f>TEXT(RTD("cqg.rtd",,"StudyData", $A$2, "Imoku", "Period1="&amp;$A$34&amp;"", "Imoku1",$A$4, -$B259, $A$6,$A$10,,$A$8,$A$12),$A$47)</f>
        <v>5307.13</v>
      </c>
      <c r="U259" s="8" t="str">
        <f xml:space="preserve"> TEXT(RTD("cqg.rtd",,"StudyData", $A$2, "Imoku", "Period2="&amp;$A$36&amp;"", "Imoku2",$A$4, -$B259, $A$6,$A$10,,$A$8,$A$12),$A$47)</f>
        <v>5396.75</v>
      </c>
      <c r="V259" s="8" t="str">
        <f xml:space="preserve"> TEXT(RTD("cqg.rtd",,"StudyData", $A$2, "Imoku", "Period3="&amp;$A$38&amp;"", "Imoku3",$A$4, -(($B259)+($A$44)), $A$6,$A$10,,$A$8,$A$12),$A$47)</f>
        <v>5314.50</v>
      </c>
      <c r="W259" s="8" t="str">
        <f xml:space="preserve"> TEXT(RTD("cqg.rtd",,"StudyData", $A$2, "Imoku", "Period1="&amp;$A$34&amp;",Period2="&amp;$A$36&amp;",Period4="&amp;$A$40&amp;",MAType4=Sim", "Imoku4",$A$4, -(($B259)+($A$44)), $A$6,$A$10,,$A$8,$A$12),$A$47)</f>
        <v>5457.19</v>
      </c>
      <c r="X259" s="8" t="str">
        <f>TEXT(RTD("cqg.rtd",,"StudyData", $A$2, "Imoku", "MAType5=Sim,Period5="&amp;$A$42&amp;",InputChoice5=Close", "Imoku5",$A$4, -$B259, $A$6,$A$10,,$A$8,$A$12),$A$47)</f>
        <v>5294.75</v>
      </c>
    </row>
    <row r="260" spans="2:24" x14ac:dyDescent="0.25">
      <c r="B260">
        <f t="shared" ref="B260:B323" si="9">B259+1</f>
        <v>258</v>
      </c>
      <c r="C260" s="5">
        <f xml:space="preserve"> RTD("cqg.rtd",,"StudyData", $A$2, "BAR", "", "Time", $A$4,-$B260,$A$6,$A$10, "","False","T")</f>
        <v>45412</v>
      </c>
      <c r="D260" s="4">
        <f xml:space="preserve"> RTD("cqg.rtd",,"StudyData", $A$2, "BAR", "", "Time", $A$4,-$B260,$A$6,$A$10, "","False","T")</f>
        <v>45412</v>
      </c>
      <c r="E260" s="6" t="str">
        <f xml:space="preserve"> TEXT(RTD("cqg.rtd",,"StudyData", $A$2, "BAR", "", "Open", $A$4, -$B260, $A$6,$A$10,,$A$8,$A$12),$A$47)</f>
        <v>5396.75</v>
      </c>
      <c r="F260" s="6" t="str">
        <f xml:space="preserve"> TEXT(RTD("cqg.rtd",,"StudyData", $A$2, "BAR", "", "High", $A$4, -$B260, $A$6,$A$10,,$A$8,$A$12),$A$47)</f>
        <v>5396.75</v>
      </c>
      <c r="G260" s="6" t="str">
        <f xml:space="preserve"> TEXT(RTD("cqg.rtd",,"StudyData", $A$2, "BAR", "", "Low", $A$4, -$B260, $A$6,$A$10,,$A$8,$A$12),$A$47)</f>
        <v>5299.25</v>
      </c>
      <c r="H260" s="6" t="str">
        <f>TEXT(RTD("cqg.rtd",,"StudyData", $A$2, "BAR", "", "Close", $A$4, -$B260, $A$6,$A$10,,$A$8,$A$12),$A$47)</f>
        <v>5315.25</v>
      </c>
      <c r="I260" s="7">
        <f xml:space="preserve"> RTD("cqg.rtd",,"StudyData", $A$2, "Vol", "VolType=auto, CoCType=Contract", "Vol",$A$4, -$B260, $A$6,$A$10,,$A$8,$A$12)</f>
        <v>1675335</v>
      </c>
      <c r="J260" s="8" t="str">
        <f xml:space="preserve"> TEXT(RTD("cqg.rtd",,"StudyData", $A$2, "MA", "InputChoice=Close,MAType=Sim,Period="&amp;$A$14&amp;"", "MA",$A$4, -$B260, $A$6,$A$10,,$A$8,$A$12),$A$47)</f>
        <v>5440.93</v>
      </c>
      <c r="K260" s="6" t="str">
        <f xml:space="preserve"> TEXT(RTD("cqg.rtd",,"StudyData", $A$2, "BBnds", "MAType=Sim,InputChoice=Close,Period1="&amp;$A$16&amp;",Percent="&amp;$A$18&amp;"", "BHI",$A$4, -$B260, $A$6,$A$10,,$A$8,$A$12),$A$47)</f>
        <v>5552.70</v>
      </c>
      <c r="L260" s="6" t="str">
        <f>TEXT(RTD("cqg.rtd",,"StudyData",$A$2,"BBnds","MAType=Sim,InputChoice=Close,Period1="&amp;$A$16&amp;",Percent="&amp;$A$18&amp;"","BMA",$A$4,-$B260,$A$6,$A$10,,$A$8,$A$12),$A$47)</f>
        <v>5390.73</v>
      </c>
      <c r="M260" s="6" t="str">
        <f xml:space="preserve"> TEXT(RTD("cqg.rtd",,"StudyData", $A$2, "BBnds", "MAType=Sim,InputChoice=Close,Period1="&amp;$A$16&amp;",Percent="&amp;$A$18&amp;"", "BLO",$A$4, -$B260, $A$6,$A$10,,$A$8,$A$12),$A$47)</f>
        <v>5228.75</v>
      </c>
      <c r="N260" s="8" t="str">
        <f xml:space="preserve"> TEXT(RTD("cqg.rtd",,"StudyData", $A$2, "MACD", "Period1="&amp;$A$20&amp;",Period2="&amp;$A$22&amp;",Period3="&amp;$A$24&amp;",InputChoice=Close", "MACD",$A$4, -$B260, $A$6,$A$10,,$A$8,$A$12),$A$47)</f>
        <v>-30.68</v>
      </c>
      <c r="O260" s="8" t="str">
        <f>TEXT(RTD("cqg.rtd",,"StudyData",$A$2,"MACD","Period1="&amp;$A$20&amp;",Period2="&amp;$A$22&amp;",Period3="&amp;$A$24&amp;",InputChoice=Close","MACDA",$A$4,-$B260,$A$6,$A$10,,$A$8,$A$12),$A$47)</f>
        <v>-28.47</v>
      </c>
      <c r="P260" s="6" t="str">
        <f t="shared" si="8"/>
        <v>-2.21</v>
      </c>
      <c r="Q260" s="8">
        <f xml:space="preserve"> RTD("cqg.rtd",,"StudyData", $A$2, "RSI", "InputChoice=Close,Period="&amp;$A$26&amp;"", "RSI",$A$4, -$B260, $A$6,$A$10,,$A$8,$A$12)</f>
        <v>40.254025122687743</v>
      </c>
      <c r="R26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-$B260, $A$6,$A$10,,$A$8,$A$12)</f>
        <v>42.202561266799997</v>
      </c>
      <c r="S26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-$B260, $A$6,$A$10,,$A$8,$A$12)</f>
        <v>37.695999999999998</v>
      </c>
      <c r="T260" s="8" t="str">
        <f>TEXT(RTD("cqg.rtd",,"StudyData", $A$2, "Imoku", "Period1="&amp;$A$34&amp;"", "Imoku1",$A$4, -$B260, $A$6,$A$10,,$A$8,$A$12),$A$47)</f>
        <v>5307.13</v>
      </c>
      <c r="U260" s="8" t="str">
        <f xml:space="preserve"> TEXT(RTD("cqg.rtd",,"StudyData", $A$2, "Imoku", "Period2="&amp;$A$36&amp;"", "Imoku2",$A$4, -$B260, $A$6,$A$10,,$A$8,$A$12),$A$47)</f>
        <v>5396.75</v>
      </c>
      <c r="V260" s="8" t="str">
        <f xml:space="preserve"> TEXT(RTD("cqg.rtd",,"StudyData", $A$2, "Imoku", "Period3="&amp;$A$38&amp;"", "Imoku3",$A$4, -(($B260)+($A$44)), $A$6,$A$10,,$A$8,$A$12),$A$47)</f>
        <v>5314.50</v>
      </c>
      <c r="W260" s="8" t="str">
        <f xml:space="preserve"> TEXT(RTD("cqg.rtd",,"StudyData", $A$2, "Imoku", "Period1="&amp;$A$34&amp;",Period2="&amp;$A$36&amp;",Period4="&amp;$A$40&amp;",MAType4=Sim", "Imoku4",$A$4, -(($B260)+($A$44)), $A$6,$A$10,,$A$8,$A$12),$A$47)</f>
        <v>5457.19</v>
      </c>
      <c r="X260" s="8" t="str">
        <f>TEXT(RTD("cqg.rtd",,"StudyData", $A$2, "Imoku", "MAType5=Sim,Period5="&amp;$A$42&amp;",InputChoice5=Close", "Imoku5",$A$4, -$B260, $A$6,$A$10,,$A$8,$A$12),$A$47)</f>
        <v>5315.25</v>
      </c>
    </row>
    <row r="261" spans="2:24" x14ac:dyDescent="0.25">
      <c r="B261">
        <f t="shared" si="9"/>
        <v>259</v>
      </c>
      <c r="C261" s="5">
        <f xml:space="preserve"> RTD("cqg.rtd",,"StudyData", $A$2, "BAR", "", "Time", $A$4,-$B261,$A$6,$A$10, "","False","T")</f>
        <v>45411</v>
      </c>
      <c r="D261" s="4">
        <f xml:space="preserve"> RTD("cqg.rtd",,"StudyData", $A$2, "BAR", "", "Time", $A$4,-$B261,$A$6,$A$10, "","False","T")</f>
        <v>45411</v>
      </c>
      <c r="E261" s="6" t="str">
        <f xml:space="preserve"> TEXT(RTD("cqg.rtd",,"StudyData", $A$2, "BAR", "", "Open", $A$4, -$B261, $A$6,$A$10,,$A$8,$A$12),$A$47)</f>
        <v>5388.50</v>
      </c>
      <c r="F261" s="6" t="str">
        <f xml:space="preserve"> TEXT(RTD("cqg.rtd",,"StudyData", $A$2, "BAR", "", "High", $A$4, -$B261, $A$6,$A$10,,$A$8,$A$12),$A$47)</f>
        <v>5402.50</v>
      </c>
      <c r="G261" s="6" t="str">
        <f xml:space="preserve"> TEXT(RTD("cqg.rtd",,"StudyData", $A$2, "BAR", "", "Low", $A$4, -$B261, $A$6,$A$10,,$A$8,$A$12),$A$47)</f>
        <v>5367.00</v>
      </c>
      <c r="H261" s="6" t="str">
        <f>TEXT(RTD("cqg.rtd",,"StudyData", $A$2, "BAR", "", "Close", $A$4, -$B261, $A$6,$A$10,,$A$8,$A$12),$A$47)</f>
        <v>5395.25</v>
      </c>
      <c r="I261" s="7">
        <f xml:space="preserve"> RTD("cqg.rtd",,"StudyData", $A$2, "Vol", "VolType=auto, CoCType=Contract", "Vol",$A$4, -$B261, $A$6,$A$10,,$A$8,$A$12)</f>
        <v>1163440</v>
      </c>
      <c r="J261" s="8" t="str">
        <f xml:space="preserve"> TEXT(RTD("cqg.rtd",,"StudyData", $A$2, "MA", "InputChoice=Close,MAType=Sim,Period="&amp;$A$14&amp;"", "MA",$A$4, -$B261, $A$6,$A$10,,$A$8,$A$12),$A$47)</f>
        <v>5444.29</v>
      </c>
      <c r="K261" s="6" t="str">
        <f xml:space="preserve"> TEXT(RTD("cqg.rtd",,"StudyData", $A$2, "BBnds", "MAType=Sim,InputChoice=Close,Period1="&amp;$A$16&amp;",Percent="&amp;$A$18&amp;"", "BHI",$A$4, -$B261, $A$6,$A$10,,$A$8,$A$12),$A$47)</f>
        <v>5566.26</v>
      </c>
      <c r="L261" s="6" t="str">
        <f>TEXT(RTD("cqg.rtd",,"StudyData",$A$2,"BBnds","MAType=Sim,InputChoice=Close,Period1="&amp;$A$16&amp;",Percent="&amp;$A$18&amp;"","BMA",$A$4,-$B261,$A$6,$A$10,,$A$8,$A$12),$A$47)</f>
        <v>5400.40</v>
      </c>
      <c r="M261" s="6" t="str">
        <f xml:space="preserve"> TEXT(RTD("cqg.rtd",,"StudyData", $A$2, "BBnds", "MAType=Sim,InputChoice=Close,Period1="&amp;$A$16&amp;",Percent="&amp;$A$18&amp;"", "BLO",$A$4, -$B261, $A$6,$A$10,,$A$8,$A$12),$A$47)</f>
        <v>5234.54</v>
      </c>
      <c r="N261" s="8" t="str">
        <f xml:space="preserve"> TEXT(RTD("cqg.rtd",,"StudyData", $A$2, "MACD", "Period1="&amp;$A$20&amp;",Period2="&amp;$A$22&amp;",Period3="&amp;$A$24&amp;",InputChoice=Close", "MACD",$A$4, -$B261, $A$6,$A$10,,$A$8,$A$12),$A$47)</f>
        <v>-28.64</v>
      </c>
      <c r="O261" s="8" t="str">
        <f>TEXT(RTD("cqg.rtd",,"StudyData",$A$2,"MACD","Period1="&amp;$A$20&amp;",Period2="&amp;$A$22&amp;",Period3="&amp;$A$24&amp;",InputChoice=Close","MACDA",$A$4,-$B261,$A$6,$A$10,,$A$8,$A$12),$A$47)</f>
        <v>-27.92</v>
      </c>
      <c r="P261" s="6" t="str">
        <f t="shared" si="8"/>
        <v>-.72</v>
      </c>
      <c r="Q261" s="8">
        <f xml:space="preserve"> RTD("cqg.rtd",,"StudyData", $A$2, "RSI", "InputChoice=Close,Period="&amp;$A$26&amp;"", "RSI",$A$4, -$B261, $A$6,$A$10,,$A$8,$A$12)</f>
        <v>52.849129999227799</v>
      </c>
      <c r="R26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-$B261, $A$6,$A$10,,$A$8,$A$12)</f>
        <v>45.408373113300001</v>
      </c>
      <c r="S26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-$B261, $A$6,$A$10,,$A$8,$A$12)</f>
        <v>35.442599999999999</v>
      </c>
      <c r="T261" s="8" t="str">
        <f>TEXT(RTD("cqg.rtd",,"StudyData", $A$2, "Imoku", "Period1="&amp;$A$34&amp;"", "Imoku1",$A$4, -$B261, $A$6,$A$10,,$A$8,$A$12),$A$47)</f>
        <v>5307.13</v>
      </c>
      <c r="U261" s="8" t="str">
        <f xml:space="preserve"> TEXT(RTD("cqg.rtd",,"StudyData", $A$2, "Imoku", "Period2="&amp;$A$36&amp;"", "Imoku2",$A$4, -$B261, $A$6,$A$10,,$A$8,$A$12),$A$47)</f>
        <v>5396.75</v>
      </c>
      <c r="V261" s="8" t="str">
        <f xml:space="preserve"> TEXT(RTD("cqg.rtd",,"StudyData", $A$2, "Imoku", "Period3="&amp;$A$38&amp;"", "Imoku3",$A$4, -(($B261)+($A$44)), $A$6,$A$10,,$A$8,$A$12),$A$47)</f>
        <v>5299.00</v>
      </c>
      <c r="W261" s="8" t="str">
        <f xml:space="preserve"> TEXT(RTD("cqg.rtd",,"StudyData", $A$2, "Imoku", "Period1="&amp;$A$34&amp;",Period2="&amp;$A$36&amp;",Period4="&amp;$A$40&amp;",MAType4=Sim", "Imoku4",$A$4, -(($B261)+($A$44)), $A$6,$A$10,,$A$8,$A$12),$A$47)</f>
        <v>5454.50</v>
      </c>
      <c r="X261" s="8" t="str">
        <f>TEXT(RTD("cqg.rtd",,"StudyData", $A$2, "Imoku", "MAType5=Sim,Period5="&amp;$A$42&amp;",InputChoice5=Close", "Imoku5",$A$4, -$B261, $A$6,$A$10,,$A$8,$A$12),$A$47)</f>
        <v>5395.25</v>
      </c>
    </row>
    <row r="262" spans="2:24" x14ac:dyDescent="0.25">
      <c r="B262">
        <f t="shared" si="9"/>
        <v>260</v>
      </c>
      <c r="C262" s="5">
        <f xml:space="preserve"> RTD("cqg.rtd",,"StudyData", $A$2, "BAR", "", "Time", $A$4,-$B262,$A$6,$A$10, "","False","T")</f>
        <v>45408</v>
      </c>
      <c r="D262" s="4">
        <f xml:space="preserve"> RTD("cqg.rtd",,"StudyData", $A$2, "BAR", "", "Time", $A$4,-$B262,$A$6,$A$10, "","False","T")</f>
        <v>45408</v>
      </c>
      <c r="E262" s="6" t="str">
        <f xml:space="preserve"> TEXT(RTD("cqg.rtd",,"StudyData", $A$2, "BAR", "", "Open", $A$4, -$B262, $A$6,$A$10,,$A$8,$A$12),$A$47)</f>
        <v>5380.25</v>
      </c>
      <c r="F262" s="6" t="str">
        <f xml:space="preserve"> TEXT(RTD("cqg.rtd",,"StudyData", $A$2, "BAR", "", "High", $A$4, -$B262, $A$6,$A$10,,$A$8,$A$12),$A$47)</f>
        <v>5394.75</v>
      </c>
      <c r="G262" s="6" t="str">
        <f xml:space="preserve"> TEXT(RTD("cqg.rtd",,"StudyData", $A$2, "BAR", "", "Low", $A$4, -$B262, $A$6,$A$10,,$A$8,$A$12),$A$47)</f>
        <v>5352.75</v>
      </c>
      <c r="H262" s="6" t="str">
        <f>TEXT(RTD("cqg.rtd",,"StudyData", $A$2, "BAR", "", "Close", $A$4, -$B262, $A$6,$A$10,,$A$8,$A$12),$A$47)</f>
        <v>5379.75</v>
      </c>
      <c r="I262" s="7">
        <f xml:space="preserve"> RTD("cqg.rtd",,"StudyData", $A$2, "Vol", "VolType=auto, CoCType=Contract", "Vol",$A$4, -$B262, $A$6,$A$10,,$A$8,$A$12)</f>
        <v>1455855</v>
      </c>
      <c r="J262" s="8" t="str">
        <f xml:space="preserve"> TEXT(RTD("cqg.rtd",,"StudyData", $A$2, "MA", "InputChoice=Close,MAType=Sim,Period="&amp;$A$14&amp;"", "MA",$A$4, -$B262, $A$6,$A$10,,$A$8,$A$12),$A$47)</f>
        <v>5445.86</v>
      </c>
      <c r="K262" s="6" t="str">
        <f xml:space="preserve"> TEXT(RTD("cqg.rtd",,"StudyData", $A$2, "BBnds", "MAType=Sim,InputChoice=Close,Period1="&amp;$A$16&amp;",Percent="&amp;$A$18&amp;"", "BHI",$A$4, -$B262, $A$6,$A$10,,$A$8,$A$12),$A$47)</f>
        <v>5584.95</v>
      </c>
      <c r="L262" s="6" t="str">
        <f>TEXT(RTD("cqg.rtd",,"StudyData",$A$2,"BBnds","MAType=Sim,InputChoice=Close,Period1="&amp;$A$16&amp;",Percent="&amp;$A$18&amp;"","BMA",$A$4,-$B262,$A$6,$A$10,,$A$8,$A$12),$A$47)</f>
        <v>5407.81</v>
      </c>
      <c r="M262" s="6" t="str">
        <f xml:space="preserve"> TEXT(RTD("cqg.rtd",,"StudyData", $A$2, "BBnds", "MAType=Sim,InputChoice=Close,Period1="&amp;$A$16&amp;",Percent="&amp;$A$18&amp;"", "BLO",$A$4, -$B262, $A$6,$A$10,,$A$8,$A$12),$A$47)</f>
        <v>5230.67</v>
      </c>
      <c r="N262" s="8" t="str">
        <f xml:space="preserve"> TEXT(RTD("cqg.rtd",,"StudyData", $A$2, "MACD", "Period1="&amp;$A$20&amp;",Period2="&amp;$A$22&amp;",Period3="&amp;$A$24&amp;",InputChoice=Close", "MACD",$A$4, -$B262, $A$6,$A$10,,$A$8,$A$12),$A$47)</f>
        <v>-33.77</v>
      </c>
      <c r="O262" s="8" t="str">
        <f>TEXT(RTD("cqg.rtd",,"StudyData",$A$2,"MACD","Period1="&amp;$A$20&amp;",Period2="&amp;$A$22&amp;",Period3="&amp;$A$24&amp;",InputChoice=Close","MACDA",$A$4,-$B262,$A$6,$A$10,,$A$8,$A$12),$A$47)</f>
        <v>-27.74</v>
      </c>
      <c r="P262" s="6" t="str">
        <f t="shared" si="8"/>
        <v>-6.03</v>
      </c>
      <c r="Q262" s="8">
        <f xml:space="preserve"> RTD("cqg.rtd",,"StudyData", $A$2, "RSI", "InputChoice=Close,Period="&amp;$A$26&amp;"", "RSI",$A$4, -$B262, $A$6,$A$10,,$A$8,$A$12)</f>
        <v>50.16361099087014</v>
      </c>
      <c r="R26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-$B262, $A$6,$A$10,,$A$8,$A$12)</f>
        <v>39.558643746400001</v>
      </c>
      <c r="S26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-$B262, $A$6,$A$10,,$A$8,$A$12)</f>
        <v>30.459800000000001</v>
      </c>
      <c r="T262" s="8" t="str">
        <f>TEXT(RTD("cqg.rtd",,"StudyData", $A$2, "Imoku", "Period1="&amp;$A$34&amp;"", "Imoku1",$A$4, -$B262, $A$6,$A$10,,$A$8,$A$12),$A$47)</f>
        <v>5303.25</v>
      </c>
      <c r="U262" s="8" t="str">
        <f xml:space="preserve"> TEXT(RTD("cqg.rtd",,"StudyData", $A$2, "Imoku", "Period2="&amp;$A$36&amp;"", "Imoku2",$A$4, -$B262, $A$6,$A$10,,$A$8,$A$12),$A$47)</f>
        <v>5396.75</v>
      </c>
      <c r="V262" s="8" t="str">
        <f xml:space="preserve"> TEXT(RTD("cqg.rtd",,"StudyData", $A$2, "Imoku", "Period3="&amp;$A$38&amp;"", "Imoku3",$A$4, -(($B262)+($A$44)), $A$6,$A$10,,$A$8,$A$12),$A$47)</f>
        <v>5279.88</v>
      </c>
      <c r="W262" s="8" t="str">
        <f xml:space="preserve"> TEXT(RTD("cqg.rtd",,"StudyData", $A$2, "Imoku", "Period1="&amp;$A$34&amp;",Period2="&amp;$A$36&amp;",Period4="&amp;$A$40&amp;",MAType4=Sim", "Imoku4",$A$4, -(($B262)+($A$44)), $A$6,$A$10,,$A$8,$A$12),$A$47)</f>
        <v>5436.38</v>
      </c>
      <c r="X262" s="8" t="str">
        <f>TEXT(RTD("cqg.rtd",,"StudyData", $A$2, "Imoku", "MAType5=Sim,Period5="&amp;$A$42&amp;",InputChoice5=Close", "Imoku5",$A$4, -$B262, $A$6,$A$10,,$A$8,$A$12),$A$47)</f>
        <v>5379.75</v>
      </c>
    </row>
    <row r="263" spans="2:24" x14ac:dyDescent="0.25">
      <c r="B263">
        <f t="shared" si="9"/>
        <v>261</v>
      </c>
      <c r="C263" s="5">
        <f xml:space="preserve"> RTD("cqg.rtd",,"StudyData", $A$2, "BAR", "", "Time", $A$4,-$B263,$A$6,$A$10, "","False","T")</f>
        <v>45407</v>
      </c>
      <c r="D263" s="4">
        <f xml:space="preserve"> RTD("cqg.rtd",,"StudyData", $A$2, "BAR", "", "Time", $A$4,-$B263,$A$6,$A$10, "","False","T")</f>
        <v>45407</v>
      </c>
      <c r="E263" s="6" t="str">
        <f xml:space="preserve"> TEXT(RTD("cqg.rtd",,"StudyData", $A$2, "BAR", "", "Open", $A$4, -$B263, $A$6,$A$10,,$A$8,$A$12),$A$47)</f>
        <v>5318.25</v>
      </c>
      <c r="F263" s="6" t="str">
        <f xml:space="preserve"> TEXT(RTD("cqg.rtd",,"StudyData", $A$2, "BAR", "", "High", $A$4, -$B263, $A$6,$A$10,,$A$8,$A$12),$A$47)</f>
        <v>5381.00</v>
      </c>
      <c r="G263" s="6" t="str">
        <f xml:space="preserve"> TEXT(RTD("cqg.rtd",,"StudyData", $A$2, "BAR", "", "Low", $A$4, -$B263, $A$6,$A$10,,$A$8,$A$12),$A$47)</f>
        <v>5270.50</v>
      </c>
      <c r="H263" s="6" t="str">
        <f>TEXT(RTD("cqg.rtd",,"StudyData", $A$2, "BAR", "", "Close", $A$4, -$B263, $A$6,$A$10,,$A$8,$A$12),$A$47)</f>
        <v>5330.50</v>
      </c>
      <c r="I263" s="7">
        <f xml:space="preserve"> RTD("cqg.rtd",,"StudyData", $A$2, "Vol", "VolType=auto, CoCType=Contract", "Vol",$A$4, -$B263, $A$6,$A$10,,$A$8,$A$12)</f>
        <v>1887635</v>
      </c>
      <c r="J263" s="8" t="str">
        <f xml:space="preserve"> TEXT(RTD("cqg.rtd",,"StudyData", $A$2, "MA", "InputChoice=Close,MAType=Sim,Period="&amp;$A$14&amp;"", "MA",$A$4, -$B263, $A$6,$A$10,,$A$8,$A$12),$A$47)</f>
        <v>5446.75</v>
      </c>
      <c r="K263" s="6" t="str">
        <f xml:space="preserve"> TEXT(RTD("cqg.rtd",,"StudyData", $A$2, "BBnds", "MAType=Sim,InputChoice=Close,Period1="&amp;$A$16&amp;",Percent="&amp;$A$18&amp;"", "BHI",$A$4, -$B263, $A$6,$A$10,,$A$8,$A$12),$A$47)</f>
        <v>5604.66</v>
      </c>
      <c r="L263" s="6" t="str">
        <f>TEXT(RTD("cqg.rtd",,"StudyData",$A$2,"BBnds","MAType=Sim,InputChoice=Close,Period1="&amp;$A$16&amp;",Percent="&amp;$A$18&amp;"","BMA",$A$4,-$B263,$A$6,$A$10,,$A$8,$A$12),$A$47)</f>
        <v>5416.66</v>
      </c>
      <c r="M263" s="6" t="str">
        <f xml:space="preserve"> TEXT(RTD("cqg.rtd",,"StudyData", $A$2, "BBnds", "MAType=Sim,InputChoice=Close,Period1="&amp;$A$16&amp;",Percent="&amp;$A$18&amp;"", "BLO",$A$4, -$B263, $A$6,$A$10,,$A$8,$A$12),$A$47)</f>
        <v>5228.66</v>
      </c>
      <c r="N263" s="8" t="str">
        <f xml:space="preserve"> TEXT(RTD("cqg.rtd",,"StudyData", $A$2, "MACD", "Period1="&amp;$A$20&amp;",Period2="&amp;$A$22&amp;",Period3="&amp;$A$24&amp;",InputChoice=Close", "MACD",$A$4, -$B263, $A$6,$A$10,,$A$8,$A$12),$A$47)</f>
        <v>-38.24</v>
      </c>
      <c r="O263" s="8" t="str">
        <f>TEXT(RTD("cqg.rtd",,"StudyData",$A$2,"MACD","Period1="&amp;$A$20&amp;",Period2="&amp;$A$22&amp;",Period3="&amp;$A$24&amp;",InputChoice=Close","MACDA",$A$4,-$B263,$A$6,$A$10,,$A$8,$A$12),$A$47)</f>
        <v>-26.24</v>
      </c>
      <c r="P263" s="6" t="str">
        <f t="shared" si="8"/>
        <v>-12.00</v>
      </c>
      <c r="Q263" s="8">
        <f xml:space="preserve"> RTD("cqg.rtd",,"StudyData", $A$2, "RSI", "InputChoice=Close,Period="&amp;$A$26&amp;"", "RSI",$A$4, -$B263, $A$6,$A$10,,$A$8,$A$12)</f>
        <v>40.609834680603129</v>
      </c>
      <c r="R26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-$B263, $A$6,$A$10,,$A$8,$A$12)</f>
        <v>33.185311486099998</v>
      </c>
      <c r="S26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-$B263, $A$6,$A$10,,$A$8,$A$12)</f>
        <v>25.910299999999999</v>
      </c>
      <c r="T263" s="8" t="str">
        <f>TEXT(RTD("cqg.rtd",,"StudyData", $A$2, "Imoku", "Period1="&amp;$A$34&amp;"", "Imoku1",$A$4, -$B263, $A$6,$A$10,,$A$8,$A$12),$A$47)</f>
        <v>5336.63</v>
      </c>
      <c r="U263" s="8" t="str">
        <f xml:space="preserve"> TEXT(RTD("cqg.rtd",,"StudyData", $A$2, "Imoku", "Period2="&amp;$A$36&amp;"", "Imoku2",$A$4, -$B263, $A$6,$A$10,,$A$8,$A$12),$A$47)</f>
        <v>5396.75</v>
      </c>
      <c r="V263" s="8" t="str">
        <f xml:space="preserve"> TEXT(RTD("cqg.rtd",,"StudyData", $A$2, "Imoku", "Period3="&amp;$A$38&amp;"", "Imoku3",$A$4, -(($B263)+($A$44)), $A$6,$A$10,,$A$8,$A$12),$A$47)</f>
        <v>5259.25</v>
      </c>
      <c r="W263" s="8" t="str">
        <f xml:space="preserve"> TEXT(RTD("cqg.rtd",,"StudyData", $A$2, "Imoku", "Period1="&amp;$A$34&amp;",Period2="&amp;$A$36&amp;",Period4="&amp;$A$40&amp;",MAType4=Sim", "Imoku4",$A$4, -(($B263)+($A$44)), $A$6,$A$10,,$A$8,$A$12),$A$47)</f>
        <v>5414.00</v>
      </c>
      <c r="X263" s="8" t="str">
        <f>TEXT(RTD("cqg.rtd",,"StudyData", $A$2, "Imoku", "MAType5=Sim,Period5="&amp;$A$42&amp;",InputChoice5=Close", "Imoku5",$A$4, -$B263, $A$6,$A$10,,$A$8,$A$12),$A$47)</f>
        <v>5330.50</v>
      </c>
    </row>
    <row r="264" spans="2:24" x14ac:dyDescent="0.25">
      <c r="B264">
        <f t="shared" si="9"/>
        <v>262</v>
      </c>
      <c r="C264" s="5">
        <f xml:space="preserve"> RTD("cqg.rtd",,"StudyData", $A$2, "BAR", "", "Time", $A$4,-$B264,$A$6,$A$10, "","False","T")</f>
        <v>45406</v>
      </c>
      <c r="D264" s="4">
        <f xml:space="preserve"> RTD("cqg.rtd",,"StudyData", $A$2, "BAR", "", "Time", $A$4,-$B264,$A$6,$A$10, "","False","T")</f>
        <v>45406</v>
      </c>
      <c r="E264" s="6" t="str">
        <f xml:space="preserve"> TEXT(RTD("cqg.rtd",,"StudyData", $A$2, "BAR", "", "Open", $A$4, -$B264, $A$6,$A$10,,$A$8,$A$12),$A$47)</f>
        <v>5363.50</v>
      </c>
      <c r="F264" s="6" t="str">
        <f xml:space="preserve"> TEXT(RTD("cqg.rtd",,"StudyData", $A$2, "BAR", "", "High", $A$4, -$B264, $A$6,$A$10,,$A$8,$A$12),$A$47)</f>
        <v>5377.00</v>
      </c>
      <c r="G264" s="6" t="str">
        <f xml:space="preserve"> TEXT(RTD("cqg.rtd",,"StudyData", $A$2, "BAR", "", "Low", $A$4, -$B264, $A$6,$A$10,,$A$8,$A$12),$A$47)</f>
        <v>5320.50</v>
      </c>
      <c r="H264" s="6" t="str">
        <f>TEXT(RTD("cqg.rtd",,"StudyData", $A$2, "BAR", "", "Close", $A$4, -$B264, $A$6,$A$10,,$A$8,$A$12),$A$47)</f>
        <v>5355.75</v>
      </c>
      <c r="I264" s="7">
        <f xml:space="preserve"> RTD("cqg.rtd",,"StudyData", $A$2, "Vol", "VolType=auto, CoCType=Contract", "Vol",$A$4, -$B264, $A$6,$A$10,,$A$8,$A$12)</f>
        <v>1512469</v>
      </c>
      <c r="J264" s="8" t="str">
        <f xml:space="preserve"> TEXT(RTD("cqg.rtd",,"StudyData", $A$2, "MA", "InputChoice=Close,MAType=Sim,Period="&amp;$A$14&amp;"", "MA",$A$4, -$B264, $A$6,$A$10,,$A$8,$A$12),$A$47)</f>
        <v>5448.31</v>
      </c>
      <c r="K264" s="6" t="str">
        <f xml:space="preserve"> TEXT(RTD("cqg.rtd",,"StudyData", $A$2, "BBnds", "MAType=Sim,InputChoice=Close,Period1="&amp;$A$16&amp;",Percent="&amp;$A$18&amp;"", "BHI",$A$4, -$B264, $A$6,$A$10,,$A$8,$A$12),$A$47)</f>
        <v>5620.99</v>
      </c>
      <c r="L264" s="6" t="str">
        <f>TEXT(RTD("cqg.rtd",,"StudyData",$A$2,"BBnds","MAType=Sim,InputChoice=Close,Period1="&amp;$A$16&amp;",Percent="&amp;$A$18&amp;"","BMA",$A$4,-$B264,$A$6,$A$10,,$A$8,$A$12),$A$47)</f>
        <v>5427.96</v>
      </c>
      <c r="M264" s="6" t="str">
        <f xml:space="preserve"> TEXT(RTD("cqg.rtd",,"StudyData", $A$2, "BBnds", "MAType=Sim,InputChoice=Close,Period1="&amp;$A$16&amp;",Percent="&amp;$A$18&amp;"", "BLO",$A$4, -$B264, $A$6,$A$10,,$A$8,$A$12),$A$47)</f>
        <v>5234.93</v>
      </c>
      <c r="N264" s="8" t="str">
        <f xml:space="preserve"> TEXT(RTD("cqg.rtd",,"StudyData", $A$2, "MACD", "Period1="&amp;$A$20&amp;",Period2="&amp;$A$22&amp;",Period3="&amp;$A$24&amp;",InputChoice=Close", "MACD",$A$4, -$B264, $A$6,$A$10,,$A$8,$A$12),$A$47)</f>
        <v>-38.37</v>
      </c>
      <c r="O264" s="8" t="str">
        <f>TEXT(RTD("cqg.rtd",,"StudyData",$A$2,"MACD","Period1="&amp;$A$20&amp;",Period2="&amp;$A$22&amp;",Period3="&amp;$A$24&amp;",InputChoice=Close","MACDA",$A$4,-$B264,$A$6,$A$10,,$A$8,$A$12),$A$47)</f>
        <v>-23.23</v>
      </c>
      <c r="P264" s="6" t="str">
        <f t="shared" si="8"/>
        <v>-15.14</v>
      </c>
      <c r="Q264" s="8">
        <f xml:space="preserve"> RTD("cqg.rtd",,"StudyData", $A$2, "RSI", "InputChoice=Close,Period="&amp;$A$26&amp;"", "RSI",$A$4, -$B264, $A$6,$A$10,,$A$8,$A$12)</f>
        <v>44.497282921214683</v>
      </c>
      <c r="R26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-$B264, $A$6,$A$10,,$A$8,$A$12)</f>
        <v>31.298500550699998</v>
      </c>
      <c r="S26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-$B264, $A$6,$A$10,,$A$8,$A$12)</f>
        <v>22.2729</v>
      </c>
      <c r="T264" s="8" t="str">
        <f>TEXT(RTD("cqg.rtd",,"StudyData", $A$2, "Imoku", "Period1="&amp;$A$34&amp;"", "Imoku1",$A$4, -$B264, $A$6,$A$10,,$A$8,$A$12),$A$47)</f>
        <v>5354.38</v>
      </c>
      <c r="U264" s="8" t="str">
        <f xml:space="preserve"> TEXT(RTD("cqg.rtd",,"StudyData", $A$2, "Imoku", "Period2="&amp;$A$36&amp;"", "Imoku2",$A$4, -$B264, $A$6,$A$10,,$A$8,$A$12),$A$47)</f>
        <v>5396.75</v>
      </c>
      <c r="V264" s="8" t="str">
        <f xml:space="preserve"> TEXT(RTD("cqg.rtd",,"StudyData", $A$2, "Imoku", "Period3="&amp;$A$38&amp;"", "Imoku3",$A$4, -(($B264)+($A$44)), $A$6,$A$10,,$A$8,$A$12),$A$47)</f>
        <v>5259.25</v>
      </c>
      <c r="W264" s="8" t="str">
        <f xml:space="preserve"> TEXT(RTD("cqg.rtd",,"StudyData", $A$2, "Imoku", "Period1="&amp;$A$34&amp;",Period2="&amp;$A$36&amp;",Period4="&amp;$A$40&amp;",MAType4=Sim", "Imoku4",$A$4, -(($B264)+($A$44)), $A$6,$A$10,,$A$8,$A$12),$A$47)</f>
        <v>5413.31</v>
      </c>
      <c r="X264" s="8" t="str">
        <f>TEXT(RTD("cqg.rtd",,"StudyData", $A$2, "Imoku", "MAType5=Sim,Period5="&amp;$A$42&amp;",InputChoice5=Close", "Imoku5",$A$4, -$B264, $A$6,$A$10,,$A$8,$A$12),$A$47)</f>
        <v>5355.75</v>
      </c>
    </row>
    <row r="265" spans="2:24" x14ac:dyDescent="0.25">
      <c r="B265">
        <f t="shared" si="9"/>
        <v>263</v>
      </c>
      <c r="C265" s="5">
        <f xml:space="preserve"> RTD("cqg.rtd",,"StudyData", $A$2, "BAR", "", "Time", $A$4,-$B265,$A$6,$A$10, "","False","T")</f>
        <v>45405</v>
      </c>
      <c r="D265" s="4">
        <f xml:space="preserve"> RTD("cqg.rtd",,"StudyData", $A$2, "BAR", "", "Time", $A$4,-$B265,$A$6,$A$10, "","False","T")</f>
        <v>45405</v>
      </c>
      <c r="E265" s="6" t="str">
        <f xml:space="preserve"> TEXT(RTD("cqg.rtd",,"StudyData", $A$2, "BAR", "", "Open", $A$4, -$B265, $A$6,$A$10,,$A$8,$A$12),$A$47)</f>
        <v>5299.25</v>
      </c>
      <c r="F265" s="6" t="str">
        <f xml:space="preserve"> TEXT(RTD("cqg.rtd",,"StudyData", $A$2, "BAR", "", "High", $A$4, -$B265, $A$6,$A$10,,$A$8,$A$12),$A$47)</f>
        <v>5361.75</v>
      </c>
      <c r="G265" s="6" t="str">
        <f xml:space="preserve"> TEXT(RTD("cqg.rtd",,"StudyData", $A$2, "BAR", "", "Low", $A$4, -$B265, $A$6,$A$10,,$A$8,$A$12),$A$47)</f>
        <v>5286.00</v>
      </c>
      <c r="H265" s="6" t="str">
        <f>TEXT(RTD("cqg.rtd",,"StudyData", $A$2, "BAR", "", "Close", $A$4, -$B265, $A$6,$A$10,,$A$8,$A$12),$A$47)</f>
        <v>5354.75</v>
      </c>
      <c r="I265" s="7">
        <f xml:space="preserve"> RTD("cqg.rtd",,"StudyData", $A$2, "Vol", "VolType=auto, CoCType=Contract", "Vol",$A$4, -$B265, $A$6,$A$10,,$A$8,$A$12)</f>
        <v>1357493</v>
      </c>
      <c r="J265" s="8" t="str">
        <f xml:space="preserve"> TEXT(RTD("cqg.rtd",,"StudyData", $A$2, "MA", "InputChoice=Close,MAType=Sim,Period="&amp;$A$14&amp;"", "MA",$A$4, -$B265, $A$6,$A$10,,$A$8,$A$12),$A$47)</f>
        <v>5449.46</v>
      </c>
      <c r="K265" s="6" t="str">
        <f xml:space="preserve"> TEXT(RTD("cqg.rtd",,"StudyData", $A$2, "BBnds", "MAType=Sim,InputChoice=Close,Period1="&amp;$A$16&amp;",Percent="&amp;$A$18&amp;"", "BHI",$A$4, -$B265, $A$6,$A$10,,$A$8,$A$12),$A$47)</f>
        <v>5629.32</v>
      </c>
      <c r="L265" s="6" t="str">
        <f>TEXT(RTD("cqg.rtd",,"StudyData",$A$2,"BBnds","MAType=Sim,InputChoice=Close,Period1="&amp;$A$16&amp;",Percent="&amp;$A$18&amp;"","BMA",$A$4,-$B265,$A$6,$A$10,,$A$8,$A$12),$A$47)</f>
        <v>5435.85</v>
      </c>
      <c r="M265" s="6" t="str">
        <f xml:space="preserve"> TEXT(RTD("cqg.rtd",,"StudyData", $A$2, "BBnds", "MAType=Sim,InputChoice=Close,Period1="&amp;$A$16&amp;",Percent="&amp;$A$18&amp;"", "BLO",$A$4, -$B265, $A$6,$A$10,,$A$8,$A$12),$A$47)</f>
        <v>5242.38</v>
      </c>
      <c r="N265" s="8" t="str">
        <f xml:space="preserve"> TEXT(RTD("cqg.rtd",,"StudyData", $A$2, "MACD", "Period1="&amp;$A$20&amp;",Period2="&amp;$A$22&amp;",Period3="&amp;$A$24&amp;",InputChoice=Close", "MACD",$A$4, -$B265, $A$6,$A$10,,$A$8,$A$12),$A$47)</f>
        <v>-40.56</v>
      </c>
      <c r="O265" s="8" t="str">
        <f>TEXT(RTD("cqg.rtd",,"StudyData",$A$2,"MACD","Period1="&amp;$A$20&amp;",Period2="&amp;$A$22&amp;",Period3="&amp;$A$24&amp;",InputChoice=Close","MACDA",$A$4,-$B265,$A$6,$A$10,,$A$8,$A$12),$A$47)</f>
        <v>-19.45</v>
      </c>
      <c r="P265" s="6" t="str">
        <f t="shared" si="8"/>
        <v>-21.11</v>
      </c>
      <c r="Q265" s="8">
        <f xml:space="preserve"> RTD("cqg.rtd",,"StudyData", $A$2, "RSI", "InputChoice=Close,Period="&amp;$A$26&amp;"", "RSI",$A$4, -$B265, $A$6,$A$10,,$A$8,$A$12)</f>
        <v>44.309610807146072</v>
      </c>
      <c r="R26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-$B265, $A$6,$A$10,,$A$8,$A$12)</f>
        <v>24.4918179935</v>
      </c>
      <c r="S26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-$B265, $A$6,$A$10,,$A$8,$A$12)</f>
        <v>17.760100000000001</v>
      </c>
      <c r="T265" s="8" t="str">
        <f>TEXT(RTD("cqg.rtd",,"StudyData", $A$2, "Imoku", "Period1="&amp;$A$34&amp;"", "Imoku1",$A$4, -$B265, $A$6,$A$10,,$A$8,$A$12),$A$47)</f>
        <v>5358.75</v>
      </c>
      <c r="U265" s="8" t="str">
        <f xml:space="preserve"> TEXT(RTD("cqg.rtd",,"StudyData", $A$2, "Imoku", "Period2="&amp;$A$36&amp;"", "Imoku2",$A$4, -$B265, $A$6,$A$10,,$A$8,$A$12),$A$47)</f>
        <v>5396.75</v>
      </c>
      <c r="V265" s="8" t="str">
        <f xml:space="preserve"> TEXT(RTD("cqg.rtd",,"StudyData", $A$2, "Imoku", "Period3="&amp;$A$38&amp;"", "Imoku3",$A$4, -(($B265)+($A$44)), $A$6,$A$10,,$A$8,$A$12),$A$47)</f>
        <v>5259.25</v>
      </c>
      <c r="W265" s="8" t="str">
        <f xml:space="preserve"> TEXT(RTD("cqg.rtd",,"StudyData", $A$2, "Imoku", "Period1="&amp;$A$34&amp;",Period2="&amp;$A$36&amp;",Period4="&amp;$A$40&amp;",MAType4=Sim", "Imoku4",$A$4, -(($B265)+($A$44)), $A$6,$A$10,,$A$8,$A$12),$A$47)</f>
        <v>5408.13</v>
      </c>
      <c r="X265" s="8" t="str">
        <f>TEXT(RTD("cqg.rtd",,"StudyData", $A$2, "Imoku", "MAType5=Sim,Period5="&amp;$A$42&amp;",InputChoice5=Close", "Imoku5",$A$4, -$B265, $A$6,$A$10,,$A$8,$A$12),$A$47)</f>
        <v>5354.75</v>
      </c>
    </row>
    <row r="266" spans="2:24" x14ac:dyDescent="0.25">
      <c r="B266">
        <f t="shared" si="9"/>
        <v>264</v>
      </c>
      <c r="C266" s="5">
        <f xml:space="preserve"> RTD("cqg.rtd",,"StudyData", $A$2, "BAR", "", "Time", $A$4,-$B266,$A$6,$A$10, "","False","T")</f>
        <v>45404</v>
      </c>
      <c r="D266" s="4">
        <f xml:space="preserve"> RTD("cqg.rtd",,"StudyData", $A$2, "BAR", "", "Time", $A$4,-$B266,$A$6,$A$10, "","False","T")</f>
        <v>45404</v>
      </c>
      <c r="E266" s="6" t="str">
        <f xml:space="preserve"> TEXT(RTD("cqg.rtd",,"StudyData", $A$2, "BAR", "", "Open", $A$4, -$B266, $A$6,$A$10,,$A$8,$A$12),$A$47)</f>
        <v>5262.50</v>
      </c>
      <c r="F266" s="6" t="str">
        <f xml:space="preserve"> TEXT(RTD("cqg.rtd",,"StudyData", $A$2, "BAR", "", "High", $A$4, -$B266, $A$6,$A$10,,$A$8,$A$12),$A$47)</f>
        <v>5325.00</v>
      </c>
      <c r="G266" s="6" t="str">
        <f xml:space="preserve"> TEXT(RTD("cqg.rtd",,"StudyData", $A$2, "BAR", "", "Low", $A$4, -$B266, $A$6,$A$10,,$A$8,$A$12),$A$47)</f>
        <v>5254.25</v>
      </c>
      <c r="H266" s="6" t="str">
        <f>TEXT(RTD("cqg.rtd",,"StudyData", $A$2, "BAR", "", "Close", $A$4, -$B266, $A$6,$A$10,,$A$8,$A$12),$A$47)</f>
        <v>5295.75</v>
      </c>
      <c r="I266" s="7">
        <f xml:space="preserve"> RTD("cqg.rtd",,"StudyData", $A$2, "Vol", "VolType=auto, CoCType=Contract", "Vol",$A$4, -$B266, $A$6,$A$10,,$A$8,$A$12)</f>
        <v>1584393</v>
      </c>
      <c r="J266" s="8" t="str">
        <f xml:space="preserve"> TEXT(RTD("cqg.rtd",,"StudyData", $A$2, "MA", "InputChoice=Close,MAType=Sim,Period="&amp;$A$14&amp;"", "MA",$A$4, -$B266, $A$6,$A$10,,$A$8,$A$12),$A$47)</f>
        <v>5450.39</v>
      </c>
      <c r="K266" s="6" t="str">
        <f xml:space="preserve"> TEXT(RTD("cqg.rtd",,"StudyData", $A$2, "BBnds", "MAType=Sim,InputChoice=Close,Period1="&amp;$A$16&amp;",Percent="&amp;$A$18&amp;"", "BHI",$A$4, -$B266, $A$6,$A$10,,$A$8,$A$12),$A$47)</f>
        <v>5638.00</v>
      </c>
      <c r="L266" s="6" t="str">
        <f>TEXT(RTD("cqg.rtd",,"StudyData",$A$2,"BBnds","MAType=Sim,InputChoice=Close,Period1="&amp;$A$16&amp;",Percent="&amp;$A$18&amp;"","BMA",$A$4,-$B266,$A$6,$A$10,,$A$8,$A$12),$A$47)</f>
        <v>5444.44</v>
      </c>
      <c r="M266" s="6" t="str">
        <f xml:space="preserve"> TEXT(RTD("cqg.rtd",,"StudyData", $A$2, "BBnds", "MAType=Sim,InputChoice=Close,Period1="&amp;$A$16&amp;",Percent="&amp;$A$18&amp;"", "BLO",$A$4, -$B266, $A$6,$A$10,,$A$8,$A$12),$A$47)</f>
        <v>5250.88</v>
      </c>
      <c r="N266" s="8" t="str">
        <f xml:space="preserve"> TEXT(RTD("cqg.rtd",,"StudyData", $A$2, "MACD", "Period1="&amp;$A$20&amp;",Period2="&amp;$A$22&amp;",Period3="&amp;$A$24&amp;",InputChoice=Close", "MACD",$A$4, -$B266, $A$6,$A$10,,$A$8,$A$12),$A$47)</f>
        <v>-42.67</v>
      </c>
      <c r="O266" s="8" t="str">
        <f>TEXT(RTD("cqg.rtd",,"StudyData",$A$2,"MACD","Period1="&amp;$A$20&amp;",Period2="&amp;$A$22&amp;",Period3="&amp;$A$24&amp;",InputChoice=Close","MACDA",$A$4,-$B266,$A$6,$A$10,,$A$8,$A$12),$A$47)</f>
        <v>-14.17</v>
      </c>
      <c r="P266" s="6" t="str">
        <f t="shared" si="8"/>
        <v>-28.50</v>
      </c>
      <c r="Q266" s="8">
        <f xml:space="preserve"> RTD("cqg.rtd",,"StudyData", $A$2, "RSI", "InputChoice=Close,Period="&amp;$A$26&amp;"", "RSI",$A$4, -$B266, $A$6,$A$10,,$A$8,$A$12)</f>
        <v>32.305218423911853</v>
      </c>
      <c r="R26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-$B266, $A$6,$A$10,,$A$8,$A$12)</f>
        <v>14.9149257299</v>
      </c>
      <c r="S26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-$B266, $A$6,$A$10,,$A$8,$A$12)</f>
        <v>14.3942</v>
      </c>
      <c r="T266" s="8" t="str">
        <f>TEXT(RTD("cqg.rtd",,"StudyData", $A$2, "Imoku", "Period1="&amp;$A$34&amp;"", "Imoku1",$A$4, -$B266, $A$6,$A$10,,$A$8,$A$12),$A$47)</f>
        <v>5372.50</v>
      </c>
      <c r="U266" s="8" t="str">
        <f xml:space="preserve"> TEXT(RTD("cqg.rtd",,"StudyData", $A$2, "Imoku", "Period2="&amp;$A$36&amp;"", "Imoku2",$A$4, -$B266, $A$6,$A$10,,$A$8,$A$12),$A$47)</f>
        <v>5396.75</v>
      </c>
      <c r="V266" s="8" t="str">
        <f xml:space="preserve"> TEXT(RTD("cqg.rtd",,"StudyData", $A$2, "Imoku", "Period3="&amp;$A$38&amp;"", "Imoku3",$A$4, -(($B266)+($A$44)), $A$6,$A$10,,$A$8,$A$12),$A$47)</f>
        <v>5259.25</v>
      </c>
      <c r="W266" s="8" t="str">
        <f xml:space="preserve"> TEXT(RTD("cqg.rtd",,"StudyData", $A$2, "Imoku", "Period1="&amp;$A$34&amp;",Period2="&amp;$A$36&amp;",Period4="&amp;$A$40&amp;",MAType4=Sim", "Imoku4",$A$4, -(($B266)+($A$44)), $A$6,$A$10,,$A$8,$A$12),$A$47)</f>
        <v>5408.13</v>
      </c>
      <c r="X266" s="8" t="str">
        <f>TEXT(RTD("cqg.rtd",,"StudyData", $A$2, "Imoku", "MAType5=Sim,Period5="&amp;$A$42&amp;",InputChoice5=Close", "Imoku5",$A$4, -$B266, $A$6,$A$10,,$A$8,$A$12),$A$47)</f>
        <v>5295.75</v>
      </c>
    </row>
    <row r="267" spans="2:24" x14ac:dyDescent="0.25">
      <c r="B267">
        <f t="shared" si="9"/>
        <v>265</v>
      </c>
      <c r="C267" s="5">
        <f xml:space="preserve"> RTD("cqg.rtd",,"StudyData", $A$2, "BAR", "", "Time", $A$4,-$B267,$A$6,$A$10, "","False","T")</f>
        <v>45401</v>
      </c>
      <c r="D267" s="4">
        <f xml:space="preserve"> RTD("cqg.rtd",,"StudyData", $A$2, "BAR", "", "Time", $A$4,-$B267,$A$6,$A$10, "","False","T")</f>
        <v>45401</v>
      </c>
      <c r="E267" s="6" t="str">
        <f xml:space="preserve"> TEXT(RTD("cqg.rtd",,"StudyData", $A$2, "BAR", "", "Open", $A$4, -$B267, $A$6,$A$10,,$A$8,$A$12),$A$47)</f>
        <v>5295.50</v>
      </c>
      <c r="F267" s="6" t="str">
        <f xml:space="preserve"> TEXT(RTD("cqg.rtd",,"StudyData", $A$2, "BAR", "", "High", $A$4, -$B267, $A$6,$A$10,,$A$8,$A$12),$A$47)</f>
        <v>5306.25</v>
      </c>
      <c r="G267" s="6" t="str">
        <f xml:space="preserve"> TEXT(RTD("cqg.rtd",,"StudyData", $A$2, "BAR", "", "Low", $A$4, -$B267, $A$6,$A$10,,$A$8,$A$12),$A$47)</f>
        <v>5211.75</v>
      </c>
      <c r="H267" s="6" t="str">
        <f>TEXT(RTD("cqg.rtd",,"StudyData", $A$2, "BAR", "", "Close", $A$4, -$B267, $A$6,$A$10,,$A$8,$A$12),$A$47)</f>
        <v>5252.00</v>
      </c>
      <c r="I267" s="7">
        <f xml:space="preserve"> RTD("cqg.rtd",,"StudyData", $A$2, "Vol", "VolType=auto, CoCType=Contract", "Vol",$A$4, -$B267, $A$6,$A$10,,$A$8,$A$12)</f>
        <v>2357143</v>
      </c>
      <c r="J267" s="8" t="str">
        <f xml:space="preserve"> TEXT(RTD("cqg.rtd",,"StudyData", $A$2, "MA", "InputChoice=Close,MAType=Sim,Period="&amp;$A$14&amp;"", "MA",$A$4, -$B267, $A$6,$A$10,,$A$8,$A$12),$A$47)</f>
        <v>5453.33</v>
      </c>
      <c r="K267" s="6" t="str">
        <f xml:space="preserve"> TEXT(RTD("cqg.rtd",,"StudyData", $A$2, "BBnds", "MAType=Sim,InputChoice=Close,Period1="&amp;$A$16&amp;",Percent="&amp;$A$18&amp;"", "BHI",$A$4, -$B267, $A$6,$A$10,,$A$8,$A$12),$A$47)</f>
        <v>5641.99</v>
      </c>
      <c r="L267" s="6" t="str">
        <f>TEXT(RTD("cqg.rtd",,"StudyData",$A$2,"BBnds","MAType=Sim,InputChoice=Close,Period1="&amp;$A$16&amp;",Percent="&amp;$A$18&amp;"","BMA",$A$4,-$B267,$A$6,$A$10,,$A$8,$A$12),$A$47)</f>
        <v>5456.73</v>
      </c>
      <c r="M267" s="6" t="str">
        <f xml:space="preserve"> TEXT(RTD("cqg.rtd",,"StudyData", $A$2, "BBnds", "MAType=Sim,InputChoice=Close,Period1="&amp;$A$16&amp;",Percent="&amp;$A$18&amp;"", "BLO",$A$4, -$B267, $A$6,$A$10,,$A$8,$A$12),$A$47)</f>
        <v>5271.46</v>
      </c>
      <c r="N267" s="8" t="str">
        <f xml:space="preserve"> TEXT(RTD("cqg.rtd",,"StudyData", $A$2, "MACD", "Period1="&amp;$A$20&amp;",Period2="&amp;$A$22&amp;",Period3="&amp;$A$24&amp;",InputChoice=Close", "MACD",$A$4, -$B267, $A$6,$A$10,,$A$8,$A$12),$A$47)</f>
        <v>-38.72</v>
      </c>
      <c r="O267" s="8" t="str">
        <f>TEXT(RTD("cqg.rtd",,"StudyData",$A$2,"MACD","Period1="&amp;$A$20&amp;",Period2="&amp;$A$22&amp;",Period3="&amp;$A$24&amp;",InputChoice=Close","MACDA",$A$4,-$B267,$A$6,$A$10,,$A$8,$A$12),$A$47)</f>
        <v>-7.05</v>
      </c>
      <c r="P267" s="6" t="str">
        <f t="shared" si="8"/>
        <v>-31.67</v>
      </c>
      <c r="Q267" s="8">
        <f xml:space="preserve"> RTD("cqg.rtd",,"StudyData", $A$2, "RSI", "InputChoice=Close,Period="&amp;$A$26&amp;"", "RSI",$A$4, -$B267, $A$6,$A$10,,$A$8,$A$12)</f>
        <v>21.094280820305883</v>
      </c>
      <c r="R26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-$B267, $A$6,$A$10,,$A$8,$A$12)</f>
        <v>9.2186838153000004</v>
      </c>
      <c r="S26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-$B267, $A$6,$A$10,,$A$8,$A$12)</f>
        <v>14.133800000000001</v>
      </c>
      <c r="T267" s="8" t="str">
        <f>TEXT(RTD("cqg.rtd",,"StudyData", $A$2, "Imoku", "Period1="&amp;$A$34&amp;"", "Imoku1",$A$4, -$B267, $A$6,$A$10,,$A$8,$A$12),$A$47)</f>
        <v>5372.50</v>
      </c>
      <c r="U267" s="8" t="str">
        <f xml:space="preserve"> TEXT(RTD("cqg.rtd",,"StudyData", $A$2, "Imoku", "Period2="&amp;$A$36&amp;"", "Imoku2",$A$4, -$B267, $A$6,$A$10,,$A$8,$A$12),$A$47)</f>
        <v>5396.75</v>
      </c>
      <c r="V267" s="8" t="str">
        <f xml:space="preserve"> TEXT(RTD("cqg.rtd",,"StudyData", $A$2, "Imoku", "Period3="&amp;$A$38&amp;"", "Imoku3",$A$4, -(($B267)+($A$44)), $A$6,$A$10,,$A$8,$A$12),$A$47)</f>
        <v>5259.25</v>
      </c>
      <c r="W267" s="8" t="str">
        <f xml:space="preserve"> TEXT(RTD("cqg.rtd",,"StudyData", $A$2, "Imoku", "Period1="&amp;$A$34&amp;",Period2="&amp;$A$36&amp;",Period4="&amp;$A$40&amp;",MAType4=Sim", "Imoku4",$A$4, -(($B267)+($A$44)), $A$6,$A$10,,$A$8,$A$12),$A$47)</f>
        <v>5408.13</v>
      </c>
      <c r="X267" s="8" t="str">
        <f>TEXT(RTD("cqg.rtd",,"StudyData", $A$2, "Imoku", "MAType5=Sim,Period5="&amp;$A$42&amp;",InputChoice5=Close", "Imoku5",$A$4, -$B267, $A$6,$A$10,,$A$8,$A$12),$A$47)</f>
        <v>5252.00</v>
      </c>
    </row>
    <row r="268" spans="2:24" x14ac:dyDescent="0.25">
      <c r="B268">
        <f t="shared" si="9"/>
        <v>266</v>
      </c>
      <c r="C268" s="5">
        <f xml:space="preserve"> RTD("cqg.rtd",,"StudyData", $A$2, "BAR", "", "Time", $A$4,-$B268,$A$6,$A$10, "","False","T")</f>
        <v>45400</v>
      </c>
      <c r="D268" s="4">
        <f xml:space="preserve"> RTD("cqg.rtd",,"StudyData", $A$2, "BAR", "", "Time", $A$4,-$B268,$A$6,$A$10, "","False","T")</f>
        <v>45400</v>
      </c>
      <c r="E268" s="6" t="str">
        <f xml:space="preserve"> TEXT(RTD("cqg.rtd",,"StudyData", $A$2, "BAR", "", "Open", $A$4, -$B268, $A$6,$A$10,,$A$8,$A$12),$A$47)</f>
        <v>5311.25</v>
      </c>
      <c r="F268" s="6" t="str">
        <f xml:space="preserve"> TEXT(RTD("cqg.rtd",,"StudyData", $A$2, "BAR", "", "High", $A$4, -$B268, $A$6,$A$10,,$A$8,$A$12),$A$47)</f>
        <v>5343.50</v>
      </c>
      <c r="G268" s="6" t="str">
        <f xml:space="preserve"> TEXT(RTD("cqg.rtd",,"StudyData", $A$2, "BAR", "", "Low", $A$4, -$B268, $A$6,$A$10,,$A$8,$A$12),$A$47)</f>
        <v>5286.75</v>
      </c>
      <c r="H268" s="6" t="str">
        <f>TEXT(RTD("cqg.rtd",,"StudyData", $A$2, "BAR", "", "Close", $A$4, -$B268, $A$6,$A$10,,$A$8,$A$12),$A$47)</f>
        <v>5297.25</v>
      </c>
      <c r="I268" s="7">
        <f xml:space="preserve"> RTD("cqg.rtd",,"StudyData", $A$2, "Vol", "VolType=auto, CoCType=Contract", "Vol",$A$4, -$B268, $A$6,$A$10,,$A$8,$A$12)</f>
        <v>1701401</v>
      </c>
      <c r="J268" s="8" t="str">
        <f xml:space="preserve"> TEXT(RTD("cqg.rtd",,"StudyData", $A$2, "MA", "InputChoice=Close,MAType=Sim,Period="&amp;$A$14&amp;"", "MA",$A$4, -$B268, $A$6,$A$10,,$A$8,$A$12),$A$47)</f>
        <v>5457.26</v>
      </c>
      <c r="K268" s="6" t="str">
        <f xml:space="preserve"> TEXT(RTD("cqg.rtd",,"StudyData", $A$2, "BBnds", "MAType=Sim,InputChoice=Close,Period1="&amp;$A$16&amp;",Percent="&amp;$A$18&amp;"", "BHI",$A$4, -$B268, $A$6,$A$10,,$A$8,$A$12),$A$47)</f>
        <v>5635.42</v>
      </c>
      <c r="L268" s="6" t="str">
        <f>TEXT(RTD("cqg.rtd",,"StudyData",$A$2,"BBnds","MAType=Sim,InputChoice=Close,Period1="&amp;$A$16&amp;",Percent="&amp;$A$18&amp;"","BMA",$A$4,-$B268,$A$6,$A$10,,$A$8,$A$12),$A$47)</f>
        <v>5471.66</v>
      </c>
      <c r="M268" s="6" t="str">
        <f xml:space="preserve"> TEXT(RTD("cqg.rtd",,"StudyData", $A$2, "BBnds", "MAType=Sim,InputChoice=Close,Period1="&amp;$A$16&amp;",Percent="&amp;$A$18&amp;"", "BLO",$A$4, -$B268, $A$6,$A$10,,$A$8,$A$12),$A$47)</f>
        <v>5307.91</v>
      </c>
      <c r="N268" s="8" t="str">
        <f xml:space="preserve"> TEXT(RTD("cqg.rtd",,"StudyData", $A$2, "MACD", "Period1="&amp;$A$20&amp;",Period2="&amp;$A$22&amp;",Period3="&amp;$A$24&amp;",InputChoice=Close", "MACD",$A$4, -$B268, $A$6,$A$10,,$A$8,$A$12),$A$47)</f>
        <v>-28.66</v>
      </c>
      <c r="O268" s="8" t="str">
        <f>TEXT(RTD("cqg.rtd",,"StudyData",$A$2,"MACD","Period1="&amp;$A$20&amp;",Period2="&amp;$A$22&amp;",Period3="&amp;$A$24&amp;",InputChoice=Close","MACDA",$A$4,-$B268,$A$6,$A$10,,$A$8,$A$12),$A$47)</f>
        <v>.87</v>
      </c>
      <c r="P268" s="6" t="str">
        <f t="shared" si="8"/>
        <v>-29.53</v>
      </c>
      <c r="Q268" s="8">
        <f xml:space="preserve"> RTD("cqg.rtd",,"StudyData", $A$2, "RSI", "InputChoice=Close,Period="&amp;$A$26&amp;"", "RSI",$A$4, -$B268, $A$6,$A$10,,$A$8,$A$12)</f>
        <v>24.882846372650988</v>
      </c>
      <c r="R26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-$B268, $A$6,$A$10,,$A$8,$A$12)</f>
        <v>7.5691048018</v>
      </c>
      <c r="S26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-$B268, $A$6,$A$10,,$A$8,$A$12)</f>
        <v>16.5913</v>
      </c>
      <c r="T268" s="8" t="str">
        <f>TEXT(RTD("cqg.rtd",,"StudyData", $A$2, "Imoku", "Period1="&amp;$A$34&amp;"", "Imoku1",$A$4, -$B268, $A$6,$A$10,,$A$8,$A$12),$A$47)</f>
        <v>5410.00</v>
      </c>
      <c r="U268" s="8" t="str">
        <f xml:space="preserve"> TEXT(RTD("cqg.rtd",,"StudyData", $A$2, "Imoku", "Period2="&amp;$A$36&amp;"", "Imoku2",$A$4, -$B268, $A$6,$A$10,,$A$8,$A$12),$A$47)</f>
        <v>5434.25</v>
      </c>
      <c r="V268" s="8" t="str">
        <f xml:space="preserve"> TEXT(RTD("cqg.rtd",,"StudyData", $A$2, "Imoku", "Period3="&amp;$A$38&amp;"", "Imoku3",$A$4, -(($B268)+($A$44)), $A$6,$A$10,,$A$8,$A$12),$A$47)</f>
        <v>5259.25</v>
      </c>
      <c r="W268" s="8" t="str">
        <f xml:space="preserve"> TEXT(RTD("cqg.rtd",,"StudyData", $A$2, "Imoku", "Period1="&amp;$A$34&amp;",Period2="&amp;$A$36&amp;",Period4="&amp;$A$40&amp;",MAType4=Sim", "Imoku4",$A$4, -(($B268)+($A$44)), $A$6,$A$10,,$A$8,$A$12),$A$47)</f>
        <v>5407.38</v>
      </c>
      <c r="X268" s="8" t="str">
        <f>TEXT(RTD("cqg.rtd",,"StudyData", $A$2, "Imoku", "MAType5=Sim,Period5="&amp;$A$42&amp;",InputChoice5=Close", "Imoku5",$A$4, -$B268, $A$6,$A$10,,$A$8,$A$12),$A$47)</f>
        <v>5297.25</v>
      </c>
    </row>
    <row r="269" spans="2:24" x14ac:dyDescent="0.25">
      <c r="B269">
        <f t="shared" si="9"/>
        <v>267</v>
      </c>
      <c r="C269" s="5">
        <f xml:space="preserve"> RTD("cqg.rtd",,"StudyData", $A$2, "BAR", "", "Time", $A$4,-$B269,$A$6,$A$10, "","False","T")</f>
        <v>45399</v>
      </c>
      <c r="D269" s="4">
        <f xml:space="preserve"> RTD("cqg.rtd",,"StudyData", $A$2, "BAR", "", "Time", $A$4,-$B269,$A$6,$A$10, "","False","T")</f>
        <v>45399</v>
      </c>
      <c r="E269" s="6" t="str">
        <f xml:space="preserve"> TEXT(RTD("cqg.rtd",,"StudyData", $A$2, "BAR", "", "Open", $A$4, -$B269, $A$6,$A$10,,$A$8,$A$12),$A$47)</f>
        <v>5344.50</v>
      </c>
      <c r="F269" s="6" t="str">
        <f xml:space="preserve"> TEXT(RTD("cqg.rtd",,"StudyData", $A$2, "BAR", "", "High", $A$4, -$B269, $A$6,$A$10,,$A$8,$A$12),$A$47)</f>
        <v>5368.75</v>
      </c>
      <c r="G269" s="6" t="str">
        <f xml:space="preserve"> TEXT(RTD("cqg.rtd",,"StudyData", $A$2, "BAR", "", "Low", $A$4, -$B269, $A$6,$A$10,,$A$8,$A$12),$A$47)</f>
        <v>5295.25</v>
      </c>
      <c r="H269" s="6" t="str">
        <f>TEXT(RTD("cqg.rtd",,"StudyData", $A$2, "BAR", "", "Close", $A$4, -$B269, $A$6,$A$10,,$A$8,$A$12),$A$47)</f>
        <v>5310.50</v>
      </c>
      <c r="I269" s="7">
        <f xml:space="preserve"> RTD("cqg.rtd",,"StudyData", $A$2, "Vol", "VolType=auto, CoCType=Contract", "Vol",$A$4, -$B269, $A$6,$A$10,,$A$8,$A$12)</f>
        <v>1928645</v>
      </c>
      <c r="J269" s="8" t="str">
        <f xml:space="preserve"> TEXT(RTD("cqg.rtd",,"StudyData", $A$2, "MA", "InputChoice=Close,MAType=Sim,Period="&amp;$A$14&amp;"", "MA",$A$4, -$B269, $A$6,$A$10,,$A$8,$A$12),$A$47)</f>
        <v>5457.53</v>
      </c>
      <c r="K269" s="6" t="str">
        <f xml:space="preserve"> TEXT(RTD("cqg.rtd",,"StudyData", $A$2, "BBnds", "MAType=Sim,InputChoice=Close,Period1="&amp;$A$16&amp;",Percent="&amp;$A$18&amp;"", "BHI",$A$4, -$B269, $A$6,$A$10,,$A$8,$A$12),$A$47)</f>
        <v>5628.36</v>
      </c>
      <c r="L269" s="6" t="str">
        <f>TEXT(RTD("cqg.rtd",,"StudyData",$A$2,"BBnds","MAType=Sim,InputChoice=Close,Period1="&amp;$A$16&amp;",Percent="&amp;$A$18&amp;"","BMA",$A$4,-$B269,$A$6,$A$10,,$A$8,$A$12),$A$47)</f>
        <v>5483.55</v>
      </c>
      <c r="M269" s="6" t="str">
        <f xml:space="preserve"> TEXT(RTD("cqg.rtd",,"StudyData", $A$2, "BBnds", "MAType=Sim,InputChoice=Close,Period1="&amp;$A$16&amp;",Percent="&amp;$A$18&amp;"", "BLO",$A$4, -$B269, $A$6,$A$10,,$A$8,$A$12),$A$47)</f>
        <v>5338.74</v>
      </c>
      <c r="N269" s="8" t="str">
        <f xml:space="preserve"> TEXT(RTD("cqg.rtd",,"StudyData", $A$2, "MACD", "Period1="&amp;$A$20&amp;",Period2="&amp;$A$22&amp;",Period3="&amp;$A$24&amp;",InputChoice=Close", "MACD",$A$4, -$B269, $A$6,$A$10,,$A$8,$A$12),$A$47)</f>
        <v>-20.03</v>
      </c>
      <c r="O269" s="8" t="str">
        <f>TEXT(RTD("cqg.rtd",,"StudyData",$A$2,"MACD","Period1="&amp;$A$20&amp;",Period2="&amp;$A$22&amp;",Period3="&amp;$A$24&amp;",InputChoice=Close","MACDA",$A$4,-$B269,$A$6,$A$10,,$A$8,$A$12),$A$47)</f>
        <v>8.25</v>
      </c>
      <c r="P269" s="6" t="str">
        <f t="shared" si="8"/>
        <v>-28.28</v>
      </c>
      <c r="Q269" s="8">
        <f xml:space="preserve"> RTD("cqg.rtd",,"StudyData", $A$2, "RSI", "InputChoice=Close,Period="&amp;$A$26&amp;"", "RSI",$A$4, -$B269, $A$6,$A$10,,$A$8,$A$12)</f>
        <v>26.103090670826361</v>
      </c>
      <c r="R26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-$B269, $A$6,$A$10,,$A$8,$A$12)</f>
        <v>10.0701533309</v>
      </c>
      <c r="S26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-$B269, $A$6,$A$10,,$A$8,$A$12)</f>
        <v>21.102499999999999</v>
      </c>
      <c r="T269" s="8" t="str">
        <f>TEXT(RTD("cqg.rtd",,"StudyData", $A$2, "Imoku", "Period1="&amp;$A$34&amp;"", "Imoku1",$A$4, -$B269, $A$6,$A$10,,$A$8,$A$12),$A$47)</f>
        <v>5414.25</v>
      </c>
      <c r="U269" s="8" t="str">
        <f xml:space="preserve"> TEXT(RTD("cqg.rtd",,"StudyData", $A$2, "Imoku", "Period2="&amp;$A$36&amp;"", "Imoku2",$A$4, -$B269, $A$6,$A$10,,$A$8,$A$12),$A$47)</f>
        <v>5438.50</v>
      </c>
      <c r="V269" s="8" t="str">
        <f xml:space="preserve"> TEXT(RTD("cqg.rtd",,"StudyData", $A$2, "Imoku", "Period3="&amp;$A$38&amp;"", "Imoku3",$A$4, -(($B269)+($A$44)), $A$6,$A$10,,$A$8,$A$12),$A$47)</f>
        <v>5259.25</v>
      </c>
      <c r="W269" s="8" t="str">
        <f xml:space="preserve"> TEXT(RTD("cqg.rtd",,"StudyData", $A$2, "Imoku", "Period1="&amp;$A$34&amp;",Period2="&amp;$A$36&amp;",Period4="&amp;$A$40&amp;",MAType4=Sim", "Imoku4",$A$4, -(($B269)+($A$44)), $A$6,$A$10,,$A$8,$A$12),$A$47)</f>
        <v>5404.69</v>
      </c>
      <c r="X269" s="8" t="str">
        <f>TEXT(RTD("cqg.rtd",,"StudyData", $A$2, "Imoku", "MAType5=Sim,Period5="&amp;$A$42&amp;",InputChoice5=Close", "Imoku5",$A$4, -$B269, $A$6,$A$10,,$A$8,$A$12),$A$47)</f>
        <v>5310.50</v>
      </c>
    </row>
    <row r="270" spans="2:24" x14ac:dyDescent="0.25">
      <c r="B270">
        <f t="shared" si="9"/>
        <v>268</v>
      </c>
      <c r="C270" s="5">
        <f xml:space="preserve"> RTD("cqg.rtd",,"StudyData", $A$2, "BAR", "", "Time", $A$4,-$B270,$A$6,$A$10, "","False","T")</f>
        <v>45398</v>
      </c>
      <c r="D270" s="4">
        <f xml:space="preserve"> RTD("cqg.rtd",,"StudyData", $A$2, "BAR", "", "Time", $A$4,-$B270,$A$6,$A$10, "","False","T")</f>
        <v>45398</v>
      </c>
      <c r="E270" s="6" t="str">
        <f xml:space="preserve"> TEXT(RTD("cqg.rtd",,"StudyData", $A$2, "BAR", "", "Open", $A$4, -$B270, $A$6,$A$10,,$A$8,$A$12),$A$47)</f>
        <v>5349.50</v>
      </c>
      <c r="F270" s="6" t="str">
        <f xml:space="preserve"> TEXT(RTD("cqg.rtd",,"StudyData", $A$2, "BAR", "", "High", $A$4, -$B270, $A$6,$A$10,,$A$8,$A$12),$A$47)</f>
        <v>5371.50</v>
      </c>
      <c r="G270" s="6" t="str">
        <f xml:space="preserve"> TEXT(RTD("cqg.rtd",,"StudyData", $A$2, "BAR", "", "Low", $A$4, -$B270, $A$6,$A$10,,$A$8,$A$12),$A$47)</f>
        <v>5327.00</v>
      </c>
      <c r="H270" s="6" t="str">
        <f>TEXT(RTD("cqg.rtd",,"StudyData", $A$2, "BAR", "", "Close", $A$4, -$B270, $A$6,$A$10,,$A$8,$A$12),$A$47)</f>
        <v>5340.75</v>
      </c>
      <c r="I270" s="7">
        <f xml:space="preserve"> RTD("cqg.rtd",,"StudyData", $A$2, "Vol", "VolType=auto, CoCType=Contract", "Vol",$A$4, -$B270, $A$6,$A$10,,$A$8,$A$12)</f>
        <v>2098015</v>
      </c>
      <c r="J270" s="8" t="str">
        <f xml:space="preserve"> TEXT(RTD("cqg.rtd",,"StudyData", $A$2, "MA", "InputChoice=Close,MAType=Sim,Period="&amp;$A$14&amp;"", "MA",$A$4, -$B270, $A$6,$A$10,,$A$8,$A$12),$A$47)</f>
        <v>5457.35</v>
      </c>
      <c r="K270" s="6" t="str">
        <f xml:space="preserve"> TEXT(RTD("cqg.rtd",,"StudyData", $A$2, "BBnds", "MAType=Sim,InputChoice=Close,Period1="&amp;$A$16&amp;",Percent="&amp;$A$18&amp;"", "BHI",$A$4, -$B270, $A$6,$A$10,,$A$8,$A$12),$A$47)</f>
        <v>5613.63</v>
      </c>
      <c r="L270" s="6" t="str">
        <f>TEXT(RTD("cqg.rtd",,"StudyData",$A$2,"BBnds","MAType=Sim,InputChoice=Close,Period1="&amp;$A$16&amp;",Percent="&amp;$A$18&amp;"","BMA",$A$4,-$B270,$A$6,$A$10,,$A$8,$A$12),$A$47)</f>
        <v>5492.53</v>
      </c>
      <c r="M270" s="6" t="str">
        <f xml:space="preserve"> TEXT(RTD("cqg.rtd",,"StudyData", $A$2, "BBnds", "MAType=Sim,InputChoice=Close,Period1="&amp;$A$16&amp;",Percent="&amp;$A$18&amp;"", "BLO",$A$4, -$B270, $A$6,$A$10,,$A$8,$A$12),$A$47)</f>
        <v>5371.42</v>
      </c>
      <c r="N270" s="8" t="str">
        <f xml:space="preserve"> TEXT(RTD("cqg.rtd",,"StudyData", $A$2, "MACD", "Period1="&amp;$A$20&amp;",Period2="&amp;$A$22&amp;",Period3="&amp;$A$24&amp;",InputChoice=Close", "MACD",$A$4, -$B270, $A$6,$A$10,,$A$8,$A$12),$A$47)</f>
        <v>-10.05</v>
      </c>
      <c r="O270" s="8" t="str">
        <f>TEXT(RTD("cqg.rtd",,"StudyData",$A$2,"MACD","Period1="&amp;$A$20&amp;",Period2="&amp;$A$22&amp;",Period3="&amp;$A$24&amp;",InputChoice=Close","MACDA",$A$4,-$B270,$A$6,$A$10,,$A$8,$A$12),$A$47)</f>
        <v>15.32</v>
      </c>
      <c r="P270" s="6" t="str">
        <f t="shared" si="8"/>
        <v>-25.37</v>
      </c>
      <c r="Q270" s="8">
        <f xml:space="preserve"> RTD("cqg.rtd",,"StudyData", $A$2, "RSI", "InputChoice=Close,Period="&amp;$A$26&amp;"", "RSI",$A$4, -$B270, $A$6,$A$10,,$A$8,$A$12)</f>
        <v>28.987924694601446</v>
      </c>
      <c r="R27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-$B270, $A$6,$A$10,,$A$8,$A$12)</f>
        <v>13.285904110700001</v>
      </c>
      <c r="S27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-$B270, $A$6,$A$10,,$A$8,$A$12)</f>
        <v>26.618600000000001</v>
      </c>
      <c r="T270" s="8" t="str">
        <f>TEXT(RTD("cqg.rtd",,"StudyData", $A$2, "Imoku", "Period1="&amp;$A$34&amp;"", "Imoku1",$A$4, -$B270, $A$6,$A$10,,$A$8,$A$12),$A$47)</f>
        <v>5441.88</v>
      </c>
      <c r="U270" s="8" t="str">
        <f xml:space="preserve"> TEXT(RTD("cqg.rtd",,"StudyData", $A$2, "Imoku", "Period2="&amp;$A$36&amp;"", "Imoku2",$A$4, -$B270, $A$6,$A$10,,$A$8,$A$12),$A$47)</f>
        <v>5454.38</v>
      </c>
      <c r="V270" s="8" t="str">
        <f xml:space="preserve"> TEXT(RTD("cqg.rtd",,"StudyData", $A$2, "Imoku", "Period3="&amp;$A$38&amp;"", "Imoku3",$A$4, -(($B270)+($A$44)), $A$6,$A$10,,$A$8,$A$12),$A$47)</f>
        <v>5259.25</v>
      </c>
      <c r="W270" s="8" t="str">
        <f xml:space="preserve"> TEXT(RTD("cqg.rtd",,"StudyData", $A$2, "Imoku", "Period1="&amp;$A$34&amp;",Period2="&amp;$A$36&amp;",Period4="&amp;$A$40&amp;",MAType4=Sim", "Imoku4",$A$4, -(($B270)+($A$44)), $A$6,$A$10,,$A$8,$A$12),$A$47)</f>
        <v>5391.38</v>
      </c>
      <c r="X270" s="8" t="str">
        <f>TEXT(RTD("cqg.rtd",,"StudyData", $A$2, "Imoku", "MAType5=Sim,Period5="&amp;$A$42&amp;",InputChoice5=Close", "Imoku5",$A$4, -$B270, $A$6,$A$10,,$A$8,$A$12),$A$47)</f>
        <v>5340.75</v>
      </c>
    </row>
    <row r="271" spans="2:24" x14ac:dyDescent="0.25">
      <c r="B271">
        <f t="shared" si="9"/>
        <v>269</v>
      </c>
      <c r="C271" s="5">
        <f xml:space="preserve"> RTD("cqg.rtd",,"StudyData", $A$2, "BAR", "", "Time", $A$4,-$B271,$A$6,$A$10, "","False","T")</f>
        <v>45397</v>
      </c>
      <c r="D271" s="4">
        <f xml:space="preserve"> RTD("cqg.rtd",,"StudyData", $A$2, "BAR", "", "Time", $A$4,-$B271,$A$6,$A$10, "","False","T")</f>
        <v>45397</v>
      </c>
      <c r="E271" s="6" t="str">
        <f xml:space="preserve"> TEXT(RTD("cqg.rtd",,"StudyData", $A$2, "BAR", "", "Open", $A$4, -$B271, $A$6,$A$10,,$A$8,$A$12),$A$47)</f>
        <v>5414.75</v>
      </c>
      <c r="F271" s="6" t="str">
        <f xml:space="preserve"> TEXT(RTD("cqg.rtd",,"StudyData", $A$2, "BAR", "", "High", $A$4, -$B271, $A$6,$A$10,,$A$8,$A$12),$A$47)</f>
        <v>5461.50</v>
      </c>
      <c r="G271" s="6" t="str">
        <f xml:space="preserve"> TEXT(RTD("cqg.rtd",,"StudyData", $A$2, "BAR", "", "Low", $A$4, -$B271, $A$6,$A$10,,$A$8,$A$12),$A$47)</f>
        <v>5342.25</v>
      </c>
      <c r="H271" s="6" t="str">
        <f>TEXT(RTD("cqg.rtd",,"StudyData", $A$2, "BAR", "", "Close", $A$4, -$B271, $A$6,$A$10,,$A$8,$A$12),$A$47)</f>
        <v>5352.25</v>
      </c>
      <c r="I271" s="7">
        <f xml:space="preserve"> RTD("cqg.rtd",,"StudyData", $A$2, "Vol", "VolType=auto, CoCType=Contract", "Vol",$A$4, -$B271, $A$6,$A$10,,$A$8,$A$12)</f>
        <v>2226105</v>
      </c>
      <c r="J271" s="8" t="str">
        <f xml:space="preserve"> TEXT(RTD("cqg.rtd",,"StudyData", $A$2, "MA", "InputChoice=Close,MAType=Sim,Period="&amp;$A$14&amp;"", "MA",$A$4, -$B271, $A$6,$A$10,,$A$8,$A$12),$A$47)</f>
        <v>5457.12</v>
      </c>
      <c r="K271" s="6" t="str">
        <f xml:space="preserve"> TEXT(RTD("cqg.rtd",,"StudyData", $A$2, "BBnds", "MAType=Sim,InputChoice=Close,Period1="&amp;$A$16&amp;",Percent="&amp;$A$18&amp;"", "BHI",$A$4, -$B271, $A$6,$A$10,,$A$8,$A$12),$A$47)</f>
        <v>5599.06</v>
      </c>
      <c r="L271" s="6" t="str">
        <f>TEXT(RTD("cqg.rtd",,"StudyData",$A$2,"BBnds","MAType=Sim,InputChoice=Close,Period1="&amp;$A$16&amp;",Percent="&amp;$A$18&amp;"","BMA",$A$4,-$B271,$A$6,$A$10,,$A$8,$A$12),$A$47)</f>
        <v>5498.64</v>
      </c>
      <c r="M271" s="6" t="str">
        <f xml:space="preserve"> TEXT(RTD("cqg.rtd",,"StudyData", $A$2, "BBnds", "MAType=Sim,InputChoice=Close,Period1="&amp;$A$16&amp;",Percent="&amp;$A$18&amp;"", "BLO",$A$4, -$B271, $A$6,$A$10,,$A$8,$A$12),$A$47)</f>
        <v>5398.22</v>
      </c>
      <c r="N271" s="8" t="str">
        <f xml:space="preserve"> TEXT(RTD("cqg.rtd",,"StudyData", $A$2, "MACD", "Period1="&amp;$A$20&amp;",Period2="&amp;$A$22&amp;",Period3="&amp;$A$24&amp;",InputChoice=Close", "MACD",$A$4, -$B271, $A$6,$A$10,,$A$8,$A$12),$A$47)</f>
        <v>-.25</v>
      </c>
      <c r="O271" s="8" t="str">
        <f>TEXT(RTD("cqg.rtd",,"StudyData",$A$2,"MACD","Period1="&amp;$A$20&amp;",Period2="&amp;$A$22&amp;",Period3="&amp;$A$24&amp;",InputChoice=Close","MACDA",$A$4,-$B271,$A$6,$A$10,,$A$8,$A$12),$A$47)</f>
        <v>21.67</v>
      </c>
      <c r="P271" s="6" t="str">
        <f t="shared" si="8"/>
        <v>-21.92</v>
      </c>
      <c r="Q271" s="8">
        <f xml:space="preserve"> RTD("cqg.rtd",,"StudyData", $A$2, "RSI", "InputChoice=Close,Period="&amp;$A$26&amp;"", "RSI",$A$4, -$B271, $A$6,$A$10,,$A$8,$A$12)</f>
        <v>30.11251912228461</v>
      </c>
      <c r="R27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-$B271, $A$6,$A$10,,$A$8,$A$12)</f>
        <v>18.5788184476</v>
      </c>
      <c r="S27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-$B271, $A$6,$A$10,,$A$8,$A$12)</f>
        <v>33.284999999999997</v>
      </c>
      <c r="T271" s="8" t="str">
        <f>TEXT(RTD("cqg.rtd",,"StudyData", $A$2, "Imoku", "Period1="&amp;$A$34&amp;"", "Imoku1",$A$4, -$B271, $A$6,$A$10,,$A$8,$A$12),$A$47)</f>
        <v>5449.50</v>
      </c>
      <c r="U271" s="8" t="str">
        <f xml:space="preserve"> TEXT(RTD("cqg.rtd",,"StudyData", $A$2, "Imoku", "Period2="&amp;$A$36&amp;"", "Imoku2",$A$4, -$B271, $A$6,$A$10,,$A$8,$A$12),$A$47)</f>
        <v>5462.00</v>
      </c>
      <c r="V271" s="8" t="str">
        <f xml:space="preserve"> TEXT(RTD("cqg.rtd",,"StudyData", $A$2, "Imoku", "Period3="&amp;$A$38&amp;"", "Imoku3",$A$4, -(($B271)+($A$44)), $A$6,$A$10,,$A$8,$A$12),$A$47)</f>
        <v>5248.00</v>
      </c>
      <c r="W271" s="8" t="str">
        <f xml:space="preserve"> TEXT(RTD("cqg.rtd",,"StudyData", $A$2, "Imoku", "Period1="&amp;$A$34&amp;",Period2="&amp;$A$36&amp;",Period4="&amp;$A$40&amp;",MAType4=Sim", "Imoku4",$A$4, -(($B271)+($A$44)), $A$6,$A$10,,$A$8,$A$12),$A$47)</f>
        <v>5378.50</v>
      </c>
      <c r="X271" s="8" t="str">
        <f>TEXT(RTD("cqg.rtd",,"StudyData", $A$2, "Imoku", "MAType5=Sim,Period5="&amp;$A$42&amp;",InputChoice5=Close", "Imoku5",$A$4, -$B271, $A$6,$A$10,,$A$8,$A$12),$A$47)</f>
        <v>5352.25</v>
      </c>
    </row>
    <row r="272" spans="2:24" x14ac:dyDescent="0.25">
      <c r="B272">
        <f t="shared" si="9"/>
        <v>270</v>
      </c>
      <c r="C272" s="5">
        <f xml:space="preserve"> RTD("cqg.rtd",,"StudyData", $A$2, "BAR", "", "Time", $A$4,-$B272,$A$6,$A$10, "","False","T")</f>
        <v>45394</v>
      </c>
      <c r="D272" s="4">
        <f xml:space="preserve"> RTD("cqg.rtd",,"StudyData", $A$2, "BAR", "", "Time", $A$4,-$B272,$A$6,$A$10, "","False","T")</f>
        <v>45394</v>
      </c>
      <c r="E272" s="6" t="str">
        <f xml:space="preserve"> TEXT(RTD("cqg.rtd",,"StudyData", $A$2, "BAR", "", "Open", $A$4, -$B272, $A$6,$A$10,,$A$8,$A$12),$A$47)</f>
        <v>5492.25</v>
      </c>
      <c r="F272" s="6" t="str">
        <f xml:space="preserve"> TEXT(RTD("cqg.rtd",,"StudyData", $A$2, "BAR", "", "High", $A$4, -$B272, $A$6,$A$10,,$A$8,$A$12),$A$47)</f>
        <v>5497.00</v>
      </c>
      <c r="G272" s="6" t="str">
        <f xml:space="preserve"> TEXT(RTD("cqg.rtd",,"StudyData", $A$2, "BAR", "", "Low", $A$4, -$B272, $A$6,$A$10,,$A$8,$A$12),$A$47)</f>
        <v>5398.25</v>
      </c>
      <c r="H272" s="6" t="str">
        <f>TEXT(RTD("cqg.rtd",,"StudyData", $A$2, "BAR", "", "Close", $A$4, -$B272, $A$6,$A$10,,$A$8,$A$12),$A$47)</f>
        <v>5415.75</v>
      </c>
      <c r="I272" s="7">
        <f xml:space="preserve"> RTD("cqg.rtd",,"StudyData", $A$2, "Vol", "VolType=auto, CoCType=Contract", "Vol",$A$4, -$B272, $A$6,$A$10,,$A$8,$A$12)</f>
        <v>2005106</v>
      </c>
      <c r="J272" s="8" t="str">
        <f xml:space="preserve"> TEXT(RTD("cqg.rtd",,"StudyData", $A$2, "MA", "InputChoice=Close,MAType=Sim,Period="&amp;$A$14&amp;"", "MA",$A$4, -$B272, $A$6,$A$10,,$A$8,$A$12),$A$47)</f>
        <v>5457.27</v>
      </c>
      <c r="K272" s="6" t="str">
        <f xml:space="preserve"> TEXT(RTD("cqg.rtd",,"StudyData", $A$2, "BBnds", "MAType=Sim,InputChoice=Close,Period1="&amp;$A$16&amp;",Percent="&amp;$A$18&amp;"", "BHI",$A$4, -$B272, $A$6,$A$10,,$A$8,$A$12),$A$47)</f>
        <v>5584.13</v>
      </c>
      <c r="L272" s="6" t="str">
        <f>TEXT(RTD("cqg.rtd",,"StudyData",$A$2,"BBnds","MAType=Sim,InputChoice=Close,Period1="&amp;$A$16&amp;",Percent="&amp;$A$18&amp;"","BMA",$A$4,-$B272,$A$6,$A$10,,$A$8,$A$12),$A$47)</f>
        <v>5502.58</v>
      </c>
      <c r="M272" s="6" t="str">
        <f xml:space="preserve"> TEXT(RTD("cqg.rtd",,"StudyData", $A$2, "BBnds", "MAType=Sim,InputChoice=Close,Period1="&amp;$A$16&amp;",Percent="&amp;$A$18&amp;"", "BLO",$A$4, -$B272, $A$6,$A$10,,$A$8,$A$12),$A$47)</f>
        <v>5421.02</v>
      </c>
      <c r="N272" s="8" t="str">
        <f xml:space="preserve"> TEXT(RTD("cqg.rtd",,"StudyData", $A$2, "MACD", "Period1="&amp;$A$20&amp;",Period2="&amp;$A$22&amp;",Period3="&amp;$A$24&amp;",InputChoice=Close", "MACD",$A$4, -$B272, $A$6,$A$10,,$A$8,$A$12),$A$47)</f>
        <v>11.09</v>
      </c>
      <c r="O272" s="8" t="str">
        <f>TEXT(RTD("cqg.rtd",,"StudyData",$A$2,"MACD","Period1="&amp;$A$20&amp;",Period2="&amp;$A$22&amp;",Period3="&amp;$A$24&amp;",InputChoice=Close","MACDA",$A$4,-$B272,$A$6,$A$10,,$A$8,$A$12),$A$47)</f>
        <v>27.14</v>
      </c>
      <c r="P272" s="6" t="str">
        <f t="shared" si="8"/>
        <v>-16.05</v>
      </c>
      <c r="Q272" s="8">
        <f xml:space="preserve"> RTD("cqg.rtd",,"StudyData", $A$2, "RSI", "InputChoice=Close,Period="&amp;$A$26&amp;"", "RSI",$A$4, -$B272, $A$6,$A$10,,$A$8,$A$12)</f>
        <v>37.195026544386216</v>
      </c>
      <c r="R27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-$B272, $A$6,$A$10,,$A$8,$A$12)</f>
        <v>29.032017599700001</v>
      </c>
      <c r="S27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-$B272, $A$6,$A$10,,$A$8,$A$12)</f>
        <v>40.637999999999998</v>
      </c>
      <c r="T272" s="8" t="str">
        <f>TEXT(RTD("cqg.rtd",,"StudyData", $A$2, "Imoku", "Period1="&amp;$A$34&amp;"", "Imoku1",$A$4, -$B272, $A$6,$A$10,,$A$8,$A$12),$A$47)</f>
        <v>5477.50</v>
      </c>
      <c r="U272" s="8" t="str">
        <f xml:space="preserve"> TEXT(RTD("cqg.rtd",,"StudyData", $A$2, "Imoku", "Period2="&amp;$A$36&amp;"", "Imoku2",$A$4, -$B272, $A$6,$A$10,,$A$8,$A$12),$A$47)</f>
        <v>5490.00</v>
      </c>
      <c r="V272" s="8" t="str">
        <f xml:space="preserve"> TEXT(RTD("cqg.rtd",,"StudyData", $A$2, "Imoku", "Period3="&amp;$A$38&amp;"", "Imoku3",$A$4, -(($B272)+($A$44)), $A$6,$A$10,,$A$8,$A$12),$A$47)</f>
        <v>5241.63</v>
      </c>
      <c r="W272" s="8" t="str">
        <f xml:space="preserve"> TEXT(RTD("cqg.rtd",,"StudyData", $A$2, "Imoku", "Period1="&amp;$A$34&amp;",Period2="&amp;$A$36&amp;",Period4="&amp;$A$40&amp;",MAType4=Sim", "Imoku4",$A$4, -(($B272)+($A$44)), $A$6,$A$10,,$A$8,$A$12),$A$47)</f>
        <v>5372.13</v>
      </c>
      <c r="X272" s="8" t="str">
        <f>TEXT(RTD("cqg.rtd",,"StudyData", $A$2, "Imoku", "MAType5=Sim,Period5="&amp;$A$42&amp;",InputChoice5=Close", "Imoku5",$A$4, -$B272, $A$6,$A$10,,$A$8,$A$12),$A$47)</f>
        <v>5415.75</v>
      </c>
    </row>
    <row r="273" spans="2:24" x14ac:dyDescent="0.25">
      <c r="B273">
        <f t="shared" si="9"/>
        <v>271</v>
      </c>
      <c r="C273" s="5">
        <f xml:space="preserve"> RTD("cqg.rtd",,"StudyData", $A$2, "BAR", "", "Time", $A$4,-$B273,$A$6,$A$10, "","False","T")</f>
        <v>45393</v>
      </c>
      <c r="D273" s="4">
        <f xml:space="preserve"> RTD("cqg.rtd",,"StudyData", $A$2, "BAR", "", "Time", $A$4,-$B273,$A$6,$A$10, "","False","T")</f>
        <v>45393</v>
      </c>
      <c r="E273" s="6" t="str">
        <f xml:space="preserve"> TEXT(RTD("cqg.rtd",,"StudyData", $A$2, "BAR", "", "Open", $A$4, -$B273, $A$6,$A$10,,$A$8,$A$12),$A$47)</f>
        <v>5450.25</v>
      </c>
      <c r="F273" s="6" t="str">
        <f xml:space="preserve"> TEXT(RTD("cqg.rtd",,"StudyData", $A$2, "BAR", "", "High", $A$4, -$B273, $A$6,$A$10,,$A$8,$A$12),$A$47)</f>
        <v>5505.75</v>
      </c>
      <c r="G273" s="6" t="str">
        <f xml:space="preserve"> TEXT(RTD("cqg.rtd",,"StudyData", $A$2, "BAR", "", "Low", $A$4, -$B273, $A$6,$A$10,,$A$8,$A$12),$A$47)</f>
        <v>5421.75</v>
      </c>
      <c r="H273" s="6" t="str">
        <f>TEXT(RTD("cqg.rtd",,"StudyData", $A$2, "BAR", "", "Close", $A$4, -$B273, $A$6,$A$10,,$A$8,$A$12),$A$47)</f>
        <v>5491.50</v>
      </c>
      <c r="I273" s="7">
        <f xml:space="preserve"> RTD("cqg.rtd",,"StudyData", $A$2, "Vol", "VolType=auto, CoCType=Contract", "Vol",$A$4, -$B273, $A$6,$A$10,,$A$8,$A$12)</f>
        <v>1762470</v>
      </c>
      <c r="J273" s="8" t="str">
        <f xml:space="preserve"> TEXT(RTD("cqg.rtd",,"StudyData", $A$2, "MA", "InputChoice=Close,MAType=Sim,Period="&amp;$A$14&amp;"", "MA",$A$4, -$B273, $A$6,$A$10,,$A$8,$A$12),$A$47)</f>
        <v>5455.12</v>
      </c>
      <c r="K273" s="6" t="str">
        <f xml:space="preserve"> TEXT(RTD("cqg.rtd",,"StudyData", $A$2, "BBnds", "MAType=Sim,InputChoice=Close,Period1="&amp;$A$16&amp;",Percent="&amp;$A$18&amp;"", "BHI",$A$4, -$B273, $A$6,$A$10,,$A$8,$A$12),$A$47)</f>
        <v>5578.46</v>
      </c>
      <c r="L273" s="6" t="str">
        <f>TEXT(RTD("cqg.rtd",,"StudyData",$A$2,"BBnds","MAType=Sim,InputChoice=Close,Period1="&amp;$A$16&amp;",Percent="&amp;$A$18&amp;"","BMA",$A$4,-$B273,$A$6,$A$10,,$A$8,$A$12),$A$47)</f>
        <v>5505.10</v>
      </c>
      <c r="M273" s="6" t="str">
        <f xml:space="preserve"> TEXT(RTD("cqg.rtd",,"StudyData", $A$2, "BBnds", "MAType=Sim,InputChoice=Close,Period1="&amp;$A$16&amp;",Percent="&amp;$A$18&amp;"", "BLO",$A$4, -$B273, $A$6,$A$10,,$A$8,$A$12),$A$47)</f>
        <v>5431.74</v>
      </c>
      <c r="N273" s="8" t="str">
        <f xml:space="preserve"> TEXT(RTD("cqg.rtd",,"StudyData", $A$2, "MACD", "Period1="&amp;$A$20&amp;",Period2="&amp;$A$22&amp;",Period3="&amp;$A$24&amp;",InputChoice=Close", "MACD",$A$4, -$B273, $A$6,$A$10,,$A$8,$A$12),$A$47)</f>
        <v>18.92</v>
      </c>
      <c r="O273" s="8" t="str">
        <f>TEXT(RTD("cqg.rtd",,"StudyData",$A$2,"MACD","Period1="&amp;$A$20&amp;",Period2="&amp;$A$22&amp;",Period3="&amp;$A$24&amp;",InputChoice=Close","MACDA",$A$4,-$B273,$A$6,$A$10,,$A$8,$A$12),$A$47)</f>
        <v>31.16</v>
      </c>
      <c r="P273" s="6" t="str">
        <f t="shared" si="8"/>
        <v>-12.24</v>
      </c>
      <c r="Q273" s="8">
        <f xml:space="preserve"> RTD("cqg.rtd",,"StudyData", $A$2, "RSI", "InputChoice=Close,Period="&amp;$A$26&amp;"", "RSI",$A$4, -$B273, $A$6,$A$10,,$A$8,$A$12)</f>
        <v>49.55372156761603</v>
      </c>
      <c r="R27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-$B273, $A$6,$A$10,,$A$8,$A$12)</f>
        <v>40.516134417099998</v>
      </c>
      <c r="S27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-$B273, $A$6,$A$10,,$A$8,$A$12)</f>
        <v>46.441099999999999</v>
      </c>
      <c r="T273" s="8" t="str">
        <f>TEXT(RTD("cqg.rtd",,"StudyData", $A$2, "Imoku", "Period1="&amp;$A$34&amp;"", "Imoku1",$A$4, -$B273, $A$6,$A$10,,$A$8,$A$12),$A$47)</f>
        <v>5501.75</v>
      </c>
      <c r="U273" s="8" t="str">
        <f xml:space="preserve"> TEXT(RTD("cqg.rtd",,"StudyData", $A$2, "Imoku", "Period2="&amp;$A$36&amp;"", "Imoku2",$A$4, -$B273, $A$6,$A$10,,$A$8,$A$12),$A$47)</f>
        <v>5488.63</v>
      </c>
      <c r="V273" s="8" t="str">
        <f xml:space="preserve"> TEXT(RTD("cqg.rtd",,"StudyData", $A$2, "Imoku", "Period3="&amp;$A$38&amp;"", "Imoku3",$A$4, -(($B273)+($A$44)), $A$6,$A$10,,$A$8,$A$12),$A$47)</f>
        <v>5241.63</v>
      </c>
      <c r="W273" s="8" t="str">
        <f xml:space="preserve"> TEXT(RTD("cqg.rtd",,"StudyData", $A$2, "Imoku", "Period1="&amp;$A$34&amp;",Period2="&amp;$A$36&amp;",Period4="&amp;$A$40&amp;",MAType4=Sim", "Imoku4",$A$4, -(($B273)+($A$44)), $A$6,$A$10,,$A$8,$A$12),$A$47)</f>
        <v>5360.94</v>
      </c>
      <c r="X273" s="8" t="str">
        <f>TEXT(RTD("cqg.rtd",,"StudyData", $A$2, "Imoku", "MAType5=Sim,Period5="&amp;$A$42&amp;",InputChoice5=Close", "Imoku5",$A$4, -$B273, $A$6,$A$10,,$A$8,$A$12),$A$47)</f>
        <v>5491.50</v>
      </c>
    </row>
    <row r="274" spans="2:24" x14ac:dyDescent="0.25">
      <c r="B274">
        <f t="shared" si="9"/>
        <v>272</v>
      </c>
      <c r="C274" s="5">
        <f xml:space="preserve"> RTD("cqg.rtd",,"StudyData", $A$2, "BAR", "", "Time", $A$4,-$B274,$A$6,$A$10, "","False","T")</f>
        <v>45392</v>
      </c>
      <c r="D274" s="4">
        <f xml:space="preserve"> RTD("cqg.rtd",,"StudyData", $A$2, "BAR", "", "Time", $A$4,-$B274,$A$6,$A$10, "","False","T")</f>
        <v>45392</v>
      </c>
      <c r="E274" s="6" t="str">
        <f xml:space="preserve"> TEXT(RTD("cqg.rtd",,"StudyData", $A$2, "BAR", "", "Open", $A$4, -$B274, $A$6,$A$10,,$A$8,$A$12),$A$47)</f>
        <v>5512.50</v>
      </c>
      <c r="F274" s="6" t="str">
        <f xml:space="preserve"> TEXT(RTD("cqg.rtd",,"StudyData", $A$2, "BAR", "", "High", $A$4, -$B274, $A$6,$A$10,,$A$8,$A$12),$A$47)</f>
        <v>5533.25</v>
      </c>
      <c r="G274" s="6" t="str">
        <f xml:space="preserve"> TEXT(RTD("cqg.rtd",,"StudyData", $A$2, "BAR", "", "Low", $A$4, -$B274, $A$6,$A$10,,$A$8,$A$12),$A$47)</f>
        <v>5424.75</v>
      </c>
      <c r="H274" s="6" t="str">
        <f>TEXT(RTD("cqg.rtd",,"StudyData", $A$2, "BAR", "", "Close", $A$4, -$B274, $A$6,$A$10,,$A$8,$A$12),$A$47)</f>
        <v>5456.00</v>
      </c>
      <c r="I274" s="7">
        <f xml:space="preserve"> RTD("cqg.rtd",,"StudyData", $A$2, "Vol", "VolType=auto, CoCType=Contract", "Vol",$A$4, -$B274, $A$6,$A$10,,$A$8,$A$12)</f>
        <v>2369864</v>
      </c>
      <c r="J274" s="8" t="str">
        <f xml:space="preserve"> TEXT(RTD("cqg.rtd",,"StudyData", $A$2, "MA", "InputChoice=Close,MAType=Sim,Period="&amp;$A$14&amp;"", "MA",$A$4, -$B274, $A$6,$A$10,,$A$8,$A$12),$A$47)</f>
        <v>5449.91</v>
      </c>
      <c r="K274" s="6" t="str">
        <f xml:space="preserve"> TEXT(RTD("cqg.rtd",,"StudyData", $A$2, "BBnds", "MAType=Sim,InputChoice=Close,Period1="&amp;$A$16&amp;",Percent="&amp;$A$18&amp;"", "BHI",$A$4, -$B274, $A$6,$A$10,,$A$8,$A$12),$A$47)</f>
        <v>5578.47</v>
      </c>
      <c r="L274" s="6" t="str">
        <f>TEXT(RTD("cqg.rtd",,"StudyData",$A$2,"BBnds","MAType=Sim,InputChoice=Close,Period1="&amp;$A$16&amp;",Percent="&amp;$A$18&amp;"","BMA",$A$4,-$B274,$A$6,$A$10,,$A$8,$A$12),$A$47)</f>
        <v>5504.56</v>
      </c>
      <c r="M274" s="6" t="str">
        <f xml:space="preserve"> TEXT(RTD("cqg.rtd",,"StudyData", $A$2, "BBnds", "MAType=Sim,InputChoice=Close,Period1="&amp;$A$16&amp;",Percent="&amp;$A$18&amp;"", "BLO",$A$4, -$B274, $A$6,$A$10,,$A$8,$A$12),$A$47)</f>
        <v>5430.65</v>
      </c>
      <c r="N274" s="8" t="str">
        <f xml:space="preserve"> TEXT(RTD("cqg.rtd",,"StudyData", $A$2, "MACD", "Period1="&amp;$A$20&amp;",Period2="&amp;$A$22&amp;",Period3="&amp;$A$24&amp;",InputChoice=Close", "MACD",$A$4, -$B274, $A$6,$A$10,,$A$8,$A$12),$A$47)</f>
        <v>20.93</v>
      </c>
      <c r="O274" s="8" t="str">
        <f>TEXT(RTD("cqg.rtd",,"StudyData",$A$2,"MACD","Period1="&amp;$A$20&amp;",Period2="&amp;$A$22&amp;",Period3="&amp;$A$24&amp;",InputChoice=Close","MACDA",$A$4,-$B274,$A$6,$A$10,,$A$8,$A$12),$A$47)</f>
        <v>34.22</v>
      </c>
      <c r="P274" s="6" t="str">
        <f t="shared" si="8"/>
        <v>-13.29</v>
      </c>
      <c r="Q274" s="8">
        <f xml:space="preserve"> RTD("cqg.rtd",,"StudyData", $A$2, "RSI", "InputChoice=Close,Period="&amp;$A$26&amp;"", "RSI",$A$4, -$B274, $A$6,$A$10,,$A$8,$A$12)</f>
        <v>41.449494849485198</v>
      </c>
      <c r="R27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-$B274, $A$6,$A$10,,$A$8,$A$12)</f>
        <v>38.913565621499998</v>
      </c>
      <c r="S27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-$B274, $A$6,$A$10,,$A$8,$A$12)</f>
        <v>49.403500000000001</v>
      </c>
      <c r="T274" s="8" t="str">
        <f>TEXT(RTD("cqg.rtd",,"StudyData", $A$2, "Imoku", "Period1="&amp;$A$34&amp;"", "Imoku1",$A$4, -$B274, $A$6,$A$10,,$A$8,$A$12),$A$47)</f>
        <v>5503.25</v>
      </c>
      <c r="U274" s="8" t="str">
        <f xml:space="preserve"> TEXT(RTD("cqg.rtd",,"StudyData", $A$2, "Imoku", "Period2="&amp;$A$36&amp;"", "Imoku2",$A$4, -$B274, $A$6,$A$10,,$A$8,$A$12),$A$47)</f>
        <v>5478.25</v>
      </c>
      <c r="V274" s="8" t="str">
        <f xml:space="preserve"> TEXT(RTD("cqg.rtd",,"StudyData", $A$2, "Imoku", "Period3="&amp;$A$38&amp;"", "Imoku3",$A$4, -(($B274)+($A$44)), $A$6,$A$10,,$A$8,$A$12),$A$47)</f>
        <v>5241.63</v>
      </c>
      <c r="W274" s="8" t="str">
        <f xml:space="preserve"> TEXT(RTD("cqg.rtd",,"StudyData", $A$2, "Imoku", "Period1="&amp;$A$34&amp;",Period2="&amp;$A$36&amp;",Period4="&amp;$A$40&amp;",MAType4=Sim", "Imoku4",$A$4, -(($B274)+($A$44)), $A$6,$A$10,,$A$8,$A$12),$A$47)</f>
        <v>5346.88</v>
      </c>
      <c r="X274" s="8" t="str">
        <f>TEXT(RTD("cqg.rtd",,"StudyData", $A$2, "Imoku", "MAType5=Sim,Period5="&amp;$A$42&amp;",InputChoice5=Close", "Imoku5",$A$4, -$B274, $A$6,$A$10,,$A$8,$A$12),$A$47)</f>
        <v>5456.00</v>
      </c>
    </row>
    <row r="275" spans="2:24" x14ac:dyDescent="0.25">
      <c r="B275">
        <f t="shared" si="9"/>
        <v>273</v>
      </c>
      <c r="C275" s="5">
        <f xml:space="preserve"> RTD("cqg.rtd",,"StudyData", $A$2, "BAR", "", "Time", $A$4,-$B275,$A$6,$A$10, "","False","T")</f>
        <v>45391</v>
      </c>
      <c r="D275" s="4">
        <f xml:space="preserve"> RTD("cqg.rtd",,"StudyData", $A$2, "BAR", "", "Time", $A$4,-$B275,$A$6,$A$10, "","False","T")</f>
        <v>45391</v>
      </c>
      <c r="E275" s="6" t="str">
        <f xml:space="preserve"> TEXT(RTD("cqg.rtd",,"StudyData", $A$2, "BAR", "", "Open", $A$4, -$B275, $A$6,$A$10,,$A$8,$A$12),$A$47)</f>
        <v>5506.25</v>
      </c>
      <c r="F275" s="6" t="str">
        <f xml:space="preserve"> TEXT(RTD("cqg.rtd",,"StudyData", $A$2, "BAR", "", "High", $A$4, -$B275, $A$6,$A$10,,$A$8,$A$12),$A$47)</f>
        <v>5522.50</v>
      </c>
      <c r="G275" s="6" t="str">
        <f xml:space="preserve"> TEXT(RTD("cqg.rtd",,"StudyData", $A$2, "BAR", "", "Low", $A$4, -$B275, $A$6,$A$10,,$A$8,$A$12),$A$47)</f>
        <v>5456.50</v>
      </c>
      <c r="H275" s="6" t="str">
        <f>TEXT(RTD("cqg.rtd",,"StudyData", $A$2, "BAR", "", "Close", $A$4, -$B275, $A$6,$A$10,,$A$8,$A$12),$A$47)</f>
        <v>5508.50</v>
      </c>
      <c r="I275" s="7">
        <f xml:space="preserve"> RTD("cqg.rtd",,"StudyData", $A$2, "Vol", "VolType=auto, CoCType=Contract", "Vol",$A$4, -$B275, $A$6,$A$10,,$A$8,$A$12)</f>
        <v>1651973</v>
      </c>
      <c r="J275" s="8" t="str">
        <f xml:space="preserve"> TEXT(RTD("cqg.rtd",,"StudyData", $A$2, "MA", "InputChoice=Close,MAType=Sim,Period="&amp;$A$14&amp;"", "MA",$A$4, -$B275, $A$6,$A$10,,$A$8,$A$12),$A$47)</f>
        <v>5447.33</v>
      </c>
      <c r="K275" s="6" t="str">
        <f xml:space="preserve"> TEXT(RTD("cqg.rtd",,"StudyData", $A$2, "BBnds", "MAType=Sim,InputChoice=Close,Period1="&amp;$A$16&amp;",Percent="&amp;$A$18&amp;"", "BHI",$A$4, -$B275, $A$6,$A$10,,$A$8,$A$12),$A$47)</f>
        <v>5577.12</v>
      </c>
      <c r="L275" s="6" t="str">
        <f>TEXT(RTD("cqg.rtd",,"StudyData",$A$2,"BBnds","MAType=Sim,InputChoice=Close,Period1="&amp;$A$16&amp;",Percent="&amp;$A$18&amp;"","BMA",$A$4,-$B275,$A$6,$A$10,,$A$8,$A$12),$A$47)</f>
        <v>5506.24</v>
      </c>
      <c r="M275" s="6" t="str">
        <f xml:space="preserve"> TEXT(RTD("cqg.rtd",,"StudyData", $A$2, "BBnds", "MAType=Sim,InputChoice=Close,Period1="&amp;$A$16&amp;",Percent="&amp;$A$18&amp;"", "BLO",$A$4, -$B275, $A$6,$A$10,,$A$8,$A$12),$A$47)</f>
        <v>5435.35</v>
      </c>
      <c r="N275" s="8" t="str">
        <f xml:space="preserve"> TEXT(RTD("cqg.rtd",,"StudyData", $A$2, "MACD", "Period1="&amp;$A$20&amp;",Period2="&amp;$A$22&amp;",Period3="&amp;$A$24&amp;",InputChoice=Close", "MACD",$A$4, -$B275, $A$6,$A$10,,$A$8,$A$12),$A$47)</f>
        <v>26.83</v>
      </c>
      <c r="O275" s="8" t="str">
        <f>TEXT(RTD("cqg.rtd",,"StudyData",$A$2,"MACD","Period1="&amp;$A$20&amp;",Period2="&amp;$A$22&amp;",Period3="&amp;$A$24&amp;",InputChoice=Close","MACDA",$A$4,-$B275,$A$6,$A$10,,$A$8,$A$12),$A$47)</f>
        <v>37.54</v>
      </c>
      <c r="P275" s="6" t="str">
        <f t="shared" si="8"/>
        <v>-10.71</v>
      </c>
      <c r="Q275" s="8">
        <f xml:space="preserve"> RTD("cqg.rtd",,"StudyData", $A$2, "RSI", "InputChoice=Close,Period="&amp;$A$26&amp;"", "RSI",$A$4, -$B275, $A$6,$A$10,,$A$8,$A$12)</f>
        <v>52.546463840902184</v>
      </c>
      <c r="R27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-$B275, $A$6,$A$10,,$A$8,$A$12)</f>
        <v>48.734098073699997</v>
      </c>
      <c r="S27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-$B275, $A$6,$A$10,,$A$8,$A$12)</f>
        <v>54.648499999999999</v>
      </c>
      <c r="T275" s="8" t="str">
        <f>TEXT(RTD("cqg.rtd",,"StudyData", $A$2, "Imoku", "Period1="&amp;$A$34&amp;"", "Imoku1",$A$4, -$B275, $A$6,$A$10,,$A$8,$A$12),$A$47)</f>
        <v>5510.75</v>
      </c>
      <c r="U275" s="8" t="str">
        <f xml:space="preserve"> TEXT(RTD("cqg.rtd",,"StudyData", $A$2, "Imoku", "Period2="&amp;$A$36&amp;"", "Imoku2",$A$4, -$B275, $A$6,$A$10,,$A$8,$A$12),$A$47)</f>
        <v>5478.25</v>
      </c>
      <c r="V275" s="8" t="str">
        <f xml:space="preserve"> TEXT(RTD("cqg.rtd",,"StudyData", $A$2, "Imoku", "Period3="&amp;$A$38&amp;"", "Imoku3",$A$4, -(($B275)+($A$44)), $A$6,$A$10,,$A$8,$A$12),$A$47)</f>
        <v>5237.38</v>
      </c>
      <c r="W275" s="8" t="str">
        <f xml:space="preserve"> TEXT(RTD("cqg.rtd",,"StudyData", $A$2, "Imoku", "Period1="&amp;$A$34&amp;",Period2="&amp;$A$36&amp;",Period4="&amp;$A$40&amp;",MAType4=Sim", "Imoku4",$A$4, -(($B275)+($A$44)), $A$6,$A$10,,$A$8,$A$12),$A$47)</f>
        <v>5342.63</v>
      </c>
      <c r="X275" s="8" t="str">
        <f>TEXT(RTD("cqg.rtd",,"StudyData", $A$2, "Imoku", "MAType5=Sim,Period5="&amp;$A$42&amp;",InputChoice5=Close", "Imoku5",$A$4, -$B275, $A$6,$A$10,,$A$8,$A$12),$A$47)</f>
        <v>5508.50</v>
      </c>
    </row>
    <row r="276" spans="2:24" x14ac:dyDescent="0.25">
      <c r="B276">
        <f t="shared" si="9"/>
        <v>274</v>
      </c>
      <c r="C276" s="5">
        <f xml:space="preserve"> RTD("cqg.rtd",,"StudyData", $A$2, "BAR", "", "Time", $A$4,-$B276,$A$6,$A$10, "","False","T")</f>
        <v>45390</v>
      </c>
      <c r="D276" s="4">
        <f xml:space="preserve"> RTD("cqg.rtd",,"StudyData", $A$2, "BAR", "", "Time", $A$4,-$B276,$A$6,$A$10, "","False","T")</f>
        <v>45390</v>
      </c>
      <c r="E276" s="6" t="str">
        <f xml:space="preserve"> TEXT(RTD("cqg.rtd",,"StudyData", $A$2, "BAR", "", "Open", $A$4, -$B276, $A$6,$A$10,,$A$8,$A$12),$A$47)</f>
        <v>5511.50</v>
      </c>
      <c r="F276" s="6" t="str">
        <f xml:space="preserve"> TEXT(RTD("cqg.rtd",,"StudyData", $A$2, "BAR", "", "High", $A$4, -$B276, $A$6,$A$10,,$A$8,$A$12),$A$47)</f>
        <v>5517.50</v>
      </c>
      <c r="G276" s="6" t="str">
        <f xml:space="preserve"> TEXT(RTD("cqg.rtd",,"StudyData", $A$2, "BAR", "", "Low", $A$4, -$B276, $A$6,$A$10,,$A$8,$A$12),$A$47)</f>
        <v>5484.75</v>
      </c>
      <c r="H276" s="6" t="str">
        <f>TEXT(RTD("cqg.rtd",,"StudyData", $A$2, "BAR", "", "Close", $A$4, -$B276, $A$6,$A$10,,$A$8,$A$12),$A$47)</f>
        <v>5501.50</v>
      </c>
      <c r="I276" s="7">
        <f xml:space="preserve"> RTD("cqg.rtd",,"StudyData", $A$2, "Vol", "VolType=auto, CoCType=Contract", "Vol",$A$4, -$B276, $A$6,$A$10,,$A$8,$A$12)</f>
        <v>1167648</v>
      </c>
      <c r="J276" s="8" t="str">
        <f xml:space="preserve"> TEXT(RTD("cqg.rtd",,"StudyData", $A$2, "MA", "InputChoice=Close,MAType=Sim,Period="&amp;$A$14&amp;"", "MA",$A$4, -$B276, $A$6,$A$10,,$A$8,$A$12),$A$47)</f>
        <v>5443.51</v>
      </c>
      <c r="K276" s="6" t="str">
        <f xml:space="preserve"> TEXT(RTD("cqg.rtd",,"StudyData", $A$2, "BBnds", "MAType=Sim,InputChoice=Close,Period1="&amp;$A$16&amp;",Percent="&amp;$A$18&amp;"", "BHI",$A$4, -$B276, $A$6,$A$10,,$A$8,$A$12),$A$47)</f>
        <v>5580.05</v>
      </c>
      <c r="L276" s="6" t="str">
        <f>TEXT(RTD("cqg.rtd",,"StudyData",$A$2,"BBnds","MAType=Sim,InputChoice=Close,Period1="&amp;$A$16&amp;",Percent="&amp;$A$18&amp;"","BMA",$A$4,-$B276,$A$6,$A$10,,$A$8,$A$12),$A$47)</f>
        <v>5502.51</v>
      </c>
      <c r="M276" s="6" t="str">
        <f xml:space="preserve"> TEXT(RTD("cqg.rtd",,"StudyData", $A$2, "BBnds", "MAType=Sim,InputChoice=Close,Period1="&amp;$A$16&amp;",Percent="&amp;$A$18&amp;"", "BLO",$A$4, -$B276, $A$6,$A$10,,$A$8,$A$12),$A$47)</f>
        <v>5424.98</v>
      </c>
      <c r="N276" s="8" t="str">
        <f xml:space="preserve"> TEXT(RTD("cqg.rtd",,"StudyData", $A$2, "MACD", "Period1="&amp;$A$20&amp;",Period2="&amp;$A$22&amp;",Period3="&amp;$A$24&amp;",InputChoice=Close", "MACD",$A$4, -$B276, $A$6,$A$10,,$A$8,$A$12),$A$47)</f>
        <v>28.61</v>
      </c>
      <c r="O276" s="8" t="str">
        <f>TEXT(RTD("cqg.rtd",,"StudyData",$A$2,"MACD","Period1="&amp;$A$20&amp;",Period2="&amp;$A$22&amp;",Period3="&amp;$A$24&amp;",InputChoice=Close","MACDA",$A$4,-$B276,$A$6,$A$10,,$A$8,$A$12),$A$47)</f>
        <v>40.22</v>
      </c>
      <c r="P276" s="6" t="str">
        <f t="shared" si="8"/>
        <v>-11.61</v>
      </c>
      <c r="Q276" s="8">
        <f xml:space="preserve"> RTD("cqg.rtd",,"StudyData", $A$2, "RSI", "InputChoice=Close,Period="&amp;$A$26&amp;"", "RSI",$A$4, -$B276, $A$6,$A$10,,$A$8,$A$12)</f>
        <v>50.991416944488911</v>
      </c>
      <c r="R27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-$B276, $A$6,$A$10,,$A$8,$A$12)</f>
        <v>48.8780978964</v>
      </c>
      <c r="S27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-$B276, $A$6,$A$10,,$A$8,$A$12)</f>
        <v>57.605699999999999</v>
      </c>
      <c r="T276" s="8" t="str">
        <f>TEXT(RTD("cqg.rtd",,"StudyData", $A$2, "Imoku", "Period1="&amp;$A$34&amp;"", "Imoku1",$A$4, -$B276, $A$6,$A$10,,$A$8,$A$12),$A$47)</f>
        <v>5510.75</v>
      </c>
      <c r="U276" s="8" t="str">
        <f xml:space="preserve"> TEXT(RTD("cqg.rtd",,"StudyData", $A$2, "Imoku", "Period2="&amp;$A$36&amp;"", "Imoku2",$A$4, -$B276, $A$6,$A$10,,$A$8,$A$12),$A$47)</f>
        <v>5478.25</v>
      </c>
      <c r="V276" s="8" t="str">
        <f xml:space="preserve"> TEXT(RTD("cqg.rtd",,"StudyData", $A$2, "Imoku", "Period3="&amp;$A$38&amp;"", "Imoku3",$A$4, -(($B276)+($A$44)), $A$6,$A$10,,$A$8,$A$12),$A$47)</f>
        <v>5224.50</v>
      </c>
      <c r="W276" s="8" t="str">
        <f xml:space="preserve"> TEXT(RTD("cqg.rtd",,"StudyData", $A$2, "Imoku", "Period1="&amp;$A$34&amp;",Period2="&amp;$A$36&amp;",Period4="&amp;$A$40&amp;",MAType4=Sim", "Imoku4",$A$4, -(($B276)+($A$44)), $A$6,$A$10,,$A$8,$A$12),$A$47)</f>
        <v>5329.75</v>
      </c>
      <c r="X276" s="8" t="str">
        <f>TEXT(RTD("cqg.rtd",,"StudyData", $A$2, "Imoku", "MAType5=Sim,Period5="&amp;$A$42&amp;",InputChoice5=Close", "Imoku5",$A$4, -$B276, $A$6,$A$10,,$A$8,$A$12),$A$47)</f>
        <v>5501.50</v>
      </c>
    </row>
    <row r="277" spans="2:24" x14ac:dyDescent="0.25">
      <c r="B277">
        <f t="shared" si="9"/>
        <v>275</v>
      </c>
      <c r="C277" s="5">
        <f xml:space="preserve"> RTD("cqg.rtd",,"StudyData", $A$2, "BAR", "", "Time", $A$4,-$B277,$A$6,$A$10, "","False","T")</f>
        <v>45387</v>
      </c>
      <c r="D277" s="4">
        <f xml:space="preserve"> RTD("cqg.rtd",,"StudyData", $A$2, "BAR", "", "Time", $A$4,-$B277,$A$6,$A$10, "","False","T")</f>
        <v>45387</v>
      </c>
      <c r="E277" s="6" t="str">
        <f xml:space="preserve"> TEXT(RTD("cqg.rtd",,"StudyData", $A$2, "BAR", "", "Open", $A$4, -$B277, $A$6,$A$10,,$A$8,$A$12),$A$47)</f>
        <v>5448.00</v>
      </c>
      <c r="F277" s="6" t="str">
        <f xml:space="preserve"> TEXT(RTD("cqg.rtd",,"StudyData", $A$2, "BAR", "", "High", $A$4, -$B277, $A$6,$A$10,,$A$8,$A$12),$A$47)</f>
        <v>5520.75</v>
      </c>
      <c r="G277" s="6" t="str">
        <f xml:space="preserve"> TEXT(RTD("cqg.rtd",,"StudyData", $A$2, "BAR", "", "Low", $A$4, -$B277, $A$6,$A$10,,$A$8,$A$12),$A$47)</f>
        <v>5439.75</v>
      </c>
      <c r="H277" s="6" t="str">
        <f>TEXT(RTD("cqg.rtd",,"StudyData", $A$2, "BAR", "", "Close", $A$4, -$B277, $A$6,$A$10,,$A$8,$A$12),$A$47)</f>
        <v>5501.25</v>
      </c>
      <c r="I277" s="7">
        <f xml:space="preserve"> RTD("cqg.rtd",,"StudyData", $A$2, "Vol", "VolType=auto, CoCType=Contract", "Vol",$A$4, -$B277, $A$6,$A$10,,$A$8,$A$12)</f>
        <v>1908306</v>
      </c>
      <c r="J277" s="8" t="str">
        <f xml:space="preserve"> TEXT(RTD("cqg.rtd",,"StudyData", $A$2, "MA", "InputChoice=Close,MAType=Sim,Period="&amp;$A$14&amp;"", "MA",$A$4, -$B277, $A$6,$A$10,,$A$8,$A$12),$A$47)</f>
        <v>5439.21</v>
      </c>
      <c r="K277" s="6" t="str">
        <f xml:space="preserve"> TEXT(RTD("cqg.rtd",,"StudyData", $A$2, "BBnds", "MAType=Sim,InputChoice=Close,Period1="&amp;$A$16&amp;",Percent="&amp;$A$18&amp;"", "BHI",$A$4, -$B277, $A$6,$A$10,,$A$8,$A$12),$A$47)</f>
        <v>5581.56</v>
      </c>
      <c r="L277" s="6" t="str">
        <f>TEXT(RTD("cqg.rtd",,"StudyData",$A$2,"BBnds","MAType=Sim,InputChoice=Close,Period1="&amp;$A$16&amp;",Percent="&amp;$A$18&amp;"","BMA",$A$4,-$B277,$A$6,$A$10,,$A$8,$A$12),$A$47)</f>
        <v>5499.48</v>
      </c>
      <c r="M277" s="6" t="str">
        <f xml:space="preserve"> TEXT(RTD("cqg.rtd",,"StudyData", $A$2, "BBnds", "MAType=Sim,InputChoice=Close,Period1="&amp;$A$16&amp;",Percent="&amp;$A$18&amp;"", "BLO",$A$4, -$B277, $A$6,$A$10,,$A$8,$A$12),$A$47)</f>
        <v>5417.39</v>
      </c>
      <c r="N277" s="8" t="str">
        <f xml:space="preserve"> TEXT(RTD("cqg.rtd",,"StudyData", $A$2, "MACD", "Period1="&amp;$A$20&amp;",Period2="&amp;$A$22&amp;",Period3="&amp;$A$24&amp;",InputChoice=Close", "MACD",$A$4, -$B277, $A$6,$A$10,,$A$8,$A$12),$A$47)</f>
        <v>31.17</v>
      </c>
      <c r="O277" s="8" t="str">
        <f>TEXT(RTD("cqg.rtd",,"StudyData",$A$2,"MACD","Period1="&amp;$A$20&amp;",Period2="&amp;$A$22&amp;",Period3="&amp;$A$24&amp;",InputChoice=Close","MACDA",$A$4,-$B277,$A$6,$A$10,,$A$8,$A$12),$A$47)</f>
        <v>43.12</v>
      </c>
      <c r="P277" s="6" t="str">
        <f t="shared" si="8"/>
        <v>-11.95</v>
      </c>
      <c r="Q277" s="8">
        <f xml:space="preserve"> RTD("cqg.rtd",,"StudyData", $A$2, "RSI", "InputChoice=Close,Period="&amp;$A$26&amp;"", "RSI",$A$4, -$B277, $A$6,$A$10,,$A$8,$A$12)</f>
        <v>50.940379544704534</v>
      </c>
      <c r="R27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-$B277, $A$6,$A$10,,$A$8,$A$12)</f>
        <v>50.377031633800001</v>
      </c>
      <c r="S27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-$B277, $A$6,$A$10,,$A$8,$A$12)</f>
        <v>61.969499999999996</v>
      </c>
      <c r="T277" s="8" t="str">
        <f>TEXT(RTD("cqg.rtd",,"StudyData", $A$2, "Imoku", "Period1="&amp;$A$34&amp;"", "Imoku1",$A$4, -$B277, $A$6,$A$10,,$A$8,$A$12),$A$47)</f>
        <v>5510.75</v>
      </c>
      <c r="U277" s="8" t="str">
        <f xml:space="preserve"> TEXT(RTD("cqg.rtd",,"StudyData", $A$2, "Imoku", "Period2="&amp;$A$36&amp;"", "Imoku2",$A$4, -$B277, $A$6,$A$10,,$A$8,$A$12),$A$47)</f>
        <v>5476.75</v>
      </c>
      <c r="V277" s="8" t="str">
        <f xml:space="preserve"> TEXT(RTD("cqg.rtd",,"StudyData", $A$2, "Imoku", "Period3="&amp;$A$38&amp;"", "Imoku3",$A$4, -(($B277)+($A$44)), $A$6,$A$10,,$A$8,$A$12),$A$47)</f>
        <v>5221.88</v>
      </c>
      <c r="W277" s="8" t="str">
        <f xml:space="preserve"> TEXT(RTD("cqg.rtd",,"StudyData", $A$2, "Imoku", "Period1="&amp;$A$34&amp;",Period2="&amp;$A$36&amp;",Period4="&amp;$A$40&amp;",MAType4=Sim", "Imoku4",$A$4, -(($B277)+($A$44)), $A$6,$A$10,,$A$8,$A$12),$A$47)</f>
        <v>5329.75</v>
      </c>
      <c r="X277" s="8" t="str">
        <f>TEXT(RTD("cqg.rtd",,"StudyData", $A$2, "Imoku", "MAType5=Sim,Period5="&amp;$A$42&amp;",InputChoice5=Close", "Imoku5",$A$4, -$B277, $A$6,$A$10,,$A$8,$A$12),$A$47)</f>
        <v>5501.25</v>
      </c>
    </row>
    <row r="278" spans="2:24" x14ac:dyDescent="0.25">
      <c r="B278">
        <f t="shared" si="9"/>
        <v>276</v>
      </c>
      <c r="C278" s="5">
        <f xml:space="preserve"> RTD("cqg.rtd",,"StudyData", $A$2, "BAR", "", "Time", $A$4,-$B278,$A$6,$A$10, "","False","T")</f>
        <v>45386</v>
      </c>
      <c r="D278" s="4">
        <f xml:space="preserve"> RTD("cqg.rtd",,"StudyData", $A$2, "BAR", "", "Time", $A$4,-$B278,$A$6,$A$10, "","False","T")</f>
        <v>45386</v>
      </c>
      <c r="E278" s="6" t="str">
        <f xml:space="preserve"> TEXT(RTD("cqg.rtd",,"StudyData", $A$2, "BAR", "", "Open", $A$4, -$B278, $A$6,$A$10,,$A$8,$A$12),$A$47)</f>
        <v>5519.00</v>
      </c>
      <c r="F278" s="6" t="str">
        <f xml:space="preserve"> TEXT(RTD("cqg.rtd",,"StudyData", $A$2, "BAR", "", "High", $A$4, -$B278, $A$6,$A$10,,$A$8,$A$12),$A$47)</f>
        <v>5556.75</v>
      </c>
      <c r="G278" s="6" t="str">
        <f xml:space="preserve"> TEXT(RTD("cqg.rtd",,"StudyData", $A$2, "BAR", "", "Low", $A$4, -$B278, $A$6,$A$10,,$A$8,$A$12),$A$47)</f>
        <v>5440.75</v>
      </c>
      <c r="H278" s="6" t="str">
        <f>TEXT(RTD("cqg.rtd",,"StudyData", $A$2, "BAR", "", "Close", $A$4, -$B278, $A$6,$A$10,,$A$8,$A$12),$A$47)</f>
        <v>5445.50</v>
      </c>
      <c r="I278" s="7">
        <f xml:space="preserve"> RTD("cqg.rtd",,"StudyData", $A$2, "Vol", "VolType=auto, CoCType=Contract", "Vol",$A$4, -$B278, $A$6,$A$10,,$A$8,$A$12)</f>
        <v>1941274</v>
      </c>
      <c r="J278" s="8" t="str">
        <f xml:space="preserve"> TEXT(RTD("cqg.rtd",,"StudyData", $A$2, "MA", "InputChoice=Close,MAType=Sim,Period="&amp;$A$14&amp;"", "MA",$A$4, -$B278, $A$6,$A$10,,$A$8,$A$12),$A$47)</f>
        <v>5434.86</v>
      </c>
      <c r="K278" s="6" t="str">
        <f xml:space="preserve"> TEXT(RTD("cqg.rtd",,"StudyData", $A$2, "BBnds", "MAType=Sim,InputChoice=Close,Period1="&amp;$A$16&amp;",Percent="&amp;$A$18&amp;"", "BHI",$A$4, -$B278, $A$6,$A$10,,$A$8,$A$12),$A$47)</f>
        <v>5580.94</v>
      </c>
      <c r="L278" s="6" t="str">
        <f>TEXT(RTD("cqg.rtd",,"StudyData",$A$2,"BBnds","MAType=Sim,InputChoice=Close,Period1="&amp;$A$16&amp;",Percent="&amp;$A$18&amp;"","BMA",$A$4,-$B278,$A$6,$A$10,,$A$8,$A$12),$A$47)</f>
        <v>5498.09</v>
      </c>
      <c r="M278" s="6" t="str">
        <f xml:space="preserve"> TEXT(RTD("cqg.rtd",,"StudyData", $A$2, "BBnds", "MAType=Sim,InputChoice=Close,Period1="&amp;$A$16&amp;",Percent="&amp;$A$18&amp;"", "BLO",$A$4, -$B278, $A$6,$A$10,,$A$8,$A$12),$A$47)</f>
        <v>5415.24</v>
      </c>
      <c r="N278" s="8" t="str">
        <f xml:space="preserve"> TEXT(RTD("cqg.rtd",,"StudyData", $A$2, "MACD", "Period1="&amp;$A$20&amp;",Period2="&amp;$A$22&amp;",Period3="&amp;$A$24&amp;",InputChoice=Close", "MACD",$A$4, -$B278, $A$6,$A$10,,$A$8,$A$12),$A$47)</f>
        <v>34.02</v>
      </c>
      <c r="O278" s="8" t="str">
        <f>TEXT(RTD("cqg.rtd",,"StudyData",$A$2,"MACD","Period1="&amp;$A$20&amp;",Period2="&amp;$A$22&amp;",Period3="&amp;$A$24&amp;",InputChoice=Close","MACDA",$A$4,-$B278,$A$6,$A$10,,$A$8,$A$12),$A$47)</f>
        <v>46.10</v>
      </c>
      <c r="P278" s="6" t="str">
        <f t="shared" si="8"/>
        <v>-12.08</v>
      </c>
      <c r="Q278" s="8">
        <f xml:space="preserve"> RTD("cqg.rtd",,"StudyData", $A$2, "RSI", "InputChoice=Close,Period="&amp;$A$26&amp;"", "RSI",$A$4, -$B278, $A$6,$A$10,,$A$8,$A$12)</f>
        <v>38.178735813233409</v>
      </c>
      <c r="R27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-$B278, $A$6,$A$10,,$A$8,$A$12)</f>
        <v>51.937251982600003</v>
      </c>
      <c r="S27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-$B278, $A$6,$A$10,,$A$8,$A$12)</f>
        <v>67.765699999999995</v>
      </c>
      <c r="T278" s="8" t="str">
        <f>TEXT(RTD("cqg.rtd",,"StudyData", $A$2, "Imoku", "Period1="&amp;$A$34&amp;"", "Imoku1",$A$4, -$B278, $A$6,$A$10,,$A$8,$A$12),$A$47)</f>
        <v>5511.25</v>
      </c>
      <c r="U278" s="8" t="str">
        <f xml:space="preserve"> TEXT(RTD("cqg.rtd",,"StudyData", $A$2, "Imoku", "Period2="&amp;$A$36&amp;"", "Imoku2",$A$4, -$B278, $A$6,$A$10,,$A$8,$A$12),$A$47)</f>
        <v>5476.75</v>
      </c>
      <c r="V278" s="8" t="str">
        <f xml:space="preserve"> TEXT(RTD("cqg.rtd",,"StudyData", $A$2, "Imoku", "Period3="&amp;$A$38&amp;"", "Imoku3",$A$4, -(($B278)+($A$44)), $A$6,$A$10,,$A$8,$A$12),$A$47)</f>
        <v>5204.63</v>
      </c>
      <c r="W278" s="8" t="str">
        <f xml:space="preserve"> TEXT(RTD("cqg.rtd",,"StudyData", $A$2, "Imoku", "Period1="&amp;$A$34&amp;",Period2="&amp;$A$36&amp;",Period4="&amp;$A$40&amp;",MAType4=Sim", "Imoku4",$A$4, -(($B278)+($A$44)), $A$6,$A$10,,$A$8,$A$12),$A$47)</f>
        <v>5329.75</v>
      </c>
      <c r="X278" s="8" t="str">
        <f>TEXT(RTD("cqg.rtd",,"StudyData", $A$2, "Imoku", "MAType5=Sim,Period5="&amp;$A$42&amp;",InputChoice5=Close", "Imoku5",$A$4, -$B278, $A$6,$A$10,,$A$8,$A$12),$A$47)</f>
        <v>5445.50</v>
      </c>
    </row>
    <row r="279" spans="2:24" x14ac:dyDescent="0.25">
      <c r="B279">
        <f t="shared" si="9"/>
        <v>277</v>
      </c>
      <c r="C279" s="5">
        <f xml:space="preserve"> RTD("cqg.rtd",,"StudyData", $A$2, "BAR", "", "Time", $A$4,-$B279,$A$6,$A$10, "","False","T")</f>
        <v>45385</v>
      </c>
      <c r="D279" s="4">
        <f xml:space="preserve"> RTD("cqg.rtd",,"StudyData", $A$2, "BAR", "", "Time", $A$4,-$B279,$A$6,$A$10, "","False","T")</f>
        <v>45385</v>
      </c>
      <c r="E279" s="6" t="str">
        <f xml:space="preserve"> TEXT(RTD("cqg.rtd",,"StudyData", $A$2, "BAR", "", "Open", $A$4, -$B279, $A$6,$A$10,,$A$8,$A$12),$A$47)</f>
        <v>5510.75</v>
      </c>
      <c r="F279" s="6" t="str">
        <f xml:space="preserve"> TEXT(RTD("cqg.rtd",,"StudyData", $A$2, "BAR", "", "High", $A$4, -$B279, $A$6,$A$10,,$A$8,$A$12),$A$47)</f>
        <v>5529.00</v>
      </c>
      <c r="G279" s="6" t="str">
        <f xml:space="preserve"> TEXT(RTD("cqg.rtd",,"StudyData", $A$2, "BAR", "", "Low", $A$4, -$B279, $A$6,$A$10,,$A$8,$A$12),$A$47)</f>
        <v>5492.75</v>
      </c>
      <c r="H279" s="6" t="str">
        <f>TEXT(RTD("cqg.rtd",,"StudyData", $A$2, "BAR", "", "Close", $A$4, -$B279, $A$6,$A$10,,$A$8,$A$12),$A$47)</f>
        <v>5514.75</v>
      </c>
      <c r="I279" s="7">
        <f xml:space="preserve"> RTD("cqg.rtd",,"StudyData", $A$2, "Vol", "VolType=auto, CoCType=Contract", "Vol",$A$4, -$B279, $A$6,$A$10,,$A$8,$A$12)</f>
        <v>1402981</v>
      </c>
      <c r="J279" s="8" t="str">
        <f xml:space="preserve"> TEXT(RTD("cqg.rtd",,"StudyData", $A$2, "MA", "InputChoice=Close,MAType=Sim,Period="&amp;$A$14&amp;"", "MA",$A$4, -$B279, $A$6,$A$10,,$A$8,$A$12),$A$47)</f>
        <v>5430.88</v>
      </c>
      <c r="K279" s="6" t="str">
        <f xml:space="preserve"> TEXT(RTD("cqg.rtd",,"StudyData", $A$2, "BBnds", "MAType=Sim,InputChoice=Close,Period1="&amp;$A$16&amp;",Percent="&amp;$A$18&amp;"", "BHI",$A$4, -$B279, $A$6,$A$10,,$A$8,$A$12),$A$47)</f>
        <v>5583.12</v>
      </c>
      <c r="L279" s="6" t="str">
        <f>TEXT(RTD("cqg.rtd",,"StudyData",$A$2,"BBnds","MAType=Sim,InputChoice=Close,Period1="&amp;$A$16&amp;",Percent="&amp;$A$18&amp;"","BMA",$A$4,-$B279,$A$6,$A$10,,$A$8,$A$12),$A$47)</f>
        <v>5496.99</v>
      </c>
      <c r="M279" s="6" t="str">
        <f xml:space="preserve"> TEXT(RTD("cqg.rtd",,"StudyData", $A$2, "BBnds", "MAType=Sim,InputChoice=Close,Period1="&amp;$A$16&amp;",Percent="&amp;$A$18&amp;"", "BLO",$A$4, -$B279, $A$6,$A$10,,$A$8,$A$12),$A$47)</f>
        <v>5410.85</v>
      </c>
      <c r="N279" s="8" t="str">
        <f xml:space="preserve"> TEXT(RTD("cqg.rtd",,"StudyData", $A$2, "MACD", "Period1="&amp;$A$20&amp;",Period2="&amp;$A$22&amp;",Period3="&amp;$A$24&amp;",InputChoice=Close", "MACD",$A$4, -$B279, $A$6,$A$10,,$A$8,$A$12),$A$47)</f>
        <v>42.83</v>
      </c>
      <c r="O279" s="8" t="str">
        <f>TEXT(RTD("cqg.rtd",,"StudyData",$A$2,"MACD","Period1="&amp;$A$20&amp;",Period2="&amp;$A$22&amp;",Period3="&amp;$A$24&amp;",InputChoice=Close","MACDA",$A$4,-$B279,$A$6,$A$10,,$A$8,$A$12),$A$47)</f>
        <v>49.12</v>
      </c>
      <c r="P279" s="6" t="str">
        <f t="shared" si="8"/>
        <v>-6.29</v>
      </c>
      <c r="Q279" s="8">
        <f xml:space="preserve"> RTD("cqg.rtd",,"StudyData", $A$2, "RSI", "InputChoice=Close,Period="&amp;$A$26&amp;"", "RSI",$A$4, -$B279, $A$6,$A$10,,$A$8,$A$12)</f>
        <v>53.56265112104915</v>
      </c>
      <c r="R27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-$B279, $A$6,$A$10,,$A$8,$A$12)</f>
        <v>68.881077002300003</v>
      </c>
      <c r="S27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-$B279, $A$6,$A$10,,$A$8,$A$12)</f>
        <v>75.679900000000004</v>
      </c>
      <c r="T279" s="8" t="str">
        <f>TEXT(RTD("cqg.rtd",,"StudyData", $A$2, "Imoku", "Period1="&amp;$A$34&amp;"", "Imoku1",$A$4, -$B279, $A$6,$A$10,,$A$8,$A$12),$A$47)</f>
        <v>5532.50</v>
      </c>
      <c r="U279" s="8" t="str">
        <f xml:space="preserve"> TEXT(RTD("cqg.rtd",,"StudyData", $A$2, "Imoku", "Period2="&amp;$A$36&amp;"", "Imoku2",$A$4, -$B279, $A$6,$A$10,,$A$8,$A$12),$A$47)</f>
        <v>5476.75</v>
      </c>
      <c r="V279" s="8" t="str">
        <f xml:space="preserve"> TEXT(RTD("cqg.rtd",,"StudyData", $A$2, "Imoku", "Period3="&amp;$A$38&amp;"", "Imoku3",$A$4, -(($B279)+($A$44)), $A$6,$A$10,,$A$8,$A$12),$A$47)</f>
        <v>5199.50</v>
      </c>
      <c r="W279" s="8" t="str">
        <f xml:space="preserve"> TEXT(RTD("cqg.rtd",,"StudyData", $A$2, "Imoku", "Period1="&amp;$A$34&amp;",Period2="&amp;$A$36&amp;",Period4="&amp;$A$40&amp;",MAType4=Sim", "Imoku4",$A$4, -(($B279)+($A$44)), $A$6,$A$10,,$A$8,$A$12),$A$47)</f>
        <v>5309.75</v>
      </c>
      <c r="X279" s="8" t="str">
        <f>TEXT(RTD("cqg.rtd",,"StudyData", $A$2, "Imoku", "MAType5=Sim,Period5="&amp;$A$42&amp;",InputChoice5=Close", "Imoku5",$A$4, -$B279, $A$6,$A$10,,$A$8,$A$12),$A$47)</f>
        <v>5514.75</v>
      </c>
    </row>
    <row r="280" spans="2:24" x14ac:dyDescent="0.25">
      <c r="B280">
        <f t="shared" si="9"/>
        <v>278</v>
      </c>
      <c r="C280" s="5">
        <f xml:space="preserve"> RTD("cqg.rtd",,"StudyData", $A$2, "BAR", "", "Time", $A$4,-$B280,$A$6,$A$10, "","False","T")</f>
        <v>45384</v>
      </c>
      <c r="D280" s="4">
        <f xml:space="preserve"> RTD("cqg.rtd",,"StudyData", $A$2, "BAR", "", "Time", $A$4,-$B280,$A$6,$A$10, "","False","T")</f>
        <v>45384</v>
      </c>
      <c r="E280" s="6" t="str">
        <f xml:space="preserve"> TEXT(RTD("cqg.rtd",,"StudyData", $A$2, "BAR", "", "Open", $A$4, -$B280, $A$6,$A$10,,$A$8,$A$12),$A$47)</f>
        <v>5542.75</v>
      </c>
      <c r="F280" s="6" t="str">
        <f xml:space="preserve"> TEXT(RTD("cqg.rtd",,"StudyData", $A$2, "BAR", "", "High", $A$4, -$B280, $A$6,$A$10,,$A$8,$A$12),$A$47)</f>
        <v>5544.25</v>
      </c>
      <c r="G280" s="6" t="str">
        <f xml:space="preserve"> TEXT(RTD("cqg.rtd",,"StudyData", $A$2, "BAR", "", "Low", $A$4, -$B280, $A$6,$A$10,,$A$8,$A$12),$A$47)</f>
        <v>5483.25</v>
      </c>
      <c r="H280" s="6" t="str">
        <f>TEXT(RTD("cqg.rtd",,"StudyData", $A$2, "BAR", "", "Close", $A$4, -$B280, $A$6,$A$10,,$A$8,$A$12),$A$47)</f>
        <v>5508.75</v>
      </c>
      <c r="I280" s="7">
        <f xml:space="preserve"> RTD("cqg.rtd",,"StudyData", $A$2, "Vol", "VolType=auto, CoCType=Contract", "Vol",$A$4, -$B280, $A$6,$A$10,,$A$8,$A$12)</f>
        <v>1426691</v>
      </c>
      <c r="J280" s="8" t="str">
        <f xml:space="preserve"> TEXT(RTD("cqg.rtd",,"StudyData", $A$2, "MA", "InputChoice=Close,MAType=Sim,Period="&amp;$A$14&amp;"", "MA",$A$4, -$B280, $A$6,$A$10,,$A$8,$A$12),$A$47)</f>
        <v>5424.86</v>
      </c>
      <c r="K280" s="6" t="str">
        <f xml:space="preserve"> TEXT(RTD("cqg.rtd",,"StudyData", $A$2, "BBnds", "MAType=Sim,InputChoice=Close,Period1="&amp;$A$16&amp;",Percent="&amp;$A$18&amp;"", "BHI",$A$4, -$B280, $A$6,$A$10,,$A$8,$A$12),$A$47)</f>
        <v>5587.03</v>
      </c>
      <c r="L280" s="6" t="str">
        <f>TEXT(RTD("cqg.rtd",,"StudyData",$A$2,"BBnds","MAType=Sim,InputChoice=Close,Period1="&amp;$A$16&amp;",Percent="&amp;$A$18&amp;"","BMA",$A$4,-$B280,$A$6,$A$10,,$A$8,$A$12),$A$47)</f>
        <v>5491.13</v>
      </c>
      <c r="M280" s="6" t="str">
        <f xml:space="preserve"> TEXT(RTD("cqg.rtd",,"StudyData", $A$2, "BBnds", "MAType=Sim,InputChoice=Close,Period1="&amp;$A$16&amp;",Percent="&amp;$A$18&amp;"", "BLO",$A$4, -$B280, $A$6,$A$10,,$A$8,$A$12),$A$47)</f>
        <v>5395.22</v>
      </c>
      <c r="N280" s="8" t="str">
        <f xml:space="preserve"> TEXT(RTD("cqg.rtd",,"StudyData", $A$2, "MACD", "Period1="&amp;$A$20&amp;",Period2="&amp;$A$22&amp;",Period3="&amp;$A$24&amp;",InputChoice=Close", "MACD",$A$4, -$B280, $A$6,$A$10,,$A$8,$A$12),$A$47)</f>
        <v>46.41</v>
      </c>
      <c r="O280" s="8" t="str">
        <f>TEXT(RTD("cqg.rtd",,"StudyData",$A$2,"MACD","Period1="&amp;$A$20&amp;",Period2="&amp;$A$22&amp;",Period3="&amp;$A$24&amp;",InputChoice=Close","MACDA",$A$4,-$B280,$A$6,$A$10,,$A$8,$A$12),$A$47)</f>
        <v>50.70</v>
      </c>
      <c r="P280" s="6" t="str">
        <f t="shared" si="8"/>
        <v>-4.29</v>
      </c>
      <c r="Q280" s="8">
        <f xml:space="preserve"> RTD("cqg.rtd",,"StudyData", $A$2, "RSI", "InputChoice=Close,Period="&amp;$A$26&amp;"", "RSI",$A$4, -$B280, $A$6,$A$10,,$A$8,$A$12)</f>
        <v>52.075405377135183</v>
      </c>
      <c r="R28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-$B280, $A$6,$A$10,,$A$8,$A$12)</f>
        <v>73.4811871263</v>
      </c>
      <c r="S28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-$B280, $A$6,$A$10,,$A$8,$A$12)</f>
        <v>79.079300000000003</v>
      </c>
      <c r="T280" s="8" t="str">
        <f>TEXT(RTD("cqg.rtd",,"StudyData", $A$2, "Imoku", "Period1="&amp;$A$34&amp;"", "Imoku1",$A$4, -$B280, $A$6,$A$10,,$A$8,$A$12),$A$47)</f>
        <v>5531.50</v>
      </c>
      <c r="U280" s="8" t="str">
        <f xml:space="preserve"> TEXT(RTD("cqg.rtd",,"StudyData", $A$2, "Imoku", "Period2="&amp;$A$36&amp;"", "Imoku2",$A$4, -$B280, $A$6,$A$10,,$A$8,$A$12),$A$47)</f>
        <v>5476.75</v>
      </c>
      <c r="V280" s="8" t="str">
        <f xml:space="preserve"> TEXT(RTD("cqg.rtd",,"StudyData", $A$2, "Imoku", "Period3="&amp;$A$38&amp;"", "Imoku3",$A$4, -(($B280)+($A$44)), $A$6,$A$10,,$A$8,$A$12),$A$47)</f>
        <v>5180.63</v>
      </c>
      <c r="W280" s="8" t="str">
        <f xml:space="preserve"> TEXT(RTD("cqg.rtd",,"StudyData", $A$2, "Imoku", "Period1="&amp;$A$34&amp;",Period2="&amp;$A$36&amp;",Period4="&amp;$A$40&amp;",MAType4=Sim", "Imoku4",$A$4, -(($B280)+($A$44)), $A$6,$A$10,,$A$8,$A$12),$A$47)</f>
        <v>5298.50</v>
      </c>
      <c r="X280" s="8" t="str">
        <f>TEXT(RTD("cqg.rtd",,"StudyData", $A$2, "Imoku", "MAType5=Sim,Period5="&amp;$A$42&amp;",InputChoice5=Close", "Imoku5",$A$4, -$B280, $A$6,$A$10,,$A$8,$A$12),$A$47)</f>
        <v>5508.75</v>
      </c>
    </row>
    <row r="281" spans="2:24" x14ac:dyDescent="0.25">
      <c r="B281">
        <f t="shared" si="9"/>
        <v>279</v>
      </c>
      <c r="C281" s="5">
        <f xml:space="preserve"> RTD("cqg.rtd",,"StudyData", $A$2, "BAR", "", "Time", $A$4,-$B281,$A$6,$A$10, "","False","T")</f>
        <v>45383</v>
      </c>
      <c r="D281" s="4">
        <f xml:space="preserve"> RTD("cqg.rtd",,"StudyData", $A$2, "BAR", "", "Time", $A$4,-$B281,$A$6,$A$10, "","False","T")</f>
        <v>45383</v>
      </c>
      <c r="E281" s="6" t="str">
        <f xml:space="preserve"> TEXT(RTD("cqg.rtd",,"StudyData", $A$2, "BAR", "", "Open", $A$4, -$B281, $A$6,$A$10,,$A$8,$A$12),$A$47)</f>
        <v>5562.50</v>
      </c>
      <c r="F281" s="6" t="str">
        <f xml:space="preserve"> TEXT(RTD("cqg.rtd",,"StudyData", $A$2, "BAR", "", "High", $A$4, -$B281, $A$6,$A$10,,$A$8,$A$12),$A$47)</f>
        <v>5581.75</v>
      </c>
      <c r="G281" s="6" t="str">
        <f xml:space="preserve"> TEXT(RTD("cqg.rtd",,"StudyData", $A$2, "BAR", "", "Low", $A$4, -$B281, $A$6,$A$10,,$A$8,$A$12),$A$47)</f>
        <v>5530.50</v>
      </c>
      <c r="H281" s="6" t="str">
        <f>TEXT(RTD("cqg.rtd",,"StudyData", $A$2, "BAR", "", "Close", $A$4, -$B281, $A$6,$A$10,,$A$8,$A$12),$A$47)</f>
        <v>5543.50</v>
      </c>
      <c r="I281" s="7">
        <f xml:space="preserve"> RTD("cqg.rtd",,"StudyData", $A$2, "Vol", "VolType=auto, CoCType=Contract", "Vol",$A$4, -$B281, $A$6,$A$10,,$A$8,$A$12)</f>
        <v>1125234</v>
      </c>
      <c r="J281" s="8" t="str">
        <f xml:space="preserve"> TEXT(RTD("cqg.rtd",,"StudyData", $A$2, "MA", "InputChoice=Close,MAType=Sim,Period="&amp;$A$14&amp;"", "MA",$A$4, -$B281, $A$6,$A$10,,$A$8,$A$12),$A$47)</f>
        <v>5419.44</v>
      </c>
      <c r="K281" s="6" t="str">
        <f xml:space="preserve"> TEXT(RTD("cqg.rtd",,"StudyData", $A$2, "BBnds", "MAType=Sim,InputChoice=Close,Period1="&amp;$A$16&amp;",Percent="&amp;$A$18&amp;"", "BHI",$A$4, -$B281, $A$6,$A$10,,$A$8,$A$12),$A$47)</f>
        <v>5585.35</v>
      </c>
      <c r="L281" s="6" t="str">
        <f>TEXT(RTD("cqg.rtd",,"StudyData",$A$2,"BBnds","MAType=Sim,InputChoice=Close,Period1="&amp;$A$16&amp;",Percent="&amp;$A$18&amp;"","BMA",$A$4,-$B281,$A$6,$A$10,,$A$8,$A$12),$A$47)</f>
        <v>5488.19</v>
      </c>
      <c r="M281" s="6" t="str">
        <f xml:space="preserve"> TEXT(RTD("cqg.rtd",,"StudyData", $A$2, "BBnds", "MAType=Sim,InputChoice=Close,Period1="&amp;$A$16&amp;",Percent="&amp;$A$18&amp;"", "BLO",$A$4, -$B281, $A$6,$A$10,,$A$8,$A$12),$A$47)</f>
        <v>5391.03</v>
      </c>
      <c r="N281" s="8" t="str">
        <f xml:space="preserve"> TEXT(RTD("cqg.rtd",,"StudyData", $A$2, "MACD", "Period1="&amp;$A$20&amp;",Period2="&amp;$A$22&amp;",Period3="&amp;$A$24&amp;",InputChoice=Close", "MACD",$A$4, -$B281, $A$6,$A$10,,$A$8,$A$12),$A$47)</f>
        <v>50.91</v>
      </c>
      <c r="O281" s="8" t="str">
        <f>TEXT(RTD("cqg.rtd",,"StudyData",$A$2,"MACD","Period1="&amp;$A$20&amp;",Period2="&amp;$A$22&amp;",Period3="&amp;$A$24&amp;",InputChoice=Close","MACDA",$A$4,-$B281,$A$6,$A$10,,$A$8,$A$12),$A$47)</f>
        <v>51.77</v>
      </c>
      <c r="P281" s="6" t="str">
        <f t="shared" si="8"/>
        <v>-.86</v>
      </c>
      <c r="Q281" s="8">
        <f xml:space="preserve"> RTD("cqg.rtd",,"StudyData", $A$2, "RSI", "InputChoice=Close,Period="&amp;$A$26&amp;"", "RSI",$A$4, -$B281, $A$6,$A$10,,$A$8,$A$12)</f>
        <v>62.356747402780719</v>
      </c>
      <c r="R28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-$B281, $A$6,$A$10,,$A$8,$A$12)</f>
        <v>82.098479723699995</v>
      </c>
      <c r="S28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-$B281, $A$6,$A$10,,$A$8,$A$12)</f>
        <v>81.878299999999996</v>
      </c>
      <c r="T281" s="8" t="str">
        <f>TEXT(RTD("cqg.rtd",,"StudyData", $A$2, "Imoku", "Period1="&amp;$A$34&amp;"", "Imoku1",$A$4, -$B281, $A$6,$A$10,,$A$8,$A$12),$A$47)</f>
        <v>5508.00</v>
      </c>
      <c r="U281" s="8" t="str">
        <f xml:space="preserve"> TEXT(RTD("cqg.rtd",,"StudyData", $A$2, "Imoku", "Period2="&amp;$A$36&amp;"", "Imoku2",$A$4, -$B281, $A$6,$A$10,,$A$8,$A$12),$A$47)</f>
        <v>5476.75</v>
      </c>
      <c r="V281" s="8" t="str">
        <f xml:space="preserve"> TEXT(RTD("cqg.rtd",,"StudyData", $A$2, "Imoku", "Period3="&amp;$A$38&amp;"", "Imoku3",$A$4, -(($B281)+($A$44)), $A$6,$A$10,,$A$8,$A$12),$A$47)</f>
        <v>5166.25</v>
      </c>
      <c r="W281" s="8" t="str">
        <f xml:space="preserve"> TEXT(RTD("cqg.rtd",,"StudyData", $A$2, "Imoku", "Period1="&amp;$A$34&amp;",Period2="&amp;$A$36&amp;",Period4="&amp;$A$40&amp;",MAType4=Sim", "Imoku4",$A$4, -(($B281)+($A$44)), $A$6,$A$10,,$A$8,$A$12),$A$47)</f>
        <v>5286.31</v>
      </c>
      <c r="X281" s="8" t="str">
        <f>TEXT(RTD("cqg.rtd",,"StudyData", $A$2, "Imoku", "MAType5=Sim,Period5="&amp;$A$42&amp;",InputChoice5=Close", "Imoku5",$A$4, -$B281, $A$6,$A$10,,$A$8,$A$12),$A$47)</f>
        <v>5543.50</v>
      </c>
    </row>
    <row r="282" spans="2:24" x14ac:dyDescent="0.25">
      <c r="B282">
        <f t="shared" si="9"/>
        <v>280</v>
      </c>
      <c r="C282" s="5">
        <f xml:space="preserve"> RTD("cqg.rtd",,"StudyData", $A$2, "BAR", "", "Time", $A$4,-$B282,$A$6,$A$10, "","False","T")</f>
        <v>45379</v>
      </c>
      <c r="D282" s="4">
        <f xml:space="preserve"> RTD("cqg.rtd",,"StudyData", $A$2, "BAR", "", "Time", $A$4,-$B282,$A$6,$A$10, "","False","T")</f>
        <v>45379</v>
      </c>
      <c r="E282" s="6" t="str">
        <f xml:space="preserve"> TEXT(RTD("cqg.rtd",,"StudyData", $A$2, "BAR", "", "Open", $A$4, -$B282, $A$6,$A$10,,$A$8,$A$12),$A$47)</f>
        <v>5556.25</v>
      </c>
      <c r="F282" s="6" t="str">
        <f xml:space="preserve"> TEXT(RTD("cqg.rtd",,"StudyData", $A$2, "BAR", "", "High", $A$4, -$B282, $A$6,$A$10,,$A$8,$A$12),$A$47)</f>
        <v>5569.25</v>
      </c>
      <c r="G282" s="6" t="str">
        <f xml:space="preserve"> TEXT(RTD("cqg.rtd",,"StudyData", $A$2, "BAR", "", "Low", $A$4, -$B282, $A$6,$A$10,,$A$8,$A$12),$A$47)</f>
        <v>5549.25</v>
      </c>
      <c r="H282" s="6" t="str">
        <f>TEXT(RTD("cqg.rtd",,"StudyData", $A$2, "BAR", "", "Close", $A$4, -$B282, $A$6,$A$10,,$A$8,$A$12),$A$47)</f>
        <v>5556.75</v>
      </c>
      <c r="I282" s="7">
        <f xml:space="preserve"> RTD("cqg.rtd",,"StudyData", $A$2, "Vol", "VolType=auto, CoCType=Contract", "Vol",$A$4, -$B282, $A$6,$A$10,,$A$8,$A$12)</f>
        <v>1317836</v>
      </c>
      <c r="J282" s="8" t="str">
        <f xml:space="preserve"> TEXT(RTD("cqg.rtd",,"StudyData", $A$2, "MA", "InputChoice=Close,MAType=Sim,Period="&amp;$A$14&amp;"", "MA",$A$4, -$B282, $A$6,$A$10,,$A$8,$A$12),$A$47)</f>
        <v>5411.86</v>
      </c>
      <c r="K282" s="6" t="str">
        <f xml:space="preserve"> TEXT(RTD("cqg.rtd",,"StudyData", $A$2, "BBnds", "MAType=Sim,InputChoice=Close,Period1="&amp;$A$16&amp;",Percent="&amp;$A$18&amp;"", "BHI",$A$4, -$B282, $A$6,$A$10,,$A$8,$A$12),$A$47)</f>
        <v>5578.45</v>
      </c>
      <c r="L282" s="6" t="str">
        <f>TEXT(RTD("cqg.rtd",,"StudyData",$A$2,"BBnds","MAType=Sim,InputChoice=Close,Period1="&amp;$A$16&amp;",Percent="&amp;$A$18&amp;"","BMA",$A$4,-$B282,$A$6,$A$10,,$A$8,$A$12),$A$47)</f>
        <v>5483.90</v>
      </c>
      <c r="M282" s="6" t="str">
        <f xml:space="preserve"> TEXT(RTD("cqg.rtd",,"StudyData", $A$2, "BBnds", "MAType=Sim,InputChoice=Close,Period1="&amp;$A$16&amp;",Percent="&amp;$A$18&amp;"", "BLO",$A$4, -$B282, $A$6,$A$10,,$A$8,$A$12),$A$47)</f>
        <v>5389.35</v>
      </c>
      <c r="N282" s="8" t="str">
        <f xml:space="preserve"> TEXT(RTD("cqg.rtd",,"StudyData", $A$2, "MACD", "Period1="&amp;$A$20&amp;",Period2="&amp;$A$22&amp;",Period3="&amp;$A$24&amp;",InputChoice=Close", "MACD",$A$4, -$B282, $A$6,$A$10,,$A$8,$A$12),$A$47)</f>
        <v>52.38</v>
      </c>
      <c r="O282" s="8" t="str">
        <f>TEXT(RTD("cqg.rtd",,"StudyData",$A$2,"MACD","Period1="&amp;$A$20&amp;",Period2="&amp;$A$22&amp;",Period3="&amp;$A$24&amp;",InputChoice=Close","MACDA",$A$4,-$B282,$A$6,$A$10,,$A$8,$A$12),$A$47)</f>
        <v>51.99</v>
      </c>
      <c r="P282" s="6" t="str">
        <f t="shared" si="8"/>
        <v>.39</v>
      </c>
      <c r="Q282" s="8">
        <f xml:space="preserve"> RTD("cqg.rtd",,"StudyData", $A$2, "RSI", "InputChoice=Close,Period="&amp;$A$26&amp;"", "RSI",$A$4, -$B282, $A$6,$A$10,,$A$8,$A$12)</f>
        <v>66.828606376460527</v>
      </c>
      <c r="R28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-$B282, $A$6,$A$10,,$A$8,$A$12)</f>
        <v>84.623443275200003</v>
      </c>
      <c r="S28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-$B282, $A$6,$A$10,,$A$8,$A$12)</f>
        <v>81.768299999999996</v>
      </c>
      <c r="T282" s="8" t="str">
        <f>TEXT(RTD("cqg.rtd",,"StudyData", $A$2, "Imoku", "Period1="&amp;$A$34&amp;"", "Imoku1",$A$4, -$B282, $A$6,$A$10,,$A$8,$A$12),$A$47)</f>
        <v>5500.50</v>
      </c>
      <c r="U282" s="8" t="str">
        <f xml:space="preserve"> TEXT(RTD("cqg.rtd",,"StudyData", $A$2, "Imoku", "Period2="&amp;$A$36&amp;"", "Imoku2",$A$4, -$B282, $A$6,$A$10,,$A$8,$A$12),$A$47)</f>
        <v>5449.00</v>
      </c>
      <c r="V282" s="8" t="str">
        <f xml:space="preserve"> TEXT(RTD("cqg.rtd",,"StudyData", $A$2, "Imoku", "Period3="&amp;$A$38&amp;"", "Imoku3",$A$4, -(($B282)+($A$44)), $A$6,$A$10,,$A$8,$A$12),$A$47)</f>
        <v>5145.63</v>
      </c>
      <c r="W282" s="8" t="str">
        <f xml:space="preserve"> TEXT(RTD("cqg.rtd",,"StudyData", $A$2, "Imoku", "Period1="&amp;$A$34&amp;",Period2="&amp;$A$36&amp;",Period4="&amp;$A$40&amp;",MAType4=Sim", "Imoku4",$A$4, -(($B282)+($A$44)), $A$6,$A$10,,$A$8,$A$12),$A$47)</f>
        <v>5265.69</v>
      </c>
      <c r="X282" s="8" t="str">
        <f>TEXT(RTD("cqg.rtd",,"StudyData", $A$2, "Imoku", "MAType5=Sim,Period5="&amp;$A$42&amp;",InputChoice5=Close", "Imoku5",$A$4, -$B282, $A$6,$A$10,,$A$8,$A$12),$A$47)</f>
        <v>5556.75</v>
      </c>
    </row>
    <row r="283" spans="2:24" x14ac:dyDescent="0.25">
      <c r="B283">
        <f t="shared" si="9"/>
        <v>281</v>
      </c>
      <c r="C283" s="5">
        <f xml:space="preserve"> RTD("cqg.rtd",,"StudyData", $A$2, "BAR", "", "Time", $A$4,-$B283,$A$6,$A$10, "","False","T")</f>
        <v>45378</v>
      </c>
      <c r="D283" s="4">
        <f xml:space="preserve"> RTD("cqg.rtd",,"StudyData", $A$2, "BAR", "", "Time", $A$4,-$B283,$A$6,$A$10, "","False","T")</f>
        <v>45378</v>
      </c>
      <c r="E283" s="6" t="str">
        <f xml:space="preserve"> TEXT(RTD("cqg.rtd",,"StudyData", $A$2, "BAR", "", "Open", $A$4, -$B283, $A$6,$A$10,,$A$8,$A$12),$A$47)</f>
        <v>5521.50</v>
      </c>
      <c r="F283" s="6" t="str">
        <f xml:space="preserve"> TEXT(RTD("cqg.rtd",,"StudyData", $A$2, "BAR", "", "High", $A$4, -$B283, $A$6,$A$10,,$A$8,$A$12),$A$47)</f>
        <v>5562.00</v>
      </c>
      <c r="G283" s="6" t="str">
        <f xml:space="preserve"> TEXT(RTD("cqg.rtd",,"StudyData", $A$2, "BAR", "", "Low", $A$4, -$B283, $A$6,$A$10,,$A$8,$A$12),$A$47)</f>
        <v>5519.00</v>
      </c>
      <c r="H283" s="6" t="str">
        <f>TEXT(RTD("cqg.rtd",,"StudyData", $A$2, "BAR", "", "Close", $A$4, -$B283, $A$6,$A$10,,$A$8,$A$12),$A$47)</f>
        <v>5556.50</v>
      </c>
      <c r="I283" s="7">
        <f xml:space="preserve"> RTD("cqg.rtd",,"StudyData", $A$2, "Vol", "VolType=auto, CoCType=Contract", "Vol",$A$4, -$B283, $A$6,$A$10,,$A$8,$A$12)</f>
        <v>1487671</v>
      </c>
      <c r="J283" s="8" t="str">
        <f xml:space="preserve"> TEXT(RTD("cqg.rtd",,"StudyData", $A$2, "MA", "InputChoice=Close,MAType=Sim,Period="&amp;$A$14&amp;"", "MA",$A$4, -$B283, $A$6,$A$10,,$A$8,$A$12),$A$47)</f>
        <v>5402.49</v>
      </c>
      <c r="K283" s="6" t="str">
        <f xml:space="preserve"> TEXT(RTD("cqg.rtd",,"StudyData", $A$2, "BBnds", "MAType=Sim,InputChoice=Close,Period1="&amp;$A$16&amp;",Percent="&amp;$A$18&amp;"", "BHI",$A$4, -$B283, $A$6,$A$10,,$A$8,$A$12),$A$47)</f>
        <v>5569.65</v>
      </c>
      <c r="L283" s="6" t="str">
        <f>TEXT(RTD("cqg.rtd",,"StudyData",$A$2,"BBnds","MAType=Sim,InputChoice=Close,Period1="&amp;$A$16&amp;",Percent="&amp;$A$18&amp;"","BMA",$A$4,-$B283,$A$6,$A$10,,$A$8,$A$12),$A$47)</f>
        <v>5476.84</v>
      </c>
      <c r="M283" s="6" t="str">
        <f xml:space="preserve"> TEXT(RTD("cqg.rtd",,"StudyData", $A$2, "BBnds", "MAType=Sim,InputChoice=Close,Period1="&amp;$A$16&amp;",Percent="&amp;$A$18&amp;"", "BLO",$A$4, -$B283, $A$6,$A$10,,$A$8,$A$12),$A$47)</f>
        <v>5384.02</v>
      </c>
      <c r="N283" s="8" t="str">
        <f xml:space="preserve"> TEXT(RTD("cqg.rtd",,"StudyData", $A$2, "MACD", "Period1="&amp;$A$20&amp;",Period2="&amp;$A$22&amp;",Period3="&amp;$A$24&amp;",InputChoice=Close", "MACD",$A$4, -$B283, $A$6,$A$10,,$A$8,$A$12),$A$47)</f>
        <v>52.14</v>
      </c>
      <c r="O283" s="8" t="str">
        <f>TEXT(RTD("cqg.rtd",,"StudyData",$A$2,"MACD","Period1="&amp;$A$20&amp;",Period2="&amp;$A$22&amp;",Period3="&amp;$A$24&amp;",InputChoice=Close","MACDA",$A$4,-$B283,$A$6,$A$10,,$A$8,$A$12),$A$47)</f>
        <v>51.89</v>
      </c>
      <c r="P283" s="6" t="str">
        <f t="shared" si="8"/>
        <v>.25</v>
      </c>
      <c r="Q283" s="8">
        <f xml:space="preserve"> RTD("cqg.rtd",,"StudyData", $A$2, "RSI", "InputChoice=Close,Period="&amp;$A$26&amp;"", "RSI",$A$4, -$B283, $A$6,$A$10,,$A$8,$A$12)</f>
        <v>66.788661357272815</v>
      </c>
      <c r="R28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-$B283, $A$6,$A$10,,$A$8,$A$12)</f>
        <v>81.356149011300005</v>
      </c>
      <c r="S28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-$B283, $A$6,$A$10,,$A$8,$A$12)</f>
        <v>80.340699999999998</v>
      </c>
      <c r="T283" s="8" t="str">
        <f>TEXT(RTD("cqg.rtd",,"StudyData", $A$2, "Imoku", "Period1="&amp;$A$34&amp;"", "Imoku1",$A$4, -$B283, $A$6,$A$10,,$A$8,$A$12),$A$47)</f>
        <v>5493.50</v>
      </c>
      <c r="U283" s="8" t="str">
        <f xml:space="preserve"> TEXT(RTD("cqg.rtd",,"StudyData", $A$2, "Imoku", "Period2="&amp;$A$36&amp;"", "Imoku2",$A$4, -$B283, $A$6,$A$10,,$A$8,$A$12),$A$47)</f>
        <v>5420.88</v>
      </c>
      <c r="V283" s="8" t="str">
        <f xml:space="preserve"> TEXT(RTD("cqg.rtd",,"StudyData", $A$2, "Imoku", "Period3="&amp;$A$38&amp;"", "Imoku3",$A$4, -(($B283)+($A$44)), $A$6,$A$10,,$A$8,$A$12),$A$47)</f>
        <v>5145.63</v>
      </c>
      <c r="W283" s="8" t="str">
        <f xml:space="preserve"> TEXT(RTD("cqg.rtd",,"StudyData", $A$2, "Imoku", "Period1="&amp;$A$34&amp;",Period2="&amp;$A$36&amp;",Period4="&amp;$A$40&amp;",MAType4=Sim", "Imoku4",$A$4, -(($B283)+($A$44)), $A$6,$A$10,,$A$8,$A$12),$A$47)</f>
        <v>5265.69</v>
      </c>
      <c r="X283" s="8" t="str">
        <f>TEXT(RTD("cqg.rtd",,"StudyData", $A$2, "Imoku", "MAType5=Sim,Period5="&amp;$A$42&amp;",InputChoice5=Close", "Imoku5",$A$4, -$B283, $A$6,$A$10,,$A$8,$A$12),$A$47)</f>
        <v>5556.50</v>
      </c>
    </row>
    <row r="284" spans="2:24" x14ac:dyDescent="0.25">
      <c r="B284">
        <f t="shared" si="9"/>
        <v>282</v>
      </c>
      <c r="C284" s="5">
        <f xml:space="preserve"> RTD("cqg.rtd",,"StudyData", $A$2, "BAR", "", "Time", $A$4,-$B284,$A$6,$A$10, "","False","T")</f>
        <v>45377</v>
      </c>
      <c r="D284" s="4">
        <f xml:space="preserve"> RTD("cqg.rtd",,"StudyData", $A$2, "BAR", "", "Time", $A$4,-$B284,$A$6,$A$10, "","False","T")</f>
        <v>45377</v>
      </c>
      <c r="E284" s="6" t="str">
        <f xml:space="preserve"> TEXT(RTD("cqg.rtd",,"StudyData", $A$2, "BAR", "", "Open", $A$4, -$B284, $A$6,$A$10,,$A$8,$A$12),$A$47)</f>
        <v>5529.00</v>
      </c>
      <c r="F284" s="6" t="str">
        <f xml:space="preserve"> TEXT(RTD("cqg.rtd",,"StudyData", $A$2, "BAR", "", "High", $A$4, -$B284, $A$6,$A$10,,$A$8,$A$12),$A$47)</f>
        <v>5548.75</v>
      </c>
      <c r="G284" s="6" t="str">
        <f xml:space="preserve"> TEXT(RTD("cqg.rtd",,"StudyData", $A$2, "BAR", "", "Low", $A$4, -$B284, $A$6,$A$10,,$A$8,$A$12),$A$47)</f>
        <v>5511.25</v>
      </c>
      <c r="H284" s="6" t="str">
        <f>TEXT(RTD("cqg.rtd",,"StudyData", $A$2, "BAR", "", "Close", $A$4, -$B284, $A$6,$A$10,,$A$8,$A$12),$A$47)</f>
        <v>5513.50</v>
      </c>
      <c r="I284" s="7">
        <f xml:space="preserve"> RTD("cqg.rtd",,"StudyData", $A$2, "Vol", "VolType=auto, CoCType=Contract", "Vol",$A$4, -$B284, $A$6,$A$10,,$A$8,$A$12)</f>
        <v>1092706</v>
      </c>
      <c r="J284" s="8" t="str">
        <f xml:space="preserve"> TEXT(RTD("cqg.rtd",,"StudyData", $A$2, "MA", "InputChoice=Close,MAType=Sim,Period="&amp;$A$14&amp;"", "MA",$A$4, -$B284, $A$6,$A$10,,$A$8,$A$12),$A$47)</f>
        <v>5395.15</v>
      </c>
      <c r="K284" s="6" t="str">
        <f xml:space="preserve"> TEXT(RTD("cqg.rtd",,"StudyData", $A$2, "BBnds", "MAType=Sim,InputChoice=Close,Period1="&amp;$A$16&amp;",Percent="&amp;$A$18&amp;"", "BHI",$A$4, -$B284, $A$6,$A$10,,$A$8,$A$12),$A$47)</f>
        <v>5560.80</v>
      </c>
      <c r="L284" s="6" t="str">
        <f>TEXT(RTD("cqg.rtd",,"StudyData",$A$2,"BBnds","MAType=Sim,InputChoice=Close,Period1="&amp;$A$16&amp;",Percent="&amp;$A$18&amp;"","BMA",$A$4,-$B284,$A$6,$A$10,,$A$8,$A$12),$A$47)</f>
        <v>5468.65</v>
      </c>
      <c r="M284" s="6" t="str">
        <f xml:space="preserve"> TEXT(RTD("cqg.rtd",,"StudyData", $A$2, "BBnds", "MAType=Sim,InputChoice=Close,Period1="&amp;$A$16&amp;",Percent="&amp;$A$18&amp;"", "BLO",$A$4, -$B284, $A$6,$A$10,,$A$8,$A$12),$A$47)</f>
        <v>5376.50</v>
      </c>
      <c r="N284" s="8" t="str">
        <f xml:space="preserve"> TEXT(RTD("cqg.rtd",,"StudyData", $A$2, "MACD", "Period1="&amp;$A$20&amp;",Period2="&amp;$A$22&amp;",Period3="&amp;$A$24&amp;",InputChoice=Close", "MACD",$A$4, -$B284, $A$6,$A$10,,$A$8,$A$12),$A$47)</f>
        <v>51.12</v>
      </c>
      <c r="O284" s="8" t="str">
        <f>TEXT(RTD("cqg.rtd",,"StudyData",$A$2,"MACD","Period1="&amp;$A$20&amp;",Period2="&amp;$A$22&amp;",Period3="&amp;$A$24&amp;",InputChoice=Close","MACDA",$A$4,-$B284,$A$6,$A$10,,$A$8,$A$12),$A$47)</f>
        <v>51.82</v>
      </c>
      <c r="P284" s="6" t="str">
        <f t="shared" si="8"/>
        <v>-.70</v>
      </c>
      <c r="Q284" s="8">
        <f xml:space="preserve"> RTD("cqg.rtd",,"StudyData", $A$2, "RSI", "InputChoice=Close,Period="&amp;$A$26&amp;"", "RSI",$A$4, -$B284, $A$6,$A$10,,$A$8,$A$12)</f>
        <v>59.294396476225799</v>
      </c>
      <c r="R28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-$B284, $A$6,$A$10,,$A$8,$A$12)</f>
        <v>76.672986648099993</v>
      </c>
      <c r="S28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-$B284, $A$6,$A$10,,$A$8,$A$12)</f>
        <v>79.832999999999998</v>
      </c>
      <c r="T284" s="8" t="str">
        <f>TEXT(RTD("cqg.rtd",,"StudyData", $A$2, "Imoku", "Period1="&amp;$A$34&amp;"", "Imoku1",$A$4, -$B284, $A$6,$A$10,,$A$8,$A$12),$A$47)</f>
        <v>5493.50</v>
      </c>
      <c r="U284" s="8" t="str">
        <f xml:space="preserve"> TEXT(RTD("cqg.rtd",,"StudyData", $A$2, "Imoku", "Period2="&amp;$A$36&amp;"", "Imoku2",$A$4, -$B284, $A$6,$A$10,,$A$8,$A$12),$A$47)</f>
        <v>5420.88</v>
      </c>
      <c r="V284" s="8" t="str">
        <f xml:space="preserve"> TEXT(RTD("cqg.rtd",,"StudyData", $A$2, "Imoku", "Period3="&amp;$A$38&amp;"", "Imoku3",$A$4, -(($B284)+($A$44)), $A$6,$A$10,,$A$8,$A$12),$A$47)</f>
        <v>5145.63</v>
      </c>
      <c r="W284" s="8" t="str">
        <f xml:space="preserve"> TEXT(RTD("cqg.rtd",,"StudyData", $A$2, "Imoku", "Period1="&amp;$A$34&amp;",Period2="&amp;$A$36&amp;",Period4="&amp;$A$40&amp;",MAType4=Sim", "Imoku4",$A$4, -(($B284)+($A$44)), $A$6,$A$10,,$A$8,$A$12),$A$47)</f>
        <v>5265.69</v>
      </c>
      <c r="X284" s="8" t="str">
        <f>TEXT(RTD("cqg.rtd",,"StudyData", $A$2, "Imoku", "MAType5=Sim,Period5="&amp;$A$42&amp;",InputChoice5=Close", "Imoku5",$A$4, -$B284, $A$6,$A$10,,$A$8,$A$12),$A$47)</f>
        <v>5513.50</v>
      </c>
    </row>
    <row r="285" spans="2:24" x14ac:dyDescent="0.25">
      <c r="B285">
        <f t="shared" si="9"/>
        <v>283</v>
      </c>
      <c r="C285" s="5">
        <f xml:space="preserve"> RTD("cqg.rtd",,"StudyData", $A$2, "BAR", "", "Time", $A$4,-$B285,$A$6,$A$10, "","False","T")</f>
        <v>45376</v>
      </c>
      <c r="D285" s="4">
        <f xml:space="preserve"> RTD("cqg.rtd",,"StudyData", $A$2, "BAR", "", "Time", $A$4,-$B285,$A$6,$A$10, "","False","T")</f>
        <v>45376</v>
      </c>
      <c r="E285" s="6" t="str">
        <f xml:space="preserve"> TEXT(RTD("cqg.rtd",,"StudyData", $A$2, "BAR", "", "Open", $A$4, -$B285, $A$6,$A$10,,$A$8,$A$12),$A$47)</f>
        <v>5538.75</v>
      </c>
      <c r="F285" s="6" t="str">
        <f xml:space="preserve"> TEXT(RTD("cqg.rtd",,"StudyData", $A$2, "BAR", "", "High", $A$4, -$B285, $A$6,$A$10,,$A$8,$A$12),$A$47)</f>
        <v>5543.25</v>
      </c>
      <c r="G285" s="6" t="str">
        <f xml:space="preserve"> TEXT(RTD("cqg.rtd",,"StudyData", $A$2, "BAR", "", "Low", $A$4, -$B285, $A$6,$A$10,,$A$8,$A$12),$A$47)</f>
        <v>5520.75</v>
      </c>
      <c r="H285" s="6" t="str">
        <f>TEXT(RTD("cqg.rtd",,"StudyData", $A$2, "BAR", "", "Close", $A$4, -$B285, $A$6,$A$10,,$A$8,$A$12),$A$47)</f>
        <v>5526.50</v>
      </c>
      <c r="I285" s="7">
        <f xml:space="preserve"> RTD("cqg.rtd",,"StudyData", $A$2, "Vol", "VolType=auto, CoCType=Contract", "Vol",$A$4, -$B285, $A$6,$A$10,,$A$8,$A$12)</f>
        <v>920608</v>
      </c>
      <c r="J285" s="8" t="str">
        <f xml:space="preserve"> TEXT(RTD("cqg.rtd",,"StudyData", $A$2, "MA", "InputChoice=Close,MAType=Sim,Period="&amp;$A$14&amp;"", "MA",$A$4, -$B285, $A$6,$A$10,,$A$8,$A$12),$A$47)</f>
        <v>5388.97</v>
      </c>
      <c r="K285" s="6" t="str">
        <f xml:space="preserve"> TEXT(RTD("cqg.rtd",,"StudyData", $A$2, "BBnds", "MAType=Sim,InputChoice=Close,Period1="&amp;$A$16&amp;",Percent="&amp;$A$18&amp;"", "BHI",$A$4, -$B285, $A$6,$A$10,,$A$8,$A$12),$A$47)</f>
        <v>5557.19</v>
      </c>
      <c r="L285" s="6" t="str">
        <f>TEXT(RTD("cqg.rtd",,"StudyData",$A$2,"BBnds","MAType=Sim,InputChoice=Close,Period1="&amp;$A$16&amp;",Percent="&amp;$A$18&amp;"","BMA",$A$4,-$B285,$A$6,$A$10,,$A$8,$A$12),$A$47)</f>
        <v>5463.06</v>
      </c>
      <c r="M285" s="6" t="str">
        <f xml:space="preserve"> TEXT(RTD("cqg.rtd",,"StudyData", $A$2, "BBnds", "MAType=Sim,InputChoice=Close,Period1="&amp;$A$16&amp;",Percent="&amp;$A$18&amp;"", "BLO",$A$4, -$B285, $A$6,$A$10,,$A$8,$A$12),$A$47)</f>
        <v>5368.94</v>
      </c>
      <c r="N285" s="8" t="str">
        <f xml:space="preserve"> TEXT(RTD("cqg.rtd",,"StudyData", $A$2, "MACD", "Period1="&amp;$A$20&amp;",Period2="&amp;$A$22&amp;",Period3="&amp;$A$24&amp;",InputChoice=Close", "MACD",$A$4, -$B285, $A$6,$A$10,,$A$8,$A$12),$A$47)</f>
        <v>53.43</v>
      </c>
      <c r="O285" s="8" t="str">
        <f>TEXT(RTD("cqg.rtd",,"StudyData",$A$2,"MACD","Period1="&amp;$A$20&amp;",Period2="&amp;$A$22&amp;",Period3="&amp;$A$24&amp;",InputChoice=Close","MACDA",$A$4,-$B285,$A$6,$A$10,,$A$8,$A$12),$A$47)</f>
        <v>52.00</v>
      </c>
      <c r="P285" s="6" t="str">
        <f t="shared" si="8"/>
        <v>1.43</v>
      </c>
      <c r="Q285" s="8">
        <f xml:space="preserve"> RTD("cqg.rtd",,"StudyData", $A$2, "RSI", "InputChoice=Close,Period="&amp;$A$26&amp;"", "RSI",$A$4, -$B285, $A$6,$A$10,,$A$8,$A$12)</f>
        <v>63.122176742884427</v>
      </c>
      <c r="R28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-$B285, $A$6,$A$10,,$A$8,$A$12)</f>
        <v>81.5519275714</v>
      </c>
      <c r="S28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-$B285, $A$6,$A$10,,$A$8,$A$12)</f>
        <v>81.412899999999993</v>
      </c>
      <c r="T285" s="8" t="str">
        <f>TEXT(RTD("cqg.rtd",,"StudyData", $A$2, "Imoku", "Period1="&amp;$A$34&amp;"", "Imoku1",$A$4, -$B285, $A$6,$A$10,,$A$8,$A$12),$A$47)</f>
        <v>5493.50</v>
      </c>
      <c r="U285" s="8" t="str">
        <f xml:space="preserve"> TEXT(RTD("cqg.rtd",,"StudyData", $A$2, "Imoku", "Period2="&amp;$A$36&amp;"", "Imoku2",$A$4, -$B285, $A$6,$A$10,,$A$8,$A$12),$A$47)</f>
        <v>5420.88</v>
      </c>
      <c r="V285" s="8" t="str">
        <f xml:space="preserve"> TEXT(RTD("cqg.rtd",,"StudyData", $A$2, "Imoku", "Period3="&amp;$A$38&amp;"", "Imoku3",$A$4, -(($B285)+($A$44)), $A$6,$A$10,,$A$8,$A$12),$A$47)</f>
        <v>5145.63</v>
      </c>
      <c r="W285" s="8" t="str">
        <f xml:space="preserve"> TEXT(RTD("cqg.rtd",,"StudyData", $A$2, "Imoku", "Period1="&amp;$A$34&amp;",Period2="&amp;$A$36&amp;",Period4="&amp;$A$40&amp;",MAType4=Sim", "Imoku4",$A$4, -(($B285)+($A$44)), $A$6,$A$10,,$A$8,$A$12),$A$47)</f>
        <v>5265.69</v>
      </c>
      <c r="X285" s="8" t="str">
        <f>TEXT(RTD("cqg.rtd",,"StudyData", $A$2, "Imoku", "MAType5=Sim,Period5="&amp;$A$42&amp;",InputChoice5=Close", "Imoku5",$A$4, -$B285, $A$6,$A$10,,$A$8,$A$12),$A$47)</f>
        <v>5526.50</v>
      </c>
    </row>
    <row r="286" spans="2:24" x14ac:dyDescent="0.25">
      <c r="B286">
        <f t="shared" si="9"/>
        <v>284</v>
      </c>
      <c r="C286" s="5">
        <f xml:space="preserve"> RTD("cqg.rtd",,"StudyData", $A$2, "BAR", "", "Time", $A$4,-$B286,$A$6,$A$10, "","False","T")</f>
        <v>45373</v>
      </c>
      <c r="D286" s="4">
        <f xml:space="preserve"> RTD("cqg.rtd",,"StudyData", $A$2, "BAR", "", "Time", $A$4,-$B286,$A$6,$A$10, "","False","T")</f>
        <v>45373</v>
      </c>
      <c r="E286" s="6" t="str">
        <f xml:space="preserve"> TEXT(RTD("cqg.rtd",,"StudyData", $A$2, "BAR", "", "Open", $A$4, -$B286, $A$6,$A$10,,$A$8,$A$12),$A$47)</f>
        <v>5555.00</v>
      </c>
      <c r="F286" s="6" t="str">
        <f xml:space="preserve"> TEXT(RTD("cqg.rtd",,"StudyData", $A$2, "BAR", "", "High", $A$4, -$B286, $A$6,$A$10,,$A$8,$A$12),$A$47)</f>
        <v>5560.00</v>
      </c>
      <c r="G286" s="6" t="str">
        <f xml:space="preserve"> TEXT(RTD("cqg.rtd",,"StudyData", $A$2, "BAR", "", "Low", $A$4, -$B286, $A$6,$A$10,,$A$8,$A$12),$A$47)</f>
        <v>5536.00</v>
      </c>
      <c r="H286" s="6" t="str">
        <f>TEXT(RTD("cqg.rtd",,"StudyData", $A$2, "BAR", "", "Close", $A$4, -$B286, $A$6,$A$10,,$A$8,$A$12),$A$47)</f>
        <v>5541.50</v>
      </c>
      <c r="I286" s="7">
        <f xml:space="preserve"> RTD("cqg.rtd",,"StudyData", $A$2, "Vol", "VolType=auto, CoCType=Contract", "Vol",$A$4, -$B286, $A$6,$A$10,,$A$8,$A$12)</f>
        <v>1162606</v>
      </c>
      <c r="J286" s="8" t="str">
        <f xml:space="preserve"> TEXT(RTD("cqg.rtd",,"StudyData", $A$2, "MA", "InputChoice=Close,MAType=Sim,Period="&amp;$A$14&amp;"", "MA",$A$4, -$B286, $A$6,$A$10,,$A$8,$A$12),$A$47)</f>
        <v>5381.51</v>
      </c>
      <c r="K286" s="6" t="str">
        <f xml:space="preserve"> TEXT(RTD("cqg.rtd",,"StudyData", $A$2, "BBnds", "MAType=Sim,InputChoice=Close,Period1="&amp;$A$16&amp;",Percent="&amp;$A$18&amp;"", "BHI",$A$4, -$B286, $A$6,$A$10,,$A$8,$A$12),$A$47)</f>
        <v>5550.59</v>
      </c>
      <c r="L286" s="6" t="str">
        <f>TEXT(RTD("cqg.rtd",,"StudyData",$A$2,"BBnds","MAType=Sim,InputChoice=Close,Period1="&amp;$A$16&amp;",Percent="&amp;$A$18&amp;"","BMA",$A$4,-$B286,$A$6,$A$10,,$A$8,$A$12),$A$47)</f>
        <v>5456.34</v>
      </c>
      <c r="M286" s="6" t="str">
        <f xml:space="preserve"> TEXT(RTD("cqg.rtd",,"StudyData", $A$2, "BBnds", "MAType=Sim,InputChoice=Close,Period1="&amp;$A$16&amp;",Percent="&amp;$A$18&amp;"", "BLO",$A$4, -$B286, $A$6,$A$10,,$A$8,$A$12),$A$47)</f>
        <v>5362.09</v>
      </c>
      <c r="N286" s="8" t="str">
        <f xml:space="preserve"> TEXT(RTD("cqg.rtd",,"StudyData", $A$2, "MACD", "Period1="&amp;$A$20&amp;",Period2="&amp;$A$22&amp;",Period3="&amp;$A$24&amp;",InputChoice=Close", "MACD",$A$4, -$B286, $A$6,$A$10,,$A$8,$A$12),$A$47)</f>
        <v>54.28</v>
      </c>
      <c r="O286" s="8" t="str">
        <f>TEXT(RTD("cqg.rtd",,"StudyData",$A$2,"MACD","Period1="&amp;$A$20&amp;",Period2="&amp;$A$22&amp;",Period3="&amp;$A$24&amp;",InputChoice=Close","MACDA",$A$4,-$B286,$A$6,$A$10,,$A$8,$A$12),$A$47)</f>
        <v>51.64</v>
      </c>
      <c r="P286" s="6" t="str">
        <f t="shared" si="8"/>
        <v>2.64</v>
      </c>
      <c r="Q286" s="8">
        <f xml:space="preserve"> RTD("cqg.rtd",,"StudyData", $A$2, "RSI", "InputChoice=Close,Period="&amp;$A$26&amp;"", "RSI",$A$4, -$B286, $A$6,$A$10,,$A$8,$A$12)</f>
        <v>67.597885756873694</v>
      </c>
      <c r="R28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-$B286, $A$6,$A$10,,$A$8,$A$12)</f>
        <v>84.982680160300006</v>
      </c>
      <c r="S28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-$B286, $A$6,$A$10,,$A$8,$A$12)</f>
        <v>81.343400000000003</v>
      </c>
      <c r="T286" s="8" t="str">
        <f>TEXT(RTD("cqg.rtd",,"StudyData", $A$2, "Imoku", "Period1="&amp;$A$34&amp;"", "Imoku1",$A$4, -$B286, $A$6,$A$10,,$A$8,$A$12),$A$47)</f>
        <v>5493.50</v>
      </c>
      <c r="U286" s="8" t="str">
        <f xml:space="preserve"> TEXT(RTD("cqg.rtd",,"StudyData", $A$2, "Imoku", "Period2="&amp;$A$36&amp;"", "Imoku2",$A$4, -$B286, $A$6,$A$10,,$A$8,$A$12),$A$47)</f>
        <v>5420.88</v>
      </c>
      <c r="V286" s="8" t="str">
        <f xml:space="preserve"> TEXT(RTD("cqg.rtd",,"StudyData", $A$2, "Imoku", "Period3="&amp;$A$38&amp;"", "Imoku3",$A$4, -(($B286)+($A$44)), $A$6,$A$10,,$A$8,$A$12),$A$47)</f>
        <v>5143.63</v>
      </c>
      <c r="W286" s="8" t="str">
        <f xml:space="preserve"> TEXT(RTD("cqg.rtd",,"StudyData", $A$2, "Imoku", "Period1="&amp;$A$34&amp;",Period2="&amp;$A$36&amp;",Period4="&amp;$A$40&amp;",MAType4=Sim", "Imoku4",$A$4, -(($B286)+($A$44)), $A$6,$A$10,,$A$8,$A$12),$A$47)</f>
        <v>5263.00</v>
      </c>
      <c r="X286" s="8" t="str">
        <f>TEXT(RTD("cqg.rtd",,"StudyData", $A$2, "Imoku", "MAType5=Sim,Period5="&amp;$A$42&amp;",InputChoice5=Close", "Imoku5",$A$4, -$B286, $A$6,$A$10,,$A$8,$A$12),$A$47)</f>
        <v>5541.50</v>
      </c>
    </row>
    <row r="287" spans="2:24" x14ac:dyDescent="0.25">
      <c r="B287">
        <f t="shared" si="9"/>
        <v>285</v>
      </c>
      <c r="C287" s="5">
        <f xml:space="preserve"> RTD("cqg.rtd",,"StudyData", $A$2, "BAR", "", "Time", $A$4,-$B287,$A$6,$A$10, "","False","T")</f>
        <v>45372</v>
      </c>
      <c r="D287" s="4">
        <f xml:space="preserve"> RTD("cqg.rtd",,"StudyData", $A$2, "BAR", "", "Time", $A$4,-$B287,$A$6,$A$10, "","False","T")</f>
        <v>45372</v>
      </c>
      <c r="E287" s="6" t="str">
        <f xml:space="preserve"> TEXT(RTD("cqg.rtd",,"StudyData", $A$2, "BAR", "", "Open", $A$4, -$B287, $A$6,$A$10,,$A$8,$A$12),$A$47)</f>
        <v>5543.00</v>
      </c>
      <c r="F287" s="6" t="str">
        <f xml:space="preserve"> TEXT(RTD("cqg.rtd",,"StudyData", $A$2, "BAR", "", "High", $A$4, -$B287, $A$6,$A$10,,$A$8,$A$12),$A$47)</f>
        <v>5571.00</v>
      </c>
      <c r="G287" s="6" t="str">
        <f xml:space="preserve"> TEXT(RTD("cqg.rtd",,"StudyData", $A$2, "BAR", "", "Low", $A$4, -$B287, $A$6,$A$10,,$A$8,$A$12),$A$47)</f>
        <v>5541.75</v>
      </c>
      <c r="H287" s="6" t="str">
        <f>TEXT(RTD("cqg.rtd",,"StudyData", $A$2, "BAR", "", "Close", $A$4, -$B287, $A$6,$A$10,,$A$8,$A$12),$A$47)</f>
        <v>5550.75</v>
      </c>
      <c r="I287" s="7">
        <f xml:space="preserve"> RTD("cqg.rtd",,"StudyData", $A$2, "Vol", "VolType=auto, CoCType=Contract", "Vol",$A$4, -$B287, $A$6,$A$10,,$A$8,$A$12)</f>
        <v>1326994</v>
      </c>
      <c r="J287" s="8" t="str">
        <f xml:space="preserve"> TEXT(RTD("cqg.rtd",,"StudyData", $A$2, "MA", "InputChoice=Close,MAType=Sim,Period="&amp;$A$14&amp;"", "MA",$A$4, -$B287, $A$6,$A$10,,$A$8,$A$12),$A$47)</f>
        <v>5373.84</v>
      </c>
      <c r="K287" s="6" t="str">
        <f xml:space="preserve"> TEXT(RTD("cqg.rtd",,"StudyData", $A$2, "BBnds", "MAType=Sim,InputChoice=Close,Period1="&amp;$A$16&amp;",Percent="&amp;$A$18&amp;"", "BHI",$A$4, -$B287, $A$6,$A$10,,$A$8,$A$12),$A$47)</f>
        <v>5537.33</v>
      </c>
      <c r="L287" s="6" t="str">
        <f>TEXT(RTD("cqg.rtd",,"StudyData",$A$2,"BBnds","MAType=Sim,InputChoice=Close,Period1="&amp;$A$16&amp;",Percent="&amp;$A$18&amp;"","BMA",$A$4,-$B287,$A$6,$A$10,,$A$8,$A$12),$A$47)</f>
        <v>5449.93</v>
      </c>
      <c r="M287" s="6" t="str">
        <f xml:space="preserve"> TEXT(RTD("cqg.rtd",,"StudyData", $A$2, "BBnds", "MAType=Sim,InputChoice=Close,Period1="&amp;$A$16&amp;",Percent="&amp;$A$18&amp;"", "BLO",$A$4, -$B287, $A$6,$A$10,,$A$8,$A$12),$A$47)</f>
        <v>5362.52</v>
      </c>
      <c r="N287" s="8" t="str">
        <f xml:space="preserve"> TEXT(RTD("cqg.rtd",,"StudyData", $A$2, "MACD", "Period1="&amp;$A$20&amp;",Period2="&amp;$A$22&amp;",Period3="&amp;$A$24&amp;",InputChoice=Close", "MACD",$A$4, -$B287, $A$6,$A$10,,$A$8,$A$12),$A$47)</f>
        <v>53.05</v>
      </c>
      <c r="O287" s="8" t="str">
        <f>TEXT(RTD("cqg.rtd",,"StudyData",$A$2,"MACD","Period1="&amp;$A$20&amp;",Period2="&amp;$A$22&amp;",Period3="&amp;$A$24&amp;",InputChoice=Close","MACDA",$A$4,-$B287,$A$6,$A$10,,$A$8,$A$12),$A$47)</f>
        <v>50.98</v>
      </c>
      <c r="P287" s="6" t="str">
        <f t="shared" si="8"/>
        <v>2.07</v>
      </c>
      <c r="Q287" s="8">
        <f xml:space="preserve"> RTD("cqg.rtd",,"StudyData", $A$2, "RSI", "InputChoice=Close,Period="&amp;$A$26&amp;"", "RSI",$A$4, -$B287, $A$6,$A$10,,$A$8,$A$12)</f>
        <v>70.331437648260703</v>
      </c>
      <c r="R28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-$B287, $A$6,$A$10,,$A$8,$A$12)</f>
        <v>84.991820910900003</v>
      </c>
      <c r="S28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-$B287, $A$6,$A$10,,$A$8,$A$12)</f>
        <v>79.523799999999994</v>
      </c>
      <c r="T287" s="8" t="str">
        <f>TEXT(RTD("cqg.rtd",,"StudyData", $A$2, "Imoku", "Period1="&amp;$A$34&amp;"", "Imoku1",$A$4, -$B287, $A$6,$A$10,,$A$8,$A$12),$A$47)</f>
        <v>5488.13</v>
      </c>
      <c r="U287" s="8" t="str">
        <f xml:space="preserve"> TEXT(RTD("cqg.rtd",,"StudyData", $A$2, "Imoku", "Period2="&amp;$A$36&amp;"", "Imoku2",$A$4, -$B287, $A$6,$A$10,,$A$8,$A$12),$A$47)</f>
        <v>5420.88</v>
      </c>
      <c r="V287" s="8" t="str">
        <f xml:space="preserve"> TEXT(RTD("cqg.rtd",,"StudyData", $A$2, "Imoku", "Period3="&amp;$A$38&amp;"", "Imoku3",$A$4, -(($B287)+($A$44)), $A$6,$A$10,,$A$8,$A$12),$A$47)</f>
        <v>5143.63</v>
      </c>
      <c r="W287" s="8" t="str">
        <f xml:space="preserve"> TEXT(RTD("cqg.rtd",,"StudyData", $A$2, "Imoku", "Period1="&amp;$A$34&amp;",Period2="&amp;$A$36&amp;",Period4="&amp;$A$40&amp;",MAType4=Sim", "Imoku4",$A$4, -(($B287)+($A$44)), $A$6,$A$10,,$A$8,$A$12),$A$47)</f>
        <v>5241.94</v>
      </c>
      <c r="X287" s="8" t="str">
        <f>TEXT(RTD("cqg.rtd",,"StudyData", $A$2, "Imoku", "MAType5=Sim,Period5="&amp;$A$42&amp;",InputChoice5=Close", "Imoku5",$A$4, -$B287, $A$6,$A$10,,$A$8,$A$12),$A$47)</f>
        <v>5550.75</v>
      </c>
    </row>
    <row r="288" spans="2:24" x14ac:dyDescent="0.25">
      <c r="B288">
        <f t="shared" si="9"/>
        <v>286</v>
      </c>
      <c r="C288" s="5">
        <f xml:space="preserve"> RTD("cqg.rtd",,"StudyData", $A$2, "BAR", "", "Time", $A$4,-$B288,$A$6,$A$10, "","False","T")</f>
        <v>45371</v>
      </c>
      <c r="D288" s="4">
        <f xml:space="preserve"> RTD("cqg.rtd",,"StudyData", $A$2, "BAR", "", "Time", $A$4,-$B288,$A$6,$A$10, "","False","T")</f>
        <v>45371</v>
      </c>
      <c r="E288" s="6" t="str">
        <f xml:space="preserve"> TEXT(RTD("cqg.rtd",,"StudyData", $A$2, "BAR", "", "Open", $A$4, -$B288, $A$6,$A$10,,$A$8,$A$12),$A$47)</f>
        <v>5488.00</v>
      </c>
      <c r="F288" s="6" t="str">
        <f xml:space="preserve"> TEXT(RTD("cqg.rtd",,"StudyData", $A$2, "BAR", "", "High", $A$4, -$B288, $A$6,$A$10,,$A$8,$A$12),$A$47)</f>
        <v>5546.00</v>
      </c>
      <c r="G288" s="6" t="str">
        <f xml:space="preserve"> TEXT(RTD("cqg.rtd",,"StudyData", $A$2, "BAR", "", "Low", $A$4, -$B288, $A$6,$A$10,,$A$8,$A$12),$A$47)</f>
        <v>5481.25</v>
      </c>
      <c r="H288" s="6" t="str">
        <f>TEXT(RTD("cqg.rtd",,"StudyData", $A$2, "BAR", "", "Close", $A$4, -$B288, $A$6,$A$10,,$A$8,$A$12),$A$47)</f>
        <v>5535.00</v>
      </c>
      <c r="I288" s="7">
        <f xml:space="preserve"> RTD("cqg.rtd",,"StudyData", $A$2, "Vol", "VolType=auto, CoCType=Contract", "Vol",$A$4, -$B288, $A$6,$A$10,,$A$8,$A$12)</f>
        <v>1404974</v>
      </c>
      <c r="J288" s="8" t="str">
        <f xml:space="preserve"> TEXT(RTD("cqg.rtd",,"StudyData", $A$2, "MA", "InputChoice=Close,MAType=Sim,Period="&amp;$A$14&amp;"", "MA",$A$4, -$B288, $A$6,$A$10,,$A$8,$A$12),$A$47)</f>
        <v>5365.32</v>
      </c>
      <c r="K288" s="6" t="str">
        <f xml:space="preserve"> TEXT(RTD("cqg.rtd",,"StudyData", $A$2, "BBnds", "MAType=Sim,InputChoice=Close,Period1="&amp;$A$16&amp;",Percent="&amp;$A$18&amp;"", "BHI",$A$4, -$B288, $A$6,$A$10,,$A$8,$A$12),$A$47)</f>
        <v>5518.58</v>
      </c>
      <c r="L288" s="6" t="str">
        <f>TEXT(RTD("cqg.rtd",,"StudyData",$A$2,"BBnds","MAType=Sim,InputChoice=Close,Period1="&amp;$A$16&amp;",Percent="&amp;$A$18&amp;"","BMA",$A$4,-$B288,$A$6,$A$10,,$A$8,$A$12),$A$47)</f>
        <v>5442.86</v>
      </c>
      <c r="M288" s="6" t="str">
        <f xml:space="preserve"> TEXT(RTD("cqg.rtd",,"StudyData", $A$2, "BBnds", "MAType=Sim,InputChoice=Close,Period1="&amp;$A$16&amp;",Percent="&amp;$A$18&amp;"", "BLO",$A$4, -$B288, $A$6,$A$10,,$A$8,$A$12),$A$47)</f>
        <v>5367.14</v>
      </c>
      <c r="N288" s="8" t="str">
        <f xml:space="preserve"> TEXT(RTD("cqg.rtd",,"StudyData", $A$2, "MACD", "Period1="&amp;$A$20&amp;",Period2="&amp;$A$22&amp;",Period3="&amp;$A$24&amp;",InputChoice=Close", "MACD",$A$4, -$B288, $A$6,$A$10,,$A$8,$A$12),$A$47)</f>
        <v>49.77</v>
      </c>
      <c r="O288" s="8" t="str">
        <f>TEXT(RTD("cqg.rtd",,"StudyData",$A$2,"MACD","Period1="&amp;$A$20&amp;",Period2="&amp;$A$22&amp;",Period3="&amp;$A$24&amp;",InputChoice=Close","MACDA",$A$4,-$B288,$A$6,$A$10,,$A$8,$A$12),$A$47)</f>
        <v>50.46</v>
      </c>
      <c r="P288" s="6" t="str">
        <f t="shared" si="8"/>
        <v>-.69</v>
      </c>
      <c r="Q288" s="8">
        <f xml:space="preserve"> RTD("cqg.rtd",,"StudyData", $A$2, "RSI", "InputChoice=Close,Period="&amp;$A$26&amp;"", "RSI",$A$4, -$B288, $A$6,$A$10,,$A$8,$A$12)</f>
        <v>68.397217822627994</v>
      </c>
      <c r="R28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-$B288, $A$6,$A$10,,$A$8,$A$12)</f>
        <v>81.967557765999999</v>
      </c>
      <c r="S28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-$B288, $A$6,$A$10,,$A$8,$A$12)</f>
        <v>76.7898</v>
      </c>
      <c r="T288" s="8" t="str">
        <f>TEXT(RTD("cqg.rtd",,"StudyData", $A$2, "Imoku", "Period1="&amp;$A$34&amp;"", "Imoku1",$A$4, -$B288, $A$6,$A$10,,$A$8,$A$12),$A$47)</f>
        <v>5475.63</v>
      </c>
      <c r="U288" s="8" t="str">
        <f xml:space="preserve"> TEXT(RTD("cqg.rtd",,"StudyData", $A$2, "Imoku", "Period2="&amp;$A$36&amp;"", "Imoku2",$A$4, -$B288, $A$6,$A$10,,$A$8,$A$12),$A$47)</f>
        <v>5397.13</v>
      </c>
      <c r="V288" s="8" t="str">
        <f xml:space="preserve"> TEXT(RTD("cqg.rtd",,"StudyData", $A$2, "Imoku", "Period3="&amp;$A$38&amp;"", "Imoku3",$A$4, -(($B288)+($A$44)), $A$6,$A$10,,$A$8,$A$12),$A$47)</f>
        <v>5143.63</v>
      </c>
      <c r="W288" s="8" t="str">
        <f xml:space="preserve"> TEXT(RTD("cqg.rtd",,"StudyData", $A$2, "Imoku", "Period1="&amp;$A$34&amp;",Period2="&amp;$A$36&amp;",Period4="&amp;$A$40&amp;",MAType4=Sim", "Imoku4",$A$4, -(($B288)+($A$44)), $A$6,$A$10,,$A$8,$A$12),$A$47)</f>
        <v>5237.00</v>
      </c>
      <c r="X288" s="8" t="str">
        <f>TEXT(RTD("cqg.rtd",,"StudyData", $A$2, "Imoku", "MAType5=Sim,Period5="&amp;$A$42&amp;",InputChoice5=Close", "Imoku5",$A$4, -$B288, $A$6,$A$10,,$A$8,$A$12),$A$47)</f>
        <v>5535.00</v>
      </c>
    </row>
    <row r="289" spans="2:24" x14ac:dyDescent="0.25">
      <c r="B289">
        <f t="shared" si="9"/>
        <v>287</v>
      </c>
      <c r="C289" s="5">
        <f xml:space="preserve"> RTD("cqg.rtd",,"StudyData", $A$2, "BAR", "", "Time", $A$4,-$B289,$A$6,$A$10, "","False","T")</f>
        <v>45370</v>
      </c>
      <c r="D289" s="4">
        <f xml:space="preserve"> RTD("cqg.rtd",,"StudyData", $A$2, "BAR", "", "Time", $A$4,-$B289,$A$6,$A$10, "","False","T")</f>
        <v>45370</v>
      </c>
      <c r="E289" s="6" t="str">
        <f xml:space="preserve"> TEXT(RTD("cqg.rtd",,"StudyData", $A$2, "BAR", "", "Open", $A$4, -$B289, $A$6,$A$10,,$A$8,$A$12),$A$47)</f>
        <v>5463.50</v>
      </c>
      <c r="F289" s="6" t="str">
        <f xml:space="preserve"> TEXT(RTD("cqg.rtd",,"StudyData", $A$2, "BAR", "", "High", $A$4, -$B289, $A$6,$A$10,,$A$8,$A$12),$A$47)</f>
        <v>5493.00</v>
      </c>
      <c r="G289" s="6" t="str">
        <f xml:space="preserve"> TEXT(RTD("cqg.rtd",,"StudyData", $A$2, "BAR", "", "Low", $A$4, -$B289, $A$6,$A$10,,$A$8,$A$12),$A$47)</f>
        <v>5434.25</v>
      </c>
      <c r="H289" s="6" t="str">
        <f>TEXT(RTD("cqg.rtd",,"StudyData", $A$2, "BAR", "", "Close", $A$4, -$B289, $A$6,$A$10,,$A$8,$A$12),$A$47)</f>
        <v>5490.00</v>
      </c>
      <c r="I289" s="7">
        <f xml:space="preserve"> RTD("cqg.rtd",,"StudyData", $A$2, "Vol", "VolType=auto, CoCType=Contract", "Vol",$A$4, -$B289, $A$6,$A$10,,$A$8,$A$12)</f>
        <v>1440289</v>
      </c>
      <c r="J289" s="8" t="str">
        <f xml:space="preserve"> TEXT(RTD("cqg.rtd",,"StudyData", $A$2, "MA", "InputChoice=Close,MAType=Sim,Period="&amp;$A$14&amp;"", "MA",$A$4, -$B289, $A$6,$A$10,,$A$8,$A$12),$A$47)</f>
        <v>5357.11</v>
      </c>
      <c r="K289" s="6" t="str">
        <f xml:space="preserve"> TEXT(RTD("cqg.rtd",,"StudyData", $A$2, "BBnds", "MAType=Sim,InputChoice=Close,Period1="&amp;$A$16&amp;",Percent="&amp;$A$18&amp;"", "BHI",$A$4, -$B289, $A$6,$A$10,,$A$8,$A$12),$A$47)</f>
        <v>5516.12</v>
      </c>
      <c r="L289" s="6" t="str">
        <f>TEXT(RTD("cqg.rtd",,"StudyData",$A$2,"BBnds","MAType=Sim,InputChoice=Close,Period1="&amp;$A$16&amp;",Percent="&amp;$A$18&amp;"","BMA",$A$4,-$B289,$A$6,$A$10,,$A$8,$A$12),$A$47)</f>
        <v>5431.51</v>
      </c>
      <c r="M289" s="6" t="str">
        <f xml:space="preserve"> TEXT(RTD("cqg.rtd",,"StudyData", $A$2, "BBnds", "MAType=Sim,InputChoice=Close,Period1="&amp;$A$16&amp;",Percent="&amp;$A$18&amp;"", "BLO",$A$4, -$B289, $A$6,$A$10,,$A$8,$A$12),$A$47)</f>
        <v>5346.91</v>
      </c>
      <c r="N289" s="8" t="str">
        <f xml:space="preserve"> TEXT(RTD("cqg.rtd",,"StudyData", $A$2, "MACD", "Period1="&amp;$A$20&amp;",Period2="&amp;$A$22&amp;",Period3="&amp;$A$24&amp;",InputChoice=Close", "MACD",$A$4, -$B289, $A$6,$A$10,,$A$8,$A$12),$A$47)</f>
        <v>46.46</v>
      </c>
      <c r="O289" s="8" t="str">
        <f>TEXT(RTD("cqg.rtd",,"StudyData",$A$2,"MACD","Period1="&amp;$A$20&amp;",Period2="&amp;$A$22&amp;",Period3="&amp;$A$24&amp;",InputChoice=Close","MACDA",$A$4,-$B289,$A$6,$A$10,,$A$8,$A$12),$A$47)</f>
        <v>50.64</v>
      </c>
      <c r="P289" s="6" t="str">
        <f t="shared" si="8"/>
        <v>-4.18</v>
      </c>
      <c r="Q289" s="8">
        <f xml:space="preserve"> RTD("cqg.rtd",,"StudyData", $A$2, "RSI", "InputChoice=Close,Period="&amp;$A$26&amp;"", "RSI",$A$4, -$B289, $A$6,$A$10,,$A$8,$A$12)</f>
        <v>62.12637983170211</v>
      </c>
      <c r="R28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-$B289, $A$6,$A$10,,$A$8,$A$12)</f>
        <v>75.001401659600006</v>
      </c>
      <c r="S28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-$B289, $A$6,$A$10,,$A$8,$A$12)</f>
        <v>74.200999999999993</v>
      </c>
      <c r="T289" s="8" t="str">
        <f>TEXT(RTD("cqg.rtd",,"StudyData", $A$2, "Imoku", "Period1="&amp;$A$34&amp;"", "Imoku1",$A$4, -$B289, $A$6,$A$10,,$A$8,$A$12),$A$47)</f>
        <v>5451.50</v>
      </c>
      <c r="U289" s="8" t="str">
        <f xml:space="preserve"> TEXT(RTD("cqg.rtd",,"StudyData", $A$2, "Imoku", "Period2="&amp;$A$36&amp;"", "Imoku2",$A$4, -$B289, $A$6,$A$10,,$A$8,$A$12),$A$47)</f>
        <v>5376.50</v>
      </c>
      <c r="V289" s="8" t="str">
        <f xml:space="preserve"> TEXT(RTD("cqg.rtd",,"StudyData", $A$2, "Imoku", "Period3="&amp;$A$38&amp;"", "Imoku3",$A$4, -(($B289)+($A$44)), $A$6,$A$10,,$A$8,$A$12),$A$47)</f>
        <v>5134.63</v>
      </c>
      <c r="W289" s="8" t="str">
        <f xml:space="preserve"> TEXT(RTD("cqg.rtd",,"StudyData", $A$2, "Imoku", "Period1="&amp;$A$34&amp;",Period2="&amp;$A$36&amp;",Period4="&amp;$A$40&amp;",MAType4=Sim", "Imoku4",$A$4, -(($B289)+($A$44)), $A$6,$A$10,,$A$8,$A$12),$A$47)</f>
        <v>5228.00</v>
      </c>
      <c r="X289" s="8" t="str">
        <f>TEXT(RTD("cqg.rtd",,"StudyData", $A$2, "Imoku", "MAType5=Sim,Period5="&amp;$A$42&amp;",InputChoice5=Close", "Imoku5",$A$4, -$B289, $A$6,$A$10,,$A$8,$A$12),$A$47)</f>
        <v>5490.00</v>
      </c>
    </row>
    <row r="290" spans="2:24" x14ac:dyDescent="0.25">
      <c r="B290">
        <f t="shared" si="9"/>
        <v>288</v>
      </c>
      <c r="C290" s="5">
        <f xml:space="preserve"> RTD("cqg.rtd",,"StudyData", $A$2, "BAR", "", "Time", $A$4,-$B290,$A$6,$A$10, "","False","T")</f>
        <v>45369</v>
      </c>
      <c r="D290" s="4">
        <f xml:space="preserve"> RTD("cqg.rtd",,"StudyData", $A$2, "BAR", "", "Time", $A$4,-$B290,$A$6,$A$10, "","False","T")</f>
        <v>45369</v>
      </c>
      <c r="E290" s="6" t="str">
        <f xml:space="preserve"> TEXT(RTD("cqg.rtd",,"StudyData", $A$2, "BAR", "", "Open", $A$4, -$B290, $A$6,$A$10,,$A$8,$A$12),$A$47)</f>
        <v>5434.00</v>
      </c>
      <c r="F290" s="6" t="str">
        <f xml:space="preserve"> TEXT(RTD("cqg.rtd",,"StudyData", $A$2, "BAR", "", "High", $A$4, -$B290, $A$6,$A$10,,$A$8,$A$12),$A$47)</f>
        <v>5488.50</v>
      </c>
      <c r="G290" s="6" t="str">
        <f xml:space="preserve"> TEXT(RTD("cqg.rtd",,"StudyData", $A$2, "BAR", "", "Low", $A$4, -$B290, $A$6,$A$10,,$A$8,$A$12),$A$47)</f>
        <v>5430.00</v>
      </c>
      <c r="H290" s="6" t="str">
        <f>TEXT(RTD("cqg.rtd",,"StudyData", $A$2, "BAR", "", "Close", $A$4, -$B290, $A$6,$A$10,,$A$8,$A$12),$A$47)</f>
        <v>5463.00</v>
      </c>
      <c r="I290" s="7">
        <f xml:space="preserve"> RTD("cqg.rtd",,"StudyData", $A$2, "Vol", "VolType=auto, CoCType=Contract", "Vol",$A$4, -$B290, $A$6,$A$10,,$A$8,$A$12)</f>
        <v>1377276</v>
      </c>
      <c r="J290" s="8" t="str">
        <f xml:space="preserve"> TEXT(RTD("cqg.rtd",,"StudyData", $A$2, "MA", "InputChoice=Close,MAType=Sim,Period="&amp;$A$14&amp;"", "MA",$A$4, -$B290, $A$6,$A$10,,$A$8,$A$12),$A$47)</f>
        <v>5349.68</v>
      </c>
      <c r="K290" s="6" t="str">
        <f xml:space="preserve"> TEXT(RTD("cqg.rtd",,"StudyData", $A$2, "BBnds", "MAType=Sim,InputChoice=Close,Period1="&amp;$A$16&amp;",Percent="&amp;$A$18&amp;"", "BHI",$A$4, -$B290, $A$6,$A$10,,$A$8,$A$12),$A$47)</f>
        <v>5519.21</v>
      </c>
      <c r="L290" s="6" t="str">
        <f>TEXT(RTD("cqg.rtd",,"StudyData",$A$2,"BBnds","MAType=Sim,InputChoice=Close,Period1="&amp;$A$16&amp;",Percent="&amp;$A$18&amp;"","BMA",$A$4,-$B290,$A$6,$A$10,,$A$8,$A$12),$A$47)</f>
        <v>5422.18</v>
      </c>
      <c r="M290" s="6" t="str">
        <f xml:space="preserve"> TEXT(RTD("cqg.rtd",,"StudyData", $A$2, "BBnds", "MAType=Sim,InputChoice=Close,Period1="&amp;$A$16&amp;",Percent="&amp;$A$18&amp;"", "BLO",$A$4, -$B290, $A$6,$A$10,,$A$8,$A$12),$A$47)</f>
        <v>5325.14</v>
      </c>
      <c r="N290" s="8" t="str">
        <f xml:space="preserve"> TEXT(RTD("cqg.rtd",,"StudyData", $A$2, "MACD", "Period1="&amp;$A$20&amp;",Period2="&amp;$A$22&amp;",Period3="&amp;$A$24&amp;",InputChoice=Close", "MACD",$A$4, -$B290, $A$6,$A$10,,$A$8,$A$12),$A$47)</f>
        <v>46.14</v>
      </c>
      <c r="O290" s="8" t="str">
        <f>TEXT(RTD("cqg.rtd",,"StudyData",$A$2,"MACD","Period1="&amp;$A$20&amp;",Period2="&amp;$A$22&amp;",Period3="&amp;$A$24&amp;",InputChoice=Close","MACDA",$A$4,-$B290,$A$6,$A$10,,$A$8,$A$12),$A$47)</f>
        <v>51.68</v>
      </c>
      <c r="P290" s="6" t="str">
        <f t="shared" si="8"/>
        <v>-5.54</v>
      </c>
      <c r="Q290" s="8">
        <f xml:space="preserve"> RTD("cqg.rtd",,"StudyData", $A$2, "RSI", "InputChoice=Close,Period="&amp;$A$26&amp;"", "RSI",$A$4, -$B290, $A$6,$A$10,,$A$8,$A$12)</f>
        <v>57.643939110151344</v>
      </c>
      <c r="R29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-$B290, $A$6,$A$10,,$A$8,$A$12)</f>
        <v>68.732885069000005</v>
      </c>
      <c r="S29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-$B290, $A$6,$A$10,,$A$8,$A$12)</f>
        <v>73.800799999999995</v>
      </c>
      <c r="T290" s="8" t="str">
        <f>TEXT(RTD("cqg.rtd",,"StudyData", $A$2, "Imoku", "Period1="&amp;$A$34&amp;"", "Imoku1",$A$4, -$B290, $A$6,$A$10,,$A$8,$A$12),$A$47)</f>
        <v>5450.13</v>
      </c>
      <c r="U290" s="8" t="str">
        <f xml:space="preserve"> TEXT(RTD("cqg.rtd",,"StudyData", $A$2, "Imoku", "Period2="&amp;$A$36&amp;"", "Imoku2",$A$4, -$B290, $A$6,$A$10,,$A$8,$A$12),$A$47)</f>
        <v>5376.50</v>
      </c>
      <c r="V290" s="8" t="str">
        <f xml:space="preserve"> TEXT(RTD("cqg.rtd",,"StudyData", $A$2, "Imoku", "Period3="&amp;$A$38&amp;"", "Imoku3",$A$4, -(($B290)+($A$44)), $A$6,$A$10,,$A$8,$A$12),$A$47)</f>
        <v>5120.38</v>
      </c>
      <c r="W290" s="8" t="str">
        <f xml:space="preserve"> TEXT(RTD("cqg.rtd",,"StudyData", $A$2, "Imoku", "Period1="&amp;$A$34&amp;",Period2="&amp;$A$36&amp;",Period4="&amp;$A$40&amp;",MAType4=Sim", "Imoku4",$A$4, -(($B290)+($A$44)), $A$6,$A$10,,$A$8,$A$12),$A$47)</f>
        <v>5213.75</v>
      </c>
      <c r="X290" s="8" t="str">
        <f>TEXT(RTD("cqg.rtd",,"StudyData", $A$2, "Imoku", "MAType5=Sim,Period5="&amp;$A$42&amp;",InputChoice5=Close", "Imoku5",$A$4, -$B290, $A$6,$A$10,,$A$8,$A$12),$A$47)</f>
        <v>5463.00</v>
      </c>
    </row>
    <row r="291" spans="2:24" x14ac:dyDescent="0.25">
      <c r="B291">
        <f t="shared" si="9"/>
        <v>289</v>
      </c>
      <c r="C291" s="5">
        <f xml:space="preserve"> RTD("cqg.rtd",,"StudyData", $A$2, "BAR", "", "Time", $A$4,-$B291,$A$6,$A$10, "","False","T")</f>
        <v>45366</v>
      </c>
      <c r="D291" s="4">
        <f xml:space="preserve"> RTD("cqg.rtd",,"StudyData", $A$2, "BAR", "", "Time", $A$4,-$B291,$A$6,$A$10, "","False","T")</f>
        <v>45366</v>
      </c>
      <c r="E291" s="6" t="str">
        <f xml:space="preserve"> TEXT(RTD("cqg.rtd",,"StudyData", $A$2, "BAR", "", "Open", $A$4, -$B291, $A$6,$A$10,,$A$8,$A$12),$A$47)</f>
        <v>5464.25</v>
      </c>
      <c r="F291" s="6" t="str">
        <f xml:space="preserve"> TEXT(RTD("cqg.rtd",,"StudyData", $A$2, "BAR", "", "High", $A$4, -$B291, $A$6,$A$10,,$A$8,$A$12),$A$47)</f>
        <v>5479.00</v>
      </c>
      <c r="G291" s="6" t="str">
        <f xml:space="preserve"> TEXT(RTD("cqg.rtd",,"StudyData", $A$2, "BAR", "", "Low", $A$4, -$B291, $A$6,$A$10,,$A$8,$A$12),$A$47)</f>
        <v>5416.00</v>
      </c>
      <c r="H291" s="6" t="str">
        <f>TEXT(RTD("cqg.rtd",,"StudyData", $A$2, "BAR", "", "Close", $A$4, -$B291, $A$6,$A$10,,$A$8,$A$12),$A$47)</f>
        <v>5431.00</v>
      </c>
      <c r="I291" s="7">
        <f xml:space="preserve"> RTD("cqg.rtd",,"StudyData", $A$2, "Vol", "VolType=auto, CoCType=Contract", "Vol",$A$4, -$B291, $A$6,$A$10,,$A$8,$A$12)</f>
        <v>1927775</v>
      </c>
      <c r="J291" s="8" t="str">
        <f xml:space="preserve"> TEXT(RTD("cqg.rtd",,"StudyData", $A$2, "MA", "InputChoice=Close,MAType=Sim,Period="&amp;$A$14&amp;"", "MA",$A$4, -$B291, $A$6,$A$10,,$A$8,$A$12),$A$47)</f>
        <v>5342.64</v>
      </c>
      <c r="K291" s="6" t="str">
        <f xml:space="preserve"> TEXT(RTD("cqg.rtd",,"StudyData", $A$2, "BBnds", "MAType=Sim,InputChoice=Close,Period1="&amp;$A$16&amp;",Percent="&amp;$A$18&amp;"", "BHI",$A$4, -$B291, $A$6,$A$10,,$A$8,$A$12),$A$47)</f>
        <v>5518.33</v>
      </c>
      <c r="L291" s="6" t="str">
        <f>TEXT(RTD("cqg.rtd",,"StudyData",$A$2,"BBnds","MAType=Sim,InputChoice=Close,Period1="&amp;$A$16&amp;",Percent="&amp;$A$18&amp;"","BMA",$A$4,-$B291,$A$6,$A$10,,$A$8,$A$12),$A$47)</f>
        <v>5415.60</v>
      </c>
      <c r="M291" s="6" t="str">
        <f xml:space="preserve"> TEXT(RTD("cqg.rtd",,"StudyData", $A$2, "BBnds", "MAType=Sim,InputChoice=Close,Period1="&amp;$A$16&amp;",Percent="&amp;$A$18&amp;"", "BLO",$A$4, -$B291, $A$6,$A$10,,$A$8,$A$12),$A$47)</f>
        <v>5312.87</v>
      </c>
      <c r="N291" s="8" t="str">
        <f xml:space="preserve"> TEXT(RTD("cqg.rtd",,"StudyData", $A$2, "MACD", "Period1="&amp;$A$20&amp;",Period2="&amp;$A$22&amp;",Period3="&amp;$A$24&amp;",InputChoice=Close", "MACD",$A$4, -$B291, $A$6,$A$10,,$A$8,$A$12),$A$47)</f>
        <v>47.82</v>
      </c>
      <c r="O291" s="8" t="str">
        <f>TEXT(RTD("cqg.rtd",,"StudyData",$A$2,"MACD","Period1="&amp;$A$20&amp;",Period2="&amp;$A$22&amp;",Period3="&amp;$A$24&amp;",InputChoice=Close","MACDA",$A$4,-$B291,$A$6,$A$10,,$A$8,$A$12),$A$47)</f>
        <v>53.07</v>
      </c>
      <c r="P291" s="6" t="str">
        <f t="shared" si="8"/>
        <v>-5.25</v>
      </c>
      <c r="Q291" s="8">
        <f xml:space="preserve"> RTD("cqg.rtd",,"StudyData", $A$2, "RSI", "InputChoice=Close,Period="&amp;$A$26&amp;"", "RSI",$A$4, -$B291, $A$6,$A$10,,$A$8,$A$12)</f>
        <v>51.610537650930716</v>
      </c>
      <c r="R29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-$B291, $A$6,$A$10,,$A$8,$A$12)</f>
        <v>68.785772425999994</v>
      </c>
      <c r="S29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-$B291, $A$6,$A$10,,$A$8,$A$12)</f>
        <v>76.334699999999998</v>
      </c>
      <c r="T291" s="8" t="str">
        <f>TEXT(RTD("cqg.rtd",,"StudyData", $A$2, "Imoku", "Period1="&amp;$A$34&amp;"", "Imoku1",$A$4, -$B291, $A$6,$A$10,,$A$8,$A$12),$A$47)</f>
        <v>5439.75</v>
      </c>
      <c r="U291" s="8" t="str">
        <f xml:space="preserve"> TEXT(RTD("cqg.rtd",,"StudyData", $A$2, "Imoku", "Period2="&amp;$A$36&amp;"", "Imoku2",$A$4, -$B291, $A$6,$A$10,,$A$8,$A$12),$A$47)</f>
        <v>5376.50</v>
      </c>
      <c r="V291" s="8" t="str">
        <f xml:space="preserve"> TEXT(RTD("cqg.rtd",,"StudyData", $A$2, "Imoku", "Period3="&amp;$A$38&amp;"", "Imoku3",$A$4, -(($B291)+($A$44)), $A$6,$A$10,,$A$8,$A$12),$A$47)</f>
        <v>5119.50</v>
      </c>
      <c r="W291" s="8" t="str">
        <f xml:space="preserve"> TEXT(RTD("cqg.rtd",,"StudyData", $A$2, "Imoku", "Period1="&amp;$A$34&amp;",Period2="&amp;$A$36&amp;",Period4="&amp;$A$40&amp;",MAType4=Sim", "Imoku4",$A$4, -(($B291)+($A$44)), $A$6,$A$10,,$A$8,$A$12),$A$47)</f>
        <v>5213.75</v>
      </c>
      <c r="X291" s="8" t="str">
        <f>TEXT(RTD("cqg.rtd",,"StudyData", $A$2, "Imoku", "MAType5=Sim,Period5="&amp;$A$42&amp;",InputChoice5=Close", "Imoku5",$A$4, -$B291, $A$6,$A$10,,$A$8,$A$12),$A$47)</f>
        <v>5431.00</v>
      </c>
    </row>
    <row r="292" spans="2:24" x14ac:dyDescent="0.25">
      <c r="B292">
        <f t="shared" si="9"/>
        <v>290</v>
      </c>
      <c r="C292" s="5">
        <f xml:space="preserve"> RTD("cqg.rtd",,"StudyData", $A$2, "BAR", "", "Time", $A$4,-$B292,$A$6,$A$10, "","False","T")</f>
        <v>45365</v>
      </c>
      <c r="D292" s="4">
        <f xml:space="preserve"> RTD("cqg.rtd",,"StudyData", $A$2, "BAR", "", "Time", $A$4,-$B292,$A$6,$A$10, "","False","T")</f>
        <v>45365</v>
      </c>
      <c r="E292" s="6" t="str">
        <f xml:space="preserve"> TEXT(RTD("cqg.rtd",,"StudyData", $A$2, "BAR", "", "Open", $A$4, -$B292, $A$6,$A$10,,$A$8,$A$12),$A$47)</f>
        <v>5484.75</v>
      </c>
      <c r="F292" s="6" t="str">
        <f xml:space="preserve"> TEXT(RTD("cqg.rtd",,"StudyData", $A$2, "BAR", "", "High", $A$4, -$B292, $A$6,$A$10,,$A$8,$A$12),$A$47)</f>
        <v>5501.75</v>
      </c>
      <c r="G292" s="6" t="str">
        <f xml:space="preserve"> TEXT(RTD("cqg.rtd",,"StudyData", $A$2, "BAR", "", "Low", $A$4, -$B292, $A$6,$A$10,,$A$8,$A$12),$A$47)</f>
        <v>5436.25</v>
      </c>
      <c r="H292" s="6" t="str">
        <f>TEXT(RTD("cqg.rtd",,"StudyData", $A$2, "BAR", "", "Close", $A$4, -$B292, $A$6,$A$10,,$A$8,$A$12),$A$47)</f>
        <v>5466.25</v>
      </c>
      <c r="I292" s="7">
        <f xml:space="preserve"> RTD("cqg.rtd",,"StudyData", $A$2, "Vol", "VolType=auto, CoCType=Contract", "Vol",$A$4, -$B292, $A$6,$A$10,,$A$8,$A$12)</f>
        <v>2188953</v>
      </c>
      <c r="J292" s="8" t="str">
        <f xml:space="preserve"> TEXT(RTD("cqg.rtd",,"StudyData", $A$2, "MA", "InputChoice=Close,MAType=Sim,Period="&amp;$A$14&amp;"", "MA",$A$4, -$B292, $A$6,$A$10,,$A$8,$A$12),$A$47)</f>
        <v>5334.94</v>
      </c>
      <c r="K292" s="6" t="str">
        <f xml:space="preserve"> TEXT(RTD("cqg.rtd",,"StudyData", $A$2, "BBnds", "MAType=Sim,InputChoice=Close,Period1="&amp;$A$16&amp;",Percent="&amp;$A$18&amp;"", "BHI",$A$4, -$B292, $A$6,$A$10,,$A$8,$A$12),$A$47)</f>
        <v>5517.37</v>
      </c>
      <c r="L292" s="6" t="str">
        <f>TEXT(RTD("cqg.rtd",,"StudyData",$A$2,"BBnds","MAType=Sim,InputChoice=Close,Period1="&amp;$A$16&amp;",Percent="&amp;$A$18&amp;"","BMA",$A$4,-$B292,$A$6,$A$10,,$A$8,$A$12),$A$47)</f>
        <v>5411.96</v>
      </c>
      <c r="M292" s="6" t="str">
        <f xml:space="preserve"> TEXT(RTD("cqg.rtd",,"StudyData", $A$2, "BBnds", "MAType=Sim,InputChoice=Close,Period1="&amp;$A$16&amp;",Percent="&amp;$A$18&amp;"", "BLO",$A$4, -$B292, $A$6,$A$10,,$A$8,$A$12),$A$47)</f>
        <v>5306.55</v>
      </c>
      <c r="N292" s="8" t="str">
        <f xml:space="preserve"> TEXT(RTD("cqg.rtd",,"StudyData", $A$2, "MACD", "Period1="&amp;$A$20&amp;",Period2="&amp;$A$22&amp;",Period3="&amp;$A$24&amp;",InputChoice=Close", "MACD",$A$4, -$B292, $A$6,$A$10,,$A$8,$A$12),$A$47)</f>
        <v>52.52</v>
      </c>
      <c r="O292" s="8" t="str">
        <f>TEXT(RTD("cqg.rtd",,"StudyData",$A$2,"MACD","Period1="&amp;$A$20&amp;",Period2="&amp;$A$22&amp;",Period3="&amp;$A$24&amp;",InputChoice=Close","MACDA",$A$4,-$B292,$A$6,$A$10,,$A$8,$A$12),$A$47)</f>
        <v>54.38</v>
      </c>
      <c r="P292" s="6" t="str">
        <f t="shared" si="8"/>
        <v>-1.86</v>
      </c>
      <c r="Q292" s="8">
        <f xml:space="preserve"> RTD("cqg.rtd",,"StudyData", $A$2, "RSI", "InputChoice=Close,Period="&amp;$A$26&amp;"", "RSI",$A$4, -$B292, $A$6,$A$10,,$A$8,$A$12)</f>
        <v>59.975794727802267</v>
      </c>
      <c r="R29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-$B292, $A$6,$A$10,,$A$8,$A$12)</f>
        <v>78.513189737900007</v>
      </c>
      <c r="S29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-$B292, $A$6,$A$10,,$A$8,$A$12)</f>
        <v>80.109200000000001</v>
      </c>
      <c r="T292" s="8" t="str">
        <f>TEXT(RTD("cqg.rtd",,"StudyData", $A$2, "Imoku", "Period1="&amp;$A$34&amp;"", "Imoku1",$A$4, -$B292, $A$6,$A$10,,$A$8,$A$12),$A$47)</f>
        <v>5439.75</v>
      </c>
      <c r="U292" s="8" t="str">
        <f xml:space="preserve"> TEXT(RTD("cqg.rtd",,"StudyData", $A$2, "Imoku", "Period2="&amp;$A$36&amp;"", "Imoku2",$A$4, -$B292, $A$6,$A$10,,$A$8,$A$12),$A$47)</f>
        <v>5376.50</v>
      </c>
      <c r="V292" s="8" t="str">
        <f xml:space="preserve"> TEXT(RTD("cqg.rtd",,"StudyData", $A$2, "Imoku", "Period3="&amp;$A$38&amp;"", "Imoku3",$A$4, -(($B292)+($A$44)), $A$6,$A$10,,$A$8,$A$12),$A$47)</f>
        <v>5105.25</v>
      </c>
      <c r="W292" s="8" t="str">
        <f xml:space="preserve"> TEXT(RTD("cqg.rtd",,"StudyData", $A$2, "Imoku", "Period1="&amp;$A$34&amp;",Period2="&amp;$A$36&amp;",Period4="&amp;$A$40&amp;",MAType4=Sim", "Imoku4",$A$4, -(($B292)+($A$44)), $A$6,$A$10,,$A$8,$A$12),$A$47)</f>
        <v>5202.63</v>
      </c>
      <c r="X292" s="8" t="str">
        <f>TEXT(RTD("cqg.rtd",,"StudyData", $A$2, "Imoku", "MAType5=Sim,Period5="&amp;$A$42&amp;",InputChoice5=Close", "Imoku5",$A$4, -$B292, $A$6,$A$10,,$A$8,$A$12),$A$47)</f>
        <v>5466.25</v>
      </c>
    </row>
    <row r="293" spans="2:24" x14ac:dyDescent="0.25">
      <c r="B293">
        <f t="shared" si="9"/>
        <v>291</v>
      </c>
      <c r="C293" s="5">
        <f xml:space="preserve"> RTD("cqg.rtd",,"StudyData", $A$2, "BAR", "", "Time", $A$4,-$B293,$A$6,$A$10, "","False","T")</f>
        <v>45364</v>
      </c>
      <c r="D293" s="4">
        <f xml:space="preserve"> RTD("cqg.rtd",,"StudyData", $A$2, "BAR", "", "Time", $A$4,-$B293,$A$6,$A$10, "","False","T")</f>
        <v>45364</v>
      </c>
      <c r="E293" s="6" t="str">
        <f xml:space="preserve"> TEXT(RTD("cqg.rtd",,"StudyData", $A$2, "BAR", "", "Open", $A$4, -$B293, $A$6,$A$10,,$A$8,$A$12),$A$47)</f>
        <v>5486.50</v>
      </c>
      <c r="F293" s="6" t="str">
        <f xml:space="preserve"> TEXT(RTD("cqg.rtd",,"StudyData", $A$2, "BAR", "", "High", $A$4, -$B293, $A$6,$A$10,,$A$8,$A$12),$A$47)</f>
        <v>5495.75</v>
      </c>
      <c r="G293" s="6" t="str">
        <f xml:space="preserve"> TEXT(RTD("cqg.rtd",,"StudyData", $A$2, "BAR", "", "Low", $A$4, -$B293, $A$6,$A$10,,$A$8,$A$12),$A$47)</f>
        <v>5465.75</v>
      </c>
      <c r="H293" s="6" t="str">
        <f>TEXT(RTD("cqg.rtd",,"StudyData", $A$2, "BAR", "", "Close", $A$4, -$B293, $A$6,$A$10,,$A$8,$A$12),$A$47)</f>
        <v>5480.75</v>
      </c>
      <c r="I293" s="7">
        <f xml:space="preserve"> RTD("cqg.rtd",,"StudyData", $A$2, "Vol", "VolType=auto, CoCType=Contract", "Vol",$A$4, -$B293, $A$6,$A$10,,$A$8,$A$12)</f>
        <v>1602402</v>
      </c>
      <c r="J293" s="8" t="str">
        <f xml:space="preserve"> TEXT(RTD("cqg.rtd",,"StudyData", $A$2, "MA", "InputChoice=Close,MAType=Sim,Period="&amp;$A$14&amp;"", "MA",$A$4, -$B293, $A$6,$A$10,,$A$8,$A$12),$A$47)</f>
        <v>5325.36</v>
      </c>
      <c r="K293" s="6" t="str">
        <f xml:space="preserve"> TEXT(RTD("cqg.rtd",,"StudyData", $A$2, "BBnds", "MAType=Sim,InputChoice=Close,Period1="&amp;$A$16&amp;",Percent="&amp;$A$18&amp;"", "BHI",$A$4, -$B293, $A$6,$A$10,,$A$8,$A$12),$A$47)</f>
        <v>5513.24</v>
      </c>
      <c r="L293" s="6" t="str">
        <f>TEXT(RTD("cqg.rtd",,"StudyData",$A$2,"BBnds","MAType=Sim,InputChoice=Close,Period1="&amp;$A$16&amp;",Percent="&amp;$A$18&amp;"","BMA",$A$4,-$B293,$A$6,$A$10,,$A$8,$A$12),$A$47)</f>
        <v>5405.14</v>
      </c>
      <c r="M293" s="6" t="str">
        <f xml:space="preserve"> TEXT(RTD("cqg.rtd",,"StudyData", $A$2, "BBnds", "MAType=Sim,InputChoice=Close,Period1="&amp;$A$16&amp;",Percent="&amp;$A$18&amp;"", "BLO",$A$4, -$B293, $A$6,$A$10,,$A$8,$A$12),$A$47)</f>
        <v>5297.03</v>
      </c>
      <c r="N293" s="8" t="str">
        <f xml:space="preserve"> TEXT(RTD("cqg.rtd",,"StudyData", $A$2, "MACD", "Period1="&amp;$A$20&amp;",Period2="&amp;$A$22&amp;",Period3="&amp;$A$24&amp;",InputChoice=Close", "MACD",$A$4, -$B293, $A$6,$A$10,,$A$8,$A$12),$A$47)</f>
        <v>54.16</v>
      </c>
      <c r="O293" s="8" t="str">
        <f>TEXT(RTD("cqg.rtd",,"StudyData",$A$2,"MACD","Period1="&amp;$A$20&amp;",Period2="&amp;$A$22&amp;",Period3="&amp;$A$24&amp;",InputChoice=Close","MACDA",$A$4,-$B293,$A$6,$A$10,,$A$8,$A$12),$A$47)</f>
        <v>54.84</v>
      </c>
      <c r="P293" s="6" t="str">
        <f t="shared" si="8"/>
        <v>-.68</v>
      </c>
      <c r="Q293" s="8">
        <f xml:space="preserve"> RTD("cqg.rtd",,"StudyData", $A$2, "RSI", "InputChoice=Close,Period="&amp;$A$26&amp;"", "RSI",$A$4, -$B293, $A$6,$A$10,,$A$8,$A$12)</f>
        <v>63.754177148580446</v>
      </c>
      <c r="R29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-$B293, $A$6,$A$10,,$A$8,$A$12)</f>
        <v>81.238155401100002</v>
      </c>
      <c r="S29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-$B293, $A$6,$A$10,,$A$8,$A$12)</f>
        <v>80.9071</v>
      </c>
      <c r="T293" s="8" t="str">
        <f>TEXT(RTD("cqg.rtd",,"StudyData", $A$2, "Imoku", "Period1="&amp;$A$34&amp;"", "Imoku1",$A$4, -$B293, $A$6,$A$10,,$A$8,$A$12),$A$47)</f>
        <v>5439.75</v>
      </c>
      <c r="U293" s="8" t="str">
        <f xml:space="preserve"> TEXT(RTD("cqg.rtd",,"StudyData", $A$2, "Imoku", "Period2="&amp;$A$36&amp;"", "Imoku2",$A$4, -$B293, $A$6,$A$10,,$A$8,$A$12),$A$47)</f>
        <v>5376.50</v>
      </c>
      <c r="V293" s="8" t="str">
        <f xml:space="preserve"> TEXT(RTD("cqg.rtd",,"StudyData", $A$2, "Imoku", "Period3="&amp;$A$38&amp;"", "Imoku3",$A$4, -(($B293)+($A$44)), $A$6,$A$10,,$A$8,$A$12),$A$47)</f>
        <v>5096.88</v>
      </c>
      <c r="W293" s="8" t="str">
        <f xml:space="preserve"> TEXT(RTD("cqg.rtd",,"StudyData", $A$2, "Imoku", "Period1="&amp;$A$34&amp;",Period2="&amp;$A$36&amp;",Period4="&amp;$A$40&amp;",MAType4=Sim", "Imoku4",$A$4, -(($B293)+($A$44)), $A$6,$A$10,,$A$8,$A$12),$A$47)</f>
        <v>5202.63</v>
      </c>
      <c r="X293" s="8" t="str">
        <f>TEXT(RTD("cqg.rtd",,"StudyData", $A$2, "Imoku", "MAType5=Sim,Period5="&amp;$A$42&amp;",InputChoice5=Close", "Imoku5",$A$4, -$B293, $A$6,$A$10,,$A$8,$A$12),$A$47)</f>
        <v>5480.75</v>
      </c>
    </row>
    <row r="294" spans="2:24" x14ac:dyDescent="0.25">
      <c r="B294">
        <f t="shared" si="9"/>
        <v>292</v>
      </c>
      <c r="C294" s="5">
        <f xml:space="preserve"> RTD("cqg.rtd",,"StudyData", $A$2, "BAR", "", "Time", $A$4,-$B294,$A$6,$A$10, "","False","T")</f>
        <v>45363</v>
      </c>
      <c r="D294" s="4">
        <f xml:space="preserve"> RTD("cqg.rtd",,"StudyData", $A$2, "BAR", "", "Time", $A$4,-$B294,$A$6,$A$10, "","False","T")</f>
        <v>45363</v>
      </c>
      <c r="E294" s="6" t="str">
        <f xml:space="preserve"> TEXT(RTD("cqg.rtd",,"StudyData", $A$2, "BAR", "", "Open", $A$4, -$B294, $A$6,$A$10,,$A$8,$A$12),$A$47)</f>
        <v>5440.00</v>
      </c>
      <c r="F294" s="6" t="str">
        <f xml:space="preserve"> TEXT(RTD("cqg.rtd",,"StudyData", $A$2, "BAR", "", "High", $A$4, -$B294, $A$6,$A$10,,$A$8,$A$12),$A$47)</f>
        <v>5495.00</v>
      </c>
      <c r="G294" s="6" t="str">
        <f xml:space="preserve"> TEXT(RTD("cqg.rtd",,"StudyData", $A$2, "BAR", "", "Low", $A$4, -$B294, $A$6,$A$10,,$A$8,$A$12),$A$47)</f>
        <v>5424.50</v>
      </c>
      <c r="H294" s="6" t="str">
        <f>TEXT(RTD("cqg.rtd",,"StudyData", $A$2, "BAR", "", "Close", $A$4, -$B294, $A$6,$A$10,,$A$8,$A$12),$A$47)</f>
        <v>5489.50</v>
      </c>
      <c r="I294" s="7">
        <f xml:space="preserve"> RTD("cqg.rtd",,"StudyData", $A$2, "Vol", "VolType=auto, CoCType=Contract", "Vol",$A$4, -$B294, $A$6,$A$10,,$A$8,$A$12)</f>
        <v>2317426</v>
      </c>
      <c r="J294" s="8" t="str">
        <f xml:space="preserve"> TEXT(RTD("cqg.rtd",,"StudyData", $A$2, "MA", "InputChoice=Close,MAType=Sim,Period="&amp;$A$14&amp;"", "MA",$A$4, -$B294, $A$6,$A$10,,$A$8,$A$12),$A$47)</f>
        <v>5316.09</v>
      </c>
      <c r="K294" s="6" t="str">
        <f xml:space="preserve"> TEXT(RTD("cqg.rtd",,"StudyData", $A$2, "BBnds", "MAType=Sim,InputChoice=Close,Period1="&amp;$A$16&amp;",Percent="&amp;$A$18&amp;"", "BHI",$A$4, -$B294, $A$6,$A$10,,$A$8,$A$12),$A$47)</f>
        <v>5509.86</v>
      </c>
      <c r="L294" s="6" t="str">
        <f>TEXT(RTD("cqg.rtd",,"StudyData",$A$2,"BBnds","MAType=Sim,InputChoice=Close,Period1="&amp;$A$16&amp;",Percent="&amp;$A$18&amp;"","BMA",$A$4,-$B294,$A$6,$A$10,,$A$8,$A$12),$A$47)</f>
        <v>5395.25</v>
      </c>
      <c r="M294" s="6" t="str">
        <f xml:space="preserve"> TEXT(RTD("cqg.rtd",,"StudyData", $A$2, "BBnds", "MAType=Sim,InputChoice=Close,Period1="&amp;$A$16&amp;",Percent="&amp;$A$18&amp;"", "BLO",$A$4, -$B294, $A$6,$A$10,,$A$8,$A$12),$A$47)</f>
        <v>5280.64</v>
      </c>
      <c r="N294" s="8" t="str">
        <f xml:space="preserve"> TEXT(RTD("cqg.rtd",,"StudyData", $A$2, "MACD", "Period1="&amp;$A$20&amp;",Period2="&amp;$A$22&amp;",Period3="&amp;$A$24&amp;",InputChoice=Close", "MACD",$A$4, -$B294, $A$6,$A$10,,$A$8,$A$12),$A$47)</f>
        <v>54.00</v>
      </c>
      <c r="O294" s="8" t="str">
        <f>TEXT(RTD("cqg.rtd",,"StudyData",$A$2,"MACD","Period1="&amp;$A$20&amp;",Period2="&amp;$A$22&amp;",Period3="&amp;$A$24&amp;",InputChoice=Close","MACDA",$A$4,-$B294,$A$6,$A$10,,$A$8,$A$12),$A$47)</f>
        <v>55.02</v>
      </c>
      <c r="P294" s="6" t="str">
        <f t="shared" si="8"/>
        <v>-1.02</v>
      </c>
      <c r="Q294" s="8">
        <f xml:space="preserve"> RTD("cqg.rtd",,"StudyData", $A$2, "RSI", "InputChoice=Close,Period="&amp;$A$26&amp;"", "RSI",$A$4, -$B294, $A$6,$A$10,,$A$8,$A$12)</f>
        <v>65.983924045715952</v>
      </c>
      <c r="R29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-$B294, $A$6,$A$10,,$A$8,$A$12)</f>
        <v>81.007614962700004</v>
      </c>
      <c r="S29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-$B294, $A$6,$A$10,,$A$8,$A$12)</f>
        <v>80.741600000000005</v>
      </c>
      <c r="T294" s="8" t="str">
        <f>TEXT(RTD("cqg.rtd",,"StudyData", $A$2, "Imoku", "Period1="&amp;$A$34&amp;"", "Imoku1",$A$4, -$B294, $A$6,$A$10,,$A$8,$A$12),$A$47)</f>
        <v>5438.25</v>
      </c>
      <c r="U294" s="8" t="str">
        <f xml:space="preserve"> TEXT(RTD("cqg.rtd",,"StudyData", $A$2, "Imoku", "Period2="&amp;$A$36&amp;"", "Imoku2",$A$4, -$B294, $A$6,$A$10,,$A$8,$A$12),$A$47)</f>
        <v>5376.50</v>
      </c>
      <c r="V294" s="8" t="str">
        <f xml:space="preserve"> TEXT(RTD("cqg.rtd",,"StudyData", $A$2, "Imoku", "Period3="&amp;$A$38&amp;"", "Imoku3",$A$4, -(($B294)+($A$44)), $A$6,$A$10,,$A$8,$A$12),$A$47)</f>
        <v>5093.25</v>
      </c>
      <c r="W294" s="8" t="str">
        <f xml:space="preserve"> TEXT(RTD("cqg.rtd",,"StudyData", $A$2, "Imoku", "Period1="&amp;$A$34&amp;",Period2="&amp;$A$36&amp;",Period4="&amp;$A$40&amp;",MAType4=Sim", "Imoku4",$A$4, -(($B294)+($A$44)), $A$6,$A$10,,$A$8,$A$12),$A$47)</f>
        <v>5202.63</v>
      </c>
      <c r="X294" s="8" t="str">
        <f>TEXT(RTD("cqg.rtd",,"StudyData", $A$2, "Imoku", "MAType5=Sim,Period5="&amp;$A$42&amp;",InputChoice5=Close", "Imoku5",$A$4, -$B294, $A$6,$A$10,,$A$8,$A$12),$A$47)</f>
        <v>5489.50</v>
      </c>
    </row>
    <row r="295" spans="2:24" x14ac:dyDescent="0.25">
      <c r="B295">
        <f t="shared" si="9"/>
        <v>293</v>
      </c>
      <c r="C295" s="5">
        <f xml:space="preserve"> RTD("cqg.rtd",,"StudyData", $A$2, "BAR", "", "Time", $A$4,-$B295,$A$6,$A$10, "","False","T")</f>
        <v>45362</v>
      </c>
      <c r="D295" s="4">
        <f xml:space="preserve"> RTD("cqg.rtd",,"StudyData", $A$2, "BAR", "", "Time", $A$4,-$B295,$A$6,$A$10, "","False","T")</f>
        <v>45362</v>
      </c>
      <c r="E295" s="6" t="str">
        <f xml:space="preserve"> TEXT(RTD("cqg.rtd",,"StudyData", $A$2, "BAR", "", "Open", $A$4, -$B295, $A$6,$A$10,,$A$8,$A$12),$A$47)</f>
        <v>5443.75</v>
      </c>
      <c r="F295" s="6" t="str">
        <f xml:space="preserve"> TEXT(RTD("cqg.rtd",,"StudyData", $A$2, "BAR", "", "High", $A$4, -$B295, $A$6,$A$10,,$A$8,$A$12),$A$47)</f>
        <v>5444.25</v>
      </c>
      <c r="G295" s="6" t="str">
        <f xml:space="preserve"> TEXT(RTD("cqg.rtd",,"StudyData", $A$2, "BAR", "", "Low", $A$4, -$B295, $A$6,$A$10,,$A$8,$A$12),$A$47)</f>
        <v>5405.25</v>
      </c>
      <c r="H295" s="6" t="str">
        <f>TEXT(RTD("cqg.rtd",,"StudyData", $A$2, "BAR", "", "Close", $A$4, -$B295, $A$6,$A$10,,$A$8,$A$12),$A$47)</f>
        <v>5434.00</v>
      </c>
      <c r="I295" s="7">
        <f xml:space="preserve"> RTD("cqg.rtd",,"StudyData", $A$2, "Vol", "VolType=auto, CoCType=Contract", "Vol",$A$4, -$B295, $A$6,$A$10,,$A$8,$A$12)</f>
        <v>2205843</v>
      </c>
      <c r="J295" s="8" t="str">
        <f xml:space="preserve"> TEXT(RTD("cqg.rtd",,"StudyData", $A$2, "MA", "InputChoice=Close,MAType=Sim,Period="&amp;$A$14&amp;"", "MA",$A$4, -$B295, $A$6,$A$10,,$A$8,$A$12),$A$47)</f>
        <v>5307.06</v>
      </c>
      <c r="K295" s="6" t="str">
        <f xml:space="preserve"> TEXT(RTD("cqg.rtd",,"StudyData", $A$2, "BBnds", "MAType=Sim,InputChoice=Close,Period1="&amp;$A$16&amp;",Percent="&amp;$A$18&amp;"", "BHI",$A$4, -$B295, $A$6,$A$10,,$A$8,$A$12),$A$47)</f>
        <v>5495.80</v>
      </c>
      <c r="L295" s="6" t="str">
        <f>TEXT(RTD("cqg.rtd",,"StudyData",$A$2,"BBnds","MAType=Sim,InputChoice=Close,Period1="&amp;$A$16&amp;",Percent="&amp;$A$18&amp;"","BMA",$A$4,-$B295,$A$6,$A$10,,$A$8,$A$12),$A$47)</f>
        <v>5388.43</v>
      </c>
      <c r="M295" s="6" t="str">
        <f xml:space="preserve"> TEXT(RTD("cqg.rtd",,"StudyData", $A$2, "BBnds", "MAType=Sim,InputChoice=Close,Period1="&amp;$A$16&amp;",Percent="&amp;$A$18&amp;"", "BLO",$A$4, -$B295, $A$6,$A$10,,$A$8,$A$12),$A$47)</f>
        <v>5281.05</v>
      </c>
      <c r="N295" s="8" t="str">
        <f xml:space="preserve"> TEXT(RTD("cqg.rtd",,"StudyData", $A$2, "MACD", "Period1="&amp;$A$20&amp;",Period2="&amp;$A$22&amp;",Period3="&amp;$A$24&amp;",InputChoice=Close", "MACD",$A$4, -$B295, $A$6,$A$10,,$A$8,$A$12),$A$47)</f>
        <v>52.11</v>
      </c>
      <c r="O295" s="8" t="str">
        <f>TEXT(RTD("cqg.rtd",,"StudyData",$A$2,"MACD","Period1="&amp;$A$20&amp;",Period2="&amp;$A$22&amp;",Period3="&amp;$A$24&amp;",InputChoice=Close","MACDA",$A$4,-$B295,$A$6,$A$10,,$A$8,$A$12),$A$47)</f>
        <v>55.27</v>
      </c>
      <c r="P295" s="6" t="str">
        <f t="shared" si="8"/>
        <v>-3.16</v>
      </c>
      <c r="Q295" s="8">
        <f xml:space="preserve"> RTD("cqg.rtd",,"StudyData", $A$2, "RSI", "InputChoice=Close,Period="&amp;$A$26&amp;"", "RSI",$A$4, -$B295, $A$6,$A$10,,$A$8,$A$12)</f>
        <v>57.628867269913215</v>
      </c>
      <c r="R29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-$B295, $A$6,$A$10,,$A$8,$A$12)</f>
        <v>76.819654623100007</v>
      </c>
      <c r="S29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-$B295, $A$6,$A$10,,$A$8,$A$12)</f>
        <v>80.608599999999996</v>
      </c>
      <c r="T295" s="8" t="str">
        <f>TEXT(RTD("cqg.rtd",,"StudyData", $A$2, "Imoku", "Period1="&amp;$A$34&amp;"", "Imoku1",$A$4, -$B295, $A$6,$A$10,,$A$8,$A$12),$A$47)</f>
        <v>5438.25</v>
      </c>
      <c r="U295" s="8" t="str">
        <f xml:space="preserve"> TEXT(RTD("cqg.rtd",,"StudyData", $A$2, "Imoku", "Period2="&amp;$A$36&amp;"", "Imoku2",$A$4, -$B295, $A$6,$A$10,,$A$8,$A$12),$A$47)</f>
        <v>5371.13</v>
      </c>
      <c r="V295" s="8" t="str">
        <f xml:space="preserve"> TEXT(RTD("cqg.rtd",,"StudyData", $A$2, "Imoku", "Period3="&amp;$A$38&amp;"", "Imoku3",$A$4, -(($B295)+($A$44)), $A$6,$A$10,,$A$8,$A$12),$A$47)</f>
        <v>5070.75</v>
      </c>
      <c r="W295" s="8" t="str">
        <f xml:space="preserve"> TEXT(RTD("cqg.rtd",,"StudyData", $A$2, "Imoku", "Period1="&amp;$A$34&amp;",Period2="&amp;$A$36&amp;",Period4="&amp;$A$40&amp;",MAType4=Sim", "Imoku4",$A$4, -(($B295)+($A$44)), $A$6,$A$10,,$A$8,$A$12),$A$47)</f>
        <v>5185.63</v>
      </c>
      <c r="X295" s="8" t="str">
        <f>TEXT(RTD("cqg.rtd",,"StudyData", $A$2, "Imoku", "MAType5=Sim,Period5="&amp;$A$42&amp;",InputChoice5=Close", "Imoku5",$A$4, -$B295, $A$6,$A$10,,$A$8,$A$12),$A$47)</f>
        <v>5434.00</v>
      </c>
    </row>
    <row r="296" spans="2:24" x14ac:dyDescent="0.25">
      <c r="B296">
        <f t="shared" si="9"/>
        <v>294</v>
      </c>
      <c r="C296" s="5">
        <f xml:space="preserve"> RTD("cqg.rtd",,"StudyData", $A$2, "BAR", "", "Time", $A$4,-$B296,$A$6,$A$10, "","False","T")</f>
        <v>45359</v>
      </c>
      <c r="D296" s="4">
        <f xml:space="preserve"> RTD("cqg.rtd",,"StudyData", $A$2, "BAR", "", "Time", $A$4,-$B296,$A$6,$A$10, "","False","T")</f>
        <v>45359</v>
      </c>
      <c r="E296" s="6" t="str">
        <f xml:space="preserve"> TEXT(RTD("cqg.rtd",,"StudyData", $A$2, "BAR", "", "Open", $A$4, -$B296, $A$6,$A$10,,$A$8,$A$12),$A$47)</f>
        <v>5471.00</v>
      </c>
      <c r="F296" s="6" t="str">
        <f xml:space="preserve"> TEXT(RTD("cqg.rtd",,"StudyData", $A$2, "BAR", "", "High", $A$4, -$B296, $A$6,$A$10,,$A$8,$A$12),$A$47)</f>
        <v>5504.75</v>
      </c>
      <c r="G296" s="6" t="str">
        <f xml:space="preserve"> TEXT(RTD("cqg.rtd",,"StudyData", $A$2, "BAR", "", "Low", $A$4, -$B296, $A$6,$A$10,,$A$8,$A$12),$A$47)</f>
        <v>5433.50</v>
      </c>
      <c r="H296" s="6" t="str">
        <f>TEXT(RTD("cqg.rtd",,"StudyData", $A$2, "BAR", "", "Close", $A$4, -$B296, $A$6,$A$10,,$A$8,$A$12),$A$47)</f>
        <v>5440.75</v>
      </c>
      <c r="I296" s="7">
        <f xml:space="preserve"> RTD("cqg.rtd",,"StudyData", $A$2, "Vol", "VolType=auto, CoCType=Contract", "Vol",$A$4, -$B296, $A$6,$A$10,,$A$8,$A$12)</f>
        <v>2786680</v>
      </c>
      <c r="J296" s="8" t="str">
        <f xml:space="preserve"> TEXT(RTD("cqg.rtd",,"StudyData", $A$2, "MA", "InputChoice=Close,MAType=Sim,Period="&amp;$A$14&amp;"", "MA",$A$4, -$B296, $A$6,$A$10,,$A$8,$A$12),$A$47)</f>
        <v>5299.39</v>
      </c>
      <c r="K296" s="6" t="str">
        <f xml:space="preserve"> TEXT(RTD("cqg.rtd",,"StudyData", $A$2, "BBnds", "MAType=Sim,InputChoice=Close,Period1="&amp;$A$16&amp;",Percent="&amp;$A$18&amp;"", "BHI",$A$4, -$B296, $A$6,$A$10,,$A$8,$A$12),$A$47)</f>
        <v>5490.66</v>
      </c>
      <c r="L296" s="6" t="str">
        <f>TEXT(RTD("cqg.rtd",,"StudyData",$A$2,"BBnds","MAType=Sim,InputChoice=Close,Period1="&amp;$A$16&amp;",Percent="&amp;$A$18&amp;"","BMA",$A$4,-$B296,$A$6,$A$10,,$A$8,$A$12),$A$47)</f>
        <v>5384.51</v>
      </c>
      <c r="M296" s="6" t="str">
        <f xml:space="preserve"> TEXT(RTD("cqg.rtd",,"StudyData", $A$2, "BBnds", "MAType=Sim,InputChoice=Close,Period1="&amp;$A$16&amp;",Percent="&amp;$A$18&amp;"", "BLO",$A$4, -$B296, $A$6,$A$10,,$A$8,$A$12),$A$47)</f>
        <v>5278.37</v>
      </c>
      <c r="N296" s="8" t="str">
        <f xml:space="preserve"> TEXT(RTD("cqg.rtd",,"StudyData", $A$2, "MACD", "Period1="&amp;$A$20&amp;",Period2="&amp;$A$22&amp;",Period3="&amp;$A$24&amp;",InputChoice=Close", "MACD",$A$4, -$B296, $A$6,$A$10,,$A$8,$A$12),$A$47)</f>
        <v>54.60</v>
      </c>
      <c r="O296" s="8" t="str">
        <f>TEXT(RTD("cqg.rtd",,"StudyData",$A$2,"MACD","Period1="&amp;$A$20&amp;",Period2="&amp;$A$22&amp;",Period3="&amp;$A$24&amp;",InputChoice=Close","MACDA",$A$4,-$B296,$A$6,$A$10,,$A$8,$A$12),$A$47)</f>
        <v>56.06</v>
      </c>
      <c r="P296" s="6" t="str">
        <f t="shared" si="8"/>
        <v>-1.46</v>
      </c>
      <c r="Q296" s="8">
        <f xml:space="preserve"> RTD("cqg.rtd",,"StudyData", $A$2, "RSI", "InputChoice=Close,Period="&amp;$A$26&amp;"", "RSI",$A$4, -$B296, $A$6,$A$10,,$A$8,$A$12)</f>
        <v>59.200863504786589</v>
      </c>
      <c r="R29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-$B296, $A$6,$A$10,,$A$8,$A$12)</f>
        <v>80.668550432700002</v>
      </c>
      <c r="S29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-$B296, $A$6,$A$10,,$A$8,$A$12)</f>
        <v>82.503100000000003</v>
      </c>
      <c r="T296" s="8" t="str">
        <f>TEXT(RTD("cqg.rtd",,"StudyData", $A$2, "Imoku", "Period1="&amp;$A$34&amp;"", "Imoku1",$A$4, -$B296, $A$6,$A$10,,$A$8,$A$12),$A$47)</f>
        <v>5438.25</v>
      </c>
      <c r="U296" s="8" t="str">
        <f xml:space="preserve"> TEXT(RTD("cqg.rtd",,"StudyData", $A$2, "Imoku", "Period2="&amp;$A$36&amp;"", "Imoku2",$A$4, -$B296, $A$6,$A$10,,$A$8,$A$12),$A$47)</f>
        <v>5344.50</v>
      </c>
      <c r="V296" s="8" t="str">
        <f xml:space="preserve"> TEXT(RTD("cqg.rtd",,"StudyData", $A$2, "Imoku", "Period3="&amp;$A$38&amp;"", "Imoku3",$A$4, -(($B296)+($A$44)), $A$6,$A$10,,$A$8,$A$12),$A$47)</f>
        <v>5067.50</v>
      </c>
      <c r="W296" s="8" t="str">
        <f xml:space="preserve"> TEXT(RTD("cqg.rtd",,"StudyData", $A$2, "Imoku", "Period1="&amp;$A$34&amp;",Period2="&amp;$A$36&amp;",Period4="&amp;$A$40&amp;",MAType4=Sim", "Imoku4",$A$4, -(($B296)+($A$44)), $A$6,$A$10,,$A$8,$A$12),$A$47)</f>
        <v>5168.00</v>
      </c>
      <c r="X296" s="8" t="str">
        <f>TEXT(RTD("cqg.rtd",,"StudyData", $A$2, "Imoku", "MAType5=Sim,Period5="&amp;$A$42&amp;",InputChoice5=Close", "Imoku5",$A$4, -$B296, $A$6,$A$10,,$A$8,$A$12),$A$47)</f>
        <v>5440.75</v>
      </c>
    </row>
    <row r="297" spans="2:24" x14ac:dyDescent="0.25">
      <c r="B297">
        <f t="shared" si="9"/>
        <v>295</v>
      </c>
      <c r="C297" s="5">
        <f xml:space="preserve"> RTD("cqg.rtd",,"StudyData", $A$2, "BAR", "", "Time", $A$4,-$B297,$A$6,$A$10, "","False","T")</f>
        <v>45358</v>
      </c>
      <c r="D297" s="4">
        <f xml:space="preserve"> RTD("cqg.rtd",,"StudyData", $A$2, "BAR", "", "Time", $A$4,-$B297,$A$6,$A$10, "","False","T")</f>
        <v>45358</v>
      </c>
      <c r="E297" s="6" t="str">
        <f xml:space="preserve"> TEXT(RTD("cqg.rtd",,"StudyData", $A$2, "BAR", "", "Open", $A$4, -$B297, $A$6,$A$10,,$A$8,$A$12),$A$47)</f>
        <v>5426.00</v>
      </c>
      <c r="F297" s="6" t="str">
        <f xml:space="preserve"> TEXT(RTD("cqg.rtd",,"StudyData", $A$2, "BAR", "", "High", $A$4, -$B297, $A$6,$A$10,,$A$8,$A$12),$A$47)</f>
        <v>5482.25</v>
      </c>
      <c r="G297" s="6" t="str">
        <f xml:space="preserve"> TEXT(RTD("cqg.rtd",,"StudyData", $A$2, "BAR", "", "Low", $A$4, -$B297, $A$6,$A$10,,$A$8,$A$12),$A$47)</f>
        <v>5398.25</v>
      </c>
      <c r="H297" s="6" t="str">
        <f>TEXT(RTD("cqg.rtd",,"StudyData", $A$2, "BAR", "", "Close", $A$4, -$B297, $A$6,$A$10,,$A$8,$A$12),$A$47)</f>
        <v>5473.50</v>
      </c>
      <c r="I297" s="7">
        <f xml:space="preserve"> RTD("cqg.rtd",,"StudyData", $A$2, "Vol", "VolType=auto, CoCType=Contract", "Vol",$A$4, -$B297, $A$6,$A$10,,$A$8,$A$12)</f>
        <v>1791666</v>
      </c>
      <c r="J297" s="8" t="str">
        <f xml:space="preserve"> TEXT(RTD("cqg.rtd",,"StudyData", $A$2, "MA", "InputChoice=Close,MAType=Sim,Period="&amp;$A$14&amp;"", "MA",$A$4, -$B297, $A$6,$A$10,,$A$8,$A$12),$A$47)</f>
        <v>5291.68</v>
      </c>
      <c r="K297" s="6" t="str">
        <f xml:space="preserve"> TEXT(RTD("cqg.rtd",,"StudyData", $A$2, "BBnds", "MAType=Sim,InputChoice=Close,Period1="&amp;$A$16&amp;",Percent="&amp;$A$18&amp;"", "BHI",$A$4, -$B297, $A$6,$A$10,,$A$8,$A$12),$A$47)</f>
        <v>5484.38</v>
      </c>
      <c r="L297" s="6" t="str">
        <f>TEXT(RTD("cqg.rtd",,"StudyData",$A$2,"BBnds","MAType=Sim,InputChoice=Close,Period1="&amp;$A$16&amp;",Percent="&amp;$A$18&amp;"","BMA",$A$4,-$B297,$A$6,$A$10,,$A$8,$A$12),$A$47)</f>
        <v>5378.95</v>
      </c>
      <c r="M297" s="6" t="str">
        <f xml:space="preserve"> TEXT(RTD("cqg.rtd",,"StudyData", $A$2, "BBnds", "MAType=Sim,InputChoice=Close,Period1="&amp;$A$16&amp;",Percent="&amp;$A$18&amp;"", "BLO",$A$4, -$B297, $A$6,$A$10,,$A$8,$A$12),$A$47)</f>
        <v>5273.52</v>
      </c>
      <c r="N297" s="8" t="str">
        <f xml:space="preserve"> TEXT(RTD("cqg.rtd",,"StudyData", $A$2, "MACD", "Period1="&amp;$A$20&amp;",Period2="&amp;$A$22&amp;",Period3="&amp;$A$24&amp;",InputChoice=Close", "MACD",$A$4, -$B297, $A$6,$A$10,,$A$8,$A$12),$A$47)</f>
        <v>56.29</v>
      </c>
      <c r="O297" s="8" t="str">
        <f>TEXT(RTD("cqg.rtd",,"StudyData",$A$2,"MACD","Period1="&amp;$A$20&amp;",Period2="&amp;$A$22&amp;",Period3="&amp;$A$24&amp;",InputChoice=Close","MACDA",$A$4,-$B297,$A$6,$A$10,,$A$8,$A$12),$A$47)</f>
        <v>56.42</v>
      </c>
      <c r="P297" s="6" t="str">
        <f t="shared" si="8"/>
        <v>-.13</v>
      </c>
      <c r="Q297" s="8">
        <f xml:space="preserve"> RTD("cqg.rtd",,"StudyData", $A$2, "RSI", "InputChoice=Close,Period="&amp;$A$26&amp;"", "RSI",$A$4, -$B297, $A$6,$A$10,,$A$8,$A$12)</f>
        <v>67.094010267783034</v>
      </c>
      <c r="R29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-$B297, $A$6,$A$10,,$A$8,$A$12)</f>
        <v>85.251788017400003</v>
      </c>
      <c r="S29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-$B297, $A$6,$A$10,,$A$8,$A$12)</f>
        <v>83.420400000000001</v>
      </c>
      <c r="T297" s="8" t="str">
        <f>TEXT(RTD("cqg.rtd",,"StudyData", $A$2, "Imoku", "Period1="&amp;$A$34&amp;"", "Imoku1",$A$4, -$B297, $A$6,$A$10,,$A$8,$A$12),$A$47)</f>
        <v>5427.00</v>
      </c>
      <c r="U297" s="8" t="str">
        <f xml:space="preserve"> TEXT(RTD("cqg.rtd",,"StudyData", $A$2, "Imoku", "Period2="&amp;$A$36&amp;"", "Imoku2",$A$4, -$B297, $A$6,$A$10,,$A$8,$A$12),$A$47)</f>
        <v>5330.00</v>
      </c>
      <c r="V297" s="8" t="str">
        <f xml:space="preserve"> TEXT(RTD("cqg.rtd",,"StudyData", $A$2, "Imoku", "Period3="&amp;$A$38&amp;"", "Imoku3",$A$4, -(($B297)+($A$44)), $A$6,$A$10,,$A$8,$A$12),$A$47)</f>
        <v>5026.75</v>
      </c>
      <c r="W297" s="8" t="str">
        <f xml:space="preserve"> TEXT(RTD("cqg.rtd",,"StudyData", $A$2, "Imoku", "Period1="&amp;$A$34&amp;",Period2="&amp;$A$36&amp;",Period4="&amp;$A$40&amp;",MAType4=Sim", "Imoku4",$A$4, -(($B297)+($A$44)), $A$6,$A$10,,$A$8,$A$12),$A$47)</f>
        <v>5156.75</v>
      </c>
      <c r="X297" s="8" t="str">
        <f>TEXT(RTD("cqg.rtd",,"StudyData", $A$2, "Imoku", "MAType5=Sim,Period5="&amp;$A$42&amp;",InputChoice5=Close", "Imoku5",$A$4, -$B297, $A$6,$A$10,,$A$8,$A$12),$A$47)</f>
        <v>5473.50</v>
      </c>
    </row>
    <row r="298" spans="2:24" x14ac:dyDescent="0.25">
      <c r="B298">
        <f t="shared" si="9"/>
        <v>296</v>
      </c>
      <c r="C298" s="5">
        <f xml:space="preserve"> RTD("cqg.rtd",,"StudyData", $A$2, "BAR", "", "Time", $A$4,-$B298,$A$6,$A$10, "","False","T")</f>
        <v>45357</v>
      </c>
      <c r="D298" s="4">
        <f xml:space="preserve"> RTD("cqg.rtd",,"StudyData", $A$2, "BAR", "", "Time", $A$4,-$B298,$A$6,$A$10, "","False","T")</f>
        <v>45357</v>
      </c>
      <c r="E298" s="6" t="str">
        <f xml:space="preserve"> TEXT(RTD("cqg.rtd",,"StudyData", $A$2, "BAR", "", "Open", $A$4, -$B298, $A$6,$A$10,,$A$8,$A$12),$A$47)</f>
        <v>5402.75</v>
      </c>
      <c r="F298" s="6" t="str">
        <f xml:space="preserve"> TEXT(RTD("cqg.rtd",,"StudyData", $A$2, "BAR", "", "High", $A$4, -$B298, $A$6,$A$10,,$A$8,$A$12),$A$47)</f>
        <v>5446.25</v>
      </c>
      <c r="G298" s="6" t="str">
        <f xml:space="preserve"> TEXT(RTD("cqg.rtd",,"StudyData", $A$2, "BAR", "", "Low", $A$4, -$B298, $A$6,$A$10,,$A$8,$A$12),$A$47)</f>
        <v>5395.50</v>
      </c>
      <c r="H298" s="6" t="str">
        <f>TEXT(RTD("cqg.rtd",,"StudyData", $A$2, "BAR", "", "Close", $A$4, -$B298, $A$6,$A$10,,$A$8,$A$12),$A$47)</f>
        <v>5423.50</v>
      </c>
      <c r="I298" s="7">
        <f xml:space="preserve"> RTD("cqg.rtd",,"StudyData", $A$2, "Vol", "VolType=auto, CoCType=Contract", "Vol",$A$4, -$B298, $A$6,$A$10,,$A$8,$A$12)</f>
        <v>1996223</v>
      </c>
      <c r="J298" s="8" t="str">
        <f xml:space="preserve"> TEXT(RTD("cqg.rtd",,"StudyData", $A$2, "MA", "InputChoice=Close,MAType=Sim,Period="&amp;$A$14&amp;"", "MA",$A$4, -$B298, $A$6,$A$10,,$A$8,$A$12),$A$47)</f>
        <v>5282.45</v>
      </c>
      <c r="K298" s="6" t="str">
        <f xml:space="preserve"> TEXT(RTD("cqg.rtd",,"StudyData", $A$2, "BBnds", "MAType=Sim,InputChoice=Close,Period1="&amp;$A$16&amp;",Percent="&amp;$A$18&amp;"", "BHI",$A$4, -$B298, $A$6,$A$10,,$A$8,$A$12),$A$47)</f>
        <v>5469.88</v>
      </c>
      <c r="L298" s="6" t="str">
        <f>TEXT(RTD("cqg.rtd",,"StudyData",$A$2,"BBnds","MAType=Sim,InputChoice=Close,Period1="&amp;$A$16&amp;",Percent="&amp;$A$18&amp;"","BMA",$A$4,-$B298,$A$6,$A$10,,$A$8,$A$12),$A$47)</f>
        <v>5371.63</v>
      </c>
      <c r="M298" s="6" t="str">
        <f xml:space="preserve"> TEXT(RTD("cqg.rtd",,"StudyData", $A$2, "BBnds", "MAType=Sim,InputChoice=Close,Period1="&amp;$A$16&amp;",Percent="&amp;$A$18&amp;"", "BLO",$A$4, -$B298, $A$6,$A$10,,$A$8,$A$12),$A$47)</f>
        <v>5273.37</v>
      </c>
      <c r="N298" s="8" t="str">
        <f xml:space="preserve"> TEXT(RTD("cqg.rtd",,"StudyData", $A$2, "MACD", "Period1="&amp;$A$20&amp;",Period2="&amp;$A$22&amp;",Period3="&amp;$A$24&amp;",InputChoice=Close", "MACD",$A$4, -$B298, $A$6,$A$10,,$A$8,$A$12),$A$47)</f>
        <v>54.29</v>
      </c>
      <c r="O298" s="8" t="str">
        <f>TEXT(RTD("cqg.rtd",,"StudyData",$A$2,"MACD","Period1="&amp;$A$20&amp;",Period2="&amp;$A$22&amp;",Period3="&amp;$A$24&amp;",InputChoice=Close","MACDA",$A$4,-$B298,$A$6,$A$10,,$A$8,$A$12),$A$47)</f>
        <v>56.46</v>
      </c>
      <c r="P298" s="6" t="str">
        <f t="shared" si="8"/>
        <v>-2.17</v>
      </c>
      <c r="Q298" s="8">
        <f xml:space="preserve"> RTD("cqg.rtd",,"StudyData", $A$2, "RSI", "InputChoice=Close,Period="&amp;$A$26&amp;"", "RSI",$A$4, -$B298, $A$6,$A$10,,$A$8,$A$12)</f>
        <v>59.824817773100008</v>
      </c>
      <c r="R29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-$B298, $A$6,$A$10,,$A$8,$A$12)</f>
        <v>79.677486661299994</v>
      </c>
      <c r="S29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-$B298, $A$6,$A$10,,$A$8,$A$12)</f>
        <v>82.5047</v>
      </c>
      <c r="T298" s="8" t="str">
        <f>TEXT(RTD("cqg.rtd",,"StudyData", $A$2, "Imoku", "Period1="&amp;$A$34&amp;"", "Imoku1",$A$4, -$B298, $A$6,$A$10,,$A$8,$A$12),$A$47)</f>
        <v>5420.63</v>
      </c>
      <c r="U298" s="8" t="str">
        <f xml:space="preserve"> TEXT(RTD("cqg.rtd",,"StudyData", $A$2, "Imoku", "Period2="&amp;$A$36&amp;"", "Imoku2",$A$4, -$B298, $A$6,$A$10,,$A$8,$A$12),$A$47)</f>
        <v>5323.63</v>
      </c>
      <c r="V298" s="8" t="str">
        <f xml:space="preserve"> TEXT(RTD("cqg.rtd",,"StudyData", $A$2, "Imoku", "Period3="&amp;$A$38&amp;"", "Imoku3",$A$4, -(($B298)+($A$44)), $A$6,$A$10,,$A$8,$A$12),$A$47)</f>
        <v>5019.63</v>
      </c>
      <c r="W298" s="8" t="str">
        <f xml:space="preserve"> TEXT(RTD("cqg.rtd",,"StudyData", $A$2, "Imoku", "Period1="&amp;$A$34&amp;",Period2="&amp;$A$36&amp;",Period4="&amp;$A$40&amp;",MAType4=Sim", "Imoku4",$A$4, -(($B298)+($A$44)), $A$6,$A$10,,$A$8,$A$12),$A$47)</f>
        <v>5151.81</v>
      </c>
      <c r="X298" s="8" t="str">
        <f>TEXT(RTD("cqg.rtd",,"StudyData", $A$2, "Imoku", "MAType5=Sim,Period5="&amp;$A$42&amp;",InputChoice5=Close", "Imoku5",$A$4, -$B298, $A$6,$A$10,,$A$8,$A$12),$A$47)</f>
        <v>5423.50</v>
      </c>
    </row>
    <row r="299" spans="2:24" x14ac:dyDescent="0.25">
      <c r="B299">
        <f t="shared" si="9"/>
        <v>297</v>
      </c>
      <c r="C299" s="5">
        <f xml:space="preserve"> RTD("cqg.rtd",,"StudyData", $A$2, "BAR", "", "Time", $A$4,-$B299,$A$6,$A$10, "","False","T")</f>
        <v>45356</v>
      </c>
      <c r="D299" s="4">
        <f xml:space="preserve"> RTD("cqg.rtd",,"StudyData", $A$2, "BAR", "", "Time", $A$4,-$B299,$A$6,$A$10, "","False","T")</f>
        <v>45356</v>
      </c>
      <c r="E299" s="6" t="str">
        <f xml:space="preserve"> TEXT(RTD("cqg.rtd",,"StudyData", $A$2, "BAR", "", "Open", $A$4, -$B299, $A$6,$A$10,,$A$8,$A$12),$A$47)</f>
        <v>5445.50</v>
      </c>
      <c r="F299" s="6" t="str">
        <f xml:space="preserve"> TEXT(RTD("cqg.rtd",,"StudyData", $A$2, "BAR", "", "High", $A$4, -$B299, $A$6,$A$10,,$A$8,$A$12),$A$47)</f>
        <v>5447.25</v>
      </c>
      <c r="G299" s="6" t="str">
        <f xml:space="preserve"> TEXT(RTD("cqg.rtd",,"StudyData", $A$2, "BAR", "", "Low", $A$4, -$B299, $A$6,$A$10,,$A$8,$A$12),$A$47)</f>
        <v>5374.75</v>
      </c>
      <c r="H299" s="6" t="str">
        <f>TEXT(RTD("cqg.rtd",,"StudyData", $A$2, "BAR", "", "Close", $A$4, -$B299, $A$6,$A$10,,$A$8,$A$12),$A$47)</f>
        <v>5397.50</v>
      </c>
      <c r="I299" s="7">
        <f xml:space="preserve"> RTD("cqg.rtd",,"StudyData", $A$2, "Vol", "VolType=auto, CoCType=Contract", "Vol",$A$4, -$B299, $A$6,$A$10,,$A$8,$A$12)</f>
        <v>1885769</v>
      </c>
      <c r="J299" s="8" t="str">
        <f xml:space="preserve"> TEXT(RTD("cqg.rtd",,"StudyData", $A$2, "MA", "InputChoice=Close,MAType=Sim,Period="&amp;$A$14&amp;"", "MA",$A$4, -$B299, $A$6,$A$10,,$A$8,$A$12),$A$47)</f>
        <v>5274.69</v>
      </c>
      <c r="K299" s="6" t="str">
        <f xml:space="preserve"> TEXT(RTD("cqg.rtd",,"StudyData", $A$2, "BBnds", "MAType=Sim,InputChoice=Close,Period1="&amp;$A$16&amp;",Percent="&amp;$A$18&amp;"", "BHI",$A$4, -$B299, $A$6,$A$10,,$A$8,$A$12),$A$47)</f>
        <v>5466.64</v>
      </c>
      <c r="L299" s="6" t="str">
        <f>TEXT(RTD("cqg.rtd",,"StudyData",$A$2,"BBnds","MAType=Sim,InputChoice=Close,Period1="&amp;$A$16&amp;",Percent="&amp;$A$18&amp;"","BMA",$A$4,-$B299,$A$6,$A$10,,$A$8,$A$12),$A$47)</f>
        <v>5364.78</v>
      </c>
      <c r="M299" s="6" t="str">
        <f xml:space="preserve"> TEXT(RTD("cqg.rtd",,"StudyData", $A$2, "BBnds", "MAType=Sim,InputChoice=Close,Period1="&amp;$A$16&amp;",Percent="&amp;$A$18&amp;"", "BLO",$A$4, -$B299, $A$6,$A$10,,$A$8,$A$12),$A$47)</f>
        <v>5262.91</v>
      </c>
      <c r="N299" s="8" t="str">
        <f xml:space="preserve"> TEXT(RTD("cqg.rtd",,"StudyData", $A$2, "MACD", "Period1="&amp;$A$20&amp;",Period2="&amp;$A$22&amp;",Period3="&amp;$A$24&amp;",InputChoice=Close", "MACD",$A$4, -$B299, $A$6,$A$10,,$A$8,$A$12),$A$47)</f>
        <v>56.05</v>
      </c>
      <c r="O299" s="8" t="str">
        <f>TEXT(RTD("cqg.rtd",,"StudyData",$A$2,"MACD","Period1="&amp;$A$20&amp;",Period2="&amp;$A$22&amp;",Period3="&amp;$A$24&amp;",InputChoice=Close","MACDA",$A$4,-$B299,$A$6,$A$10,,$A$8,$A$12),$A$47)</f>
        <v>57.00</v>
      </c>
      <c r="P299" s="6" t="str">
        <f t="shared" si="8"/>
        <v>-.95</v>
      </c>
      <c r="Q299" s="8">
        <f xml:space="preserve"> RTD("cqg.rtd",,"StudyData", $A$2, "RSI", "InputChoice=Close,Period="&amp;$A$26&amp;"", "RSI",$A$4, -$B299, $A$6,$A$10,,$A$8,$A$12)</f>
        <v>55.256081984397177</v>
      </c>
      <c r="R29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-$B299, $A$6,$A$10,,$A$8,$A$12)</f>
        <v>81.062375040099994</v>
      </c>
      <c r="S29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-$B299, $A$6,$A$10,,$A$8,$A$12)</f>
        <v>83.918300000000002</v>
      </c>
      <c r="T299" s="8" t="str">
        <f>TEXT(RTD("cqg.rtd",,"StudyData", $A$2, "Imoku", "Period1="&amp;$A$34&amp;"", "Imoku1",$A$4, -$B299, $A$6,$A$10,,$A$8,$A$12),$A$47)</f>
        <v>5398.25</v>
      </c>
      <c r="U299" s="8" t="str">
        <f xml:space="preserve"> TEXT(RTD("cqg.rtd",,"StudyData", $A$2, "Imoku", "Period2="&amp;$A$36&amp;"", "Imoku2",$A$4, -$B299, $A$6,$A$10,,$A$8,$A$12),$A$47)</f>
        <v>5323.63</v>
      </c>
      <c r="V299" s="8" t="str">
        <f xml:space="preserve"> TEXT(RTD("cqg.rtd",,"StudyData", $A$2, "Imoku", "Period3="&amp;$A$38&amp;"", "Imoku3",$A$4, -(($B299)+($A$44)), $A$6,$A$10,,$A$8,$A$12),$A$47)</f>
        <v>4982.25</v>
      </c>
      <c r="W299" s="8" t="str">
        <f xml:space="preserve"> TEXT(RTD("cqg.rtd",,"StudyData", $A$2, "Imoku", "Period1="&amp;$A$34&amp;",Period2="&amp;$A$36&amp;",Period4="&amp;$A$40&amp;",MAType4=Sim", "Imoku4",$A$4, -(($B299)+($A$44)), $A$6,$A$10,,$A$8,$A$12),$A$47)</f>
        <v>5140.94</v>
      </c>
      <c r="X299" s="8" t="str">
        <f>TEXT(RTD("cqg.rtd",,"StudyData", $A$2, "Imoku", "MAType5=Sim,Period5="&amp;$A$42&amp;",InputChoice5=Close", "Imoku5",$A$4, -$B299, $A$6,$A$10,,$A$8,$A$12),$A$47)</f>
        <v>5397.50</v>
      </c>
    </row>
    <row r="300" spans="2:24" x14ac:dyDescent="0.25">
      <c r="B300">
        <f t="shared" si="9"/>
        <v>298</v>
      </c>
      <c r="C300" s="5">
        <f xml:space="preserve"> RTD("cqg.rtd",,"StudyData", $A$2, "BAR", "", "Time", $A$4,-$B300,$A$6,$A$10, "","False","T")</f>
        <v>45355</v>
      </c>
      <c r="D300" s="4">
        <f xml:space="preserve"> RTD("cqg.rtd",,"StudyData", $A$2, "BAR", "", "Time", $A$4,-$B300,$A$6,$A$10, "","False","T")</f>
        <v>45355</v>
      </c>
      <c r="E300" s="6" t="str">
        <f xml:space="preserve"> TEXT(RTD("cqg.rtd",,"StudyData", $A$2, "BAR", "", "Open", $A$4, -$B300, $A$6,$A$10,,$A$8,$A$12),$A$47)</f>
        <v>5453.75</v>
      </c>
      <c r="F300" s="6" t="str">
        <f xml:space="preserve"> TEXT(RTD("cqg.rtd",,"StudyData", $A$2, "BAR", "", "High", $A$4, -$B300, $A$6,$A$10,,$A$8,$A$12),$A$47)</f>
        <v>5469.50</v>
      </c>
      <c r="G300" s="6" t="str">
        <f xml:space="preserve"> TEXT(RTD("cqg.rtd",,"StudyData", $A$2, "BAR", "", "Low", $A$4, -$B300, $A$6,$A$10,,$A$8,$A$12),$A$47)</f>
        <v>5443.75</v>
      </c>
      <c r="H300" s="6" t="str">
        <f>TEXT(RTD("cqg.rtd",,"StudyData", $A$2, "BAR", "", "Close", $A$4, -$B300, $A$6,$A$10,,$A$8,$A$12),$A$47)</f>
        <v>5450.00</v>
      </c>
      <c r="I300" s="7">
        <f xml:space="preserve"> RTD("cqg.rtd",,"StudyData", $A$2, "Vol", "VolType=auto, CoCType=Contract", "Vol",$A$4, -$B300, $A$6,$A$10,,$A$8,$A$12)</f>
        <v>1208040</v>
      </c>
      <c r="J300" s="8" t="str">
        <f xml:space="preserve"> TEXT(RTD("cqg.rtd",,"StudyData", $A$2, "MA", "InputChoice=Close,MAType=Sim,Period="&amp;$A$14&amp;"", "MA",$A$4, -$B300, $A$6,$A$10,,$A$8,$A$12),$A$47)</f>
        <v>5265.91</v>
      </c>
      <c r="K300" s="6" t="str">
        <f xml:space="preserve"> TEXT(RTD("cqg.rtd",,"StudyData", $A$2, "BBnds", "MAType=Sim,InputChoice=Close,Period1="&amp;$A$16&amp;",Percent="&amp;$A$18&amp;"", "BHI",$A$4, -$B300, $A$6,$A$10,,$A$8,$A$12),$A$47)</f>
        <v>5466.60</v>
      </c>
      <c r="L300" s="6" t="str">
        <f>TEXT(RTD("cqg.rtd",,"StudyData",$A$2,"BBnds","MAType=Sim,InputChoice=Close,Period1="&amp;$A$16&amp;",Percent="&amp;$A$18&amp;"","BMA",$A$4,-$B300,$A$6,$A$10,,$A$8,$A$12),$A$47)</f>
        <v>5358.59</v>
      </c>
      <c r="M300" s="6" t="str">
        <f xml:space="preserve"> TEXT(RTD("cqg.rtd",,"StudyData", $A$2, "BBnds", "MAType=Sim,InputChoice=Close,Period1="&amp;$A$16&amp;",Percent="&amp;$A$18&amp;"", "BLO",$A$4, -$B300, $A$6,$A$10,,$A$8,$A$12),$A$47)</f>
        <v>5250.58</v>
      </c>
      <c r="N300" s="8" t="str">
        <f xml:space="preserve"> TEXT(RTD("cqg.rtd",,"StudyData", $A$2, "MACD", "Period1="&amp;$A$20&amp;",Period2="&amp;$A$22&amp;",Period3="&amp;$A$24&amp;",InputChoice=Close", "MACD",$A$4, -$B300, $A$6,$A$10,,$A$8,$A$12),$A$47)</f>
        <v>60.11</v>
      </c>
      <c r="O300" s="8" t="str">
        <f>TEXT(RTD("cqg.rtd",,"StudyData",$A$2,"MACD","Period1="&amp;$A$20&amp;",Period2="&amp;$A$22&amp;",Period3="&amp;$A$24&amp;",InputChoice=Close","MACDA",$A$4,-$B300,$A$6,$A$10,,$A$8,$A$12),$A$47)</f>
        <v>57.24</v>
      </c>
      <c r="P300" s="6" t="str">
        <f t="shared" si="8"/>
        <v>2.87</v>
      </c>
      <c r="Q300" s="8">
        <f xml:space="preserve"> RTD("cqg.rtd",,"StudyData", $A$2, "RSI", "InputChoice=Close,Period="&amp;$A$26&amp;"", "RSI",$A$4, -$B300, $A$6,$A$10,,$A$8,$A$12)</f>
        <v>69.42708343229134</v>
      </c>
      <c r="R30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-$B300, $A$6,$A$10,,$A$8,$A$12)</f>
        <v>89.464134629</v>
      </c>
      <c r="S30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-$B300, $A$6,$A$10,,$A$8,$A$12)</f>
        <v>85.346299999999999</v>
      </c>
      <c r="T300" s="8" t="str">
        <f>TEXT(RTD("cqg.rtd",,"StudyData", $A$2, "Imoku", "Period1="&amp;$A$34&amp;"", "Imoku1",$A$4, -$B300, $A$6,$A$10,,$A$8,$A$12),$A$47)</f>
        <v>5370.13</v>
      </c>
      <c r="U300" s="8" t="str">
        <f xml:space="preserve"> TEXT(RTD("cqg.rtd",,"StudyData", $A$2, "Imoku", "Period2="&amp;$A$36&amp;"", "Imoku2",$A$4, -$B300, $A$6,$A$10,,$A$8,$A$12),$A$47)</f>
        <v>5323.63</v>
      </c>
      <c r="V300" s="8" t="str">
        <f xml:space="preserve"> TEXT(RTD("cqg.rtd",,"StudyData", $A$2, "Imoku", "Period3="&amp;$A$38&amp;"", "Imoku3",$A$4, -(($B300)+($A$44)), $A$6,$A$10,,$A$8,$A$12),$A$47)</f>
        <v>4981.75</v>
      </c>
      <c r="W300" s="8" t="str">
        <f xml:space="preserve"> TEXT(RTD("cqg.rtd",,"StudyData", $A$2, "Imoku", "Period1="&amp;$A$34&amp;",Period2="&amp;$A$36&amp;",Period4="&amp;$A$40&amp;",MAType4=Sim", "Imoku4",$A$4, -(($B300)+($A$44)), $A$6,$A$10,,$A$8,$A$12),$A$47)</f>
        <v>5140.44</v>
      </c>
      <c r="X300" s="8" t="str">
        <f>TEXT(RTD("cqg.rtd",,"StudyData", $A$2, "Imoku", "MAType5=Sim,Period5="&amp;$A$42&amp;",InputChoice5=Close", "Imoku5",$A$4, -$B300, $A$6,$A$10,,$A$8,$A$12),$A$47)</f>
        <v>5450.00</v>
      </c>
    </row>
    <row r="301" spans="2:24" x14ac:dyDescent="0.25">
      <c r="B301">
        <f t="shared" si="9"/>
        <v>299</v>
      </c>
      <c r="C301" s="5">
        <f xml:space="preserve"> RTD("cqg.rtd",,"StudyData", $A$2, "BAR", "", "Time", $A$4,-$B301,$A$6,$A$10, "","False","T")</f>
        <v>45352</v>
      </c>
      <c r="D301" s="4">
        <f xml:space="preserve"> RTD("cqg.rtd",,"StudyData", $A$2, "BAR", "", "Time", $A$4,-$B301,$A$6,$A$10, "","False","T")</f>
        <v>45352</v>
      </c>
      <c r="E301" s="6" t="str">
        <f xml:space="preserve"> TEXT(RTD("cqg.rtd",,"StudyData", $A$2, "BAR", "", "Open", $A$4, -$B301, $A$6,$A$10,,$A$8,$A$12),$A$47)</f>
        <v>5413.25</v>
      </c>
      <c r="F301" s="6" t="str">
        <f xml:space="preserve"> TEXT(RTD("cqg.rtd",,"StudyData", $A$2, "BAR", "", "High", $A$4, -$B301, $A$6,$A$10,,$A$8,$A$12),$A$47)</f>
        <v>5461.00</v>
      </c>
      <c r="G301" s="6" t="str">
        <f xml:space="preserve"> TEXT(RTD("cqg.rtd",,"StudyData", $A$2, "BAR", "", "Low", $A$4, -$B301, $A$6,$A$10,,$A$8,$A$12),$A$47)</f>
        <v>5401.00</v>
      </c>
      <c r="H301" s="6" t="str">
        <f>TEXT(RTD("cqg.rtd",,"StudyData", $A$2, "BAR", "", "Close", $A$4, -$B301, $A$6,$A$10,,$A$8,$A$12),$A$47)</f>
        <v>5457.75</v>
      </c>
      <c r="I301" s="7">
        <f xml:space="preserve"> RTD("cqg.rtd",,"StudyData", $A$2, "Vol", "VolType=auto, CoCType=Contract", "Vol",$A$4, -$B301, $A$6,$A$10,,$A$8,$A$12)</f>
        <v>1597331</v>
      </c>
      <c r="J301" s="8" t="str">
        <f xml:space="preserve"> TEXT(RTD("cqg.rtd",,"StudyData", $A$2, "MA", "InputChoice=Close,MAType=Sim,Period="&amp;$A$14&amp;"", "MA",$A$4, -$B301, $A$6,$A$10,,$A$8,$A$12),$A$47)</f>
        <v>5255.69</v>
      </c>
      <c r="K301" s="6" t="str">
        <f xml:space="preserve"> TEXT(RTD("cqg.rtd",,"StudyData", $A$2, "BBnds", "MAType=Sim,InputChoice=Close,Period1="&amp;$A$16&amp;",Percent="&amp;$A$18&amp;"", "BHI",$A$4, -$B301, $A$6,$A$10,,$A$8,$A$12),$A$47)</f>
        <v>5453.80</v>
      </c>
      <c r="L301" s="6" t="str">
        <f>TEXT(RTD("cqg.rtd",,"StudyData",$A$2,"BBnds","MAType=Sim,InputChoice=Close,Period1="&amp;$A$16&amp;",Percent="&amp;$A$18&amp;"","BMA",$A$4,-$B301,$A$6,$A$10,,$A$8,$A$12),$A$47)</f>
        <v>5350.69</v>
      </c>
      <c r="M301" s="6" t="str">
        <f xml:space="preserve"> TEXT(RTD("cqg.rtd",,"StudyData", $A$2, "BBnds", "MAType=Sim,InputChoice=Close,Period1="&amp;$A$16&amp;",Percent="&amp;$A$18&amp;"", "BLO",$A$4, -$B301, $A$6,$A$10,,$A$8,$A$12),$A$47)</f>
        <v>5247.57</v>
      </c>
      <c r="N301" s="8" t="str">
        <f xml:space="preserve"> TEXT(RTD("cqg.rtd",,"StudyData", $A$2, "MACD", "Period1="&amp;$A$20&amp;",Period2="&amp;$A$22&amp;",Period3="&amp;$A$24&amp;",InputChoice=Close", "MACD",$A$4, -$B301, $A$6,$A$10,,$A$8,$A$12),$A$47)</f>
        <v>59.09</v>
      </c>
      <c r="O301" s="8" t="str">
        <f>TEXT(RTD("cqg.rtd",,"StudyData",$A$2,"MACD","Period1="&amp;$A$20&amp;",Period2="&amp;$A$22&amp;",Period3="&amp;$A$24&amp;",InputChoice=Close","MACDA",$A$4,-$B301,$A$6,$A$10,,$A$8,$A$12),$A$47)</f>
        <v>56.52</v>
      </c>
      <c r="P301" s="6" t="str">
        <f t="shared" si="8"/>
        <v>2.57</v>
      </c>
      <c r="Q301" s="8">
        <f xml:space="preserve"> RTD("cqg.rtd",,"StudyData", $A$2, "RSI", "InputChoice=Close,Period="&amp;$A$26&amp;"", "RSI",$A$4, -$B301, $A$6,$A$10,,$A$8,$A$12)</f>
        <v>71.844801643411586</v>
      </c>
      <c r="R30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-$B301, $A$6,$A$10,,$A$8,$A$12)</f>
        <v>88.493196793199999</v>
      </c>
      <c r="S30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-$B301, $A$6,$A$10,,$A$8,$A$12)</f>
        <v>83.287400000000005</v>
      </c>
      <c r="T301" s="8" t="str">
        <f>TEXT(RTD("cqg.rtd",,"StudyData", $A$2, "Imoku", "Period1="&amp;$A$34&amp;"", "Imoku1",$A$4, -$B301, $A$6,$A$10,,$A$8,$A$12),$A$47)</f>
        <v>5365.88</v>
      </c>
      <c r="U301" s="8" t="str">
        <f xml:space="preserve"> TEXT(RTD("cqg.rtd",,"StudyData", $A$2, "Imoku", "Period2="&amp;$A$36&amp;"", "Imoku2",$A$4, -$B301, $A$6,$A$10,,$A$8,$A$12),$A$47)</f>
        <v>5319.38</v>
      </c>
      <c r="V301" s="8" t="str">
        <f xml:space="preserve"> TEXT(RTD("cqg.rtd",,"StudyData", $A$2, "Imoku", "Period3="&amp;$A$38&amp;"", "Imoku3",$A$4, -(($B301)+($A$44)), $A$6,$A$10,,$A$8,$A$12),$A$47)</f>
        <v>4981.75</v>
      </c>
      <c r="W301" s="8" t="str">
        <f xml:space="preserve"> TEXT(RTD("cqg.rtd",,"StudyData", $A$2, "Imoku", "Period1="&amp;$A$34&amp;",Period2="&amp;$A$36&amp;",Period4="&amp;$A$40&amp;",MAType4=Sim", "Imoku4",$A$4, -(($B301)+($A$44)), $A$6,$A$10,,$A$8,$A$12),$A$47)</f>
        <v>5140.44</v>
      </c>
      <c r="X301" s="8" t="str">
        <f>TEXT(RTD("cqg.rtd",,"StudyData", $A$2, "Imoku", "MAType5=Sim,Period5="&amp;$A$42&amp;",InputChoice5=Close", "Imoku5",$A$4, -$B301, $A$6,$A$10,,$A$8,$A$12),$A$47)</f>
        <v>5457.75</v>
      </c>
    </row>
    <row r="302" spans="2:24" x14ac:dyDescent="0.25">
      <c r="B302">
        <f t="shared" si="9"/>
        <v>300</v>
      </c>
      <c r="C302" s="5">
        <f xml:space="preserve"> RTD("cqg.rtd",,"StudyData", $A$2, "BAR", "", "Time", $A$4,-$B302,$A$6,$A$10, "","False","T")</f>
        <v>45351</v>
      </c>
      <c r="D302" s="4">
        <f xml:space="preserve"> RTD("cqg.rtd",,"StudyData", $A$2, "BAR", "", "Time", $A$4,-$B302,$A$6,$A$10, "","False","T")</f>
        <v>45351</v>
      </c>
      <c r="E302" s="6" t="str">
        <f xml:space="preserve"> TEXT(RTD("cqg.rtd",,"StudyData", $A$2, "BAR", "", "Open", $A$4, -$B302, $A$6,$A$10,,$A$8,$A$12),$A$47)</f>
        <v>5383.75</v>
      </c>
      <c r="F302" s="6" t="str">
        <f xml:space="preserve"> TEXT(RTD("cqg.rtd",,"StudyData", $A$2, "BAR", "", "High", $A$4, -$B302, $A$6,$A$10,,$A$8,$A$12),$A$47)</f>
        <v>5426.25</v>
      </c>
      <c r="G302" s="6" t="str">
        <f xml:space="preserve"> TEXT(RTD("cqg.rtd",,"StudyData", $A$2, "BAR", "", "Low", $A$4, -$B302, $A$6,$A$10,,$A$8,$A$12),$A$47)</f>
        <v>5371.75</v>
      </c>
      <c r="H302" s="6" t="str">
        <f>TEXT(RTD("cqg.rtd",,"StudyData", $A$2, "BAR", "", "Close", $A$4, -$B302, $A$6,$A$10,,$A$8,$A$12),$A$47)</f>
        <v>5415.50</v>
      </c>
      <c r="I302" s="7">
        <f xml:space="preserve"> RTD("cqg.rtd",,"StudyData", $A$2, "Vol", "VolType=auto, CoCType=Contract", "Vol",$A$4, -$B302, $A$6,$A$10,,$A$8,$A$12)</f>
        <v>1790702</v>
      </c>
      <c r="J302" s="8" t="str">
        <f xml:space="preserve"> TEXT(RTD("cqg.rtd",,"StudyData", $A$2, "MA", "InputChoice=Close,MAType=Sim,Period="&amp;$A$14&amp;"", "MA",$A$4, -$B302, $A$6,$A$10,,$A$8,$A$12),$A$47)</f>
        <v>5245.71</v>
      </c>
      <c r="K302" s="6" t="str">
        <f xml:space="preserve"> TEXT(RTD("cqg.rtd",,"StudyData", $A$2, "BBnds", "MAType=Sim,InputChoice=Close,Period1="&amp;$A$16&amp;",Percent="&amp;$A$18&amp;"", "BHI",$A$4, -$B302, $A$6,$A$10,,$A$8,$A$12),$A$47)</f>
        <v>5441.33</v>
      </c>
      <c r="L302" s="6" t="str">
        <f>TEXT(RTD("cqg.rtd",,"StudyData",$A$2,"BBnds","MAType=Sim,InputChoice=Close,Period1="&amp;$A$16&amp;",Percent="&amp;$A$18&amp;"","BMA",$A$4,-$B302,$A$6,$A$10,,$A$8,$A$12),$A$47)</f>
        <v>5339.81</v>
      </c>
      <c r="M302" s="6" t="str">
        <f xml:space="preserve"> TEXT(RTD("cqg.rtd",,"StudyData", $A$2, "BBnds", "MAType=Sim,InputChoice=Close,Period1="&amp;$A$16&amp;",Percent="&amp;$A$18&amp;"", "BLO",$A$4, -$B302, $A$6,$A$10,,$A$8,$A$12),$A$47)</f>
        <v>5238.29</v>
      </c>
      <c r="N302" s="8" t="str">
        <f xml:space="preserve"> TEXT(RTD("cqg.rtd",,"StudyData", $A$2, "MACD", "Period1="&amp;$A$20&amp;",Period2="&amp;$A$22&amp;",Period3="&amp;$A$24&amp;",InputChoice=Close", "MACD",$A$4, -$B302, $A$6,$A$10,,$A$8,$A$12),$A$47)</f>
        <v>56.13</v>
      </c>
      <c r="O302" s="8" t="str">
        <f>TEXT(RTD("cqg.rtd",,"StudyData",$A$2,"MACD","Period1="&amp;$A$20&amp;",Period2="&amp;$A$22&amp;",Period3="&amp;$A$24&amp;",InputChoice=Close","MACDA",$A$4,-$B302,$A$6,$A$10,,$A$8,$A$12),$A$47)</f>
        <v>55.88</v>
      </c>
      <c r="P302" s="6" t="str">
        <f t="shared" si="8"/>
        <v>.25</v>
      </c>
      <c r="Q302" s="8">
        <f xml:space="preserve"> RTD("cqg.rtd",,"StudyData", $A$2, "RSI", "InputChoice=Close,Period="&amp;$A$26&amp;"", "RSI",$A$4, -$B302, $A$6,$A$10,,$A$8,$A$12)</f>
        <v>66.128998121510591</v>
      </c>
      <c r="R30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-$B302, $A$6,$A$10,,$A$8,$A$12)</f>
        <v>82.838972894999998</v>
      </c>
      <c r="S30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-$B302, $A$6,$A$10,,$A$8,$A$12)</f>
        <v>80.6845</v>
      </c>
      <c r="T302" s="8" t="str">
        <f>TEXT(RTD("cqg.rtd",,"StudyData", $A$2, "Imoku", "Period1="&amp;$A$34&amp;"", "Imoku1",$A$4, -$B302, $A$6,$A$10,,$A$8,$A$12),$A$47)</f>
        <v>5353.00</v>
      </c>
      <c r="U302" s="8" t="str">
        <f xml:space="preserve"> TEXT(RTD("cqg.rtd",,"StudyData", $A$2, "Imoku", "Period2="&amp;$A$36&amp;"", "Imoku2",$A$4, -$B302, $A$6,$A$10,,$A$8,$A$12),$A$47)</f>
        <v>5306.50</v>
      </c>
      <c r="V302" s="8" t="str">
        <f xml:space="preserve"> TEXT(RTD("cqg.rtd",,"StudyData", $A$2, "Imoku", "Period3="&amp;$A$38&amp;"", "Imoku3",$A$4, -(($B302)+($A$44)), $A$6,$A$10,,$A$8,$A$12),$A$47)</f>
        <v>4966.13</v>
      </c>
      <c r="W302" s="8" t="str">
        <f xml:space="preserve"> TEXT(RTD("cqg.rtd",,"StudyData", $A$2, "Imoku", "Period1="&amp;$A$34&amp;",Period2="&amp;$A$36&amp;",Period4="&amp;$A$40&amp;",MAType4=Sim", "Imoku4",$A$4, -(($B302)+($A$44)), $A$6,$A$10,,$A$8,$A$12),$A$47)</f>
        <v>5124.81</v>
      </c>
      <c r="X302" s="8" t="str">
        <f>TEXT(RTD("cqg.rtd",,"StudyData", $A$2, "Imoku", "MAType5=Sim,Period5="&amp;$A$42&amp;",InputChoice5=Close", "Imoku5",$A$4, -$B302, $A$6,$A$10,,$A$8,$A$12),$A$47)</f>
        <v>5415.50</v>
      </c>
    </row>
    <row r="303" spans="2:24" x14ac:dyDescent="0.25">
      <c r="B303">
        <f t="shared" si="9"/>
        <v>301</v>
      </c>
      <c r="C303" s="5">
        <f xml:space="preserve"> RTD("cqg.rtd",,"StudyData", $A$2, "BAR", "", "Time", $A$4,-$B303,$A$6,$A$10, "","False","T")</f>
        <v>45350</v>
      </c>
      <c r="D303" s="4">
        <f xml:space="preserve"> RTD("cqg.rtd",,"StudyData", $A$2, "BAR", "", "Time", $A$4,-$B303,$A$6,$A$10, "","False","T")</f>
        <v>45350</v>
      </c>
      <c r="E303" s="6" t="str">
        <f xml:space="preserve"> TEXT(RTD("cqg.rtd",,"StudyData", $A$2, "BAR", "", "Open", $A$4, -$B303, $A$6,$A$10,,$A$8,$A$12),$A$47)</f>
        <v>5402.50</v>
      </c>
      <c r="F303" s="6" t="str">
        <f xml:space="preserve"> TEXT(RTD("cqg.rtd",,"StudyData", $A$2, "BAR", "", "High", $A$4, -$B303, $A$6,$A$10,,$A$8,$A$12),$A$47)</f>
        <v>5403.00</v>
      </c>
      <c r="G303" s="6" t="str">
        <f xml:space="preserve"> TEXT(RTD("cqg.rtd",,"StudyData", $A$2, "BAR", "", "Low", $A$4, -$B303, $A$6,$A$10,,$A$8,$A$12),$A$47)</f>
        <v>5375.00</v>
      </c>
      <c r="H303" s="6" t="str">
        <f>TEXT(RTD("cqg.rtd",,"StudyData", $A$2, "BAR", "", "Close", $A$4, -$B303, $A$6,$A$10,,$A$8,$A$12),$A$47)</f>
        <v>5392.75</v>
      </c>
      <c r="I303" s="7">
        <f xml:space="preserve"> RTD("cqg.rtd",,"StudyData", $A$2, "Vol", "VolType=auto, CoCType=Contract", "Vol",$A$4, -$B303, $A$6,$A$10,,$A$8,$A$12)</f>
        <v>1201011</v>
      </c>
      <c r="J303" s="8" t="str">
        <f xml:space="preserve"> TEXT(RTD("cqg.rtd",,"StudyData", $A$2, "MA", "InputChoice=Close,MAType=Sim,Period="&amp;$A$14&amp;"", "MA",$A$4, -$B303, $A$6,$A$10,,$A$8,$A$12),$A$47)</f>
        <v>5237.79</v>
      </c>
      <c r="K303" s="6" t="str">
        <f xml:space="preserve"> TEXT(RTD("cqg.rtd",,"StudyData", $A$2, "BBnds", "MAType=Sim,InputChoice=Close,Period1="&amp;$A$16&amp;",Percent="&amp;$A$18&amp;"", "BHI",$A$4, -$B303, $A$6,$A$10,,$A$8,$A$12),$A$47)</f>
        <v>5444.69</v>
      </c>
      <c r="L303" s="6" t="str">
        <f>TEXT(RTD("cqg.rtd",,"StudyData",$A$2,"BBnds","MAType=Sim,InputChoice=Close,Period1="&amp;$A$16&amp;",Percent="&amp;$A$18&amp;"","BMA",$A$4,-$B303,$A$6,$A$10,,$A$8,$A$12),$A$47)</f>
        <v>5328.15</v>
      </c>
      <c r="M303" s="6" t="str">
        <f xml:space="preserve"> TEXT(RTD("cqg.rtd",,"StudyData", $A$2, "BBnds", "MAType=Sim,InputChoice=Close,Period1="&amp;$A$16&amp;",Percent="&amp;$A$18&amp;"", "BLO",$A$4, -$B303, $A$6,$A$10,,$A$8,$A$12),$A$47)</f>
        <v>5211.61</v>
      </c>
      <c r="N303" s="8" t="str">
        <f xml:space="preserve"> TEXT(RTD("cqg.rtd",,"StudyData", $A$2, "MACD", "Period1="&amp;$A$20&amp;",Period2="&amp;$A$22&amp;",Period3="&amp;$A$24&amp;",InputChoice=Close", "MACD",$A$4, -$B303, $A$6,$A$10,,$A$8,$A$12),$A$47)</f>
        <v>55.84</v>
      </c>
      <c r="O303" s="8" t="str">
        <f>TEXT(RTD("cqg.rtd",,"StudyData",$A$2,"MACD","Period1="&amp;$A$20&amp;",Period2="&amp;$A$22&amp;",Period3="&amp;$A$24&amp;",InputChoice=Close","MACDA",$A$4,-$B303,$A$6,$A$10,,$A$8,$A$12),$A$47)</f>
        <v>55.81</v>
      </c>
      <c r="P303" s="6" t="str">
        <f t="shared" si="8"/>
        <v>.03</v>
      </c>
      <c r="Q303" s="8">
        <f xml:space="preserve"> RTD("cqg.rtd",,"StudyData", $A$2, "RSI", "InputChoice=Close,Period="&amp;$A$26&amp;"", "RSI",$A$4, -$B303, $A$6,$A$10,,$A$8,$A$12)</f>
        <v>62.483627353878632</v>
      </c>
      <c r="R30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-$B303, $A$6,$A$10,,$A$8,$A$12)</f>
        <v>79.559021299400001</v>
      </c>
      <c r="S30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-$B303, $A$6,$A$10,,$A$8,$A$12)</f>
        <v>79.607299999999995</v>
      </c>
      <c r="T303" s="8" t="str">
        <f>TEXT(RTD("cqg.rtd",,"StudyData", $A$2, "Imoku", "Period1="&amp;$A$34&amp;"", "Imoku1",$A$4, -$B303, $A$6,$A$10,,$A$8,$A$12),$A$47)</f>
        <v>5353.00</v>
      </c>
      <c r="U303" s="8" t="str">
        <f xml:space="preserve"> TEXT(RTD("cqg.rtd",,"StudyData", $A$2, "Imoku", "Period2="&amp;$A$36&amp;"", "Imoku2",$A$4, -$B303, $A$6,$A$10,,$A$8,$A$12),$A$47)</f>
        <v>5306.50</v>
      </c>
      <c r="V303" s="8" t="str">
        <f xml:space="preserve"> TEXT(RTD("cqg.rtd",,"StudyData", $A$2, "Imoku", "Period3="&amp;$A$38&amp;"", "Imoku3",$A$4, -(($B303)+($A$44)), $A$6,$A$10,,$A$8,$A$12),$A$47)</f>
        <v>4964.25</v>
      </c>
      <c r="W303" s="8" t="str">
        <f xml:space="preserve"> TEXT(RTD("cqg.rtd",,"StudyData", $A$2, "Imoku", "Period1="&amp;$A$34&amp;",Period2="&amp;$A$36&amp;",Period4="&amp;$A$40&amp;",MAType4=Sim", "Imoku4",$A$4, -(($B303)+($A$44)), $A$6,$A$10,,$A$8,$A$12),$A$47)</f>
        <v>5121.63</v>
      </c>
      <c r="X303" s="8" t="str">
        <f>TEXT(RTD("cqg.rtd",,"StudyData", $A$2, "Imoku", "MAType5=Sim,Period5="&amp;$A$42&amp;",InputChoice5=Close", "Imoku5",$A$4, -$B303, $A$6,$A$10,,$A$8,$A$12),$A$47)</f>
        <v>5392.75</v>
      </c>
    </row>
    <row r="304" spans="2:24" x14ac:dyDescent="0.25">
      <c r="B304">
        <f t="shared" si="9"/>
        <v>302</v>
      </c>
      <c r="C304" s="5">
        <f xml:space="preserve"> RTD("cqg.rtd",,"StudyData", $A$2, "BAR", "", "Time", $A$4,-$B304,$A$6,$A$10, "","False","T")</f>
        <v>45349</v>
      </c>
      <c r="D304" s="4">
        <f xml:space="preserve"> RTD("cqg.rtd",,"StudyData", $A$2, "BAR", "", "Time", $A$4,-$B304,$A$6,$A$10, "","False","T")</f>
        <v>45349</v>
      </c>
      <c r="E304" s="6" t="str">
        <f xml:space="preserve"> TEXT(RTD("cqg.rtd",,"StudyData", $A$2, "BAR", "", "Open", $A$4, -$B304, $A$6,$A$10,,$A$8,$A$12),$A$47)</f>
        <v>5389.25</v>
      </c>
      <c r="F304" s="6" t="str">
        <f xml:space="preserve"> TEXT(RTD("cqg.rtd",,"StudyData", $A$2, "BAR", "", "High", $A$4, -$B304, $A$6,$A$10,,$A$8,$A$12),$A$47)</f>
        <v>5404.75</v>
      </c>
      <c r="G304" s="6" t="str">
        <f xml:space="preserve"> TEXT(RTD("cqg.rtd",,"StudyData", $A$2, "BAR", "", "Low", $A$4, -$B304, $A$6,$A$10,,$A$8,$A$12),$A$47)</f>
        <v>5378.75</v>
      </c>
      <c r="H304" s="6" t="str">
        <f>TEXT(RTD("cqg.rtd",,"StudyData", $A$2, "BAR", "", "Close", $A$4, -$B304, $A$6,$A$10,,$A$8,$A$12),$A$47)</f>
        <v>5401.75</v>
      </c>
      <c r="I304" s="7">
        <f xml:space="preserve"> RTD("cqg.rtd",,"StudyData", $A$2, "Vol", "VolType=auto, CoCType=Contract", "Vol",$A$4, -$B304, $A$6,$A$10,,$A$8,$A$12)</f>
        <v>1026819</v>
      </c>
      <c r="J304" s="8" t="str">
        <f xml:space="preserve"> TEXT(RTD("cqg.rtd",,"StudyData", $A$2, "MA", "InputChoice=Close,MAType=Sim,Period="&amp;$A$14&amp;"", "MA",$A$4, -$B304, $A$6,$A$10,,$A$8,$A$12),$A$47)</f>
        <v>5231.27</v>
      </c>
      <c r="K304" s="6" t="str">
        <f xml:space="preserve"> TEXT(RTD("cqg.rtd",,"StudyData", $A$2, "BBnds", "MAType=Sim,InputChoice=Close,Period1="&amp;$A$16&amp;",Percent="&amp;$A$18&amp;"", "BHI",$A$4, -$B304, $A$6,$A$10,,$A$8,$A$12),$A$47)</f>
        <v>5437.55</v>
      </c>
      <c r="L304" s="6" t="str">
        <f>TEXT(RTD("cqg.rtd",,"StudyData",$A$2,"BBnds","MAType=Sim,InputChoice=Close,Period1="&amp;$A$16&amp;",Percent="&amp;$A$18&amp;"","BMA",$A$4,-$B304,$A$6,$A$10,,$A$8,$A$12),$A$47)</f>
        <v>5321.65</v>
      </c>
      <c r="M304" s="6" t="str">
        <f xml:space="preserve"> TEXT(RTD("cqg.rtd",,"StudyData", $A$2, "BBnds", "MAType=Sim,InputChoice=Close,Period1="&amp;$A$16&amp;",Percent="&amp;$A$18&amp;"", "BLO",$A$4, -$B304, $A$6,$A$10,,$A$8,$A$12),$A$47)</f>
        <v>5205.75</v>
      </c>
      <c r="N304" s="8" t="str">
        <f xml:space="preserve"> TEXT(RTD("cqg.rtd",,"StudyData", $A$2, "MACD", "Period1="&amp;$A$20&amp;",Period2="&amp;$A$22&amp;",Period3="&amp;$A$24&amp;",InputChoice=Close", "MACD",$A$4, -$B304, $A$6,$A$10,,$A$8,$A$12),$A$47)</f>
        <v>56.97</v>
      </c>
      <c r="O304" s="8" t="str">
        <f>TEXT(RTD("cqg.rtd",,"StudyData",$A$2,"MACD","Period1="&amp;$A$20&amp;",Period2="&amp;$A$22&amp;",Period3="&amp;$A$24&amp;",InputChoice=Close","MACDA",$A$4,-$B304,$A$6,$A$10,,$A$8,$A$12),$A$47)</f>
        <v>55.81</v>
      </c>
      <c r="P304" s="6" t="str">
        <f t="shared" si="8"/>
        <v>1.16</v>
      </c>
      <c r="Q304" s="8">
        <f xml:space="preserve"> RTD("cqg.rtd",,"StudyData", $A$2, "RSI", "InputChoice=Close,Period="&amp;$A$26&amp;"", "RSI",$A$4, -$B304, $A$6,$A$10,,$A$8,$A$12)</f>
        <v>64.941412882096884</v>
      </c>
      <c r="R30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-$B304, $A$6,$A$10,,$A$8,$A$12)</f>
        <v>80.691712906299998</v>
      </c>
      <c r="S30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-$B304, $A$6,$A$10,,$A$8,$A$12)</f>
        <v>79.631399999999999</v>
      </c>
      <c r="T304" s="8" t="str">
        <f>TEXT(RTD("cqg.rtd",,"StudyData", $A$2, "Imoku", "Period1="&amp;$A$34&amp;"", "Imoku1",$A$4, -$B304, $A$6,$A$10,,$A$8,$A$12),$A$47)</f>
        <v>5353.00</v>
      </c>
      <c r="U304" s="8" t="str">
        <f xml:space="preserve"> TEXT(RTD("cqg.rtd",,"StudyData", $A$2, "Imoku", "Period2="&amp;$A$36&amp;"", "Imoku2",$A$4, -$B304, $A$6,$A$10,,$A$8,$A$12),$A$47)</f>
        <v>5306.50</v>
      </c>
      <c r="V304" s="8" t="str">
        <f xml:space="preserve"> TEXT(RTD("cqg.rtd",,"StudyData", $A$2, "Imoku", "Period3="&amp;$A$38&amp;"", "Imoku3",$A$4, -(($B304)+($A$44)), $A$6,$A$10,,$A$8,$A$12),$A$47)</f>
        <v>4937.88</v>
      </c>
      <c r="W304" s="8" t="str">
        <f xml:space="preserve"> TEXT(RTD("cqg.rtd",,"StudyData", $A$2, "Imoku", "Period1="&amp;$A$34&amp;",Period2="&amp;$A$36&amp;",Period4="&amp;$A$40&amp;",MAType4=Sim", "Imoku4",$A$4, -(($B304)+($A$44)), $A$6,$A$10,,$A$8,$A$12),$A$47)</f>
        <v>5093.25</v>
      </c>
      <c r="X304" s="8" t="str">
        <f>TEXT(RTD("cqg.rtd",,"StudyData", $A$2, "Imoku", "MAType5=Sim,Period5="&amp;$A$42&amp;",InputChoice5=Close", "Imoku5",$A$4, -$B304, $A$6,$A$10,,$A$8,$A$12),$A$47)</f>
        <v>5401.75</v>
      </c>
    </row>
    <row r="305" spans="2:24" x14ac:dyDescent="0.25">
      <c r="B305">
        <f t="shared" si="9"/>
        <v>303</v>
      </c>
      <c r="C305" s="5">
        <f xml:space="preserve"> RTD("cqg.rtd",,"StudyData", $A$2, "BAR", "", "Time", $A$4,-$B305,$A$6,$A$10, "","False","T")</f>
        <v>45348</v>
      </c>
      <c r="D305" s="4">
        <f xml:space="preserve"> RTD("cqg.rtd",,"StudyData", $A$2, "BAR", "", "Time", $A$4,-$B305,$A$6,$A$10, "","False","T")</f>
        <v>45348</v>
      </c>
      <c r="E305" s="6" t="str">
        <f xml:space="preserve"> TEXT(RTD("cqg.rtd",,"StudyData", $A$2, "BAR", "", "Open", $A$4, -$B305, $A$6,$A$10,,$A$8,$A$12),$A$47)</f>
        <v>5406.75</v>
      </c>
      <c r="F305" s="6" t="str">
        <f xml:space="preserve"> TEXT(RTD("cqg.rtd",,"StudyData", $A$2, "BAR", "", "High", $A$4, -$B305, $A$6,$A$10,,$A$8,$A$12),$A$47)</f>
        <v>5419.75</v>
      </c>
      <c r="G305" s="6" t="str">
        <f xml:space="preserve"> TEXT(RTD("cqg.rtd",,"StudyData", $A$2, "BAR", "", "Low", $A$4, -$B305, $A$6,$A$10,,$A$8,$A$12),$A$47)</f>
        <v>5388.00</v>
      </c>
      <c r="H305" s="6" t="str">
        <f>TEXT(RTD("cqg.rtd",,"StudyData", $A$2, "BAR", "", "Close", $A$4, -$B305, $A$6,$A$10,,$A$8,$A$12),$A$47)</f>
        <v>5392.00</v>
      </c>
      <c r="I305" s="7">
        <f xml:space="preserve"> RTD("cqg.rtd",,"StudyData", $A$2, "Vol", "VolType=auto, CoCType=Contract", "Vol",$A$4, -$B305, $A$6,$A$10,,$A$8,$A$12)</f>
        <v>1094682</v>
      </c>
      <c r="J305" s="8" t="str">
        <f xml:space="preserve"> TEXT(RTD("cqg.rtd",,"StudyData", $A$2, "MA", "InputChoice=Close,MAType=Sim,Period="&amp;$A$14&amp;"", "MA",$A$4, -$B305, $A$6,$A$10,,$A$8,$A$12),$A$47)</f>
        <v>5224.83</v>
      </c>
      <c r="K305" s="6" t="str">
        <f xml:space="preserve"> TEXT(RTD("cqg.rtd",,"StudyData", $A$2, "BBnds", "MAType=Sim,InputChoice=Close,Period1="&amp;$A$16&amp;",Percent="&amp;$A$18&amp;"", "BHI",$A$4, -$B305, $A$6,$A$10,,$A$8,$A$12),$A$47)</f>
        <v>5427.04</v>
      </c>
      <c r="L305" s="6" t="str">
        <f>TEXT(RTD("cqg.rtd",,"StudyData",$A$2,"BBnds","MAType=Sim,InputChoice=Close,Period1="&amp;$A$16&amp;",Percent="&amp;$A$18&amp;"","BMA",$A$4,-$B305,$A$6,$A$10,,$A$8,$A$12),$A$47)</f>
        <v>5314.88</v>
      </c>
      <c r="M305" s="6" t="str">
        <f xml:space="preserve"> TEXT(RTD("cqg.rtd",,"StudyData", $A$2, "BBnds", "MAType=Sim,InputChoice=Close,Period1="&amp;$A$16&amp;",Percent="&amp;$A$18&amp;"", "BLO",$A$4, -$B305, $A$6,$A$10,,$A$8,$A$12),$A$47)</f>
        <v>5202.71</v>
      </c>
      <c r="N305" s="8" t="str">
        <f xml:space="preserve"> TEXT(RTD("cqg.rtd",,"StudyData", $A$2, "MACD", "Period1="&amp;$A$20&amp;",Period2="&amp;$A$22&amp;",Period3="&amp;$A$24&amp;",InputChoice=Close", "MACD",$A$4, -$B305, $A$6,$A$10,,$A$8,$A$12),$A$47)</f>
        <v>56.68</v>
      </c>
      <c r="O305" s="8" t="str">
        <f>TEXT(RTD("cqg.rtd",,"StudyData",$A$2,"MACD","Period1="&amp;$A$20&amp;",Period2="&amp;$A$22&amp;",Period3="&amp;$A$24&amp;",InputChoice=Close","MACDA",$A$4,-$B305,$A$6,$A$10,,$A$8,$A$12),$A$47)</f>
        <v>55.52</v>
      </c>
      <c r="P305" s="6" t="str">
        <f t="shared" si="8"/>
        <v>1.16</v>
      </c>
      <c r="Q305" s="8">
        <f xml:space="preserve"> RTD("cqg.rtd",,"StudyData", $A$2, "RSI", "InputChoice=Close,Period="&amp;$A$26&amp;"", "RSI",$A$4, -$B305, $A$6,$A$10,,$A$8,$A$12)</f>
        <v>63.561182418006588</v>
      </c>
      <c r="R30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-$B305, $A$6,$A$10,,$A$8,$A$12)</f>
        <v>80.003798750599998</v>
      </c>
      <c r="S30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-$B305, $A$6,$A$10,,$A$8,$A$12)</f>
        <v>79.101299999999995</v>
      </c>
      <c r="T305" s="8" t="str">
        <f>TEXT(RTD("cqg.rtd",,"StudyData", $A$2, "Imoku", "Period1="&amp;$A$34&amp;"", "Imoku1",$A$4, -$B305, $A$6,$A$10,,$A$8,$A$12),$A$47)</f>
        <v>5341.75</v>
      </c>
      <c r="U305" s="8" t="str">
        <f xml:space="preserve"> TEXT(RTD("cqg.rtd",,"StudyData", $A$2, "Imoku", "Period2="&amp;$A$36&amp;"", "Imoku2",$A$4, -$B305, $A$6,$A$10,,$A$8,$A$12),$A$47)</f>
        <v>5277.75</v>
      </c>
      <c r="V305" s="8" t="str">
        <f xml:space="preserve"> TEXT(RTD("cqg.rtd",,"StudyData", $A$2, "Imoku", "Period3="&amp;$A$38&amp;"", "Imoku3",$A$4, -(($B305)+($A$44)), $A$6,$A$10,,$A$8,$A$12),$A$47)</f>
        <v>4887.63</v>
      </c>
      <c r="W305" s="8" t="str">
        <f xml:space="preserve"> TEXT(RTD("cqg.rtd",,"StudyData", $A$2, "Imoku", "Period1="&amp;$A$34&amp;",Period2="&amp;$A$36&amp;",Period4="&amp;$A$40&amp;",MAType4=Sim", "Imoku4",$A$4, -(($B305)+($A$44)), $A$6,$A$10,,$A$8,$A$12),$A$47)</f>
        <v>5070.13</v>
      </c>
      <c r="X305" s="8" t="str">
        <f>TEXT(RTD("cqg.rtd",,"StudyData", $A$2, "Imoku", "MAType5=Sim,Period5="&amp;$A$42&amp;",InputChoice5=Close", "Imoku5",$A$4, -$B305, $A$6,$A$10,,$A$8,$A$12),$A$47)</f>
        <v>5392.00</v>
      </c>
    </row>
    <row r="306" spans="2:24" x14ac:dyDescent="0.25">
      <c r="B306">
        <f t="shared" si="9"/>
        <v>304</v>
      </c>
      <c r="C306" s="5">
        <f xml:space="preserve"> RTD("cqg.rtd",,"StudyData", $A$2, "BAR", "", "Time", $A$4,-$B306,$A$6,$A$10, "","False","T")</f>
        <v>45345</v>
      </c>
      <c r="D306" s="4">
        <f xml:space="preserve"> RTD("cqg.rtd",,"StudyData", $A$2, "BAR", "", "Time", $A$4,-$B306,$A$6,$A$10, "","False","T")</f>
        <v>45345</v>
      </c>
      <c r="E306" s="6" t="str">
        <f xml:space="preserve"> TEXT(RTD("cqg.rtd",,"StudyData", $A$2, "BAR", "", "Open", $A$4, -$B306, $A$6,$A$10,,$A$8,$A$12),$A$47)</f>
        <v>5406.00</v>
      </c>
      <c r="F306" s="6" t="str">
        <f xml:space="preserve"> TEXT(RTD("cqg.rtd",,"StudyData", $A$2, "BAR", "", "High", $A$4, -$B306, $A$6,$A$10,,$A$8,$A$12),$A$47)</f>
        <v>5435.25</v>
      </c>
      <c r="G306" s="6" t="str">
        <f xml:space="preserve"> TEXT(RTD("cqg.rtd",,"StudyData", $A$2, "BAR", "", "Low", $A$4, -$B306, $A$6,$A$10,,$A$8,$A$12),$A$47)</f>
        <v>5403.75</v>
      </c>
      <c r="H306" s="6" t="str">
        <f>TEXT(RTD("cqg.rtd",,"StudyData", $A$2, "BAR", "", "Close", $A$4, -$B306, $A$6,$A$10,,$A$8,$A$12),$A$47)</f>
        <v>5413.25</v>
      </c>
      <c r="I306" s="7">
        <f xml:space="preserve"> RTD("cqg.rtd",,"StudyData", $A$2, "Vol", "VolType=auto, CoCType=Contract", "Vol",$A$4, -$B306, $A$6,$A$10,,$A$8,$A$12)</f>
        <v>1340050</v>
      </c>
      <c r="J306" s="8" t="str">
        <f xml:space="preserve"> TEXT(RTD("cqg.rtd",,"StudyData", $A$2, "MA", "InputChoice=Close,MAType=Sim,Period="&amp;$A$14&amp;"", "MA",$A$4, -$B306, $A$6,$A$10,,$A$8,$A$12),$A$47)</f>
        <v>5218.66</v>
      </c>
      <c r="K306" s="6" t="str">
        <f xml:space="preserve"> TEXT(RTD("cqg.rtd",,"StudyData", $A$2, "BBnds", "MAType=Sim,InputChoice=Close,Period1="&amp;$A$16&amp;",Percent="&amp;$A$18&amp;"", "BHI",$A$4, -$B306, $A$6,$A$10,,$A$8,$A$12),$A$47)</f>
        <v>5419.06</v>
      </c>
      <c r="L306" s="6" t="str">
        <f>TEXT(RTD("cqg.rtd",,"StudyData",$A$2,"BBnds","MAType=Sim,InputChoice=Close,Period1="&amp;$A$16&amp;",Percent="&amp;$A$18&amp;"","BMA",$A$4,-$B306,$A$6,$A$10,,$A$8,$A$12),$A$47)</f>
        <v>5306.68</v>
      </c>
      <c r="M306" s="6" t="str">
        <f xml:space="preserve"> TEXT(RTD("cqg.rtd",,"StudyData", $A$2, "BBnds", "MAType=Sim,InputChoice=Close,Period1="&amp;$A$16&amp;",Percent="&amp;$A$18&amp;"", "BLO",$A$4, -$B306, $A$6,$A$10,,$A$8,$A$12),$A$47)</f>
        <v>5194.29</v>
      </c>
      <c r="N306" s="8" t="str">
        <f xml:space="preserve"> TEXT(RTD("cqg.rtd",,"StudyData", $A$2, "MACD", "Period1="&amp;$A$20&amp;",Period2="&amp;$A$22&amp;",Period3="&amp;$A$24&amp;",InputChoice=Close", "MACD",$A$4, -$B306, $A$6,$A$10,,$A$8,$A$12),$A$47)</f>
        <v>56.47</v>
      </c>
      <c r="O306" s="8" t="str">
        <f>TEXT(RTD("cqg.rtd",,"StudyData",$A$2,"MACD","Period1="&amp;$A$20&amp;",Period2="&amp;$A$22&amp;",Period3="&amp;$A$24&amp;",InputChoice=Close","MACDA",$A$4,-$B306,$A$6,$A$10,,$A$8,$A$12),$A$47)</f>
        <v>55.22</v>
      </c>
      <c r="P306" s="6" t="str">
        <f t="shared" si="8"/>
        <v>1.25</v>
      </c>
      <c r="Q306" s="8">
        <f xml:space="preserve"> RTD("cqg.rtd",,"StudyData", $A$2, "RSI", "InputChoice=Close,Period="&amp;$A$26&amp;"", "RSI",$A$4, -$B306, $A$6,$A$10,,$A$8,$A$12)</f>
        <v>68.809333730368053</v>
      </c>
      <c r="R30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-$B306, $A$6,$A$10,,$A$8,$A$12)</f>
        <v>81.538646988500005</v>
      </c>
      <c r="S30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-$B306, $A$6,$A$10,,$A$8,$A$12)</f>
        <v>78.650099999999995</v>
      </c>
      <c r="T306" s="8" t="str">
        <f>TEXT(RTD("cqg.rtd",,"StudyData", $A$2, "Imoku", "Period1="&amp;$A$34&amp;"", "Imoku1",$A$4, -$B306, $A$6,$A$10,,$A$8,$A$12),$A$47)</f>
        <v>5341.75</v>
      </c>
      <c r="U306" s="8" t="str">
        <f xml:space="preserve"> TEXT(RTD("cqg.rtd",,"StudyData", $A$2, "Imoku", "Period2="&amp;$A$36&amp;"", "Imoku2",$A$4, -$B306, $A$6,$A$10,,$A$8,$A$12),$A$47)</f>
        <v>5255.25</v>
      </c>
      <c r="V306" s="8" t="str">
        <f xml:space="preserve"> TEXT(RTD("cqg.rtd",,"StudyData", $A$2, "Imoku", "Period3="&amp;$A$38&amp;"", "Imoku3",$A$4, -(($B306)+($A$44)), $A$6,$A$10,,$A$8,$A$12),$A$47)</f>
        <v>4854.38</v>
      </c>
      <c r="W306" s="8" t="str">
        <f xml:space="preserve"> TEXT(RTD("cqg.rtd",,"StudyData", $A$2, "Imoku", "Period1="&amp;$A$34&amp;",Period2="&amp;$A$36&amp;",Period4="&amp;$A$40&amp;",MAType4=Sim", "Imoku4",$A$4, -(($B306)+($A$44)), $A$6,$A$10,,$A$8,$A$12),$A$47)</f>
        <v>5060.69</v>
      </c>
      <c r="X306" s="8" t="str">
        <f>TEXT(RTD("cqg.rtd",,"StudyData", $A$2, "Imoku", "MAType5=Sim,Period5="&amp;$A$42&amp;",InputChoice5=Close", "Imoku5",$A$4, -$B306, $A$6,$A$10,,$A$8,$A$12),$A$47)</f>
        <v>5413.25</v>
      </c>
    </row>
    <row r="307" spans="2:24" x14ac:dyDescent="0.25">
      <c r="B307">
        <f t="shared" si="9"/>
        <v>305</v>
      </c>
      <c r="C307" s="5">
        <f xml:space="preserve"> RTD("cqg.rtd",,"StudyData", $A$2, "BAR", "", "Time", $A$4,-$B307,$A$6,$A$10, "","False","T")</f>
        <v>45344</v>
      </c>
      <c r="D307" s="4">
        <f xml:space="preserve"> RTD("cqg.rtd",,"StudyData", $A$2, "BAR", "", "Time", $A$4,-$B307,$A$6,$A$10, "","False","T")</f>
        <v>45344</v>
      </c>
      <c r="E307" s="6" t="str">
        <f xml:space="preserve"> TEXT(RTD("cqg.rtd",,"StudyData", $A$2, "BAR", "", "Open", $A$4, -$B307, $A$6,$A$10,,$A$8,$A$12),$A$47)</f>
        <v>5327.75</v>
      </c>
      <c r="F307" s="6" t="str">
        <f xml:space="preserve"> TEXT(RTD("cqg.rtd",,"StudyData", $A$2, "BAR", "", "High", $A$4, -$B307, $A$6,$A$10,,$A$8,$A$12),$A$47)</f>
        <v>5419.50</v>
      </c>
      <c r="G307" s="6" t="str">
        <f xml:space="preserve"> TEXT(RTD("cqg.rtd",,"StudyData", $A$2, "BAR", "", "Low", $A$4, -$B307, $A$6,$A$10,,$A$8,$A$12),$A$47)</f>
        <v>5327.00</v>
      </c>
      <c r="H307" s="6" t="str">
        <f>TEXT(RTD("cqg.rtd",,"StudyData", $A$2, "BAR", "", "Close", $A$4, -$B307, $A$6,$A$10,,$A$8,$A$12),$A$47)</f>
        <v>5409.50</v>
      </c>
      <c r="I307" s="7">
        <f xml:space="preserve"> RTD("cqg.rtd",,"StudyData", $A$2, "Vol", "VolType=auto, CoCType=Contract", "Vol",$A$4, -$B307, $A$6,$A$10,,$A$8,$A$12)</f>
        <v>1738869</v>
      </c>
      <c r="J307" s="8" t="str">
        <f xml:space="preserve"> TEXT(RTD("cqg.rtd",,"StudyData", $A$2, "MA", "InputChoice=Close,MAType=Sim,Period="&amp;$A$14&amp;"", "MA",$A$4, -$B307, $A$6,$A$10,,$A$8,$A$12),$A$47)</f>
        <v>5211.74</v>
      </c>
      <c r="K307" s="6" t="str">
        <f xml:space="preserve"> TEXT(RTD("cqg.rtd",,"StudyData", $A$2, "BBnds", "MAType=Sim,InputChoice=Close,Period1="&amp;$A$16&amp;",Percent="&amp;$A$18&amp;"", "BHI",$A$4, -$B307, $A$6,$A$10,,$A$8,$A$12),$A$47)</f>
        <v>5402.97</v>
      </c>
      <c r="L307" s="6" t="str">
        <f>TEXT(RTD("cqg.rtd",,"StudyData",$A$2,"BBnds","MAType=Sim,InputChoice=Close,Period1="&amp;$A$16&amp;",Percent="&amp;$A$18&amp;"","BMA",$A$4,-$B307,$A$6,$A$10,,$A$8,$A$12),$A$47)</f>
        <v>5297.76</v>
      </c>
      <c r="M307" s="6" t="str">
        <f xml:space="preserve"> TEXT(RTD("cqg.rtd",,"StudyData", $A$2, "BBnds", "MAType=Sim,InputChoice=Close,Period1="&amp;$A$16&amp;",Percent="&amp;$A$18&amp;"", "BLO",$A$4, -$B307, $A$6,$A$10,,$A$8,$A$12),$A$47)</f>
        <v>5192.55</v>
      </c>
      <c r="N307" s="8" t="str">
        <f xml:space="preserve"> TEXT(RTD("cqg.rtd",,"StudyData", $A$2, "MACD", "Period1="&amp;$A$20&amp;",Period2="&amp;$A$22&amp;",Period3="&amp;$A$24&amp;",InputChoice=Close", "MACD",$A$4, -$B307, $A$6,$A$10,,$A$8,$A$12),$A$47)</f>
        <v>53.22</v>
      </c>
      <c r="O307" s="8" t="str">
        <f>TEXT(RTD("cqg.rtd",,"StudyData",$A$2,"MACD","Period1="&amp;$A$20&amp;",Period2="&amp;$A$22&amp;",Period3="&amp;$A$24&amp;",InputChoice=Close","MACDA",$A$4,-$B307,$A$6,$A$10,,$A$8,$A$12),$A$47)</f>
        <v>54.91</v>
      </c>
      <c r="P307" s="6" t="str">
        <f t="shared" si="8"/>
        <v>-1.69</v>
      </c>
      <c r="Q307" s="8">
        <f xml:space="preserve"> RTD("cqg.rtd",,"StudyData", $A$2, "RSI", "InputChoice=Close,Period="&amp;$A$26&amp;"", "RSI",$A$4, -$B307, $A$6,$A$10,,$A$8,$A$12)</f>
        <v>68.40005371844731</v>
      </c>
      <c r="R30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-$B307, $A$6,$A$10,,$A$8,$A$12)</f>
        <v>78.289320055800005</v>
      </c>
      <c r="S30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-$B307, $A$6,$A$10,,$A$8,$A$12)</f>
        <v>77.205799999999996</v>
      </c>
      <c r="T307" s="8" t="str">
        <f>TEXT(RTD("cqg.rtd",,"StudyData", $A$2, "Imoku", "Period1="&amp;$A$34&amp;"", "Imoku1",$A$4, -$B307, $A$6,$A$10,,$A$8,$A$12),$A$47)</f>
        <v>5333.88</v>
      </c>
      <c r="U307" s="8" t="str">
        <f xml:space="preserve"> TEXT(RTD("cqg.rtd",,"StudyData", $A$2, "Imoku", "Period2="&amp;$A$36&amp;"", "Imoku2",$A$4, -$B307, $A$6,$A$10,,$A$8,$A$12),$A$47)</f>
        <v>5238.75</v>
      </c>
      <c r="V307" s="8" t="str">
        <f xml:space="preserve"> TEXT(RTD("cqg.rtd",,"StudyData", $A$2, "Imoku", "Period3="&amp;$A$38&amp;"", "Imoku3",$A$4, -(($B307)+($A$44)), $A$6,$A$10,,$A$8,$A$12),$A$47)</f>
        <v>4842.13</v>
      </c>
      <c r="W307" s="8" t="str">
        <f xml:space="preserve"> TEXT(RTD("cqg.rtd",,"StudyData", $A$2, "Imoku", "Period1="&amp;$A$34&amp;",Period2="&amp;$A$36&amp;",Period4="&amp;$A$40&amp;",MAType4=Sim", "Imoku4",$A$4, -(($B307)+($A$44)), $A$6,$A$10,,$A$8,$A$12),$A$47)</f>
        <v>5057.44</v>
      </c>
      <c r="X307" s="8" t="str">
        <f>TEXT(RTD("cqg.rtd",,"StudyData", $A$2, "Imoku", "MAType5=Sim,Period5="&amp;$A$42&amp;",InputChoice5=Close", "Imoku5",$A$4, -$B307, $A$6,$A$10,,$A$8,$A$12),$A$47)</f>
        <v>5409.50</v>
      </c>
    </row>
    <row r="308" spans="2:24" x14ac:dyDescent="0.25">
      <c r="B308">
        <f t="shared" si="9"/>
        <v>306</v>
      </c>
      <c r="C308" s="5">
        <f xml:space="preserve"> RTD("cqg.rtd",,"StudyData", $A$2, "BAR", "", "Time", $A$4,-$B308,$A$6,$A$10, "","False","T")</f>
        <v>45343</v>
      </c>
      <c r="D308" s="4">
        <f xml:space="preserve"> RTD("cqg.rtd",,"StudyData", $A$2, "BAR", "", "Time", $A$4,-$B308,$A$6,$A$10, "","False","T")</f>
        <v>45343</v>
      </c>
      <c r="E308" s="6" t="str">
        <f xml:space="preserve"> TEXT(RTD("cqg.rtd",,"StudyData", $A$2, "BAR", "", "Open", $A$4, -$B308, $A$6,$A$10,,$A$8,$A$12),$A$47)</f>
        <v>5301.75</v>
      </c>
      <c r="F308" s="6" t="str">
        <f xml:space="preserve"> TEXT(RTD("cqg.rtd",,"StudyData", $A$2, "BAR", "", "High", $A$4, -$B308, $A$6,$A$10,,$A$8,$A$12),$A$47)</f>
        <v>5332.25</v>
      </c>
      <c r="G308" s="6" t="str">
        <f xml:space="preserve"> TEXT(RTD("cqg.rtd",,"StudyData", $A$2, "BAR", "", "Low", $A$4, -$B308, $A$6,$A$10,,$A$8,$A$12),$A$47)</f>
        <v>5270.75</v>
      </c>
      <c r="H308" s="6" t="str">
        <f>TEXT(RTD("cqg.rtd",,"StudyData", $A$2, "BAR", "", "Close", $A$4, -$B308, $A$6,$A$10,,$A$8,$A$12),$A$47)</f>
        <v>5308.00</v>
      </c>
      <c r="I308" s="7">
        <f xml:space="preserve"> RTD("cqg.rtd",,"StudyData", $A$2, "Vol", "VolType=auto, CoCType=Contract", "Vol",$A$4, -$B308, $A$6,$A$10,,$A$8,$A$12)</f>
        <v>1485687</v>
      </c>
      <c r="J308" s="8" t="str">
        <f xml:space="preserve"> TEXT(RTD("cqg.rtd",,"StudyData", $A$2, "MA", "InputChoice=Close,MAType=Sim,Period="&amp;$A$14&amp;"", "MA",$A$4, -$B308, $A$6,$A$10,,$A$8,$A$12),$A$47)</f>
        <v>5204.43</v>
      </c>
      <c r="K308" s="6" t="str">
        <f xml:space="preserve"> TEXT(RTD("cqg.rtd",,"StudyData", $A$2, "BBnds", "MAType=Sim,InputChoice=Close,Period1="&amp;$A$16&amp;",Percent="&amp;$A$18&amp;"", "BHI",$A$4, -$B308, $A$6,$A$10,,$A$8,$A$12),$A$47)</f>
        <v>5386.38</v>
      </c>
      <c r="L308" s="6" t="str">
        <f>TEXT(RTD("cqg.rtd",,"StudyData",$A$2,"BBnds","MAType=Sim,InputChoice=Close,Period1="&amp;$A$16&amp;",Percent="&amp;$A$18&amp;"","BMA",$A$4,-$B308,$A$6,$A$10,,$A$8,$A$12),$A$47)</f>
        <v>5287.78</v>
      </c>
      <c r="M308" s="6" t="str">
        <f xml:space="preserve"> TEXT(RTD("cqg.rtd",,"StudyData", $A$2, "BBnds", "MAType=Sim,InputChoice=Close,Period1="&amp;$A$16&amp;",Percent="&amp;$A$18&amp;"", "BLO",$A$4, -$B308, $A$6,$A$10,,$A$8,$A$12),$A$47)</f>
        <v>5189.17</v>
      </c>
      <c r="N308" s="8" t="str">
        <f xml:space="preserve"> TEXT(RTD("cqg.rtd",,"StudyData", $A$2, "MACD", "Period1="&amp;$A$20&amp;",Period2="&amp;$A$22&amp;",Period3="&amp;$A$24&amp;",InputChoice=Close", "MACD",$A$4, -$B308, $A$6,$A$10,,$A$8,$A$12),$A$47)</f>
        <v>48.67</v>
      </c>
      <c r="O308" s="8" t="str">
        <f>TEXT(RTD("cqg.rtd",,"StudyData",$A$2,"MACD","Period1="&amp;$A$20&amp;",Period2="&amp;$A$22&amp;",Period3="&amp;$A$24&amp;",InputChoice=Close","MACDA",$A$4,-$B308,$A$6,$A$10,,$A$8,$A$12),$A$47)</f>
        <v>55.34</v>
      </c>
      <c r="P308" s="6" t="str">
        <f t="shared" si="8"/>
        <v>-6.67</v>
      </c>
      <c r="Q308" s="8">
        <f xml:space="preserve"> RTD("cqg.rtd",,"StudyData", $A$2, "RSI", "InputChoice=Close,Period="&amp;$A$26&amp;"", "RSI",$A$4, -$B308, $A$6,$A$10,,$A$8,$A$12)</f>
        <v>53.821327524029456</v>
      </c>
      <c r="R30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-$B308, $A$6,$A$10,,$A$8,$A$12)</f>
        <v>70.839139654700006</v>
      </c>
      <c r="S30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-$B308, $A$6,$A$10,,$A$8,$A$12)</f>
        <v>76.664000000000001</v>
      </c>
      <c r="T308" s="8" t="str">
        <f>TEXT(RTD("cqg.rtd",,"StudyData", $A$2, "Imoku", "Period1="&amp;$A$34&amp;"", "Imoku1",$A$4, -$B308, $A$6,$A$10,,$A$8,$A$12),$A$47)</f>
        <v>5313.25</v>
      </c>
      <c r="U308" s="8" t="str">
        <f xml:space="preserve"> TEXT(RTD("cqg.rtd",,"StudyData", $A$2, "Imoku", "Period2="&amp;$A$36&amp;"", "Imoku2",$A$4, -$B308, $A$6,$A$10,,$A$8,$A$12),$A$47)</f>
        <v>5218.13</v>
      </c>
      <c r="V308" s="8" t="str">
        <f xml:space="preserve"> TEXT(RTD("cqg.rtd",,"StudyData", $A$2, "Imoku", "Period3="&amp;$A$38&amp;"", "Imoku3",$A$4, -(($B308)+($A$44)), $A$6,$A$10,,$A$8,$A$12),$A$47)</f>
        <v>4830.50</v>
      </c>
      <c r="W308" s="8" t="str">
        <f xml:space="preserve"> TEXT(RTD("cqg.rtd",,"StudyData", $A$2, "Imoku", "Period1="&amp;$A$34&amp;",Period2="&amp;$A$36&amp;",Period4="&amp;$A$40&amp;",MAType4=Sim", "Imoku4",$A$4, -(($B308)+($A$44)), $A$6,$A$10,,$A$8,$A$12),$A$47)</f>
        <v>5057.44</v>
      </c>
      <c r="X308" s="8" t="str">
        <f>TEXT(RTD("cqg.rtd",,"StudyData", $A$2, "Imoku", "MAType5=Sim,Period5="&amp;$A$42&amp;",InputChoice5=Close", "Imoku5",$A$4, -$B308, $A$6,$A$10,,$A$8,$A$12),$A$47)</f>
        <v>5308.00</v>
      </c>
    </row>
    <row r="309" spans="2:24" x14ac:dyDescent="0.25">
      <c r="B309">
        <f t="shared" si="9"/>
        <v>307</v>
      </c>
      <c r="C309" s="5">
        <f xml:space="preserve"> RTD("cqg.rtd",,"StudyData", $A$2, "BAR", "", "Time", $A$4,-$B309,$A$6,$A$10, "","False","T")</f>
        <v>45342</v>
      </c>
      <c r="D309" s="4">
        <f xml:space="preserve"> RTD("cqg.rtd",,"StudyData", $A$2, "BAR", "", "Time", $A$4,-$B309,$A$6,$A$10, "","False","T")</f>
        <v>45342</v>
      </c>
      <c r="E309" s="6" t="str">
        <f xml:space="preserve"> TEXT(RTD("cqg.rtd",,"StudyData", $A$2, "BAR", "", "Open", $A$4, -$B309, $A$6,$A$10,,$A$8,$A$12),$A$47)</f>
        <v>5328.25</v>
      </c>
      <c r="F309" s="6" t="str">
        <f xml:space="preserve"> TEXT(RTD("cqg.rtd",,"StudyData", $A$2, "BAR", "", "High", $A$4, -$B309, $A$6,$A$10,,$A$8,$A$12),$A$47)</f>
        <v>5341.25</v>
      </c>
      <c r="G309" s="6" t="str">
        <f xml:space="preserve"> TEXT(RTD("cqg.rtd",,"StudyData", $A$2, "BAR", "", "Low", $A$4, -$B309, $A$6,$A$10,,$A$8,$A$12),$A$47)</f>
        <v>5280.00</v>
      </c>
      <c r="H309" s="6" t="str">
        <f>TEXT(RTD("cqg.rtd",,"StudyData", $A$2, "BAR", "", "Close", $A$4, -$B309, $A$6,$A$10,,$A$8,$A$12),$A$47)</f>
        <v>5303.25</v>
      </c>
      <c r="I309" s="7">
        <f xml:space="preserve"> RTD("cqg.rtd",,"StudyData", $A$2, "Vol", "VolType=auto, CoCType=Contract", "Vol",$A$4, -$B309, $A$6,$A$10,,$A$8,$A$12)</f>
        <v>1609827</v>
      </c>
      <c r="J309" s="8" t="str">
        <f xml:space="preserve"> TEXT(RTD("cqg.rtd",,"StudyData", $A$2, "MA", "InputChoice=Close,MAType=Sim,Period="&amp;$A$14&amp;"", "MA",$A$4, -$B309, $A$6,$A$10,,$A$8,$A$12),$A$47)</f>
        <v>5199.44</v>
      </c>
      <c r="K309" s="6" t="str">
        <f xml:space="preserve"> TEXT(RTD("cqg.rtd",,"StudyData", $A$2, "BBnds", "MAType=Sim,InputChoice=Close,Period1="&amp;$A$16&amp;",Percent="&amp;$A$18&amp;"", "BHI",$A$4, -$B309, $A$6,$A$10,,$A$8,$A$12),$A$47)</f>
        <v>5386.88</v>
      </c>
      <c r="L309" s="6" t="str">
        <f>TEXT(RTD("cqg.rtd",,"StudyData",$A$2,"BBnds","MAType=Sim,InputChoice=Close,Period1="&amp;$A$16&amp;",Percent="&amp;$A$18&amp;"","BMA",$A$4,-$B309,$A$6,$A$10,,$A$8,$A$12),$A$47)</f>
        <v>5282.71</v>
      </c>
      <c r="M309" s="6" t="str">
        <f xml:space="preserve"> TEXT(RTD("cqg.rtd",,"StudyData", $A$2, "BBnds", "MAType=Sim,InputChoice=Close,Period1="&amp;$A$16&amp;",Percent="&amp;$A$18&amp;"", "BLO",$A$4, -$B309, $A$6,$A$10,,$A$8,$A$12),$A$47)</f>
        <v>5178.54</v>
      </c>
      <c r="N309" s="8" t="str">
        <f xml:space="preserve"> TEXT(RTD("cqg.rtd",,"StudyData", $A$2, "MACD", "Period1="&amp;$A$20&amp;",Period2="&amp;$A$22&amp;",Period3="&amp;$A$24&amp;",InputChoice=Close", "MACD",$A$4, -$B309, $A$6,$A$10,,$A$8,$A$12),$A$47)</f>
        <v>52.50</v>
      </c>
      <c r="O309" s="8" t="str">
        <f>TEXT(RTD("cqg.rtd",,"StudyData",$A$2,"MACD","Period1="&amp;$A$20&amp;",Period2="&amp;$A$22&amp;",Period3="&amp;$A$24&amp;",InputChoice=Close","MACDA",$A$4,-$B309,$A$6,$A$10,,$A$8,$A$12),$A$47)</f>
        <v>57.00</v>
      </c>
      <c r="P309" s="6" t="str">
        <f t="shared" si="8"/>
        <v>-4.50</v>
      </c>
      <c r="Q309" s="8">
        <f xml:space="preserve"> RTD("cqg.rtd",,"StudyData", $A$2, "RSI", "InputChoice=Close,Period="&amp;$A$26&amp;"", "RSI",$A$4, -$B309, $A$6,$A$10,,$A$8,$A$12)</f>
        <v>52.917749852469044</v>
      </c>
      <c r="R30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-$B309, $A$6,$A$10,,$A$8,$A$12)</f>
        <v>74.257084312100005</v>
      </c>
      <c r="S30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-$B309, $A$6,$A$10,,$A$8,$A$12)</f>
        <v>79.576400000000007</v>
      </c>
      <c r="T309" s="8" t="str">
        <f>TEXT(RTD("cqg.rtd",,"StudyData", $A$2, "Imoku", "Period1="&amp;$A$34&amp;"", "Imoku1",$A$4, -$B309, $A$6,$A$10,,$A$8,$A$12),$A$47)</f>
        <v>5313.25</v>
      </c>
      <c r="U309" s="8" t="str">
        <f xml:space="preserve"> TEXT(RTD("cqg.rtd",,"StudyData", $A$2, "Imoku", "Period2="&amp;$A$36&amp;"", "Imoku2",$A$4, -$B309, $A$6,$A$10,,$A$8,$A$12),$A$47)</f>
        <v>5218.13</v>
      </c>
      <c r="V309" s="8" t="str">
        <f xml:space="preserve"> TEXT(RTD("cqg.rtd",,"StudyData", $A$2, "Imoku", "Period3="&amp;$A$38&amp;"", "Imoku3",$A$4, -(($B309)+($A$44)), $A$6,$A$10,,$A$8,$A$12),$A$47)</f>
        <v>4819.88</v>
      </c>
      <c r="W309" s="8" t="str">
        <f xml:space="preserve"> TEXT(RTD("cqg.rtd",,"StudyData", $A$2, "Imoku", "Period1="&amp;$A$34&amp;",Period2="&amp;$A$36&amp;",Period4="&amp;$A$40&amp;",MAType4=Sim", "Imoku4",$A$4, -(($B309)+($A$44)), $A$6,$A$10,,$A$8,$A$12),$A$47)</f>
        <v>5058.19</v>
      </c>
      <c r="X309" s="8" t="str">
        <f>TEXT(RTD("cqg.rtd",,"StudyData", $A$2, "Imoku", "MAType5=Sim,Period5="&amp;$A$42&amp;",InputChoice5=Close", "Imoku5",$A$4, -$B309, $A$6,$A$10,,$A$8,$A$12),$A$47)</f>
        <v>5303.25</v>
      </c>
    </row>
    <row r="310" spans="2:24" x14ac:dyDescent="0.25">
      <c r="B310">
        <f t="shared" si="9"/>
        <v>308</v>
      </c>
      <c r="C310" s="5">
        <f xml:space="preserve"> RTD("cqg.rtd",,"StudyData", $A$2, "BAR", "", "Time", $A$4,-$B310,$A$6,$A$10, "","False","T")</f>
        <v>45338</v>
      </c>
      <c r="D310" s="4">
        <f xml:space="preserve"> RTD("cqg.rtd",,"StudyData", $A$2, "BAR", "", "Time", $A$4,-$B310,$A$6,$A$10, "","False","T")</f>
        <v>45338</v>
      </c>
      <c r="E310" s="6" t="str">
        <f xml:space="preserve"> TEXT(RTD("cqg.rtd",,"StudyData", $A$2, "BAR", "", "Open", $A$4, -$B310, $A$6,$A$10,,$A$8,$A$12),$A$47)</f>
        <v>5361.25</v>
      </c>
      <c r="F310" s="6" t="str">
        <f xml:space="preserve"> TEXT(RTD("cqg.rtd",,"StudyData", $A$2, "BAR", "", "High", $A$4, -$B310, $A$6,$A$10,,$A$8,$A$12),$A$47)</f>
        <v>5371.00</v>
      </c>
      <c r="G310" s="6" t="str">
        <f xml:space="preserve"> TEXT(RTD("cqg.rtd",,"StudyData", $A$2, "BAR", "", "Low", $A$4, -$B310, $A$6,$A$10,,$A$8,$A$12),$A$47)</f>
        <v>5324.50</v>
      </c>
      <c r="H310" s="6" t="str">
        <f>TEXT(RTD("cqg.rtd",,"StudyData", $A$2, "BAR", "", "Close", $A$4, -$B310, $A$6,$A$10,,$A$8,$A$12),$A$47)</f>
        <v>5331.50</v>
      </c>
      <c r="I310" s="7">
        <f xml:space="preserve"> RTD("cqg.rtd",,"StudyData", $A$2, "Vol", "VolType=auto, CoCType=Contract", "Vol",$A$4, -$B310, $A$6,$A$10,,$A$8,$A$12)</f>
        <v>1527729</v>
      </c>
      <c r="J310" s="8" t="str">
        <f xml:space="preserve"> TEXT(RTD("cqg.rtd",,"StudyData", $A$2, "MA", "InputChoice=Close,MAType=Sim,Period="&amp;$A$14&amp;"", "MA",$A$4, -$B310, $A$6,$A$10,,$A$8,$A$12),$A$47)</f>
        <v>5193.40</v>
      </c>
      <c r="K310" s="6" t="str">
        <f xml:space="preserve"> TEXT(RTD("cqg.rtd",,"StudyData", $A$2, "BBnds", "MAType=Sim,InputChoice=Close,Period1="&amp;$A$16&amp;",Percent="&amp;$A$18&amp;"", "BHI",$A$4, -$B310, $A$6,$A$10,,$A$8,$A$12),$A$47)</f>
        <v>5387.93</v>
      </c>
      <c r="L310" s="6" t="str">
        <f>TEXT(RTD("cqg.rtd",,"StudyData",$A$2,"BBnds","MAType=Sim,InputChoice=Close,Period1="&amp;$A$16&amp;",Percent="&amp;$A$18&amp;"","BMA",$A$4,-$B310,$A$6,$A$10,,$A$8,$A$12),$A$47)</f>
        <v>5277.19</v>
      </c>
      <c r="M310" s="6" t="str">
        <f xml:space="preserve"> TEXT(RTD("cqg.rtd",,"StudyData", $A$2, "BBnds", "MAType=Sim,InputChoice=Close,Period1="&amp;$A$16&amp;",Percent="&amp;$A$18&amp;"", "BLO",$A$4, -$B310, $A$6,$A$10,,$A$8,$A$12),$A$47)</f>
        <v>5166.45</v>
      </c>
      <c r="N310" s="8" t="str">
        <f xml:space="preserve"> TEXT(RTD("cqg.rtd",,"StudyData", $A$2, "MACD", "Period1="&amp;$A$20&amp;",Period2="&amp;$A$22&amp;",Period3="&amp;$A$24&amp;",InputChoice=Close", "MACD",$A$4, -$B310, $A$6,$A$10,,$A$8,$A$12),$A$47)</f>
        <v>57.10</v>
      </c>
      <c r="O310" s="8" t="str">
        <f>TEXT(RTD("cqg.rtd",,"StudyData",$A$2,"MACD","Period1="&amp;$A$20&amp;",Period2="&amp;$A$22&amp;",Period3="&amp;$A$24&amp;",InputChoice=Close","MACDA",$A$4,-$B310,$A$6,$A$10,,$A$8,$A$12),$A$47)</f>
        <v>58.13</v>
      </c>
      <c r="P310" s="6" t="str">
        <f t="shared" si="8"/>
        <v>-1.03</v>
      </c>
      <c r="Q310" s="8">
        <f xml:space="preserve"> RTD("cqg.rtd",,"StudyData", $A$2, "RSI", "InputChoice=Close,Period="&amp;$A$26&amp;"", "RSI",$A$4, -$B310, $A$6,$A$10,,$A$8,$A$12)</f>
        <v>59.023222402818092</v>
      </c>
      <c r="R31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-$B310, $A$6,$A$10,,$A$8,$A$12)</f>
        <v>80.106561272700006</v>
      </c>
      <c r="S31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-$B310, $A$6,$A$10,,$A$8,$A$12)</f>
        <v>82.236099999999993</v>
      </c>
      <c r="T310" s="8" t="str">
        <f>TEXT(RTD("cqg.rtd",,"StudyData", $A$2, "Imoku", "Period1="&amp;$A$34&amp;"", "Imoku1",$A$4, -$B310, $A$6,$A$10,,$A$8,$A$12),$A$47)</f>
        <v>5313.25</v>
      </c>
      <c r="U310" s="8" t="str">
        <f xml:space="preserve"> TEXT(RTD("cqg.rtd",,"StudyData", $A$2, "Imoku", "Period2="&amp;$A$36&amp;"", "Imoku2",$A$4, -$B310, $A$6,$A$10,,$A$8,$A$12),$A$47)</f>
        <v>5218.13</v>
      </c>
      <c r="V310" s="8" t="str">
        <f xml:space="preserve"> TEXT(RTD("cqg.rtd",,"StudyData", $A$2, "Imoku", "Period3="&amp;$A$38&amp;"", "Imoku3",$A$4, -(($B310)+($A$44)), $A$6,$A$10,,$A$8,$A$12),$A$47)</f>
        <v>4819.88</v>
      </c>
      <c r="W310" s="8" t="str">
        <f xml:space="preserve"> TEXT(RTD("cqg.rtd",,"StudyData", $A$2, "Imoku", "Period1="&amp;$A$34&amp;",Period2="&amp;$A$36&amp;",Period4="&amp;$A$40&amp;",MAType4=Sim", "Imoku4",$A$4, -(($B310)+($A$44)), $A$6,$A$10,,$A$8,$A$12),$A$47)</f>
        <v>5058.31</v>
      </c>
      <c r="X310" s="8" t="str">
        <f>TEXT(RTD("cqg.rtd",,"StudyData", $A$2, "Imoku", "MAType5=Sim,Period5="&amp;$A$42&amp;",InputChoice5=Close", "Imoku5",$A$4, -$B310, $A$6,$A$10,,$A$8,$A$12),$A$47)</f>
        <v>5331.50</v>
      </c>
    </row>
    <row r="311" spans="2:24" x14ac:dyDescent="0.25">
      <c r="B311">
        <f t="shared" si="9"/>
        <v>309</v>
      </c>
      <c r="C311" s="5">
        <f xml:space="preserve"> RTD("cqg.rtd",,"StudyData", $A$2, "BAR", "", "Time", $A$4,-$B311,$A$6,$A$10, "","False","T")</f>
        <v>45337</v>
      </c>
      <c r="D311" s="4">
        <f xml:space="preserve"> RTD("cqg.rtd",,"StudyData", $A$2, "BAR", "", "Time", $A$4,-$B311,$A$6,$A$10, "","False","T")</f>
        <v>45337</v>
      </c>
      <c r="E311" s="6" t="str">
        <f xml:space="preserve"> TEXT(RTD("cqg.rtd",,"StudyData", $A$2, "BAR", "", "Open", $A$4, -$B311, $A$6,$A$10,,$A$8,$A$12),$A$47)</f>
        <v>5329.25</v>
      </c>
      <c r="F311" s="6" t="str">
        <f xml:space="preserve"> TEXT(RTD("cqg.rtd",,"StudyData", $A$2, "BAR", "", "High", $A$4, -$B311, $A$6,$A$10,,$A$8,$A$12),$A$47)</f>
        <v>5363.50</v>
      </c>
      <c r="G311" s="6" t="str">
        <f xml:space="preserve"> TEXT(RTD("cqg.rtd",,"StudyData", $A$2, "BAR", "", "Low", $A$4, -$B311, $A$6,$A$10,,$A$8,$A$12),$A$47)</f>
        <v>5322.75</v>
      </c>
      <c r="H311" s="6" t="str">
        <f>TEXT(RTD("cqg.rtd",,"StudyData", $A$2, "BAR", "", "Close", $A$4, -$B311, $A$6,$A$10,,$A$8,$A$12),$A$47)</f>
        <v>5358.25</v>
      </c>
      <c r="I311" s="7">
        <f xml:space="preserve"> RTD("cqg.rtd",,"StudyData", $A$2, "Vol", "VolType=auto, CoCType=Contract", "Vol",$A$4, -$B311, $A$6,$A$10,,$A$8,$A$12)</f>
        <v>1361757</v>
      </c>
      <c r="J311" s="8" t="str">
        <f xml:space="preserve"> TEXT(RTD("cqg.rtd",,"StudyData", $A$2, "MA", "InputChoice=Close,MAType=Sim,Period="&amp;$A$14&amp;"", "MA",$A$4, -$B311, $A$6,$A$10,,$A$8,$A$12),$A$47)</f>
        <v>5188.41</v>
      </c>
      <c r="K311" s="6" t="str">
        <f xml:space="preserve"> TEXT(RTD("cqg.rtd",,"StudyData", $A$2, "BBnds", "MAType=Sim,InputChoice=Close,Period1="&amp;$A$16&amp;",Percent="&amp;$A$18&amp;"", "BHI",$A$4, -$B311, $A$6,$A$10,,$A$8,$A$12),$A$47)</f>
        <v>5384.95</v>
      </c>
      <c r="L311" s="6" t="str">
        <f>TEXT(RTD("cqg.rtd",,"StudyData",$A$2,"BBnds","MAType=Sim,InputChoice=Close,Period1="&amp;$A$16&amp;",Percent="&amp;$A$18&amp;"","BMA",$A$4,-$B311,$A$6,$A$10,,$A$8,$A$12),$A$47)</f>
        <v>5269.68</v>
      </c>
      <c r="M311" s="6" t="str">
        <f xml:space="preserve"> TEXT(RTD("cqg.rtd",,"StudyData", $A$2, "BBnds", "MAType=Sim,InputChoice=Close,Period1="&amp;$A$16&amp;",Percent="&amp;$A$18&amp;"", "BLO",$A$4, -$B311, $A$6,$A$10,,$A$8,$A$12),$A$47)</f>
        <v>5154.40</v>
      </c>
      <c r="N311" s="8" t="str">
        <f xml:space="preserve"> TEXT(RTD("cqg.rtd",,"StudyData", $A$2, "MACD", "Period1="&amp;$A$20&amp;",Period2="&amp;$A$22&amp;",Period3="&amp;$A$24&amp;",InputChoice=Close", "MACD",$A$4, -$B311, $A$6,$A$10,,$A$8,$A$12),$A$47)</f>
        <v>59.28</v>
      </c>
      <c r="O311" s="8" t="str">
        <f>TEXT(RTD("cqg.rtd",,"StudyData",$A$2,"MACD","Period1="&amp;$A$20&amp;",Period2="&amp;$A$22&amp;",Period3="&amp;$A$24&amp;",InputChoice=Close","MACDA",$A$4,-$B311,$A$6,$A$10,,$A$8,$A$12),$A$47)</f>
        <v>58.39</v>
      </c>
      <c r="P311" s="6" t="str">
        <f t="shared" si="8"/>
        <v>.89</v>
      </c>
      <c r="Q311" s="8">
        <f xml:space="preserve"> RTD("cqg.rtd",,"StudyData", $A$2, "RSI", "InputChoice=Close,Period="&amp;$A$26&amp;"", "RSI",$A$4, -$B311, $A$6,$A$10,,$A$8,$A$12)</f>
        <v>65.371552888170214</v>
      </c>
      <c r="R31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-$B311, $A$6,$A$10,,$A$8,$A$12)</f>
        <v>81.825652125999994</v>
      </c>
      <c r="S31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-$B311, $A$6,$A$10,,$A$8,$A$12)</f>
        <v>83.300899999999999</v>
      </c>
      <c r="T311" s="8" t="str">
        <f>TEXT(RTD("cqg.rtd",,"StudyData", $A$2, "Imoku", "Period1="&amp;$A$34&amp;"", "Imoku1",$A$4, -$B311, $A$6,$A$10,,$A$8,$A$12),$A$47)</f>
        <v>5313.25</v>
      </c>
      <c r="U311" s="8" t="str">
        <f xml:space="preserve"> TEXT(RTD("cqg.rtd",,"StudyData", $A$2, "Imoku", "Period2="&amp;$A$36&amp;"", "Imoku2",$A$4, -$B311, $A$6,$A$10,,$A$8,$A$12),$A$47)</f>
        <v>5218.13</v>
      </c>
      <c r="V311" s="8" t="str">
        <f xml:space="preserve"> TEXT(RTD("cqg.rtd",,"StudyData", $A$2, "Imoku", "Period3="&amp;$A$38&amp;"", "Imoku3",$A$4, -(($B311)+($A$44)), $A$6,$A$10,,$A$8,$A$12),$A$47)</f>
        <v>4819.88</v>
      </c>
      <c r="W311" s="8" t="str">
        <f xml:space="preserve"> TEXT(RTD("cqg.rtd",,"StudyData", $A$2, "Imoku", "Period1="&amp;$A$34&amp;",Period2="&amp;$A$36&amp;",Period4="&amp;$A$40&amp;",MAType4=Sim", "Imoku4",$A$4, -(($B311)+($A$44)), $A$6,$A$10,,$A$8,$A$12),$A$47)</f>
        <v>5058.31</v>
      </c>
      <c r="X311" s="8" t="str">
        <f>TEXT(RTD("cqg.rtd",,"StudyData", $A$2, "Imoku", "MAType5=Sim,Period5="&amp;$A$42&amp;",InputChoice5=Close", "Imoku5",$A$4, -$B311, $A$6,$A$10,,$A$8,$A$12),$A$47)</f>
        <v>5358.25</v>
      </c>
    </row>
    <row r="312" spans="2:24" x14ac:dyDescent="0.25">
      <c r="B312">
        <f t="shared" si="9"/>
        <v>310</v>
      </c>
      <c r="C312" s="5">
        <f xml:space="preserve"> RTD("cqg.rtd",,"StudyData", $A$2, "BAR", "", "Time", $A$4,-$B312,$A$6,$A$10, "","False","T")</f>
        <v>45336</v>
      </c>
      <c r="D312" s="4">
        <f xml:space="preserve"> RTD("cqg.rtd",,"StudyData", $A$2, "BAR", "", "Time", $A$4,-$B312,$A$6,$A$10, "","False","T")</f>
        <v>45336</v>
      </c>
      <c r="E312" s="6" t="str">
        <f xml:space="preserve"> TEXT(RTD("cqg.rtd",,"StudyData", $A$2, "BAR", "", "Open", $A$4, -$B312, $A$6,$A$10,,$A$8,$A$12),$A$47)</f>
        <v>5286.00</v>
      </c>
      <c r="F312" s="6" t="str">
        <f xml:space="preserve"> TEXT(RTD("cqg.rtd",,"StudyData", $A$2, "BAR", "", "High", $A$4, -$B312, $A$6,$A$10,,$A$8,$A$12),$A$47)</f>
        <v>5334.25</v>
      </c>
      <c r="G312" s="6" t="str">
        <f xml:space="preserve"> TEXT(RTD("cqg.rtd",,"StudyData", $A$2, "BAR", "", "Low", $A$4, -$B312, $A$6,$A$10,,$A$8,$A$12),$A$47)</f>
        <v>5280.50</v>
      </c>
      <c r="H312" s="6" t="str">
        <f>TEXT(RTD("cqg.rtd",,"StudyData", $A$2, "BAR", "", "Close", $A$4, -$B312, $A$6,$A$10,,$A$8,$A$12),$A$47)</f>
        <v>5329.75</v>
      </c>
      <c r="I312" s="7">
        <f xml:space="preserve"> RTD("cqg.rtd",,"StudyData", $A$2, "Vol", "VolType=auto, CoCType=Contract", "Vol",$A$4, -$B312, $A$6,$A$10,,$A$8,$A$12)</f>
        <v>1632071</v>
      </c>
      <c r="J312" s="8" t="str">
        <f xml:space="preserve"> TEXT(RTD("cqg.rtd",,"StudyData", $A$2, "MA", "InputChoice=Close,MAType=Sim,Period="&amp;$A$14&amp;"", "MA",$A$4, -$B312, $A$6,$A$10,,$A$8,$A$12),$A$47)</f>
        <v>5182.08</v>
      </c>
      <c r="K312" s="6" t="str">
        <f xml:space="preserve"> TEXT(RTD("cqg.rtd",,"StudyData", $A$2, "BBnds", "MAType=Sim,InputChoice=Close,Period1="&amp;$A$16&amp;",Percent="&amp;$A$18&amp;"", "BHI",$A$4, -$B312, $A$6,$A$10,,$A$8,$A$12),$A$47)</f>
        <v>5382.29</v>
      </c>
      <c r="L312" s="6" t="str">
        <f>TEXT(RTD("cqg.rtd",,"StudyData",$A$2,"BBnds","MAType=Sim,InputChoice=Close,Period1="&amp;$A$16&amp;",Percent="&amp;$A$18&amp;"","BMA",$A$4,-$B312,$A$6,$A$10,,$A$8,$A$12),$A$47)</f>
        <v>5257.91</v>
      </c>
      <c r="M312" s="6" t="str">
        <f xml:space="preserve"> TEXT(RTD("cqg.rtd",,"StudyData", $A$2, "BBnds", "MAType=Sim,InputChoice=Close,Period1="&amp;$A$16&amp;",Percent="&amp;$A$18&amp;"", "BLO",$A$4, -$B312, $A$6,$A$10,,$A$8,$A$12),$A$47)</f>
        <v>5133.54</v>
      </c>
      <c r="N312" s="8" t="str">
        <f xml:space="preserve"> TEXT(RTD("cqg.rtd",,"StudyData", $A$2, "MACD", "Period1="&amp;$A$20&amp;",Period2="&amp;$A$22&amp;",Period3="&amp;$A$24&amp;",InputChoice=Close", "MACD",$A$4, -$B312, $A$6,$A$10,,$A$8,$A$12),$A$47)</f>
        <v>58.46</v>
      </c>
      <c r="O312" s="8" t="str">
        <f>TEXT(RTD("cqg.rtd",,"StudyData",$A$2,"MACD","Period1="&amp;$A$20&amp;",Period2="&amp;$A$22&amp;",Period3="&amp;$A$24&amp;",InputChoice=Close","MACDA",$A$4,-$B312,$A$6,$A$10,,$A$8,$A$12),$A$47)</f>
        <v>58.16</v>
      </c>
      <c r="P312" s="6" t="str">
        <f t="shared" si="8"/>
        <v>.30</v>
      </c>
      <c r="Q312" s="8">
        <f xml:space="preserve"> RTD("cqg.rtd",,"StudyData", $A$2, "RSI", "InputChoice=Close,Period="&amp;$A$26&amp;"", "RSI",$A$4, -$B312, $A$6,$A$10,,$A$8,$A$12)</f>
        <v>61.444250796043811</v>
      </c>
      <c r="R31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-$B312, $A$6,$A$10,,$A$8,$A$12)</f>
        <v>77.697924827700007</v>
      </c>
      <c r="S31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-$B312, $A$6,$A$10,,$A$8,$A$12)</f>
        <v>84.038499999999999</v>
      </c>
      <c r="T312" s="8" t="str">
        <f>TEXT(RTD("cqg.rtd",,"StudyData", $A$2, "Imoku", "Period1="&amp;$A$34&amp;"", "Imoku1",$A$4, -$B312, $A$6,$A$10,,$A$8,$A$12),$A$47)</f>
        <v>5307.88</v>
      </c>
      <c r="U312" s="8" t="str">
        <f xml:space="preserve"> TEXT(RTD("cqg.rtd",,"StudyData", $A$2, "Imoku", "Period2="&amp;$A$36&amp;"", "Imoku2",$A$4, -$B312, $A$6,$A$10,,$A$8,$A$12),$A$47)</f>
        <v>5218.13</v>
      </c>
      <c r="V312" s="8" t="str">
        <f xml:space="preserve"> TEXT(RTD("cqg.rtd",,"StudyData", $A$2, "Imoku", "Period3="&amp;$A$38&amp;"", "Imoku3",$A$4, -(($B312)+($A$44)), $A$6,$A$10,,$A$8,$A$12),$A$47)</f>
        <v>4819.88</v>
      </c>
      <c r="W312" s="8" t="str">
        <f xml:space="preserve"> TEXT(RTD("cqg.rtd",,"StudyData", $A$2, "Imoku", "Period1="&amp;$A$34&amp;",Period2="&amp;$A$36&amp;",Period4="&amp;$A$40&amp;",MAType4=Sim", "Imoku4",$A$4, -(($B312)+($A$44)), $A$6,$A$10,,$A$8,$A$12),$A$47)</f>
        <v>5057.31</v>
      </c>
      <c r="X312" s="8" t="str">
        <f>TEXT(RTD("cqg.rtd",,"StudyData", $A$2, "Imoku", "MAType5=Sim,Period5="&amp;$A$42&amp;",InputChoice5=Close", "Imoku5",$A$4, -$B312, $A$6,$A$10,,$A$8,$A$12),$A$47)</f>
        <v>5329.75</v>
      </c>
    </row>
    <row r="313" spans="2:24" x14ac:dyDescent="0.25">
      <c r="B313">
        <f t="shared" si="9"/>
        <v>311</v>
      </c>
      <c r="C313" s="5">
        <f xml:space="preserve"> RTD("cqg.rtd",,"StudyData", $A$2, "BAR", "", "Time", $A$4,-$B313,$A$6,$A$10, "","False","T")</f>
        <v>45335</v>
      </c>
      <c r="D313" s="4">
        <f xml:space="preserve"> RTD("cqg.rtd",,"StudyData", $A$2, "BAR", "", "Time", $A$4,-$B313,$A$6,$A$10, "","False","T")</f>
        <v>45335</v>
      </c>
      <c r="E313" s="6" t="str">
        <f xml:space="preserve"> TEXT(RTD("cqg.rtd",,"StudyData", $A$2, "BAR", "", "Open", $A$4, -$B313, $A$6,$A$10,,$A$8,$A$12),$A$47)</f>
        <v>5345.75</v>
      </c>
      <c r="F313" s="6" t="str">
        <f xml:space="preserve"> TEXT(RTD("cqg.rtd",,"StudyData", $A$2, "BAR", "", "High", $A$4, -$B313, $A$6,$A$10,,$A$8,$A$12),$A$47)</f>
        <v>5351.75</v>
      </c>
      <c r="G313" s="6" t="str">
        <f xml:space="preserve"> TEXT(RTD("cqg.rtd",,"StudyData", $A$2, "BAR", "", "Low", $A$4, -$B313, $A$6,$A$10,,$A$8,$A$12),$A$47)</f>
        <v>5248.25</v>
      </c>
      <c r="H313" s="6" t="str">
        <f>TEXT(RTD("cqg.rtd",,"StudyData", $A$2, "BAR", "", "Close", $A$4, -$B313, $A$6,$A$10,,$A$8,$A$12),$A$47)</f>
        <v>5283.00</v>
      </c>
      <c r="I313" s="7">
        <f xml:space="preserve"> RTD("cqg.rtd",,"StudyData", $A$2, "Vol", "VolType=auto, CoCType=Contract", "Vol",$A$4, -$B313, $A$6,$A$10,,$A$8,$A$12)</f>
        <v>2112726</v>
      </c>
      <c r="J313" s="8" t="str">
        <f xml:space="preserve"> TEXT(RTD("cqg.rtd",,"StudyData", $A$2, "MA", "InputChoice=Close,MAType=Sim,Period="&amp;$A$14&amp;"", "MA",$A$4, -$B313, $A$6,$A$10,,$A$8,$A$12),$A$47)</f>
        <v>5175.83</v>
      </c>
      <c r="K313" s="6" t="str">
        <f xml:space="preserve"> TEXT(RTD("cqg.rtd",,"StudyData", $A$2, "BBnds", "MAType=Sim,InputChoice=Close,Period1="&amp;$A$16&amp;",Percent="&amp;$A$18&amp;"", "BHI",$A$4, -$B313, $A$6,$A$10,,$A$8,$A$12),$A$47)</f>
        <v>5386.81</v>
      </c>
      <c r="L313" s="6" t="str">
        <f>TEXT(RTD("cqg.rtd",,"StudyData",$A$2,"BBnds","MAType=Sim,InputChoice=Close,Period1="&amp;$A$16&amp;",Percent="&amp;$A$18&amp;"","BMA",$A$4,-$B313,$A$6,$A$10,,$A$8,$A$12),$A$47)</f>
        <v>5245.58</v>
      </c>
      <c r="M313" s="6" t="str">
        <f xml:space="preserve"> TEXT(RTD("cqg.rtd",,"StudyData", $A$2, "BBnds", "MAType=Sim,InputChoice=Close,Period1="&amp;$A$16&amp;",Percent="&amp;$A$18&amp;"", "BLO",$A$4, -$B313, $A$6,$A$10,,$A$8,$A$12),$A$47)</f>
        <v>5104.34</v>
      </c>
      <c r="N313" s="8" t="str">
        <f xml:space="preserve"> TEXT(RTD("cqg.rtd",,"StudyData", $A$2, "MACD", "Period1="&amp;$A$20&amp;",Period2="&amp;$A$22&amp;",Period3="&amp;$A$24&amp;",InputChoice=Close", "MACD",$A$4, -$B313, $A$6,$A$10,,$A$8,$A$12),$A$47)</f>
        <v>59.46</v>
      </c>
      <c r="O313" s="8" t="str">
        <f>TEXT(RTD("cqg.rtd",,"StudyData",$A$2,"MACD","Period1="&amp;$A$20&amp;",Period2="&amp;$A$22&amp;",Period3="&amp;$A$24&amp;",InputChoice=Close","MACDA",$A$4,-$B313,$A$6,$A$10,,$A$8,$A$12),$A$47)</f>
        <v>58.09</v>
      </c>
      <c r="P313" s="6" t="str">
        <f t="shared" si="8"/>
        <v>1.37</v>
      </c>
      <c r="Q313" s="8">
        <f xml:space="preserve"> RTD("cqg.rtd",,"StudyData", $A$2, "RSI", "InputChoice=Close,Period="&amp;$A$26&amp;"", "RSI",$A$4, -$B313, $A$6,$A$10,,$A$8,$A$12)</f>
        <v>53.805216467322211</v>
      </c>
      <c r="R31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-$B313, $A$6,$A$10,,$A$8,$A$12)</f>
        <v>78.651379614500001</v>
      </c>
      <c r="S31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-$B313, $A$6,$A$10,,$A$8,$A$12)</f>
        <v>87.208699999999993</v>
      </c>
      <c r="T313" s="8" t="str">
        <f>TEXT(RTD("cqg.rtd",,"StudyData", $A$2, "Imoku", "Period1="&amp;$A$34&amp;"", "Imoku1",$A$4, -$B313, $A$6,$A$10,,$A$8,$A$12),$A$47)</f>
        <v>5281.25</v>
      </c>
      <c r="U313" s="8" t="str">
        <f xml:space="preserve"> TEXT(RTD("cqg.rtd",,"StudyData", $A$2, "Imoku", "Period2="&amp;$A$36&amp;"", "Imoku2",$A$4, -$B313, $A$6,$A$10,,$A$8,$A$12),$A$47)</f>
        <v>5202.63</v>
      </c>
      <c r="V313" s="8" t="str">
        <f xml:space="preserve"> TEXT(RTD("cqg.rtd",,"StudyData", $A$2, "Imoku", "Period3="&amp;$A$38&amp;"", "Imoku3",$A$4, -(($B313)+($A$44)), $A$6,$A$10,,$A$8,$A$12),$A$47)</f>
        <v>4819.88</v>
      </c>
      <c r="W313" s="8" t="str">
        <f xml:space="preserve"> TEXT(RTD("cqg.rtd",,"StudyData", $A$2, "Imoku", "Period1="&amp;$A$34&amp;",Period2="&amp;$A$36&amp;",Period4="&amp;$A$40&amp;",MAType4=Sim", "Imoku4",$A$4, -(($B313)+($A$44)), $A$6,$A$10,,$A$8,$A$12),$A$47)</f>
        <v>5057.31</v>
      </c>
      <c r="X313" s="8" t="str">
        <f>TEXT(RTD("cqg.rtd",,"StudyData", $A$2, "Imoku", "MAType5=Sim,Period5="&amp;$A$42&amp;",InputChoice5=Close", "Imoku5",$A$4, -$B313, $A$6,$A$10,,$A$8,$A$12),$A$47)</f>
        <v>5283.00</v>
      </c>
    </row>
    <row r="314" spans="2:24" x14ac:dyDescent="0.25">
      <c r="B314">
        <f t="shared" si="9"/>
        <v>312</v>
      </c>
      <c r="C314" s="5">
        <f xml:space="preserve"> RTD("cqg.rtd",,"StudyData", $A$2, "BAR", "", "Time", $A$4,-$B314,$A$6,$A$10, "","False","T")</f>
        <v>45334</v>
      </c>
      <c r="D314" s="4">
        <f xml:space="preserve"> RTD("cqg.rtd",,"StudyData", $A$2, "BAR", "", "Time", $A$4,-$B314,$A$6,$A$10, "","False","T")</f>
        <v>45334</v>
      </c>
      <c r="E314" s="6" t="str">
        <f xml:space="preserve"> TEXT(RTD("cqg.rtd",,"StudyData", $A$2, "BAR", "", "Open", $A$4, -$B314, $A$6,$A$10,,$A$8,$A$12),$A$47)</f>
        <v>5354.25</v>
      </c>
      <c r="F314" s="6" t="str">
        <f xml:space="preserve"> TEXT(RTD("cqg.rtd",,"StudyData", $A$2, "BAR", "", "High", $A$4, -$B314, $A$6,$A$10,,$A$8,$A$12),$A$47)</f>
        <v>5378.25</v>
      </c>
      <c r="G314" s="6" t="str">
        <f xml:space="preserve"> TEXT(RTD("cqg.rtd",,"StudyData", $A$2, "BAR", "", "Low", $A$4, -$B314, $A$6,$A$10,,$A$8,$A$12),$A$47)</f>
        <v>5343.25</v>
      </c>
      <c r="H314" s="6" t="str">
        <f>TEXT(RTD("cqg.rtd",,"StudyData", $A$2, "BAR", "", "Close", $A$4, -$B314, $A$6,$A$10,,$A$8,$A$12),$A$47)</f>
        <v>5353.00</v>
      </c>
      <c r="I314" s="7">
        <f xml:space="preserve"> RTD("cqg.rtd",,"StudyData", $A$2, "Vol", "VolType=auto, CoCType=Contract", "Vol",$A$4, -$B314, $A$6,$A$10,,$A$8,$A$12)</f>
        <v>1141487</v>
      </c>
      <c r="J314" s="8" t="str">
        <f xml:space="preserve"> TEXT(RTD("cqg.rtd",,"StudyData", $A$2, "MA", "InputChoice=Close,MAType=Sim,Period="&amp;$A$14&amp;"", "MA",$A$4, -$B314, $A$6,$A$10,,$A$8,$A$12),$A$47)</f>
        <v>5170.89</v>
      </c>
      <c r="K314" s="6" t="str">
        <f xml:space="preserve"> TEXT(RTD("cqg.rtd",,"StudyData", $A$2, "BBnds", "MAType=Sim,InputChoice=Close,Period1="&amp;$A$16&amp;",Percent="&amp;$A$18&amp;"", "BHI",$A$4, -$B314, $A$6,$A$10,,$A$8,$A$12),$A$47)</f>
        <v>5388.70</v>
      </c>
      <c r="L314" s="6" t="str">
        <f>TEXT(RTD("cqg.rtd",,"StudyData",$A$2,"BBnds","MAType=Sim,InputChoice=Close,Period1="&amp;$A$16&amp;",Percent="&amp;$A$18&amp;"","BMA",$A$4,-$B314,$A$6,$A$10,,$A$8,$A$12),$A$47)</f>
        <v>5236.94</v>
      </c>
      <c r="M314" s="6" t="str">
        <f xml:space="preserve"> TEXT(RTD("cqg.rtd",,"StudyData", $A$2, "BBnds", "MAType=Sim,InputChoice=Close,Period1="&amp;$A$16&amp;",Percent="&amp;$A$18&amp;"", "BLO",$A$4, -$B314, $A$6,$A$10,,$A$8,$A$12),$A$47)</f>
        <v>5085.18</v>
      </c>
      <c r="N314" s="8" t="str">
        <f xml:space="preserve"> TEXT(RTD("cqg.rtd",,"StudyData", $A$2, "MACD", "Period1="&amp;$A$20&amp;",Period2="&amp;$A$22&amp;",Period3="&amp;$A$24&amp;",InputChoice=Close", "MACD",$A$4, -$B314, $A$6,$A$10,,$A$8,$A$12),$A$47)</f>
        <v>64.65</v>
      </c>
      <c r="O314" s="8" t="str">
        <f>TEXT(RTD("cqg.rtd",,"StudyData",$A$2,"MACD","Period1="&amp;$A$20&amp;",Period2="&amp;$A$22&amp;",Period3="&amp;$A$24&amp;",InputChoice=Close","MACDA",$A$4,-$B314,$A$6,$A$10,,$A$8,$A$12),$A$47)</f>
        <v>57.74</v>
      </c>
      <c r="P314" s="6" t="str">
        <f t="shared" si="8"/>
        <v>6.91</v>
      </c>
      <c r="Q314" s="8">
        <f xml:space="preserve"> RTD("cqg.rtd",,"StudyData", $A$2, "RSI", "InputChoice=Close,Period="&amp;$A$26&amp;"", "RSI",$A$4, -$B314, $A$6,$A$10,,$A$8,$A$12)</f>
        <v>73.075313687524329</v>
      </c>
      <c r="R31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-$B314, $A$6,$A$10,,$A$8,$A$12)</f>
        <v>91.936652363099995</v>
      </c>
      <c r="S31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-$B314, $A$6,$A$10,,$A$8,$A$12)</f>
        <v>91.487399999999994</v>
      </c>
      <c r="T314" s="8" t="str">
        <f>TEXT(RTD("cqg.rtd",,"StudyData", $A$2, "Imoku", "Period1="&amp;$A$34&amp;"", "Imoku1",$A$4, -$B314, $A$6,$A$10,,$A$8,$A$12),$A$47)</f>
        <v>5278.00</v>
      </c>
      <c r="U314" s="8" t="str">
        <f xml:space="preserve"> TEXT(RTD("cqg.rtd",,"StudyData", $A$2, "Imoku", "Period2="&amp;$A$36&amp;"", "Imoku2",$A$4, -$B314, $A$6,$A$10,,$A$8,$A$12),$A$47)</f>
        <v>5196.00</v>
      </c>
      <c r="V314" s="8" t="str">
        <f xml:space="preserve"> TEXT(RTD("cqg.rtd",,"StudyData", $A$2, "Imoku", "Period3="&amp;$A$38&amp;"", "Imoku3",$A$4, -(($B314)+($A$44)), $A$6,$A$10,,$A$8,$A$12),$A$47)</f>
        <v>4819.88</v>
      </c>
      <c r="W314" s="8" t="str">
        <f xml:space="preserve"> TEXT(RTD("cqg.rtd",,"StudyData", $A$2, "Imoku", "Period1="&amp;$A$34&amp;",Period2="&amp;$A$36&amp;",Period4="&amp;$A$40&amp;",MAType4=Sim", "Imoku4",$A$4, -(($B314)+($A$44)), $A$6,$A$10,,$A$8,$A$12),$A$47)</f>
        <v>5063.56</v>
      </c>
      <c r="X314" s="8" t="str">
        <f>TEXT(RTD("cqg.rtd",,"StudyData", $A$2, "Imoku", "MAType5=Sim,Period5="&amp;$A$42&amp;",InputChoice5=Close", "Imoku5",$A$4, -$B314, $A$6,$A$10,,$A$8,$A$12),$A$47)</f>
        <v>5353.00</v>
      </c>
    </row>
    <row r="315" spans="2:24" x14ac:dyDescent="0.25">
      <c r="B315">
        <f t="shared" si="9"/>
        <v>313</v>
      </c>
      <c r="C315" s="5">
        <f xml:space="preserve"> RTD("cqg.rtd",,"StudyData", $A$2, "BAR", "", "Time", $A$4,-$B315,$A$6,$A$10, "","False","T")</f>
        <v>45331</v>
      </c>
      <c r="D315" s="4">
        <f xml:space="preserve"> RTD("cqg.rtd",,"StudyData", $A$2, "BAR", "", "Time", $A$4,-$B315,$A$6,$A$10, "","False","T")</f>
        <v>45331</v>
      </c>
      <c r="E315" s="6" t="str">
        <f xml:space="preserve"> TEXT(RTD("cqg.rtd",,"StudyData", $A$2, "BAR", "", "Open", $A$4, -$B315, $A$6,$A$10,,$A$8,$A$12),$A$47)</f>
        <v>5326.25</v>
      </c>
      <c r="F315" s="6" t="str">
        <f xml:space="preserve"> TEXT(RTD("cqg.rtd",,"StudyData", $A$2, "BAR", "", "High", $A$4, -$B315, $A$6,$A$10,,$A$8,$A$12),$A$47)</f>
        <v>5360.25</v>
      </c>
      <c r="G315" s="6" t="str">
        <f xml:space="preserve"> TEXT(RTD("cqg.rtd",,"StudyData", $A$2, "BAR", "", "Low", $A$4, -$B315, $A$6,$A$10,,$A$8,$A$12),$A$47)</f>
        <v>5324.75</v>
      </c>
      <c r="H315" s="6" t="str">
        <f>TEXT(RTD("cqg.rtd",,"StudyData", $A$2, "BAR", "", "Close", $A$4, -$B315, $A$6,$A$10,,$A$8,$A$12),$A$47)</f>
        <v>5355.75</v>
      </c>
      <c r="I315" s="7">
        <f xml:space="preserve"> RTD("cqg.rtd",,"StudyData", $A$2, "Vol", "VolType=auto, CoCType=Contract", "Vol",$A$4, -$B315, $A$6,$A$10,,$A$8,$A$12)</f>
        <v>1212336</v>
      </c>
      <c r="J315" s="8" t="str">
        <f xml:space="preserve"> TEXT(RTD("cqg.rtd",,"StudyData", $A$2, "MA", "InputChoice=Close,MAType=Sim,Period="&amp;$A$14&amp;"", "MA",$A$4, -$B315, $A$6,$A$10,,$A$8,$A$12),$A$47)</f>
        <v>5163.88</v>
      </c>
      <c r="K315" s="6" t="str">
        <f xml:space="preserve"> TEXT(RTD("cqg.rtd",,"StudyData", $A$2, "BBnds", "MAType=Sim,InputChoice=Close,Period1="&amp;$A$16&amp;",Percent="&amp;$A$18&amp;"", "BHI",$A$4, -$B315, $A$6,$A$10,,$A$8,$A$12),$A$47)</f>
        <v>5374.68</v>
      </c>
      <c r="L315" s="6" t="str">
        <f>TEXT(RTD("cqg.rtd",,"StudyData",$A$2,"BBnds","MAType=Sim,InputChoice=Close,Period1="&amp;$A$16&amp;",Percent="&amp;$A$18&amp;"","BMA",$A$4,-$B315,$A$6,$A$10,,$A$8,$A$12),$A$47)</f>
        <v>5225.70</v>
      </c>
      <c r="M315" s="6" t="str">
        <f xml:space="preserve"> TEXT(RTD("cqg.rtd",,"StudyData", $A$2, "BBnds", "MAType=Sim,InputChoice=Close,Period1="&amp;$A$16&amp;",Percent="&amp;$A$18&amp;"", "BLO",$A$4, -$B315, $A$6,$A$10,,$A$8,$A$12),$A$47)</f>
        <v>5076.72</v>
      </c>
      <c r="N315" s="8" t="str">
        <f xml:space="preserve"> TEXT(RTD("cqg.rtd",,"StudyData", $A$2, "MACD", "Period1="&amp;$A$20&amp;",Period2="&amp;$A$22&amp;",Period3="&amp;$A$24&amp;",InputChoice=Close", "MACD",$A$4, -$B315, $A$6,$A$10,,$A$8,$A$12),$A$47)</f>
        <v>63.19</v>
      </c>
      <c r="O315" s="8" t="str">
        <f>TEXT(RTD("cqg.rtd",,"StudyData",$A$2,"MACD","Period1="&amp;$A$20&amp;",Period2="&amp;$A$22&amp;",Period3="&amp;$A$24&amp;",InputChoice=Close","MACDA",$A$4,-$B315,$A$6,$A$10,,$A$8,$A$12),$A$47)</f>
        <v>56.02</v>
      </c>
      <c r="P315" s="6" t="str">
        <f t="shared" si="8"/>
        <v>7.17</v>
      </c>
      <c r="Q315" s="8">
        <f xml:space="preserve"> RTD("cqg.rtd",,"StudyData", $A$2, "RSI", "InputChoice=Close,Period="&amp;$A$26&amp;"", "RSI",$A$4, -$B315, $A$6,$A$10,,$A$8,$A$12)</f>
        <v>74.000817412619682</v>
      </c>
      <c r="R31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-$B315, $A$6,$A$10,,$A$8,$A$12)</f>
        <v>94.2557613452</v>
      </c>
      <c r="S31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-$B315, $A$6,$A$10,,$A$8,$A$12)</f>
        <v>91.262799999999999</v>
      </c>
      <c r="T315" s="8" t="str">
        <f>TEXT(RTD("cqg.rtd",,"StudyData", $A$2, "Imoku", "Period1="&amp;$A$34&amp;"", "Imoku1",$A$4, -$B315, $A$6,$A$10,,$A$8,$A$12),$A$47)</f>
        <v>5269.00</v>
      </c>
      <c r="U315" s="8" t="str">
        <f xml:space="preserve"> TEXT(RTD("cqg.rtd",,"StudyData", $A$2, "Imoku", "Period2="&amp;$A$36&amp;"", "Imoku2",$A$4, -$B315, $A$6,$A$10,,$A$8,$A$12),$A$47)</f>
        <v>5187.00</v>
      </c>
      <c r="V315" s="8" t="str">
        <f xml:space="preserve"> TEXT(RTD("cqg.rtd",,"StudyData", $A$2, "Imoku", "Period3="&amp;$A$38&amp;"", "Imoku3",$A$4, -(($B315)+($A$44)), $A$6,$A$10,,$A$8,$A$12),$A$47)</f>
        <v>4819.88</v>
      </c>
      <c r="W315" s="8" t="str">
        <f xml:space="preserve"> TEXT(RTD("cqg.rtd",,"StudyData", $A$2, "Imoku", "Period1="&amp;$A$34&amp;",Period2="&amp;$A$36&amp;",Period4="&amp;$A$40&amp;",MAType4=Sim", "Imoku4",$A$4, -(($B315)+($A$44)), $A$6,$A$10,,$A$8,$A$12),$A$47)</f>
        <v>5067.06</v>
      </c>
      <c r="X315" s="8" t="str">
        <f>TEXT(RTD("cqg.rtd",,"StudyData", $A$2, "Imoku", "MAType5=Sim,Period5="&amp;$A$42&amp;",InputChoice5=Close", "Imoku5",$A$4, -$B315, $A$6,$A$10,,$A$8,$A$12),$A$47)</f>
        <v>5355.75</v>
      </c>
    </row>
    <row r="316" spans="2:24" x14ac:dyDescent="0.25">
      <c r="B316">
        <f t="shared" si="9"/>
        <v>314</v>
      </c>
      <c r="C316" s="5">
        <f xml:space="preserve"> RTD("cqg.rtd",,"StudyData", $A$2, "BAR", "", "Time", $A$4,-$B316,$A$6,$A$10, "","False","T")</f>
        <v>45330</v>
      </c>
      <c r="D316" s="4">
        <f xml:space="preserve"> RTD("cqg.rtd",,"StudyData", $A$2, "BAR", "", "Time", $A$4,-$B316,$A$6,$A$10, "","False","T")</f>
        <v>45330</v>
      </c>
      <c r="E316" s="6" t="str">
        <f xml:space="preserve"> TEXT(RTD("cqg.rtd",,"StudyData", $A$2, "BAR", "", "Open", $A$4, -$B316, $A$6,$A$10,,$A$8,$A$12),$A$47)</f>
        <v>5327.50</v>
      </c>
      <c r="F316" s="6" t="str">
        <f xml:space="preserve"> TEXT(RTD("cqg.rtd",,"StudyData", $A$2, "BAR", "", "High", $A$4, -$B316, $A$6,$A$10,,$A$8,$A$12),$A$47)</f>
        <v>5331.75</v>
      </c>
      <c r="G316" s="6" t="str">
        <f xml:space="preserve"> TEXT(RTD("cqg.rtd",,"StudyData", $A$2, "BAR", "", "Low", $A$4, -$B316, $A$6,$A$10,,$A$8,$A$12),$A$47)</f>
        <v>5315.50</v>
      </c>
      <c r="H316" s="6" t="str">
        <f>TEXT(RTD("cqg.rtd",,"StudyData", $A$2, "BAR", "", "Close", $A$4, -$B316, $A$6,$A$10,,$A$8,$A$12),$A$47)</f>
        <v>5329.50</v>
      </c>
      <c r="I316" s="7">
        <f xml:space="preserve"> RTD("cqg.rtd",,"StudyData", $A$2, "Vol", "VolType=auto, CoCType=Contract", "Vol",$A$4, -$B316, $A$6,$A$10,,$A$8,$A$12)</f>
        <v>997431</v>
      </c>
      <c r="J316" s="8" t="str">
        <f xml:space="preserve"> TEXT(RTD("cqg.rtd",,"StudyData", $A$2, "MA", "InputChoice=Close,MAType=Sim,Period="&amp;$A$14&amp;"", "MA",$A$4, -$B316, $A$6,$A$10,,$A$8,$A$12),$A$47)</f>
        <v>5155.21</v>
      </c>
      <c r="K316" s="6" t="str">
        <f xml:space="preserve"> TEXT(RTD("cqg.rtd",,"StudyData", $A$2, "BBnds", "MAType=Sim,InputChoice=Close,Period1="&amp;$A$16&amp;",Percent="&amp;$A$18&amp;"", "BHI",$A$4, -$B316, $A$6,$A$10,,$A$8,$A$12),$A$47)</f>
        <v>5356.50</v>
      </c>
      <c r="L316" s="6" t="str">
        <f>TEXT(RTD("cqg.rtd",,"StudyData",$A$2,"BBnds","MAType=Sim,InputChoice=Close,Period1="&amp;$A$16&amp;",Percent="&amp;$A$18&amp;"","BMA",$A$4,-$B316,$A$6,$A$10,,$A$8,$A$12),$A$47)</f>
        <v>5214.28</v>
      </c>
      <c r="M316" s="6" t="str">
        <f xml:space="preserve"> TEXT(RTD("cqg.rtd",,"StudyData", $A$2, "BBnds", "MAType=Sim,InputChoice=Close,Period1="&amp;$A$16&amp;",Percent="&amp;$A$18&amp;"", "BLO",$A$4, -$B316, $A$6,$A$10,,$A$8,$A$12),$A$47)</f>
        <v>5072.05</v>
      </c>
      <c r="N316" s="8" t="str">
        <f xml:space="preserve"> TEXT(RTD("cqg.rtd",,"StudyData", $A$2, "MACD", "Period1="&amp;$A$20&amp;",Period2="&amp;$A$22&amp;",Period3="&amp;$A$24&amp;",InputChoice=Close", "MACD",$A$4, -$B316, $A$6,$A$10,,$A$8,$A$12),$A$47)</f>
        <v>60.14</v>
      </c>
      <c r="O316" s="8" t="str">
        <f>TEXT(RTD("cqg.rtd",,"StudyData",$A$2,"MACD","Period1="&amp;$A$20&amp;",Period2="&amp;$A$22&amp;",Period3="&amp;$A$24&amp;",InputChoice=Close","MACDA",$A$4,-$B316,$A$6,$A$10,,$A$8,$A$12),$A$47)</f>
        <v>54.22</v>
      </c>
      <c r="P316" s="6" t="str">
        <f t="shared" si="8"/>
        <v>5.92</v>
      </c>
      <c r="Q316" s="8">
        <f xml:space="preserve"> RTD("cqg.rtd",,"StudyData", $A$2, "RSI", "InputChoice=Close,Period="&amp;$A$26&amp;"", "RSI",$A$4, -$B316, $A$6,$A$10,,$A$8,$A$12)</f>
        <v>70.870530466231941</v>
      </c>
      <c r="R31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-$B316, $A$6,$A$10,,$A$8,$A$12)</f>
        <v>92.778128950699994</v>
      </c>
      <c r="S31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-$B316, $A$6,$A$10,,$A$8,$A$12)</f>
        <v>89.766300000000001</v>
      </c>
      <c r="T316" s="8" t="str">
        <f>TEXT(RTD("cqg.rtd",,"StudyData", $A$2, "Imoku", "Period1="&amp;$A$34&amp;"", "Imoku1",$A$4, -$B316, $A$6,$A$10,,$A$8,$A$12),$A$47)</f>
        <v>5254.75</v>
      </c>
      <c r="U316" s="8" t="str">
        <f xml:space="preserve"> TEXT(RTD("cqg.rtd",,"StudyData", $A$2, "Imoku", "Period2="&amp;$A$36&amp;"", "Imoku2",$A$4, -$B316, $A$6,$A$10,,$A$8,$A$12),$A$47)</f>
        <v>5172.75</v>
      </c>
      <c r="V316" s="8" t="str">
        <f xml:space="preserve"> TEXT(RTD("cqg.rtd",,"StudyData", $A$2, "Imoku", "Period3="&amp;$A$38&amp;"", "Imoku3",$A$4, -(($B316)+($A$44)), $A$6,$A$10,,$A$8,$A$12),$A$47)</f>
        <v>4819.88</v>
      </c>
      <c r="W316" s="8" t="str">
        <f xml:space="preserve"> TEXT(RTD("cqg.rtd",,"StudyData", $A$2, "Imoku", "Period1="&amp;$A$34&amp;",Period2="&amp;$A$36&amp;",Period4="&amp;$A$40&amp;",MAType4=Sim", "Imoku4",$A$4, -(($B316)+($A$44)), $A$6,$A$10,,$A$8,$A$12),$A$47)</f>
        <v>5067.63</v>
      </c>
      <c r="X316" s="8" t="str">
        <f>TEXT(RTD("cqg.rtd",,"StudyData", $A$2, "Imoku", "MAType5=Sim,Period5="&amp;$A$42&amp;",InputChoice5=Close", "Imoku5",$A$4, -$B316, $A$6,$A$10,,$A$8,$A$12),$A$47)</f>
        <v>5329.50</v>
      </c>
    </row>
    <row r="317" spans="2:24" x14ac:dyDescent="0.25">
      <c r="B317">
        <f t="shared" si="9"/>
        <v>315</v>
      </c>
      <c r="C317" s="5">
        <f xml:space="preserve"> RTD("cqg.rtd",,"StudyData", $A$2, "BAR", "", "Time", $A$4,-$B317,$A$6,$A$10, "","False","T")</f>
        <v>45329</v>
      </c>
      <c r="D317" s="4">
        <f xml:space="preserve"> RTD("cqg.rtd",,"StudyData", $A$2, "BAR", "", "Time", $A$4,-$B317,$A$6,$A$10, "","False","T")</f>
        <v>45329</v>
      </c>
      <c r="E317" s="6" t="str">
        <f xml:space="preserve"> TEXT(RTD("cqg.rtd",,"StudyData", $A$2, "BAR", "", "Open", $A$4, -$B317, $A$6,$A$10,,$A$8,$A$12),$A$47)</f>
        <v>5283.25</v>
      </c>
      <c r="F317" s="6" t="str">
        <f xml:space="preserve"> TEXT(RTD("cqg.rtd",,"StudyData", $A$2, "BAR", "", "High", $A$4, -$B317, $A$6,$A$10,,$A$8,$A$12),$A$47)</f>
        <v>5331.75</v>
      </c>
      <c r="G317" s="6" t="str">
        <f xml:space="preserve"> TEXT(RTD("cqg.rtd",,"StudyData", $A$2, "BAR", "", "Low", $A$4, -$B317, $A$6,$A$10,,$A$8,$A$12),$A$47)</f>
        <v>5281.75</v>
      </c>
      <c r="H317" s="6" t="str">
        <f>TEXT(RTD("cqg.rtd",,"StudyData", $A$2, "BAR", "", "Close", $A$4, -$B317, $A$6,$A$10,,$A$8,$A$12),$A$47)</f>
        <v>5327.00</v>
      </c>
      <c r="I317" s="7">
        <f xml:space="preserve"> RTD("cqg.rtd",,"StudyData", $A$2, "Vol", "VolType=auto, CoCType=Contract", "Vol",$A$4, -$B317, $A$6,$A$10,,$A$8,$A$12)</f>
        <v>1336172</v>
      </c>
      <c r="J317" s="8" t="str">
        <f xml:space="preserve"> TEXT(RTD("cqg.rtd",,"StudyData", $A$2, "MA", "InputChoice=Close,MAType=Sim,Period="&amp;$A$14&amp;"", "MA",$A$4, -$B317, $A$6,$A$10,,$A$8,$A$12),$A$47)</f>
        <v>5146.73</v>
      </c>
      <c r="K317" s="6" t="str">
        <f xml:space="preserve"> TEXT(RTD("cqg.rtd",,"StudyData", $A$2, "BBnds", "MAType=Sim,InputChoice=Close,Period1="&amp;$A$16&amp;",Percent="&amp;$A$18&amp;"", "BHI",$A$4, -$B317, $A$6,$A$10,,$A$8,$A$12),$A$47)</f>
        <v>5340.55</v>
      </c>
      <c r="L317" s="6" t="str">
        <f>TEXT(RTD("cqg.rtd",,"StudyData",$A$2,"BBnds","MAType=Sim,InputChoice=Close,Period1="&amp;$A$16&amp;",Percent="&amp;$A$18&amp;"","BMA",$A$4,-$B317,$A$6,$A$10,,$A$8,$A$12),$A$47)</f>
        <v>5204.40</v>
      </c>
      <c r="M317" s="6" t="str">
        <f xml:space="preserve"> TEXT(RTD("cqg.rtd",,"StudyData", $A$2, "BBnds", "MAType=Sim,InputChoice=Close,Period1="&amp;$A$16&amp;",Percent="&amp;$A$18&amp;"", "BLO",$A$4, -$B317, $A$6,$A$10,,$A$8,$A$12),$A$47)</f>
        <v>5068.25</v>
      </c>
      <c r="N317" s="8" t="str">
        <f xml:space="preserve"> TEXT(RTD("cqg.rtd",,"StudyData", $A$2, "MACD", "Period1="&amp;$A$20&amp;",Period2="&amp;$A$22&amp;",Period3="&amp;$A$24&amp;",InputChoice=Close", "MACD",$A$4, -$B317, $A$6,$A$10,,$A$8,$A$12),$A$47)</f>
        <v>58.05</v>
      </c>
      <c r="O317" s="8" t="str">
        <f>TEXT(RTD("cqg.rtd",,"StudyData",$A$2,"MACD","Period1="&amp;$A$20&amp;",Period2="&amp;$A$22&amp;",Period3="&amp;$A$24&amp;",InputChoice=Close","MACDA",$A$4,-$B317,$A$6,$A$10,,$A$8,$A$12),$A$47)</f>
        <v>52.74</v>
      </c>
      <c r="P317" s="6" t="str">
        <f t="shared" si="8"/>
        <v>5.31</v>
      </c>
      <c r="Q317" s="8">
        <f xml:space="preserve"> RTD("cqg.rtd",,"StudyData", $A$2, "RSI", "InputChoice=Close,Period="&amp;$A$26&amp;"", "RSI",$A$4, -$B317, $A$6,$A$10,,$A$8,$A$12)</f>
        <v>70.57056967530842</v>
      </c>
      <c r="R31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-$B317, $A$6,$A$10,,$A$8,$A$12)</f>
        <v>90.8222488798</v>
      </c>
      <c r="S31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-$B317, $A$6,$A$10,,$A$8,$A$12)</f>
        <v>88.260400000000004</v>
      </c>
      <c r="T317" s="8" t="str">
        <f>TEXT(RTD("cqg.rtd",,"StudyData", $A$2, "Imoku", "Period1="&amp;$A$34&amp;"", "Imoku1",$A$4, -$B317, $A$6,$A$10,,$A$8,$A$12),$A$47)</f>
        <v>5254.75</v>
      </c>
      <c r="U317" s="8" t="str">
        <f xml:space="preserve"> TEXT(RTD("cqg.rtd",,"StudyData", $A$2, "Imoku", "Period2="&amp;$A$36&amp;"", "Imoku2",$A$4, -$B317, $A$6,$A$10,,$A$8,$A$12),$A$47)</f>
        <v>5172.75</v>
      </c>
      <c r="V317" s="8" t="str">
        <f xml:space="preserve"> TEXT(RTD("cqg.rtd",,"StudyData", $A$2, "Imoku", "Period3="&amp;$A$38&amp;"", "Imoku3",$A$4, -(($B317)+($A$44)), $A$6,$A$10,,$A$8,$A$12),$A$47)</f>
        <v>4819.88</v>
      </c>
      <c r="W317" s="8" t="str">
        <f xml:space="preserve"> TEXT(RTD("cqg.rtd",,"StudyData", $A$2, "Imoku", "Period1="&amp;$A$34&amp;",Period2="&amp;$A$36&amp;",Period4="&amp;$A$40&amp;",MAType4=Sim", "Imoku4",$A$4, -(($B317)+($A$44)), $A$6,$A$10,,$A$8,$A$12),$A$47)</f>
        <v>5067.19</v>
      </c>
      <c r="X317" s="8" t="str">
        <f>TEXT(RTD("cqg.rtd",,"StudyData", $A$2, "Imoku", "MAType5=Sim,Period5="&amp;$A$42&amp;",InputChoice5=Close", "Imoku5",$A$4, -$B317, $A$6,$A$10,,$A$8,$A$12),$A$47)</f>
        <v>5327.00</v>
      </c>
    </row>
    <row r="318" spans="2:24" x14ac:dyDescent="0.25">
      <c r="B318">
        <f t="shared" si="9"/>
        <v>316</v>
      </c>
      <c r="C318" s="5">
        <f xml:space="preserve"> RTD("cqg.rtd",,"StudyData", $A$2, "BAR", "", "Time", $A$4,-$B318,$A$6,$A$10, "","False","T")</f>
        <v>45328</v>
      </c>
      <c r="D318" s="4">
        <f xml:space="preserve"> RTD("cqg.rtd",,"StudyData", $A$2, "BAR", "", "Time", $A$4,-$B318,$A$6,$A$10, "","False","T")</f>
        <v>45328</v>
      </c>
      <c r="E318" s="6" t="str">
        <f xml:space="preserve"> TEXT(RTD("cqg.rtd",,"StudyData", $A$2, "BAR", "", "Open", $A$4, -$B318, $A$6,$A$10,,$A$8,$A$12),$A$47)</f>
        <v>5271.25</v>
      </c>
      <c r="F318" s="6" t="str">
        <f xml:space="preserve"> TEXT(RTD("cqg.rtd",,"StudyData", $A$2, "BAR", "", "High", $A$4, -$B318, $A$6,$A$10,,$A$8,$A$12),$A$47)</f>
        <v>5290.00</v>
      </c>
      <c r="G318" s="6" t="str">
        <f xml:space="preserve"> TEXT(RTD("cqg.rtd",,"StudyData", $A$2, "BAR", "", "Low", $A$4, -$B318, $A$6,$A$10,,$A$8,$A$12),$A$47)</f>
        <v>5266.25</v>
      </c>
      <c r="H318" s="6" t="str">
        <f>TEXT(RTD("cqg.rtd",,"StudyData", $A$2, "BAR", "", "Close", $A$4, -$B318, $A$6,$A$10,,$A$8,$A$12),$A$47)</f>
        <v>5286.50</v>
      </c>
      <c r="I318" s="7">
        <f xml:space="preserve"> RTD("cqg.rtd",,"StudyData", $A$2, "Vol", "VolType=auto, CoCType=Contract", "Vol",$A$4, -$B318, $A$6,$A$10,,$A$8,$A$12)</f>
        <v>1267419</v>
      </c>
      <c r="J318" s="8" t="str">
        <f xml:space="preserve"> TEXT(RTD("cqg.rtd",,"StudyData", $A$2, "MA", "InputChoice=Close,MAType=Sim,Period="&amp;$A$14&amp;"", "MA",$A$4, -$B318, $A$6,$A$10,,$A$8,$A$12),$A$47)</f>
        <v>5137.85</v>
      </c>
      <c r="K318" s="6" t="str">
        <f xml:space="preserve"> TEXT(RTD("cqg.rtd",,"StudyData", $A$2, "BBnds", "MAType=Sim,InputChoice=Close,Period1="&amp;$A$16&amp;",Percent="&amp;$A$18&amp;"", "BHI",$A$4, -$B318, $A$6,$A$10,,$A$8,$A$12),$A$47)</f>
        <v>5323.78</v>
      </c>
      <c r="L318" s="6" t="str">
        <f>TEXT(RTD("cqg.rtd",,"StudyData",$A$2,"BBnds","MAType=Sim,InputChoice=Close,Period1="&amp;$A$16&amp;",Percent="&amp;$A$18&amp;"","BMA",$A$4,-$B318,$A$6,$A$10,,$A$8,$A$12),$A$47)</f>
        <v>5193.28</v>
      </c>
      <c r="M318" s="6" t="str">
        <f xml:space="preserve"> TEXT(RTD("cqg.rtd",,"StudyData", $A$2, "BBnds", "MAType=Sim,InputChoice=Close,Period1="&amp;$A$16&amp;",Percent="&amp;$A$18&amp;"", "BLO",$A$4, -$B318, $A$6,$A$10,,$A$8,$A$12),$A$47)</f>
        <v>5062.77</v>
      </c>
      <c r="N318" s="8" t="str">
        <f xml:space="preserve"> TEXT(RTD("cqg.rtd",,"StudyData", $A$2, "MACD", "Period1="&amp;$A$20&amp;",Period2="&amp;$A$22&amp;",Period3="&amp;$A$24&amp;",InputChoice=Close", "MACD",$A$4, -$B318, $A$6,$A$10,,$A$8,$A$12),$A$47)</f>
        <v>54.78</v>
      </c>
      <c r="O318" s="8" t="str">
        <f>TEXT(RTD("cqg.rtd",,"StudyData",$A$2,"MACD","Period1="&amp;$A$20&amp;",Period2="&amp;$A$22&amp;",Period3="&amp;$A$24&amp;",InputChoice=Close","MACDA",$A$4,-$B318,$A$6,$A$10,,$A$8,$A$12),$A$47)</f>
        <v>51.42</v>
      </c>
      <c r="P318" s="6" t="str">
        <f t="shared" si="8"/>
        <v>3.36</v>
      </c>
      <c r="Q318" s="8">
        <f xml:space="preserve"> RTD("cqg.rtd",,"StudyData", $A$2, "RSI", "InputChoice=Close,Period="&amp;$A$26&amp;"", "RSI",$A$4, -$B318, $A$6,$A$10,,$A$8,$A$12)</f>
        <v>65.446895838699987</v>
      </c>
      <c r="R31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-$B318, $A$6,$A$10,,$A$8,$A$12)</f>
        <v>87.694034117599998</v>
      </c>
      <c r="S31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-$B318, $A$6,$A$10,,$A$8,$A$12)</f>
        <v>86.979500000000002</v>
      </c>
      <c r="T318" s="8" t="str">
        <f>TEXT(RTD("cqg.rtd",,"StudyData", $A$2, "Imoku", "Period1="&amp;$A$34&amp;"", "Imoku1",$A$4, -$B318, $A$6,$A$10,,$A$8,$A$12),$A$47)</f>
        <v>5243.63</v>
      </c>
      <c r="U318" s="8" t="str">
        <f xml:space="preserve"> TEXT(RTD("cqg.rtd",,"StudyData", $A$2, "Imoku", "Period2="&amp;$A$36&amp;"", "Imoku2",$A$4, -$B318, $A$6,$A$10,,$A$8,$A$12),$A$47)</f>
        <v>5161.63</v>
      </c>
      <c r="V318" s="8" t="str">
        <f xml:space="preserve"> TEXT(RTD("cqg.rtd",,"StudyData", $A$2, "Imoku", "Period3="&amp;$A$38&amp;"", "Imoku3",$A$4, -(($B318)+($A$44)), $A$6,$A$10,,$A$8,$A$12),$A$47)</f>
        <v>4819.88</v>
      </c>
      <c r="W318" s="8" t="str">
        <f xml:space="preserve"> TEXT(RTD("cqg.rtd",,"StudyData", $A$2, "Imoku", "Period1="&amp;$A$34&amp;",Period2="&amp;$A$36&amp;",Period4="&amp;$A$40&amp;",MAType4=Sim", "Imoku4",$A$4, -(($B318)+($A$44)), $A$6,$A$10,,$A$8,$A$12),$A$47)</f>
        <v>5065.63</v>
      </c>
      <c r="X318" s="8" t="str">
        <f>TEXT(RTD("cqg.rtd",,"StudyData", $A$2, "Imoku", "MAType5=Sim,Period5="&amp;$A$42&amp;",InputChoice5=Close", "Imoku5",$A$4, -$B318, $A$6,$A$10,,$A$8,$A$12),$A$47)</f>
        <v>5286.50</v>
      </c>
    </row>
    <row r="319" spans="2:24" x14ac:dyDescent="0.25">
      <c r="B319">
        <f t="shared" si="9"/>
        <v>317</v>
      </c>
      <c r="C319" s="5">
        <f xml:space="preserve"> RTD("cqg.rtd",,"StudyData", $A$2, "BAR", "", "Time", $A$4,-$B319,$A$6,$A$10, "","False","T")</f>
        <v>45327</v>
      </c>
      <c r="D319" s="4">
        <f xml:space="preserve"> RTD("cqg.rtd",,"StudyData", $A$2, "BAR", "", "Time", $A$4,-$B319,$A$6,$A$10, "","False","T")</f>
        <v>45327</v>
      </c>
      <c r="E319" s="6" t="str">
        <f xml:space="preserve"> TEXT(RTD("cqg.rtd",,"StudyData", $A$2, "BAR", "", "Open", $A$4, -$B319, $A$6,$A$10,,$A$8,$A$12),$A$47)</f>
        <v>5287.75</v>
      </c>
      <c r="F319" s="6" t="str">
        <f xml:space="preserve"> TEXT(RTD("cqg.rtd",,"StudyData", $A$2, "BAR", "", "High", $A$4, -$B319, $A$6,$A$10,,$A$8,$A$12),$A$47)</f>
        <v>5292.50</v>
      </c>
      <c r="G319" s="6" t="str">
        <f xml:space="preserve"> TEXT(RTD("cqg.rtd",,"StudyData", $A$2, "BAR", "", "Low", $A$4, -$B319, $A$6,$A$10,,$A$8,$A$12),$A$47)</f>
        <v>5249.50</v>
      </c>
      <c r="H319" s="6" t="str">
        <f>TEXT(RTD("cqg.rtd",,"StudyData", $A$2, "BAR", "", "Close", $A$4, -$B319, $A$6,$A$10,,$A$8,$A$12),$A$47)</f>
        <v>5273.75</v>
      </c>
      <c r="I319" s="7">
        <f xml:space="preserve"> RTD("cqg.rtd",,"StudyData", $A$2, "Vol", "VolType=auto, CoCType=Contract", "Vol",$A$4, -$B319, $A$6,$A$10,,$A$8,$A$12)</f>
        <v>1504676</v>
      </c>
      <c r="J319" s="8" t="str">
        <f xml:space="preserve"> TEXT(RTD("cqg.rtd",,"StudyData", $A$2, "MA", "InputChoice=Close,MAType=Sim,Period="&amp;$A$14&amp;"", "MA",$A$4, -$B319, $A$6,$A$10,,$A$8,$A$12),$A$47)</f>
        <v>5129.53</v>
      </c>
      <c r="K319" s="6" t="str">
        <f xml:space="preserve"> TEXT(RTD("cqg.rtd",,"StudyData", $A$2, "BBnds", "MAType=Sim,InputChoice=Close,Period1="&amp;$A$16&amp;",Percent="&amp;$A$18&amp;"", "BHI",$A$4, -$B319, $A$6,$A$10,,$A$8,$A$12),$A$47)</f>
        <v>5312.19</v>
      </c>
      <c r="L319" s="6" t="str">
        <f>TEXT(RTD("cqg.rtd",,"StudyData",$A$2,"BBnds","MAType=Sim,InputChoice=Close,Period1="&amp;$A$16&amp;",Percent="&amp;$A$18&amp;"","BMA",$A$4,-$B319,$A$6,$A$10,,$A$8,$A$12),$A$47)</f>
        <v>5184.60</v>
      </c>
      <c r="M319" s="6" t="str">
        <f xml:space="preserve"> TEXT(RTD("cqg.rtd",,"StudyData", $A$2, "BBnds", "MAType=Sim,InputChoice=Close,Period1="&amp;$A$16&amp;",Percent="&amp;$A$18&amp;"", "BLO",$A$4, -$B319, $A$6,$A$10,,$A$8,$A$12),$A$47)</f>
        <v>5057.01</v>
      </c>
      <c r="N319" s="8" t="str">
        <f xml:space="preserve"> TEXT(RTD("cqg.rtd",,"StudyData", $A$2, "MACD", "Period1="&amp;$A$20&amp;",Period2="&amp;$A$22&amp;",Period3="&amp;$A$24&amp;",InputChoice=Close", "MACD",$A$4, -$B319, $A$6,$A$10,,$A$8,$A$12),$A$47)</f>
        <v>53.93</v>
      </c>
      <c r="O319" s="8" t="str">
        <f>TEXT(RTD("cqg.rtd",,"StudyData",$A$2,"MACD","Period1="&amp;$A$20&amp;",Period2="&amp;$A$22&amp;",Period3="&amp;$A$24&amp;",InputChoice=Close","MACDA",$A$4,-$B319,$A$6,$A$10,,$A$8,$A$12),$A$47)</f>
        <v>50.58</v>
      </c>
      <c r="P319" s="6" t="str">
        <f t="shared" si="8"/>
        <v>3.35</v>
      </c>
      <c r="Q319" s="8">
        <f xml:space="preserve"> RTD("cqg.rtd",,"StudyData", $A$2, "RSI", "InputChoice=Close,Period="&amp;$A$26&amp;"", "RSI",$A$4, -$B319, $A$6,$A$10,,$A$8,$A$12)</f>
        <v>63.677273037574189</v>
      </c>
      <c r="R31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-$B319, $A$6,$A$10,,$A$8,$A$12)</f>
        <v>86.451472545499996</v>
      </c>
      <c r="S31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-$B319, $A$6,$A$10,,$A$8,$A$12)</f>
        <v>86.622200000000007</v>
      </c>
      <c r="T319" s="8" t="str">
        <f>TEXT(RTD("cqg.rtd",,"StudyData", $A$2, "Imoku", "Period1="&amp;$A$34&amp;"", "Imoku1",$A$4, -$B319, $A$6,$A$10,,$A$8,$A$12),$A$47)</f>
        <v>5243.63</v>
      </c>
      <c r="U319" s="8" t="str">
        <f xml:space="preserve"> TEXT(RTD("cqg.rtd",,"StudyData", $A$2, "Imoku", "Period2="&amp;$A$36&amp;"", "Imoku2",$A$4, -$B319, $A$6,$A$10,,$A$8,$A$12),$A$47)</f>
        <v>5161.63</v>
      </c>
      <c r="V319" s="8" t="str">
        <f xml:space="preserve"> TEXT(RTD("cqg.rtd",,"StudyData", $A$2, "Imoku", "Period3="&amp;$A$38&amp;"", "Imoku3",$A$4, -(($B319)+($A$44)), $A$6,$A$10,,$A$8,$A$12),$A$47)</f>
        <v>4817.38</v>
      </c>
      <c r="W319" s="8" t="str">
        <f xml:space="preserve"> TEXT(RTD("cqg.rtd",,"StudyData", $A$2, "Imoku", "Period1="&amp;$A$34&amp;",Period2="&amp;$A$36&amp;",Period4="&amp;$A$40&amp;",MAType4=Sim", "Imoku4",$A$4, -(($B319)+($A$44)), $A$6,$A$10,,$A$8,$A$12),$A$47)</f>
        <v>5058.94</v>
      </c>
      <c r="X319" s="8" t="str">
        <f>TEXT(RTD("cqg.rtd",,"StudyData", $A$2, "Imoku", "MAType5=Sim,Period5="&amp;$A$42&amp;",InputChoice5=Close", "Imoku5",$A$4, -$B319, $A$6,$A$10,,$A$8,$A$12),$A$47)</f>
        <v>5273.75</v>
      </c>
    </row>
    <row r="320" spans="2:24" x14ac:dyDescent="0.25">
      <c r="B320">
        <f t="shared" si="9"/>
        <v>318</v>
      </c>
      <c r="C320" s="5">
        <f xml:space="preserve"> RTD("cqg.rtd",,"StudyData", $A$2, "BAR", "", "Time", $A$4,-$B320,$A$6,$A$10, "","False","T")</f>
        <v>45324</v>
      </c>
      <c r="D320" s="4">
        <f xml:space="preserve"> RTD("cqg.rtd",,"StudyData", $A$2, "BAR", "", "Time", $A$4,-$B320,$A$6,$A$10, "","False","T")</f>
        <v>45324</v>
      </c>
      <c r="E320" s="6" t="str">
        <f xml:space="preserve"> TEXT(RTD("cqg.rtd",,"StudyData", $A$2, "BAR", "", "Open", $A$4, -$B320, $A$6,$A$10,,$A$8,$A$12),$A$47)</f>
        <v>5264.50</v>
      </c>
      <c r="F320" s="6" t="str">
        <f xml:space="preserve"> TEXT(RTD("cqg.rtd",,"StudyData", $A$2, "BAR", "", "High", $A$4, -$B320, $A$6,$A$10,,$A$8,$A$12),$A$47)</f>
        <v>5309.50</v>
      </c>
      <c r="G320" s="6" t="str">
        <f xml:space="preserve"> TEXT(RTD("cqg.rtd",,"StudyData", $A$2, "BAR", "", "Low", $A$4, -$B320, $A$6,$A$10,,$A$8,$A$12),$A$47)</f>
        <v>5237.50</v>
      </c>
      <c r="H320" s="6" t="str">
        <f>TEXT(RTD("cqg.rtd",,"StudyData", $A$2, "BAR", "", "Close", $A$4, -$B320, $A$6,$A$10,,$A$8,$A$12),$A$47)</f>
        <v>5292.00</v>
      </c>
      <c r="I320" s="7">
        <f xml:space="preserve"> RTD("cqg.rtd",,"StudyData", $A$2, "Vol", "VolType=auto, CoCType=Contract", "Vol",$A$4, -$B320, $A$6,$A$10,,$A$8,$A$12)</f>
        <v>1957796</v>
      </c>
      <c r="J320" s="8" t="str">
        <f xml:space="preserve"> TEXT(RTD("cqg.rtd",,"StudyData", $A$2, "MA", "InputChoice=Close,MAType=Sim,Period="&amp;$A$14&amp;"", "MA",$A$4, -$B320, $A$6,$A$10,,$A$8,$A$12),$A$47)</f>
        <v>5120.69</v>
      </c>
      <c r="K320" s="6" t="str">
        <f xml:space="preserve"> TEXT(RTD("cqg.rtd",,"StudyData", $A$2, "BBnds", "MAType=Sim,InputChoice=Close,Period1="&amp;$A$16&amp;",Percent="&amp;$A$18&amp;"", "BHI",$A$4, -$B320, $A$6,$A$10,,$A$8,$A$12),$A$47)</f>
        <v>5307.36</v>
      </c>
      <c r="L320" s="6" t="str">
        <f>TEXT(RTD("cqg.rtd",,"StudyData",$A$2,"BBnds","MAType=Sim,InputChoice=Close,Period1="&amp;$A$16&amp;",Percent="&amp;$A$18&amp;"","BMA",$A$4,-$B320,$A$6,$A$10,,$A$8,$A$12),$A$47)</f>
        <v>5173.24</v>
      </c>
      <c r="M320" s="6" t="str">
        <f xml:space="preserve"> TEXT(RTD("cqg.rtd",,"StudyData", $A$2, "BBnds", "MAType=Sim,InputChoice=Close,Period1="&amp;$A$16&amp;",Percent="&amp;$A$18&amp;"", "BLO",$A$4, -$B320, $A$6,$A$10,,$A$8,$A$12),$A$47)</f>
        <v>5039.12</v>
      </c>
      <c r="N320" s="8" t="str">
        <f xml:space="preserve"> TEXT(RTD("cqg.rtd",,"StudyData", $A$2, "MACD", "Period1="&amp;$A$20&amp;",Period2="&amp;$A$22&amp;",Period3="&amp;$A$24&amp;",InputChoice=Close", "MACD",$A$4, -$B320, $A$6,$A$10,,$A$8,$A$12),$A$47)</f>
        <v>53.37</v>
      </c>
      <c r="O320" s="8" t="str">
        <f>TEXT(RTD("cqg.rtd",,"StudyData",$A$2,"MACD","Period1="&amp;$A$20&amp;",Period2="&amp;$A$22&amp;",Period3="&amp;$A$24&amp;",InputChoice=Close","MACDA",$A$4,-$B320,$A$6,$A$10,,$A$8,$A$12),$A$47)</f>
        <v>49.74</v>
      </c>
      <c r="P320" s="6" t="str">
        <f t="shared" si="8"/>
        <v>3.63</v>
      </c>
      <c r="Q320" s="8">
        <f xml:space="preserve"> RTD("cqg.rtd",,"StudyData", $A$2, "RSI", "InputChoice=Close,Period="&amp;$A$26&amp;"", "RSI",$A$4, -$B320, $A$6,$A$10,,$A$8,$A$12)</f>
        <v>68.115830577071776</v>
      </c>
      <c r="R32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-$B320, $A$6,$A$10,,$A$8,$A$12)</f>
        <v>86.822556510799998</v>
      </c>
      <c r="S32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-$B320, $A$6,$A$10,,$A$8,$A$12)</f>
        <v>86.707499999999996</v>
      </c>
      <c r="T320" s="8" t="str">
        <f>TEXT(RTD("cqg.rtd",,"StudyData", $A$2, "Imoku", "Period1="&amp;$A$34&amp;"", "Imoku1",$A$4, -$B320, $A$6,$A$10,,$A$8,$A$12),$A$47)</f>
        <v>5243.63</v>
      </c>
      <c r="U320" s="8" t="str">
        <f xml:space="preserve"> TEXT(RTD("cqg.rtd",,"StudyData", $A$2, "Imoku", "Period2="&amp;$A$36&amp;"", "Imoku2",$A$4, -$B320, $A$6,$A$10,,$A$8,$A$12),$A$47)</f>
        <v>5161.63</v>
      </c>
      <c r="V320" s="8" t="str">
        <f xml:space="preserve"> TEXT(RTD("cqg.rtd",,"StudyData", $A$2, "Imoku", "Period3="&amp;$A$38&amp;"", "Imoku3",$A$4, -(($B320)+($A$44)), $A$6,$A$10,,$A$8,$A$12),$A$47)</f>
        <v>4816.38</v>
      </c>
      <c r="W320" s="8" t="str">
        <f xml:space="preserve"> TEXT(RTD("cqg.rtd",,"StudyData", $A$2, "Imoku", "Period1="&amp;$A$34&amp;",Period2="&amp;$A$36&amp;",Period4="&amp;$A$40&amp;",MAType4=Sim", "Imoku4",$A$4, -(($B320)+($A$44)), $A$6,$A$10,,$A$8,$A$12),$A$47)</f>
        <v>5044.50</v>
      </c>
      <c r="X320" s="8" t="str">
        <f>TEXT(RTD("cqg.rtd",,"StudyData", $A$2, "Imoku", "MAType5=Sim,Period5="&amp;$A$42&amp;",InputChoice5=Close", "Imoku5",$A$4, -$B320, $A$6,$A$10,,$A$8,$A$12),$A$47)</f>
        <v>5292.00</v>
      </c>
    </row>
    <row r="321" spans="2:24" x14ac:dyDescent="0.25">
      <c r="B321">
        <f t="shared" si="9"/>
        <v>319</v>
      </c>
      <c r="C321" s="5">
        <f xml:space="preserve"> RTD("cqg.rtd",,"StudyData", $A$2, "BAR", "", "Time", $A$4,-$B321,$A$6,$A$10, "","False","T")</f>
        <v>45323</v>
      </c>
      <c r="D321" s="4">
        <f xml:space="preserve"> RTD("cqg.rtd",,"StudyData", $A$2, "BAR", "", "Time", $A$4,-$B321,$A$6,$A$10, "","False","T")</f>
        <v>45323</v>
      </c>
      <c r="E321" s="6" t="str">
        <f xml:space="preserve"> TEXT(RTD("cqg.rtd",,"StudyData", $A$2, "BAR", "", "Open", $A$4, -$B321, $A$6,$A$10,,$A$8,$A$12),$A$47)</f>
        <v>5186.25</v>
      </c>
      <c r="F321" s="6" t="str">
        <f xml:space="preserve"> TEXT(RTD("cqg.rtd",,"StudyData", $A$2, "BAR", "", "High", $A$4, -$B321, $A$6,$A$10,,$A$8,$A$12),$A$47)</f>
        <v>5275.50</v>
      </c>
      <c r="G321" s="6" t="str">
        <f xml:space="preserve"> TEXT(RTD("cqg.rtd",,"StudyData", $A$2, "BAR", "", "Low", $A$4, -$B321, $A$6,$A$10,,$A$8,$A$12),$A$47)</f>
        <v>5184.25</v>
      </c>
      <c r="H321" s="6" t="str">
        <f>TEXT(RTD("cqg.rtd",,"StudyData", $A$2, "BAR", "", "Close", $A$4, -$B321, $A$6,$A$10,,$A$8,$A$12),$A$47)</f>
        <v>5240.25</v>
      </c>
      <c r="I321" s="7">
        <f xml:space="preserve"> RTD("cqg.rtd",,"StudyData", $A$2, "Vol", "VolType=auto, CoCType=Contract", "Vol",$A$4, -$B321, $A$6,$A$10,,$A$8,$A$12)</f>
        <v>1835510</v>
      </c>
      <c r="J321" s="8" t="str">
        <f xml:space="preserve"> TEXT(RTD("cqg.rtd",,"StudyData", $A$2, "MA", "InputChoice=Close,MAType=Sim,Period="&amp;$A$14&amp;"", "MA",$A$4, -$B321, $A$6,$A$10,,$A$8,$A$12),$A$47)</f>
        <v>5111.88</v>
      </c>
      <c r="K321" s="6" t="str">
        <f xml:space="preserve"> TEXT(RTD("cqg.rtd",,"StudyData", $A$2, "BBnds", "MAType=Sim,InputChoice=Close,Period1="&amp;$A$16&amp;",Percent="&amp;$A$18&amp;"", "BHI",$A$4, -$B321, $A$6,$A$10,,$A$8,$A$12),$A$47)</f>
        <v>5294.95</v>
      </c>
      <c r="L321" s="6" t="str">
        <f>TEXT(RTD("cqg.rtd",,"StudyData",$A$2,"BBnds","MAType=Sim,InputChoice=Close,Period1="&amp;$A$16&amp;",Percent="&amp;$A$18&amp;"","BMA",$A$4,-$B321,$A$6,$A$10,,$A$8,$A$12),$A$47)</f>
        <v>5160.70</v>
      </c>
      <c r="M321" s="6" t="str">
        <f xml:space="preserve"> TEXT(RTD("cqg.rtd",,"StudyData", $A$2, "BBnds", "MAType=Sim,InputChoice=Close,Period1="&amp;$A$16&amp;",Percent="&amp;$A$18&amp;"", "BLO",$A$4, -$B321, $A$6,$A$10,,$A$8,$A$12),$A$47)</f>
        <v>5026.45</v>
      </c>
      <c r="N321" s="8" t="str">
        <f xml:space="preserve"> TEXT(RTD("cqg.rtd",,"StudyData", $A$2, "MACD", "Period1="&amp;$A$20&amp;",Period2="&amp;$A$22&amp;",Period3="&amp;$A$24&amp;",InputChoice=Close", "MACD",$A$4, -$B321, $A$6,$A$10,,$A$8,$A$12),$A$47)</f>
        <v>50.02</v>
      </c>
      <c r="O321" s="8" t="str">
        <f>TEXT(RTD("cqg.rtd",,"StudyData",$A$2,"MACD","Period1="&amp;$A$20&amp;",Period2="&amp;$A$22&amp;",Period3="&amp;$A$24&amp;",InputChoice=Close","MACDA",$A$4,-$B321,$A$6,$A$10,,$A$8,$A$12),$A$47)</f>
        <v>48.83</v>
      </c>
      <c r="P321" s="6" t="str">
        <f t="shared" si="8"/>
        <v>1.19</v>
      </c>
      <c r="Q321" s="8">
        <f xml:space="preserve"> RTD("cqg.rtd",,"StudyData", $A$2, "RSI", "InputChoice=Close,Period="&amp;$A$26&amp;"", "RSI",$A$4, -$B321, $A$6,$A$10,,$A$8,$A$12)</f>
        <v>61.320070564206787</v>
      </c>
      <c r="R32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-$B321, $A$6,$A$10,,$A$8,$A$12)</f>
        <v>83.152258082700001</v>
      </c>
      <c r="S32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-$B321, $A$6,$A$10,,$A$8,$A$12)</f>
        <v>86.65</v>
      </c>
      <c r="T321" s="8" t="str">
        <f>TEXT(RTD("cqg.rtd",,"StudyData", $A$2, "Imoku", "Period1="&amp;$A$34&amp;"", "Imoku1",$A$4, -$B321, $A$6,$A$10,,$A$8,$A$12),$A$47)</f>
        <v>5226.63</v>
      </c>
      <c r="U321" s="8" t="str">
        <f xml:space="preserve"> TEXT(RTD("cqg.rtd",,"StudyData", $A$2, "Imoku", "Period2="&amp;$A$36&amp;"", "Imoku2",$A$4, -$B321, $A$6,$A$10,,$A$8,$A$12),$A$47)</f>
        <v>5144.63</v>
      </c>
      <c r="V321" s="8" t="str">
        <f xml:space="preserve"> TEXT(RTD("cqg.rtd",,"StudyData", $A$2, "Imoku", "Period3="&amp;$A$38&amp;"", "Imoku3",$A$4, -(($B321)+($A$44)), $A$6,$A$10,,$A$8,$A$12),$A$47)</f>
        <v>4814.50</v>
      </c>
      <c r="W321" s="8" t="str">
        <f xml:space="preserve"> TEXT(RTD("cqg.rtd",,"StudyData", $A$2, "Imoku", "Period1="&amp;$A$34&amp;",Period2="&amp;$A$36&amp;",Period4="&amp;$A$40&amp;",MAType4=Sim", "Imoku4",$A$4, -(($B321)+($A$44)), $A$6,$A$10,,$A$8,$A$12),$A$47)</f>
        <v>5031.25</v>
      </c>
      <c r="X321" s="8" t="str">
        <f>TEXT(RTD("cqg.rtd",,"StudyData", $A$2, "Imoku", "MAType5=Sim,Period5="&amp;$A$42&amp;",InputChoice5=Close", "Imoku5",$A$4, -$B321, $A$6,$A$10,,$A$8,$A$12),$A$47)</f>
        <v>5240.25</v>
      </c>
    </row>
    <row r="322" spans="2:24" x14ac:dyDescent="0.25">
      <c r="B322">
        <f t="shared" si="9"/>
        <v>320</v>
      </c>
      <c r="C322" s="5">
        <f xml:space="preserve"> RTD("cqg.rtd",,"StudyData", $A$2, "BAR", "", "Time", $A$4,-$B322,$A$6,$A$10, "","False","T")</f>
        <v>45322</v>
      </c>
      <c r="D322" s="4">
        <f xml:space="preserve"> RTD("cqg.rtd",,"StudyData", $A$2, "BAR", "", "Time", $A$4,-$B322,$A$6,$A$10, "","False","T")</f>
        <v>45322</v>
      </c>
      <c r="E322" s="6" t="str">
        <f xml:space="preserve"> TEXT(RTD("cqg.rtd",,"StudyData", $A$2, "BAR", "", "Open", $A$4, -$B322, $A$6,$A$10,,$A$8,$A$12),$A$47)</f>
        <v>5242.00</v>
      </c>
      <c r="F322" s="6" t="str">
        <f xml:space="preserve"> TEXT(RTD("cqg.rtd",,"StudyData", $A$2, "BAR", "", "High", $A$4, -$B322, $A$6,$A$10,,$A$8,$A$12),$A$47)</f>
        <v>5249.75</v>
      </c>
      <c r="G322" s="6" t="str">
        <f xml:space="preserve"> TEXT(RTD("cqg.rtd",,"StudyData", $A$2, "BAR", "", "Low", $A$4, -$B322, $A$6,$A$10,,$A$8,$A$12),$A$47)</f>
        <v>5177.75</v>
      </c>
      <c r="H322" s="6" t="str">
        <f>TEXT(RTD("cqg.rtd",,"StudyData", $A$2, "BAR", "", "Close", $A$4, -$B322, $A$6,$A$10,,$A$8,$A$12),$A$47)</f>
        <v>5182.25</v>
      </c>
      <c r="I322" s="7">
        <f xml:space="preserve"> RTD("cqg.rtd",,"StudyData", $A$2, "Vol", "VolType=auto, CoCType=Contract", "Vol",$A$4, -$B322, $A$6,$A$10,,$A$8,$A$12)</f>
        <v>2285993</v>
      </c>
      <c r="J322" s="8" t="str">
        <f xml:space="preserve"> TEXT(RTD("cqg.rtd",,"StudyData", $A$2, "MA", "InputChoice=Close,MAType=Sim,Period="&amp;$A$14&amp;"", "MA",$A$4, -$B322, $A$6,$A$10,,$A$8,$A$12),$A$47)</f>
        <v>5104.39</v>
      </c>
      <c r="K322" s="6" t="str">
        <f xml:space="preserve"> TEXT(RTD("cqg.rtd",,"StudyData", $A$2, "BBnds", "MAType=Sim,InputChoice=Close,Period1="&amp;$A$16&amp;",Percent="&amp;$A$18&amp;"", "BHI",$A$4, -$B322, $A$6,$A$10,,$A$8,$A$12),$A$47)</f>
        <v>5287.71</v>
      </c>
      <c r="L322" s="6" t="str">
        <f>TEXT(RTD("cqg.rtd",,"StudyData",$A$2,"BBnds","MAType=Sim,InputChoice=Close,Period1="&amp;$A$16&amp;",Percent="&amp;$A$18&amp;"","BMA",$A$4,-$B322,$A$6,$A$10,,$A$8,$A$12),$A$47)</f>
        <v>5151.60</v>
      </c>
      <c r="M322" s="6" t="str">
        <f xml:space="preserve"> TEXT(RTD("cqg.rtd",,"StudyData", $A$2, "BBnds", "MAType=Sim,InputChoice=Close,Period1="&amp;$A$16&amp;",Percent="&amp;$A$18&amp;"", "BLO",$A$4, -$B322, $A$6,$A$10,,$A$8,$A$12),$A$47)</f>
        <v>5015.49</v>
      </c>
      <c r="N322" s="8" t="str">
        <f xml:space="preserve"> TEXT(RTD("cqg.rtd",,"StudyData", $A$2, "MACD", "Period1="&amp;$A$20&amp;",Period2="&amp;$A$22&amp;",Period3="&amp;$A$24&amp;",InputChoice=Close", "MACD",$A$4, -$B322, $A$6,$A$10,,$A$8,$A$12),$A$47)</f>
        <v>50.28</v>
      </c>
      <c r="O322" s="8" t="str">
        <f>TEXT(RTD("cqg.rtd",,"StudyData",$A$2,"MACD","Period1="&amp;$A$20&amp;",Period2="&amp;$A$22&amp;",Period3="&amp;$A$24&amp;",InputChoice=Close","MACDA",$A$4,-$B322,$A$6,$A$10,,$A$8,$A$12),$A$47)</f>
        <v>48.53</v>
      </c>
      <c r="P322" s="6" t="str">
        <f t="shared" si="8"/>
        <v>1.75</v>
      </c>
      <c r="Q322" s="8">
        <f xml:space="preserve"> RTD("cqg.rtd",,"StudyData", $A$2, "RSI", "InputChoice=Close,Period="&amp;$A$26&amp;"", "RSI",$A$4, -$B322, $A$6,$A$10,,$A$8,$A$12)</f>
        <v>50.892721598573544</v>
      </c>
      <c r="R32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-$B322, $A$6,$A$10,,$A$8,$A$12)</f>
        <v>82.821480736799998</v>
      </c>
      <c r="S32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-$B322, $A$6,$A$10,,$A$8,$A$12)</f>
        <v>88.398899999999998</v>
      </c>
      <c r="T322" s="8" t="str">
        <f>TEXT(RTD("cqg.rtd",,"StudyData", $A$2, "Imoku", "Period1="&amp;$A$34&amp;"", "Imoku1",$A$4, -$B322, $A$6,$A$10,,$A$8,$A$12),$A$47)</f>
        <v>5194.63</v>
      </c>
      <c r="U322" s="8" t="str">
        <f xml:space="preserve"> TEXT(RTD("cqg.rtd",,"StudyData", $A$2, "Imoku", "Period2="&amp;$A$36&amp;"", "Imoku2",$A$4, -$B322, $A$6,$A$10,,$A$8,$A$12),$A$47)</f>
        <v>5141.38</v>
      </c>
      <c r="V322" s="8" t="str">
        <f xml:space="preserve"> TEXT(RTD("cqg.rtd",,"StudyData", $A$2, "Imoku", "Period3="&amp;$A$38&amp;"", "Imoku3",$A$4, -(($B322)+($A$44)), $A$6,$A$10,,$A$8,$A$12),$A$47)</f>
        <v>4814.50</v>
      </c>
      <c r="W322" s="8" t="str">
        <f xml:space="preserve"> TEXT(RTD("cqg.rtd",,"StudyData", $A$2, "Imoku", "Period1="&amp;$A$34&amp;",Period2="&amp;$A$36&amp;",Period4="&amp;$A$40&amp;",MAType4=Sim", "Imoku4",$A$4, -(($B322)+($A$44)), $A$6,$A$10,,$A$8,$A$12),$A$47)</f>
        <v>5028.69</v>
      </c>
      <c r="X322" s="8" t="str">
        <f>TEXT(RTD("cqg.rtd",,"StudyData", $A$2, "Imoku", "MAType5=Sim,Period5="&amp;$A$42&amp;",InputChoice5=Close", "Imoku5",$A$4, -$B322, $A$6,$A$10,,$A$8,$A$12),$A$47)</f>
        <v>5182.25</v>
      </c>
    </row>
    <row r="323" spans="2:24" x14ac:dyDescent="0.25">
      <c r="B323">
        <f t="shared" si="9"/>
        <v>321</v>
      </c>
      <c r="C323" s="5">
        <f xml:space="preserve"> RTD("cqg.rtd",,"StudyData", $A$2, "BAR", "", "Time", $A$4,-$B323,$A$6,$A$10, "","False","T")</f>
        <v>45321</v>
      </c>
      <c r="D323" s="4">
        <f xml:space="preserve"> RTD("cqg.rtd",,"StudyData", $A$2, "BAR", "", "Time", $A$4,-$B323,$A$6,$A$10, "","False","T")</f>
        <v>45321</v>
      </c>
      <c r="E323" s="6" t="str">
        <f xml:space="preserve"> TEXT(RTD("cqg.rtd",,"StudyData", $A$2, "BAR", "", "Open", $A$4, -$B323, $A$6,$A$10,,$A$8,$A$12),$A$47)</f>
        <v>5262.00</v>
      </c>
      <c r="F323" s="6" t="str">
        <f xml:space="preserve"> TEXT(RTD("cqg.rtd",,"StudyData", $A$2, "BAR", "", "High", $A$4, -$B323, $A$6,$A$10,,$A$8,$A$12),$A$47)</f>
        <v>5269.00</v>
      </c>
      <c r="G323" s="6" t="str">
        <f xml:space="preserve"> TEXT(RTD("cqg.rtd",,"StudyData", $A$2, "BAR", "", "Low", $A$4, -$B323, $A$6,$A$10,,$A$8,$A$12),$A$47)</f>
        <v>5244.75</v>
      </c>
      <c r="H323" s="6" t="str">
        <f>TEXT(RTD("cqg.rtd",,"StudyData", $A$2, "BAR", "", "Close", $A$4, -$B323, $A$6,$A$10,,$A$8,$A$12),$A$47)</f>
        <v>5262.75</v>
      </c>
      <c r="I323" s="7">
        <f xml:space="preserve"> RTD("cqg.rtd",,"StudyData", $A$2, "Vol", "VolType=auto, CoCType=Contract", "Vol",$A$4, -$B323, $A$6,$A$10,,$A$8,$A$12)</f>
        <v>1157425</v>
      </c>
      <c r="J323" s="8" t="str">
        <f xml:space="preserve"> TEXT(RTD("cqg.rtd",,"StudyData", $A$2, "MA", "InputChoice=Close,MAType=Sim,Period="&amp;$A$14&amp;"", "MA",$A$4, -$B323, $A$6,$A$10,,$A$8,$A$12),$A$47)</f>
        <v>5098.96</v>
      </c>
      <c r="K323" s="6" t="str">
        <f xml:space="preserve"> TEXT(RTD("cqg.rtd",,"StudyData", $A$2, "BBnds", "MAType=Sim,InputChoice=Close,Period1="&amp;$A$16&amp;",Percent="&amp;$A$18&amp;"", "BHI",$A$4, -$B323, $A$6,$A$10,,$A$8,$A$12),$A$47)</f>
        <v>5284.63</v>
      </c>
      <c r="L323" s="6" t="str">
        <f>TEXT(RTD("cqg.rtd",,"StudyData",$A$2,"BBnds","MAType=Sim,InputChoice=Close,Period1="&amp;$A$16&amp;",Percent="&amp;$A$18&amp;"","BMA",$A$4,-$B323,$A$6,$A$10,,$A$8,$A$12),$A$47)</f>
        <v>5147.44</v>
      </c>
      <c r="M323" s="6" t="str">
        <f xml:space="preserve"> TEXT(RTD("cqg.rtd",,"StudyData", $A$2, "BBnds", "MAType=Sim,InputChoice=Close,Period1="&amp;$A$16&amp;",Percent="&amp;$A$18&amp;"", "BLO",$A$4, -$B323, $A$6,$A$10,,$A$8,$A$12),$A$47)</f>
        <v>5010.25</v>
      </c>
      <c r="N323" s="8" t="str">
        <f xml:space="preserve"> TEXT(RTD("cqg.rtd",,"StudyData", $A$2, "MACD", "Period1="&amp;$A$20&amp;",Period2="&amp;$A$22&amp;",Period3="&amp;$A$24&amp;",InputChoice=Close", "MACD",$A$4, -$B323, $A$6,$A$10,,$A$8,$A$12),$A$47)</f>
        <v>55.78</v>
      </c>
      <c r="O323" s="8" t="str">
        <f>TEXT(RTD("cqg.rtd",,"StudyData",$A$2,"MACD","Period1="&amp;$A$20&amp;",Period2="&amp;$A$22&amp;",Period3="&amp;$A$24&amp;",InputChoice=Close","MACDA",$A$4,-$B323,$A$6,$A$10,,$A$8,$A$12),$A$47)</f>
        <v>48.10</v>
      </c>
      <c r="P323" s="6" t="str">
        <f t="shared" ref="P323:P386" si="10">TEXT(N323-O323,$A$47)</f>
        <v>7.68</v>
      </c>
      <c r="Q323" s="8">
        <f xml:space="preserve"> RTD("cqg.rtd",,"StudyData", $A$2, "RSI", "InputChoice=Close,Period="&amp;$A$26&amp;"", "RSI",$A$4, -$B323, $A$6,$A$10,,$A$8,$A$12)</f>
        <v>76.253570206459599</v>
      </c>
      <c r="R32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-$B323, $A$6,$A$10,,$A$8,$A$12)</f>
        <v>94.800333962699995</v>
      </c>
      <c r="S32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-$B323, $A$6,$A$10,,$A$8,$A$12)</f>
        <v>91.187600000000003</v>
      </c>
      <c r="T323" s="8" t="str">
        <f>TEXT(RTD("cqg.rtd",,"StudyData", $A$2, "Imoku", "Period1="&amp;$A$34&amp;"", "Imoku1",$A$4, -$B323, $A$6,$A$10,,$A$8,$A$12),$A$47)</f>
        <v>5172.13</v>
      </c>
      <c r="U323" s="8" t="str">
        <f xml:space="preserve"> TEXT(RTD("cqg.rtd",,"StudyData", $A$2, "Imoku", "Period2="&amp;$A$36&amp;"", "Imoku2",$A$4, -$B323, $A$6,$A$10,,$A$8,$A$12),$A$47)</f>
        <v>5141.38</v>
      </c>
      <c r="V323" s="8" t="str">
        <f xml:space="preserve"> TEXT(RTD("cqg.rtd",,"StudyData", $A$2, "Imoku", "Period3="&amp;$A$38&amp;"", "Imoku3",$A$4, -(($B323)+($A$44)), $A$6,$A$10,,$A$8,$A$12),$A$47)</f>
        <v>4814.50</v>
      </c>
      <c r="W323" s="8" t="str">
        <f xml:space="preserve"> TEXT(RTD("cqg.rtd",,"StudyData", $A$2, "Imoku", "Period1="&amp;$A$34&amp;",Period2="&amp;$A$36&amp;",Period4="&amp;$A$40&amp;",MAType4=Sim", "Imoku4",$A$4, -(($B323)+($A$44)), $A$6,$A$10,,$A$8,$A$12),$A$47)</f>
        <v>4998.88</v>
      </c>
      <c r="X323" s="8" t="str">
        <f>TEXT(RTD("cqg.rtd",,"StudyData", $A$2, "Imoku", "MAType5=Sim,Period5="&amp;$A$42&amp;",InputChoice5=Close", "Imoku5",$A$4, -$B323, $A$6,$A$10,,$A$8,$A$12),$A$47)</f>
        <v>5262.75</v>
      </c>
    </row>
    <row r="324" spans="2:24" x14ac:dyDescent="0.25">
      <c r="B324">
        <f t="shared" ref="B324:B387" si="11">B323+1</f>
        <v>322</v>
      </c>
      <c r="C324" s="5">
        <f xml:space="preserve"> RTD("cqg.rtd",,"StudyData", $A$2, "BAR", "", "Time", $A$4,-$B324,$A$6,$A$10, "","False","T")</f>
        <v>45320</v>
      </c>
      <c r="D324" s="4">
        <f xml:space="preserve"> RTD("cqg.rtd",,"StudyData", $A$2, "BAR", "", "Time", $A$4,-$B324,$A$6,$A$10, "","False","T")</f>
        <v>45320</v>
      </c>
      <c r="E324" s="6" t="str">
        <f xml:space="preserve"> TEXT(RTD("cqg.rtd",,"StudyData", $A$2, "BAR", "", "Open", $A$4, -$B324, $A$6,$A$10,,$A$8,$A$12),$A$47)</f>
        <v>5220.50</v>
      </c>
      <c r="F324" s="6" t="str">
        <f xml:space="preserve"> TEXT(RTD("cqg.rtd",,"StudyData", $A$2, "BAR", "", "High", $A$4, -$B324, $A$6,$A$10,,$A$8,$A$12),$A$47)</f>
        <v>5267.75</v>
      </c>
      <c r="G324" s="6" t="str">
        <f xml:space="preserve"> TEXT(RTD("cqg.rtd",,"StudyData", $A$2, "BAR", "", "Low", $A$4, -$B324, $A$6,$A$10,,$A$8,$A$12),$A$47)</f>
        <v>5213.50</v>
      </c>
      <c r="H324" s="6" t="str">
        <f>TEXT(RTD("cqg.rtd",,"StudyData", $A$2, "BAR", "", "Close", $A$4, -$B324, $A$6,$A$10,,$A$8,$A$12),$A$47)</f>
        <v>5266.25</v>
      </c>
      <c r="I324" s="7">
        <f xml:space="preserve"> RTD("cqg.rtd",,"StudyData", $A$2, "Vol", "VolType=auto, CoCType=Contract", "Vol",$A$4, -$B324, $A$6,$A$10,,$A$8,$A$12)</f>
        <v>1197989</v>
      </c>
      <c r="J324" s="8" t="str">
        <f xml:space="preserve"> TEXT(RTD("cqg.rtd",,"StudyData", $A$2, "MA", "InputChoice=Close,MAType=Sim,Period="&amp;$A$14&amp;"", "MA",$A$4, -$B324, $A$6,$A$10,,$A$8,$A$12),$A$47)</f>
        <v>5090.91</v>
      </c>
      <c r="K324" s="6" t="str">
        <f xml:space="preserve"> TEXT(RTD("cqg.rtd",,"StudyData", $A$2, "BBnds", "MAType=Sim,InputChoice=Close,Period1="&amp;$A$16&amp;",Percent="&amp;$A$18&amp;"", "BHI",$A$4, -$B324, $A$6,$A$10,,$A$8,$A$12),$A$47)</f>
        <v>5267.54</v>
      </c>
      <c r="L324" s="6" t="str">
        <f>TEXT(RTD("cqg.rtd",,"StudyData",$A$2,"BBnds","MAType=Sim,InputChoice=Close,Period1="&amp;$A$16&amp;",Percent="&amp;$A$18&amp;"","BMA",$A$4,-$B324,$A$6,$A$10,,$A$8,$A$12),$A$47)</f>
        <v>5140.89</v>
      </c>
      <c r="M324" s="6" t="str">
        <f xml:space="preserve"> TEXT(RTD("cqg.rtd",,"StudyData", $A$2, "BBnds", "MAType=Sim,InputChoice=Close,Period1="&amp;$A$16&amp;",Percent="&amp;$A$18&amp;"", "BLO",$A$4, -$B324, $A$6,$A$10,,$A$8,$A$12),$A$47)</f>
        <v>5014.24</v>
      </c>
      <c r="N324" s="8" t="str">
        <f xml:space="preserve"> TEXT(RTD("cqg.rtd",,"StudyData", $A$2, "MACD", "Period1="&amp;$A$20&amp;",Period2="&amp;$A$22&amp;",Period3="&amp;$A$24&amp;",InputChoice=Close", "MACD",$A$4, -$B324, $A$6,$A$10,,$A$8,$A$12),$A$47)</f>
        <v>53.80</v>
      </c>
      <c r="O324" s="8" t="str">
        <f>TEXT(RTD("cqg.rtd",,"StudyData",$A$2,"MACD","Period1="&amp;$A$20&amp;",Period2="&amp;$A$22&amp;",Period3="&amp;$A$24&amp;",InputChoice=Close","MACDA",$A$4,-$B324,$A$6,$A$10,,$A$8,$A$12),$A$47)</f>
        <v>46.18</v>
      </c>
      <c r="P324" s="6" t="str">
        <f t="shared" si="10"/>
        <v>7.62</v>
      </c>
      <c r="Q324" s="8">
        <f xml:space="preserve"> RTD("cqg.rtd",,"StudyData", $A$2, "RSI", "InputChoice=Close,Period="&amp;$A$26&amp;"", "RSI",$A$4, -$B324, $A$6,$A$10,,$A$8,$A$12)</f>
        <v>77.75095521238147</v>
      </c>
      <c r="R32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-$B324, $A$6,$A$10,,$A$8,$A$12)</f>
        <v>93.680203888899996</v>
      </c>
      <c r="S32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-$B324, $A$6,$A$10,,$A$8,$A$12)</f>
        <v>89.381200000000007</v>
      </c>
      <c r="T324" s="8" t="str">
        <f>TEXT(RTD("cqg.rtd",,"StudyData", $A$2, "Imoku", "Period1="&amp;$A$34&amp;"", "Imoku1",$A$4, -$B324, $A$6,$A$10,,$A$8,$A$12),$A$47)</f>
        <v>5162.88</v>
      </c>
      <c r="U324" s="8" t="str">
        <f xml:space="preserve"> TEXT(RTD("cqg.rtd",,"StudyData", $A$2, "Imoku", "Period2="&amp;$A$36&amp;"", "Imoku2",$A$4, -$B324, $A$6,$A$10,,$A$8,$A$12),$A$47)</f>
        <v>5140.75</v>
      </c>
      <c r="V324" s="8" t="str">
        <f xml:space="preserve"> TEXT(RTD("cqg.rtd",,"StudyData", $A$2, "Imoku", "Period3="&amp;$A$38&amp;"", "Imoku3",$A$4, -(($B324)+($A$44)), $A$6,$A$10,,$A$8,$A$12),$A$47)</f>
        <v>4809.88</v>
      </c>
      <c r="W324" s="8" t="str">
        <f xml:space="preserve"> TEXT(RTD("cqg.rtd",,"StudyData", $A$2, "Imoku", "Period1="&amp;$A$34&amp;",Period2="&amp;$A$36&amp;",Period4="&amp;$A$40&amp;",MAType4=Sim", "Imoku4",$A$4, -(($B324)+($A$44)), $A$6,$A$10,,$A$8,$A$12),$A$47)</f>
        <v>4987.75</v>
      </c>
      <c r="X324" s="8" t="str">
        <f>TEXT(RTD("cqg.rtd",,"StudyData", $A$2, "Imoku", "MAType5=Sim,Period5="&amp;$A$42&amp;",InputChoice5=Close", "Imoku5",$A$4, -$B324, $A$6,$A$10,,$A$8,$A$12),$A$47)</f>
        <v>5266.25</v>
      </c>
    </row>
    <row r="325" spans="2:24" x14ac:dyDescent="0.25">
      <c r="B325">
        <f t="shared" si="11"/>
        <v>323</v>
      </c>
      <c r="C325" s="5">
        <f xml:space="preserve"> RTD("cqg.rtd",,"StudyData", $A$2, "BAR", "", "Time", $A$4,-$B325,$A$6,$A$10, "","False","T")</f>
        <v>45317</v>
      </c>
      <c r="D325" s="4">
        <f xml:space="preserve"> RTD("cqg.rtd",,"StudyData", $A$2, "BAR", "", "Time", $A$4,-$B325,$A$6,$A$10, "","False","T")</f>
        <v>45317</v>
      </c>
      <c r="E325" s="6" t="str">
        <f xml:space="preserve"> TEXT(RTD("cqg.rtd",,"StudyData", $A$2, "BAR", "", "Open", $A$4, -$B325, $A$6,$A$10,,$A$8,$A$12),$A$47)</f>
        <v>5231.00</v>
      </c>
      <c r="F325" s="6" t="str">
        <f xml:space="preserve"> TEXT(RTD("cqg.rtd",,"StudyData", $A$2, "BAR", "", "High", $A$4, -$B325, $A$6,$A$10,,$A$8,$A$12),$A$47)</f>
        <v>5246.00</v>
      </c>
      <c r="G325" s="6" t="str">
        <f xml:space="preserve"> TEXT(RTD("cqg.rtd",,"StudyData", $A$2, "BAR", "", "Low", $A$4, -$B325, $A$6,$A$10,,$A$8,$A$12),$A$47)</f>
        <v>5210.25</v>
      </c>
      <c r="H325" s="6" t="str">
        <f>TEXT(RTD("cqg.rtd",,"StudyData", $A$2, "BAR", "", "Close", $A$4, -$B325, $A$6,$A$10,,$A$8,$A$12),$A$47)</f>
        <v>5228.00</v>
      </c>
      <c r="I325" s="7">
        <f xml:space="preserve"> RTD("cqg.rtd",,"StudyData", $A$2, "Vol", "VolType=auto, CoCType=Contract", "Vol",$A$4, -$B325, $A$6,$A$10,,$A$8,$A$12)</f>
        <v>1363612</v>
      </c>
      <c r="J325" s="8" t="str">
        <f xml:space="preserve"> TEXT(RTD("cqg.rtd",,"StudyData", $A$2, "MA", "InputChoice=Close,MAType=Sim,Period="&amp;$A$14&amp;"", "MA",$A$4, -$B325, $A$6,$A$10,,$A$8,$A$12),$A$47)</f>
        <v>5082.34</v>
      </c>
      <c r="K325" s="6" t="str">
        <f xml:space="preserve"> TEXT(RTD("cqg.rtd",,"StudyData", $A$2, "BBnds", "MAType=Sim,InputChoice=Close,Period1="&amp;$A$16&amp;",Percent="&amp;$A$18&amp;"", "BHI",$A$4, -$B325, $A$6,$A$10,,$A$8,$A$12),$A$47)</f>
        <v>5247.69</v>
      </c>
      <c r="L325" s="6" t="str">
        <f>TEXT(RTD("cqg.rtd",,"StudyData",$A$2,"BBnds","MAType=Sim,InputChoice=Close,Period1="&amp;$A$16&amp;",Percent="&amp;$A$18&amp;"","BMA",$A$4,-$B325,$A$6,$A$10,,$A$8,$A$12),$A$47)</f>
        <v>5134.78</v>
      </c>
      <c r="M325" s="6" t="str">
        <f xml:space="preserve"> TEXT(RTD("cqg.rtd",,"StudyData", $A$2, "BBnds", "MAType=Sim,InputChoice=Close,Period1="&amp;$A$16&amp;",Percent="&amp;$A$18&amp;"", "BLO",$A$4, -$B325, $A$6,$A$10,,$A$8,$A$12),$A$47)</f>
        <v>5021.86</v>
      </c>
      <c r="N325" s="8" t="str">
        <f xml:space="preserve"> TEXT(RTD("cqg.rtd",,"StudyData", $A$2, "MACD", "Period1="&amp;$A$20&amp;",Period2="&amp;$A$22&amp;",Period3="&amp;$A$24&amp;",InputChoice=Close", "MACD",$A$4, -$B325, $A$6,$A$10,,$A$8,$A$12),$A$47)</f>
        <v>50.13</v>
      </c>
      <c r="O325" s="8" t="str">
        <f>TEXT(RTD("cqg.rtd",,"StudyData",$A$2,"MACD","Period1="&amp;$A$20&amp;",Period2="&amp;$A$22&amp;",Period3="&amp;$A$24&amp;",InputChoice=Close","MACDA",$A$4,-$B325,$A$6,$A$10,,$A$8,$A$12),$A$47)</f>
        <v>44.27</v>
      </c>
      <c r="P325" s="6" t="str">
        <f t="shared" si="10"/>
        <v>5.86</v>
      </c>
      <c r="Q325" s="8">
        <f xml:space="preserve"> RTD("cqg.rtd",,"StudyData", $A$2, "RSI", "InputChoice=Close,Period="&amp;$A$26&amp;"", "RSI",$A$4, -$B325, $A$6,$A$10,,$A$8,$A$12)</f>
        <v>72.506293771969382</v>
      </c>
      <c r="R32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-$B325, $A$6,$A$10,,$A$8,$A$12)</f>
        <v>90.897295659099996</v>
      </c>
      <c r="S32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-$B325, $A$6,$A$10,,$A$8,$A$12)</f>
        <v>87.231800000000007</v>
      </c>
      <c r="T325" s="8" t="str">
        <f>TEXT(RTD("cqg.rtd",,"StudyData", $A$2, "Imoku", "Period1="&amp;$A$34&amp;"", "Imoku1",$A$4, -$B325, $A$6,$A$10,,$A$8,$A$12),$A$47)</f>
        <v>5152.00</v>
      </c>
      <c r="U325" s="8" t="str">
        <f xml:space="preserve"> TEXT(RTD("cqg.rtd",,"StudyData", $A$2, "Imoku", "Period2="&amp;$A$36&amp;"", "Imoku2",$A$4, -$B325, $A$6,$A$10,,$A$8,$A$12),$A$47)</f>
        <v>5129.88</v>
      </c>
      <c r="V325" s="8" t="str">
        <f xml:space="preserve"> TEXT(RTD("cqg.rtd",,"StudyData", $A$2, "Imoku", "Period3="&amp;$A$38&amp;"", "Imoku3",$A$4, -(($B325)+($A$44)), $A$6,$A$10,,$A$8,$A$12),$A$47)</f>
        <v>4800.25</v>
      </c>
      <c r="W325" s="8" t="str">
        <f xml:space="preserve"> TEXT(RTD("cqg.rtd",,"StudyData", $A$2, "Imoku", "Period1="&amp;$A$34&amp;",Period2="&amp;$A$36&amp;",Period4="&amp;$A$40&amp;",MAType4=Sim", "Imoku4",$A$4, -(($B325)+($A$44)), $A$6,$A$10,,$A$8,$A$12),$A$47)</f>
        <v>4964.88</v>
      </c>
      <c r="X325" s="8" t="str">
        <f>TEXT(RTD("cqg.rtd",,"StudyData", $A$2, "Imoku", "MAType5=Sim,Period5="&amp;$A$42&amp;",InputChoice5=Close", "Imoku5",$A$4, -$B325, $A$6,$A$10,,$A$8,$A$12),$A$47)</f>
        <v>5228.00</v>
      </c>
    </row>
    <row r="326" spans="2:24" x14ac:dyDescent="0.25">
      <c r="B326">
        <f t="shared" si="11"/>
        <v>324</v>
      </c>
      <c r="C326" s="5">
        <f xml:space="preserve"> RTD("cqg.rtd",,"StudyData", $A$2, "BAR", "", "Time", $A$4,-$B326,$A$6,$A$10, "","False","T")</f>
        <v>45316</v>
      </c>
      <c r="D326" s="4">
        <f xml:space="preserve"> RTD("cqg.rtd",,"StudyData", $A$2, "BAR", "", "Time", $A$4,-$B326,$A$6,$A$10, "","False","T")</f>
        <v>45316</v>
      </c>
      <c r="E326" s="6" t="str">
        <f xml:space="preserve"> TEXT(RTD("cqg.rtd",,"StudyData", $A$2, "BAR", "", "Open", $A$4, -$B326, $A$6,$A$10,,$A$8,$A$12),$A$47)</f>
        <v>5211.25</v>
      </c>
      <c r="F326" s="6" t="str">
        <f xml:space="preserve"> TEXT(RTD("cqg.rtd",,"StudyData", $A$2, "BAR", "", "High", $A$4, -$B326, $A$6,$A$10,,$A$8,$A$12),$A$47)</f>
        <v>5238.25</v>
      </c>
      <c r="G326" s="6" t="str">
        <f xml:space="preserve"> TEXT(RTD("cqg.rtd",,"StudyData", $A$2, "BAR", "", "Low", $A$4, -$B326, $A$6,$A$10,,$A$8,$A$12),$A$47)</f>
        <v>5205.00</v>
      </c>
      <c r="H326" s="6" t="str">
        <f>TEXT(RTD("cqg.rtd",,"StudyData", $A$2, "BAR", "", "Close", $A$4, -$B326, $A$6,$A$10,,$A$8,$A$12),$A$47)</f>
        <v>5235.00</v>
      </c>
      <c r="I326" s="7">
        <f xml:space="preserve"> RTD("cqg.rtd",,"StudyData", $A$2, "Vol", "VolType=auto, CoCType=Contract", "Vol",$A$4, -$B326, $A$6,$A$10,,$A$8,$A$12)</f>
        <v>1532026</v>
      </c>
      <c r="J326" s="8" t="str">
        <f xml:space="preserve"> TEXT(RTD("cqg.rtd",,"StudyData", $A$2, "MA", "InputChoice=Close,MAType=Sim,Period="&amp;$A$14&amp;"", "MA",$A$4, -$B326, $A$6,$A$10,,$A$8,$A$12),$A$47)</f>
        <v>5074.83</v>
      </c>
      <c r="K326" s="6" t="str">
        <f xml:space="preserve"> TEXT(RTD("cqg.rtd",,"StudyData", $A$2, "BBnds", "MAType=Sim,InputChoice=Close,Period1="&amp;$A$16&amp;",Percent="&amp;$A$18&amp;"", "BHI",$A$4, -$B326, $A$6,$A$10,,$A$8,$A$12),$A$47)</f>
        <v>5235.35</v>
      </c>
      <c r="L326" s="6" t="str">
        <f>TEXT(RTD("cqg.rtd",,"StudyData",$A$2,"BBnds","MAType=Sim,InputChoice=Close,Period1="&amp;$A$16&amp;",Percent="&amp;$A$18&amp;"","BMA",$A$4,-$B326,$A$6,$A$10,,$A$8,$A$12),$A$47)</f>
        <v>5130.64</v>
      </c>
      <c r="M326" s="6" t="str">
        <f xml:space="preserve"> TEXT(RTD("cqg.rtd",,"StudyData", $A$2, "BBnds", "MAType=Sim,InputChoice=Close,Period1="&amp;$A$16&amp;",Percent="&amp;$A$18&amp;"", "BLO",$A$4, -$B326, $A$6,$A$10,,$A$8,$A$12),$A$47)</f>
        <v>5025.93</v>
      </c>
      <c r="N326" s="8" t="str">
        <f xml:space="preserve"> TEXT(RTD("cqg.rtd",,"StudyData", $A$2, "MACD", "Period1="&amp;$A$20&amp;",Period2="&amp;$A$22&amp;",Period3="&amp;$A$24&amp;",InputChoice=Close", "MACD",$A$4, -$B326, $A$6,$A$10,,$A$8,$A$12),$A$47)</f>
        <v>48.63</v>
      </c>
      <c r="O326" s="8" t="str">
        <f>TEXT(RTD("cqg.rtd",,"StudyData",$A$2,"MACD","Period1="&amp;$A$20&amp;",Period2="&amp;$A$22&amp;",Period3="&amp;$A$24&amp;",InputChoice=Close","MACDA",$A$4,-$B326,$A$6,$A$10,,$A$8,$A$12),$A$47)</f>
        <v>42.81</v>
      </c>
      <c r="P326" s="6" t="str">
        <f t="shared" si="10"/>
        <v>5.82</v>
      </c>
      <c r="Q326" s="8">
        <f xml:space="preserve"> RTD("cqg.rtd",,"StudyData", $A$2, "RSI", "InputChoice=Close,Period="&amp;$A$26&amp;"", "RSI",$A$4, -$B326, $A$6,$A$10,,$A$8,$A$12)</f>
        <v>75.397486440917149</v>
      </c>
      <c r="R32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-$B326, $A$6,$A$10,,$A$8,$A$12)</f>
        <v>90.430310369599994</v>
      </c>
      <c r="S32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-$B326, $A$6,$A$10,,$A$8,$A$12)</f>
        <v>85.399000000000001</v>
      </c>
      <c r="T326" s="8" t="str">
        <f>TEXT(RTD("cqg.rtd",,"StudyData", $A$2, "Imoku", "Period1="&amp;$A$34&amp;"", "Imoku1",$A$4, -$B326, $A$6,$A$10,,$A$8,$A$12),$A$47)</f>
        <v>5151.50</v>
      </c>
      <c r="U326" s="8" t="str">
        <f xml:space="preserve"> TEXT(RTD("cqg.rtd",,"StudyData", $A$2, "Imoku", "Period2="&amp;$A$36&amp;"", "Imoku2",$A$4, -$B326, $A$6,$A$10,,$A$8,$A$12),$A$47)</f>
        <v>5129.38</v>
      </c>
      <c r="V326" s="8" t="str">
        <f xml:space="preserve"> TEXT(RTD("cqg.rtd",,"StudyData", $A$2, "Imoku", "Period3="&amp;$A$38&amp;"", "Imoku3",$A$4, -(($B326)+($A$44)), $A$6,$A$10,,$A$8,$A$12),$A$47)</f>
        <v>4795.00</v>
      </c>
      <c r="W326" s="8" t="str">
        <f xml:space="preserve"> TEXT(RTD("cqg.rtd",,"StudyData", $A$2, "Imoku", "Period1="&amp;$A$34&amp;",Period2="&amp;$A$36&amp;",Period4="&amp;$A$40&amp;",MAType4=Sim", "Imoku4",$A$4, -(($B326)+($A$44)), $A$6,$A$10,,$A$8,$A$12),$A$47)</f>
        <v>4959.63</v>
      </c>
      <c r="X326" s="8" t="str">
        <f>TEXT(RTD("cqg.rtd",,"StudyData", $A$2, "Imoku", "MAType5=Sim,Period5="&amp;$A$42&amp;",InputChoice5=Close", "Imoku5",$A$4, -$B326, $A$6,$A$10,,$A$8,$A$12),$A$47)</f>
        <v>5235.00</v>
      </c>
    </row>
    <row r="327" spans="2:24" x14ac:dyDescent="0.25">
      <c r="B327">
        <f t="shared" si="11"/>
        <v>325</v>
      </c>
      <c r="C327" s="5">
        <f xml:space="preserve"> RTD("cqg.rtd",,"StudyData", $A$2, "BAR", "", "Time", $A$4,-$B327,$A$6,$A$10, "","False","T")</f>
        <v>45315</v>
      </c>
      <c r="D327" s="4">
        <f xml:space="preserve"> RTD("cqg.rtd",,"StudyData", $A$2, "BAR", "", "Time", $A$4,-$B327,$A$6,$A$10, "","False","T")</f>
        <v>45315</v>
      </c>
      <c r="E327" s="6" t="str">
        <f xml:space="preserve"> TEXT(RTD("cqg.rtd",,"StudyData", $A$2, "BAR", "", "Open", $A$4, -$B327, $A$6,$A$10,,$A$8,$A$12),$A$47)</f>
        <v>5212.00</v>
      </c>
      <c r="F327" s="6" t="str">
        <f xml:space="preserve"> TEXT(RTD("cqg.rtd",,"StudyData", $A$2, "BAR", "", "High", $A$4, -$B327, $A$6,$A$10,,$A$8,$A$12),$A$47)</f>
        <v>5245.00</v>
      </c>
      <c r="G327" s="6" t="str">
        <f xml:space="preserve"> TEXT(RTD("cqg.rtd",,"StudyData", $A$2, "BAR", "", "Low", $A$4, -$B327, $A$6,$A$10,,$A$8,$A$12),$A$47)</f>
        <v>5200.75</v>
      </c>
      <c r="H327" s="6" t="str">
        <f>TEXT(RTD("cqg.rtd",,"StudyData", $A$2, "BAR", "", "Close", $A$4, -$B327, $A$6,$A$10,,$A$8,$A$12),$A$47)</f>
        <v>5209.75</v>
      </c>
      <c r="I327" s="7">
        <f xml:space="preserve"> RTD("cqg.rtd",,"StudyData", $A$2, "Vol", "VolType=auto, CoCType=Contract", "Vol",$A$4, -$B327, $A$6,$A$10,,$A$8,$A$12)</f>
        <v>1586824</v>
      </c>
      <c r="J327" s="8" t="str">
        <f xml:space="preserve"> TEXT(RTD("cqg.rtd",,"StudyData", $A$2, "MA", "InputChoice=Close,MAType=Sim,Period="&amp;$A$14&amp;"", "MA",$A$4, -$B327, $A$6,$A$10,,$A$8,$A$12),$A$47)</f>
        <v>5067.08</v>
      </c>
      <c r="K327" s="6" t="str">
        <f xml:space="preserve"> TEXT(RTD("cqg.rtd",,"StudyData", $A$2, "BBnds", "MAType=Sim,InputChoice=Close,Period1="&amp;$A$16&amp;",Percent="&amp;$A$18&amp;"", "BHI",$A$4, -$B327, $A$6,$A$10,,$A$8,$A$12),$A$47)</f>
        <v>5218.98</v>
      </c>
      <c r="L327" s="6" t="str">
        <f>TEXT(RTD("cqg.rtd",,"StudyData",$A$2,"BBnds","MAType=Sim,InputChoice=Close,Period1="&amp;$A$16&amp;",Percent="&amp;$A$18&amp;"","BMA",$A$4,-$B327,$A$6,$A$10,,$A$8,$A$12),$A$47)</f>
        <v>5125.73</v>
      </c>
      <c r="M327" s="6" t="str">
        <f xml:space="preserve"> TEXT(RTD("cqg.rtd",,"StudyData", $A$2, "BBnds", "MAType=Sim,InputChoice=Close,Period1="&amp;$A$16&amp;",Percent="&amp;$A$18&amp;"", "BLO",$A$4, -$B327, $A$6,$A$10,,$A$8,$A$12),$A$47)</f>
        <v>5032.47</v>
      </c>
      <c r="N327" s="8" t="str">
        <f xml:space="preserve"> TEXT(RTD("cqg.rtd",,"StudyData", $A$2, "MACD", "Period1="&amp;$A$20&amp;",Period2="&amp;$A$22&amp;",Period3="&amp;$A$24&amp;",InputChoice=Close", "MACD",$A$4, -$B327, $A$6,$A$10,,$A$8,$A$12),$A$47)</f>
        <v>45.28</v>
      </c>
      <c r="O327" s="8" t="str">
        <f>TEXT(RTD("cqg.rtd",,"StudyData",$A$2,"MACD","Period1="&amp;$A$20&amp;",Period2="&amp;$A$22&amp;",Period3="&amp;$A$24&amp;",InputChoice=Close","MACDA",$A$4,-$B327,$A$6,$A$10,,$A$8,$A$12),$A$47)</f>
        <v>41.35</v>
      </c>
      <c r="P327" s="6" t="str">
        <f t="shared" si="10"/>
        <v>3.93</v>
      </c>
      <c r="Q327" s="8">
        <f xml:space="preserve"> RTD("cqg.rtd",,"StudyData", $A$2, "RSI", "InputChoice=Close,Period="&amp;$A$26&amp;"", "RSI",$A$4, -$B327, $A$6,$A$10,,$A$8,$A$12)</f>
        <v>71.790852081382042</v>
      </c>
      <c r="R32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-$B327, $A$6,$A$10,,$A$8,$A$12)</f>
        <v>87.324224951100007</v>
      </c>
      <c r="S32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-$B327, $A$6,$A$10,,$A$8,$A$12)</f>
        <v>82.883300000000006</v>
      </c>
      <c r="T327" s="8" t="str">
        <f>TEXT(RTD("cqg.rtd",,"StudyData", $A$2, "Imoku", "Period1="&amp;$A$34&amp;"", "Imoku1",$A$4, -$B327, $A$6,$A$10,,$A$8,$A$12),$A$47)</f>
        <v>5151.50</v>
      </c>
      <c r="U327" s="8" t="str">
        <f xml:space="preserve"> TEXT(RTD("cqg.rtd",,"StudyData", $A$2, "Imoku", "Period2="&amp;$A$36&amp;"", "Imoku2",$A$4, -$B327, $A$6,$A$10,,$A$8,$A$12),$A$47)</f>
        <v>5129.38</v>
      </c>
      <c r="V327" s="8" t="str">
        <f xml:space="preserve"> TEXT(RTD("cqg.rtd",,"StudyData", $A$2, "Imoku", "Period3="&amp;$A$38&amp;"", "Imoku3",$A$4, -(($B327)+($A$44)), $A$6,$A$10,,$A$8,$A$12),$A$47)</f>
        <v>4795.00</v>
      </c>
      <c r="W327" s="8" t="str">
        <f xml:space="preserve"> TEXT(RTD("cqg.rtd",,"StudyData", $A$2, "Imoku", "Period1="&amp;$A$34&amp;",Period2="&amp;$A$36&amp;",Period4="&amp;$A$40&amp;",MAType4=Sim", "Imoku4",$A$4, -(($B327)+($A$44)), $A$6,$A$10,,$A$8,$A$12),$A$47)</f>
        <v>4959.63</v>
      </c>
      <c r="X327" s="8" t="str">
        <f>TEXT(RTD("cqg.rtd",,"StudyData", $A$2, "Imoku", "MAType5=Sim,Period5="&amp;$A$42&amp;",InputChoice5=Close", "Imoku5",$A$4, -$B327, $A$6,$A$10,,$A$8,$A$12),$A$47)</f>
        <v>5209.75</v>
      </c>
    </row>
    <row r="328" spans="2:24" x14ac:dyDescent="0.25">
      <c r="B328">
        <f t="shared" si="11"/>
        <v>326</v>
      </c>
      <c r="C328" s="5">
        <f xml:space="preserve"> RTD("cqg.rtd",,"StudyData", $A$2, "BAR", "", "Time", $A$4,-$B328,$A$6,$A$10, "","False","T")</f>
        <v>45314</v>
      </c>
      <c r="D328" s="4">
        <f xml:space="preserve"> RTD("cqg.rtd",,"StudyData", $A$2, "BAR", "", "Time", $A$4,-$B328,$A$6,$A$10, "","False","T")</f>
        <v>45314</v>
      </c>
      <c r="E328" s="6" t="str">
        <f xml:space="preserve"> TEXT(RTD("cqg.rtd",,"StudyData", $A$2, "BAR", "", "Open", $A$4, -$B328, $A$6,$A$10,,$A$8,$A$12),$A$47)</f>
        <v>5193.50</v>
      </c>
      <c r="F328" s="6" t="str">
        <f xml:space="preserve"> TEXT(RTD("cqg.rtd",,"StudyData", $A$2, "BAR", "", "High", $A$4, -$B328, $A$6,$A$10,,$A$8,$A$12),$A$47)</f>
        <v>5213.75</v>
      </c>
      <c r="G328" s="6" t="str">
        <f xml:space="preserve"> TEXT(RTD("cqg.rtd",,"StudyData", $A$2, "BAR", "", "Low", $A$4, -$B328, $A$6,$A$10,,$A$8,$A$12),$A$47)</f>
        <v>5186.00</v>
      </c>
      <c r="H328" s="6" t="str">
        <f>TEXT(RTD("cqg.rtd",,"StudyData", $A$2, "BAR", "", "Close", $A$4, -$B328, $A$6,$A$10,,$A$8,$A$12),$A$47)</f>
        <v>5206.75</v>
      </c>
      <c r="I328" s="7">
        <f xml:space="preserve"> RTD("cqg.rtd",,"StudyData", $A$2, "Vol", "VolType=auto, CoCType=Contract", "Vol",$A$4, -$B328, $A$6,$A$10,,$A$8,$A$12)</f>
        <v>1130749</v>
      </c>
      <c r="J328" s="8" t="str">
        <f xml:space="preserve"> TEXT(RTD("cqg.rtd",,"StudyData", $A$2, "MA", "InputChoice=Close,MAType=Sim,Period="&amp;$A$14&amp;"", "MA",$A$4, -$B328, $A$6,$A$10,,$A$8,$A$12),$A$47)</f>
        <v>5060.15</v>
      </c>
      <c r="K328" s="6" t="str">
        <f xml:space="preserve"> TEXT(RTD("cqg.rtd",,"StudyData", $A$2, "BBnds", "MAType=Sim,InputChoice=Close,Period1="&amp;$A$16&amp;",Percent="&amp;$A$18&amp;"", "BHI",$A$4, -$B328, $A$6,$A$10,,$A$8,$A$12),$A$47)</f>
        <v>5206.03</v>
      </c>
      <c r="L328" s="6" t="str">
        <f>TEXT(RTD("cqg.rtd",,"StudyData",$A$2,"BBnds","MAType=Sim,InputChoice=Close,Period1="&amp;$A$16&amp;",Percent="&amp;$A$18&amp;"","BMA",$A$4,-$B328,$A$6,$A$10,,$A$8,$A$12),$A$47)</f>
        <v>5121.09</v>
      </c>
      <c r="M328" s="6" t="str">
        <f xml:space="preserve"> TEXT(RTD("cqg.rtd",,"StudyData", $A$2, "BBnds", "MAType=Sim,InputChoice=Close,Period1="&amp;$A$16&amp;",Percent="&amp;$A$18&amp;"", "BLO",$A$4, -$B328, $A$6,$A$10,,$A$8,$A$12),$A$47)</f>
        <v>5036.15</v>
      </c>
      <c r="N328" s="8" t="str">
        <f xml:space="preserve"> TEXT(RTD("cqg.rtd",,"StudyData", $A$2, "MACD", "Period1="&amp;$A$20&amp;",Period2="&amp;$A$22&amp;",Period3="&amp;$A$24&amp;",InputChoice=Close", "MACD",$A$4, -$B328, $A$6,$A$10,,$A$8,$A$12),$A$47)</f>
        <v>42.91</v>
      </c>
      <c r="O328" s="8" t="str">
        <f>TEXT(RTD("cqg.rtd",,"StudyData",$A$2,"MACD","Period1="&amp;$A$20&amp;",Period2="&amp;$A$22&amp;",Period3="&amp;$A$24&amp;",InputChoice=Close","MACDA",$A$4,-$B328,$A$6,$A$10,,$A$8,$A$12),$A$47)</f>
        <v>40.37</v>
      </c>
      <c r="P328" s="6" t="str">
        <f t="shared" si="10"/>
        <v>2.54</v>
      </c>
      <c r="Q328" s="8">
        <f xml:space="preserve"> RTD("cqg.rtd",,"StudyData", $A$2, "RSI", "InputChoice=Close,Period="&amp;$A$26&amp;"", "RSI",$A$4, -$B328, $A$6,$A$10,,$A$8,$A$12)</f>
        <v>71.347247176870681</v>
      </c>
      <c r="R32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-$B328, $A$6,$A$10,,$A$8,$A$12)</f>
        <v>88.998939602500002</v>
      </c>
      <c r="S32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-$B328, $A$6,$A$10,,$A$8,$A$12)</f>
        <v>80.662899999999993</v>
      </c>
      <c r="T328" s="8" t="str">
        <f>TEXT(RTD("cqg.rtd",,"StudyData", $A$2, "Imoku", "Period1="&amp;$A$34&amp;"", "Imoku1",$A$4, -$B328, $A$6,$A$10,,$A$8,$A$12),$A$47)</f>
        <v>5135.88</v>
      </c>
      <c r="U328" s="8" t="str">
        <f xml:space="preserve"> TEXT(RTD("cqg.rtd",,"StudyData", $A$2, "Imoku", "Period2="&amp;$A$36&amp;"", "Imoku2",$A$4, -$B328, $A$6,$A$10,,$A$8,$A$12),$A$47)</f>
        <v>5113.75</v>
      </c>
      <c r="V328" s="8" t="str">
        <f xml:space="preserve"> TEXT(RTD("cqg.rtd",,"StudyData", $A$2, "Imoku", "Period3="&amp;$A$38&amp;"", "Imoku3",$A$4, -(($B328)+($A$44)), $A$6,$A$10,,$A$8,$A$12),$A$47)</f>
        <v>4781.25</v>
      </c>
      <c r="W328" s="8" t="str">
        <f xml:space="preserve"> TEXT(RTD("cqg.rtd",,"StudyData", $A$2, "Imoku", "Period1="&amp;$A$34&amp;",Period2="&amp;$A$36&amp;",Period4="&amp;$A$40&amp;",MAType4=Sim", "Imoku4",$A$4, -(($B328)+($A$44)), $A$6,$A$10,,$A$8,$A$12),$A$47)</f>
        <v>4945.88</v>
      </c>
      <c r="X328" s="8" t="str">
        <f>TEXT(RTD("cqg.rtd",,"StudyData", $A$2, "Imoku", "MAType5=Sim,Period5="&amp;$A$42&amp;",InputChoice5=Close", "Imoku5",$A$4, -$B328, $A$6,$A$10,,$A$8,$A$12),$A$47)</f>
        <v>5206.75</v>
      </c>
    </row>
    <row r="329" spans="2:24" x14ac:dyDescent="0.25">
      <c r="B329">
        <f t="shared" si="11"/>
        <v>327</v>
      </c>
      <c r="C329" s="5">
        <f xml:space="preserve"> RTD("cqg.rtd",,"StudyData", $A$2, "BAR", "", "Time", $A$4,-$B329,$A$6,$A$10, "","False","T")</f>
        <v>45313</v>
      </c>
      <c r="D329" s="4">
        <f xml:space="preserve"> RTD("cqg.rtd",,"StudyData", $A$2, "BAR", "", "Time", $A$4,-$B329,$A$6,$A$10, "","False","T")</f>
        <v>45313</v>
      </c>
      <c r="E329" s="6" t="str">
        <f xml:space="preserve"> TEXT(RTD("cqg.rtd",,"StudyData", $A$2, "BAR", "", "Open", $A$4, -$B329, $A$6,$A$10,,$A$8,$A$12),$A$47)</f>
        <v>5184.25</v>
      </c>
      <c r="F329" s="6" t="str">
        <f xml:space="preserve"> TEXT(RTD("cqg.rtd",,"StudyData", $A$2, "BAR", "", "High", $A$4, -$B329, $A$6,$A$10,,$A$8,$A$12),$A$47)</f>
        <v>5210.00</v>
      </c>
      <c r="G329" s="6" t="str">
        <f xml:space="preserve"> TEXT(RTD("cqg.rtd",,"StudyData", $A$2, "BAR", "", "Low", $A$4, -$B329, $A$6,$A$10,,$A$8,$A$12),$A$47)</f>
        <v>5184.25</v>
      </c>
      <c r="H329" s="6" t="str">
        <f>TEXT(RTD("cqg.rtd",,"StudyData", $A$2, "BAR", "", "Close", $A$4, -$B329, $A$6,$A$10,,$A$8,$A$12),$A$47)</f>
        <v>5192.75</v>
      </c>
      <c r="I329" s="7">
        <f xml:space="preserve"> RTD("cqg.rtd",,"StudyData", $A$2, "Vol", "VolType=auto, CoCType=Contract", "Vol",$A$4, -$B329, $A$6,$A$10,,$A$8,$A$12)</f>
        <v>1356050</v>
      </c>
      <c r="J329" s="8" t="str">
        <f xml:space="preserve"> TEXT(RTD("cqg.rtd",,"StudyData", $A$2, "MA", "InputChoice=Close,MAType=Sim,Period="&amp;$A$14&amp;"", "MA",$A$4, -$B329, $A$6,$A$10,,$A$8,$A$12),$A$47)</f>
        <v>5053.27</v>
      </c>
      <c r="K329" s="6" t="str">
        <f xml:space="preserve"> TEXT(RTD("cqg.rtd",,"StudyData", $A$2, "BBnds", "MAType=Sim,InputChoice=Close,Period1="&amp;$A$16&amp;",Percent="&amp;$A$18&amp;"", "BHI",$A$4, -$B329, $A$6,$A$10,,$A$8,$A$12),$A$47)</f>
        <v>5191.55</v>
      </c>
      <c r="L329" s="6" t="str">
        <f>TEXT(RTD("cqg.rtd",,"StudyData",$A$2,"BBnds","MAType=Sim,InputChoice=Close,Period1="&amp;$A$16&amp;",Percent="&amp;$A$18&amp;"","BMA",$A$4,-$B329,$A$6,$A$10,,$A$8,$A$12),$A$47)</f>
        <v>5116.18</v>
      </c>
      <c r="M329" s="6" t="str">
        <f xml:space="preserve"> TEXT(RTD("cqg.rtd",,"StudyData", $A$2, "BBnds", "MAType=Sim,InputChoice=Close,Period1="&amp;$A$16&amp;",Percent="&amp;$A$18&amp;"", "BLO",$A$4, -$B329, $A$6,$A$10,,$A$8,$A$12),$A$47)</f>
        <v>5040.80</v>
      </c>
      <c r="N329" s="8" t="str">
        <f xml:space="preserve"> TEXT(RTD("cqg.rtd",,"StudyData", $A$2, "MACD", "Period1="&amp;$A$20&amp;",Period2="&amp;$A$22&amp;",Period3="&amp;$A$24&amp;",InputChoice=Close", "MACD",$A$4, -$B329, $A$6,$A$10,,$A$8,$A$12),$A$47)</f>
        <v>39.57</v>
      </c>
      <c r="O329" s="8" t="str">
        <f>TEXT(RTD("cqg.rtd",,"StudyData",$A$2,"MACD","Period1="&amp;$A$20&amp;",Period2="&amp;$A$22&amp;",Period3="&amp;$A$24&amp;",InputChoice=Close","MACDA",$A$4,-$B329,$A$6,$A$10,,$A$8,$A$12),$A$47)</f>
        <v>39.74</v>
      </c>
      <c r="P329" s="6" t="str">
        <f t="shared" si="10"/>
        <v>-.17</v>
      </c>
      <c r="Q329" s="8">
        <f xml:space="preserve"> RTD("cqg.rtd",,"StudyData", $A$2, "RSI", "InputChoice=Close,Period="&amp;$A$26&amp;"", "RSI",$A$4, -$B329, $A$6,$A$10,,$A$8,$A$12)</f>
        <v>69.347739197810299</v>
      </c>
      <c r="R32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-$B329, $A$6,$A$10,,$A$8,$A$12)</f>
        <v>84.478540177699998</v>
      </c>
      <c r="S32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-$B329, $A$6,$A$10,,$A$8,$A$12)</f>
        <v>76.494799999999998</v>
      </c>
      <c r="T329" s="8" t="str">
        <f>TEXT(RTD("cqg.rtd",,"StudyData", $A$2, "Imoku", "Period1="&amp;$A$34&amp;"", "Imoku1",$A$4, -$B329, $A$6,$A$10,,$A$8,$A$12),$A$47)</f>
        <v>5134.00</v>
      </c>
      <c r="U329" s="8" t="str">
        <f xml:space="preserve"> TEXT(RTD("cqg.rtd",,"StudyData", $A$2, "Imoku", "Period2="&amp;$A$36&amp;"", "Imoku2",$A$4, -$B329, $A$6,$A$10,,$A$8,$A$12),$A$47)</f>
        <v>5109.25</v>
      </c>
      <c r="V329" s="8" t="str">
        <f xml:space="preserve"> TEXT(RTD("cqg.rtd",,"StudyData", $A$2, "Imoku", "Period3="&amp;$A$38&amp;"", "Imoku3",$A$4, -(($B329)+($A$44)), $A$6,$A$10,,$A$8,$A$12),$A$47)</f>
        <v>4750.00</v>
      </c>
      <c r="W329" s="8" t="str">
        <f xml:space="preserve"> TEXT(RTD("cqg.rtd",,"StudyData", $A$2, "Imoku", "Period1="&amp;$A$34&amp;",Period2="&amp;$A$36&amp;",Period4="&amp;$A$40&amp;",MAType4=Sim", "Imoku4",$A$4, -(($B329)+($A$44)), $A$6,$A$10,,$A$8,$A$12),$A$47)</f>
        <v>4913.63</v>
      </c>
      <c r="X329" s="8" t="str">
        <f>TEXT(RTD("cqg.rtd",,"StudyData", $A$2, "Imoku", "MAType5=Sim,Period5="&amp;$A$42&amp;",InputChoice5=Close", "Imoku5",$A$4, -$B329, $A$6,$A$10,,$A$8,$A$12),$A$47)</f>
        <v>5192.75</v>
      </c>
    </row>
    <row r="330" spans="2:24" x14ac:dyDescent="0.25">
      <c r="B330">
        <f t="shared" si="11"/>
        <v>328</v>
      </c>
      <c r="C330" s="5">
        <f xml:space="preserve"> RTD("cqg.rtd",,"StudyData", $A$2, "BAR", "", "Time", $A$4,-$B330,$A$6,$A$10, "","False","T")</f>
        <v>45310</v>
      </c>
      <c r="D330" s="4">
        <f xml:space="preserve"> RTD("cqg.rtd",,"StudyData", $A$2, "BAR", "", "Time", $A$4,-$B330,$A$6,$A$10, "","False","T")</f>
        <v>45310</v>
      </c>
      <c r="E330" s="6" t="str">
        <f xml:space="preserve"> TEXT(RTD("cqg.rtd",,"StudyData", $A$2, "BAR", "", "Open", $A$4, -$B330, $A$6,$A$10,,$A$8,$A$12),$A$47)</f>
        <v>5123.00</v>
      </c>
      <c r="F330" s="6" t="str">
        <f xml:space="preserve"> TEXT(RTD("cqg.rtd",,"StudyData", $A$2, "BAR", "", "High", $A$4, -$B330, $A$6,$A$10,,$A$8,$A$12),$A$47)</f>
        <v>5186.00</v>
      </c>
      <c r="G330" s="6" t="str">
        <f xml:space="preserve"> TEXT(RTD("cqg.rtd",,"StudyData", $A$2, "BAR", "", "Low", $A$4, -$B330, $A$6,$A$10,,$A$8,$A$12),$A$47)</f>
        <v>5120.25</v>
      </c>
      <c r="H330" s="6" t="str">
        <f>TEXT(RTD("cqg.rtd",,"StudyData", $A$2, "BAR", "", "Close", $A$4, -$B330, $A$6,$A$10,,$A$8,$A$12),$A$47)</f>
        <v>5181.25</v>
      </c>
      <c r="I330" s="7">
        <f xml:space="preserve"> RTD("cqg.rtd",,"StudyData", $A$2, "Vol", "VolType=auto, CoCType=Contract", "Vol",$A$4, -$B330, $A$6,$A$10,,$A$8,$A$12)</f>
        <v>1876757</v>
      </c>
      <c r="J330" s="8" t="str">
        <f xml:space="preserve"> TEXT(RTD("cqg.rtd",,"StudyData", $A$2, "MA", "InputChoice=Close,MAType=Sim,Period="&amp;$A$14&amp;"", "MA",$A$4, -$B330, $A$6,$A$10,,$A$8,$A$12),$A$47)</f>
        <v>5046.34</v>
      </c>
      <c r="K330" s="6" t="str">
        <f xml:space="preserve"> TEXT(RTD("cqg.rtd",,"StudyData", $A$2, "BBnds", "MAType=Sim,InputChoice=Close,Period1="&amp;$A$16&amp;",Percent="&amp;$A$18&amp;"", "BHI",$A$4, -$B330, $A$6,$A$10,,$A$8,$A$12),$A$47)</f>
        <v>5179.86</v>
      </c>
      <c r="L330" s="6" t="str">
        <f>TEXT(RTD("cqg.rtd",,"StudyData",$A$2,"BBnds","MAType=Sim,InputChoice=Close,Period1="&amp;$A$16&amp;",Percent="&amp;$A$18&amp;"","BMA",$A$4,-$B330,$A$6,$A$10,,$A$8,$A$12),$A$47)</f>
        <v>5109.61</v>
      </c>
      <c r="M330" s="6" t="str">
        <f xml:space="preserve"> TEXT(RTD("cqg.rtd",,"StudyData", $A$2, "BBnds", "MAType=Sim,InputChoice=Close,Period1="&amp;$A$16&amp;",Percent="&amp;$A$18&amp;"", "BLO",$A$4, -$B330, $A$6,$A$10,,$A$8,$A$12),$A$47)</f>
        <v>5039.36</v>
      </c>
      <c r="N330" s="8" t="str">
        <f xml:space="preserve"> TEXT(RTD("cqg.rtd",,"StudyData", $A$2, "MACD", "Period1="&amp;$A$20&amp;",Period2="&amp;$A$22&amp;",Period3="&amp;$A$24&amp;",InputChoice=Close", "MACD",$A$4, -$B330, $A$6,$A$10,,$A$8,$A$12),$A$47)</f>
        <v>36.16</v>
      </c>
      <c r="O330" s="8" t="str">
        <f>TEXT(RTD("cqg.rtd",,"StudyData",$A$2,"MACD","Period1="&amp;$A$20&amp;",Period2="&amp;$A$22&amp;",Period3="&amp;$A$24&amp;",InputChoice=Close","MACDA",$A$4,-$B330,$A$6,$A$10,,$A$8,$A$12),$A$47)</f>
        <v>39.78</v>
      </c>
      <c r="P330" s="6" t="str">
        <f t="shared" si="10"/>
        <v>-3.62</v>
      </c>
      <c r="Q330" s="8">
        <f xml:space="preserve"> RTD("cqg.rtd",,"StudyData", $A$2, "RSI", "InputChoice=Close,Period="&amp;$A$26&amp;"", "RSI",$A$4, -$B330, $A$6,$A$10,,$A$8,$A$12)</f>
        <v>67.702045169269638</v>
      </c>
      <c r="R33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-$B330, $A$6,$A$10,,$A$8,$A$12)</f>
        <v>80.098288245899994</v>
      </c>
      <c r="S33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-$B330, $A$6,$A$10,,$A$8,$A$12)</f>
        <v>72.503</v>
      </c>
      <c r="T330" s="8" t="str">
        <f>TEXT(RTD("cqg.rtd",,"StudyData", $A$2, "Imoku", "Period1="&amp;$A$34&amp;"", "Imoku1",$A$4, -$B330, $A$6,$A$10,,$A$8,$A$12),$A$47)</f>
        <v>5106.50</v>
      </c>
      <c r="U330" s="8" t="str">
        <f xml:space="preserve"> TEXT(RTD("cqg.rtd",,"StudyData", $A$2, "Imoku", "Period2="&amp;$A$36&amp;"", "Imoku2",$A$4, -$B330, $A$6,$A$10,,$A$8,$A$12),$A$47)</f>
        <v>5080.00</v>
      </c>
      <c r="V330" s="8" t="str">
        <f xml:space="preserve"> TEXT(RTD("cqg.rtd",,"StudyData", $A$2, "Imoku", "Period3="&amp;$A$38&amp;"", "Imoku3",$A$4, -(($B330)+($A$44)), $A$6,$A$10,,$A$8,$A$12),$A$47)</f>
        <v>4739.00</v>
      </c>
      <c r="W330" s="8" t="str">
        <f xml:space="preserve"> TEXT(RTD("cqg.rtd",,"StudyData", $A$2, "Imoku", "Period1="&amp;$A$34&amp;",Period2="&amp;$A$36&amp;",Period4="&amp;$A$40&amp;",MAType4=Sim", "Imoku4",$A$4, -(($B330)+($A$44)), $A$6,$A$10,,$A$8,$A$12),$A$47)</f>
        <v>4895.44</v>
      </c>
      <c r="X330" s="8" t="str">
        <f>TEXT(RTD("cqg.rtd",,"StudyData", $A$2, "Imoku", "MAType5=Sim,Period5="&amp;$A$42&amp;",InputChoice5=Close", "Imoku5",$A$4, -$B330, $A$6,$A$10,,$A$8,$A$12),$A$47)</f>
        <v>5181.25</v>
      </c>
    </row>
    <row r="331" spans="2:24" x14ac:dyDescent="0.25">
      <c r="B331">
        <f t="shared" si="11"/>
        <v>329</v>
      </c>
      <c r="C331" s="5">
        <f xml:space="preserve"> RTD("cqg.rtd",,"StudyData", $A$2, "BAR", "", "Time", $A$4,-$B331,$A$6,$A$10, "","False","T")</f>
        <v>45309</v>
      </c>
      <c r="D331" s="4">
        <f xml:space="preserve"> RTD("cqg.rtd",,"StudyData", $A$2, "BAR", "", "Time", $A$4,-$B331,$A$6,$A$10, "","False","T")</f>
        <v>45309</v>
      </c>
      <c r="E331" s="6" t="str">
        <f xml:space="preserve"> TEXT(RTD("cqg.rtd",,"StudyData", $A$2, "BAR", "", "Open", $A$4, -$B331, $A$6,$A$10,,$A$8,$A$12),$A$47)</f>
        <v>5079.75</v>
      </c>
      <c r="F331" s="6" t="str">
        <f xml:space="preserve"> TEXT(RTD("cqg.rtd",,"StudyData", $A$2, "BAR", "", "High", $A$4, -$B331, $A$6,$A$10,,$A$8,$A$12),$A$47)</f>
        <v>5128.75</v>
      </c>
      <c r="G331" s="6" t="str">
        <f xml:space="preserve"> TEXT(RTD("cqg.rtd",,"StudyData", $A$2, "BAR", "", "Low", $A$4, -$B331, $A$6,$A$10,,$A$8,$A$12),$A$47)</f>
        <v>5075.25</v>
      </c>
      <c r="H331" s="6" t="str">
        <f>TEXT(RTD("cqg.rtd",,"StudyData", $A$2, "BAR", "", "Close", $A$4, -$B331, $A$6,$A$10,,$A$8,$A$12),$A$47)</f>
        <v>5123.00</v>
      </c>
      <c r="I331" s="7">
        <f xml:space="preserve"> RTD("cqg.rtd",,"StudyData", $A$2, "Vol", "VolType=auto, CoCType=Contract", "Vol",$A$4, -$B331, $A$6,$A$10,,$A$8,$A$12)</f>
        <v>1746936</v>
      </c>
      <c r="J331" s="8" t="str">
        <f xml:space="preserve"> TEXT(RTD("cqg.rtd",,"StudyData", $A$2, "MA", "InputChoice=Close,MAType=Sim,Period="&amp;$A$14&amp;"", "MA",$A$4, -$B331, $A$6,$A$10,,$A$8,$A$12),$A$47)</f>
        <v>5039.97</v>
      </c>
      <c r="K331" s="6" t="str">
        <f xml:space="preserve"> TEXT(RTD("cqg.rtd",,"StudyData", $A$2, "BBnds", "MAType=Sim,InputChoice=Close,Period1="&amp;$A$16&amp;",Percent="&amp;$A$18&amp;"", "BHI",$A$4, -$B331, $A$6,$A$10,,$A$8,$A$12),$A$47)</f>
        <v>5170.27</v>
      </c>
      <c r="L331" s="6" t="str">
        <f>TEXT(RTD("cqg.rtd",,"StudyData",$A$2,"BBnds","MAType=Sim,InputChoice=Close,Period1="&amp;$A$16&amp;",Percent="&amp;$A$18&amp;"","BMA",$A$4,-$B331,$A$6,$A$10,,$A$8,$A$12),$A$47)</f>
        <v>5107.15</v>
      </c>
      <c r="M331" s="6" t="str">
        <f xml:space="preserve"> TEXT(RTD("cqg.rtd",,"StudyData", $A$2, "BBnds", "MAType=Sim,InputChoice=Close,Period1="&amp;$A$16&amp;",Percent="&amp;$A$18&amp;"", "BLO",$A$4, -$B331, $A$6,$A$10,,$A$8,$A$12),$A$47)</f>
        <v>5044.03</v>
      </c>
      <c r="N331" s="8" t="str">
        <f xml:space="preserve"> TEXT(RTD("cqg.rtd",,"StudyData", $A$2, "MACD", "Period1="&amp;$A$20&amp;",Period2="&amp;$A$22&amp;",Period3="&amp;$A$24&amp;",InputChoice=Close", "MACD",$A$4, -$B331, $A$6,$A$10,,$A$8,$A$12),$A$47)</f>
        <v>32.45</v>
      </c>
      <c r="O331" s="8" t="str">
        <f>TEXT(RTD("cqg.rtd",,"StudyData",$A$2,"MACD","Period1="&amp;$A$20&amp;",Period2="&amp;$A$22&amp;",Period3="&amp;$A$24&amp;",InputChoice=Close","MACDA",$A$4,-$B331,$A$6,$A$10,,$A$8,$A$12),$A$47)</f>
        <v>40.68</v>
      </c>
      <c r="P331" s="6" t="str">
        <f t="shared" si="10"/>
        <v>-8.23</v>
      </c>
      <c r="Q331" s="8">
        <f xml:space="preserve"> RTD("cqg.rtd",,"StudyData", $A$2, "RSI", "InputChoice=Close,Period="&amp;$A$26&amp;"", "RSI",$A$4, -$B331, $A$6,$A$10,,$A$8,$A$12)</f>
        <v>57.405683106326194</v>
      </c>
      <c r="R33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-$B331, $A$6,$A$10,,$A$8,$A$12)</f>
        <v>69.555292151900005</v>
      </c>
      <c r="S33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-$B331, $A$6,$A$10,,$A$8,$A$12)</f>
        <v>68.705299999999994</v>
      </c>
      <c r="T331" s="8" t="str">
        <f>TEXT(RTD("cqg.rtd",,"StudyData", $A$2, "Imoku", "Period1="&amp;$A$34&amp;"", "Imoku1",$A$4, -$B331, $A$6,$A$10,,$A$8,$A$12),$A$47)</f>
        <v>5081.75</v>
      </c>
      <c r="U331" s="8" t="str">
        <f xml:space="preserve"> TEXT(RTD("cqg.rtd",,"StudyData", $A$2, "Imoku", "Period2="&amp;$A$36&amp;"", "Imoku2",$A$4, -$B331, $A$6,$A$10,,$A$8,$A$12),$A$47)</f>
        <v>5058.50</v>
      </c>
      <c r="V331" s="8" t="str">
        <f xml:space="preserve"> TEXT(RTD("cqg.rtd",,"StudyData", $A$2, "Imoku", "Period3="&amp;$A$38&amp;"", "Imoku3",$A$4, -(($B331)+($A$44)), $A$6,$A$10,,$A$8,$A$12),$A$47)</f>
        <v>4732.25</v>
      </c>
      <c r="W331" s="8" t="str">
        <f xml:space="preserve"> TEXT(RTD("cqg.rtd",,"StudyData", $A$2, "Imoku", "Period1="&amp;$A$34&amp;",Period2="&amp;$A$36&amp;",Period4="&amp;$A$40&amp;",MAType4=Sim", "Imoku4",$A$4, -(($B331)+($A$44)), $A$6,$A$10,,$A$8,$A$12),$A$47)</f>
        <v>4871.75</v>
      </c>
      <c r="X331" s="8" t="str">
        <f>TEXT(RTD("cqg.rtd",,"StudyData", $A$2, "Imoku", "MAType5=Sim,Period5="&amp;$A$42&amp;",InputChoice5=Close", "Imoku5",$A$4, -$B331, $A$6,$A$10,,$A$8,$A$12),$A$47)</f>
        <v>5123.00</v>
      </c>
    </row>
    <row r="332" spans="2:24" x14ac:dyDescent="0.25">
      <c r="B332">
        <f t="shared" si="11"/>
        <v>330</v>
      </c>
      <c r="C332" s="5">
        <f xml:space="preserve"> RTD("cqg.rtd",,"StudyData", $A$2, "BAR", "", "Time", $A$4,-$B332,$A$6,$A$10, "","False","T")</f>
        <v>45308</v>
      </c>
      <c r="D332" s="4">
        <f xml:space="preserve"> RTD("cqg.rtd",,"StudyData", $A$2, "BAR", "", "Time", $A$4,-$B332,$A$6,$A$10, "","False","T")</f>
        <v>45308</v>
      </c>
      <c r="E332" s="6" t="str">
        <f xml:space="preserve"> TEXT(RTD("cqg.rtd",,"StudyData", $A$2, "BAR", "", "Open", $A$4, -$B332, $A$6,$A$10,,$A$8,$A$12),$A$47)</f>
        <v>5111.50</v>
      </c>
      <c r="F332" s="6" t="str">
        <f xml:space="preserve"> TEXT(RTD("cqg.rtd",,"StudyData", $A$2, "BAR", "", "High", $A$4, -$B332, $A$6,$A$10,,$A$8,$A$12),$A$47)</f>
        <v>5112.50</v>
      </c>
      <c r="G332" s="6" t="str">
        <f xml:space="preserve"> TEXT(RTD("cqg.rtd",,"StudyData", $A$2, "BAR", "", "Low", $A$4, -$B332, $A$6,$A$10,,$A$8,$A$12),$A$47)</f>
        <v>5058.00</v>
      </c>
      <c r="H332" s="6" t="str">
        <f>TEXT(RTD("cqg.rtd",,"StudyData", $A$2, "BAR", "", "Close", $A$4, -$B332, $A$6,$A$10,,$A$8,$A$12),$A$47)</f>
        <v>5083.00</v>
      </c>
      <c r="I332" s="7">
        <f xml:space="preserve"> RTD("cqg.rtd",,"StudyData", $A$2, "Vol", "VolType=auto, CoCType=Contract", "Vol",$A$4, -$B332, $A$6,$A$10,,$A$8,$A$12)</f>
        <v>1663328</v>
      </c>
      <c r="J332" s="8" t="str">
        <f xml:space="preserve"> TEXT(RTD("cqg.rtd",,"StudyData", $A$2, "MA", "InputChoice=Close,MAType=Sim,Period="&amp;$A$14&amp;"", "MA",$A$4, -$B332, $A$6,$A$10,,$A$8,$A$12),$A$47)</f>
        <v>5034.19</v>
      </c>
      <c r="K332" s="6" t="str">
        <f xml:space="preserve"> TEXT(RTD("cqg.rtd",,"StudyData", $A$2, "BBnds", "MAType=Sim,InputChoice=Close,Period1="&amp;$A$16&amp;",Percent="&amp;$A$18&amp;"", "BHI",$A$4, -$B332, $A$6,$A$10,,$A$8,$A$12),$A$47)</f>
        <v>5168.94</v>
      </c>
      <c r="L332" s="6" t="str">
        <f>TEXT(RTD("cqg.rtd",,"StudyData",$A$2,"BBnds","MAType=Sim,InputChoice=Close,Period1="&amp;$A$16&amp;",Percent="&amp;$A$18&amp;"","BMA",$A$4,-$B332,$A$6,$A$10,,$A$8,$A$12),$A$47)</f>
        <v>5106.24</v>
      </c>
      <c r="M332" s="6" t="str">
        <f xml:space="preserve"> TEXT(RTD("cqg.rtd",,"StudyData", $A$2, "BBnds", "MAType=Sim,InputChoice=Close,Period1="&amp;$A$16&amp;",Percent="&amp;$A$18&amp;"", "BLO",$A$4, -$B332, $A$6,$A$10,,$A$8,$A$12),$A$47)</f>
        <v>5043.53</v>
      </c>
      <c r="N332" s="8" t="str">
        <f xml:space="preserve"> TEXT(RTD("cqg.rtd",,"StudyData", $A$2, "MACD", "Period1="&amp;$A$20&amp;",Period2="&amp;$A$22&amp;",Period3="&amp;$A$24&amp;",InputChoice=Close", "MACD",$A$4, -$B332, $A$6,$A$10,,$A$8,$A$12),$A$47)</f>
        <v>33.18</v>
      </c>
      <c r="O332" s="8" t="str">
        <f>TEXT(RTD("cqg.rtd",,"StudyData",$A$2,"MACD","Period1="&amp;$A$20&amp;",Period2="&amp;$A$22&amp;",Period3="&amp;$A$24&amp;",InputChoice=Close","MACDA",$A$4,-$B332,$A$6,$A$10,,$A$8,$A$12),$A$47)</f>
        <v>42.74</v>
      </c>
      <c r="P332" s="6" t="str">
        <f t="shared" si="10"/>
        <v>-9.56</v>
      </c>
      <c r="Q332" s="8">
        <f xml:space="preserve"> RTD("cqg.rtd",,"StudyData", $A$2, "RSI", "InputChoice=Close,Period="&amp;$A$26&amp;"", "RSI",$A$4, -$B332, $A$6,$A$10,,$A$8,$A$12)</f>
        <v>47.114746215611483</v>
      </c>
      <c r="R33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-$B332, $A$6,$A$10,,$A$8,$A$12)</f>
        <v>65.200647087700005</v>
      </c>
      <c r="S33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-$B332, $A$6,$A$10,,$A$8,$A$12)</f>
        <v>68.2804</v>
      </c>
      <c r="T332" s="8" t="str">
        <f>TEXT(RTD("cqg.rtd",,"StudyData", $A$2, "Imoku", "Period1="&amp;$A$34&amp;"", "Imoku1",$A$4, -$B332, $A$6,$A$10,,$A$8,$A$12),$A$47)</f>
        <v>5081.75</v>
      </c>
      <c r="U332" s="8" t="str">
        <f xml:space="preserve"> TEXT(RTD("cqg.rtd",,"StudyData", $A$2, "Imoku", "Period2="&amp;$A$36&amp;"", "Imoku2",$A$4, -$B332, $A$6,$A$10,,$A$8,$A$12),$A$47)</f>
        <v>5039.63</v>
      </c>
      <c r="V332" s="8" t="str">
        <f xml:space="preserve"> TEXT(RTD("cqg.rtd",,"StudyData", $A$2, "Imoku", "Period3="&amp;$A$38&amp;"", "Imoku3",$A$4, -(($B332)+($A$44)), $A$6,$A$10,,$A$8,$A$12),$A$47)</f>
        <v>4729.25</v>
      </c>
      <c r="W332" s="8" t="str">
        <f xml:space="preserve"> TEXT(RTD("cqg.rtd",,"StudyData", $A$2, "Imoku", "Period1="&amp;$A$34&amp;",Period2="&amp;$A$36&amp;",Period4="&amp;$A$40&amp;",MAType4=Sim", "Imoku4",$A$4, -(($B332)+($A$44)), $A$6,$A$10,,$A$8,$A$12),$A$47)</f>
        <v>4852.13</v>
      </c>
      <c r="X332" s="8" t="str">
        <f>TEXT(RTD("cqg.rtd",,"StudyData", $A$2, "Imoku", "MAType5=Sim,Period5="&amp;$A$42&amp;",InputChoice5=Close", "Imoku5",$A$4, -$B332, $A$6,$A$10,,$A$8,$A$12),$A$47)</f>
        <v>5083.00</v>
      </c>
    </row>
    <row r="333" spans="2:24" x14ac:dyDescent="0.25">
      <c r="B333">
        <f t="shared" si="11"/>
        <v>331</v>
      </c>
      <c r="C333" s="5">
        <f xml:space="preserve"> RTD("cqg.rtd",,"StudyData", $A$2, "BAR", "", "Time", $A$4,-$B333,$A$6,$A$10, "","False","T")</f>
        <v>45307</v>
      </c>
      <c r="D333" s="4">
        <f xml:space="preserve"> RTD("cqg.rtd",,"StudyData", $A$2, "BAR", "", "Time", $A$4,-$B333,$A$6,$A$10, "","False","T")</f>
        <v>45307</v>
      </c>
      <c r="E333" s="6" t="str">
        <f xml:space="preserve"> TEXT(RTD("cqg.rtd",,"StudyData", $A$2, "BAR", "", "Open", $A$4, -$B333, $A$6,$A$10,,$A$8,$A$12),$A$47)</f>
        <v>5123.75</v>
      </c>
      <c r="F333" s="6" t="str">
        <f xml:space="preserve"> TEXT(RTD("cqg.rtd",,"StudyData", $A$2, "BAR", "", "High", $A$4, -$B333, $A$6,$A$10,,$A$8,$A$12),$A$47)</f>
        <v>5134.75</v>
      </c>
      <c r="G333" s="6" t="str">
        <f xml:space="preserve"> TEXT(RTD("cqg.rtd",,"StudyData", $A$2, "BAR", "", "Low", $A$4, -$B333, $A$6,$A$10,,$A$8,$A$12),$A$47)</f>
        <v>5091.25</v>
      </c>
      <c r="H333" s="6" t="str">
        <f>TEXT(RTD("cqg.rtd",,"StudyData", $A$2, "BAR", "", "Close", $A$4, -$B333, $A$6,$A$10,,$A$8,$A$12),$A$47)</f>
        <v>5110.25</v>
      </c>
      <c r="I333" s="7">
        <f xml:space="preserve"> RTD("cqg.rtd",,"StudyData", $A$2, "Vol", "VolType=auto, CoCType=Contract", "Vol",$A$4, -$B333, $A$6,$A$10,,$A$8,$A$12)</f>
        <v>1905532</v>
      </c>
      <c r="J333" s="8" t="str">
        <f xml:space="preserve"> TEXT(RTD("cqg.rtd",,"StudyData", $A$2, "MA", "InputChoice=Close,MAType=Sim,Period="&amp;$A$14&amp;"", "MA",$A$4, -$B333, $A$6,$A$10,,$A$8,$A$12),$A$47)</f>
        <v>5029.30</v>
      </c>
      <c r="K333" s="6" t="str">
        <f xml:space="preserve"> TEXT(RTD("cqg.rtd",,"StudyData", $A$2, "BBnds", "MAType=Sim,InputChoice=Close,Period1="&amp;$A$16&amp;",Percent="&amp;$A$18&amp;"", "BHI",$A$4, -$B333, $A$6,$A$10,,$A$8,$A$12),$A$47)</f>
        <v>5169.04</v>
      </c>
      <c r="L333" s="6" t="str">
        <f>TEXT(RTD("cqg.rtd",,"StudyData",$A$2,"BBnds","MAType=Sim,InputChoice=Close,Period1="&amp;$A$16&amp;",Percent="&amp;$A$18&amp;"","BMA",$A$4,-$B333,$A$6,$A$10,,$A$8,$A$12),$A$47)</f>
        <v>5106.08</v>
      </c>
      <c r="M333" s="6" t="str">
        <f xml:space="preserve"> TEXT(RTD("cqg.rtd",,"StudyData", $A$2, "BBnds", "MAType=Sim,InputChoice=Close,Period1="&amp;$A$16&amp;",Percent="&amp;$A$18&amp;"", "BLO",$A$4, -$B333, $A$6,$A$10,,$A$8,$A$12),$A$47)</f>
        <v>5043.11</v>
      </c>
      <c r="N333" s="8" t="str">
        <f xml:space="preserve"> TEXT(RTD("cqg.rtd",,"StudyData", $A$2, "MACD", "Period1="&amp;$A$20&amp;",Period2="&amp;$A$22&amp;",Period3="&amp;$A$24&amp;",InputChoice=Close", "MACD",$A$4, -$B333, $A$6,$A$10,,$A$8,$A$12),$A$47)</f>
        <v>37.69</v>
      </c>
      <c r="O333" s="8" t="str">
        <f>TEXT(RTD("cqg.rtd",,"StudyData",$A$2,"MACD","Period1="&amp;$A$20&amp;",Period2="&amp;$A$22&amp;",Period3="&amp;$A$24&amp;",InputChoice=Close","MACDA",$A$4,-$B333,$A$6,$A$10,,$A$8,$A$12),$A$47)</f>
        <v>45.13</v>
      </c>
      <c r="P333" s="6" t="str">
        <f t="shared" si="10"/>
        <v>-7.44</v>
      </c>
      <c r="Q333" s="8">
        <f xml:space="preserve"> RTD("cqg.rtd",,"StudyData", $A$2, "RSI", "InputChoice=Close,Period="&amp;$A$26&amp;"", "RSI",$A$4, -$B333, $A$6,$A$10,,$A$8,$A$12)</f>
        <v>55.18916070605836</v>
      </c>
      <c r="R33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-$B333, $A$6,$A$10,,$A$8,$A$12)</f>
        <v>72.912151551500003</v>
      </c>
      <c r="S33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-$B333, $A$6,$A$10,,$A$8,$A$12)</f>
        <v>69.8202</v>
      </c>
      <c r="T333" s="8" t="str">
        <f>TEXT(RTD("cqg.rtd",,"StudyData", $A$2, "Imoku", "Period1="&amp;$A$34&amp;"", "Imoku1",$A$4, -$B333, $A$6,$A$10,,$A$8,$A$12),$A$47)</f>
        <v>5081.75</v>
      </c>
      <c r="U333" s="8" t="str">
        <f xml:space="preserve"> TEXT(RTD("cqg.rtd",,"StudyData", $A$2, "Imoku", "Period2="&amp;$A$36&amp;"", "Imoku2",$A$4, -$B333, $A$6,$A$10,,$A$8,$A$12),$A$47)</f>
        <v>5033.13</v>
      </c>
      <c r="V333" s="8" t="str">
        <f xml:space="preserve"> TEXT(RTD("cqg.rtd",,"StudyData", $A$2, "Imoku", "Period3="&amp;$A$38&amp;"", "Imoku3",$A$4, -(($B333)+($A$44)), $A$6,$A$10,,$A$8,$A$12),$A$47)</f>
        <v>4729.25</v>
      </c>
      <c r="W333" s="8" t="str">
        <f xml:space="preserve"> TEXT(RTD("cqg.rtd",,"StudyData", $A$2, "Imoku", "Period1="&amp;$A$34&amp;",Period2="&amp;$A$36&amp;",Period4="&amp;$A$40&amp;",MAType4=Sim", "Imoku4",$A$4, -(($B333)+($A$44)), $A$6,$A$10,,$A$8,$A$12),$A$47)</f>
        <v>4846.00</v>
      </c>
      <c r="X333" s="8" t="str">
        <f>TEXT(RTD("cqg.rtd",,"StudyData", $A$2, "Imoku", "MAType5=Sim,Period5="&amp;$A$42&amp;",InputChoice5=Close", "Imoku5",$A$4, -$B333, $A$6,$A$10,,$A$8,$A$12),$A$47)</f>
        <v>5110.25</v>
      </c>
    </row>
    <row r="334" spans="2:24" x14ac:dyDescent="0.25">
      <c r="B334">
        <f t="shared" si="11"/>
        <v>332</v>
      </c>
      <c r="C334" s="5">
        <f xml:space="preserve"> RTD("cqg.rtd",,"StudyData", $A$2, "BAR", "", "Time", $A$4,-$B334,$A$6,$A$10, "","False","T")</f>
        <v>45303</v>
      </c>
      <c r="D334" s="4">
        <f xml:space="preserve"> RTD("cqg.rtd",,"StudyData", $A$2, "BAR", "", "Time", $A$4,-$B334,$A$6,$A$10, "","False","T")</f>
        <v>45303</v>
      </c>
      <c r="E334" s="6" t="str">
        <f xml:space="preserve"> TEXT(RTD("cqg.rtd",,"StudyData", $A$2, "BAR", "", "Open", $A$4, -$B334, $A$6,$A$10,,$A$8,$A$12),$A$47)</f>
        <v>5123.00</v>
      </c>
      <c r="F334" s="6" t="str">
        <f xml:space="preserve"> TEXT(RTD("cqg.rtd",,"StudyData", $A$2, "BAR", "", "High", $A$4, -$B334, $A$6,$A$10,,$A$8,$A$12),$A$47)</f>
        <v>5148.25</v>
      </c>
      <c r="G334" s="6" t="str">
        <f xml:space="preserve"> TEXT(RTD("cqg.rtd",,"StudyData", $A$2, "BAR", "", "Low", $A$4, -$B334, $A$6,$A$10,,$A$8,$A$12),$A$47)</f>
        <v>5103.25</v>
      </c>
      <c r="H334" s="6" t="str">
        <f>TEXT(RTD("cqg.rtd",,"StudyData", $A$2, "BAR", "", "Close", $A$4, -$B334, $A$6,$A$10,,$A$8,$A$12),$A$47)</f>
        <v>5128.25</v>
      </c>
      <c r="I334" s="7">
        <f xml:space="preserve"> RTD("cqg.rtd",,"StudyData", $A$2, "Vol", "VolType=auto, CoCType=Contract", "Vol",$A$4, -$B334, $A$6,$A$10,,$A$8,$A$12)</f>
        <v>1519899</v>
      </c>
      <c r="J334" s="8" t="str">
        <f xml:space="preserve"> TEXT(RTD("cqg.rtd",,"StudyData", $A$2, "MA", "InputChoice=Close,MAType=Sim,Period="&amp;$A$14&amp;"", "MA",$A$4, -$B334, $A$6,$A$10,,$A$8,$A$12),$A$47)</f>
        <v>5023.63</v>
      </c>
      <c r="K334" s="6" t="str">
        <f xml:space="preserve"> TEXT(RTD("cqg.rtd",,"StudyData", $A$2, "BBnds", "MAType=Sim,InputChoice=Close,Period1="&amp;$A$16&amp;",Percent="&amp;$A$18&amp;"", "BHI",$A$4, -$B334, $A$6,$A$10,,$A$8,$A$12),$A$47)</f>
        <v>5168.39</v>
      </c>
      <c r="L334" s="6" t="str">
        <f>TEXT(RTD("cqg.rtd",,"StudyData",$A$2,"BBnds","MAType=Sim,InputChoice=Close,Period1="&amp;$A$16&amp;",Percent="&amp;$A$18&amp;"","BMA",$A$4,-$B334,$A$6,$A$10,,$A$8,$A$12),$A$47)</f>
        <v>5104.85</v>
      </c>
      <c r="M334" s="6" t="str">
        <f xml:space="preserve"> TEXT(RTD("cqg.rtd",,"StudyData", $A$2, "BBnds", "MAType=Sim,InputChoice=Close,Period1="&amp;$A$16&amp;",Percent="&amp;$A$18&amp;"", "BLO",$A$4, -$B334, $A$6,$A$10,,$A$8,$A$12),$A$47)</f>
        <v>5041.31</v>
      </c>
      <c r="N334" s="8" t="str">
        <f xml:space="preserve"> TEXT(RTD("cqg.rtd",,"StudyData", $A$2, "MACD", "Period1="&amp;$A$20&amp;",Period2="&amp;$A$22&amp;",Period3="&amp;$A$24&amp;",InputChoice=Close", "MACD",$A$4, -$B334, $A$6,$A$10,,$A$8,$A$12),$A$47)</f>
        <v>40.14</v>
      </c>
      <c r="O334" s="8" t="str">
        <f>TEXT(RTD("cqg.rtd",,"StudyData",$A$2,"MACD","Period1="&amp;$A$20&amp;",Period2="&amp;$A$22&amp;",Period3="&amp;$A$24&amp;",InputChoice=Close","MACDA",$A$4,-$B334,$A$6,$A$10,,$A$8,$A$12),$A$47)</f>
        <v>46.99</v>
      </c>
      <c r="P334" s="6" t="str">
        <f t="shared" si="10"/>
        <v>-6.85</v>
      </c>
      <c r="Q334" s="8">
        <f xml:space="preserve"> RTD("cqg.rtd",,"StudyData", $A$2, "RSI", "InputChoice=Close,Period="&amp;$A$26&amp;"", "RSI",$A$4, -$B334, $A$6,$A$10,,$A$8,$A$12)</f>
        <v>61.363931416159637</v>
      </c>
      <c r="R33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-$B334, $A$6,$A$10,,$A$8,$A$12)</f>
        <v>74.756271843600004</v>
      </c>
      <c r="S33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-$B334, $A$6,$A$10,,$A$8,$A$12)</f>
        <v>68.274299999999997</v>
      </c>
      <c r="T334" s="8" t="str">
        <f>TEXT(RTD("cqg.rtd",,"StudyData", $A$2, "Imoku", "Period1="&amp;$A$34&amp;"", "Imoku1",$A$4, -$B334, $A$6,$A$10,,$A$8,$A$12),$A$47)</f>
        <v>5081.75</v>
      </c>
      <c r="U334" s="8" t="str">
        <f xml:space="preserve"> TEXT(RTD("cqg.rtd",,"StudyData", $A$2, "Imoku", "Period2="&amp;$A$36&amp;"", "Imoku2",$A$4, -$B334, $A$6,$A$10,,$A$8,$A$12),$A$47)</f>
        <v>5033.13</v>
      </c>
      <c r="V334" s="8" t="str">
        <f xml:space="preserve"> TEXT(RTD("cqg.rtd",,"StudyData", $A$2, "Imoku", "Period3="&amp;$A$38&amp;"", "Imoku3",$A$4, -(($B334)+($A$44)), $A$6,$A$10,,$A$8,$A$12),$A$47)</f>
        <v>4729.25</v>
      </c>
      <c r="W334" s="8" t="str">
        <f xml:space="preserve"> TEXT(RTD("cqg.rtd",,"StudyData", $A$2, "Imoku", "Period1="&amp;$A$34&amp;",Period2="&amp;$A$36&amp;",Period4="&amp;$A$40&amp;",MAType4=Sim", "Imoku4",$A$4, -(($B334)+($A$44)), $A$6,$A$10,,$A$8,$A$12),$A$47)</f>
        <v>4839.75</v>
      </c>
      <c r="X334" s="8" t="str">
        <f>TEXT(RTD("cqg.rtd",,"StudyData", $A$2, "Imoku", "MAType5=Sim,Period5="&amp;$A$42&amp;",InputChoice5=Close", "Imoku5",$A$4, -$B334, $A$6,$A$10,,$A$8,$A$12),$A$47)</f>
        <v>5128.25</v>
      </c>
    </row>
    <row r="335" spans="2:24" x14ac:dyDescent="0.25">
      <c r="B335">
        <f t="shared" si="11"/>
        <v>333</v>
      </c>
      <c r="C335" s="5">
        <f xml:space="preserve"> RTD("cqg.rtd",,"StudyData", $A$2, "BAR", "", "Time", $A$4,-$B335,$A$6,$A$10, "","False","T")</f>
        <v>45302</v>
      </c>
      <c r="D335" s="4">
        <f xml:space="preserve"> RTD("cqg.rtd",,"StudyData", $A$2, "BAR", "", "Time", $A$4,-$B335,$A$6,$A$10, "","False","T")</f>
        <v>45302</v>
      </c>
      <c r="E335" s="6" t="str">
        <f xml:space="preserve"> TEXT(RTD("cqg.rtd",,"StudyData", $A$2, "BAR", "", "Open", $A$4, -$B335, $A$6,$A$10,,$A$8,$A$12),$A$47)</f>
        <v>5132.25</v>
      </c>
      <c r="F335" s="6" t="str">
        <f xml:space="preserve"> TEXT(RTD("cqg.rtd",,"StudyData", $A$2, "BAR", "", "High", $A$4, -$B335, $A$6,$A$10,,$A$8,$A$12),$A$47)</f>
        <v>5149.75</v>
      </c>
      <c r="G335" s="6" t="str">
        <f xml:space="preserve"> TEXT(RTD("cqg.rtd",,"StudyData", $A$2, "BAR", "", "Low", $A$4, -$B335, $A$6,$A$10,,$A$8,$A$12),$A$47)</f>
        <v>5084.50</v>
      </c>
      <c r="H335" s="6" t="str">
        <f>TEXT(RTD("cqg.rtd",,"StudyData", $A$2, "BAR", "", "Close", $A$4, -$B335, $A$6,$A$10,,$A$8,$A$12),$A$47)</f>
        <v>5127.25</v>
      </c>
      <c r="I335" s="7">
        <f xml:space="preserve"> RTD("cqg.rtd",,"StudyData", $A$2, "Vol", "VolType=auto, CoCType=Contract", "Vol",$A$4, -$B335, $A$6,$A$10,,$A$8,$A$12)</f>
        <v>1795564</v>
      </c>
      <c r="J335" s="8" t="str">
        <f xml:space="preserve"> TEXT(RTD("cqg.rtd",,"StudyData", $A$2, "MA", "InputChoice=Close,MAType=Sim,Period="&amp;$A$14&amp;"", "MA",$A$4, -$B335, $A$6,$A$10,,$A$8,$A$12),$A$47)</f>
        <v>5017.31</v>
      </c>
      <c r="K335" s="6" t="str">
        <f xml:space="preserve"> TEXT(RTD("cqg.rtd",,"StudyData", $A$2, "BBnds", "MAType=Sim,InputChoice=Close,Period1="&amp;$A$16&amp;",Percent="&amp;$A$18&amp;"", "BHI",$A$4, -$B335, $A$6,$A$10,,$A$8,$A$12),$A$47)</f>
        <v>5166.14</v>
      </c>
      <c r="L335" s="6" t="str">
        <f>TEXT(RTD("cqg.rtd",,"StudyData",$A$2,"BBnds","MAType=Sim,InputChoice=Close,Period1="&amp;$A$16&amp;",Percent="&amp;$A$18&amp;"","BMA",$A$4,-$B335,$A$6,$A$10,,$A$8,$A$12),$A$47)</f>
        <v>5102.06</v>
      </c>
      <c r="M335" s="6" t="str">
        <f xml:space="preserve"> TEXT(RTD("cqg.rtd",,"StudyData", $A$2, "BBnds", "MAType=Sim,InputChoice=Close,Period1="&amp;$A$16&amp;",Percent="&amp;$A$18&amp;"", "BLO",$A$4, -$B335, $A$6,$A$10,,$A$8,$A$12),$A$47)</f>
        <v>5037.98</v>
      </c>
      <c r="N335" s="8" t="str">
        <f xml:space="preserve"> TEXT(RTD("cqg.rtd",,"StudyData", $A$2, "MACD", "Period1="&amp;$A$20&amp;",Period2="&amp;$A$22&amp;",Period3="&amp;$A$24&amp;",InputChoice=Close", "MACD",$A$4, -$B335, $A$6,$A$10,,$A$8,$A$12),$A$47)</f>
        <v>40.84</v>
      </c>
      <c r="O335" s="8" t="str">
        <f>TEXT(RTD("cqg.rtd",,"StudyData",$A$2,"MACD","Period1="&amp;$A$20&amp;",Period2="&amp;$A$22&amp;",Period3="&amp;$A$24&amp;",InputChoice=Close","MACDA",$A$4,-$B335,$A$6,$A$10,,$A$8,$A$12),$A$47)</f>
        <v>48.70</v>
      </c>
      <c r="P335" s="6" t="str">
        <f t="shared" si="10"/>
        <v>-7.86</v>
      </c>
      <c r="Q335" s="8">
        <f xml:space="preserve"> RTD("cqg.rtd",,"StudyData", $A$2, "RSI", "InputChoice=Close,Period="&amp;$A$26&amp;"", "RSI",$A$4, -$B335, $A$6,$A$10,,$A$8,$A$12)</f>
        <v>61.149276355964055</v>
      </c>
      <c r="R33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-$B335, $A$6,$A$10,,$A$8,$A$12)</f>
        <v>71.166092640800002</v>
      </c>
      <c r="S33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-$B335, $A$6,$A$10,,$A$8,$A$12)</f>
        <v>65.033299999999997</v>
      </c>
      <c r="T335" s="8" t="str">
        <f>TEXT(RTD("cqg.rtd",,"StudyData", $A$2, "Imoku", "Period1="&amp;$A$34&amp;"", "Imoku1",$A$4, -$B335, $A$6,$A$10,,$A$8,$A$12),$A$47)</f>
        <v>5083.25</v>
      </c>
      <c r="U335" s="8" t="str">
        <f xml:space="preserve"> TEXT(RTD("cqg.rtd",,"StudyData", $A$2, "Imoku", "Period2="&amp;$A$36&amp;"", "Imoku2",$A$4, -$B335, $A$6,$A$10,,$A$8,$A$12),$A$47)</f>
        <v>5033.13</v>
      </c>
      <c r="V335" s="8" t="str">
        <f xml:space="preserve"> TEXT(RTD("cqg.rtd",,"StudyData", $A$2, "Imoku", "Period3="&amp;$A$38&amp;"", "Imoku3",$A$4, -(($B335)+($A$44)), $A$6,$A$10,,$A$8,$A$12),$A$47)</f>
        <v>4729.25</v>
      </c>
      <c r="W335" s="8" t="str">
        <f xml:space="preserve"> TEXT(RTD("cqg.rtd",,"StudyData", $A$2, "Imoku", "Period1="&amp;$A$34&amp;",Period2="&amp;$A$36&amp;",Period4="&amp;$A$40&amp;",MAType4=Sim", "Imoku4",$A$4, -(($B335)+($A$44)), $A$6,$A$10,,$A$8,$A$12),$A$47)</f>
        <v>4832.88</v>
      </c>
      <c r="X335" s="8" t="str">
        <f>TEXT(RTD("cqg.rtd",,"StudyData", $A$2, "Imoku", "MAType5=Sim,Period5="&amp;$A$42&amp;",InputChoice5=Close", "Imoku5",$A$4, -$B335, $A$6,$A$10,,$A$8,$A$12),$A$47)</f>
        <v>5127.25</v>
      </c>
    </row>
    <row r="336" spans="2:24" x14ac:dyDescent="0.25">
      <c r="B336">
        <f t="shared" si="11"/>
        <v>334</v>
      </c>
      <c r="C336" s="5">
        <f xml:space="preserve"> RTD("cqg.rtd",,"StudyData", $A$2, "BAR", "", "Time", $A$4,-$B336,$A$6,$A$10, "","False","T")</f>
        <v>45301</v>
      </c>
      <c r="D336" s="4">
        <f xml:space="preserve"> RTD("cqg.rtd",,"StudyData", $A$2, "BAR", "", "Time", $A$4,-$B336,$A$6,$A$10, "","False","T")</f>
        <v>45301</v>
      </c>
      <c r="E336" s="6" t="str">
        <f xml:space="preserve"> TEXT(RTD("cqg.rtd",,"StudyData", $A$2, "BAR", "", "Open", $A$4, -$B336, $A$6,$A$10,,$A$8,$A$12),$A$47)</f>
        <v>5102.50</v>
      </c>
      <c r="F336" s="6" t="str">
        <f xml:space="preserve"> TEXT(RTD("cqg.rtd",,"StudyData", $A$2, "BAR", "", "High", $A$4, -$B336, $A$6,$A$10,,$A$8,$A$12),$A$47)</f>
        <v>5140.25</v>
      </c>
      <c r="G336" s="6" t="str">
        <f xml:space="preserve"> TEXT(RTD("cqg.rtd",,"StudyData", $A$2, "BAR", "", "Low", $A$4, -$B336, $A$6,$A$10,,$A$8,$A$12),$A$47)</f>
        <v>5097.75</v>
      </c>
      <c r="H336" s="6" t="str">
        <f>TEXT(RTD("cqg.rtd",,"StudyData", $A$2, "BAR", "", "Close", $A$4, -$B336, $A$6,$A$10,,$A$8,$A$12),$A$47)</f>
        <v>5132.00</v>
      </c>
      <c r="I336" s="7">
        <f xml:space="preserve"> RTD("cqg.rtd",,"StudyData", $A$2, "Vol", "VolType=auto, CoCType=Contract", "Vol",$A$4, -$B336, $A$6,$A$10,,$A$8,$A$12)</f>
        <v>1377780</v>
      </c>
      <c r="J336" s="8" t="str">
        <f xml:space="preserve"> TEXT(RTD("cqg.rtd",,"StudyData", $A$2, "MA", "InputChoice=Close,MAType=Sim,Period="&amp;$A$14&amp;"", "MA",$A$4, -$B336, $A$6,$A$10,,$A$8,$A$12),$A$47)</f>
        <v>5008.86</v>
      </c>
      <c r="K336" s="6" t="str">
        <f xml:space="preserve"> TEXT(RTD("cqg.rtd",,"StudyData", $A$2, "BBnds", "MAType=Sim,InputChoice=Close,Period1="&amp;$A$16&amp;",Percent="&amp;$A$18&amp;"", "BHI",$A$4, -$B336, $A$6,$A$10,,$A$8,$A$12),$A$47)</f>
        <v>5170.79</v>
      </c>
      <c r="L336" s="6" t="str">
        <f>TEXT(RTD("cqg.rtd",,"StudyData",$A$2,"BBnds","MAType=Sim,InputChoice=Close,Period1="&amp;$A$16&amp;",Percent="&amp;$A$18&amp;"","BMA",$A$4,-$B336,$A$6,$A$10,,$A$8,$A$12),$A$47)</f>
        <v>5096.15</v>
      </c>
      <c r="M336" s="6" t="str">
        <f xml:space="preserve"> TEXT(RTD("cqg.rtd",,"StudyData", $A$2, "BBnds", "MAType=Sim,InputChoice=Close,Period1="&amp;$A$16&amp;",Percent="&amp;$A$18&amp;"", "BLO",$A$4, -$B336, $A$6,$A$10,,$A$8,$A$12),$A$47)</f>
        <v>5021.51</v>
      </c>
      <c r="N336" s="8" t="str">
        <f xml:space="preserve"> TEXT(RTD("cqg.rtd",,"StudyData", $A$2, "MACD", "Period1="&amp;$A$20&amp;",Period2="&amp;$A$22&amp;",Period3="&amp;$A$24&amp;",InputChoice=Close", "MACD",$A$4, -$B336, $A$6,$A$10,,$A$8,$A$12),$A$47)</f>
        <v>41.25</v>
      </c>
      <c r="O336" s="8" t="str">
        <f>TEXT(RTD("cqg.rtd",,"StudyData",$A$2,"MACD","Period1="&amp;$A$20&amp;",Period2="&amp;$A$22&amp;",Period3="&amp;$A$24&amp;",InputChoice=Close","MACDA",$A$4,-$B336,$A$6,$A$10,,$A$8,$A$12),$A$47)</f>
        <v>50.67</v>
      </c>
      <c r="P336" s="6" t="str">
        <f t="shared" si="10"/>
        <v>-9.42</v>
      </c>
      <c r="Q336" s="8">
        <f xml:space="preserve"> RTD("cqg.rtd",,"StudyData", $A$2, "RSI", "InputChoice=Close,Period="&amp;$A$26&amp;"", "RSI",$A$4, -$B336, $A$6,$A$10,,$A$8,$A$12)</f>
        <v>62.618167608035513</v>
      </c>
      <c r="R33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-$B336, $A$6,$A$10,,$A$8,$A$12)</f>
        <v>66.215655563699997</v>
      </c>
      <c r="S33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-$B336, $A$6,$A$10,,$A$8,$A$12)</f>
        <v>61.966799999999999</v>
      </c>
      <c r="T336" s="8" t="str">
        <f>TEXT(RTD("cqg.rtd",,"StudyData", $A$2, "Imoku", "Period1="&amp;$A$34&amp;"", "Imoku1",$A$4, -$B336, $A$6,$A$10,,$A$8,$A$12),$A$47)</f>
        <v>5083.50</v>
      </c>
      <c r="U336" s="8" t="str">
        <f xml:space="preserve"> TEXT(RTD("cqg.rtd",,"StudyData", $A$2, "Imoku", "Period2="&amp;$A$36&amp;"", "Imoku2",$A$4, -$B336, $A$6,$A$10,,$A$8,$A$12),$A$47)</f>
        <v>5033.13</v>
      </c>
      <c r="V336" s="8" t="str">
        <f xml:space="preserve"> TEXT(RTD("cqg.rtd",,"StudyData", $A$2, "Imoku", "Period3="&amp;$A$38&amp;"", "Imoku3",$A$4, -(($B336)+($A$44)), $A$6,$A$10,,$A$8,$A$12),$A$47)</f>
        <v>4729.25</v>
      </c>
      <c r="W336" s="8" t="str">
        <f xml:space="preserve"> TEXT(RTD("cqg.rtd",,"StudyData", $A$2, "Imoku", "Period1="&amp;$A$34&amp;",Period2="&amp;$A$36&amp;",Period4="&amp;$A$40&amp;",MAType4=Sim", "Imoku4",$A$4, -(($B336)+($A$44)), $A$6,$A$10,,$A$8,$A$12),$A$47)</f>
        <v>4828.69</v>
      </c>
      <c r="X336" s="8" t="str">
        <f>TEXT(RTD("cqg.rtd",,"StudyData", $A$2, "Imoku", "MAType5=Sim,Period5="&amp;$A$42&amp;",InputChoice5=Close", "Imoku5",$A$4, -$B336, $A$6,$A$10,,$A$8,$A$12),$A$47)</f>
        <v>5132.00</v>
      </c>
    </row>
    <row r="337" spans="2:24" x14ac:dyDescent="0.25">
      <c r="B337">
        <f t="shared" si="11"/>
        <v>335</v>
      </c>
      <c r="C337" s="5">
        <f xml:space="preserve"> RTD("cqg.rtd",,"StudyData", $A$2, "BAR", "", "Time", $A$4,-$B337,$A$6,$A$10, "","False","T")</f>
        <v>45300</v>
      </c>
      <c r="D337" s="4">
        <f xml:space="preserve"> RTD("cqg.rtd",,"StudyData", $A$2, "BAR", "", "Time", $A$4,-$B337,$A$6,$A$10, "","False","T")</f>
        <v>45300</v>
      </c>
      <c r="E337" s="6" t="str">
        <f xml:space="preserve"> TEXT(RTD("cqg.rtd",,"StudyData", $A$2, "BAR", "", "Open", $A$4, -$B337, $A$6,$A$10,,$A$8,$A$12),$A$47)</f>
        <v>5109.50</v>
      </c>
      <c r="F337" s="6" t="str">
        <f xml:space="preserve"> TEXT(RTD("cqg.rtd",,"StudyData", $A$2, "BAR", "", "High", $A$4, -$B337, $A$6,$A$10,,$A$8,$A$12),$A$47)</f>
        <v>5115.75</v>
      </c>
      <c r="G337" s="6" t="str">
        <f xml:space="preserve"> TEXT(RTD("cqg.rtd",,"StudyData", $A$2, "BAR", "", "Low", $A$4, -$B337, $A$6,$A$10,,$A$8,$A$12),$A$47)</f>
        <v>5079.25</v>
      </c>
      <c r="H337" s="6" t="str">
        <f>TEXT(RTD("cqg.rtd",,"StudyData", $A$2, "BAR", "", "Close", $A$4, -$B337, $A$6,$A$10,,$A$8,$A$12),$A$47)</f>
        <v>5104.50</v>
      </c>
      <c r="I337" s="7">
        <f xml:space="preserve"> RTD("cqg.rtd",,"StudyData", $A$2, "Vol", "VolType=auto, CoCType=Contract", "Vol",$A$4, -$B337, $A$6,$A$10,,$A$8,$A$12)</f>
        <v>1369103</v>
      </c>
      <c r="J337" s="8" t="str">
        <f xml:space="preserve"> TEXT(RTD("cqg.rtd",,"StudyData", $A$2, "MA", "InputChoice=Close,MAType=Sim,Period="&amp;$A$14&amp;"", "MA",$A$4, -$B337, $A$6,$A$10,,$A$8,$A$12),$A$47)</f>
        <v>5000.43</v>
      </c>
      <c r="K337" s="6" t="str">
        <f xml:space="preserve"> TEXT(RTD("cqg.rtd",,"StudyData", $A$2, "BBnds", "MAType=Sim,InputChoice=Close,Period1="&amp;$A$16&amp;",Percent="&amp;$A$18&amp;"", "BHI",$A$4, -$B337, $A$6,$A$10,,$A$8,$A$12),$A$47)</f>
        <v>5174.83</v>
      </c>
      <c r="L337" s="6" t="str">
        <f>TEXT(RTD("cqg.rtd",,"StudyData",$A$2,"BBnds","MAType=Sim,InputChoice=Close,Period1="&amp;$A$16&amp;",Percent="&amp;$A$18&amp;"","BMA",$A$4,-$B337,$A$6,$A$10,,$A$8,$A$12),$A$47)</f>
        <v>5089.06</v>
      </c>
      <c r="M337" s="6" t="str">
        <f xml:space="preserve"> TEXT(RTD("cqg.rtd",,"StudyData", $A$2, "BBnds", "MAType=Sim,InputChoice=Close,Period1="&amp;$A$16&amp;",Percent="&amp;$A$18&amp;"", "BLO",$A$4, -$B337, $A$6,$A$10,,$A$8,$A$12),$A$47)</f>
        <v>5003.29</v>
      </c>
      <c r="N337" s="8" t="str">
        <f xml:space="preserve"> TEXT(RTD("cqg.rtd",,"StudyData", $A$2, "MACD", "Period1="&amp;$A$20&amp;",Period2="&amp;$A$22&amp;",Period3="&amp;$A$24&amp;",InputChoice=Close", "MACD",$A$4, -$B337, $A$6,$A$10,,$A$8,$A$12),$A$47)</f>
        <v>40.67</v>
      </c>
      <c r="O337" s="8" t="str">
        <f>TEXT(RTD("cqg.rtd",,"StudyData",$A$2,"MACD","Period1="&amp;$A$20&amp;",Period2="&amp;$A$22&amp;",Period3="&amp;$A$24&amp;",InputChoice=Close","MACDA",$A$4,-$B337,$A$6,$A$10,,$A$8,$A$12),$A$47)</f>
        <v>53.02</v>
      </c>
      <c r="P337" s="6" t="str">
        <f t="shared" si="10"/>
        <v>-12.35</v>
      </c>
      <c r="Q337" s="8">
        <f xml:space="preserve"> RTD("cqg.rtd",,"StudyData", $A$2, "RSI", "InputChoice=Close,Period="&amp;$A$26&amp;"", "RSI",$A$4, -$B337, $A$6,$A$10,,$A$8,$A$12)</f>
        <v>57.345231992447559</v>
      </c>
      <c r="R33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-$B337, $A$6,$A$10,,$A$8,$A$12)</f>
        <v>57.3368237587</v>
      </c>
      <c r="S33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-$B337, $A$6,$A$10,,$A$8,$A$12)</f>
        <v>59.842399999999998</v>
      </c>
      <c r="T337" s="8" t="str">
        <f>TEXT(RTD("cqg.rtd",,"StudyData", $A$2, "Imoku", "Period1="&amp;$A$34&amp;"", "Imoku1",$A$4, -$B337, $A$6,$A$10,,$A$8,$A$12),$A$47)</f>
        <v>5083.50</v>
      </c>
      <c r="U337" s="8" t="str">
        <f xml:space="preserve"> TEXT(RTD("cqg.rtd",,"StudyData", $A$2, "Imoku", "Period2="&amp;$A$36&amp;"", "Imoku2",$A$4, -$B337, $A$6,$A$10,,$A$8,$A$12),$A$47)</f>
        <v>5033.13</v>
      </c>
      <c r="V337" s="8" t="str">
        <f xml:space="preserve"> TEXT(RTD("cqg.rtd",,"StudyData", $A$2, "Imoku", "Period3="&amp;$A$38&amp;"", "Imoku3",$A$4, -(($B337)+($A$44)), $A$6,$A$10,,$A$8,$A$12),$A$47)</f>
        <v>4723.88</v>
      </c>
      <c r="W337" s="8" t="str">
        <f xml:space="preserve"> TEXT(RTD("cqg.rtd",,"StudyData", $A$2, "Imoku", "Period1="&amp;$A$34&amp;",Period2="&amp;$A$36&amp;",Period4="&amp;$A$40&amp;",MAType4=Sim", "Imoku4",$A$4, -(($B337)+($A$44)), $A$6,$A$10,,$A$8,$A$12),$A$47)</f>
        <v>4821.50</v>
      </c>
      <c r="X337" s="8" t="str">
        <f>TEXT(RTD("cqg.rtd",,"StudyData", $A$2, "Imoku", "MAType5=Sim,Period5="&amp;$A$42&amp;",InputChoice5=Close", "Imoku5",$A$4, -$B337, $A$6,$A$10,,$A$8,$A$12),$A$47)</f>
        <v>5104.50</v>
      </c>
    </row>
    <row r="338" spans="2:24" x14ac:dyDescent="0.25">
      <c r="B338">
        <f t="shared" si="11"/>
        <v>336</v>
      </c>
      <c r="C338" s="5">
        <f xml:space="preserve"> RTD("cqg.rtd",,"StudyData", $A$2, "BAR", "", "Time", $A$4,-$B338,$A$6,$A$10, "","False","T")</f>
        <v>45299</v>
      </c>
      <c r="D338" s="4">
        <f xml:space="preserve"> RTD("cqg.rtd",,"StudyData", $A$2, "BAR", "", "Time", $A$4,-$B338,$A$6,$A$10, "","False","T")</f>
        <v>45299</v>
      </c>
      <c r="E338" s="6" t="str">
        <f xml:space="preserve"> TEXT(RTD("cqg.rtd",,"StudyData", $A$2, "BAR", "", "Open", $A$4, -$B338, $A$6,$A$10,,$A$8,$A$12),$A$47)</f>
        <v>5047.50</v>
      </c>
      <c r="F338" s="6" t="str">
        <f xml:space="preserve"> TEXT(RTD("cqg.rtd",,"StudyData", $A$2, "BAR", "", "High", $A$4, -$B338, $A$6,$A$10,,$A$8,$A$12),$A$47)</f>
        <v>5115.00</v>
      </c>
      <c r="G338" s="6" t="str">
        <f xml:space="preserve"> TEXT(RTD("cqg.rtd",,"StudyData", $A$2, "BAR", "", "Low", $A$4, -$B338, $A$6,$A$10,,$A$8,$A$12),$A$47)</f>
        <v>5027.00</v>
      </c>
      <c r="H338" s="6" t="str">
        <f>TEXT(RTD("cqg.rtd",,"StudyData", $A$2, "BAR", "", "Close", $A$4, -$B338, $A$6,$A$10,,$A$8,$A$12),$A$47)</f>
        <v>5113.00</v>
      </c>
      <c r="I338" s="7">
        <f xml:space="preserve"> RTD("cqg.rtd",,"StudyData", $A$2, "Vol", "VolType=auto, CoCType=Contract", "Vol",$A$4, -$B338, $A$6,$A$10,,$A$8,$A$12)</f>
        <v>1417728</v>
      </c>
      <c r="J338" s="8" t="str">
        <f xml:space="preserve"> TEXT(RTD("cqg.rtd",,"StudyData", $A$2, "MA", "InputChoice=Close,MAType=Sim,Period="&amp;$A$14&amp;"", "MA",$A$4, -$B338, $A$6,$A$10,,$A$8,$A$12),$A$47)</f>
        <v>4990.98</v>
      </c>
      <c r="K338" s="6" t="str">
        <f xml:space="preserve"> TEXT(RTD("cqg.rtd",,"StudyData", $A$2, "BBnds", "MAType=Sim,InputChoice=Close,Period1="&amp;$A$16&amp;",Percent="&amp;$A$18&amp;"", "BHI",$A$4, -$B338, $A$6,$A$10,,$A$8,$A$12),$A$47)</f>
        <v>5181.85</v>
      </c>
      <c r="L338" s="6" t="str">
        <f>TEXT(RTD("cqg.rtd",,"StudyData",$A$2,"BBnds","MAType=Sim,InputChoice=Close,Period1="&amp;$A$16&amp;",Percent="&amp;$A$18&amp;"","BMA",$A$4,-$B338,$A$6,$A$10,,$A$8,$A$12),$A$47)</f>
        <v>5082.43</v>
      </c>
      <c r="M338" s="6" t="str">
        <f xml:space="preserve"> TEXT(RTD("cqg.rtd",,"StudyData", $A$2, "BBnds", "MAType=Sim,InputChoice=Close,Period1="&amp;$A$16&amp;",Percent="&amp;$A$18&amp;"", "BLO",$A$4, -$B338, $A$6,$A$10,,$A$8,$A$12),$A$47)</f>
        <v>4983.00</v>
      </c>
      <c r="N338" s="8" t="str">
        <f xml:space="preserve"> TEXT(RTD("cqg.rtd",,"StudyData", $A$2, "MACD", "Period1="&amp;$A$20&amp;",Period2="&amp;$A$22&amp;",Period3="&amp;$A$24&amp;",InputChoice=Close", "MACD",$A$4, -$B338, $A$6,$A$10,,$A$8,$A$12),$A$47)</f>
        <v>42.15</v>
      </c>
      <c r="O338" s="8" t="str">
        <f>TEXT(RTD("cqg.rtd",,"StudyData",$A$2,"MACD","Period1="&amp;$A$20&amp;",Period2="&amp;$A$22&amp;",Period3="&amp;$A$24&amp;",InputChoice=Close","MACDA",$A$4,-$B338,$A$6,$A$10,,$A$8,$A$12),$A$47)</f>
        <v>56.11</v>
      </c>
      <c r="P338" s="6" t="str">
        <f t="shared" si="10"/>
        <v>-13.96</v>
      </c>
      <c r="Q338" s="8">
        <f xml:space="preserve"> RTD("cqg.rtd",,"StudyData", $A$2, "RSI", "InputChoice=Close,Period="&amp;$A$26&amp;"", "RSI",$A$4, -$B338, $A$6,$A$10,,$A$8,$A$12)</f>
        <v>59.657236761476931</v>
      </c>
      <c r="R33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-$B338, $A$6,$A$10,,$A$8,$A$12)</f>
        <v>53.720708373599997</v>
      </c>
      <c r="S33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-$B338, $A$6,$A$10,,$A$8,$A$12)</f>
        <v>61.095300000000002</v>
      </c>
      <c r="T338" s="8" t="str">
        <f>TEXT(RTD("cqg.rtd",,"StudyData", $A$2, "Imoku", "Period1="&amp;$A$34&amp;"", "Imoku1",$A$4, -$B338, $A$6,$A$10,,$A$8,$A$12),$A$47)</f>
        <v>5083.50</v>
      </c>
      <c r="U338" s="8" t="str">
        <f xml:space="preserve"> TEXT(RTD("cqg.rtd",,"StudyData", $A$2, "Imoku", "Period2="&amp;$A$36&amp;"", "Imoku2",$A$4, -$B338, $A$6,$A$10,,$A$8,$A$12),$A$47)</f>
        <v>5031.13</v>
      </c>
      <c r="V338" s="8" t="str">
        <f xml:space="preserve"> TEXT(RTD("cqg.rtd",,"StudyData", $A$2, "Imoku", "Period3="&amp;$A$38&amp;"", "Imoku3",$A$4, -(($B338)+($A$44)), $A$6,$A$10,,$A$8,$A$12),$A$47)</f>
        <v>4723.88</v>
      </c>
      <c r="W338" s="8" t="str">
        <f xml:space="preserve"> TEXT(RTD("cqg.rtd",,"StudyData", $A$2, "Imoku", "Period1="&amp;$A$34&amp;",Period2="&amp;$A$36&amp;",Period4="&amp;$A$40&amp;",MAType4=Sim", "Imoku4",$A$4, -(($B338)+($A$44)), $A$6,$A$10,,$A$8,$A$12),$A$47)</f>
        <v>4818.75</v>
      </c>
      <c r="X338" s="8" t="str">
        <f>TEXT(RTD("cqg.rtd",,"StudyData", $A$2, "Imoku", "MAType5=Sim,Period5="&amp;$A$42&amp;",InputChoice5=Close", "Imoku5",$A$4, -$B338, $A$6,$A$10,,$A$8,$A$12),$A$47)</f>
        <v>5113.00</v>
      </c>
    </row>
    <row r="339" spans="2:24" x14ac:dyDescent="0.25">
      <c r="B339">
        <f t="shared" si="11"/>
        <v>337</v>
      </c>
      <c r="C339" s="5">
        <f xml:space="preserve"> RTD("cqg.rtd",,"StudyData", $A$2, "BAR", "", "Time", $A$4,-$B339,$A$6,$A$10, "","False","T")</f>
        <v>45296</v>
      </c>
      <c r="D339" s="4">
        <f xml:space="preserve"> RTD("cqg.rtd",,"StudyData", $A$2, "BAR", "", "Time", $A$4,-$B339,$A$6,$A$10, "","False","T")</f>
        <v>45296</v>
      </c>
      <c r="E339" s="6" t="str">
        <f xml:space="preserve"> TEXT(RTD("cqg.rtd",,"StudyData", $A$2, "BAR", "", "Open", $A$4, -$B339, $A$6,$A$10,,$A$8,$A$12),$A$47)</f>
        <v>5044.50</v>
      </c>
      <c r="F339" s="6" t="str">
        <f xml:space="preserve"> TEXT(RTD("cqg.rtd",,"StudyData", $A$2, "BAR", "", "High", $A$4, -$B339, $A$6,$A$10,,$A$8,$A$12),$A$47)</f>
        <v>5072.00</v>
      </c>
      <c r="G339" s="6" t="str">
        <f xml:space="preserve"> TEXT(RTD("cqg.rtd",,"StudyData", $A$2, "BAR", "", "Low", $A$4, -$B339, $A$6,$A$10,,$A$8,$A$12),$A$47)</f>
        <v>5013.75</v>
      </c>
      <c r="H339" s="6" t="str">
        <f>TEXT(RTD("cqg.rtd",,"StudyData", $A$2, "BAR", "", "Close", $A$4, -$B339, $A$6,$A$10,,$A$8,$A$12),$A$47)</f>
        <v>5046.50</v>
      </c>
      <c r="I339" s="7">
        <f xml:space="preserve"> RTD("cqg.rtd",,"StudyData", $A$2, "Vol", "VolType=auto, CoCType=Contract", "Vol",$A$4, -$B339, $A$6,$A$10,,$A$8,$A$12)</f>
        <v>1767245</v>
      </c>
      <c r="J339" s="8" t="str">
        <f xml:space="preserve"> TEXT(RTD("cqg.rtd",,"StudyData", $A$2, "MA", "InputChoice=Close,MAType=Sim,Period="&amp;$A$14&amp;"", "MA",$A$4, -$B339, $A$6,$A$10,,$A$8,$A$12),$A$47)</f>
        <v>4982.25</v>
      </c>
      <c r="K339" s="6" t="str">
        <f xml:space="preserve"> TEXT(RTD("cqg.rtd",,"StudyData", $A$2, "BBnds", "MAType=Sim,InputChoice=Close,Period1="&amp;$A$16&amp;",Percent="&amp;$A$18&amp;"", "BHI",$A$4, -$B339, $A$6,$A$10,,$A$8,$A$12),$A$47)</f>
        <v>5187.40</v>
      </c>
      <c r="L339" s="6" t="str">
        <f>TEXT(RTD("cqg.rtd",,"StudyData",$A$2,"BBnds","MAType=Sim,InputChoice=Close,Period1="&amp;$A$16&amp;",Percent="&amp;$A$18&amp;"","BMA",$A$4,-$B339,$A$6,$A$10,,$A$8,$A$12),$A$47)</f>
        <v>5074.46</v>
      </c>
      <c r="M339" s="6" t="str">
        <f xml:space="preserve"> TEXT(RTD("cqg.rtd",,"StudyData", $A$2, "BBnds", "MAType=Sim,InputChoice=Close,Period1="&amp;$A$16&amp;",Percent="&amp;$A$18&amp;"", "BLO",$A$4, -$B339, $A$6,$A$10,,$A$8,$A$12),$A$47)</f>
        <v>4961.52</v>
      </c>
      <c r="N339" s="8" t="str">
        <f xml:space="preserve"> TEXT(RTD("cqg.rtd",,"StudyData", $A$2, "MACD", "Period1="&amp;$A$20&amp;",Period2="&amp;$A$22&amp;",Period3="&amp;$A$24&amp;",InputChoice=Close", "MACD",$A$4, -$B339, $A$6,$A$10,,$A$8,$A$12),$A$47)</f>
        <v>42.57</v>
      </c>
      <c r="O339" s="8" t="str">
        <f>TEXT(RTD("cqg.rtd",,"StudyData",$A$2,"MACD","Period1="&amp;$A$20&amp;",Period2="&amp;$A$22&amp;",Period3="&amp;$A$24&amp;",InputChoice=Close","MACDA",$A$4,-$B339,$A$6,$A$10,,$A$8,$A$12),$A$47)</f>
        <v>59.60</v>
      </c>
      <c r="P339" s="6" t="str">
        <f t="shared" si="10"/>
        <v>-17.03</v>
      </c>
      <c r="Q339" s="8">
        <f xml:space="preserve"> RTD("cqg.rtd",,"StudyData", $A$2, "RSI", "InputChoice=Close,Period="&amp;$A$26&amp;"", "RSI",$A$4, -$B339, $A$6,$A$10,,$A$8,$A$12)</f>
        <v>43.939069264468898</v>
      </c>
      <c r="R33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-$B339, $A$6,$A$10,,$A$8,$A$12)</f>
        <v>45.803701122299998</v>
      </c>
      <c r="S33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-$B339, $A$6,$A$10,,$A$8,$A$12)</f>
        <v>64.782499999999999</v>
      </c>
      <c r="T339" s="8" t="str">
        <f>TEXT(RTD("cqg.rtd",,"StudyData", $A$2, "Imoku", "Period1="&amp;$A$34&amp;"", "Imoku1",$A$4, -$B339, $A$6,$A$10,,$A$8,$A$12),$A$47)</f>
        <v>5083.50</v>
      </c>
      <c r="U339" s="8" t="str">
        <f xml:space="preserve"> TEXT(RTD("cqg.rtd",,"StudyData", $A$2, "Imoku", "Period2="&amp;$A$36&amp;"", "Imoku2",$A$4, -$B339, $A$6,$A$10,,$A$8,$A$12),$A$47)</f>
        <v>5031.13</v>
      </c>
      <c r="V339" s="8" t="str">
        <f xml:space="preserve"> TEXT(RTD("cqg.rtd",,"StudyData", $A$2, "Imoku", "Period3="&amp;$A$38&amp;"", "Imoku3",$A$4, -(($B339)+($A$44)), $A$6,$A$10,,$A$8,$A$12),$A$47)</f>
        <v>4715.63</v>
      </c>
      <c r="W339" s="8" t="str">
        <f xml:space="preserve"> TEXT(RTD("cqg.rtd",,"StudyData", $A$2, "Imoku", "Period1="&amp;$A$34&amp;",Period2="&amp;$A$36&amp;",Period4="&amp;$A$40&amp;",MAType4=Sim", "Imoku4",$A$4, -(($B339)+($A$44)), $A$6,$A$10,,$A$8,$A$12),$A$47)</f>
        <v>4810.50</v>
      </c>
      <c r="X339" s="8" t="str">
        <f>TEXT(RTD("cqg.rtd",,"StudyData", $A$2, "Imoku", "MAType5=Sim,Period5="&amp;$A$42&amp;",InputChoice5=Close", "Imoku5",$A$4, -$B339, $A$6,$A$10,,$A$8,$A$12),$A$47)</f>
        <v>5046.50</v>
      </c>
    </row>
    <row r="340" spans="2:24" x14ac:dyDescent="0.25">
      <c r="B340">
        <f t="shared" si="11"/>
        <v>338</v>
      </c>
      <c r="C340" s="5">
        <f xml:space="preserve"> RTD("cqg.rtd",,"StudyData", $A$2, "BAR", "", "Time", $A$4,-$B340,$A$6,$A$10, "","False","T")</f>
        <v>45295</v>
      </c>
      <c r="D340" s="4">
        <f xml:space="preserve"> RTD("cqg.rtd",,"StudyData", $A$2, "BAR", "", "Time", $A$4,-$B340,$A$6,$A$10, "","False","T")</f>
        <v>45295</v>
      </c>
      <c r="E340" s="6" t="str">
        <f xml:space="preserve"> TEXT(RTD("cqg.rtd",,"StudyData", $A$2, "BAR", "", "Open", $A$4, -$B340, $A$6,$A$10,,$A$8,$A$12),$A$47)</f>
        <v>5061.75</v>
      </c>
      <c r="F340" s="6" t="str">
        <f xml:space="preserve"> TEXT(RTD("cqg.rtd",,"StudyData", $A$2, "BAR", "", "High", $A$4, -$B340, $A$6,$A$10,,$A$8,$A$12),$A$47)</f>
        <v>5078.25</v>
      </c>
      <c r="G340" s="6" t="str">
        <f xml:space="preserve"> TEXT(RTD("cqg.rtd",,"StudyData", $A$2, "BAR", "", "Low", $A$4, -$B340, $A$6,$A$10,,$A$8,$A$12),$A$47)</f>
        <v>5038.75</v>
      </c>
      <c r="H340" s="6" t="str">
        <f>TEXT(RTD("cqg.rtd",,"StudyData", $A$2, "BAR", "", "Close", $A$4, -$B340, $A$6,$A$10,,$A$8,$A$12),$A$47)</f>
        <v>5041.25</v>
      </c>
      <c r="I340" s="7">
        <f xml:space="preserve"> RTD("cqg.rtd",,"StudyData", $A$2, "Vol", "VolType=auto, CoCType=Contract", "Vol",$A$4, -$B340, $A$6,$A$10,,$A$8,$A$12)</f>
        <v>1395366</v>
      </c>
      <c r="J340" s="8" t="str">
        <f xml:space="preserve"> TEXT(RTD("cqg.rtd",,"StudyData", $A$2, "MA", "InputChoice=Close,MAType=Sim,Period="&amp;$A$14&amp;"", "MA",$A$4, -$B340, $A$6,$A$10,,$A$8,$A$12),$A$47)</f>
        <v>4975.09</v>
      </c>
      <c r="K340" s="6" t="str">
        <f xml:space="preserve"> TEXT(RTD("cqg.rtd",,"StudyData", $A$2, "BBnds", "MAType=Sim,InputChoice=Close,Period1="&amp;$A$16&amp;",Percent="&amp;$A$18&amp;"", "BHI",$A$4, -$B340, $A$6,$A$10,,$A$8,$A$12),$A$47)</f>
        <v>5199.29</v>
      </c>
      <c r="L340" s="6" t="str">
        <f>TEXT(RTD("cqg.rtd",,"StudyData",$A$2,"BBnds","MAType=Sim,InputChoice=Close,Period1="&amp;$A$16&amp;",Percent="&amp;$A$18&amp;"","BMA",$A$4,-$B340,$A$6,$A$10,,$A$8,$A$12),$A$47)</f>
        <v>5068.15</v>
      </c>
      <c r="M340" s="6" t="str">
        <f xml:space="preserve"> TEXT(RTD("cqg.rtd",,"StudyData", $A$2, "BBnds", "MAType=Sim,InputChoice=Close,Period1="&amp;$A$16&amp;",Percent="&amp;$A$18&amp;"", "BLO",$A$4, -$B340, $A$6,$A$10,,$A$8,$A$12),$A$47)</f>
        <v>4937.01</v>
      </c>
      <c r="N340" s="8" t="str">
        <f xml:space="preserve"> TEXT(RTD("cqg.rtd",,"StudyData", $A$2, "MACD", "Period1="&amp;$A$20&amp;",Period2="&amp;$A$22&amp;",Period3="&amp;$A$24&amp;",InputChoice=Close", "MACD",$A$4, -$B340, $A$6,$A$10,,$A$8,$A$12),$A$47)</f>
        <v>49.24</v>
      </c>
      <c r="O340" s="8" t="str">
        <f>TEXT(RTD("cqg.rtd",,"StudyData",$A$2,"MACD","Period1="&amp;$A$20&amp;",Period2="&amp;$A$22&amp;",Period3="&amp;$A$24&amp;",InputChoice=Close","MACDA",$A$4,-$B340,$A$6,$A$10,,$A$8,$A$12),$A$47)</f>
        <v>63.86</v>
      </c>
      <c r="P340" s="6" t="str">
        <f t="shared" si="10"/>
        <v>-14.62</v>
      </c>
      <c r="Q340" s="8">
        <f xml:space="preserve"> RTD("cqg.rtd",,"StudyData", $A$2, "RSI", "InputChoice=Close,Period="&amp;$A$26&amp;"", "RSI",$A$4, -$B340, $A$6,$A$10,,$A$8,$A$12)</f>
        <v>42.363195962926575</v>
      </c>
      <c r="R34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-$B340, $A$6,$A$10,,$A$8,$A$12)</f>
        <v>55.5045100042</v>
      </c>
      <c r="S34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-$B340, $A$6,$A$10,,$A$8,$A$12)</f>
        <v>74.271900000000002</v>
      </c>
      <c r="T340" s="8" t="str">
        <f>TEXT(RTD("cqg.rtd",,"StudyData", $A$2, "Imoku", "Period1="&amp;$A$34&amp;"", "Imoku1",$A$4, -$B340, $A$6,$A$10,,$A$8,$A$12),$A$47)</f>
        <v>5096.00</v>
      </c>
      <c r="U340" s="8" t="str">
        <f xml:space="preserve"> TEXT(RTD("cqg.rtd",,"StudyData", $A$2, "Imoku", "Period2="&amp;$A$36&amp;"", "Imoku2",$A$4, -$B340, $A$6,$A$10,,$A$8,$A$12),$A$47)</f>
        <v>5031.13</v>
      </c>
      <c r="V340" s="8" t="str">
        <f xml:space="preserve"> TEXT(RTD("cqg.rtd",,"StudyData", $A$2, "Imoku", "Period3="&amp;$A$38&amp;"", "Imoku3",$A$4, -(($B340)+($A$44)), $A$6,$A$10,,$A$8,$A$12),$A$47)</f>
        <v>4715.63</v>
      </c>
      <c r="W340" s="8" t="str">
        <f xml:space="preserve"> TEXT(RTD("cqg.rtd",,"StudyData", $A$2, "Imoku", "Period1="&amp;$A$34&amp;",Period2="&amp;$A$36&amp;",Period4="&amp;$A$40&amp;",MAType4=Sim", "Imoku4",$A$4, -(($B340)+($A$44)), $A$6,$A$10,,$A$8,$A$12),$A$47)</f>
        <v>4790.13</v>
      </c>
      <c r="X340" s="8" t="str">
        <f>TEXT(RTD("cqg.rtd",,"StudyData", $A$2, "Imoku", "MAType5=Sim,Period5="&amp;$A$42&amp;",InputChoice5=Close", "Imoku5",$A$4, -$B340, $A$6,$A$10,,$A$8,$A$12),$A$47)</f>
        <v>5041.25</v>
      </c>
    </row>
    <row r="341" spans="2:24" x14ac:dyDescent="0.25">
      <c r="B341">
        <f t="shared" si="11"/>
        <v>339</v>
      </c>
      <c r="C341" s="5">
        <f xml:space="preserve"> RTD("cqg.rtd",,"StudyData", $A$2, "BAR", "", "Time", $A$4,-$B341,$A$6,$A$10, "","False","T")</f>
        <v>45294</v>
      </c>
      <c r="D341" s="4">
        <f xml:space="preserve"> RTD("cqg.rtd",,"StudyData", $A$2, "BAR", "", "Time", $A$4,-$B341,$A$6,$A$10, "","False","T")</f>
        <v>45294</v>
      </c>
      <c r="E341" s="6" t="str">
        <f xml:space="preserve"> TEXT(RTD("cqg.rtd",,"StudyData", $A$2, "BAR", "", "Open", $A$4, -$B341, $A$6,$A$10,,$A$8,$A$12),$A$47)</f>
        <v>5102.50</v>
      </c>
      <c r="F341" s="6" t="str">
        <f xml:space="preserve"> TEXT(RTD("cqg.rtd",,"StudyData", $A$2, "BAR", "", "High", $A$4, -$B341, $A$6,$A$10,,$A$8,$A$12),$A$47)</f>
        <v>5102.50</v>
      </c>
      <c r="G341" s="6" t="str">
        <f xml:space="preserve"> TEXT(RTD("cqg.rtd",,"StudyData", $A$2, "BAR", "", "Low", $A$4, -$B341, $A$6,$A$10,,$A$8,$A$12),$A$47)</f>
        <v>5052.75</v>
      </c>
      <c r="H341" s="6" t="str">
        <f>TEXT(RTD("cqg.rtd",,"StudyData", $A$2, "BAR", "", "Close", $A$4, -$B341, $A$6,$A$10,,$A$8,$A$12),$A$47)</f>
        <v>5058.25</v>
      </c>
      <c r="I341" s="7">
        <f xml:space="preserve"> RTD("cqg.rtd",,"StudyData", $A$2, "Vol", "VolType=auto, CoCType=Contract", "Vol",$A$4, -$B341, $A$6,$A$10,,$A$8,$A$12)</f>
        <v>1707174</v>
      </c>
      <c r="J341" s="8" t="str">
        <f xml:space="preserve"> TEXT(RTD("cqg.rtd",,"StudyData", $A$2, "MA", "InputChoice=Close,MAType=Sim,Period="&amp;$A$14&amp;"", "MA",$A$4, -$B341, $A$6,$A$10,,$A$8,$A$12),$A$47)</f>
        <v>4967.78</v>
      </c>
      <c r="K341" s="6" t="str">
        <f xml:space="preserve"> TEXT(RTD("cqg.rtd",,"StudyData", $A$2, "BBnds", "MAType=Sim,InputChoice=Close,Period1="&amp;$A$16&amp;",Percent="&amp;$A$18&amp;"", "BHI",$A$4, -$B341, $A$6,$A$10,,$A$8,$A$12),$A$47)</f>
        <v>5205.43</v>
      </c>
      <c r="L341" s="6" t="str">
        <f>TEXT(RTD("cqg.rtd",,"StudyData",$A$2,"BBnds","MAType=Sim,InputChoice=Close,Period1="&amp;$A$16&amp;",Percent="&amp;$A$18&amp;"","BMA",$A$4,-$B341,$A$6,$A$10,,$A$8,$A$12),$A$47)</f>
        <v>5063.05</v>
      </c>
      <c r="M341" s="6" t="str">
        <f xml:space="preserve"> TEXT(RTD("cqg.rtd",,"StudyData", $A$2, "BBnds", "MAType=Sim,InputChoice=Close,Period1="&amp;$A$16&amp;",Percent="&amp;$A$18&amp;"", "BLO",$A$4, -$B341, $A$6,$A$10,,$A$8,$A$12),$A$47)</f>
        <v>4920.67</v>
      </c>
      <c r="N341" s="8" t="str">
        <f xml:space="preserve"> TEXT(RTD("cqg.rtd",,"StudyData", $A$2, "MACD", "Period1="&amp;$A$20&amp;",Period2="&amp;$A$22&amp;",Period3="&amp;$A$24&amp;",InputChoice=Close", "MACD",$A$4, -$B341, $A$6,$A$10,,$A$8,$A$12),$A$47)</f>
        <v>57.59</v>
      </c>
      <c r="O341" s="8" t="str">
        <f>TEXT(RTD("cqg.rtd",,"StudyData",$A$2,"MACD","Period1="&amp;$A$20&amp;",Period2="&amp;$A$22&amp;",Period3="&amp;$A$24&amp;",InputChoice=Close","MACDA",$A$4,-$B341,$A$6,$A$10,,$A$8,$A$12),$A$47)</f>
        <v>67.51</v>
      </c>
      <c r="P341" s="6" t="str">
        <f t="shared" si="10"/>
        <v>-9.92</v>
      </c>
      <c r="Q341" s="8">
        <f xml:space="preserve"> RTD("cqg.rtd",,"StudyData", $A$2, "RSI", "InputChoice=Close,Period="&amp;$A$26&amp;"", "RSI",$A$4, -$B341, $A$6,$A$10,,$A$8,$A$12)</f>
        <v>46.092505256386943</v>
      </c>
      <c r="R34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-$B341, $A$6,$A$10,,$A$8,$A$12)</f>
        <v>72.135899056400007</v>
      </c>
      <c r="S34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-$B341, $A$6,$A$10,,$A$8,$A$12)</f>
        <v>83.655699999999996</v>
      </c>
      <c r="T341" s="8" t="str">
        <f>TEXT(RTD("cqg.rtd",,"StudyData", $A$2, "Imoku", "Period1="&amp;$A$34&amp;"", "Imoku1",$A$4, -$B341, $A$6,$A$10,,$A$8,$A$12),$A$47)</f>
        <v>5103.00</v>
      </c>
      <c r="U341" s="8" t="str">
        <f xml:space="preserve"> TEXT(RTD("cqg.rtd",,"StudyData", $A$2, "Imoku", "Period2="&amp;$A$36&amp;"", "Imoku2",$A$4, -$B341, $A$6,$A$10,,$A$8,$A$12),$A$47)</f>
        <v>5031.13</v>
      </c>
      <c r="V341" s="8" t="str">
        <f xml:space="preserve"> TEXT(RTD("cqg.rtd",,"StudyData", $A$2, "Imoku", "Period3="&amp;$A$38&amp;"", "Imoku3",$A$4, -(($B341)+($A$44)), $A$6,$A$10,,$A$8,$A$12),$A$47)</f>
        <v>4715.63</v>
      </c>
      <c r="W341" s="8" t="str">
        <f xml:space="preserve"> TEXT(RTD("cqg.rtd",,"StudyData", $A$2, "Imoku", "Period1="&amp;$A$34&amp;",Period2="&amp;$A$36&amp;",Period4="&amp;$A$40&amp;",MAType4=Sim", "Imoku4",$A$4, -(($B341)+($A$44)), $A$6,$A$10,,$A$8,$A$12),$A$47)</f>
        <v>4786.88</v>
      </c>
      <c r="X341" s="8" t="str">
        <f>TEXT(RTD("cqg.rtd",,"StudyData", $A$2, "Imoku", "MAType5=Sim,Period5="&amp;$A$42&amp;",InputChoice5=Close", "Imoku5",$A$4, -$B341, $A$6,$A$10,,$A$8,$A$12),$A$47)</f>
        <v>5058.25</v>
      </c>
    </row>
    <row r="342" spans="2:24" x14ac:dyDescent="0.25">
      <c r="B342">
        <f t="shared" si="11"/>
        <v>340</v>
      </c>
      <c r="C342" s="5">
        <f xml:space="preserve"> RTD("cqg.rtd",,"StudyData", $A$2, "BAR", "", "Time", $A$4,-$B342,$A$6,$A$10, "","False","T")</f>
        <v>45293</v>
      </c>
      <c r="D342" s="4">
        <f xml:space="preserve"> RTD("cqg.rtd",,"StudyData", $A$2, "BAR", "", "Time", $A$4,-$B342,$A$6,$A$10, "","False","T")</f>
        <v>45293</v>
      </c>
      <c r="E342" s="6" t="str">
        <f xml:space="preserve"> TEXT(RTD("cqg.rtd",,"StudyData", $A$2, "BAR", "", "Open", $A$4, -$B342, $A$6,$A$10,,$A$8,$A$12),$A$47)</f>
        <v>5129.75</v>
      </c>
      <c r="F342" s="6" t="str">
        <f xml:space="preserve"> TEXT(RTD("cqg.rtd",,"StudyData", $A$2, "BAR", "", "High", $A$4, -$B342, $A$6,$A$10,,$A$8,$A$12),$A$47)</f>
        <v>5139.75</v>
      </c>
      <c r="G342" s="6" t="str">
        <f xml:space="preserve"> TEXT(RTD("cqg.rtd",,"StudyData", $A$2, "BAR", "", "Low", $A$4, -$B342, $A$6,$A$10,,$A$8,$A$12),$A$47)</f>
        <v>5077.25</v>
      </c>
      <c r="H342" s="6" t="str">
        <f>TEXT(RTD("cqg.rtd",,"StudyData", $A$2, "BAR", "", "Close", $A$4, -$B342, $A$6,$A$10,,$A$8,$A$12),$A$47)</f>
        <v>5099.00</v>
      </c>
      <c r="I342" s="7">
        <f xml:space="preserve"> RTD("cqg.rtd",,"StudyData", $A$2, "Vol", "VolType=auto, CoCType=Contract", "Vol",$A$4, -$B342, $A$6,$A$10,,$A$8,$A$12)</f>
        <v>1678142</v>
      </c>
      <c r="J342" s="8" t="str">
        <f xml:space="preserve"> TEXT(RTD("cqg.rtd",,"StudyData", $A$2, "MA", "InputChoice=Close,MAType=Sim,Period="&amp;$A$14&amp;"", "MA",$A$4, -$B342, $A$6,$A$10,,$A$8,$A$12),$A$47)</f>
        <v>4959.83</v>
      </c>
      <c r="K342" s="6" t="str">
        <f xml:space="preserve"> TEXT(RTD("cqg.rtd",,"StudyData", $A$2, "BBnds", "MAType=Sim,InputChoice=Close,Period1="&amp;$A$16&amp;",Percent="&amp;$A$18&amp;"", "BHI",$A$4, -$B342, $A$6,$A$10,,$A$8,$A$12),$A$47)</f>
        <v>5209.23</v>
      </c>
      <c r="L342" s="6" t="str">
        <f>TEXT(RTD("cqg.rtd",,"StudyData",$A$2,"BBnds","MAType=Sim,InputChoice=Close,Period1="&amp;$A$16&amp;",Percent="&amp;$A$18&amp;"","BMA",$A$4,-$B342,$A$6,$A$10,,$A$8,$A$12),$A$47)</f>
        <v>5057.18</v>
      </c>
      <c r="M342" s="6" t="str">
        <f xml:space="preserve"> TEXT(RTD("cqg.rtd",,"StudyData", $A$2, "BBnds", "MAType=Sim,InputChoice=Close,Period1="&amp;$A$16&amp;",Percent="&amp;$A$18&amp;"", "BLO",$A$4, -$B342, $A$6,$A$10,,$A$8,$A$12),$A$47)</f>
        <v>4905.12</v>
      </c>
      <c r="N342" s="8" t="str">
        <f xml:space="preserve"> TEXT(RTD("cqg.rtd",,"StudyData", $A$2, "MACD", "Period1="&amp;$A$20&amp;",Period2="&amp;$A$22&amp;",Period3="&amp;$A$24&amp;",InputChoice=Close", "MACD",$A$4, -$B342, $A$6,$A$10,,$A$8,$A$12),$A$47)</f>
        <v>65.67</v>
      </c>
      <c r="O342" s="8" t="str">
        <f>TEXT(RTD("cqg.rtd",,"StudyData",$A$2,"MACD","Period1="&amp;$A$20&amp;",Period2="&amp;$A$22&amp;",Period3="&amp;$A$24&amp;",InputChoice=Close","MACDA",$A$4,-$B342,$A$6,$A$10,,$A$8,$A$12),$A$47)</f>
        <v>69.99</v>
      </c>
      <c r="P342" s="6" t="str">
        <f t="shared" si="10"/>
        <v>-4.32</v>
      </c>
      <c r="Q342" s="8">
        <f xml:space="preserve"> RTD("cqg.rtd",,"StudyData", $A$2, "RSI", "InputChoice=Close,Period="&amp;$A$26&amp;"", "RSI",$A$4, -$B342, $A$6,$A$10,,$A$8,$A$12)</f>
        <v>56.734199826760282</v>
      </c>
      <c r="R34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-$B342, $A$6,$A$10,,$A$8,$A$12)</f>
        <v>85.603701440799995</v>
      </c>
      <c r="S34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-$B342, $A$6,$A$10,,$A$8,$A$12)</f>
        <v>89.415599999999998</v>
      </c>
      <c r="T342" s="8" t="str">
        <f>TEXT(RTD("cqg.rtd",,"StudyData", $A$2, "Imoku", "Period1="&amp;$A$34&amp;"", "Imoku1",$A$4, -$B342, $A$6,$A$10,,$A$8,$A$12),$A$47)</f>
        <v>5104.13</v>
      </c>
      <c r="U342" s="8" t="str">
        <f xml:space="preserve"> TEXT(RTD("cqg.rtd",,"StudyData", $A$2, "Imoku", "Period2="&amp;$A$36&amp;"", "Imoku2",$A$4, -$B342, $A$6,$A$10,,$A$8,$A$12),$A$47)</f>
        <v>5031.13</v>
      </c>
      <c r="V342" s="8" t="str">
        <f xml:space="preserve"> TEXT(RTD("cqg.rtd",,"StudyData", $A$2, "Imoku", "Period3="&amp;$A$38&amp;"", "Imoku3",$A$4, -(($B342)+($A$44)), $A$6,$A$10,,$A$8,$A$12),$A$47)</f>
        <v>4715.63</v>
      </c>
      <c r="W342" s="8" t="str">
        <f xml:space="preserve"> TEXT(RTD("cqg.rtd",,"StudyData", $A$2, "Imoku", "Period1="&amp;$A$34&amp;",Period2="&amp;$A$36&amp;",Period4="&amp;$A$40&amp;",MAType4=Sim", "Imoku4",$A$4, -(($B342)+($A$44)), $A$6,$A$10,,$A$8,$A$12),$A$47)</f>
        <v>4773.63</v>
      </c>
      <c r="X342" s="8" t="str">
        <f>TEXT(RTD("cqg.rtd",,"StudyData", $A$2, "Imoku", "MAType5=Sim,Period5="&amp;$A$42&amp;",InputChoice5=Close", "Imoku5",$A$4, -$B342, $A$6,$A$10,,$A$8,$A$12),$A$47)</f>
        <v>5099.00</v>
      </c>
    </row>
    <row r="343" spans="2:24" x14ac:dyDescent="0.25">
      <c r="B343">
        <f t="shared" si="11"/>
        <v>341</v>
      </c>
      <c r="C343" s="5">
        <f xml:space="preserve"> RTD("cqg.rtd",,"StudyData", $A$2, "BAR", "", "Time", $A$4,-$B343,$A$6,$A$10, "","False","T")</f>
        <v>45289</v>
      </c>
      <c r="D343" s="4">
        <f xml:space="preserve"> RTD("cqg.rtd",,"StudyData", $A$2, "BAR", "", "Time", $A$4,-$B343,$A$6,$A$10, "","False","T")</f>
        <v>45289</v>
      </c>
      <c r="E343" s="6" t="str">
        <f xml:space="preserve"> TEXT(RTD("cqg.rtd",,"StudyData", $A$2, "BAR", "", "Open", $A$4, -$B343, $A$6,$A$10,,$A$8,$A$12),$A$47)</f>
        <v>5146.50</v>
      </c>
      <c r="F343" s="6" t="str">
        <f xml:space="preserve"> TEXT(RTD("cqg.rtd",,"StudyData", $A$2, "BAR", "", "High", $A$4, -$B343, $A$6,$A$10,,$A$8,$A$12),$A$47)</f>
        <v>5152.75</v>
      </c>
      <c r="G343" s="6" t="str">
        <f xml:space="preserve"> TEXT(RTD("cqg.rtd",,"StudyData", $A$2, "BAR", "", "Low", $A$4, -$B343, $A$6,$A$10,,$A$8,$A$12),$A$47)</f>
        <v>5108.50</v>
      </c>
      <c r="H343" s="6" t="str">
        <f>TEXT(RTD("cqg.rtd",,"StudyData", $A$2, "BAR", "", "Close", $A$4, -$B343, $A$6,$A$10,,$A$8,$A$12),$A$47)</f>
        <v>5131.75</v>
      </c>
      <c r="I343" s="7">
        <f xml:space="preserve"> RTD("cqg.rtd",,"StudyData", $A$2, "Vol", "VolType=auto, CoCType=Contract", "Vol",$A$4, -$B343, $A$6,$A$10,,$A$8,$A$12)</f>
        <v>1281733</v>
      </c>
      <c r="J343" s="8" t="str">
        <f xml:space="preserve"> TEXT(RTD("cqg.rtd",,"StudyData", $A$2, "MA", "InputChoice=Close,MAType=Sim,Period="&amp;$A$14&amp;"", "MA",$A$4, -$B343, $A$6,$A$10,,$A$8,$A$12),$A$47)</f>
        <v>4949.85</v>
      </c>
      <c r="K343" s="6" t="str">
        <f xml:space="preserve"> TEXT(RTD("cqg.rtd",,"StudyData", $A$2, "BBnds", "MAType=Sim,InputChoice=Close,Period1="&amp;$A$16&amp;",Percent="&amp;$A$18&amp;"", "BHI",$A$4, -$B343, $A$6,$A$10,,$A$8,$A$12),$A$47)</f>
        <v>5206.33</v>
      </c>
      <c r="L343" s="6" t="str">
        <f>TEXT(RTD("cqg.rtd",,"StudyData",$A$2,"BBnds","MAType=Sim,InputChoice=Close,Period1="&amp;$A$16&amp;",Percent="&amp;$A$18&amp;"","BMA",$A$4,-$B343,$A$6,$A$10,,$A$8,$A$12),$A$47)</f>
        <v>5050.48</v>
      </c>
      <c r="M343" s="6" t="str">
        <f xml:space="preserve"> TEXT(RTD("cqg.rtd",,"StudyData", $A$2, "BBnds", "MAType=Sim,InputChoice=Close,Period1="&amp;$A$16&amp;",Percent="&amp;$A$18&amp;"", "BLO",$A$4, -$B343, $A$6,$A$10,,$A$8,$A$12),$A$47)</f>
        <v>4894.62</v>
      </c>
      <c r="N343" s="8" t="str">
        <f xml:space="preserve"> TEXT(RTD("cqg.rtd",,"StudyData", $A$2, "MACD", "Period1="&amp;$A$20&amp;",Period2="&amp;$A$22&amp;",Period3="&amp;$A$24&amp;",InputChoice=Close", "MACD",$A$4, -$B343, $A$6,$A$10,,$A$8,$A$12),$A$47)</f>
        <v>70.88</v>
      </c>
      <c r="O343" s="8" t="str">
        <f>TEXT(RTD("cqg.rtd",,"StudyData",$A$2,"MACD","Period1="&amp;$A$20&amp;",Period2="&amp;$A$22&amp;",Period3="&amp;$A$24&amp;",InputChoice=Close","MACDA",$A$4,-$B343,$A$6,$A$10,,$A$8,$A$12),$A$47)</f>
        <v>71.07</v>
      </c>
      <c r="P343" s="6" t="str">
        <f t="shared" si="10"/>
        <v>-.19</v>
      </c>
      <c r="Q343" s="8">
        <f xml:space="preserve"> RTD("cqg.rtd",,"StudyData", $A$2, "RSI", "InputChoice=Close,Period="&amp;$A$26&amp;"", "RSI",$A$4, -$B343, $A$6,$A$10,,$A$8,$A$12)</f>
        <v>67.939824304904562</v>
      </c>
      <c r="R34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-$B343, $A$6,$A$10,,$A$8,$A$12)</f>
        <v>92.225181102099995</v>
      </c>
      <c r="S34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-$B343, $A$6,$A$10,,$A$8,$A$12)</f>
        <v>91.3215</v>
      </c>
      <c r="T343" s="8" t="str">
        <f>TEXT(RTD("cqg.rtd",,"StudyData", $A$2, "Imoku", "Period1="&amp;$A$34&amp;"", "Imoku1",$A$4, -$B343, $A$6,$A$10,,$A$8,$A$12),$A$47)</f>
        <v>5104.13</v>
      </c>
      <c r="U343" s="8" t="str">
        <f xml:space="preserve"> TEXT(RTD("cqg.rtd",,"StudyData", $A$2, "Imoku", "Period2="&amp;$A$36&amp;"", "Imoku2",$A$4, -$B343, $A$6,$A$10,,$A$8,$A$12),$A$47)</f>
        <v>5030.25</v>
      </c>
      <c r="V343" s="8" t="str">
        <f xml:space="preserve"> TEXT(RTD("cqg.rtd",,"StudyData", $A$2, "Imoku", "Period3="&amp;$A$38&amp;"", "Imoku3",$A$4, -(($B343)+($A$44)), $A$6,$A$10,,$A$8,$A$12),$A$47)</f>
        <v>4710.88</v>
      </c>
      <c r="W343" s="8" t="str">
        <f xml:space="preserve"> TEXT(RTD("cqg.rtd",,"StudyData", $A$2, "Imoku", "Period1="&amp;$A$34&amp;",Period2="&amp;$A$36&amp;",Period4="&amp;$A$40&amp;",MAType4=Sim", "Imoku4",$A$4, -(($B343)+($A$44)), $A$6,$A$10,,$A$8,$A$12),$A$47)</f>
        <v>4768.88</v>
      </c>
      <c r="X343" s="8" t="str">
        <f>TEXT(RTD("cqg.rtd",,"StudyData", $A$2, "Imoku", "MAType5=Sim,Period5="&amp;$A$42&amp;",InputChoice5=Close", "Imoku5",$A$4, -$B343, $A$6,$A$10,,$A$8,$A$12),$A$47)</f>
        <v>5131.75</v>
      </c>
    </row>
    <row r="344" spans="2:24" x14ac:dyDescent="0.25">
      <c r="B344">
        <f t="shared" si="11"/>
        <v>342</v>
      </c>
      <c r="C344" s="5">
        <f xml:space="preserve"> RTD("cqg.rtd",,"StudyData", $A$2, "BAR", "", "Time", $A$4,-$B344,$A$6,$A$10, "","False","T")</f>
        <v>45288</v>
      </c>
      <c r="D344" s="4">
        <f xml:space="preserve"> RTD("cqg.rtd",,"StudyData", $A$2, "BAR", "", "Time", $A$4,-$B344,$A$6,$A$10, "","False","T")</f>
        <v>45288</v>
      </c>
      <c r="E344" s="6" t="str">
        <f xml:space="preserve"> TEXT(RTD("cqg.rtd",,"StudyData", $A$2, "BAR", "", "Open", $A$4, -$B344, $A$6,$A$10,,$A$8,$A$12),$A$47)</f>
        <v>5146.25</v>
      </c>
      <c r="F344" s="6" t="str">
        <f xml:space="preserve"> TEXT(RTD("cqg.rtd",,"StudyData", $A$2, "BAR", "", "High", $A$4, -$B344, $A$6,$A$10,,$A$8,$A$12),$A$47)</f>
        <v>5153.25</v>
      </c>
      <c r="G344" s="6" t="str">
        <f xml:space="preserve"> TEXT(RTD("cqg.rtd",,"StudyData", $A$2, "BAR", "", "Low", $A$4, -$B344, $A$6,$A$10,,$A$8,$A$12),$A$47)</f>
        <v>5139.75</v>
      </c>
      <c r="H344" s="6" t="str">
        <f>TEXT(RTD("cqg.rtd",,"StudyData", $A$2, "BAR", "", "Close", $A$4, -$B344, $A$6,$A$10,,$A$8,$A$12),$A$47)</f>
        <v>5144.00</v>
      </c>
      <c r="I344" s="7">
        <f xml:space="preserve"> RTD("cqg.rtd",,"StudyData", $A$2, "Vol", "VolType=auto, CoCType=Contract", "Vol",$A$4, -$B344, $A$6,$A$10,,$A$8,$A$12)</f>
        <v>927035</v>
      </c>
      <c r="J344" s="8" t="str">
        <f xml:space="preserve"> TEXT(RTD("cqg.rtd",,"StudyData", $A$2, "MA", "InputChoice=Close,MAType=Sim,Period="&amp;$A$14&amp;"", "MA",$A$4, -$B344, $A$6,$A$10,,$A$8,$A$12),$A$47)</f>
        <v>4937.06</v>
      </c>
      <c r="K344" s="6" t="str">
        <f xml:space="preserve"> TEXT(RTD("cqg.rtd",,"StudyData", $A$2, "BBnds", "MAType=Sim,InputChoice=Close,Period1="&amp;$A$16&amp;",Percent="&amp;$A$18&amp;"", "BHI",$A$4, -$B344, $A$6,$A$10,,$A$8,$A$12),$A$47)</f>
        <v>5199.06</v>
      </c>
      <c r="L344" s="6" t="str">
        <f>TEXT(RTD("cqg.rtd",,"StudyData",$A$2,"BBnds","MAType=Sim,InputChoice=Close,Period1="&amp;$A$16&amp;",Percent="&amp;$A$18&amp;"","BMA",$A$4,-$B344,$A$6,$A$10,,$A$8,$A$12),$A$47)</f>
        <v>5040.94</v>
      </c>
      <c r="M344" s="6" t="str">
        <f xml:space="preserve"> TEXT(RTD("cqg.rtd",,"StudyData", $A$2, "BBnds", "MAType=Sim,InputChoice=Close,Period1="&amp;$A$16&amp;",Percent="&amp;$A$18&amp;"", "BLO",$A$4, -$B344, $A$6,$A$10,,$A$8,$A$12),$A$47)</f>
        <v>4882.82</v>
      </c>
      <c r="N344" s="8" t="str">
        <f xml:space="preserve"> TEXT(RTD("cqg.rtd",,"StudyData", $A$2, "MACD", "Period1="&amp;$A$20&amp;",Period2="&amp;$A$22&amp;",Period3="&amp;$A$24&amp;",InputChoice=Close", "MACD",$A$4, -$B344, $A$6,$A$10,,$A$8,$A$12),$A$47)</f>
        <v>73.16</v>
      </c>
      <c r="O344" s="8" t="str">
        <f>TEXT(RTD("cqg.rtd",,"StudyData",$A$2,"MACD","Period1="&amp;$A$20&amp;",Period2="&amp;$A$22&amp;",Period3="&amp;$A$24&amp;",InputChoice=Close","MACDA",$A$4,-$B344,$A$6,$A$10,,$A$8,$A$12),$A$47)</f>
        <v>71.12</v>
      </c>
      <c r="P344" s="6" t="str">
        <f t="shared" si="10"/>
        <v>2.04</v>
      </c>
      <c r="Q344" s="8">
        <f xml:space="preserve"> RTD("cqg.rtd",,"StudyData", $A$2, "RSI", "InputChoice=Close,Period="&amp;$A$26&amp;"", "RSI",$A$4, -$B344, $A$6,$A$10,,$A$8,$A$12)</f>
        <v>72.714976997329586</v>
      </c>
      <c r="R34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-$B344, $A$6,$A$10,,$A$8,$A$12)</f>
        <v>93.712326056799995</v>
      </c>
      <c r="S34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-$B344, $A$6,$A$10,,$A$8,$A$12)</f>
        <v>90.869600000000005</v>
      </c>
      <c r="T344" s="8" t="str">
        <f>TEXT(RTD("cqg.rtd",,"StudyData", $A$2, "Imoku", "Period1="&amp;$A$34&amp;"", "Imoku1",$A$4, -$B344, $A$6,$A$10,,$A$8,$A$12),$A$47)</f>
        <v>5104.13</v>
      </c>
      <c r="U344" s="8" t="str">
        <f xml:space="preserve"> TEXT(RTD("cqg.rtd",,"StudyData", $A$2, "Imoku", "Period2="&amp;$A$36&amp;"", "Imoku2",$A$4, -$B344, $A$6,$A$10,,$A$8,$A$12),$A$47)</f>
        <v>5027.13</v>
      </c>
      <c r="V344" s="8" t="str">
        <f xml:space="preserve"> TEXT(RTD("cqg.rtd",,"StudyData", $A$2, "Imoku", "Period3="&amp;$A$38&amp;"", "Imoku3",$A$4, -(($B344)+($A$44)), $A$6,$A$10,,$A$8,$A$12),$A$47)</f>
        <v>4710.88</v>
      </c>
      <c r="W344" s="8" t="str">
        <f xml:space="preserve"> TEXT(RTD("cqg.rtd",,"StudyData", $A$2, "Imoku", "Period1="&amp;$A$34&amp;",Period2="&amp;$A$36&amp;",Period4="&amp;$A$40&amp;",MAType4=Sim", "Imoku4",$A$4, -(($B344)+($A$44)), $A$6,$A$10,,$A$8,$A$12),$A$47)</f>
        <v>4768.88</v>
      </c>
      <c r="X344" s="8" t="str">
        <f>TEXT(RTD("cqg.rtd",,"StudyData", $A$2, "Imoku", "MAType5=Sim,Period5="&amp;$A$42&amp;",InputChoice5=Close", "Imoku5",$A$4, -$B344, $A$6,$A$10,,$A$8,$A$12),$A$47)</f>
        <v>5144.00</v>
      </c>
    </row>
    <row r="345" spans="2:24" x14ac:dyDescent="0.25">
      <c r="B345">
        <f t="shared" si="11"/>
        <v>343</v>
      </c>
      <c r="C345" s="5">
        <f xml:space="preserve"> RTD("cqg.rtd",,"StudyData", $A$2, "BAR", "", "Time", $A$4,-$B345,$A$6,$A$10, "","False","T")</f>
        <v>45287</v>
      </c>
      <c r="D345" s="4">
        <f xml:space="preserve"> RTD("cqg.rtd",,"StudyData", $A$2, "BAR", "", "Time", $A$4,-$B345,$A$6,$A$10, "","False","T")</f>
        <v>45287</v>
      </c>
      <c r="E345" s="6" t="str">
        <f xml:space="preserve"> TEXT(RTD("cqg.rtd",,"StudyData", $A$2, "BAR", "", "Open", $A$4, -$B345, $A$6,$A$10,,$A$8,$A$12),$A$47)</f>
        <v>5139.50</v>
      </c>
      <c r="F345" s="6" t="str">
        <f xml:space="preserve"> TEXT(RTD("cqg.rtd",,"StudyData", $A$2, "BAR", "", "High", $A$4, -$B345, $A$6,$A$10,,$A$8,$A$12),$A$47)</f>
        <v>5148.25</v>
      </c>
      <c r="G345" s="6" t="str">
        <f xml:space="preserve"> TEXT(RTD("cqg.rtd",,"StudyData", $A$2, "BAR", "", "Low", $A$4, -$B345, $A$6,$A$10,,$A$8,$A$12),$A$47)</f>
        <v>5128.25</v>
      </c>
      <c r="H345" s="6" t="str">
        <f>TEXT(RTD("cqg.rtd",,"StudyData", $A$2, "BAR", "", "Close", $A$4, -$B345, $A$6,$A$10,,$A$8,$A$12),$A$47)</f>
        <v>5145.25</v>
      </c>
      <c r="I345" s="7">
        <f xml:space="preserve"> RTD("cqg.rtd",,"StudyData", $A$2, "Vol", "VolType=auto, CoCType=Contract", "Vol",$A$4, -$B345, $A$6,$A$10,,$A$8,$A$12)</f>
        <v>1042284</v>
      </c>
      <c r="J345" s="8" t="str">
        <f xml:space="preserve"> TEXT(RTD("cqg.rtd",,"StudyData", $A$2, "MA", "InputChoice=Close,MAType=Sim,Period="&amp;$A$14&amp;"", "MA",$A$4, -$B345, $A$6,$A$10,,$A$8,$A$12),$A$47)</f>
        <v>4922.88</v>
      </c>
      <c r="K345" s="6" t="str">
        <f xml:space="preserve"> TEXT(RTD("cqg.rtd",,"StudyData", $A$2, "BBnds", "MAType=Sim,InputChoice=Close,Period1="&amp;$A$16&amp;",Percent="&amp;$A$18&amp;"", "BHI",$A$4, -$B345, $A$6,$A$10,,$A$8,$A$12),$A$47)</f>
        <v>5188.50</v>
      </c>
      <c r="L345" s="6" t="str">
        <f>TEXT(RTD("cqg.rtd",,"StudyData",$A$2,"BBnds","MAType=Sim,InputChoice=Close,Period1="&amp;$A$16&amp;",Percent="&amp;$A$18&amp;"","BMA",$A$4,-$B345,$A$6,$A$10,,$A$8,$A$12),$A$47)</f>
        <v>5029.91</v>
      </c>
      <c r="M345" s="6" t="str">
        <f xml:space="preserve"> TEXT(RTD("cqg.rtd",,"StudyData", $A$2, "BBnds", "MAType=Sim,InputChoice=Close,Period1="&amp;$A$16&amp;",Percent="&amp;$A$18&amp;"", "BLO",$A$4, -$B345, $A$6,$A$10,,$A$8,$A$12),$A$47)</f>
        <v>4871.33</v>
      </c>
      <c r="N345" s="8" t="str">
        <f xml:space="preserve"> TEXT(RTD("cqg.rtd",,"StudyData", $A$2, "MACD", "Period1="&amp;$A$20&amp;",Period2="&amp;$A$22&amp;",Period3="&amp;$A$24&amp;",InputChoice=Close", "MACD",$A$4, -$B345, $A$6,$A$10,,$A$8,$A$12),$A$47)</f>
        <v>73.76</v>
      </c>
      <c r="O345" s="8" t="str">
        <f>TEXT(RTD("cqg.rtd",,"StudyData",$A$2,"MACD","Period1="&amp;$A$20&amp;",Period2="&amp;$A$22&amp;",Period3="&amp;$A$24&amp;",InputChoice=Close","MACDA",$A$4,-$B345,$A$6,$A$10,,$A$8,$A$12),$A$47)</f>
        <v>70.61</v>
      </c>
      <c r="P345" s="6" t="str">
        <f t="shared" si="10"/>
        <v>3.15</v>
      </c>
      <c r="Q345" s="8">
        <f xml:space="preserve"> RTD("cqg.rtd",,"StudyData", $A$2, "RSI", "InputChoice=Close,Period="&amp;$A$26&amp;"", "RSI",$A$4, -$B345, $A$6,$A$10,,$A$8,$A$12)</f>
        <v>73.181513503720339</v>
      </c>
      <c r="R34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-$B345, $A$6,$A$10,,$A$8,$A$12)</f>
        <v>92.605321215399997</v>
      </c>
      <c r="S34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-$B345, $A$6,$A$10,,$A$8,$A$12)</f>
        <v>89.448300000000003</v>
      </c>
      <c r="T345" s="8" t="str">
        <f>TEXT(RTD("cqg.rtd",,"StudyData", $A$2, "Imoku", "Period1="&amp;$A$34&amp;"", "Imoku1",$A$4, -$B345, $A$6,$A$10,,$A$8,$A$12),$A$47)</f>
        <v>5101.63</v>
      </c>
      <c r="U345" s="8" t="str">
        <f xml:space="preserve"> TEXT(RTD("cqg.rtd",,"StudyData", $A$2, "Imoku", "Period2="&amp;$A$36&amp;"", "Imoku2",$A$4, -$B345, $A$6,$A$10,,$A$8,$A$12),$A$47)</f>
        <v>5016.25</v>
      </c>
      <c r="V345" s="8" t="str">
        <f xml:space="preserve"> TEXT(RTD("cqg.rtd",,"StudyData", $A$2, "Imoku", "Period3="&amp;$A$38&amp;"", "Imoku3",$A$4, -(($B345)+($A$44)), $A$6,$A$10,,$A$8,$A$12),$A$47)</f>
        <v>4708.38</v>
      </c>
      <c r="W345" s="8" t="str">
        <f xml:space="preserve"> TEXT(RTD("cqg.rtd",,"StudyData", $A$2, "Imoku", "Period1="&amp;$A$34&amp;",Period2="&amp;$A$36&amp;",Period4="&amp;$A$40&amp;",MAType4=Sim", "Imoku4",$A$4, -(($B345)+($A$44)), $A$6,$A$10,,$A$8,$A$12),$A$47)</f>
        <v>4754.00</v>
      </c>
      <c r="X345" s="8" t="str">
        <f>TEXT(RTD("cqg.rtd",,"StudyData", $A$2, "Imoku", "MAType5=Sim,Period5="&amp;$A$42&amp;",InputChoice5=Close", "Imoku5",$A$4, -$B345, $A$6,$A$10,,$A$8,$A$12),$A$47)</f>
        <v>5145.25</v>
      </c>
    </row>
    <row r="346" spans="2:24" x14ac:dyDescent="0.25">
      <c r="B346">
        <f t="shared" si="11"/>
        <v>344</v>
      </c>
      <c r="C346" s="5">
        <f xml:space="preserve"> RTD("cqg.rtd",,"StudyData", $A$2, "BAR", "", "Time", $A$4,-$B346,$A$6,$A$10, "","False","T")</f>
        <v>45286</v>
      </c>
      <c r="D346" s="4">
        <f xml:space="preserve"> RTD("cqg.rtd",,"StudyData", $A$2, "BAR", "", "Time", $A$4,-$B346,$A$6,$A$10, "","False","T")</f>
        <v>45286</v>
      </c>
      <c r="E346" s="6" t="str">
        <f xml:space="preserve"> TEXT(RTD("cqg.rtd",,"StudyData", $A$2, "BAR", "", "Open", $A$4, -$B346, $A$6,$A$10,,$A$8,$A$12),$A$47)</f>
        <v>5112.00</v>
      </c>
      <c r="F346" s="6" t="str">
        <f xml:space="preserve"> TEXT(RTD("cqg.rtd",,"StudyData", $A$2, "BAR", "", "High", $A$4, -$B346, $A$6,$A$10,,$A$8,$A$12),$A$47)</f>
        <v>5146.25</v>
      </c>
      <c r="G346" s="6" t="str">
        <f xml:space="preserve"> TEXT(RTD("cqg.rtd",,"StudyData", $A$2, "BAR", "", "Low", $A$4, -$B346, $A$6,$A$10,,$A$8,$A$12),$A$47)</f>
        <v>5112.00</v>
      </c>
      <c r="H346" s="6" t="str">
        <f>TEXT(RTD("cqg.rtd",,"StudyData", $A$2, "BAR", "", "Close", $A$4, -$B346, $A$6,$A$10,,$A$8,$A$12),$A$47)</f>
        <v>5136.75</v>
      </c>
      <c r="I346" s="7">
        <f xml:space="preserve"> RTD("cqg.rtd",,"StudyData", $A$2, "Vol", "VolType=auto, CoCType=Contract", "Vol",$A$4, -$B346, $A$6,$A$10,,$A$8,$A$12)</f>
        <v>688201</v>
      </c>
      <c r="J346" s="8" t="str">
        <f xml:space="preserve"> TEXT(RTD("cqg.rtd",,"StudyData", $A$2, "MA", "InputChoice=Close,MAType=Sim,Period="&amp;$A$14&amp;"", "MA",$A$4, -$B346, $A$6,$A$10,,$A$8,$A$12),$A$47)</f>
        <v>4907.99</v>
      </c>
      <c r="K346" s="6" t="str">
        <f xml:space="preserve"> TEXT(RTD("cqg.rtd",,"StudyData", $A$2, "BBnds", "MAType=Sim,InputChoice=Close,Period1="&amp;$A$16&amp;",Percent="&amp;$A$18&amp;"", "BHI",$A$4, -$B346, $A$6,$A$10,,$A$8,$A$12),$A$47)</f>
        <v>5174.32</v>
      </c>
      <c r="L346" s="6" t="str">
        <f>TEXT(RTD("cqg.rtd",,"StudyData",$A$2,"BBnds","MAType=Sim,InputChoice=Close,Period1="&amp;$A$16&amp;",Percent="&amp;$A$18&amp;"","BMA",$A$4,-$B346,$A$6,$A$10,,$A$8,$A$12),$A$47)</f>
        <v>5019.01</v>
      </c>
      <c r="M346" s="6" t="str">
        <f xml:space="preserve"> TEXT(RTD("cqg.rtd",,"StudyData", $A$2, "BBnds", "MAType=Sim,InputChoice=Close,Period1="&amp;$A$16&amp;",Percent="&amp;$A$18&amp;"", "BLO",$A$4, -$B346, $A$6,$A$10,,$A$8,$A$12),$A$47)</f>
        <v>4863.70</v>
      </c>
      <c r="N346" s="8" t="str">
        <f xml:space="preserve"> TEXT(RTD("cqg.rtd",,"StudyData", $A$2, "MACD", "Period1="&amp;$A$20&amp;",Period2="&amp;$A$22&amp;",Period3="&amp;$A$24&amp;",InputChoice=Close", "MACD",$A$4, -$B346, $A$6,$A$10,,$A$8,$A$12),$A$47)</f>
        <v>73.33</v>
      </c>
      <c r="O346" s="8" t="str">
        <f>TEXT(RTD("cqg.rtd",,"StudyData",$A$2,"MACD","Period1="&amp;$A$20&amp;",Period2="&amp;$A$22&amp;",Period3="&amp;$A$24&amp;",InputChoice=Close","MACDA",$A$4,-$B346,$A$6,$A$10,,$A$8,$A$12),$A$47)</f>
        <v>69.83</v>
      </c>
      <c r="P346" s="6" t="str">
        <f t="shared" si="10"/>
        <v>3.50</v>
      </c>
      <c r="Q346" s="8">
        <f xml:space="preserve"> RTD("cqg.rtd",,"StudyData", $A$2, "RSI", "InputChoice=Close,Period="&amp;$A$26&amp;"", "RSI",$A$4, -$B346, $A$6,$A$10,,$A$8,$A$12)</f>
        <v>72.099506590155812</v>
      </c>
      <c r="R34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-$B346, $A$6,$A$10,,$A$8,$A$12)</f>
        <v>89.387450377299999</v>
      </c>
      <c r="S34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-$B346, $A$6,$A$10,,$A$8,$A$12)</f>
        <v>87.869699999999995</v>
      </c>
      <c r="T346" s="8" t="str">
        <f>TEXT(RTD("cqg.rtd",,"StudyData", $A$2, "Imoku", "Period1="&amp;$A$34&amp;"", "Imoku1",$A$4, -$B346, $A$6,$A$10,,$A$8,$A$12),$A$47)</f>
        <v>5077.38</v>
      </c>
      <c r="U346" s="8" t="str">
        <f xml:space="preserve"> TEXT(RTD("cqg.rtd",,"StudyData", $A$2, "Imoku", "Period2="&amp;$A$36&amp;"", "Imoku2",$A$4, -$B346, $A$6,$A$10,,$A$8,$A$12),$A$47)</f>
        <v>5011.63</v>
      </c>
      <c r="V346" s="8" t="str">
        <f xml:space="preserve"> TEXT(RTD("cqg.rtd",,"StudyData", $A$2, "Imoku", "Period3="&amp;$A$38&amp;"", "Imoku3",$A$4, -(($B346)+($A$44)), $A$6,$A$10,,$A$8,$A$12),$A$47)</f>
        <v>4708.38</v>
      </c>
      <c r="W346" s="8" t="str">
        <f xml:space="preserve"> TEXT(RTD("cqg.rtd",,"StudyData", $A$2, "Imoku", "Period1="&amp;$A$34&amp;",Period2="&amp;$A$36&amp;",Period4="&amp;$A$40&amp;",MAType4=Sim", "Imoku4",$A$4, -(($B346)+($A$44)), $A$6,$A$10,,$A$8,$A$12),$A$47)</f>
        <v>4754.00</v>
      </c>
      <c r="X346" s="8" t="str">
        <f>TEXT(RTD("cqg.rtd",,"StudyData", $A$2, "Imoku", "MAType5=Sim,Period5="&amp;$A$42&amp;",InputChoice5=Close", "Imoku5",$A$4, -$B346, $A$6,$A$10,,$A$8,$A$12),$A$47)</f>
        <v>5136.75</v>
      </c>
    </row>
    <row r="347" spans="2:24" x14ac:dyDescent="0.25">
      <c r="B347">
        <f t="shared" si="11"/>
        <v>345</v>
      </c>
      <c r="C347" s="5">
        <f xml:space="preserve"> RTD("cqg.rtd",,"StudyData", $A$2, "BAR", "", "Time", $A$4,-$B347,$A$6,$A$10, "","False","T")</f>
        <v>45282</v>
      </c>
      <c r="D347" s="4">
        <f xml:space="preserve"> RTD("cqg.rtd",,"StudyData", $A$2, "BAR", "", "Time", $A$4,-$B347,$A$6,$A$10, "","False","T")</f>
        <v>45282</v>
      </c>
      <c r="E347" s="6" t="str">
        <f xml:space="preserve"> TEXT(RTD("cqg.rtd",,"StudyData", $A$2, "BAR", "", "Open", $A$4, -$B347, $A$6,$A$10,,$A$8,$A$12),$A$47)</f>
        <v>5107.50</v>
      </c>
      <c r="F347" s="6" t="str">
        <f xml:space="preserve"> TEXT(RTD("cqg.rtd",,"StudyData", $A$2, "BAR", "", "High", $A$4, -$B347, $A$6,$A$10,,$A$8,$A$12),$A$47)</f>
        <v>5133.50</v>
      </c>
      <c r="G347" s="6" t="str">
        <f xml:space="preserve"> TEXT(RTD("cqg.rtd",,"StudyData", $A$2, "BAR", "", "Low", $A$4, -$B347, $A$6,$A$10,,$A$8,$A$12),$A$47)</f>
        <v>5096.50</v>
      </c>
      <c r="H347" s="6" t="str">
        <f>TEXT(RTD("cqg.rtd",,"StudyData", $A$2, "BAR", "", "Close", $A$4, -$B347, $A$6,$A$10,,$A$8,$A$12),$A$47)</f>
        <v>5117.00</v>
      </c>
      <c r="I347" s="7">
        <f xml:space="preserve"> RTD("cqg.rtd",,"StudyData", $A$2, "Vol", "VolType=auto, CoCType=Contract", "Vol",$A$4, -$B347, $A$6,$A$10,,$A$8,$A$12)</f>
        <v>1326697</v>
      </c>
      <c r="J347" s="8" t="str">
        <f xml:space="preserve"> TEXT(RTD("cqg.rtd",,"StudyData", $A$2, "MA", "InputChoice=Close,MAType=Sim,Period="&amp;$A$14&amp;"", "MA",$A$4, -$B347, $A$6,$A$10,,$A$8,$A$12),$A$47)</f>
        <v>4892.13</v>
      </c>
      <c r="K347" s="6" t="str">
        <f xml:space="preserve"> TEXT(RTD("cqg.rtd",,"StudyData", $A$2, "BBnds", "MAType=Sim,InputChoice=Close,Period1="&amp;$A$16&amp;",Percent="&amp;$A$18&amp;"", "BHI",$A$4, -$B347, $A$6,$A$10,,$A$8,$A$12),$A$47)</f>
        <v>5158.97</v>
      </c>
      <c r="L347" s="6" t="str">
        <f>TEXT(RTD("cqg.rtd",,"StudyData",$A$2,"BBnds","MAType=Sim,InputChoice=Close,Period1="&amp;$A$16&amp;",Percent="&amp;$A$18&amp;"","BMA",$A$4,-$B347,$A$6,$A$10,,$A$8,$A$12),$A$47)</f>
        <v>5008.44</v>
      </c>
      <c r="M347" s="6" t="str">
        <f xml:space="preserve"> TEXT(RTD("cqg.rtd",,"StudyData", $A$2, "BBnds", "MAType=Sim,InputChoice=Close,Period1="&amp;$A$16&amp;",Percent="&amp;$A$18&amp;"", "BLO",$A$4, -$B347, $A$6,$A$10,,$A$8,$A$12),$A$47)</f>
        <v>4857.91</v>
      </c>
      <c r="N347" s="8" t="str">
        <f xml:space="preserve"> TEXT(RTD("cqg.rtd",,"StudyData", $A$2, "MACD", "Period1="&amp;$A$20&amp;",Period2="&amp;$A$22&amp;",Period3="&amp;$A$24&amp;",InputChoice=Close", "MACD",$A$4, -$B347, $A$6,$A$10,,$A$8,$A$12),$A$47)</f>
        <v>72.57</v>
      </c>
      <c r="O347" s="8" t="str">
        <f>TEXT(RTD("cqg.rtd",,"StudyData",$A$2,"MACD","Period1="&amp;$A$20&amp;",Period2="&amp;$A$22&amp;",Period3="&amp;$A$24&amp;",InputChoice=Close","MACDA",$A$4,-$B347,$A$6,$A$10,,$A$8,$A$12),$A$47)</f>
        <v>68.95</v>
      </c>
      <c r="P347" s="6" t="str">
        <f t="shared" si="10"/>
        <v>3.62</v>
      </c>
      <c r="Q347" s="8">
        <f xml:space="preserve"> RTD("cqg.rtd",,"StudyData", $A$2, "RSI", "InputChoice=Close,Period="&amp;$A$26&amp;"", "RSI",$A$4, -$B347, $A$6,$A$10,,$A$8,$A$12)</f>
        <v>69.563272225135279</v>
      </c>
      <c r="R34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-$B347, $A$6,$A$10,,$A$8,$A$12)</f>
        <v>85.903538505100002</v>
      </c>
      <c r="S34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-$B347, $A$6,$A$10,,$A$8,$A$12)</f>
        <v>87.110900000000001</v>
      </c>
      <c r="T347" s="8" t="str">
        <f>TEXT(RTD("cqg.rtd",,"StudyData", $A$2, "Imoku", "Period1="&amp;$A$34&amp;"", "Imoku1",$A$4, -$B347, $A$6,$A$10,,$A$8,$A$12),$A$47)</f>
        <v>5058.25</v>
      </c>
      <c r="U347" s="8" t="str">
        <f xml:space="preserve"> TEXT(RTD("cqg.rtd",,"StudyData", $A$2, "Imoku", "Period2="&amp;$A$36&amp;"", "Imoku2",$A$4, -$B347, $A$6,$A$10,,$A$8,$A$12),$A$47)</f>
        <v>5004.25</v>
      </c>
      <c r="V347" s="8" t="str">
        <f xml:space="preserve"> TEXT(RTD("cqg.rtd",,"StudyData", $A$2, "Imoku", "Period3="&amp;$A$38&amp;"", "Imoku3",$A$4, -(($B347)+($A$44)), $A$6,$A$10,,$A$8,$A$12),$A$47)</f>
        <v>4715.75</v>
      </c>
      <c r="W347" s="8" t="str">
        <f xml:space="preserve"> TEXT(RTD("cqg.rtd",,"StudyData", $A$2, "Imoku", "Period1="&amp;$A$34&amp;",Period2="&amp;$A$36&amp;",Period4="&amp;$A$40&amp;",MAType4=Sim", "Imoku4",$A$4, -(($B347)+($A$44)), $A$6,$A$10,,$A$8,$A$12),$A$47)</f>
        <v>4746.81</v>
      </c>
      <c r="X347" s="8" t="str">
        <f>TEXT(RTD("cqg.rtd",,"StudyData", $A$2, "Imoku", "MAType5=Sim,Period5="&amp;$A$42&amp;",InputChoice5=Close", "Imoku5",$A$4, -$B347, $A$6,$A$10,,$A$8,$A$12),$A$47)</f>
        <v>5117.00</v>
      </c>
    </row>
    <row r="348" spans="2:24" x14ac:dyDescent="0.25">
      <c r="B348">
        <f t="shared" si="11"/>
        <v>346</v>
      </c>
      <c r="C348" s="5">
        <f xml:space="preserve"> RTD("cqg.rtd",,"StudyData", $A$2, "BAR", "", "Time", $A$4,-$B348,$A$6,$A$10, "","False","T")</f>
        <v>45281</v>
      </c>
      <c r="D348" s="4">
        <f xml:space="preserve"> RTD("cqg.rtd",,"StudyData", $A$2, "BAR", "", "Time", $A$4,-$B348,$A$6,$A$10, "","False","T")</f>
        <v>45281</v>
      </c>
      <c r="E348" s="6" t="str">
        <f xml:space="preserve"> TEXT(RTD("cqg.rtd",,"StudyData", $A$2, "BAR", "", "Open", $A$4, -$B348, $A$6,$A$10,,$A$8,$A$12),$A$47)</f>
        <v>5062.75</v>
      </c>
      <c r="F348" s="6" t="str">
        <f xml:space="preserve"> TEXT(RTD("cqg.rtd",,"StudyData", $A$2, "BAR", "", "High", $A$4, -$B348, $A$6,$A$10,,$A$8,$A$12),$A$47)</f>
        <v>5110.00</v>
      </c>
      <c r="G348" s="6" t="str">
        <f xml:space="preserve"> TEXT(RTD("cqg.rtd",,"StudyData", $A$2, "BAR", "", "Low", $A$4, -$B348, $A$6,$A$10,,$A$8,$A$12),$A$47)</f>
        <v>5062.75</v>
      </c>
      <c r="H348" s="6" t="str">
        <f>TEXT(RTD("cqg.rtd",,"StudyData", $A$2, "BAR", "", "Close", $A$4, -$B348, $A$6,$A$10,,$A$8,$A$12),$A$47)</f>
        <v>5108.50</v>
      </c>
      <c r="I348" s="7">
        <f xml:space="preserve"> RTD("cqg.rtd",,"StudyData", $A$2, "Vol", "VolType=auto, CoCType=Contract", "Vol",$A$4, -$B348, $A$6,$A$10,,$A$8,$A$12)</f>
        <v>1687065</v>
      </c>
      <c r="J348" s="8" t="str">
        <f xml:space="preserve"> TEXT(RTD("cqg.rtd",,"StudyData", $A$2, "MA", "InputChoice=Close,MAType=Sim,Period="&amp;$A$14&amp;"", "MA",$A$4, -$B348, $A$6,$A$10,,$A$8,$A$12),$A$47)</f>
        <v>4877.22</v>
      </c>
      <c r="K348" s="6" t="str">
        <f xml:space="preserve"> TEXT(RTD("cqg.rtd",,"StudyData", $A$2, "BBnds", "MAType=Sim,InputChoice=Close,Period1="&amp;$A$16&amp;",Percent="&amp;$A$18&amp;"", "BHI",$A$4, -$B348, $A$6,$A$10,,$A$8,$A$12),$A$47)</f>
        <v>5144.52</v>
      </c>
      <c r="L348" s="6" t="str">
        <f>TEXT(RTD("cqg.rtd",,"StudyData",$A$2,"BBnds","MAType=Sim,InputChoice=Close,Period1="&amp;$A$16&amp;",Percent="&amp;$A$18&amp;"","BMA",$A$4,-$B348,$A$6,$A$10,,$A$8,$A$12),$A$47)</f>
        <v>4999.21</v>
      </c>
      <c r="M348" s="6" t="str">
        <f xml:space="preserve"> TEXT(RTD("cqg.rtd",,"StudyData", $A$2, "BBnds", "MAType=Sim,InputChoice=Close,Period1="&amp;$A$16&amp;",Percent="&amp;$A$18&amp;"", "BLO",$A$4, -$B348, $A$6,$A$10,,$A$8,$A$12),$A$47)</f>
        <v>4853.90</v>
      </c>
      <c r="N348" s="8" t="str">
        <f xml:space="preserve"> TEXT(RTD("cqg.rtd",,"StudyData", $A$2, "MACD", "Period1="&amp;$A$20&amp;",Period2="&amp;$A$22&amp;",Period3="&amp;$A$24&amp;",InputChoice=Close", "MACD",$A$4, -$B348, $A$6,$A$10,,$A$8,$A$12),$A$47)</f>
        <v>72.57</v>
      </c>
      <c r="O348" s="8" t="str">
        <f>TEXT(RTD("cqg.rtd",,"StudyData",$A$2,"MACD","Period1="&amp;$A$20&amp;",Period2="&amp;$A$22&amp;",Period3="&amp;$A$24&amp;",InputChoice=Close","MACDA",$A$4,-$B348,$A$6,$A$10,,$A$8,$A$12),$A$47)</f>
        <v>68.05</v>
      </c>
      <c r="P348" s="6" t="str">
        <f t="shared" si="10"/>
        <v>4.52</v>
      </c>
      <c r="Q348" s="8">
        <f xml:space="preserve"> RTD("cqg.rtd",,"StudyData", $A$2, "RSI", "InputChoice=Close,Period="&amp;$A$26&amp;"", "RSI",$A$4, -$B348, $A$6,$A$10,,$A$8,$A$12)</f>
        <v>68.46667649968748</v>
      </c>
      <c r="R34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-$B348, $A$6,$A$10,,$A$8,$A$12)</f>
        <v>84.299424184299994</v>
      </c>
      <c r="S34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-$B348, $A$6,$A$10,,$A$8,$A$12)</f>
        <v>87.714600000000004</v>
      </c>
      <c r="T348" s="8" t="str">
        <f>TEXT(RTD("cqg.rtd",,"StudyData", $A$2, "Imoku", "Period1="&amp;$A$34&amp;"", "Imoku1",$A$4, -$B348, $A$6,$A$10,,$A$8,$A$12),$A$47)</f>
        <v>5053.13</v>
      </c>
      <c r="U348" s="8" t="str">
        <f xml:space="preserve"> TEXT(RTD("cqg.rtd",,"StudyData", $A$2, "Imoku", "Period2="&amp;$A$36&amp;"", "Imoku2",$A$4, -$B348, $A$6,$A$10,,$A$8,$A$12),$A$47)</f>
        <v>5004.25</v>
      </c>
      <c r="V348" s="8" t="str">
        <f xml:space="preserve"> TEXT(RTD("cqg.rtd",,"StudyData", $A$2, "Imoku", "Period3="&amp;$A$38&amp;"", "Imoku3",$A$4, -(($B348)+($A$44)), $A$6,$A$10,,$A$8,$A$12),$A$47)</f>
        <v>4724.00</v>
      </c>
      <c r="W348" s="8" t="str">
        <f xml:space="preserve"> TEXT(RTD("cqg.rtd",,"StudyData", $A$2, "Imoku", "Period1="&amp;$A$34&amp;",Period2="&amp;$A$36&amp;",Period4="&amp;$A$40&amp;",MAType4=Sim", "Imoku4",$A$4, -(($B348)+($A$44)), $A$6,$A$10,,$A$8,$A$12),$A$47)</f>
        <v>4721.38</v>
      </c>
      <c r="X348" s="8" t="str">
        <f>TEXT(RTD("cqg.rtd",,"StudyData", $A$2, "Imoku", "MAType5=Sim,Period5="&amp;$A$42&amp;",InputChoice5=Close", "Imoku5",$A$4, -$B348, $A$6,$A$10,,$A$8,$A$12),$A$47)</f>
        <v>5108.50</v>
      </c>
    </row>
    <row r="349" spans="2:24" x14ac:dyDescent="0.25">
      <c r="B349">
        <f t="shared" si="11"/>
        <v>347</v>
      </c>
      <c r="C349" s="5">
        <f xml:space="preserve"> RTD("cqg.rtd",,"StudyData", $A$2, "BAR", "", "Time", $A$4,-$B349,$A$6,$A$10, "","False","T")</f>
        <v>45280</v>
      </c>
      <c r="D349" s="4">
        <f xml:space="preserve"> RTD("cqg.rtd",,"StudyData", $A$2, "BAR", "", "Time", $A$4,-$B349,$A$6,$A$10, "","False","T")</f>
        <v>45280</v>
      </c>
      <c r="E349" s="6" t="str">
        <f xml:space="preserve"> TEXT(RTD("cqg.rtd",,"StudyData", $A$2, "BAR", "", "Open", $A$4, -$B349, $A$6,$A$10,,$A$8,$A$12),$A$47)</f>
        <v>5130.25</v>
      </c>
      <c r="F349" s="6" t="str">
        <f xml:space="preserve"> TEXT(RTD("cqg.rtd",,"StudyData", $A$2, "BAR", "", "High", $A$4, -$B349, $A$6,$A$10,,$A$8,$A$12),$A$47)</f>
        <v>5142.50</v>
      </c>
      <c r="G349" s="6" t="str">
        <f xml:space="preserve"> TEXT(RTD("cqg.rtd",,"StudyData", $A$2, "BAR", "", "Low", $A$4, -$B349, $A$6,$A$10,,$A$8,$A$12),$A$47)</f>
        <v>5055.00</v>
      </c>
      <c r="H349" s="6" t="str">
        <f>TEXT(RTD("cqg.rtd",,"StudyData", $A$2, "BAR", "", "Close", $A$4, -$B349, $A$6,$A$10,,$A$8,$A$12),$A$47)</f>
        <v>5061.50</v>
      </c>
      <c r="I349" s="7">
        <f xml:space="preserve"> RTD("cqg.rtd",,"StudyData", $A$2, "Vol", "VolType=auto, CoCType=Contract", "Vol",$A$4, -$B349, $A$6,$A$10,,$A$8,$A$12)</f>
        <v>1749145</v>
      </c>
      <c r="J349" s="8" t="str">
        <f xml:space="preserve"> TEXT(RTD("cqg.rtd",,"StudyData", $A$2, "MA", "InputChoice=Close,MAType=Sim,Period="&amp;$A$14&amp;"", "MA",$A$4, -$B349, $A$6,$A$10,,$A$8,$A$12),$A$47)</f>
        <v>4863.86</v>
      </c>
      <c r="K349" s="6" t="str">
        <f xml:space="preserve"> TEXT(RTD("cqg.rtd",,"StudyData", $A$2, "BBnds", "MAType=Sim,InputChoice=Close,Period1="&amp;$A$16&amp;",Percent="&amp;$A$18&amp;"", "BHI",$A$4, -$B349, $A$6,$A$10,,$A$8,$A$12),$A$47)</f>
        <v>5129.40</v>
      </c>
      <c r="L349" s="6" t="str">
        <f>TEXT(RTD("cqg.rtd",,"StudyData",$A$2,"BBnds","MAType=Sim,InputChoice=Close,Period1="&amp;$A$16&amp;",Percent="&amp;$A$18&amp;"","BMA",$A$4,-$B349,$A$6,$A$10,,$A$8,$A$12),$A$47)</f>
        <v>4990.36</v>
      </c>
      <c r="M349" s="6" t="str">
        <f xml:space="preserve"> TEXT(RTD("cqg.rtd",,"StudyData", $A$2, "BBnds", "MAType=Sim,InputChoice=Close,Period1="&amp;$A$16&amp;",Percent="&amp;$A$18&amp;"", "BLO",$A$4, -$B349, $A$6,$A$10,,$A$8,$A$12),$A$47)</f>
        <v>4851.33</v>
      </c>
      <c r="N349" s="8" t="str">
        <f xml:space="preserve"> TEXT(RTD("cqg.rtd",,"StudyData", $A$2, "MACD", "Period1="&amp;$A$20&amp;",Period2="&amp;$A$22&amp;",Period3="&amp;$A$24&amp;",InputChoice=Close", "MACD",$A$4, -$B349, $A$6,$A$10,,$A$8,$A$12),$A$47)</f>
        <v>72.37</v>
      </c>
      <c r="O349" s="8" t="str">
        <f>TEXT(RTD("cqg.rtd",,"StudyData",$A$2,"MACD","Period1="&amp;$A$20&amp;",Period2="&amp;$A$22&amp;",Period3="&amp;$A$24&amp;",InputChoice=Close","MACDA",$A$4,-$B349,$A$6,$A$10,,$A$8,$A$12),$A$47)</f>
        <v>66.91</v>
      </c>
      <c r="P349" s="6" t="str">
        <f t="shared" si="10"/>
        <v>5.46</v>
      </c>
      <c r="Q349" s="8">
        <f xml:space="preserve"> RTD("cqg.rtd",,"StudyData", $A$2, "RSI", "InputChoice=Close,Period="&amp;$A$26&amp;"", "RSI",$A$4, -$B349, $A$6,$A$10,,$A$8,$A$12)</f>
        <v>61.681075679593867</v>
      </c>
      <c r="R34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-$B349, $A$6,$A$10,,$A$8,$A$12)</f>
        <v>83.8052172222</v>
      </c>
      <c r="S34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-$B349, $A$6,$A$10,,$A$8,$A$12)</f>
        <v>89.4221</v>
      </c>
      <c r="T349" s="8" t="str">
        <f>TEXT(RTD("cqg.rtd",,"StudyData", $A$2, "Imoku", "Period1="&amp;$A$34&amp;"", "Imoku1",$A$4, -$B349, $A$6,$A$10,,$A$8,$A$12),$A$47)</f>
        <v>5034.25</v>
      </c>
      <c r="U349" s="8" t="str">
        <f xml:space="preserve"> TEXT(RTD("cqg.rtd",,"StudyData", $A$2, "Imoku", "Period2="&amp;$A$36&amp;"", "Imoku2",$A$4, -$B349, $A$6,$A$10,,$A$8,$A$12),$A$47)</f>
        <v>4963.50</v>
      </c>
      <c r="V349" s="8" t="str">
        <f xml:space="preserve"> TEXT(RTD("cqg.rtd",,"StudyData", $A$2, "Imoku", "Period3="&amp;$A$38&amp;"", "Imoku3",$A$4, -(($B349)+($A$44)), $A$6,$A$10,,$A$8,$A$12),$A$47)</f>
        <v>4724.00</v>
      </c>
      <c r="W349" s="8" t="str">
        <f xml:space="preserve"> TEXT(RTD("cqg.rtd",,"StudyData", $A$2, "Imoku", "Period1="&amp;$A$34&amp;",Period2="&amp;$A$36&amp;",Period4="&amp;$A$40&amp;",MAType4=Sim", "Imoku4",$A$4, -(($B349)+($A$44)), $A$6,$A$10,,$A$8,$A$12),$A$47)</f>
        <v>4661.00</v>
      </c>
      <c r="X349" s="8" t="str">
        <f>TEXT(RTD("cqg.rtd",,"StudyData", $A$2, "Imoku", "MAType5=Sim,Period5="&amp;$A$42&amp;",InputChoice5=Close", "Imoku5",$A$4, -$B349, $A$6,$A$10,,$A$8,$A$12),$A$47)</f>
        <v>5061.50</v>
      </c>
    </row>
    <row r="350" spans="2:24" x14ac:dyDescent="0.25">
      <c r="B350">
        <f t="shared" si="11"/>
        <v>348</v>
      </c>
      <c r="C350" s="5">
        <f xml:space="preserve"> RTD("cqg.rtd",,"StudyData", $A$2, "BAR", "", "Time", $A$4,-$B350,$A$6,$A$10, "","False","T")</f>
        <v>45279</v>
      </c>
      <c r="D350" s="4">
        <f xml:space="preserve"> RTD("cqg.rtd",,"StudyData", $A$2, "BAR", "", "Time", $A$4,-$B350,$A$6,$A$10, "","False","T")</f>
        <v>45279</v>
      </c>
      <c r="E350" s="6" t="str">
        <f xml:space="preserve"> TEXT(RTD("cqg.rtd",,"StudyData", $A$2, "BAR", "", "Open", $A$4, -$B350, $A$6,$A$10,,$A$8,$A$12),$A$47)</f>
        <v>5102.25</v>
      </c>
      <c r="F350" s="6" t="str">
        <f xml:space="preserve"> TEXT(RTD("cqg.rtd",,"StudyData", $A$2, "BAR", "", "High", $A$4, -$B350, $A$6,$A$10,,$A$8,$A$12),$A$47)</f>
        <v>5133.25</v>
      </c>
      <c r="G350" s="6" t="str">
        <f xml:space="preserve"> TEXT(RTD("cqg.rtd",,"StudyData", $A$2, "BAR", "", "Low", $A$4, -$B350, $A$6,$A$10,,$A$8,$A$12),$A$47)</f>
        <v>5099.50</v>
      </c>
      <c r="H350" s="6" t="str">
        <f>TEXT(RTD("cqg.rtd",,"StudyData", $A$2, "BAR", "", "Close", $A$4, -$B350, $A$6,$A$10,,$A$8,$A$12),$A$47)</f>
        <v>5132.00</v>
      </c>
      <c r="I350" s="7">
        <f xml:space="preserve"> RTD("cqg.rtd",,"StudyData", $A$2, "Vol", "VolType=auto, CoCType=Contract", "Vol",$A$4, -$B350, $A$6,$A$10,,$A$8,$A$12)</f>
        <v>1122973</v>
      </c>
      <c r="J350" s="8" t="str">
        <f xml:space="preserve"> TEXT(RTD("cqg.rtd",,"StudyData", $A$2, "MA", "InputChoice=Close,MAType=Sim,Period="&amp;$A$14&amp;"", "MA",$A$4, -$B350, $A$6,$A$10,,$A$8,$A$12),$A$47)</f>
        <v>4853.21</v>
      </c>
      <c r="K350" s="6" t="str">
        <f xml:space="preserve"> TEXT(RTD("cqg.rtd",,"StudyData", $A$2, "BBnds", "MAType=Sim,InputChoice=Close,Period1="&amp;$A$16&amp;",Percent="&amp;$A$18&amp;"", "BHI",$A$4, -$B350, $A$6,$A$10,,$A$8,$A$12),$A$47)</f>
        <v>5121.72</v>
      </c>
      <c r="L350" s="6" t="str">
        <f>TEXT(RTD("cqg.rtd",,"StudyData",$A$2,"BBnds","MAType=Sim,InputChoice=Close,Period1="&amp;$A$16&amp;",Percent="&amp;$A$18&amp;"","BMA",$A$4,-$B350,$A$6,$A$10,,$A$8,$A$12),$A$47)</f>
        <v>4983.06</v>
      </c>
      <c r="M350" s="6" t="str">
        <f xml:space="preserve"> TEXT(RTD("cqg.rtd",,"StudyData", $A$2, "BBnds", "MAType=Sim,InputChoice=Close,Period1="&amp;$A$16&amp;",Percent="&amp;$A$18&amp;"", "BLO",$A$4, -$B350, $A$6,$A$10,,$A$8,$A$12),$A$47)</f>
        <v>4844.40</v>
      </c>
      <c r="N350" s="8" t="str">
        <f xml:space="preserve"> TEXT(RTD("cqg.rtd",,"StudyData", $A$2, "MACD", "Period1="&amp;$A$20&amp;",Period2="&amp;$A$22&amp;",Period3="&amp;$A$24&amp;",InputChoice=Close", "MACD",$A$4, -$B350, $A$6,$A$10,,$A$8,$A$12),$A$47)</f>
        <v>75.85</v>
      </c>
      <c r="O350" s="8" t="str">
        <f>TEXT(RTD("cqg.rtd",,"StudyData",$A$2,"MACD","Period1="&amp;$A$20&amp;",Period2="&amp;$A$22&amp;",Period3="&amp;$A$24&amp;",InputChoice=Close","MACDA",$A$4,-$B350,$A$6,$A$10,,$A$8,$A$12),$A$47)</f>
        <v>65.55</v>
      </c>
      <c r="P350" s="6" t="str">
        <f t="shared" si="10"/>
        <v>10.30</v>
      </c>
      <c r="Q350" s="8">
        <f xml:space="preserve"> RTD("cqg.rtd",,"StudyData", $A$2, "RSI", "InputChoice=Close,Period="&amp;$A$26&amp;"", "RSI",$A$4, -$B350, $A$6,$A$10,,$A$8,$A$12)</f>
        <v>86.499234706717743</v>
      </c>
      <c r="R35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-$B350, $A$6,$A$10,,$A$8,$A$12)</f>
        <v>95.117343752400004</v>
      </c>
      <c r="S35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-$B350, $A$6,$A$10,,$A$8,$A$12)</f>
        <v>92.230599999999995</v>
      </c>
      <c r="T350" s="8" t="str">
        <f>TEXT(RTD("cqg.rtd",,"StudyData", $A$2, "Imoku", "Period1="&amp;$A$34&amp;"", "Imoku1",$A$4, -$B350, $A$6,$A$10,,$A$8,$A$12),$A$47)</f>
        <v>5023.13</v>
      </c>
      <c r="U350" s="8" t="str">
        <f xml:space="preserve"> TEXT(RTD("cqg.rtd",,"StudyData", $A$2, "Imoku", "Period2="&amp;$A$36&amp;"", "Imoku2",$A$4, -$B350, $A$6,$A$10,,$A$8,$A$12),$A$47)</f>
        <v>4952.38</v>
      </c>
      <c r="V350" s="8" t="str">
        <f xml:space="preserve"> TEXT(RTD("cqg.rtd",,"StudyData", $A$2, "Imoku", "Period3="&amp;$A$38&amp;"", "Imoku3",$A$4, -(($B350)+($A$44)), $A$6,$A$10,,$A$8,$A$12),$A$47)</f>
        <v>4724.00</v>
      </c>
      <c r="W350" s="8" t="str">
        <f xml:space="preserve"> TEXT(RTD("cqg.rtd",,"StudyData", $A$2, "Imoku", "Period1="&amp;$A$34&amp;",Period2="&amp;$A$36&amp;",Period4="&amp;$A$40&amp;",MAType4=Sim", "Imoku4",$A$4, -(($B350)+($A$44)), $A$6,$A$10,,$A$8,$A$12),$A$47)</f>
        <v>4654.25</v>
      </c>
      <c r="X350" s="8" t="str">
        <f>TEXT(RTD("cqg.rtd",,"StudyData", $A$2, "Imoku", "MAType5=Sim,Period5="&amp;$A$42&amp;",InputChoice5=Close", "Imoku5",$A$4, -$B350, $A$6,$A$10,,$A$8,$A$12),$A$47)</f>
        <v>5132.00</v>
      </c>
    </row>
    <row r="351" spans="2:24" x14ac:dyDescent="0.25">
      <c r="B351">
        <f t="shared" si="11"/>
        <v>349</v>
      </c>
      <c r="C351" s="5">
        <f xml:space="preserve"> RTD("cqg.rtd",,"StudyData", $A$2, "BAR", "", "Time", $A$4,-$B351,$A$6,$A$10, "","False","T")</f>
        <v>45278</v>
      </c>
      <c r="D351" s="4">
        <f xml:space="preserve"> RTD("cqg.rtd",,"StudyData", $A$2, "BAR", "", "Time", $A$4,-$B351,$A$6,$A$10, "","False","T")</f>
        <v>45278</v>
      </c>
      <c r="E351" s="6" t="str">
        <f xml:space="preserve"> TEXT(RTD("cqg.rtd",,"StudyData", $A$2, "BAR", "", "Open", $A$4, -$B351, $A$6,$A$10,,$A$8,$A$12),$A$47)</f>
        <v>5082.25</v>
      </c>
      <c r="F351" s="6" t="str">
        <f xml:space="preserve"> TEXT(RTD("cqg.rtd",,"StudyData", $A$2, "BAR", "", "High", $A$4, -$B351, $A$6,$A$10,,$A$8,$A$12),$A$47)</f>
        <v>5114.00</v>
      </c>
      <c r="G351" s="6" t="str">
        <f xml:space="preserve"> TEXT(RTD("cqg.rtd",,"StudyData", $A$2, "BAR", "", "Low", $A$4, -$B351, $A$6,$A$10,,$A$8,$A$12),$A$47)</f>
        <v>5081.25</v>
      </c>
      <c r="H351" s="6" t="str">
        <f>TEXT(RTD("cqg.rtd",,"StudyData", $A$2, "BAR", "", "Close", $A$4, -$B351, $A$6,$A$10,,$A$8,$A$12),$A$47)</f>
        <v>5104.75</v>
      </c>
      <c r="I351" s="7">
        <f xml:space="preserve"> RTD("cqg.rtd",,"StudyData", $A$2, "Vol", "VolType=auto, CoCType=Contract", "Vol",$A$4, -$B351, $A$6,$A$10,,$A$8,$A$12)</f>
        <v>1139029</v>
      </c>
      <c r="J351" s="8" t="str">
        <f xml:space="preserve"> TEXT(RTD("cqg.rtd",,"StudyData", $A$2, "MA", "InputChoice=Close,MAType=Sim,Period="&amp;$A$14&amp;"", "MA",$A$4, -$B351, $A$6,$A$10,,$A$8,$A$12),$A$47)</f>
        <v>4840.06</v>
      </c>
      <c r="K351" s="6" t="str">
        <f xml:space="preserve"> TEXT(RTD("cqg.rtd",,"StudyData", $A$2, "BBnds", "MAType=Sim,InputChoice=Close,Period1="&amp;$A$16&amp;",Percent="&amp;$A$18&amp;"", "BHI",$A$4, -$B351, $A$6,$A$10,,$A$8,$A$12),$A$47)</f>
        <v>5095.29</v>
      </c>
      <c r="L351" s="6" t="str">
        <f>TEXT(RTD("cqg.rtd",,"StudyData",$A$2,"BBnds","MAType=Sim,InputChoice=Close,Period1="&amp;$A$16&amp;",Percent="&amp;$A$18&amp;"","BMA",$A$4,-$B351,$A$6,$A$10,,$A$8,$A$12),$A$47)</f>
        <v>4972.79</v>
      </c>
      <c r="M351" s="6" t="str">
        <f xml:space="preserve"> TEXT(RTD("cqg.rtd",,"StudyData", $A$2, "BBnds", "MAType=Sim,InputChoice=Close,Period1="&amp;$A$16&amp;",Percent="&amp;$A$18&amp;"", "BLO",$A$4, -$B351, $A$6,$A$10,,$A$8,$A$12),$A$47)</f>
        <v>4850.28</v>
      </c>
      <c r="N351" s="8" t="str">
        <f xml:space="preserve"> TEXT(RTD("cqg.rtd",,"StudyData", $A$2, "MACD", "Period1="&amp;$A$20&amp;",Period2="&amp;$A$22&amp;",Period3="&amp;$A$24&amp;",InputChoice=Close", "MACD",$A$4, -$B351, $A$6,$A$10,,$A$8,$A$12),$A$47)</f>
        <v>72.01</v>
      </c>
      <c r="O351" s="8" t="str">
        <f>TEXT(RTD("cqg.rtd",,"StudyData",$A$2,"MACD","Period1="&amp;$A$20&amp;",Period2="&amp;$A$22&amp;",Period3="&amp;$A$24&amp;",InputChoice=Close","MACDA",$A$4,-$B351,$A$6,$A$10,,$A$8,$A$12),$A$47)</f>
        <v>62.98</v>
      </c>
      <c r="P351" s="6" t="str">
        <f t="shared" si="10"/>
        <v>9.03</v>
      </c>
      <c r="Q351" s="8">
        <f xml:space="preserve"> RTD("cqg.rtd",,"StudyData", $A$2, "RSI", "InputChoice=Close,Period="&amp;$A$26&amp;"", "RSI",$A$4, -$B351, $A$6,$A$10,,$A$8,$A$12)</f>
        <v>84.333446656924679</v>
      </c>
      <c r="R35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-$B351, $A$6,$A$10,,$A$8,$A$12)</f>
        <v>92.400907588400003</v>
      </c>
      <c r="S35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-$B351, $A$6,$A$10,,$A$8,$A$12)</f>
        <v>90.787199999999999</v>
      </c>
      <c r="T351" s="8" t="str">
        <f>TEXT(RTD("cqg.rtd",,"StudyData", $A$2, "Imoku", "Period1="&amp;$A$34&amp;"", "Imoku1",$A$4, -$B351, $A$6,$A$10,,$A$8,$A$12),$A$47)</f>
        <v>5013.50</v>
      </c>
      <c r="U351" s="8" t="str">
        <f xml:space="preserve"> TEXT(RTD("cqg.rtd",,"StudyData", $A$2, "Imoku", "Period2="&amp;$A$36&amp;"", "Imoku2",$A$4, -$B351, $A$6,$A$10,,$A$8,$A$12),$A$47)</f>
        <v>4916.25</v>
      </c>
      <c r="V351" s="8" t="str">
        <f xml:space="preserve"> TEXT(RTD("cqg.rtd",,"StudyData", $A$2, "Imoku", "Period3="&amp;$A$38&amp;"", "Imoku3",$A$4, -(($B351)+($A$44)), $A$6,$A$10,,$A$8,$A$12),$A$47)</f>
        <v>4724.00</v>
      </c>
      <c r="W351" s="8" t="str">
        <f xml:space="preserve"> TEXT(RTD("cqg.rtd",,"StudyData", $A$2, "Imoku", "Period1="&amp;$A$34&amp;",Period2="&amp;$A$36&amp;",Period4="&amp;$A$40&amp;",MAType4=Sim", "Imoku4",$A$4, -(($B351)+($A$44)), $A$6,$A$10,,$A$8,$A$12),$A$47)</f>
        <v>4641.56</v>
      </c>
      <c r="X351" s="8" t="str">
        <f>TEXT(RTD("cqg.rtd",,"StudyData", $A$2, "Imoku", "MAType5=Sim,Period5="&amp;$A$42&amp;",InputChoice5=Close", "Imoku5",$A$4, -$B351, $A$6,$A$10,,$A$8,$A$12),$A$47)</f>
        <v>5104.75</v>
      </c>
    </row>
    <row r="352" spans="2:24" x14ac:dyDescent="0.25">
      <c r="B352">
        <f t="shared" si="11"/>
        <v>350</v>
      </c>
      <c r="C352" s="5">
        <f xml:space="preserve"> RTD("cqg.rtd",,"StudyData", $A$2, "BAR", "", "Time", $A$4,-$B352,$A$6,$A$10, "","False","T")</f>
        <v>45275</v>
      </c>
      <c r="D352" s="4">
        <f xml:space="preserve"> RTD("cqg.rtd",,"StudyData", $A$2, "BAR", "", "Time", $A$4,-$B352,$A$6,$A$10, "","False","T")</f>
        <v>45275</v>
      </c>
      <c r="E352" s="6" t="str">
        <f xml:space="preserve"> TEXT(RTD("cqg.rtd",,"StudyData", $A$2, "BAR", "", "Open", $A$4, -$B352, $A$6,$A$10,,$A$8,$A$12),$A$47)</f>
        <v>5079.50</v>
      </c>
      <c r="F352" s="6" t="str">
        <f xml:space="preserve"> TEXT(RTD("cqg.rtd",,"StudyData", $A$2, "BAR", "", "High", $A$4, -$B352, $A$6,$A$10,,$A$8,$A$12),$A$47)</f>
        <v>5100.75</v>
      </c>
      <c r="G352" s="6" t="str">
        <f xml:space="preserve"> TEXT(RTD("cqg.rtd",,"StudyData", $A$2, "BAR", "", "Low", $A$4, -$B352, $A$6,$A$10,,$A$8,$A$12),$A$47)</f>
        <v>5069.00</v>
      </c>
      <c r="H352" s="6" t="str">
        <f>TEXT(RTD("cqg.rtd",,"StudyData", $A$2, "BAR", "", "Close", $A$4, -$B352, $A$6,$A$10,,$A$8,$A$12),$A$47)</f>
        <v>5079.75</v>
      </c>
      <c r="I352" s="7">
        <f xml:space="preserve"> RTD("cqg.rtd",,"StudyData", $A$2, "Vol", "VolType=auto, CoCType=Contract", "Vol",$A$4, -$B352, $A$6,$A$10,,$A$8,$A$12)</f>
        <v>1801823</v>
      </c>
      <c r="J352" s="8" t="str">
        <f xml:space="preserve"> TEXT(RTD("cqg.rtd",,"StudyData", $A$2, "MA", "InputChoice=Close,MAType=Sim,Period="&amp;$A$14&amp;"", "MA",$A$4, -$B352, $A$6,$A$10,,$A$8,$A$12),$A$47)</f>
        <v>4827.76</v>
      </c>
      <c r="K352" s="6" t="str">
        <f xml:space="preserve"> TEXT(RTD("cqg.rtd",,"StudyData", $A$2, "BBnds", "MAType=Sim,InputChoice=Close,Period1="&amp;$A$16&amp;",Percent="&amp;$A$18&amp;"", "BHI",$A$4, -$B352, $A$6,$A$10,,$A$8,$A$12),$A$47)</f>
        <v>5073.42</v>
      </c>
      <c r="L352" s="6" t="str">
        <f>TEXT(RTD("cqg.rtd",,"StudyData",$A$2,"BBnds","MAType=Sim,InputChoice=Close,Period1="&amp;$A$16&amp;",Percent="&amp;$A$18&amp;"","BMA",$A$4,-$B352,$A$6,$A$10,,$A$8,$A$12),$A$47)</f>
        <v>4962.14</v>
      </c>
      <c r="M352" s="6" t="str">
        <f xml:space="preserve"> TEXT(RTD("cqg.rtd",,"StudyData", $A$2, "BBnds", "MAType=Sim,InputChoice=Close,Period1="&amp;$A$16&amp;",Percent="&amp;$A$18&amp;"", "BLO",$A$4, -$B352, $A$6,$A$10,,$A$8,$A$12),$A$47)</f>
        <v>4850.85</v>
      </c>
      <c r="N352" s="8" t="str">
        <f xml:space="preserve"> TEXT(RTD("cqg.rtd",,"StudyData", $A$2, "MACD", "Period1="&amp;$A$20&amp;",Period2="&amp;$A$22&amp;",Period3="&amp;$A$24&amp;",InputChoice=Close", "MACD",$A$4, -$B352, $A$6,$A$10,,$A$8,$A$12),$A$47)</f>
        <v>68.84</v>
      </c>
      <c r="O352" s="8" t="str">
        <f>TEXT(RTD("cqg.rtd",,"StudyData",$A$2,"MACD","Period1="&amp;$A$20&amp;",Period2="&amp;$A$22&amp;",Period3="&amp;$A$24&amp;",InputChoice=Close","MACDA",$A$4,-$B352,$A$6,$A$10,,$A$8,$A$12),$A$47)</f>
        <v>60.72</v>
      </c>
      <c r="P352" s="6" t="str">
        <f t="shared" si="10"/>
        <v>8.12</v>
      </c>
      <c r="Q352" s="8">
        <f xml:space="preserve"> RTD("cqg.rtd",,"StudyData", $A$2, "RSI", "InputChoice=Close,Period="&amp;$A$26&amp;"", "RSI",$A$4, -$B352, $A$6,$A$10,,$A$8,$A$12)</f>
        <v>81.975451303382442</v>
      </c>
      <c r="R35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-$B352, $A$6,$A$10,,$A$8,$A$12)</f>
        <v>90.4855273748</v>
      </c>
      <c r="S35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-$B352, $A$6,$A$10,,$A$8,$A$12)</f>
        <v>89.980400000000003</v>
      </c>
      <c r="T352" s="8" t="str">
        <f>TEXT(RTD("cqg.rtd",,"StudyData", $A$2, "Imoku", "Period1="&amp;$A$34&amp;"", "Imoku1",$A$4, -$B352, $A$6,$A$10,,$A$8,$A$12),$A$47)</f>
        <v>5008.25</v>
      </c>
      <c r="U352" s="8" t="str">
        <f xml:space="preserve"> TEXT(RTD("cqg.rtd",,"StudyData", $A$2, "Imoku", "Period2="&amp;$A$36&amp;"", "Imoku2",$A$4, -$B352, $A$6,$A$10,,$A$8,$A$12),$A$47)</f>
        <v>4911.00</v>
      </c>
      <c r="V352" s="8" t="str">
        <f xml:space="preserve"> TEXT(RTD("cqg.rtd",,"StudyData", $A$2, "Imoku", "Period3="&amp;$A$38&amp;"", "Imoku3",$A$4, -(($B352)+($A$44)), $A$6,$A$10,,$A$8,$A$12),$A$47)</f>
        <v>4724.00</v>
      </c>
      <c r="W352" s="8" t="str">
        <f xml:space="preserve"> TEXT(RTD("cqg.rtd",,"StudyData", $A$2, "Imoku", "Period1="&amp;$A$34&amp;",Period2="&amp;$A$36&amp;",Period4="&amp;$A$40&amp;",MAType4=Sim", "Imoku4",$A$4, -(($B352)+($A$44)), $A$6,$A$10,,$A$8,$A$12),$A$47)</f>
        <v>4634.94</v>
      </c>
      <c r="X352" s="8" t="str">
        <f>TEXT(RTD("cqg.rtd",,"StudyData", $A$2, "Imoku", "MAType5=Sim,Period5="&amp;$A$42&amp;",InputChoice5=Close", "Imoku5",$A$4, -$B352, $A$6,$A$10,,$A$8,$A$12),$A$47)</f>
        <v>5079.75</v>
      </c>
    </row>
    <row r="353" spans="2:24" x14ac:dyDescent="0.25">
      <c r="B353">
        <f t="shared" si="11"/>
        <v>351</v>
      </c>
      <c r="C353" s="5">
        <f xml:space="preserve"> RTD("cqg.rtd",,"StudyData", $A$2, "BAR", "", "Time", $A$4,-$B353,$A$6,$A$10, "","False","T")</f>
        <v>45274</v>
      </c>
      <c r="D353" s="4">
        <f xml:space="preserve"> RTD("cqg.rtd",,"StudyData", $A$2, "BAR", "", "Time", $A$4,-$B353,$A$6,$A$10, "","False","T")</f>
        <v>45274</v>
      </c>
      <c r="E353" s="6" t="str">
        <f xml:space="preserve"> TEXT(RTD("cqg.rtd",,"StudyData", $A$2, "BAR", "", "Open", $A$4, -$B353, $A$6,$A$10,,$A$8,$A$12),$A$47)</f>
        <v>5072.50</v>
      </c>
      <c r="F353" s="6" t="str">
        <f xml:space="preserve"> TEXT(RTD("cqg.rtd",,"StudyData", $A$2, "BAR", "", "High", $A$4, -$B353, $A$6,$A$10,,$A$8,$A$12),$A$47)</f>
        <v>5103.50</v>
      </c>
      <c r="G353" s="6" t="str">
        <f xml:space="preserve"> TEXT(RTD("cqg.rtd",,"StudyData", $A$2, "BAR", "", "Low", $A$4, -$B353, $A$6,$A$10,,$A$8,$A$12),$A$47)</f>
        <v>5058.00</v>
      </c>
      <c r="H353" s="6" t="str">
        <f>TEXT(RTD("cqg.rtd",,"StudyData", $A$2, "BAR", "", "Close", $A$4, -$B353, $A$6,$A$10,,$A$8,$A$12),$A$47)</f>
        <v>5085.75</v>
      </c>
      <c r="I353" s="7">
        <f xml:space="preserve"> RTD("cqg.rtd",,"StudyData", $A$2, "Vol", "VolType=auto, CoCType=Contract", "Vol",$A$4, -$B353, $A$6,$A$10,,$A$8,$A$12)</f>
        <v>2265347</v>
      </c>
      <c r="J353" s="8" t="str">
        <f xml:space="preserve"> TEXT(RTD("cqg.rtd",,"StudyData", $A$2, "MA", "InputChoice=Close,MAType=Sim,Period="&amp;$A$14&amp;"", "MA",$A$4, -$B353, $A$6,$A$10,,$A$8,$A$12),$A$47)</f>
        <v>4817.44</v>
      </c>
      <c r="K353" s="6" t="str">
        <f xml:space="preserve"> TEXT(RTD("cqg.rtd",,"StudyData", $A$2, "BBnds", "MAType=Sim,InputChoice=Close,Period1="&amp;$A$16&amp;",Percent="&amp;$A$18&amp;"", "BHI",$A$4, -$B353, $A$6,$A$10,,$A$8,$A$12),$A$47)</f>
        <v>5054.32</v>
      </c>
      <c r="L353" s="6" t="str">
        <f>TEXT(RTD("cqg.rtd",,"StudyData",$A$2,"BBnds","MAType=Sim,InputChoice=Close,Period1="&amp;$A$16&amp;",Percent="&amp;$A$18&amp;"","BMA",$A$4,-$B353,$A$6,$A$10,,$A$8,$A$12),$A$47)</f>
        <v>4952.53</v>
      </c>
      <c r="M353" s="6" t="str">
        <f xml:space="preserve"> TEXT(RTD("cqg.rtd",,"StudyData", $A$2, "BBnds", "MAType=Sim,InputChoice=Close,Period1="&amp;$A$16&amp;",Percent="&amp;$A$18&amp;"", "BLO",$A$4, -$B353, $A$6,$A$10,,$A$8,$A$12),$A$47)</f>
        <v>4850.73</v>
      </c>
      <c r="N353" s="8" t="str">
        <f xml:space="preserve"> TEXT(RTD("cqg.rtd",,"StudyData", $A$2, "MACD", "Period1="&amp;$A$20&amp;",Period2="&amp;$A$22&amp;",Period3="&amp;$A$24&amp;",InputChoice=Close", "MACD",$A$4, -$B353, $A$6,$A$10,,$A$8,$A$12),$A$47)</f>
        <v>66.34</v>
      </c>
      <c r="O353" s="8" t="str">
        <f>TEXT(RTD("cqg.rtd",,"StudyData",$A$2,"MACD","Period1="&amp;$A$20&amp;",Period2="&amp;$A$22&amp;",Period3="&amp;$A$24&amp;",InputChoice=Close","MACDA",$A$4,-$B353,$A$6,$A$10,,$A$8,$A$12),$A$47)</f>
        <v>58.69</v>
      </c>
      <c r="P353" s="6" t="str">
        <f t="shared" si="10"/>
        <v>7.65</v>
      </c>
      <c r="Q353" s="8">
        <f xml:space="preserve"> RTD("cqg.rtd",,"StudyData", $A$2, "RSI", "InputChoice=Close,Period="&amp;$A$26&amp;"", "RSI",$A$4, -$B353, $A$6,$A$10,,$A$8,$A$12)</f>
        <v>84.694929707713897</v>
      </c>
      <c r="R35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-$B353, $A$6,$A$10,,$A$8,$A$12)</f>
        <v>92.226486249600001</v>
      </c>
      <c r="S35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-$B353, $A$6,$A$10,,$A$8,$A$12)</f>
        <v>89.727800000000002</v>
      </c>
      <c r="T353" s="8" t="str">
        <f>TEXT(RTD("cqg.rtd",,"StudyData", $A$2, "Imoku", "Period1="&amp;$A$34&amp;"", "Imoku1",$A$4, -$B353, $A$6,$A$10,,$A$8,$A$12),$A$47)</f>
        <v>5008.25</v>
      </c>
      <c r="U353" s="8" t="str">
        <f xml:space="preserve"> TEXT(RTD("cqg.rtd",,"StudyData", $A$2, "Imoku", "Period2="&amp;$A$36&amp;"", "Imoku2",$A$4, -$B353, $A$6,$A$10,,$A$8,$A$12),$A$47)</f>
        <v>4911.00</v>
      </c>
      <c r="V353" s="8" t="str">
        <f xml:space="preserve"> TEXT(RTD("cqg.rtd",,"StudyData", $A$2, "Imoku", "Period3="&amp;$A$38&amp;"", "Imoku3",$A$4, -(($B353)+($A$44)), $A$6,$A$10,,$A$8,$A$12),$A$47)</f>
        <v>4724.00</v>
      </c>
      <c r="W353" s="8" t="str">
        <f xml:space="preserve"> TEXT(RTD("cqg.rtd",,"StudyData", $A$2, "Imoku", "Period1="&amp;$A$34&amp;",Period2="&amp;$A$36&amp;",Period4="&amp;$A$40&amp;",MAType4=Sim", "Imoku4",$A$4, -(($B353)+($A$44)), $A$6,$A$10,,$A$8,$A$12),$A$47)</f>
        <v>4633.81</v>
      </c>
      <c r="X353" s="8" t="str">
        <f>TEXT(RTD("cqg.rtd",,"StudyData", $A$2, "Imoku", "MAType5=Sim,Period5="&amp;$A$42&amp;",InputChoice5=Close", "Imoku5",$A$4, -$B353, $A$6,$A$10,,$A$8,$A$12),$A$47)</f>
        <v>5085.75</v>
      </c>
    </row>
    <row r="354" spans="2:24" x14ac:dyDescent="0.25">
      <c r="B354">
        <f t="shared" si="11"/>
        <v>352</v>
      </c>
      <c r="C354" s="5">
        <f xml:space="preserve"> RTD("cqg.rtd",,"StudyData", $A$2, "BAR", "", "Time", $A$4,-$B354,$A$6,$A$10, "","False","T")</f>
        <v>45273</v>
      </c>
      <c r="D354" s="4">
        <f xml:space="preserve"> RTD("cqg.rtd",,"StudyData", $A$2, "BAR", "", "Time", $A$4,-$B354,$A$6,$A$10, "","False","T")</f>
        <v>45273</v>
      </c>
      <c r="E354" s="6" t="str">
        <f xml:space="preserve"> TEXT(RTD("cqg.rtd",,"StudyData", $A$2, "BAR", "", "Open", $A$4, -$B354, $A$6,$A$10,,$A$8,$A$12),$A$47)</f>
        <v>5012.25</v>
      </c>
      <c r="F354" s="6" t="str">
        <f xml:space="preserve"> TEXT(RTD("cqg.rtd",,"StudyData", $A$2, "BAR", "", "High", $A$4, -$B354, $A$6,$A$10,,$A$8,$A$12),$A$47)</f>
        <v>5076.00</v>
      </c>
      <c r="G354" s="6" t="str">
        <f xml:space="preserve"> TEXT(RTD("cqg.rtd",,"StudyData", $A$2, "BAR", "", "Low", $A$4, -$B354, $A$6,$A$10,,$A$8,$A$12),$A$47)</f>
        <v>5008.50</v>
      </c>
      <c r="H354" s="6" t="str">
        <f>TEXT(RTD("cqg.rtd",,"StudyData", $A$2, "BAR", "", "Close", $A$4, -$B354, $A$6,$A$10,,$A$8,$A$12),$A$47)</f>
        <v>5072.50</v>
      </c>
      <c r="I354" s="7">
        <f xml:space="preserve"> RTD("cqg.rtd",,"StudyData", $A$2, "Vol", "VolType=auto, CoCType=Contract", "Vol",$A$4, -$B354, $A$6,$A$10,,$A$8,$A$12)</f>
        <v>1970985</v>
      </c>
      <c r="J354" s="8" t="str">
        <f xml:space="preserve"> TEXT(RTD("cqg.rtd",,"StudyData", $A$2, "MA", "InputChoice=Close,MAType=Sim,Period="&amp;$A$14&amp;"", "MA",$A$4, -$B354, $A$6,$A$10,,$A$8,$A$12),$A$47)</f>
        <v>4807.96</v>
      </c>
      <c r="K354" s="6" t="str">
        <f xml:space="preserve"> TEXT(RTD("cqg.rtd",,"StudyData", $A$2, "BBnds", "MAType=Sim,InputChoice=Close,Period1="&amp;$A$16&amp;",Percent="&amp;$A$18&amp;"", "BHI",$A$4, -$B354, $A$6,$A$10,,$A$8,$A$12),$A$47)</f>
        <v>5028.18</v>
      </c>
      <c r="L354" s="6" t="str">
        <f>TEXT(RTD("cqg.rtd",,"StudyData",$A$2,"BBnds","MAType=Sim,InputChoice=Close,Period1="&amp;$A$16&amp;",Percent="&amp;$A$18&amp;"","BMA",$A$4,-$B354,$A$6,$A$10,,$A$8,$A$12),$A$47)</f>
        <v>4942.41</v>
      </c>
      <c r="M354" s="6" t="str">
        <f xml:space="preserve"> TEXT(RTD("cqg.rtd",,"StudyData", $A$2, "BBnds", "MAType=Sim,InputChoice=Close,Period1="&amp;$A$16&amp;",Percent="&amp;$A$18&amp;"", "BLO",$A$4, -$B354, $A$6,$A$10,,$A$8,$A$12),$A$47)</f>
        <v>4856.65</v>
      </c>
      <c r="N354" s="8" t="str">
        <f xml:space="preserve"> TEXT(RTD("cqg.rtd",,"StudyData", $A$2, "MACD", "Period1="&amp;$A$20&amp;",Period2="&amp;$A$22&amp;",Period3="&amp;$A$24&amp;",InputChoice=Close", "MACD",$A$4, -$B354, $A$6,$A$10,,$A$8,$A$12),$A$47)</f>
        <v>61.56</v>
      </c>
      <c r="O354" s="8" t="str">
        <f>TEXT(RTD("cqg.rtd",,"StudyData",$A$2,"MACD","Period1="&amp;$A$20&amp;",Period2="&amp;$A$22&amp;",Period3="&amp;$A$24&amp;",InputChoice=Close","MACDA",$A$4,-$B354,$A$6,$A$10,,$A$8,$A$12),$A$47)</f>
        <v>56.77</v>
      </c>
      <c r="P354" s="6" t="str">
        <f t="shared" si="10"/>
        <v>4.79</v>
      </c>
      <c r="Q354" s="8">
        <f xml:space="preserve"> RTD("cqg.rtd",,"StudyData", $A$2, "RSI", "InputChoice=Close,Period="&amp;$A$26&amp;"", "RSI",$A$4, -$B354, $A$6,$A$10,,$A$8,$A$12)</f>
        <v>83.628841034657654</v>
      </c>
      <c r="R35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-$B354, $A$6,$A$10,,$A$8,$A$12)</f>
        <v>93.248725441399998</v>
      </c>
      <c r="S35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-$B354, $A$6,$A$10,,$A$8,$A$12)</f>
        <v>88.478499999999997</v>
      </c>
      <c r="T354" s="8" t="str">
        <f>TEXT(RTD("cqg.rtd",,"StudyData", $A$2, "Imoku", "Period1="&amp;$A$34&amp;"", "Imoku1",$A$4, -$B354, $A$6,$A$10,,$A$8,$A$12),$A$47)</f>
        <v>4994.50</v>
      </c>
      <c r="U354" s="8" t="str">
        <f xml:space="preserve"> TEXT(RTD("cqg.rtd",,"StudyData", $A$2, "Imoku", "Period2="&amp;$A$36&amp;"", "Imoku2",$A$4, -$B354, $A$6,$A$10,,$A$8,$A$12),$A$47)</f>
        <v>4897.25</v>
      </c>
      <c r="V354" s="8" t="str">
        <f xml:space="preserve"> TEXT(RTD("cqg.rtd",,"StudyData", $A$2, "Imoku", "Period3="&amp;$A$38&amp;"", "Imoku3",$A$4, -(($B354)+($A$44)), $A$6,$A$10,,$A$8,$A$12),$A$47)</f>
        <v>4724.00</v>
      </c>
      <c r="W354" s="8" t="str">
        <f xml:space="preserve"> TEXT(RTD("cqg.rtd",,"StudyData", $A$2, "Imoku", "Period1="&amp;$A$34&amp;",Period2="&amp;$A$36&amp;",Period4="&amp;$A$40&amp;",MAType4=Sim", "Imoku4",$A$4, -(($B354)+($A$44)), $A$6,$A$10,,$A$8,$A$12),$A$47)</f>
        <v>4630.94</v>
      </c>
      <c r="X354" s="8" t="str">
        <f>TEXT(RTD("cqg.rtd",,"StudyData", $A$2, "Imoku", "MAType5=Sim,Period5="&amp;$A$42&amp;",InputChoice5=Close", "Imoku5",$A$4, -$B354, $A$6,$A$10,,$A$8,$A$12),$A$47)</f>
        <v>5072.50</v>
      </c>
    </row>
    <row r="355" spans="2:24" x14ac:dyDescent="0.25">
      <c r="B355">
        <f t="shared" si="11"/>
        <v>353</v>
      </c>
      <c r="C355" s="5">
        <f xml:space="preserve"> RTD("cqg.rtd",,"StudyData", $A$2, "BAR", "", "Time", $A$4,-$B355,$A$6,$A$10, "","False","T")</f>
        <v>45272</v>
      </c>
      <c r="D355" s="4">
        <f xml:space="preserve"> RTD("cqg.rtd",,"StudyData", $A$2, "BAR", "", "Time", $A$4,-$B355,$A$6,$A$10, "","False","T")</f>
        <v>45272</v>
      </c>
      <c r="E355" s="6" t="str">
        <f xml:space="preserve"> TEXT(RTD("cqg.rtd",,"StudyData", $A$2, "BAR", "", "Open", $A$4, -$B355, $A$6,$A$10,,$A$8,$A$12),$A$47)</f>
        <v>4989.50</v>
      </c>
      <c r="F355" s="6" t="str">
        <f xml:space="preserve"> TEXT(RTD("cqg.rtd",,"StudyData", $A$2, "BAR", "", "High", $A$4, -$B355, $A$6,$A$10,,$A$8,$A$12),$A$47)</f>
        <v>5013.50</v>
      </c>
      <c r="G355" s="6" t="str">
        <f xml:space="preserve"> TEXT(RTD("cqg.rtd",,"StudyData", $A$2, "BAR", "", "Low", $A$4, -$B355, $A$6,$A$10,,$A$8,$A$12),$A$47)</f>
        <v>4974.00</v>
      </c>
      <c r="H355" s="6" t="str">
        <f>TEXT(RTD("cqg.rtd",,"StudyData", $A$2, "BAR", "", "Close", $A$4, -$B355, $A$6,$A$10,,$A$8,$A$12),$A$47)</f>
        <v>5009.00</v>
      </c>
      <c r="I355" s="7">
        <f xml:space="preserve"> RTD("cqg.rtd",,"StudyData", $A$2, "Vol", "VolType=auto, CoCType=Contract", "Vol",$A$4, -$B355, $A$6,$A$10,,$A$8,$A$12)</f>
        <v>1861122</v>
      </c>
      <c r="J355" s="8" t="str">
        <f xml:space="preserve"> TEXT(RTD("cqg.rtd",,"StudyData", $A$2, "MA", "InputChoice=Close,MAType=Sim,Period="&amp;$A$14&amp;"", "MA",$A$4, -$B355, $A$6,$A$10,,$A$8,$A$12),$A$47)</f>
        <v>4800.30</v>
      </c>
      <c r="K355" s="6" t="str">
        <f xml:space="preserve"> TEXT(RTD("cqg.rtd",,"StudyData", $A$2, "BBnds", "MAType=Sim,InputChoice=Close,Period1="&amp;$A$16&amp;",Percent="&amp;$A$18&amp;"", "BHI",$A$4, -$B355, $A$6,$A$10,,$A$8,$A$12),$A$47)</f>
        <v>4999.52</v>
      </c>
      <c r="L355" s="6" t="str">
        <f>TEXT(RTD("cqg.rtd",,"StudyData",$A$2,"BBnds","MAType=Sim,InputChoice=Close,Period1="&amp;$A$16&amp;",Percent="&amp;$A$18&amp;"","BMA",$A$4,-$B355,$A$6,$A$10,,$A$8,$A$12),$A$47)</f>
        <v>4932.55</v>
      </c>
      <c r="M355" s="6" t="str">
        <f xml:space="preserve"> TEXT(RTD("cqg.rtd",,"StudyData", $A$2, "BBnds", "MAType=Sim,InputChoice=Close,Period1="&amp;$A$16&amp;",Percent="&amp;$A$18&amp;"", "BLO",$A$4, -$B355, $A$6,$A$10,,$A$8,$A$12),$A$47)</f>
        <v>4865.58</v>
      </c>
      <c r="N355" s="8" t="str">
        <f xml:space="preserve"> TEXT(RTD("cqg.rtd",,"StudyData", $A$2, "MACD", "Period1="&amp;$A$20&amp;",Period2="&amp;$A$22&amp;",Period3="&amp;$A$24&amp;",InputChoice=Close", "MACD",$A$4, -$B355, $A$6,$A$10,,$A$8,$A$12),$A$47)</f>
        <v>55.93</v>
      </c>
      <c r="O355" s="8" t="str">
        <f>TEXT(RTD("cqg.rtd",,"StudyData",$A$2,"MACD","Period1="&amp;$A$20&amp;",Period2="&amp;$A$22&amp;",Period3="&amp;$A$24&amp;",InputChoice=Close","MACDA",$A$4,-$B355,$A$6,$A$10,,$A$8,$A$12),$A$47)</f>
        <v>55.58</v>
      </c>
      <c r="P355" s="6" t="str">
        <f t="shared" si="10"/>
        <v>.35</v>
      </c>
      <c r="Q355" s="8">
        <f xml:space="preserve"> RTD("cqg.rtd",,"StudyData", $A$2, "RSI", "InputChoice=Close,Period="&amp;$A$26&amp;"", "RSI",$A$4, -$B355, $A$6,$A$10,,$A$8,$A$12)</f>
        <v>76.721332226999593</v>
      </c>
      <c r="R35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-$B355, $A$6,$A$10,,$A$8,$A$12)</f>
        <v>89.699379948300006</v>
      </c>
      <c r="S35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-$B355, $A$6,$A$10,,$A$8,$A$12)</f>
        <v>86.093400000000003</v>
      </c>
      <c r="T355" s="8" t="str">
        <f>TEXT(RTD("cqg.rtd",,"StudyData", $A$2, "Imoku", "Period1="&amp;$A$34&amp;"", "Imoku1",$A$4, -$B355, $A$6,$A$10,,$A$8,$A$12),$A$47)</f>
        <v>4961.25</v>
      </c>
      <c r="U355" s="8" t="str">
        <f xml:space="preserve"> TEXT(RTD("cqg.rtd",,"StudyData", $A$2, "Imoku", "Period2="&amp;$A$36&amp;"", "Imoku2",$A$4, -$B355, $A$6,$A$10,,$A$8,$A$12),$A$47)</f>
        <v>4866.00</v>
      </c>
      <c r="V355" s="8" t="str">
        <f xml:space="preserve"> TEXT(RTD("cqg.rtd",,"StudyData", $A$2, "Imoku", "Period3="&amp;$A$38&amp;"", "Imoku3",$A$4, -(($B355)+($A$44)), $A$6,$A$10,,$A$8,$A$12),$A$47)</f>
        <v>4724.00</v>
      </c>
      <c r="W355" s="8" t="str">
        <f xml:space="preserve"> TEXT(RTD("cqg.rtd",,"StudyData", $A$2, "Imoku", "Period1="&amp;$A$34&amp;",Period2="&amp;$A$36&amp;",Period4="&amp;$A$40&amp;",MAType4=Sim", "Imoku4",$A$4, -(($B355)+($A$44)), $A$6,$A$10,,$A$8,$A$12),$A$47)</f>
        <v>4630.94</v>
      </c>
      <c r="X355" s="8" t="str">
        <f>TEXT(RTD("cqg.rtd",,"StudyData", $A$2, "Imoku", "MAType5=Sim,Period5="&amp;$A$42&amp;",InputChoice5=Close", "Imoku5",$A$4, -$B355, $A$6,$A$10,,$A$8,$A$12),$A$47)</f>
        <v>5009.00</v>
      </c>
    </row>
    <row r="356" spans="2:24" x14ac:dyDescent="0.25">
      <c r="B356">
        <f t="shared" si="11"/>
        <v>354</v>
      </c>
      <c r="C356" s="5">
        <f xml:space="preserve"> RTD("cqg.rtd",,"StudyData", $A$2, "BAR", "", "Time", $A$4,-$B356,$A$6,$A$10, "","False","T")</f>
        <v>45271</v>
      </c>
      <c r="D356" s="4">
        <f xml:space="preserve"> RTD("cqg.rtd",,"StudyData", $A$2, "BAR", "", "Time", $A$4,-$B356,$A$6,$A$10, "","False","T")</f>
        <v>45271</v>
      </c>
      <c r="E356" s="6" t="str">
        <f xml:space="preserve"> TEXT(RTD("cqg.rtd",,"StudyData", $A$2, "BAR", "", "Open", $A$4, -$B356, $A$6,$A$10,,$A$8,$A$12),$A$47)</f>
        <v>4972.00</v>
      </c>
      <c r="F356" s="6" t="str">
        <f xml:space="preserve"> TEXT(RTD("cqg.rtd",,"StudyData", $A$2, "BAR", "", "High", $A$4, -$B356, $A$6,$A$10,,$A$8,$A$12),$A$47)</f>
        <v>4991.50</v>
      </c>
      <c r="G356" s="6" t="str">
        <f xml:space="preserve"> TEXT(RTD("cqg.rtd",,"StudyData", $A$2, "BAR", "", "Low", $A$4, -$B356, $A$6,$A$10,,$A$8,$A$12),$A$47)</f>
        <v>4963.75</v>
      </c>
      <c r="H356" s="6" t="str">
        <f>TEXT(RTD("cqg.rtd",,"StudyData", $A$2, "BAR", "", "Close", $A$4, -$B356, $A$6,$A$10,,$A$8,$A$12),$A$47)</f>
        <v>4990.25</v>
      </c>
      <c r="I356" s="7">
        <f xml:space="preserve"> RTD("cqg.rtd",,"StudyData", $A$2, "Vol", "VolType=auto, CoCType=Contract", "Vol",$A$4, -$B356, $A$6,$A$10,,$A$8,$A$12)</f>
        <v>1663229</v>
      </c>
      <c r="J356" s="8" t="str">
        <f xml:space="preserve"> TEXT(RTD("cqg.rtd",,"StudyData", $A$2, "MA", "InputChoice=Close,MAType=Sim,Period="&amp;$A$14&amp;"", "MA",$A$4, -$B356, $A$6,$A$10,,$A$8,$A$12),$A$47)</f>
        <v>4794.21</v>
      </c>
      <c r="K356" s="6" t="str">
        <f xml:space="preserve"> TEXT(RTD("cqg.rtd",,"StudyData", $A$2, "BBnds", "MAType=Sim,InputChoice=Close,Period1="&amp;$A$16&amp;",Percent="&amp;$A$18&amp;"", "BHI",$A$4, -$B356, $A$6,$A$10,,$A$8,$A$12),$A$47)</f>
        <v>5004.80</v>
      </c>
      <c r="L356" s="6" t="str">
        <f>TEXT(RTD("cqg.rtd",,"StudyData",$A$2,"BBnds","MAType=Sim,InputChoice=Close,Period1="&amp;$A$16&amp;",Percent="&amp;$A$18&amp;"","BMA",$A$4,-$B356,$A$6,$A$10,,$A$8,$A$12),$A$47)</f>
        <v>4921.58</v>
      </c>
      <c r="M356" s="6" t="str">
        <f xml:space="preserve"> TEXT(RTD("cqg.rtd",,"StudyData", $A$2, "BBnds", "MAType=Sim,InputChoice=Close,Period1="&amp;$A$16&amp;",Percent="&amp;$A$18&amp;"", "BLO",$A$4, -$B356, $A$6,$A$10,,$A$8,$A$12),$A$47)</f>
        <v>4838.35</v>
      </c>
      <c r="N356" s="8" t="str">
        <f xml:space="preserve"> TEXT(RTD("cqg.rtd",,"StudyData", $A$2, "MACD", "Period1="&amp;$A$20&amp;",Period2="&amp;$A$22&amp;",Period3="&amp;$A$24&amp;",InputChoice=Close", "MACD",$A$4, -$B356, $A$6,$A$10,,$A$8,$A$12),$A$47)</f>
        <v>54.38</v>
      </c>
      <c r="O356" s="8" t="str">
        <f>TEXT(RTD("cqg.rtd",,"StudyData",$A$2,"MACD","Period1="&amp;$A$20&amp;",Period2="&amp;$A$22&amp;",Period3="&amp;$A$24&amp;",InputChoice=Close","MACDA",$A$4,-$B356,$A$6,$A$10,,$A$8,$A$12),$A$47)</f>
        <v>55.49</v>
      </c>
      <c r="P356" s="6" t="str">
        <f t="shared" si="10"/>
        <v>-1.11</v>
      </c>
      <c r="Q356" s="8">
        <f xml:space="preserve"> RTD("cqg.rtd",,"StudyData", $A$2, "RSI", "InputChoice=Close,Period="&amp;$A$26&amp;"", "RSI",$A$4, -$B356, $A$6,$A$10,,$A$8,$A$12)</f>
        <v>73.822333860170744</v>
      </c>
      <c r="R35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-$B356, $A$6,$A$10,,$A$8,$A$12)</f>
        <v>86.799596890299995</v>
      </c>
      <c r="S35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-$B356, $A$6,$A$10,,$A$8,$A$12)</f>
        <v>84.290400000000005</v>
      </c>
      <c r="T356" s="8" t="str">
        <f>TEXT(RTD("cqg.rtd",,"StudyData", $A$2, "Imoku", "Period1="&amp;$A$34&amp;"", "Imoku1",$A$4, -$B356, $A$6,$A$10,,$A$8,$A$12),$A$47)</f>
        <v>4950.25</v>
      </c>
      <c r="U356" s="8" t="str">
        <f xml:space="preserve"> TEXT(RTD("cqg.rtd",,"StudyData", $A$2, "Imoku", "Period2="&amp;$A$36&amp;"", "Imoku2",$A$4, -$B356, $A$6,$A$10,,$A$8,$A$12),$A$47)</f>
        <v>4840.63</v>
      </c>
      <c r="V356" s="8" t="str">
        <f xml:space="preserve"> TEXT(RTD("cqg.rtd",,"StudyData", $A$2, "Imoku", "Period3="&amp;$A$38&amp;"", "Imoku3",$A$4, -(($B356)+($A$44)), $A$6,$A$10,,$A$8,$A$12),$A$47)</f>
        <v>4724.00</v>
      </c>
      <c r="W356" s="8" t="str">
        <f xml:space="preserve"> TEXT(RTD("cqg.rtd",,"StudyData", $A$2, "Imoku", "Period1="&amp;$A$34&amp;",Period2="&amp;$A$36&amp;",Period4="&amp;$A$40&amp;",MAType4=Sim", "Imoku4",$A$4, -(($B356)+($A$44)), $A$6,$A$10,,$A$8,$A$12),$A$47)</f>
        <v>4617.94</v>
      </c>
      <c r="X356" s="8" t="str">
        <f>TEXT(RTD("cqg.rtd",,"StudyData", $A$2, "Imoku", "MAType5=Sim,Period5="&amp;$A$42&amp;",InputChoice5=Close", "Imoku5",$A$4, -$B356, $A$6,$A$10,,$A$8,$A$12),$A$47)</f>
        <v>4990.25</v>
      </c>
    </row>
    <row r="357" spans="2:24" x14ac:dyDescent="0.25">
      <c r="B357">
        <f t="shared" si="11"/>
        <v>355</v>
      </c>
      <c r="C357" s="5">
        <f xml:space="preserve"> RTD("cqg.rtd",,"StudyData", $A$2, "BAR", "", "Time", $A$4,-$B357,$A$6,$A$10, "","False","T")</f>
        <v>45268</v>
      </c>
      <c r="D357" s="4">
        <f xml:space="preserve"> RTD("cqg.rtd",,"StudyData", $A$2, "BAR", "", "Time", $A$4,-$B357,$A$6,$A$10, "","False","T")</f>
        <v>45268</v>
      </c>
      <c r="E357" s="6" t="str">
        <f xml:space="preserve"> TEXT(RTD("cqg.rtd",,"StudyData", $A$2, "BAR", "", "Open", $A$4, -$B357, $A$6,$A$10,,$A$8,$A$12),$A$47)</f>
        <v>4950.75</v>
      </c>
      <c r="F357" s="6" t="str">
        <f xml:space="preserve"> TEXT(RTD("cqg.rtd",,"StudyData", $A$2, "BAR", "", "High", $A$4, -$B357, $A$6,$A$10,,$A$8,$A$12),$A$47)</f>
        <v>4978.00</v>
      </c>
      <c r="G357" s="6" t="str">
        <f xml:space="preserve"> TEXT(RTD("cqg.rtd",,"StudyData", $A$2, "BAR", "", "Low", $A$4, -$B357, $A$6,$A$10,,$A$8,$A$12),$A$47)</f>
        <v>4926.00</v>
      </c>
      <c r="H357" s="6" t="str">
        <f>TEXT(RTD("cqg.rtd",,"StudyData", $A$2, "BAR", "", "Close", $A$4, -$B357, $A$6,$A$10,,$A$8,$A$12),$A$47)</f>
        <v>4971.75</v>
      </c>
      <c r="I357" s="7">
        <f xml:space="preserve"> RTD("cqg.rtd",,"StudyData", $A$2, "Vol", "VolType=auto, CoCType=Contract", "Vol",$A$4, -$B357, $A$6,$A$10,,$A$8,$A$12)</f>
        <v>2289425</v>
      </c>
      <c r="J357" s="8" t="str">
        <f xml:space="preserve"> TEXT(RTD("cqg.rtd",,"StudyData", $A$2, "MA", "InputChoice=Close,MAType=Sim,Period="&amp;$A$14&amp;"", "MA",$A$4, -$B357, $A$6,$A$10,,$A$8,$A$12),$A$47)</f>
        <v>4787.49</v>
      </c>
      <c r="K357" s="6" t="str">
        <f xml:space="preserve"> TEXT(RTD("cqg.rtd",,"StudyData", $A$2, "BBnds", "MAType=Sim,InputChoice=Close,Period1="&amp;$A$16&amp;",Percent="&amp;$A$18&amp;"", "BHI",$A$4, -$B357, $A$6,$A$10,,$A$8,$A$12),$A$47)</f>
        <v>5005.70</v>
      </c>
      <c r="L357" s="6" t="str">
        <f>TEXT(RTD("cqg.rtd",,"StudyData",$A$2,"BBnds","MAType=Sim,InputChoice=Close,Period1="&amp;$A$16&amp;",Percent="&amp;$A$18&amp;"","BMA",$A$4,-$B357,$A$6,$A$10,,$A$8,$A$12),$A$47)</f>
        <v>4911.80</v>
      </c>
      <c r="M357" s="6" t="str">
        <f xml:space="preserve"> TEXT(RTD("cqg.rtd",,"StudyData", $A$2, "BBnds", "MAType=Sim,InputChoice=Close,Period1="&amp;$A$16&amp;",Percent="&amp;$A$18&amp;"", "BLO",$A$4, -$B357, $A$6,$A$10,,$A$8,$A$12),$A$47)</f>
        <v>4817.90</v>
      </c>
      <c r="N357" s="8" t="str">
        <f xml:space="preserve"> TEXT(RTD("cqg.rtd",,"StudyData", $A$2, "MACD", "Period1="&amp;$A$20&amp;",Period2="&amp;$A$22&amp;",Period3="&amp;$A$24&amp;",InputChoice=Close", "MACD",$A$4, -$B357, $A$6,$A$10,,$A$8,$A$12),$A$47)</f>
        <v>53.53</v>
      </c>
      <c r="O357" s="8" t="str">
        <f>TEXT(RTD("cqg.rtd",,"StudyData",$A$2,"MACD","Period1="&amp;$A$20&amp;",Period2="&amp;$A$22&amp;",Period3="&amp;$A$24&amp;",InputChoice=Close","MACDA",$A$4,-$B357,$A$6,$A$10,,$A$8,$A$12),$A$47)</f>
        <v>55.77</v>
      </c>
      <c r="P357" s="6" t="str">
        <f t="shared" si="10"/>
        <v>-2.24</v>
      </c>
      <c r="Q357" s="8">
        <f xml:space="preserve"> RTD("cqg.rtd",,"StudyData", $A$2, "RSI", "InputChoice=Close,Period="&amp;$A$26&amp;"", "RSI",$A$4, -$B357, $A$6,$A$10,,$A$8,$A$12)</f>
        <v>70.612600639344308</v>
      </c>
      <c r="R35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-$B357, $A$6,$A$10,,$A$8,$A$12)</f>
        <v>82.395804172799998</v>
      </c>
      <c r="S35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-$B357, $A$6,$A$10,,$A$8,$A$12)</f>
        <v>83.035700000000006</v>
      </c>
      <c r="T357" s="8" t="str">
        <f>TEXT(RTD("cqg.rtd",,"StudyData", $A$2, "Imoku", "Period1="&amp;$A$34&amp;"", "Imoku1",$A$4, -$B357, $A$6,$A$10,,$A$8,$A$12),$A$47)</f>
        <v>4943.50</v>
      </c>
      <c r="U357" s="8" t="str">
        <f xml:space="preserve"> TEXT(RTD("cqg.rtd",,"StudyData", $A$2, "Imoku", "Period2="&amp;$A$36&amp;"", "Imoku2",$A$4, -$B357, $A$6,$A$10,,$A$8,$A$12),$A$47)</f>
        <v>4800.00</v>
      </c>
      <c r="V357" s="8" t="str">
        <f xml:space="preserve"> TEXT(RTD("cqg.rtd",,"StudyData", $A$2, "Imoku", "Period3="&amp;$A$38&amp;"", "Imoku3",$A$4, -(($B357)+($A$44)), $A$6,$A$10,,$A$8,$A$12),$A$47)</f>
        <v>4724.00</v>
      </c>
      <c r="W357" s="8" t="str">
        <f xml:space="preserve"> TEXT(RTD("cqg.rtd",,"StudyData", $A$2, "Imoku", "Period1="&amp;$A$34&amp;",Period2="&amp;$A$36&amp;",Period4="&amp;$A$40&amp;",MAType4=Sim", "Imoku4",$A$4, -(($B357)+($A$44)), $A$6,$A$10,,$A$8,$A$12),$A$47)</f>
        <v>4609.06</v>
      </c>
      <c r="X357" s="8" t="str">
        <f>TEXT(RTD("cqg.rtd",,"StudyData", $A$2, "Imoku", "MAType5=Sim,Period5="&amp;$A$42&amp;",InputChoice5=Close", "Imoku5",$A$4, -$B357, $A$6,$A$10,,$A$8,$A$12),$A$47)</f>
        <v>4971.75</v>
      </c>
    </row>
    <row r="358" spans="2:24" x14ac:dyDescent="0.25">
      <c r="B358">
        <f t="shared" si="11"/>
        <v>356</v>
      </c>
      <c r="C358" s="5">
        <f xml:space="preserve"> RTD("cqg.rtd",,"StudyData", $A$2, "BAR", "", "Time", $A$4,-$B358,$A$6,$A$10, "","False","T")</f>
        <v>45267</v>
      </c>
      <c r="D358" s="4">
        <f xml:space="preserve"> RTD("cqg.rtd",,"StudyData", $A$2, "BAR", "", "Time", $A$4,-$B358,$A$6,$A$10, "","False","T")</f>
        <v>45267</v>
      </c>
      <c r="E358" s="6" t="str">
        <f xml:space="preserve"> TEXT(RTD("cqg.rtd",,"StudyData", $A$2, "BAR", "", "Open", $A$4, -$B358, $A$6,$A$10,,$A$8,$A$12),$A$47)</f>
        <v>4920.25</v>
      </c>
      <c r="F358" s="6" t="str">
        <f xml:space="preserve"> TEXT(RTD("cqg.rtd",,"StudyData", $A$2, "BAR", "", "High", $A$4, -$B358, $A$6,$A$10,,$A$8,$A$12),$A$47)</f>
        <v>4960.25</v>
      </c>
      <c r="G358" s="6" t="str">
        <f xml:space="preserve"> TEXT(RTD("cqg.rtd",,"StudyData", $A$2, "BAR", "", "Low", $A$4, -$B358, $A$6,$A$10,,$A$8,$A$12),$A$47)</f>
        <v>4913.00</v>
      </c>
      <c r="H358" s="6" t="str">
        <f>TEXT(RTD("cqg.rtd",,"StudyData", $A$2, "BAR", "", "Close", $A$4, -$B358, $A$6,$A$10,,$A$8,$A$12),$A$47)</f>
        <v>4953.75</v>
      </c>
      <c r="I358" s="7">
        <f xml:space="preserve"> RTD("cqg.rtd",,"StudyData", $A$2, "Vol", "VolType=auto, CoCType=Contract", "Vol",$A$4, -$B358, $A$6,$A$10,,$A$8,$A$12)</f>
        <v>1832361</v>
      </c>
      <c r="J358" s="8" t="str">
        <f xml:space="preserve"> TEXT(RTD("cqg.rtd",,"StudyData", $A$2, "MA", "InputChoice=Close,MAType=Sim,Period="&amp;$A$14&amp;"", "MA",$A$4, -$B358, $A$6,$A$10,,$A$8,$A$12),$A$47)</f>
        <v>4781.81</v>
      </c>
      <c r="K358" s="6" t="str">
        <f xml:space="preserve"> TEXT(RTD("cqg.rtd",,"StudyData", $A$2, "BBnds", "MAType=Sim,InputChoice=Close,Period1="&amp;$A$16&amp;",Percent="&amp;$A$18&amp;"", "BHI",$A$4, -$B358, $A$6,$A$10,,$A$8,$A$12),$A$47)</f>
        <v>5019.39</v>
      </c>
      <c r="L358" s="6" t="str">
        <f>TEXT(RTD("cqg.rtd",,"StudyData",$A$2,"BBnds","MAType=Sim,InputChoice=Close,Period1="&amp;$A$16&amp;",Percent="&amp;$A$18&amp;"","BMA",$A$4,-$B358,$A$6,$A$10,,$A$8,$A$12),$A$47)</f>
        <v>4899.54</v>
      </c>
      <c r="M358" s="6" t="str">
        <f xml:space="preserve"> TEXT(RTD("cqg.rtd",,"StudyData", $A$2, "BBnds", "MAType=Sim,InputChoice=Close,Period1="&amp;$A$16&amp;",Percent="&amp;$A$18&amp;"", "BLO",$A$4, -$B358, $A$6,$A$10,,$A$8,$A$12),$A$47)</f>
        <v>4779.68</v>
      </c>
      <c r="N358" s="8" t="str">
        <f xml:space="preserve"> TEXT(RTD("cqg.rtd",,"StudyData", $A$2, "MACD", "Period1="&amp;$A$20&amp;",Period2="&amp;$A$22&amp;",Period3="&amp;$A$24&amp;",InputChoice=Close", "MACD",$A$4, -$B358, $A$6,$A$10,,$A$8,$A$12),$A$47)</f>
        <v>53.55</v>
      </c>
      <c r="O358" s="8" t="str">
        <f>TEXT(RTD("cqg.rtd",,"StudyData",$A$2,"MACD","Period1="&amp;$A$20&amp;",Period2="&amp;$A$22&amp;",Period3="&amp;$A$24&amp;",InputChoice=Close","MACDA",$A$4,-$B358,$A$6,$A$10,,$A$8,$A$12),$A$47)</f>
        <v>56.32</v>
      </c>
      <c r="P358" s="6" t="str">
        <f t="shared" si="10"/>
        <v>-2.77</v>
      </c>
      <c r="Q358" s="8">
        <f xml:space="preserve"> RTD("cqg.rtd",,"StudyData", $A$2, "RSI", "InputChoice=Close,Period="&amp;$A$26&amp;"", "RSI",$A$4, -$B358, $A$6,$A$10,,$A$8,$A$12)</f>
        <v>67.126569213727649</v>
      </c>
      <c r="R35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-$B358, $A$6,$A$10,,$A$8,$A$12)</f>
        <v>78.607009297399998</v>
      </c>
      <c r="S35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-$B358, $A$6,$A$10,,$A$8,$A$12)</f>
        <v>83.355699999999999</v>
      </c>
      <c r="T358" s="8" t="str">
        <f>TEXT(RTD("cqg.rtd",,"StudyData", $A$2, "Imoku", "Period1="&amp;$A$34&amp;"", "Imoku1",$A$4, -$B358, $A$6,$A$10,,$A$8,$A$12),$A$47)</f>
        <v>4940.50</v>
      </c>
      <c r="U358" s="8" t="str">
        <f xml:space="preserve"> TEXT(RTD("cqg.rtd",,"StudyData", $A$2, "Imoku", "Period2="&amp;$A$36&amp;"", "Imoku2",$A$4, -$B358, $A$6,$A$10,,$A$8,$A$12),$A$47)</f>
        <v>4763.75</v>
      </c>
      <c r="V358" s="8" t="str">
        <f xml:space="preserve"> TEXT(RTD("cqg.rtd",,"StudyData", $A$2, "Imoku", "Period3="&amp;$A$38&amp;"", "Imoku3",$A$4, -(($B358)+($A$44)), $A$6,$A$10,,$A$8,$A$12),$A$47)</f>
        <v>4724.00</v>
      </c>
      <c r="W358" s="8" t="str">
        <f xml:space="preserve"> TEXT(RTD("cqg.rtd",,"StudyData", $A$2, "Imoku", "Period1="&amp;$A$34&amp;",Period2="&amp;$A$36&amp;",Period4="&amp;$A$40&amp;",MAType4=Sim", "Imoku4",$A$4, -(($B358)+($A$44)), $A$6,$A$10,,$A$8,$A$12),$A$47)</f>
        <v>4624.63</v>
      </c>
      <c r="X358" s="8" t="str">
        <f>TEXT(RTD("cqg.rtd",,"StudyData", $A$2, "Imoku", "MAType5=Sim,Period5="&amp;$A$42&amp;",InputChoice5=Close", "Imoku5",$A$4, -$B358, $A$6,$A$10,,$A$8,$A$12),$A$47)</f>
        <v>4953.75</v>
      </c>
    </row>
    <row r="359" spans="2:24" x14ac:dyDescent="0.25">
      <c r="B359">
        <f t="shared" si="11"/>
        <v>357</v>
      </c>
      <c r="C359" s="5">
        <f xml:space="preserve"> RTD("cqg.rtd",,"StudyData", $A$2, "BAR", "", "Time", $A$4,-$B359,$A$6,$A$10, "","False","T")</f>
        <v>45266</v>
      </c>
      <c r="D359" s="4">
        <f xml:space="preserve"> RTD("cqg.rtd",,"StudyData", $A$2, "BAR", "", "Time", $A$4,-$B359,$A$6,$A$10, "","False","T")</f>
        <v>45266</v>
      </c>
      <c r="E359" s="6" t="str">
        <f xml:space="preserve"> TEXT(RTD("cqg.rtd",,"StudyData", $A$2, "BAR", "", "Open", $A$4, -$B359, $A$6,$A$10,,$A$8,$A$12),$A$47)</f>
        <v>4937.50</v>
      </c>
      <c r="F359" s="6" t="str">
        <f xml:space="preserve"> TEXT(RTD("cqg.rtd",,"StudyData", $A$2, "BAR", "", "High", $A$4, -$B359, $A$6,$A$10,,$A$8,$A$12),$A$47)</f>
        <v>4962.75</v>
      </c>
      <c r="G359" s="6" t="str">
        <f xml:space="preserve"> TEXT(RTD("cqg.rtd",,"StudyData", $A$2, "BAR", "", "Low", $A$4, -$B359, $A$6,$A$10,,$A$8,$A$12),$A$47)</f>
        <v>4916.25</v>
      </c>
      <c r="H359" s="6" t="str">
        <f>TEXT(RTD("cqg.rtd",,"StudyData", $A$2, "BAR", "", "Close", $A$4, -$B359, $A$6,$A$10,,$A$8,$A$12),$A$47)</f>
        <v>4920.25</v>
      </c>
      <c r="I359" s="7">
        <f xml:space="preserve"> RTD("cqg.rtd",,"StudyData", $A$2, "Vol", "VolType=auto, CoCType=Contract", "Vol",$A$4, -$B359, $A$6,$A$10,,$A$8,$A$12)</f>
        <v>1837961</v>
      </c>
      <c r="J359" s="8" t="str">
        <f xml:space="preserve"> TEXT(RTD("cqg.rtd",,"StudyData", $A$2, "MA", "InputChoice=Close,MAType=Sim,Period="&amp;$A$14&amp;"", "MA",$A$4, -$B359, $A$6,$A$10,,$A$8,$A$12),$A$47)</f>
        <v>4777.32</v>
      </c>
      <c r="K359" s="6" t="str">
        <f xml:space="preserve"> TEXT(RTD("cqg.rtd",,"StudyData", $A$2, "BBnds", "MAType=Sim,InputChoice=Close,Period1="&amp;$A$16&amp;",Percent="&amp;$A$18&amp;"", "BHI",$A$4, -$B359, $A$6,$A$10,,$A$8,$A$12),$A$47)</f>
        <v>5020.82</v>
      </c>
      <c r="L359" s="6" t="str">
        <f>TEXT(RTD("cqg.rtd",,"StudyData",$A$2,"BBnds","MAType=Sim,InputChoice=Close,Period1="&amp;$A$16&amp;",Percent="&amp;$A$18&amp;"","BMA",$A$4,-$B359,$A$6,$A$10,,$A$8,$A$12),$A$47)</f>
        <v>4890.04</v>
      </c>
      <c r="M359" s="6" t="str">
        <f xml:space="preserve"> TEXT(RTD("cqg.rtd",,"StudyData", $A$2, "BBnds", "MAType=Sim,InputChoice=Close,Period1="&amp;$A$16&amp;",Percent="&amp;$A$18&amp;"", "BLO",$A$4, -$B359, $A$6,$A$10,,$A$8,$A$12),$A$47)</f>
        <v>4759.26</v>
      </c>
      <c r="N359" s="8" t="str">
        <f xml:space="preserve"> TEXT(RTD("cqg.rtd",,"StudyData", $A$2, "MACD", "Period1="&amp;$A$20&amp;",Period2="&amp;$A$22&amp;",Period3="&amp;$A$24&amp;",InputChoice=Close", "MACD",$A$4, -$B359, $A$6,$A$10,,$A$8,$A$12),$A$47)</f>
        <v>54.62</v>
      </c>
      <c r="O359" s="8" t="str">
        <f>TEXT(RTD("cqg.rtd",,"StudyData",$A$2,"MACD","Period1="&amp;$A$20&amp;",Period2="&amp;$A$22&amp;",Period3="&amp;$A$24&amp;",InputChoice=Close","MACDA",$A$4,-$B359,$A$6,$A$10,,$A$8,$A$12),$A$47)</f>
        <v>57.02</v>
      </c>
      <c r="P359" s="6" t="str">
        <f t="shared" si="10"/>
        <v>-2.40</v>
      </c>
      <c r="Q359" s="8">
        <f xml:space="preserve"> RTD("cqg.rtd",,"StudyData", $A$2, "RSI", "InputChoice=Close,Period="&amp;$A$26&amp;"", "RSI",$A$4, -$B359, $A$6,$A$10,,$A$8,$A$12)</f>
        <v>59.100384561185678</v>
      </c>
      <c r="R35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-$B359, $A$6,$A$10,,$A$8,$A$12)</f>
        <v>77.9401642877</v>
      </c>
      <c r="S35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-$B359, $A$6,$A$10,,$A$8,$A$12)</f>
        <v>85.730099999999993</v>
      </c>
      <c r="T359" s="8" t="str">
        <f>TEXT(RTD("cqg.rtd",,"StudyData", $A$2, "Imoku", "Period1="&amp;$A$34&amp;"", "Imoku1",$A$4, -$B359, $A$6,$A$10,,$A$8,$A$12),$A$47)</f>
        <v>4940.50</v>
      </c>
      <c r="U359" s="8" t="str">
        <f xml:space="preserve"> TEXT(RTD("cqg.rtd",,"StudyData", $A$2, "Imoku", "Period2="&amp;$A$36&amp;"", "Imoku2",$A$4, -$B359, $A$6,$A$10,,$A$8,$A$12),$A$47)</f>
        <v>4751.50</v>
      </c>
      <c r="V359" s="8" t="str">
        <f xml:space="preserve"> TEXT(RTD("cqg.rtd",,"StudyData", $A$2, "Imoku", "Period3="&amp;$A$38&amp;"", "Imoku3",$A$4, -(($B359)+($A$44)), $A$6,$A$10,,$A$8,$A$12),$A$47)</f>
        <v>4724.00</v>
      </c>
      <c r="W359" s="8" t="str">
        <f xml:space="preserve"> TEXT(RTD("cqg.rtd",,"StudyData", $A$2, "Imoku", "Period1="&amp;$A$34&amp;",Period2="&amp;$A$36&amp;",Period4="&amp;$A$40&amp;",MAType4=Sim", "Imoku4",$A$4, -(($B359)+($A$44)), $A$6,$A$10,,$A$8,$A$12),$A$47)</f>
        <v>4632.81</v>
      </c>
      <c r="X359" s="8" t="str">
        <f>TEXT(RTD("cqg.rtd",,"StudyData", $A$2, "Imoku", "MAType5=Sim,Period5="&amp;$A$42&amp;",InputChoice5=Close", "Imoku5",$A$4, -$B359, $A$6,$A$10,,$A$8,$A$12),$A$47)</f>
        <v>4920.25</v>
      </c>
    </row>
    <row r="360" spans="2:24" x14ac:dyDescent="0.25">
      <c r="B360">
        <f t="shared" si="11"/>
        <v>358</v>
      </c>
      <c r="C360" s="5">
        <f xml:space="preserve"> RTD("cqg.rtd",,"StudyData", $A$2, "BAR", "", "Time", $A$4,-$B360,$A$6,$A$10, "","False","T")</f>
        <v>45265</v>
      </c>
      <c r="D360" s="4">
        <f xml:space="preserve"> RTD("cqg.rtd",,"StudyData", $A$2, "BAR", "", "Time", $A$4,-$B360,$A$6,$A$10, "","False","T")</f>
        <v>45265</v>
      </c>
      <c r="E360" s="6" t="str">
        <f xml:space="preserve"> TEXT(RTD("cqg.rtd",,"StudyData", $A$2, "BAR", "", "Open", $A$4, -$B360, $A$6,$A$10,,$A$8,$A$12),$A$47)</f>
        <v>4937.25</v>
      </c>
      <c r="F360" s="6" t="str">
        <f xml:space="preserve"> TEXT(RTD("cqg.rtd",,"StudyData", $A$2, "BAR", "", "High", $A$4, -$B360, $A$6,$A$10,,$A$8,$A$12),$A$47)</f>
        <v>4949.75</v>
      </c>
      <c r="G360" s="6" t="str">
        <f xml:space="preserve"> TEXT(RTD("cqg.rtd",,"StudyData", $A$2, "BAR", "", "Low", $A$4, -$B360, $A$6,$A$10,,$A$8,$A$12),$A$47)</f>
        <v>4919.75</v>
      </c>
      <c r="H360" s="6" t="str">
        <f>TEXT(RTD("cqg.rtd",,"StudyData", $A$2, "BAR", "", "Close", $A$4, -$B360, $A$6,$A$10,,$A$8,$A$12),$A$47)</f>
        <v>4939.25</v>
      </c>
      <c r="I360" s="7">
        <f xml:space="preserve"> RTD("cqg.rtd",,"StudyData", $A$2, "Vol", "VolType=auto, CoCType=Contract", "Vol",$A$4, -$B360, $A$6,$A$10,,$A$8,$A$12)</f>
        <v>1890825</v>
      </c>
      <c r="J360" s="8" t="str">
        <f xml:space="preserve"> TEXT(RTD("cqg.rtd",,"StudyData", $A$2, "MA", "InputChoice=Close,MAType=Sim,Period="&amp;$A$14&amp;"", "MA",$A$4, -$B360, $A$6,$A$10,,$A$8,$A$12),$A$47)</f>
        <v>4773.21</v>
      </c>
      <c r="K360" s="6" t="str">
        <f xml:space="preserve"> TEXT(RTD("cqg.rtd",,"StudyData", $A$2, "BBnds", "MAType=Sim,InputChoice=Close,Period1="&amp;$A$16&amp;",Percent="&amp;$A$18&amp;"", "BHI",$A$4, -$B360, $A$6,$A$10,,$A$8,$A$12),$A$47)</f>
        <v>5023.58</v>
      </c>
      <c r="L360" s="6" t="str">
        <f>TEXT(RTD("cqg.rtd",,"StudyData",$A$2,"BBnds","MAType=Sim,InputChoice=Close,Period1="&amp;$A$16&amp;",Percent="&amp;$A$18&amp;"","BMA",$A$4,-$B360,$A$6,$A$10,,$A$8,$A$12),$A$47)</f>
        <v>4882.04</v>
      </c>
      <c r="M360" s="6" t="str">
        <f xml:space="preserve"> TEXT(RTD("cqg.rtd",,"StudyData", $A$2, "BBnds", "MAType=Sim,InputChoice=Close,Period1="&amp;$A$16&amp;",Percent="&amp;$A$18&amp;"", "BLO",$A$4, -$B360, $A$6,$A$10,,$A$8,$A$12),$A$47)</f>
        <v>4740.50</v>
      </c>
      <c r="N360" s="8" t="str">
        <f xml:space="preserve"> TEXT(RTD("cqg.rtd",,"StudyData", $A$2, "MACD", "Period1="&amp;$A$20&amp;",Period2="&amp;$A$22&amp;",Period3="&amp;$A$24&amp;",InputChoice=Close", "MACD",$A$4, -$B360, $A$6,$A$10,,$A$8,$A$12),$A$47)</f>
        <v>58.61</v>
      </c>
      <c r="O360" s="8" t="str">
        <f>TEXT(RTD("cqg.rtd",,"StudyData",$A$2,"MACD","Period1="&amp;$A$20&amp;",Period2="&amp;$A$22&amp;",Period3="&amp;$A$24&amp;",InputChoice=Close","MACDA",$A$4,-$B360,$A$6,$A$10,,$A$8,$A$12),$A$47)</f>
        <v>57.62</v>
      </c>
      <c r="P360" s="6" t="str">
        <f t="shared" si="10"/>
        <v>.99</v>
      </c>
      <c r="Q360" s="8">
        <f xml:space="preserve"> RTD("cqg.rtd",,"StudyData", $A$2, "RSI", "InputChoice=Close,Period="&amp;$A$26&amp;"", "RSI",$A$4, -$B360, $A$6,$A$10,,$A$8,$A$12)</f>
        <v>67.39612847368268</v>
      </c>
      <c r="R36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-$B360, $A$6,$A$10,,$A$8,$A$12)</f>
        <v>85.811564523900003</v>
      </c>
      <c r="S36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-$B360, $A$6,$A$10,,$A$8,$A$12)</f>
        <v>89.625</v>
      </c>
      <c r="T360" s="8" t="str">
        <f>TEXT(RTD("cqg.rtd",,"StudyData", $A$2, "Imoku", "Period1="&amp;$A$34&amp;"", "Imoku1",$A$4, -$B360, $A$6,$A$10,,$A$8,$A$12),$A$47)</f>
        <v>4939.63</v>
      </c>
      <c r="U360" s="8" t="str">
        <f xml:space="preserve"> TEXT(RTD("cqg.rtd",,"StudyData", $A$2, "Imoku", "Period2="&amp;$A$36&amp;"", "Imoku2",$A$4, -$B360, $A$6,$A$10,,$A$8,$A$12),$A$47)</f>
        <v>4739.88</v>
      </c>
      <c r="V360" s="8" t="str">
        <f xml:space="preserve"> TEXT(RTD("cqg.rtd",,"StudyData", $A$2, "Imoku", "Period3="&amp;$A$38&amp;"", "Imoku3",$A$4, -(($B360)+($A$44)), $A$6,$A$10,,$A$8,$A$12),$A$47)</f>
        <v>4724.00</v>
      </c>
      <c r="W360" s="8" t="str">
        <f xml:space="preserve"> TEXT(RTD("cqg.rtd",,"StudyData", $A$2, "Imoku", "Period1="&amp;$A$34&amp;",Period2="&amp;$A$36&amp;",Period4="&amp;$A$40&amp;",MAType4=Sim", "Imoku4",$A$4, -(($B360)+($A$44)), $A$6,$A$10,,$A$8,$A$12),$A$47)</f>
        <v>4638.81</v>
      </c>
      <c r="X360" s="8" t="str">
        <f>TEXT(RTD("cqg.rtd",,"StudyData", $A$2, "Imoku", "MAType5=Sim,Period5="&amp;$A$42&amp;",InputChoice5=Close", "Imoku5",$A$4, -$B360, $A$6,$A$10,,$A$8,$A$12),$A$47)</f>
        <v>4939.25</v>
      </c>
    </row>
    <row r="361" spans="2:24" x14ac:dyDescent="0.25">
      <c r="B361">
        <f t="shared" si="11"/>
        <v>359</v>
      </c>
      <c r="C361" s="5">
        <f xml:space="preserve"> RTD("cqg.rtd",,"StudyData", $A$2, "BAR", "", "Time", $A$4,-$B361,$A$6,$A$10, "","False","T")</f>
        <v>45264</v>
      </c>
      <c r="D361" s="4">
        <f xml:space="preserve"> RTD("cqg.rtd",,"StudyData", $A$2, "BAR", "", "Time", $A$4,-$B361,$A$6,$A$10, "","False","T")</f>
        <v>45264</v>
      </c>
      <c r="E361" s="6" t="str">
        <f xml:space="preserve"> TEXT(RTD("cqg.rtd",,"StudyData", $A$2, "BAR", "", "Open", $A$4, -$B361, $A$6,$A$10,,$A$8,$A$12),$A$47)</f>
        <v>4967.50</v>
      </c>
      <c r="F361" s="6" t="str">
        <f xml:space="preserve"> TEXT(RTD("cqg.rtd",,"StudyData", $A$2, "BAR", "", "High", $A$4, -$B361, $A$6,$A$10,,$A$8,$A$12),$A$47)</f>
        <v>4968.75</v>
      </c>
      <c r="G361" s="6" t="str">
        <f xml:space="preserve"> TEXT(RTD("cqg.rtd",,"StudyData", $A$2, "BAR", "", "Low", $A$4, -$B361, $A$6,$A$10,,$A$8,$A$12),$A$47)</f>
        <v>4917.75</v>
      </c>
      <c r="H361" s="6" t="str">
        <f>TEXT(RTD("cqg.rtd",,"StudyData", $A$2, "BAR", "", "Close", $A$4, -$B361, $A$6,$A$10,,$A$8,$A$12),$A$47)</f>
        <v>4940.75</v>
      </c>
      <c r="I361" s="7">
        <f xml:space="preserve"> RTD("cqg.rtd",,"StudyData", $A$2, "Vol", "VolType=auto, CoCType=Contract", "Vol",$A$4, -$B361, $A$6,$A$10,,$A$8,$A$12)</f>
        <v>1818991</v>
      </c>
      <c r="J361" s="8" t="str">
        <f xml:space="preserve"> TEXT(RTD("cqg.rtd",,"StudyData", $A$2, "MA", "InputChoice=Close,MAType=Sim,Period="&amp;$A$14&amp;"", "MA",$A$4, -$B361, $A$6,$A$10,,$A$8,$A$12),$A$47)</f>
        <v>4768.05</v>
      </c>
      <c r="K361" s="6" t="str">
        <f xml:space="preserve"> TEXT(RTD("cqg.rtd",,"StudyData", $A$2, "BBnds", "MAType=Sim,InputChoice=Close,Period1="&amp;$A$16&amp;",Percent="&amp;$A$18&amp;"", "BHI",$A$4, -$B361, $A$6,$A$10,,$A$8,$A$12),$A$47)</f>
        <v>5022.77</v>
      </c>
      <c r="L361" s="6" t="str">
        <f>TEXT(RTD("cqg.rtd",,"StudyData",$A$2,"BBnds","MAType=Sim,InputChoice=Close,Period1="&amp;$A$16&amp;",Percent="&amp;$A$18&amp;"","BMA",$A$4,-$B361,$A$6,$A$10,,$A$8,$A$12),$A$47)</f>
        <v>4872.50</v>
      </c>
      <c r="M361" s="6" t="str">
        <f xml:space="preserve"> TEXT(RTD("cqg.rtd",,"StudyData", $A$2, "BBnds", "MAType=Sim,InputChoice=Close,Period1="&amp;$A$16&amp;",Percent="&amp;$A$18&amp;"", "BLO",$A$4, -$B361, $A$6,$A$10,,$A$8,$A$12),$A$47)</f>
        <v>4722.23</v>
      </c>
      <c r="N361" s="8" t="str">
        <f xml:space="preserve"> TEXT(RTD("cqg.rtd",,"StudyData", $A$2, "MACD", "Period1="&amp;$A$20&amp;",Period2="&amp;$A$22&amp;",Period3="&amp;$A$24&amp;",InputChoice=Close", "MACD",$A$4, -$B361, $A$6,$A$10,,$A$8,$A$12),$A$47)</f>
        <v>60.91</v>
      </c>
      <c r="O361" s="8" t="str">
        <f>TEXT(RTD("cqg.rtd",,"StudyData",$A$2,"MACD","Period1="&amp;$A$20&amp;",Period2="&amp;$A$22&amp;",Period3="&amp;$A$24&amp;",InputChoice=Close","MACDA",$A$4,-$B361,$A$6,$A$10,,$A$8,$A$12),$A$47)</f>
        <v>57.37</v>
      </c>
      <c r="P361" s="6" t="str">
        <f t="shared" si="10"/>
        <v>3.54</v>
      </c>
      <c r="Q361" s="8">
        <f xml:space="preserve"> RTD("cqg.rtd",,"StudyData", $A$2, "RSI", "InputChoice=Close,Period="&amp;$A$26&amp;"", "RSI",$A$4, -$B361, $A$6,$A$10,,$A$8,$A$12)</f>
        <v>68.066606056875699</v>
      </c>
      <c r="R36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-$B361, $A$6,$A$10,,$A$8,$A$12)</f>
        <v>89.886507980299996</v>
      </c>
      <c r="S36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-$B361, $A$6,$A$10,,$A$8,$A$12)</f>
        <v>91.531700000000001</v>
      </c>
      <c r="T361" s="8" t="str">
        <f>TEXT(RTD("cqg.rtd",,"StudyData", $A$2, "Imoku", "Period1="&amp;$A$34&amp;"", "Imoku1",$A$4, -$B361, $A$6,$A$10,,$A$8,$A$12),$A$47)</f>
        <v>4936.50</v>
      </c>
      <c r="U361" s="8" t="str">
        <f xml:space="preserve"> TEXT(RTD("cqg.rtd",,"StudyData", $A$2, "Imoku", "Period2="&amp;$A$36&amp;"", "Imoku2",$A$4, -$B361, $A$6,$A$10,,$A$8,$A$12),$A$47)</f>
        <v>4729.25</v>
      </c>
      <c r="V361" s="8" t="str">
        <f xml:space="preserve"> TEXT(RTD("cqg.rtd",,"StudyData", $A$2, "Imoku", "Period3="&amp;$A$38&amp;"", "Imoku3",$A$4, -(($B361)+($A$44)), $A$6,$A$10,,$A$8,$A$12),$A$47)</f>
        <v>4736.00</v>
      </c>
      <c r="W361" s="8" t="str">
        <f xml:space="preserve"> TEXT(RTD("cqg.rtd",,"StudyData", $A$2, "Imoku", "Period1="&amp;$A$34&amp;",Period2="&amp;$A$36&amp;",Period4="&amp;$A$40&amp;",MAType4=Sim", "Imoku4",$A$4, -(($B361)+($A$44)), $A$6,$A$10,,$A$8,$A$12),$A$47)</f>
        <v>4654.94</v>
      </c>
      <c r="X361" s="8" t="str">
        <f>TEXT(RTD("cqg.rtd",,"StudyData", $A$2, "Imoku", "MAType5=Sim,Period5="&amp;$A$42&amp;",InputChoice5=Close", "Imoku5",$A$4, -$B361, $A$6,$A$10,,$A$8,$A$12),$A$47)</f>
        <v>4940.75</v>
      </c>
    </row>
    <row r="362" spans="2:24" x14ac:dyDescent="0.25">
      <c r="B362">
        <f t="shared" si="11"/>
        <v>360</v>
      </c>
      <c r="C362" s="5">
        <f xml:space="preserve"> RTD("cqg.rtd",,"StudyData", $A$2, "BAR", "", "Time", $A$4,-$B362,$A$6,$A$10, "","False","T")</f>
        <v>45261</v>
      </c>
      <c r="D362" s="4">
        <f xml:space="preserve"> RTD("cqg.rtd",,"StudyData", $A$2, "BAR", "", "Time", $A$4,-$B362,$A$6,$A$10, "","False","T")</f>
        <v>45261</v>
      </c>
      <c r="E362" s="6" t="str">
        <f xml:space="preserve"> TEXT(RTD("cqg.rtd",,"StudyData", $A$2, "BAR", "", "Open", $A$4, -$B362, $A$6,$A$10,,$A$8,$A$12),$A$47)</f>
        <v>4936.00</v>
      </c>
      <c r="F362" s="6" t="str">
        <f xml:space="preserve"> TEXT(RTD("cqg.rtd",,"StudyData", $A$2, "BAR", "", "High", $A$4, -$B362, $A$6,$A$10,,$A$8,$A$12),$A$47)</f>
        <v>4972.00</v>
      </c>
      <c r="G362" s="6" t="str">
        <f xml:space="preserve"> TEXT(RTD("cqg.rtd",,"StudyData", $A$2, "BAR", "", "Low", $A$4, -$B362, $A$6,$A$10,,$A$8,$A$12),$A$47)</f>
        <v>4926.75</v>
      </c>
      <c r="H362" s="6" t="str">
        <f>TEXT(RTD("cqg.rtd",,"StudyData", $A$2, "BAR", "", "Close", $A$4, -$B362, $A$6,$A$10,,$A$8,$A$12),$A$47)</f>
        <v>4965.00</v>
      </c>
      <c r="I362" s="7">
        <f xml:space="preserve"> RTD("cqg.rtd",,"StudyData", $A$2, "Vol", "VolType=auto, CoCType=Contract", "Vol",$A$4, -$B362, $A$6,$A$10,,$A$8,$A$12)</f>
        <v>1914151</v>
      </c>
      <c r="J362" s="8" t="str">
        <f xml:space="preserve"> TEXT(RTD("cqg.rtd",,"StudyData", $A$2, "MA", "InputChoice=Close,MAType=Sim,Period="&amp;$A$14&amp;"", "MA",$A$4, -$B362, $A$6,$A$10,,$A$8,$A$12),$A$47)</f>
        <v>4762.18</v>
      </c>
      <c r="K362" s="6" t="str">
        <f xml:space="preserve"> TEXT(RTD("cqg.rtd",,"StudyData", $A$2, "BBnds", "MAType=Sim,InputChoice=Close,Period1="&amp;$A$16&amp;",Percent="&amp;$A$18&amp;"", "BHI",$A$4, -$B362, $A$6,$A$10,,$A$8,$A$12),$A$47)</f>
        <v>5019.79</v>
      </c>
      <c r="L362" s="6" t="str">
        <f>TEXT(RTD("cqg.rtd",,"StudyData",$A$2,"BBnds","MAType=Sim,InputChoice=Close,Period1="&amp;$A$16&amp;",Percent="&amp;$A$18&amp;"","BMA",$A$4,-$B362,$A$6,$A$10,,$A$8,$A$12),$A$47)</f>
        <v>4862.48</v>
      </c>
      <c r="M362" s="6" t="str">
        <f xml:space="preserve"> TEXT(RTD("cqg.rtd",,"StudyData", $A$2, "BBnds", "MAType=Sim,InputChoice=Close,Period1="&amp;$A$16&amp;",Percent="&amp;$A$18&amp;"", "BLO",$A$4, -$B362, $A$6,$A$10,,$A$8,$A$12),$A$47)</f>
        <v>4705.16</v>
      </c>
      <c r="N362" s="8" t="str">
        <f xml:space="preserve"> TEXT(RTD("cqg.rtd",,"StudyData", $A$2, "MACD", "Period1="&amp;$A$20&amp;",Period2="&amp;$A$22&amp;",Period3="&amp;$A$24&amp;",InputChoice=Close", "MACD",$A$4, -$B362, $A$6,$A$10,,$A$8,$A$12),$A$47)</f>
        <v>62.81</v>
      </c>
      <c r="O362" s="8" t="str">
        <f>TEXT(RTD("cqg.rtd",,"StudyData",$A$2,"MACD","Period1="&amp;$A$20&amp;",Period2="&amp;$A$22&amp;",Period3="&amp;$A$24&amp;",InputChoice=Close","MACDA",$A$4,-$B362,$A$6,$A$10,,$A$8,$A$12),$A$47)</f>
        <v>56.48</v>
      </c>
      <c r="P362" s="6" t="str">
        <f t="shared" si="10"/>
        <v>6.33</v>
      </c>
      <c r="Q362" s="8">
        <f xml:space="preserve"> RTD("cqg.rtd",,"StudyData", $A$2, "RSI", "InputChoice=Close,Period="&amp;$A$26&amp;"", "RSI",$A$4, -$B362, $A$6,$A$10,,$A$8,$A$12)</f>
        <v>79.420654286939197</v>
      </c>
      <c r="R36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-$B362, $A$6,$A$10,,$A$8,$A$12)</f>
        <v>92.532787767800002</v>
      </c>
      <c r="S36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-$B362, $A$6,$A$10,,$A$8,$A$12)</f>
        <v>92.354299999999995</v>
      </c>
      <c r="T362" s="8" t="str">
        <f>TEXT(RTD("cqg.rtd",,"StudyData", $A$2, "Imoku", "Period1="&amp;$A$34&amp;"", "Imoku1",$A$4, -$B362, $A$6,$A$10,,$A$8,$A$12),$A$47)</f>
        <v>4928.13</v>
      </c>
      <c r="U362" s="8" t="str">
        <f xml:space="preserve"> TEXT(RTD("cqg.rtd",,"StudyData", $A$2, "Imoku", "Period2="&amp;$A$36&amp;"", "Imoku2",$A$4, -$B362, $A$6,$A$10,,$A$8,$A$12),$A$47)</f>
        <v>4729.25</v>
      </c>
      <c r="V362" s="8" t="str">
        <f xml:space="preserve"> TEXT(RTD("cqg.rtd",,"StudyData", $A$2, "Imoku", "Period3="&amp;$A$38&amp;"", "Imoku3",$A$4, -(($B362)+($A$44)), $A$6,$A$10,,$A$8,$A$12),$A$47)</f>
        <v>4764.75</v>
      </c>
      <c r="W362" s="8" t="str">
        <f xml:space="preserve"> TEXT(RTD("cqg.rtd",,"StudyData", $A$2, "Imoku", "Period1="&amp;$A$34&amp;",Period2="&amp;$A$36&amp;",Period4="&amp;$A$40&amp;",MAType4=Sim", "Imoku4",$A$4, -(($B362)+($A$44)), $A$6,$A$10,,$A$8,$A$12),$A$47)</f>
        <v>4698.94</v>
      </c>
      <c r="X362" s="8" t="str">
        <f>TEXT(RTD("cqg.rtd",,"StudyData", $A$2, "Imoku", "MAType5=Sim,Period5="&amp;$A$42&amp;",InputChoice5=Close", "Imoku5",$A$4, -$B362, $A$6,$A$10,,$A$8,$A$12),$A$47)</f>
        <v>4965.00</v>
      </c>
    </row>
    <row r="363" spans="2:24" x14ac:dyDescent="0.25">
      <c r="B363">
        <f t="shared" si="11"/>
        <v>361</v>
      </c>
      <c r="C363" s="5">
        <f xml:space="preserve"> RTD("cqg.rtd",,"StudyData", $A$2, "BAR", "", "Time", $A$4,-$B363,$A$6,$A$10, "","False","T")</f>
        <v>45260</v>
      </c>
      <c r="D363" s="4">
        <f xml:space="preserve"> RTD("cqg.rtd",,"StudyData", $A$2, "BAR", "", "Time", $A$4,-$B363,$A$6,$A$10, "","False","T")</f>
        <v>45260</v>
      </c>
      <c r="E363" s="6" t="str">
        <f xml:space="preserve"> TEXT(RTD("cqg.rtd",,"StudyData", $A$2, "BAR", "", "Open", $A$4, -$B363, $A$6,$A$10,,$A$8,$A$12),$A$47)</f>
        <v>4926.50</v>
      </c>
      <c r="F363" s="6" t="str">
        <f xml:space="preserve"> TEXT(RTD("cqg.rtd",,"StudyData", $A$2, "BAR", "", "High", $A$4, -$B363, $A$6,$A$10,,$A$8,$A$12),$A$47)</f>
        <v>4943.75</v>
      </c>
      <c r="G363" s="6" t="str">
        <f xml:space="preserve"> TEXT(RTD("cqg.rtd",,"StudyData", $A$2, "BAR", "", "Low", $A$4, -$B363, $A$6,$A$10,,$A$8,$A$12),$A$47)</f>
        <v>4909.00</v>
      </c>
      <c r="H363" s="6" t="str">
        <f>TEXT(RTD("cqg.rtd",,"StudyData", $A$2, "BAR", "", "Close", $A$4, -$B363, $A$6,$A$10,,$A$8,$A$12),$A$47)</f>
        <v>4941.00</v>
      </c>
      <c r="I363" s="7">
        <f xml:space="preserve"> RTD("cqg.rtd",,"StudyData", $A$2, "Vol", "VolType=auto, CoCType=Contract", "Vol",$A$4, -$B363, $A$6,$A$10,,$A$8,$A$12)</f>
        <v>2056268</v>
      </c>
      <c r="J363" s="8" t="str">
        <f xml:space="preserve"> TEXT(RTD("cqg.rtd",,"StudyData", $A$2, "MA", "InputChoice=Close,MAType=Sim,Period="&amp;$A$14&amp;"", "MA",$A$4, -$B363, $A$6,$A$10,,$A$8,$A$12),$A$47)</f>
        <v>4754.43</v>
      </c>
      <c r="K363" s="6" t="str">
        <f xml:space="preserve"> TEXT(RTD("cqg.rtd",,"StudyData", $A$2, "BBnds", "MAType=Sim,InputChoice=Close,Period1="&amp;$A$16&amp;",Percent="&amp;$A$18&amp;"", "BHI",$A$4, -$B363, $A$6,$A$10,,$A$8,$A$12),$A$47)</f>
        <v>5014.21</v>
      </c>
      <c r="L363" s="6" t="str">
        <f>TEXT(RTD("cqg.rtd",,"StudyData",$A$2,"BBnds","MAType=Sim,InputChoice=Close,Period1="&amp;$A$16&amp;",Percent="&amp;$A$18&amp;"","BMA",$A$4,-$B363,$A$6,$A$10,,$A$8,$A$12),$A$47)</f>
        <v>4849.23</v>
      </c>
      <c r="M363" s="6" t="str">
        <f xml:space="preserve"> TEXT(RTD("cqg.rtd",,"StudyData", $A$2, "BBnds", "MAType=Sim,InputChoice=Close,Period1="&amp;$A$16&amp;",Percent="&amp;$A$18&amp;"", "BLO",$A$4, -$B363, $A$6,$A$10,,$A$8,$A$12),$A$47)</f>
        <v>4684.24</v>
      </c>
      <c r="N363" s="8" t="str">
        <f xml:space="preserve"> TEXT(RTD("cqg.rtd",,"StudyData", $A$2, "MACD", "Period1="&amp;$A$20&amp;",Period2="&amp;$A$22&amp;",Period3="&amp;$A$24&amp;",InputChoice=Close", "MACD",$A$4, -$B363, $A$6,$A$10,,$A$8,$A$12),$A$47)</f>
        <v>61.86</v>
      </c>
      <c r="O363" s="8" t="str">
        <f>TEXT(RTD("cqg.rtd",,"StudyData",$A$2,"MACD","Period1="&amp;$A$20&amp;",Period2="&amp;$A$22&amp;",Period3="&amp;$A$24&amp;",InputChoice=Close","MACDA",$A$4,-$B363,$A$6,$A$10,,$A$8,$A$12),$A$47)</f>
        <v>54.90</v>
      </c>
      <c r="P363" s="6" t="str">
        <f t="shared" si="10"/>
        <v>6.96</v>
      </c>
      <c r="Q363" s="8">
        <f xml:space="preserve"> RTD("cqg.rtd",,"StudyData", $A$2, "RSI", "InputChoice=Close,Period="&amp;$A$26&amp;"", "RSI",$A$4, -$B363, $A$6,$A$10,,$A$8,$A$12)</f>
        <v>75.881362341511462</v>
      </c>
      <c r="R36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-$B363, $A$6,$A$10,,$A$8,$A$12)</f>
        <v>90.925878885399996</v>
      </c>
      <c r="S36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-$B363, $A$6,$A$10,,$A$8,$A$12)</f>
        <v>92.265100000000004</v>
      </c>
      <c r="T363" s="8" t="str">
        <f>TEXT(RTD("cqg.rtd",,"StudyData", $A$2, "Imoku", "Period1="&amp;$A$34&amp;"", "Imoku1",$A$4, -$B363, $A$6,$A$10,,$A$8,$A$12),$A$47)</f>
        <v>4919.13</v>
      </c>
      <c r="U363" s="8" t="str">
        <f xml:space="preserve"> TEXT(RTD("cqg.rtd",,"StudyData", $A$2, "Imoku", "Period2="&amp;$A$36&amp;"", "Imoku2",$A$4, -$B363, $A$6,$A$10,,$A$8,$A$12),$A$47)</f>
        <v>4723.88</v>
      </c>
      <c r="V363" s="8" t="str">
        <f xml:space="preserve"> TEXT(RTD("cqg.rtd",,"StudyData", $A$2, "Imoku", "Period3="&amp;$A$38&amp;"", "Imoku3",$A$4, -(($B363)+($A$44)), $A$6,$A$10,,$A$8,$A$12),$A$47)</f>
        <v>4769.50</v>
      </c>
      <c r="W363" s="8" t="str">
        <f xml:space="preserve"> TEXT(RTD("cqg.rtd",,"StudyData", $A$2, "Imoku", "Period1="&amp;$A$34&amp;",Period2="&amp;$A$36&amp;",Period4="&amp;$A$40&amp;",MAType4=Sim", "Imoku4",$A$4, -(($B363)+($A$44)), $A$6,$A$10,,$A$8,$A$12),$A$47)</f>
        <v>4705.88</v>
      </c>
      <c r="X363" s="8" t="str">
        <f>TEXT(RTD("cqg.rtd",,"StudyData", $A$2, "Imoku", "MAType5=Sim,Period5="&amp;$A$42&amp;",InputChoice5=Close", "Imoku5",$A$4, -$B363, $A$6,$A$10,,$A$8,$A$12),$A$47)</f>
        <v>4941.00</v>
      </c>
    </row>
    <row r="364" spans="2:24" x14ac:dyDescent="0.25">
      <c r="B364">
        <f t="shared" si="11"/>
        <v>362</v>
      </c>
      <c r="C364" s="5">
        <f xml:space="preserve"> RTD("cqg.rtd",,"StudyData", $A$2, "BAR", "", "Time", $A$4,-$B364,$A$6,$A$10, "","False","T")</f>
        <v>45259</v>
      </c>
      <c r="D364" s="4">
        <f xml:space="preserve"> RTD("cqg.rtd",,"StudyData", $A$2, "BAR", "", "Time", $A$4,-$B364,$A$6,$A$10, "","False","T")</f>
        <v>45259</v>
      </c>
      <c r="E364" s="6" t="str">
        <f xml:space="preserve"> TEXT(RTD("cqg.rtd",,"StudyData", $A$2, "BAR", "", "Open", $A$4, -$B364, $A$6,$A$10,,$A$8,$A$12),$A$47)</f>
        <v>4928.25</v>
      </c>
      <c r="F364" s="6" t="str">
        <f xml:space="preserve"> TEXT(RTD("cqg.rtd",,"StudyData", $A$2, "BAR", "", "High", $A$4, -$B364, $A$6,$A$10,,$A$8,$A$12),$A$47)</f>
        <v>4961.25</v>
      </c>
      <c r="G364" s="6" t="str">
        <f xml:space="preserve"> TEXT(RTD("cqg.rtd",,"StudyData", $A$2, "BAR", "", "Low", $A$4, -$B364, $A$6,$A$10,,$A$8,$A$12),$A$47)</f>
        <v>4919.75</v>
      </c>
      <c r="H364" s="6" t="str">
        <f>TEXT(RTD("cqg.rtd",,"StudyData", $A$2, "BAR", "", "Close", $A$4, -$B364, $A$6,$A$10,,$A$8,$A$12),$A$47)</f>
        <v>4923.50</v>
      </c>
      <c r="I364" s="7">
        <f xml:space="preserve"> RTD("cqg.rtd",,"StudyData", $A$2, "Vol", "VolType=auto, CoCType=Contract", "Vol",$A$4, -$B364, $A$6,$A$10,,$A$8,$A$12)</f>
        <v>1592398</v>
      </c>
      <c r="J364" s="8" t="str">
        <f xml:space="preserve"> TEXT(RTD("cqg.rtd",,"StudyData", $A$2, "MA", "InputChoice=Close,MAType=Sim,Period="&amp;$A$14&amp;"", "MA",$A$4, -$B364, $A$6,$A$10,,$A$8,$A$12),$A$47)</f>
        <v>4747.45</v>
      </c>
      <c r="K364" s="6" t="str">
        <f xml:space="preserve"> TEXT(RTD("cqg.rtd",,"StudyData", $A$2, "BBnds", "MAType=Sim,InputChoice=Close,Period1="&amp;$A$16&amp;",Percent="&amp;$A$18&amp;"", "BHI",$A$4, -$B364, $A$6,$A$10,,$A$8,$A$12),$A$47)</f>
        <v>5020.25</v>
      </c>
      <c r="L364" s="6" t="str">
        <f>TEXT(RTD("cqg.rtd",,"StudyData",$A$2,"BBnds","MAType=Sim,InputChoice=Close,Period1="&amp;$A$16&amp;",Percent="&amp;$A$18&amp;"","BMA",$A$4,-$B364,$A$6,$A$10,,$A$8,$A$12),$A$47)</f>
        <v>4833.19</v>
      </c>
      <c r="M364" s="6" t="str">
        <f xml:space="preserve"> TEXT(RTD("cqg.rtd",,"StudyData", $A$2, "BBnds", "MAType=Sim,InputChoice=Close,Period1="&amp;$A$16&amp;",Percent="&amp;$A$18&amp;"", "BLO",$A$4, -$B364, $A$6,$A$10,,$A$8,$A$12),$A$47)</f>
        <v>4646.12</v>
      </c>
      <c r="N364" s="8" t="str">
        <f xml:space="preserve"> TEXT(RTD("cqg.rtd",,"StudyData", $A$2, "MACD", "Period1="&amp;$A$20&amp;",Period2="&amp;$A$22&amp;",Period3="&amp;$A$24&amp;",InputChoice=Close", "MACD",$A$4, -$B364, $A$6,$A$10,,$A$8,$A$12),$A$47)</f>
        <v>62.18</v>
      </c>
      <c r="O364" s="8" t="str">
        <f>TEXT(RTD("cqg.rtd",,"StudyData",$A$2,"MACD","Period1="&amp;$A$20&amp;",Period2="&amp;$A$22&amp;",Period3="&amp;$A$24&amp;",InputChoice=Close","MACDA",$A$4,-$B364,$A$6,$A$10,,$A$8,$A$12),$A$47)</f>
        <v>53.16</v>
      </c>
      <c r="P364" s="6" t="str">
        <f t="shared" si="10"/>
        <v>9.02</v>
      </c>
      <c r="Q364" s="8">
        <f xml:space="preserve"> RTD("cqg.rtd",,"StudyData", $A$2, "RSI", "InputChoice=Close,Period="&amp;$A$26&amp;"", "RSI",$A$4, -$B364, $A$6,$A$10,,$A$8,$A$12)</f>
        <v>72.855564382294446</v>
      </c>
      <c r="R36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-$B364, $A$6,$A$10,,$A$8,$A$12)</f>
        <v>90.571126493600005</v>
      </c>
      <c r="S36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-$B364, $A$6,$A$10,,$A$8,$A$12)</f>
        <v>92.934700000000007</v>
      </c>
      <c r="T364" s="8" t="str">
        <f>TEXT(RTD("cqg.rtd",,"StudyData", $A$2, "Imoku", "Period1="&amp;$A$34&amp;"", "Imoku1",$A$4, -$B364, $A$6,$A$10,,$A$8,$A$12),$A$47)</f>
        <v>4913.63</v>
      </c>
      <c r="U364" s="8" t="str">
        <f xml:space="preserve"> TEXT(RTD("cqg.rtd",,"StudyData", $A$2, "Imoku", "Period2="&amp;$A$36&amp;"", "Imoku2",$A$4, -$B364, $A$6,$A$10,,$A$8,$A$12),$A$47)</f>
        <v>4723.88</v>
      </c>
      <c r="V364" s="8" t="str">
        <f xml:space="preserve"> TEXT(RTD("cqg.rtd",,"StudyData", $A$2, "Imoku", "Period3="&amp;$A$38&amp;"", "Imoku3",$A$4, -(($B364)+($A$44)), $A$6,$A$10,,$A$8,$A$12),$A$47)</f>
        <v>4769.50</v>
      </c>
      <c r="W364" s="8" t="str">
        <f xml:space="preserve"> TEXT(RTD("cqg.rtd",,"StudyData", $A$2, "Imoku", "Period1="&amp;$A$34&amp;",Period2="&amp;$A$36&amp;",Period4="&amp;$A$40&amp;",MAType4=Sim", "Imoku4",$A$4, -(($B364)+($A$44)), $A$6,$A$10,,$A$8,$A$12),$A$47)</f>
        <v>4707.13</v>
      </c>
      <c r="X364" s="8" t="str">
        <f>TEXT(RTD("cqg.rtd",,"StudyData", $A$2, "Imoku", "MAType5=Sim,Period5="&amp;$A$42&amp;",InputChoice5=Close", "Imoku5",$A$4, -$B364, $A$6,$A$10,,$A$8,$A$12),$A$47)</f>
        <v>4923.50</v>
      </c>
    </row>
    <row r="365" spans="2:24" x14ac:dyDescent="0.25">
      <c r="B365">
        <f t="shared" si="11"/>
        <v>363</v>
      </c>
      <c r="C365" s="5">
        <f xml:space="preserve"> RTD("cqg.rtd",,"StudyData", $A$2, "BAR", "", "Time", $A$4,-$B365,$A$6,$A$10, "","False","T")</f>
        <v>45258</v>
      </c>
      <c r="D365" s="4">
        <f xml:space="preserve"> RTD("cqg.rtd",,"StudyData", $A$2, "BAR", "", "Time", $A$4,-$B365,$A$6,$A$10, "","False","T")</f>
        <v>45258</v>
      </c>
      <c r="E365" s="6" t="str">
        <f xml:space="preserve"> TEXT(RTD("cqg.rtd",,"StudyData", $A$2, "BAR", "", "Open", $A$4, -$B365, $A$6,$A$10,,$A$8,$A$12),$A$47)</f>
        <v>4925.75</v>
      </c>
      <c r="F365" s="6" t="str">
        <f xml:space="preserve"> TEXT(RTD("cqg.rtd",,"StudyData", $A$2, "BAR", "", "High", $A$4, -$B365, $A$6,$A$10,,$A$8,$A$12),$A$47)</f>
        <v>4941.50</v>
      </c>
      <c r="G365" s="6" t="str">
        <f xml:space="preserve"> TEXT(RTD("cqg.rtd",,"StudyData", $A$2, "BAR", "", "Low", $A$4, -$B365, $A$6,$A$10,,$A$8,$A$12),$A$47)</f>
        <v>4911.25</v>
      </c>
      <c r="H365" s="6" t="str">
        <f>TEXT(RTD("cqg.rtd",,"StudyData", $A$2, "BAR", "", "Close", $A$4, -$B365, $A$6,$A$10,,$A$8,$A$12),$A$47)</f>
        <v>4927.25</v>
      </c>
      <c r="I365" s="7">
        <f xml:space="preserve"> RTD("cqg.rtd",,"StudyData", $A$2, "Vol", "VolType=auto, CoCType=Contract", "Vol",$A$4, -$B365, $A$6,$A$10,,$A$8,$A$12)</f>
        <v>1441119</v>
      </c>
      <c r="J365" s="8" t="str">
        <f xml:space="preserve"> TEXT(RTD("cqg.rtd",,"StudyData", $A$2, "MA", "InputChoice=Close,MAType=Sim,Period="&amp;$A$14&amp;"", "MA",$A$4, -$B365, $A$6,$A$10,,$A$8,$A$12),$A$47)</f>
        <v>4740.09</v>
      </c>
      <c r="K365" s="6" t="str">
        <f xml:space="preserve"> TEXT(RTD("cqg.rtd",,"StudyData", $A$2, "BBnds", "MAType=Sim,InputChoice=Close,Period1="&amp;$A$16&amp;",Percent="&amp;$A$18&amp;"", "BHI",$A$4, -$B365, $A$6,$A$10,,$A$8,$A$12),$A$47)</f>
        <v>5028.76</v>
      </c>
      <c r="L365" s="6" t="str">
        <f>TEXT(RTD("cqg.rtd",,"StudyData",$A$2,"BBnds","MAType=Sim,InputChoice=Close,Period1="&amp;$A$16&amp;",Percent="&amp;$A$18&amp;"","BMA",$A$4,-$B365,$A$6,$A$10,,$A$8,$A$12),$A$47)</f>
        <v>4815.84</v>
      </c>
      <c r="M365" s="6" t="str">
        <f xml:space="preserve"> TEXT(RTD("cqg.rtd",,"StudyData", $A$2, "BBnds", "MAType=Sim,InputChoice=Close,Period1="&amp;$A$16&amp;",Percent="&amp;$A$18&amp;"", "BLO",$A$4, -$B365, $A$6,$A$10,,$A$8,$A$12),$A$47)</f>
        <v>4602.91</v>
      </c>
      <c r="N365" s="8" t="str">
        <f xml:space="preserve"> TEXT(RTD("cqg.rtd",,"StudyData", $A$2, "MACD", "Period1="&amp;$A$20&amp;",Period2="&amp;$A$22&amp;",Period3="&amp;$A$24&amp;",InputChoice=Close", "MACD",$A$4, -$B365, $A$6,$A$10,,$A$8,$A$12),$A$47)</f>
        <v>63.47</v>
      </c>
      <c r="O365" s="8" t="str">
        <f>TEXT(RTD("cqg.rtd",,"StudyData",$A$2,"MACD","Period1="&amp;$A$20&amp;",Period2="&amp;$A$22&amp;",Period3="&amp;$A$24&amp;",InputChoice=Close","MACDA",$A$4,-$B365,$A$6,$A$10,,$A$8,$A$12),$A$47)</f>
        <v>50.91</v>
      </c>
      <c r="P365" s="6" t="str">
        <f t="shared" si="10"/>
        <v>12.56</v>
      </c>
      <c r="Q365" s="8">
        <f xml:space="preserve"> RTD("cqg.rtd",,"StudyData", $A$2, "RSI", "InputChoice=Close,Period="&amp;$A$26&amp;"", "RSI",$A$4, -$B365, $A$6,$A$10,,$A$8,$A$12)</f>
        <v>74.63915240866956</v>
      </c>
      <c r="R36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-$B365, $A$6,$A$10,,$A$8,$A$12)</f>
        <v>93.489583333300004</v>
      </c>
      <c r="S36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-$B365, $A$6,$A$10,,$A$8,$A$12)</f>
        <v>94.116500000000002</v>
      </c>
      <c r="T365" s="8" t="str">
        <f>TEXT(RTD("cqg.rtd",,"StudyData", $A$2, "Imoku", "Period1="&amp;$A$34&amp;"", "Imoku1",$A$4, -$B365, $A$6,$A$10,,$A$8,$A$12),$A$47)</f>
        <v>4905.38</v>
      </c>
      <c r="U365" s="8" t="str">
        <f xml:space="preserve"> TEXT(RTD("cqg.rtd",,"StudyData", $A$2, "Imoku", "Period2="&amp;$A$36&amp;"", "Imoku2",$A$4, -$B365, $A$6,$A$10,,$A$8,$A$12),$A$47)</f>
        <v>4715.63</v>
      </c>
      <c r="V365" s="8" t="str">
        <f xml:space="preserve"> TEXT(RTD("cqg.rtd",,"StudyData", $A$2, "Imoku", "Period3="&amp;$A$38&amp;"", "Imoku3",$A$4, -(($B365)+($A$44)), $A$6,$A$10,,$A$8,$A$12),$A$47)</f>
        <v>4780.63</v>
      </c>
      <c r="W365" s="8" t="str">
        <f xml:space="preserve"> TEXT(RTD("cqg.rtd",,"StudyData", $A$2, "Imoku", "Period1="&amp;$A$34&amp;",Period2="&amp;$A$36&amp;",Period4="&amp;$A$40&amp;",MAType4=Sim", "Imoku4",$A$4, -(($B365)+($A$44)), $A$6,$A$10,,$A$8,$A$12),$A$47)</f>
        <v>4733.13</v>
      </c>
      <c r="X365" s="8" t="str">
        <f>TEXT(RTD("cqg.rtd",,"StudyData", $A$2, "Imoku", "MAType5=Sim,Period5="&amp;$A$42&amp;",InputChoice5=Close", "Imoku5",$A$4, -$B365, $A$6,$A$10,,$A$8,$A$12),$A$47)</f>
        <v>4927.25</v>
      </c>
    </row>
    <row r="366" spans="2:24" x14ac:dyDescent="0.25">
      <c r="B366">
        <f t="shared" si="11"/>
        <v>364</v>
      </c>
      <c r="C366" s="5">
        <f xml:space="preserve"> RTD("cqg.rtd",,"StudyData", $A$2, "BAR", "", "Time", $A$4,-$B366,$A$6,$A$10, "","False","T")</f>
        <v>45257</v>
      </c>
      <c r="D366" s="4">
        <f xml:space="preserve"> RTD("cqg.rtd",,"StudyData", $A$2, "BAR", "", "Time", $A$4,-$B366,$A$6,$A$10, "","False","T")</f>
        <v>45257</v>
      </c>
      <c r="E366" s="6" t="str">
        <f xml:space="preserve"> TEXT(RTD("cqg.rtd",,"StudyData", $A$2, "BAR", "", "Open", $A$4, -$B366, $A$6,$A$10,,$A$8,$A$12),$A$47)</f>
        <v>4932.75</v>
      </c>
      <c r="F366" s="6" t="str">
        <f xml:space="preserve"> TEXT(RTD("cqg.rtd",,"StudyData", $A$2, "BAR", "", "High", $A$4, -$B366, $A$6,$A$10,,$A$8,$A$12),$A$47)</f>
        <v>4934.25</v>
      </c>
      <c r="G366" s="6" t="str">
        <f xml:space="preserve"> TEXT(RTD("cqg.rtd",,"StudyData", $A$2, "BAR", "", "Low", $A$4, -$B366, $A$6,$A$10,,$A$8,$A$12),$A$47)</f>
        <v>4916.25</v>
      </c>
      <c r="H366" s="6" t="str">
        <f>TEXT(RTD("cqg.rtd",,"StudyData", $A$2, "BAR", "", "Close", $A$4, -$B366, $A$6,$A$10,,$A$8,$A$12),$A$47)</f>
        <v>4925.25</v>
      </c>
      <c r="I366" s="7">
        <f xml:space="preserve"> RTD("cqg.rtd",,"StudyData", $A$2, "Vol", "VolType=auto, CoCType=Contract", "Vol",$A$4, -$B366, $A$6,$A$10,,$A$8,$A$12)</f>
        <v>1124213</v>
      </c>
      <c r="J366" s="8" t="str">
        <f xml:space="preserve"> TEXT(RTD("cqg.rtd",,"StudyData", $A$2, "MA", "InputChoice=Close,MAType=Sim,Period="&amp;$A$14&amp;"", "MA",$A$4, -$B366, $A$6,$A$10,,$A$8,$A$12),$A$47)</f>
        <v>4734.12</v>
      </c>
      <c r="K366" s="6" t="str">
        <f xml:space="preserve"> TEXT(RTD("cqg.rtd",,"StudyData", $A$2, "BBnds", "MAType=Sim,InputChoice=Close,Period1="&amp;$A$16&amp;",Percent="&amp;$A$18&amp;"", "BHI",$A$4, -$B366, $A$6,$A$10,,$A$8,$A$12),$A$47)</f>
        <v>5032.70</v>
      </c>
      <c r="L366" s="6" t="str">
        <f>TEXT(RTD("cqg.rtd",,"StudyData",$A$2,"BBnds","MAType=Sim,InputChoice=Close,Period1="&amp;$A$16&amp;",Percent="&amp;$A$18&amp;"","BMA",$A$4,-$B366,$A$6,$A$10,,$A$8,$A$12),$A$47)</f>
        <v>4796.98</v>
      </c>
      <c r="M366" s="6" t="str">
        <f xml:space="preserve"> TEXT(RTD("cqg.rtd",,"StudyData", $A$2, "BBnds", "MAType=Sim,InputChoice=Close,Period1="&amp;$A$16&amp;",Percent="&amp;$A$18&amp;"", "BLO",$A$4, -$B366, $A$6,$A$10,,$A$8,$A$12),$A$47)</f>
        <v>4561.25</v>
      </c>
      <c r="N366" s="8" t="str">
        <f xml:space="preserve"> TEXT(RTD("cqg.rtd",,"StudyData", $A$2, "MACD", "Period1="&amp;$A$20&amp;",Period2="&amp;$A$22&amp;",Period3="&amp;$A$24&amp;",InputChoice=Close", "MACD",$A$4, -$B366, $A$6,$A$10,,$A$8,$A$12),$A$47)</f>
        <v>63.81</v>
      </c>
      <c r="O366" s="8" t="str">
        <f>TEXT(RTD("cqg.rtd",,"StudyData",$A$2,"MACD","Period1="&amp;$A$20&amp;",Period2="&amp;$A$22&amp;",Period3="&amp;$A$24&amp;",InputChoice=Close","MACDA",$A$4,-$B366,$A$6,$A$10,,$A$8,$A$12),$A$47)</f>
        <v>47.77</v>
      </c>
      <c r="P366" s="6" t="str">
        <f t="shared" si="10"/>
        <v>16.04</v>
      </c>
      <c r="Q366" s="8">
        <f xml:space="preserve"> RTD("cqg.rtd",,"StudyData", $A$2, "RSI", "InputChoice=Close,Period="&amp;$A$26&amp;"", "RSI",$A$4, -$B366, $A$6,$A$10,,$A$8,$A$12)</f>
        <v>74.341361361270529</v>
      </c>
      <c r="R36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-$B366, $A$6,$A$10,,$A$8,$A$12)</f>
        <v>94.005127193800007</v>
      </c>
      <c r="S36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-$B366, $A$6,$A$10,,$A$8,$A$12)</f>
        <v>94.43</v>
      </c>
      <c r="T366" s="8" t="str">
        <f>TEXT(RTD("cqg.rtd",,"StudyData", $A$2, "Imoku", "Period1="&amp;$A$34&amp;"", "Imoku1",$A$4, -$B366, $A$6,$A$10,,$A$8,$A$12),$A$47)</f>
        <v>4864.63</v>
      </c>
      <c r="U366" s="8" t="str">
        <f xml:space="preserve"> TEXT(RTD("cqg.rtd",,"StudyData", $A$2, "Imoku", "Period2="&amp;$A$36&amp;"", "Imoku2",$A$4, -$B366, $A$6,$A$10,,$A$8,$A$12),$A$47)</f>
        <v>4715.63</v>
      </c>
      <c r="V366" s="8" t="str">
        <f xml:space="preserve"> TEXT(RTD("cqg.rtd",,"StudyData", $A$2, "Imoku", "Period3="&amp;$A$38&amp;"", "Imoku3",$A$4, -(($B366)+($A$44)), $A$6,$A$10,,$A$8,$A$12),$A$47)</f>
        <v>4780.63</v>
      </c>
      <c r="W366" s="8" t="str">
        <f xml:space="preserve"> TEXT(RTD("cqg.rtd",,"StudyData", $A$2, "Imoku", "Period1="&amp;$A$34&amp;",Period2="&amp;$A$36&amp;",Period4="&amp;$A$40&amp;",MAType4=Sim", "Imoku4",$A$4, -(($B366)+($A$44)), $A$6,$A$10,,$A$8,$A$12),$A$47)</f>
        <v>4745.44</v>
      </c>
      <c r="X366" s="8" t="str">
        <f>TEXT(RTD("cqg.rtd",,"StudyData", $A$2, "Imoku", "MAType5=Sim,Period5="&amp;$A$42&amp;",InputChoice5=Close", "Imoku5",$A$4, -$B366, $A$6,$A$10,,$A$8,$A$12),$A$47)</f>
        <v>4925.25</v>
      </c>
    </row>
    <row r="367" spans="2:24" x14ac:dyDescent="0.25">
      <c r="B367">
        <f t="shared" si="11"/>
        <v>365</v>
      </c>
      <c r="C367" s="5">
        <f xml:space="preserve"> RTD("cqg.rtd",,"StudyData", $A$2, "BAR", "", "Time", $A$4,-$B367,$A$6,$A$10, "","False","T")</f>
        <v>45254</v>
      </c>
      <c r="D367" s="4">
        <f xml:space="preserve"> RTD("cqg.rtd",,"StudyData", $A$2, "BAR", "", "Time", $A$4,-$B367,$A$6,$A$10, "","False","T")</f>
        <v>45254</v>
      </c>
      <c r="E367" s="6" t="str">
        <f xml:space="preserve"> TEXT(RTD("cqg.rtd",,"StudyData", $A$2, "BAR", "", "Open", $A$4, -$B367, $A$6,$A$10,,$A$8,$A$12),$A$47)</f>
        <v>4928.25</v>
      </c>
      <c r="F367" s="6" t="str">
        <f xml:space="preserve"> TEXT(RTD("cqg.rtd",,"StudyData", $A$2, "BAR", "", "High", $A$4, -$B367, $A$6,$A$10,,$A$8,$A$12),$A$47)</f>
        <v>4938.25</v>
      </c>
      <c r="G367" s="6" t="str">
        <f xml:space="preserve"> TEXT(RTD("cqg.rtd",,"StudyData", $A$2, "BAR", "", "Low", $A$4, -$B367, $A$6,$A$10,,$A$8,$A$12),$A$47)</f>
        <v>4926.25</v>
      </c>
      <c r="H367" s="6" t="str">
        <f>TEXT(RTD("cqg.rtd",,"StudyData", $A$2, "BAR", "", "Close", $A$4, -$B367, $A$6,$A$10,,$A$8,$A$12),$A$47)</f>
        <v>4932.50</v>
      </c>
      <c r="I367" s="7">
        <f xml:space="preserve"> RTD("cqg.rtd",,"StudyData", $A$2, "Vol", "VolType=auto, CoCType=Contract", "Vol",$A$4, -$B367, $A$6,$A$10,,$A$8,$A$12)</f>
        <v>572702</v>
      </c>
      <c r="J367" s="8" t="str">
        <f xml:space="preserve"> TEXT(RTD("cqg.rtd",,"StudyData", $A$2, "MA", "InputChoice=Close,MAType=Sim,Period="&amp;$A$14&amp;"", "MA",$A$4, -$B367, $A$6,$A$10,,$A$8,$A$12),$A$47)</f>
        <v>4728.23</v>
      </c>
      <c r="K367" s="6" t="str">
        <f xml:space="preserve"> TEXT(RTD("cqg.rtd",,"StudyData", $A$2, "BBnds", "MAType=Sim,InputChoice=Close,Period1="&amp;$A$16&amp;",Percent="&amp;$A$18&amp;"", "BHI",$A$4, -$B367, $A$6,$A$10,,$A$8,$A$12),$A$47)</f>
        <v>5036.36</v>
      </c>
      <c r="L367" s="6" t="str">
        <f>TEXT(RTD("cqg.rtd",,"StudyData",$A$2,"BBnds","MAType=Sim,InputChoice=Close,Period1="&amp;$A$16&amp;",Percent="&amp;$A$18&amp;"","BMA",$A$4,-$B367,$A$6,$A$10,,$A$8,$A$12),$A$47)</f>
        <v>4775.81</v>
      </c>
      <c r="M367" s="6" t="str">
        <f xml:space="preserve"> TEXT(RTD("cqg.rtd",,"StudyData", $A$2, "BBnds", "MAType=Sim,InputChoice=Close,Period1="&amp;$A$16&amp;",Percent="&amp;$A$18&amp;"", "BLO",$A$4, -$B367, $A$6,$A$10,,$A$8,$A$12),$A$47)</f>
        <v>4515.27</v>
      </c>
      <c r="N367" s="8" t="str">
        <f xml:space="preserve"> TEXT(RTD("cqg.rtd",,"StudyData", $A$2, "MACD", "Period1="&amp;$A$20&amp;",Period2="&amp;$A$22&amp;",Period3="&amp;$A$24&amp;",InputChoice=Close", "MACD",$A$4, -$B367, $A$6,$A$10,,$A$8,$A$12),$A$47)</f>
        <v>63.51</v>
      </c>
      <c r="O367" s="8" t="str">
        <f>TEXT(RTD("cqg.rtd",,"StudyData",$A$2,"MACD","Period1="&amp;$A$20&amp;",Period2="&amp;$A$22&amp;",Period3="&amp;$A$24&amp;",InputChoice=Close","MACDA",$A$4,-$B367,$A$6,$A$10,,$A$8,$A$12),$A$47)</f>
        <v>43.76</v>
      </c>
      <c r="P367" s="6" t="str">
        <f t="shared" si="10"/>
        <v>19.75</v>
      </c>
      <c r="Q367" s="8">
        <f xml:space="preserve"> RTD("cqg.rtd",,"StudyData", $A$2, "RSI", "InputChoice=Close,Period="&amp;$A$26&amp;"", "RSI",$A$4, -$B367, $A$6,$A$10,,$A$8,$A$12)</f>
        <v>77.26473748064268</v>
      </c>
      <c r="R36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-$B367, $A$6,$A$10,,$A$8,$A$12)</f>
        <v>95.028618715999997</v>
      </c>
      <c r="S36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-$B367, $A$6,$A$10,,$A$8,$A$12)</f>
        <v>94.642399999999995</v>
      </c>
      <c r="T367" s="8" t="str">
        <f>TEXT(RTD("cqg.rtd",,"StudyData", $A$2, "Imoku", "Period1="&amp;$A$34&amp;"", "Imoku1",$A$4, -$B367, $A$6,$A$10,,$A$8,$A$12),$A$47)</f>
        <v>4858.13</v>
      </c>
      <c r="U367" s="8" t="str">
        <f xml:space="preserve"> TEXT(RTD("cqg.rtd",,"StudyData", $A$2, "Imoku", "Period2="&amp;$A$36&amp;"", "Imoku2",$A$4, -$B367, $A$6,$A$10,,$A$8,$A$12),$A$47)</f>
        <v>4715.63</v>
      </c>
      <c r="V367" s="8" t="str">
        <f xml:space="preserve"> TEXT(RTD("cqg.rtd",,"StudyData", $A$2, "Imoku", "Period3="&amp;$A$38&amp;"", "Imoku3",$A$4, -(($B367)+($A$44)), $A$6,$A$10,,$A$8,$A$12),$A$47)</f>
        <v>4780.63</v>
      </c>
      <c r="W367" s="8" t="str">
        <f xml:space="preserve"> TEXT(RTD("cqg.rtd",,"StudyData", $A$2, "Imoku", "Period1="&amp;$A$34&amp;",Period2="&amp;$A$36&amp;",Period4="&amp;$A$40&amp;",MAType4=Sim", "Imoku4",$A$4, -(($B367)+($A$44)), $A$6,$A$10,,$A$8,$A$12),$A$47)</f>
        <v>4732.81</v>
      </c>
      <c r="X367" s="8" t="str">
        <f>TEXT(RTD("cqg.rtd",,"StudyData", $A$2, "Imoku", "MAType5=Sim,Period5="&amp;$A$42&amp;",InputChoice5=Close", "Imoku5",$A$4, -$B367, $A$6,$A$10,,$A$8,$A$12),$A$47)</f>
        <v>4932.50</v>
      </c>
    </row>
    <row r="368" spans="2:24" x14ac:dyDescent="0.25">
      <c r="B368">
        <f t="shared" si="11"/>
        <v>366</v>
      </c>
      <c r="C368" s="5">
        <f xml:space="preserve"> RTD("cqg.rtd",,"StudyData", $A$2, "BAR", "", "Time", $A$4,-$B368,$A$6,$A$10, "","False","T")</f>
        <v>45252</v>
      </c>
      <c r="D368" s="4">
        <f xml:space="preserve"> RTD("cqg.rtd",,"StudyData", $A$2, "BAR", "", "Time", $A$4,-$B368,$A$6,$A$10, "","False","T")</f>
        <v>45252</v>
      </c>
      <c r="E368" s="6" t="str">
        <f xml:space="preserve"> TEXT(RTD("cqg.rtd",,"StudyData", $A$2, "BAR", "", "Open", $A$4, -$B368, $A$6,$A$10,,$A$8,$A$12),$A$47)</f>
        <v>4912.00</v>
      </c>
      <c r="F368" s="6" t="str">
        <f xml:space="preserve"> TEXT(RTD("cqg.rtd",,"StudyData", $A$2, "BAR", "", "High", $A$4, -$B368, $A$6,$A$10,,$A$8,$A$12),$A$47)</f>
        <v>4944.75</v>
      </c>
      <c r="G368" s="6" t="str">
        <f xml:space="preserve"> TEXT(RTD("cqg.rtd",,"StudyData", $A$2, "BAR", "", "Low", $A$4, -$B368, $A$6,$A$10,,$A$8,$A$12),$A$47)</f>
        <v>4907.25</v>
      </c>
      <c r="H368" s="6" t="str">
        <f>TEXT(RTD("cqg.rtd",,"StudyData", $A$2, "BAR", "", "Close", $A$4, -$B368, $A$6,$A$10,,$A$8,$A$12),$A$47)</f>
        <v>4931.50</v>
      </c>
      <c r="I368" s="7">
        <f xml:space="preserve"> RTD("cqg.rtd",,"StudyData", $A$2, "Vol", "VolType=auto, CoCType=Contract", "Vol",$A$4, -$B368, $A$6,$A$10,,$A$8,$A$12)</f>
        <v>1403636</v>
      </c>
      <c r="J368" s="8" t="str">
        <f xml:space="preserve"> TEXT(RTD("cqg.rtd",,"StudyData", $A$2, "MA", "InputChoice=Close,MAType=Sim,Period="&amp;$A$14&amp;"", "MA",$A$4, -$B368, $A$6,$A$10,,$A$8,$A$12),$A$47)</f>
        <v>4722.46</v>
      </c>
      <c r="K368" s="6" t="str">
        <f xml:space="preserve"> TEXT(RTD("cqg.rtd",,"StudyData", $A$2, "BBnds", "MAType=Sim,InputChoice=Close,Period1="&amp;$A$16&amp;",Percent="&amp;$A$18&amp;"", "BHI",$A$4, -$B368, $A$6,$A$10,,$A$8,$A$12),$A$47)</f>
        <v>5027.79</v>
      </c>
      <c r="L368" s="6" t="str">
        <f>TEXT(RTD("cqg.rtd",,"StudyData",$A$2,"BBnds","MAType=Sim,InputChoice=Close,Period1="&amp;$A$16&amp;",Percent="&amp;$A$18&amp;"","BMA",$A$4,-$B368,$A$6,$A$10,,$A$8,$A$12),$A$47)</f>
        <v>4755.23</v>
      </c>
      <c r="M368" s="6" t="str">
        <f xml:space="preserve"> TEXT(RTD("cqg.rtd",,"StudyData", $A$2, "BBnds", "MAType=Sim,InputChoice=Close,Period1="&amp;$A$16&amp;",Percent="&amp;$A$18&amp;"", "BLO",$A$4, -$B368, $A$6,$A$10,,$A$8,$A$12),$A$47)</f>
        <v>4482.66</v>
      </c>
      <c r="N368" s="8" t="str">
        <f xml:space="preserve"> TEXT(RTD("cqg.rtd",,"StudyData", $A$2, "MACD", "Period1="&amp;$A$20&amp;",Period2="&amp;$A$22&amp;",Period3="&amp;$A$24&amp;",InputChoice=Close", "MACD",$A$4, -$B368, $A$6,$A$10,,$A$8,$A$12),$A$47)</f>
        <v>61.48</v>
      </c>
      <c r="O368" s="8" t="str">
        <f>TEXT(RTD("cqg.rtd",,"StudyData",$A$2,"MACD","Period1="&amp;$A$20&amp;",Period2="&amp;$A$22&amp;",Period3="&amp;$A$24&amp;",InputChoice=Close","MACDA",$A$4,-$B368,$A$6,$A$10,,$A$8,$A$12),$A$47)</f>
        <v>38.82</v>
      </c>
      <c r="P368" s="6" t="str">
        <f t="shared" si="10"/>
        <v>22.66</v>
      </c>
      <c r="Q368" s="8">
        <f xml:space="preserve"> RTD("cqg.rtd",,"StudyData", $A$2, "RSI", "InputChoice=Close,Period="&amp;$A$26&amp;"", "RSI",$A$4, -$B368, $A$6,$A$10,,$A$8,$A$12)</f>
        <v>77.154593046816572</v>
      </c>
      <c r="R36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-$B368, $A$6,$A$10,,$A$8,$A$12)</f>
        <v>95.184293502700001</v>
      </c>
      <c r="S36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-$B368, $A$6,$A$10,,$A$8,$A$12)</f>
        <v>94.449299999999994</v>
      </c>
      <c r="T368" s="8" t="str">
        <f>TEXT(RTD("cqg.rtd",,"StudyData", $A$2, "Imoku", "Period1="&amp;$A$34&amp;"", "Imoku1",$A$4, -$B368, $A$6,$A$10,,$A$8,$A$12),$A$47)</f>
        <v>4831.63</v>
      </c>
      <c r="U368" s="8" t="str">
        <f xml:space="preserve"> TEXT(RTD("cqg.rtd",,"StudyData", $A$2, "Imoku", "Period2="&amp;$A$36&amp;"", "Imoku2",$A$4, -$B368, $A$6,$A$10,,$A$8,$A$12),$A$47)</f>
        <v>4715.63</v>
      </c>
      <c r="V368" s="8" t="str">
        <f xml:space="preserve"> TEXT(RTD("cqg.rtd",,"StudyData", $A$2, "Imoku", "Period3="&amp;$A$38&amp;"", "Imoku3",$A$4, -(($B368)+($A$44)), $A$6,$A$10,,$A$8,$A$12),$A$47)</f>
        <v>4787.13</v>
      </c>
      <c r="W368" s="8" t="str">
        <f xml:space="preserve"> TEXT(RTD("cqg.rtd",,"StudyData", $A$2, "Imoku", "Period1="&amp;$A$34&amp;",Period2="&amp;$A$36&amp;",Period4="&amp;$A$40&amp;",MAType4=Sim", "Imoku4",$A$4, -(($B368)+($A$44)), $A$6,$A$10,,$A$8,$A$12),$A$47)</f>
        <v>4732.81</v>
      </c>
      <c r="X368" s="8" t="str">
        <f>TEXT(RTD("cqg.rtd",,"StudyData", $A$2, "Imoku", "MAType5=Sim,Period5="&amp;$A$42&amp;",InputChoice5=Close", "Imoku5",$A$4, -$B368, $A$6,$A$10,,$A$8,$A$12),$A$47)</f>
        <v>4931.50</v>
      </c>
    </row>
    <row r="369" spans="2:24" x14ac:dyDescent="0.25">
      <c r="B369">
        <f t="shared" si="11"/>
        <v>367</v>
      </c>
      <c r="C369" s="5">
        <f xml:space="preserve"> RTD("cqg.rtd",,"StudyData", $A$2, "BAR", "", "Time", $A$4,-$B369,$A$6,$A$10, "","False","T")</f>
        <v>45251</v>
      </c>
      <c r="D369" s="4">
        <f xml:space="preserve"> RTD("cqg.rtd",,"StudyData", $A$2, "BAR", "", "Time", $A$4,-$B369,$A$6,$A$10, "","False","T")</f>
        <v>45251</v>
      </c>
      <c r="E369" s="6" t="str">
        <f xml:space="preserve"> TEXT(RTD("cqg.rtd",,"StudyData", $A$2, "BAR", "", "Open", $A$4, -$B369, $A$6,$A$10,,$A$8,$A$12),$A$47)</f>
        <v>4926.00</v>
      </c>
      <c r="F369" s="6" t="str">
        <f xml:space="preserve"> TEXT(RTD("cqg.rtd",,"StudyData", $A$2, "BAR", "", "High", $A$4, -$B369, $A$6,$A$10,,$A$8,$A$12),$A$47)</f>
        <v>4931.25</v>
      </c>
      <c r="G369" s="6" t="str">
        <f xml:space="preserve"> TEXT(RTD("cqg.rtd",,"StudyData", $A$2, "BAR", "", "Low", $A$4, -$B369, $A$6,$A$10,,$A$8,$A$12),$A$47)</f>
        <v>4901.00</v>
      </c>
      <c r="H369" s="6" t="str">
        <f>TEXT(RTD("cqg.rtd",,"StudyData", $A$2, "BAR", "", "Close", $A$4, -$B369, $A$6,$A$10,,$A$8,$A$12),$A$47)</f>
        <v>4915.50</v>
      </c>
      <c r="I369" s="7">
        <f xml:space="preserve"> RTD("cqg.rtd",,"StudyData", $A$2, "Vol", "VolType=auto, CoCType=Contract", "Vol",$A$4, -$B369, $A$6,$A$10,,$A$8,$A$12)</f>
        <v>1101669</v>
      </c>
      <c r="J369" s="8" t="str">
        <f xml:space="preserve"> TEXT(RTD("cqg.rtd",,"StudyData", $A$2, "MA", "InputChoice=Close,MAType=Sim,Period="&amp;$A$14&amp;"", "MA",$A$4, -$B369, $A$6,$A$10,,$A$8,$A$12),$A$47)</f>
        <v>4716.12</v>
      </c>
      <c r="K369" s="6" t="str">
        <f xml:space="preserve"> TEXT(RTD("cqg.rtd",,"StudyData", $A$2, "BBnds", "MAType=Sim,InputChoice=Close,Period1="&amp;$A$16&amp;",Percent="&amp;$A$18&amp;"", "BHI",$A$4, -$B369, $A$6,$A$10,,$A$8,$A$12),$A$47)</f>
        <v>5008.21</v>
      </c>
      <c r="L369" s="6" t="str">
        <f>TEXT(RTD("cqg.rtd",,"StudyData",$A$2,"BBnds","MAType=Sim,InputChoice=Close,Period1="&amp;$A$16&amp;",Percent="&amp;$A$18&amp;"","BMA",$A$4,-$B369,$A$6,$A$10,,$A$8,$A$12),$A$47)</f>
        <v>4737.35</v>
      </c>
      <c r="M369" s="6" t="str">
        <f xml:space="preserve"> TEXT(RTD("cqg.rtd",,"StudyData", $A$2, "BBnds", "MAType=Sim,InputChoice=Close,Period1="&amp;$A$16&amp;",Percent="&amp;$A$18&amp;"", "BLO",$A$4, -$B369, $A$6,$A$10,,$A$8,$A$12),$A$47)</f>
        <v>4466.49</v>
      </c>
      <c r="N369" s="8" t="str">
        <f xml:space="preserve"> TEXT(RTD("cqg.rtd",,"StudyData", $A$2, "MACD", "Period1="&amp;$A$20&amp;",Period2="&amp;$A$22&amp;",Period3="&amp;$A$24&amp;",InputChoice=Close", "MACD",$A$4, -$B369, $A$6,$A$10,,$A$8,$A$12),$A$47)</f>
        <v>58.10</v>
      </c>
      <c r="O369" s="8" t="str">
        <f>TEXT(RTD("cqg.rtd",,"StudyData",$A$2,"MACD","Period1="&amp;$A$20&amp;",Period2="&amp;$A$22&amp;",Period3="&amp;$A$24&amp;",InputChoice=Close","MACDA",$A$4,-$B369,$A$6,$A$10,,$A$8,$A$12),$A$47)</f>
        <v>33.16</v>
      </c>
      <c r="P369" s="6" t="str">
        <f t="shared" si="10"/>
        <v>24.94</v>
      </c>
      <c r="Q369" s="8">
        <f xml:space="preserve"> RTD("cqg.rtd",,"StudyData", $A$2, "RSI", "InputChoice=Close,Period="&amp;$A$26&amp;"", "RSI",$A$4, -$B369, $A$6,$A$10,,$A$8,$A$12)</f>
        <v>75.464022048026607</v>
      </c>
      <c r="R36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-$B369, $A$6,$A$10,,$A$8,$A$12)</f>
        <v>95.320493699300002</v>
      </c>
      <c r="S36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-$B369, $A$6,$A$10,,$A$8,$A$12)</f>
        <v>94.081800000000001</v>
      </c>
      <c r="T369" s="8" t="str">
        <f>TEXT(RTD("cqg.rtd",,"StudyData", $A$2, "Imoku", "Period1="&amp;$A$34&amp;"", "Imoku1",$A$4, -$B369, $A$6,$A$10,,$A$8,$A$12),$A$47)</f>
        <v>4826.88</v>
      </c>
      <c r="U369" s="8" t="str">
        <f xml:space="preserve"> TEXT(RTD("cqg.rtd",,"StudyData", $A$2, "Imoku", "Period2="&amp;$A$36&amp;"", "Imoku2",$A$4, -$B369, $A$6,$A$10,,$A$8,$A$12),$A$47)</f>
        <v>4710.88</v>
      </c>
      <c r="V369" s="8" t="str">
        <f xml:space="preserve"> TEXT(RTD("cqg.rtd",,"StudyData", $A$2, "Imoku", "Period3="&amp;$A$38&amp;"", "Imoku3",$A$4, -(($B369)+($A$44)), $A$6,$A$10,,$A$8,$A$12),$A$47)</f>
        <v>4787.13</v>
      </c>
      <c r="W369" s="8" t="str">
        <f xml:space="preserve"> TEXT(RTD("cqg.rtd",,"StudyData", $A$2, "Imoku", "Period1="&amp;$A$34&amp;",Period2="&amp;$A$36&amp;",Period4="&amp;$A$40&amp;",MAType4=Sim", "Imoku4",$A$4, -(($B369)+($A$44)), $A$6,$A$10,,$A$8,$A$12),$A$47)</f>
        <v>4731.13</v>
      </c>
      <c r="X369" s="8" t="str">
        <f>TEXT(RTD("cqg.rtd",,"StudyData", $A$2, "Imoku", "MAType5=Sim,Period5="&amp;$A$42&amp;",InputChoice5=Close", "Imoku5",$A$4, -$B369, $A$6,$A$10,,$A$8,$A$12),$A$47)</f>
        <v>4915.50</v>
      </c>
    </row>
    <row r="370" spans="2:24" x14ac:dyDescent="0.25">
      <c r="B370">
        <f t="shared" si="11"/>
        <v>368</v>
      </c>
      <c r="C370" s="5">
        <f xml:space="preserve"> RTD("cqg.rtd",,"StudyData", $A$2, "BAR", "", "Time", $A$4,-$B370,$A$6,$A$10, "","False","T")</f>
        <v>45250</v>
      </c>
      <c r="D370" s="4">
        <f xml:space="preserve"> RTD("cqg.rtd",,"StudyData", $A$2, "BAR", "", "Time", $A$4,-$B370,$A$6,$A$10, "","False","T")</f>
        <v>45250</v>
      </c>
      <c r="E370" s="6" t="str">
        <f xml:space="preserve"> TEXT(RTD("cqg.rtd",,"StudyData", $A$2, "BAR", "", "Open", $A$4, -$B370, $A$6,$A$10,,$A$8,$A$12),$A$47)</f>
        <v>4891.00</v>
      </c>
      <c r="F370" s="6" t="str">
        <f xml:space="preserve"> TEXT(RTD("cqg.rtd",,"StudyData", $A$2, "BAR", "", "High", $A$4, -$B370, $A$6,$A$10,,$A$8,$A$12),$A$47)</f>
        <v>4935.25</v>
      </c>
      <c r="G370" s="6" t="str">
        <f xml:space="preserve"> TEXT(RTD("cqg.rtd",,"StudyData", $A$2, "BAR", "", "Low", $A$4, -$B370, $A$6,$A$10,,$A$8,$A$12),$A$47)</f>
        <v>4884.25</v>
      </c>
      <c r="H370" s="6" t="str">
        <f>TEXT(RTD("cqg.rtd",,"StudyData", $A$2, "BAR", "", "Close", $A$4, -$B370, $A$6,$A$10,,$A$8,$A$12),$A$47)</f>
        <v>4926.50</v>
      </c>
      <c r="I370" s="7">
        <f xml:space="preserve"> RTD("cqg.rtd",,"StudyData", $A$2, "Vol", "VolType=auto, CoCType=Contract", "Vol",$A$4, -$B370, $A$6,$A$10,,$A$8,$A$12)</f>
        <v>1220790</v>
      </c>
      <c r="J370" s="8" t="str">
        <f xml:space="preserve"> TEXT(RTD("cqg.rtd",,"StudyData", $A$2, "MA", "InputChoice=Close,MAType=Sim,Period="&amp;$A$14&amp;"", "MA",$A$4, -$B370, $A$6,$A$10,,$A$8,$A$12),$A$47)</f>
        <v>4710.21</v>
      </c>
      <c r="K370" s="6" t="str">
        <f xml:space="preserve"> TEXT(RTD("cqg.rtd",,"StudyData", $A$2, "BBnds", "MAType=Sim,InputChoice=Close,Period1="&amp;$A$16&amp;",Percent="&amp;$A$18&amp;"", "BHI",$A$4, -$B370, $A$6,$A$10,,$A$8,$A$12),$A$47)</f>
        <v>4984.71</v>
      </c>
      <c r="L370" s="6" t="str">
        <f>TEXT(RTD("cqg.rtd",,"StudyData",$A$2,"BBnds","MAType=Sim,InputChoice=Close,Period1="&amp;$A$16&amp;",Percent="&amp;$A$18&amp;"","BMA",$A$4,-$B370,$A$6,$A$10,,$A$8,$A$12),$A$47)</f>
        <v>4723.35</v>
      </c>
      <c r="M370" s="6" t="str">
        <f xml:space="preserve"> TEXT(RTD("cqg.rtd",,"StudyData", $A$2, "BBnds", "MAType=Sim,InputChoice=Close,Period1="&amp;$A$16&amp;",Percent="&amp;$A$18&amp;"", "BLO",$A$4, -$B370, $A$6,$A$10,,$A$8,$A$12),$A$47)</f>
        <v>4461.99</v>
      </c>
      <c r="N370" s="8" t="str">
        <f xml:space="preserve"> TEXT(RTD("cqg.rtd",,"StudyData", $A$2, "MACD", "Period1="&amp;$A$20&amp;",Period2="&amp;$A$22&amp;",Period3="&amp;$A$24&amp;",InputChoice=Close", "MACD",$A$4, -$B370, $A$6,$A$10,,$A$8,$A$12),$A$47)</f>
        <v>54.56</v>
      </c>
      <c r="O370" s="8" t="str">
        <f>TEXT(RTD("cqg.rtd",,"StudyData",$A$2,"MACD","Period1="&amp;$A$20&amp;",Period2="&amp;$A$22&amp;",Period3="&amp;$A$24&amp;",InputChoice=Close","MACDA",$A$4,-$B370,$A$6,$A$10,,$A$8,$A$12),$A$47)</f>
        <v>26.92</v>
      </c>
      <c r="P370" s="6" t="str">
        <f t="shared" si="10"/>
        <v>27.64</v>
      </c>
      <c r="Q370" s="8">
        <f xml:space="preserve"> RTD("cqg.rtd",,"StudyData", $A$2, "RSI", "InputChoice=Close,Period="&amp;$A$26&amp;"", "RSI",$A$4, -$B370, $A$6,$A$10,,$A$8,$A$12)</f>
        <v>79.038334172215798</v>
      </c>
      <c r="R37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-$B370, $A$6,$A$10,,$A$8,$A$12)</f>
        <v>95.996673857399998</v>
      </c>
      <c r="S37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-$B370, $A$6,$A$10,,$A$8,$A$12)</f>
        <v>93.462400000000002</v>
      </c>
      <c r="T370" s="8" t="str">
        <f>TEXT(RTD("cqg.rtd",,"StudyData", $A$2, "Imoku", "Period1="&amp;$A$34&amp;"", "Imoku1",$A$4, -$B370, $A$6,$A$10,,$A$8,$A$12),$A$47)</f>
        <v>4826.88</v>
      </c>
      <c r="U370" s="8" t="str">
        <f xml:space="preserve"> TEXT(RTD("cqg.rtd",,"StudyData", $A$2, "Imoku", "Period2="&amp;$A$36&amp;"", "Imoku2",$A$4, -$B370, $A$6,$A$10,,$A$8,$A$12),$A$47)</f>
        <v>4710.88</v>
      </c>
      <c r="V370" s="8" t="str">
        <f xml:space="preserve"> TEXT(RTD("cqg.rtd",,"StudyData", $A$2, "Imoku", "Period3="&amp;$A$38&amp;"", "Imoku3",$A$4, -(($B370)+($A$44)), $A$6,$A$10,,$A$8,$A$12),$A$47)</f>
        <v>4803.50</v>
      </c>
      <c r="W370" s="8" t="str">
        <f xml:space="preserve"> TEXT(RTD("cqg.rtd",,"StudyData", $A$2, "Imoku", "Period1="&amp;$A$34&amp;",Period2="&amp;$A$36&amp;",Period4="&amp;$A$40&amp;",MAType4=Sim", "Imoku4",$A$4, -(($B370)+($A$44)), $A$6,$A$10,,$A$8,$A$12),$A$47)</f>
        <v>4731.13</v>
      </c>
      <c r="X370" s="8" t="str">
        <f>TEXT(RTD("cqg.rtd",,"StudyData", $A$2, "Imoku", "MAType5=Sim,Period5="&amp;$A$42&amp;",InputChoice5=Close", "Imoku5",$A$4, -$B370, $A$6,$A$10,,$A$8,$A$12),$A$47)</f>
        <v>4926.50</v>
      </c>
    </row>
    <row r="371" spans="2:24" x14ac:dyDescent="0.25">
      <c r="B371">
        <f t="shared" si="11"/>
        <v>369</v>
      </c>
      <c r="C371" s="5">
        <f xml:space="preserve"> RTD("cqg.rtd",,"StudyData", $A$2, "BAR", "", "Time", $A$4,-$B371,$A$6,$A$10, "","False","T")</f>
        <v>45247</v>
      </c>
      <c r="D371" s="4">
        <f xml:space="preserve"> RTD("cqg.rtd",,"StudyData", $A$2, "BAR", "", "Time", $A$4,-$B371,$A$6,$A$10, "","False","T")</f>
        <v>45247</v>
      </c>
      <c r="E371" s="6" t="str">
        <f xml:space="preserve"> TEXT(RTD("cqg.rtd",,"StudyData", $A$2, "BAR", "", "Open", $A$4, -$B371, $A$6,$A$10,,$A$8,$A$12),$A$47)</f>
        <v>4892.00</v>
      </c>
      <c r="F371" s="6" t="str">
        <f xml:space="preserve"> TEXT(RTD("cqg.rtd",,"StudyData", $A$2, "BAR", "", "High", $A$4, -$B371, $A$6,$A$10,,$A$8,$A$12),$A$47)</f>
        <v>4903.75</v>
      </c>
      <c r="G371" s="6" t="str">
        <f xml:space="preserve"> TEXT(RTD("cqg.rtd",,"StudyData", $A$2, "BAR", "", "Low", $A$4, -$B371, $A$6,$A$10,,$A$8,$A$12),$A$47)</f>
        <v>4877.00</v>
      </c>
      <c r="H371" s="6" t="str">
        <f>TEXT(RTD("cqg.rtd",,"StudyData", $A$2, "BAR", "", "Close", $A$4, -$B371, $A$6,$A$10,,$A$8,$A$12),$A$47)</f>
        <v>4891.75</v>
      </c>
      <c r="I371" s="7">
        <f xml:space="preserve"> RTD("cqg.rtd",,"StudyData", $A$2, "Vol", "VolType=auto, CoCType=Contract", "Vol",$A$4, -$B371, $A$6,$A$10,,$A$8,$A$12)</f>
        <v>1331912</v>
      </c>
      <c r="J371" s="8" t="str">
        <f xml:space="preserve"> TEXT(RTD("cqg.rtd",,"StudyData", $A$2, "MA", "InputChoice=Close,MAType=Sim,Period="&amp;$A$14&amp;"", "MA",$A$4, -$B371, $A$6,$A$10,,$A$8,$A$12),$A$47)</f>
        <v>4705.62</v>
      </c>
      <c r="K371" s="6" t="str">
        <f xml:space="preserve"> TEXT(RTD("cqg.rtd",,"StudyData", $A$2, "BBnds", "MAType=Sim,InputChoice=Close,Period1="&amp;$A$16&amp;",Percent="&amp;$A$18&amp;"", "BHI",$A$4, -$B371, $A$6,$A$10,,$A$8,$A$12),$A$47)</f>
        <v>4955.89</v>
      </c>
      <c r="L371" s="6" t="str">
        <f>TEXT(RTD("cqg.rtd",,"StudyData",$A$2,"BBnds","MAType=Sim,InputChoice=Close,Period1="&amp;$A$16&amp;",Percent="&amp;$A$18&amp;"","BMA",$A$4,-$B371,$A$6,$A$10,,$A$8,$A$12),$A$47)</f>
        <v>4707.33</v>
      </c>
      <c r="M371" s="6" t="str">
        <f xml:space="preserve"> TEXT(RTD("cqg.rtd",,"StudyData", $A$2, "BBnds", "MAType=Sim,InputChoice=Close,Period1="&amp;$A$16&amp;",Percent="&amp;$A$18&amp;"", "BLO",$A$4, -$B371, $A$6,$A$10,,$A$8,$A$12),$A$47)</f>
        <v>4458.76</v>
      </c>
      <c r="N371" s="8" t="str">
        <f xml:space="preserve"> TEXT(RTD("cqg.rtd",,"StudyData", $A$2, "MACD", "Period1="&amp;$A$20&amp;",Period2="&amp;$A$22&amp;",Period3="&amp;$A$24&amp;",InputChoice=Close", "MACD",$A$4, -$B371, $A$6,$A$10,,$A$8,$A$12),$A$47)</f>
        <v>48.12</v>
      </c>
      <c r="O371" s="8" t="str">
        <f>TEXT(RTD("cqg.rtd",,"StudyData",$A$2,"MACD","Period1="&amp;$A$20&amp;",Period2="&amp;$A$22&amp;",Period3="&amp;$A$24&amp;",InputChoice=Close","MACDA",$A$4,-$B371,$A$6,$A$10,,$A$8,$A$12),$A$47)</f>
        <v>20.02</v>
      </c>
      <c r="P371" s="6" t="str">
        <f t="shared" si="10"/>
        <v>28.10</v>
      </c>
      <c r="Q371" s="8">
        <f xml:space="preserve"> RTD("cqg.rtd",,"StudyData", $A$2, "RSI", "InputChoice=Close,Period="&amp;$A$26&amp;"", "RSI",$A$4, -$B371, $A$6,$A$10,,$A$8,$A$12)</f>
        <v>75.822671890416473</v>
      </c>
      <c r="R37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-$B371, $A$6,$A$10,,$A$8,$A$12)</f>
        <v>95.1358664471</v>
      </c>
      <c r="S37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-$B371, $A$6,$A$10,,$A$8,$A$12)</f>
        <v>92.1952</v>
      </c>
      <c r="T371" s="8" t="str">
        <f>TEXT(RTD("cqg.rtd",,"StudyData", $A$2, "Imoku", "Period1="&amp;$A$34&amp;"", "Imoku1",$A$4, -$B371, $A$6,$A$10,,$A$8,$A$12),$A$47)</f>
        <v>4812.00</v>
      </c>
      <c r="U371" s="8" t="str">
        <f xml:space="preserve"> TEXT(RTD("cqg.rtd",,"StudyData", $A$2, "Imoku", "Period2="&amp;$A$36&amp;"", "Imoku2",$A$4, -$B371, $A$6,$A$10,,$A$8,$A$12),$A$47)</f>
        <v>4696.00</v>
      </c>
      <c r="V371" s="8" t="str">
        <f xml:space="preserve"> TEXT(RTD("cqg.rtd",,"StudyData", $A$2, "Imoku", "Period3="&amp;$A$38&amp;"", "Imoku3",$A$4, -(($B371)+($A$44)), $A$6,$A$10,,$A$8,$A$12),$A$47)</f>
        <v>4817.63</v>
      </c>
      <c r="W371" s="8" t="str">
        <f xml:space="preserve"> TEXT(RTD("cqg.rtd",,"StudyData", $A$2, "Imoku", "Period1="&amp;$A$34&amp;",Period2="&amp;$A$36&amp;",Period4="&amp;$A$40&amp;",MAType4=Sim", "Imoku4",$A$4, -(($B371)+($A$44)), $A$6,$A$10,,$A$8,$A$12),$A$47)</f>
        <v>4731.13</v>
      </c>
      <c r="X371" s="8" t="str">
        <f>TEXT(RTD("cqg.rtd",,"StudyData", $A$2, "Imoku", "MAType5=Sim,Period5="&amp;$A$42&amp;",InputChoice5=Close", "Imoku5",$A$4, -$B371, $A$6,$A$10,,$A$8,$A$12),$A$47)</f>
        <v>4891.75</v>
      </c>
    </row>
    <row r="372" spans="2:24" x14ac:dyDescent="0.25">
      <c r="B372">
        <f t="shared" si="11"/>
        <v>370</v>
      </c>
      <c r="C372" s="5">
        <f xml:space="preserve"> RTD("cqg.rtd",,"StudyData", $A$2, "BAR", "", "Time", $A$4,-$B372,$A$6,$A$10, "","False","T")</f>
        <v>45246</v>
      </c>
      <c r="D372" s="4">
        <f xml:space="preserve"> RTD("cqg.rtd",,"StudyData", $A$2, "BAR", "", "Time", $A$4,-$B372,$A$6,$A$10, "","False","T")</f>
        <v>45246</v>
      </c>
      <c r="E372" s="6" t="str">
        <f xml:space="preserve"> TEXT(RTD("cqg.rtd",,"StudyData", $A$2, "BAR", "", "Open", $A$4, -$B372, $A$6,$A$10,,$A$8,$A$12),$A$47)</f>
        <v>4878.50</v>
      </c>
      <c r="F372" s="6" t="str">
        <f xml:space="preserve"> TEXT(RTD("cqg.rtd",,"StudyData", $A$2, "BAR", "", "High", $A$4, -$B372, $A$6,$A$10,,$A$8,$A$12),$A$47)</f>
        <v>4893.75</v>
      </c>
      <c r="G372" s="6" t="str">
        <f xml:space="preserve"> TEXT(RTD("cqg.rtd",,"StudyData", $A$2, "BAR", "", "Low", $A$4, -$B372, $A$6,$A$10,,$A$8,$A$12),$A$47)</f>
        <v>4866.00</v>
      </c>
      <c r="H372" s="6" t="str">
        <f>TEXT(RTD("cqg.rtd",,"StudyData", $A$2, "BAR", "", "Close", $A$4, -$B372, $A$6,$A$10,,$A$8,$A$12),$A$47)</f>
        <v>4887.50</v>
      </c>
      <c r="I372" s="7">
        <f xml:space="preserve"> RTD("cqg.rtd",,"StudyData", $A$2, "Vol", "VolType=auto, CoCType=Contract", "Vol",$A$4, -$B372, $A$6,$A$10,,$A$8,$A$12)</f>
        <v>1491734</v>
      </c>
      <c r="J372" s="8" t="str">
        <f xml:space="preserve"> TEXT(RTD("cqg.rtd",,"StudyData", $A$2, "MA", "InputChoice=Close,MAType=Sim,Period="&amp;$A$14&amp;"", "MA",$A$4, -$B372, $A$6,$A$10,,$A$8,$A$12),$A$47)</f>
        <v>4701.46</v>
      </c>
      <c r="K372" s="6" t="str">
        <f xml:space="preserve"> TEXT(RTD("cqg.rtd",,"StudyData", $A$2, "BBnds", "MAType=Sim,InputChoice=Close,Period1="&amp;$A$16&amp;",Percent="&amp;$A$18&amp;"", "BHI",$A$4, -$B372, $A$6,$A$10,,$A$8,$A$12),$A$47)</f>
        <v>4930.00</v>
      </c>
      <c r="L372" s="6" t="str">
        <f>TEXT(RTD("cqg.rtd",,"StudyData",$A$2,"BBnds","MAType=Sim,InputChoice=Close,Period1="&amp;$A$16&amp;",Percent="&amp;$A$18&amp;"","BMA",$A$4,-$B372,$A$6,$A$10,,$A$8,$A$12),$A$47)</f>
        <v>4693.38</v>
      </c>
      <c r="M372" s="6" t="str">
        <f xml:space="preserve"> TEXT(RTD("cqg.rtd",,"StudyData", $A$2, "BBnds", "MAType=Sim,InputChoice=Close,Period1="&amp;$A$16&amp;",Percent="&amp;$A$18&amp;"", "BLO",$A$4, -$B372, $A$6,$A$10,,$A$8,$A$12),$A$47)</f>
        <v>4456.75</v>
      </c>
      <c r="N372" s="8" t="str">
        <f xml:space="preserve"> TEXT(RTD("cqg.rtd",,"StudyData", $A$2, "MACD", "Period1="&amp;$A$20&amp;",Period2="&amp;$A$22&amp;",Period3="&amp;$A$24&amp;",InputChoice=Close", "MACD",$A$4, -$B372, $A$6,$A$10,,$A$8,$A$12),$A$47)</f>
        <v>42.76</v>
      </c>
      <c r="O372" s="8" t="str">
        <f>TEXT(RTD("cqg.rtd",,"StudyData",$A$2,"MACD","Period1="&amp;$A$20&amp;",Period2="&amp;$A$22&amp;",Period3="&amp;$A$24&amp;",InputChoice=Close","MACDA",$A$4,-$B372,$A$6,$A$10,,$A$8,$A$12),$A$47)</f>
        <v>12.99</v>
      </c>
      <c r="P372" s="6" t="str">
        <f t="shared" si="10"/>
        <v>29.77</v>
      </c>
      <c r="Q372" s="8">
        <f xml:space="preserve"> RTD("cqg.rtd",,"StudyData", $A$2, "RSI", "InputChoice=Close,Period="&amp;$A$26&amp;"", "RSI",$A$4, -$B372, $A$6,$A$10,,$A$8,$A$12)</f>
        <v>75.412620314899186</v>
      </c>
      <c r="R37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-$B372, $A$6,$A$10,,$A$8,$A$12)</f>
        <v>94.540153228899996</v>
      </c>
      <c r="S37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-$B372, $A$6,$A$10,,$A$8,$A$12)</f>
        <v>90.724900000000005</v>
      </c>
      <c r="T372" s="8" t="str">
        <f>TEXT(RTD("cqg.rtd",,"StudyData", $A$2, "Imoku", "Period1="&amp;$A$34&amp;"", "Imoku1",$A$4, -$B372, $A$6,$A$10,,$A$8,$A$12),$A$47)</f>
        <v>4812.00</v>
      </c>
      <c r="U372" s="8" t="str">
        <f xml:space="preserve"> TEXT(RTD("cqg.rtd",,"StudyData", $A$2, "Imoku", "Period2="&amp;$A$36&amp;"", "Imoku2",$A$4, -$B372, $A$6,$A$10,,$A$8,$A$12),$A$47)</f>
        <v>4696.00</v>
      </c>
      <c r="V372" s="8" t="str">
        <f xml:space="preserve"> TEXT(RTD("cqg.rtd",,"StudyData", $A$2, "Imoku", "Period3="&amp;$A$38&amp;"", "Imoku3",$A$4, -(($B372)+($A$44)), $A$6,$A$10,,$A$8,$A$12),$A$47)</f>
        <v>4817.63</v>
      </c>
      <c r="W372" s="8" t="str">
        <f xml:space="preserve"> TEXT(RTD("cqg.rtd",,"StudyData", $A$2, "Imoku", "Period1="&amp;$A$34&amp;",Period2="&amp;$A$36&amp;",Period4="&amp;$A$40&amp;",MAType4=Sim", "Imoku4",$A$4, -(($B372)+($A$44)), $A$6,$A$10,,$A$8,$A$12),$A$47)</f>
        <v>4728.44</v>
      </c>
      <c r="X372" s="8" t="str">
        <f>TEXT(RTD("cqg.rtd",,"StudyData", $A$2, "Imoku", "MAType5=Sim,Period5="&amp;$A$42&amp;",InputChoice5=Close", "Imoku5",$A$4, -$B372, $A$6,$A$10,,$A$8,$A$12),$A$47)</f>
        <v>4887.50</v>
      </c>
    </row>
    <row r="373" spans="2:24" x14ac:dyDescent="0.25">
      <c r="B373">
        <f t="shared" si="11"/>
        <v>371</v>
      </c>
      <c r="C373" s="5">
        <f xml:space="preserve"> RTD("cqg.rtd",,"StudyData", $A$2, "BAR", "", "Time", $A$4,-$B373,$A$6,$A$10, "","False","T")</f>
        <v>45245</v>
      </c>
      <c r="D373" s="4">
        <f xml:space="preserve"> RTD("cqg.rtd",,"StudyData", $A$2, "BAR", "", "Time", $A$4,-$B373,$A$6,$A$10, "","False","T")</f>
        <v>45245</v>
      </c>
      <c r="E373" s="6" t="str">
        <f xml:space="preserve"> TEXT(RTD("cqg.rtd",,"StudyData", $A$2, "BAR", "", "Open", $A$4, -$B373, $A$6,$A$10,,$A$8,$A$12),$A$47)</f>
        <v>4879.75</v>
      </c>
      <c r="F373" s="6" t="str">
        <f xml:space="preserve"> TEXT(RTD("cqg.rtd",,"StudyData", $A$2, "BAR", "", "High", $A$4, -$B373, $A$6,$A$10,,$A$8,$A$12),$A$47)</f>
        <v>4905.50</v>
      </c>
      <c r="G373" s="6" t="str">
        <f xml:space="preserve"> TEXT(RTD("cqg.rtd",,"StudyData", $A$2, "BAR", "", "Low", $A$4, -$B373, $A$6,$A$10,,$A$8,$A$12),$A$47)</f>
        <v>4875.00</v>
      </c>
      <c r="H373" s="6" t="str">
        <f>TEXT(RTD("cqg.rtd",,"StudyData", $A$2, "BAR", "", "Close", $A$4, -$B373, $A$6,$A$10,,$A$8,$A$12),$A$47)</f>
        <v>4883.50</v>
      </c>
      <c r="I373" s="7">
        <f xml:space="preserve"> RTD("cqg.rtd",,"StudyData", $A$2, "Vol", "VolType=auto, CoCType=Contract", "Vol",$A$4, -$B373, $A$6,$A$10,,$A$8,$A$12)</f>
        <v>1573452</v>
      </c>
      <c r="J373" s="8" t="str">
        <f xml:space="preserve"> TEXT(RTD("cqg.rtd",,"StudyData", $A$2, "MA", "InputChoice=Close,MAType=Sim,Period="&amp;$A$14&amp;"", "MA",$A$4, -$B373, $A$6,$A$10,,$A$8,$A$12),$A$47)</f>
        <v>4697.68</v>
      </c>
      <c r="K373" s="6" t="str">
        <f xml:space="preserve"> TEXT(RTD("cqg.rtd",,"StudyData", $A$2, "BBnds", "MAType=Sim,InputChoice=Close,Period1="&amp;$A$16&amp;",Percent="&amp;$A$18&amp;"", "BHI",$A$4, -$B373, $A$6,$A$10,,$A$8,$A$12),$A$47)</f>
        <v>4901.69</v>
      </c>
      <c r="L373" s="6" t="str">
        <f>TEXT(RTD("cqg.rtd",,"StudyData",$A$2,"BBnds","MAType=Sim,InputChoice=Close,Period1="&amp;$A$16&amp;",Percent="&amp;$A$18&amp;"","BMA",$A$4,-$B373,$A$6,$A$10,,$A$8,$A$12),$A$47)</f>
        <v>4682.36</v>
      </c>
      <c r="M373" s="6" t="str">
        <f xml:space="preserve"> TEXT(RTD("cqg.rtd",,"StudyData", $A$2, "BBnds", "MAType=Sim,InputChoice=Close,Period1="&amp;$A$16&amp;",Percent="&amp;$A$18&amp;"", "BLO",$A$4, -$B373, $A$6,$A$10,,$A$8,$A$12),$A$47)</f>
        <v>4463.03</v>
      </c>
      <c r="N373" s="8" t="str">
        <f xml:space="preserve"> TEXT(RTD("cqg.rtd",,"StudyData", $A$2, "MACD", "Period1="&amp;$A$20&amp;",Period2="&amp;$A$22&amp;",Period3="&amp;$A$24&amp;",InputChoice=Close", "MACD",$A$4, -$B373, $A$6,$A$10,,$A$8,$A$12),$A$47)</f>
        <v>35.72</v>
      </c>
      <c r="O373" s="8" t="str">
        <f>TEXT(RTD("cqg.rtd",,"StudyData",$A$2,"MACD","Period1="&amp;$A$20&amp;",Period2="&amp;$A$22&amp;",Period3="&amp;$A$24&amp;",InputChoice=Close","MACDA",$A$4,-$B373,$A$6,$A$10,,$A$8,$A$12),$A$47)</f>
        <v>5.55</v>
      </c>
      <c r="P373" s="6" t="str">
        <f t="shared" si="10"/>
        <v>30.17</v>
      </c>
      <c r="Q373" s="8">
        <f xml:space="preserve"> RTD("cqg.rtd",,"StudyData", $A$2, "RSI", "InputChoice=Close,Period="&amp;$A$26&amp;"", "RSI",$A$4, -$B373, $A$6,$A$10,,$A$8,$A$12)</f>
        <v>75.058731152279307</v>
      </c>
      <c r="R37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-$B373, $A$6,$A$10,,$A$8,$A$12)</f>
        <v>94.028963653700004</v>
      </c>
      <c r="S37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-$B373, $A$6,$A$10,,$A$8,$A$12)</f>
        <v>88.817300000000003</v>
      </c>
      <c r="T373" s="8" t="str">
        <f>TEXT(RTD("cqg.rtd",,"StudyData", $A$2, "Imoku", "Period1="&amp;$A$34&amp;"", "Imoku1",$A$4, -$B373, $A$6,$A$10,,$A$8,$A$12),$A$47)</f>
        <v>4797.63</v>
      </c>
      <c r="U373" s="8" t="str">
        <f xml:space="preserve"> TEXT(RTD("cqg.rtd",,"StudyData", $A$2, "Imoku", "Period2="&amp;$A$36&amp;"", "Imoku2",$A$4, -$B373, $A$6,$A$10,,$A$8,$A$12),$A$47)</f>
        <v>4696.00</v>
      </c>
      <c r="V373" s="8" t="str">
        <f xml:space="preserve"> TEXT(RTD("cqg.rtd",,"StudyData", $A$2, "Imoku", "Period3="&amp;$A$38&amp;"", "Imoku3",$A$4, -(($B373)+($A$44)), $A$6,$A$10,,$A$8,$A$12),$A$47)</f>
        <v>4817.63</v>
      </c>
      <c r="W373" s="8" t="str">
        <f xml:space="preserve"> TEXT(RTD("cqg.rtd",,"StudyData", $A$2, "Imoku", "Period1="&amp;$A$34&amp;",Period2="&amp;$A$36&amp;",Period4="&amp;$A$40&amp;",MAType4=Sim", "Imoku4",$A$4, -(($B373)+($A$44)), $A$6,$A$10,,$A$8,$A$12),$A$47)</f>
        <v>4731.94</v>
      </c>
      <c r="X373" s="8" t="str">
        <f>TEXT(RTD("cqg.rtd",,"StudyData", $A$2, "Imoku", "MAType5=Sim,Period5="&amp;$A$42&amp;",InputChoice5=Close", "Imoku5",$A$4, -$B373, $A$6,$A$10,,$A$8,$A$12),$A$47)</f>
        <v>4883.50</v>
      </c>
    </row>
    <row r="374" spans="2:24" x14ac:dyDescent="0.25">
      <c r="B374">
        <f t="shared" si="11"/>
        <v>372</v>
      </c>
      <c r="C374" s="5">
        <f xml:space="preserve"> RTD("cqg.rtd",,"StudyData", $A$2, "BAR", "", "Time", $A$4,-$B374,$A$6,$A$10, "","False","T")</f>
        <v>45244</v>
      </c>
      <c r="D374" s="4">
        <f xml:space="preserve"> RTD("cqg.rtd",,"StudyData", $A$2, "BAR", "", "Time", $A$4,-$B374,$A$6,$A$10, "","False","T")</f>
        <v>45244</v>
      </c>
      <c r="E374" s="6" t="str">
        <f xml:space="preserve"> TEXT(RTD("cqg.rtd",,"StudyData", $A$2, "BAR", "", "Open", $A$4, -$B374, $A$6,$A$10,,$A$8,$A$12),$A$47)</f>
        <v>4791.50</v>
      </c>
      <c r="F374" s="6" t="str">
        <f xml:space="preserve"> TEXT(RTD("cqg.rtd",,"StudyData", $A$2, "BAR", "", "High", $A$4, -$B374, $A$6,$A$10,,$A$8,$A$12),$A$47)</f>
        <v>4888.50</v>
      </c>
      <c r="G374" s="6" t="str">
        <f xml:space="preserve"> TEXT(RTD("cqg.rtd",,"StudyData", $A$2, "BAR", "", "Low", $A$4, -$B374, $A$6,$A$10,,$A$8,$A$12),$A$47)</f>
        <v>4784.50</v>
      </c>
      <c r="H374" s="6" t="str">
        <f>TEXT(RTD("cqg.rtd",,"StudyData", $A$2, "BAR", "", "Close", $A$4, -$B374, $A$6,$A$10,,$A$8,$A$12),$A$47)</f>
        <v>4875.25</v>
      </c>
      <c r="I374" s="7">
        <f xml:space="preserve"> RTD("cqg.rtd",,"StudyData", $A$2, "Vol", "VolType=auto, CoCType=Contract", "Vol",$A$4, -$B374, $A$6,$A$10,,$A$8,$A$12)</f>
        <v>1901847</v>
      </c>
      <c r="J374" s="8" t="str">
        <f xml:space="preserve"> TEXT(RTD("cqg.rtd",,"StudyData", $A$2, "MA", "InputChoice=Close,MAType=Sim,Period="&amp;$A$14&amp;"", "MA",$A$4, -$B374, $A$6,$A$10,,$A$8,$A$12),$A$47)</f>
        <v>4695.87</v>
      </c>
      <c r="K374" s="6" t="str">
        <f xml:space="preserve"> TEXT(RTD("cqg.rtd",,"StudyData", $A$2, "BBnds", "MAType=Sim,InputChoice=Close,Period1="&amp;$A$16&amp;",Percent="&amp;$A$18&amp;"", "BHI",$A$4, -$B374, $A$6,$A$10,,$A$8,$A$12),$A$47)</f>
        <v>4873.05</v>
      </c>
      <c r="L374" s="6" t="str">
        <f>TEXT(RTD("cqg.rtd",,"StudyData",$A$2,"BBnds","MAType=Sim,InputChoice=Close,Period1="&amp;$A$16&amp;",Percent="&amp;$A$18&amp;"","BMA",$A$4,-$B374,$A$6,$A$10,,$A$8,$A$12),$A$47)</f>
        <v>4673.51</v>
      </c>
      <c r="M374" s="6" t="str">
        <f xml:space="preserve"> TEXT(RTD("cqg.rtd",,"StudyData", $A$2, "BBnds", "MAType=Sim,InputChoice=Close,Period1="&amp;$A$16&amp;",Percent="&amp;$A$18&amp;"", "BLO",$A$4, -$B374, $A$6,$A$10,,$A$8,$A$12),$A$47)</f>
        <v>4473.97</v>
      </c>
      <c r="N374" s="8" t="str">
        <f xml:space="preserve"> TEXT(RTD("cqg.rtd",,"StudyData", $A$2, "MACD", "Period1="&amp;$A$20&amp;",Period2="&amp;$A$22&amp;",Period3="&amp;$A$24&amp;",InputChoice=Close", "MACD",$A$4, -$B374, $A$6,$A$10,,$A$8,$A$12),$A$47)</f>
        <v>26.61</v>
      </c>
      <c r="O374" s="8" t="str">
        <f>TEXT(RTD("cqg.rtd",,"StudyData",$A$2,"MACD","Period1="&amp;$A$20&amp;",Period2="&amp;$A$22&amp;",Period3="&amp;$A$24&amp;",InputChoice=Close","MACDA",$A$4,-$B374,$A$6,$A$10,,$A$8,$A$12),$A$47)</f>
        <v>-2.00</v>
      </c>
      <c r="P374" s="6" t="str">
        <f t="shared" si="10"/>
        <v>28.61</v>
      </c>
      <c r="Q374" s="8">
        <f xml:space="preserve"> RTD("cqg.rtd",,"StudyData", $A$2, "RSI", "InputChoice=Close,Period="&amp;$A$26&amp;"", "RSI",$A$4, -$B374, $A$6,$A$10,,$A$8,$A$12)</f>
        <v>74.382759001117705</v>
      </c>
      <c r="R37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-$B374, $A$6,$A$10,,$A$8,$A$12)</f>
        <v>93.579277303699996</v>
      </c>
      <c r="S37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-$B374, $A$6,$A$10,,$A$8,$A$12)</f>
        <v>86.211500000000001</v>
      </c>
      <c r="T374" s="8" t="str">
        <f>TEXT(RTD("cqg.rtd",,"StudyData", $A$2, "Imoku", "Period1="&amp;$A$34&amp;"", "Imoku1",$A$4, -$B374, $A$6,$A$10,,$A$8,$A$12),$A$47)</f>
        <v>4755.25</v>
      </c>
      <c r="U374" s="8" t="str">
        <f xml:space="preserve"> TEXT(RTD("cqg.rtd",,"StudyData", $A$2, "Imoku", "Period2="&amp;$A$36&amp;"", "Imoku2",$A$4, -$B374, $A$6,$A$10,,$A$8,$A$12),$A$47)</f>
        <v>4687.50</v>
      </c>
      <c r="V374" s="8" t="str">
        <f xml:space="preserve"> TEXT(RTD("cqg.rtd",,"StudyData", $A$2, "Imoku", "Period3="&amp;$A$38&amp;"", "Imoku3",$A$4, -(($B374)+($A$44)), $A$6,$A$10,,$A$8,$A$12),$A$47)</f>
        <v>4824.00</v>
      </c>
      <c r="W374" s="8" t="str">
        <f xml:space="preserve"> TEXT(RTD("cqg.rtd",,"StudyData", $A$2, "Imoku", "Period1="&amp;$A$34&amp;",Period2="&amp;$A$36&amp;",Period4="&amp;$A$40&amp;",MAType4=Sim", "Imoku4",$A$4, -(($B374)+($A$44)), $A$6,$A$10,,$A$8,$A$12),$A$47)</f>
        <v>4725.25</v>
      </c>
      <c r="X374" s="8" t="str">
        <f>TEXT(RTD("cqg.rtd",,"StudyData", $A$2, "Imoku", "MAType5=Sim,Period5="&amp;$A$42&amp;",InputChoice5=Close", "Imoku5",$A$4, -$B374, $A$6,$A$10,,$A$8,$A$12),$A$47)</f>
        <v>4875.25</v>
      </c>
    </row>
    <row r="375" spans="2:24" x14ac:dyDescent="0.25">
      <c r="B375">
        <f t="shared" si="11"/>
        <v>373</v>
      </c>
      <c r="C375" s="5">
        <f xml:space="preserve"> RTD("cqg.rtd",,"StudyData", $A$2, "BAR", "", "Time", $A$4,-$B375,$A$6,$A$10, "","False","T")</f>
        <v>45243</v>
      </c>
      <c r="D375" s="4">
        <f xml:space="preserve"> RTD("cqg.rtd",,"StudyData", $A$2, "BAR", "", "Time", $A$4,-$B375,$A$6,$A$10, "","False","T")</f>
        <v>45243</v>
      </c>
      <c r="E375" s="6" t="str">
        <f xml:space="preserve"> TEXT(RTD("cqg.rtd",,"StudyData", $A$2, "BAR", "", "Open", $A$4, -$B375, $A$6,$A$10,,$A$8,$A$12),$A$47)</f>
        <v>4790.00</v>
      </c>
      <c r="F375" s="6" t="str">
        <f xml:space="preserve"> TEXT(RTD("cqg.rtd",,"StudyData", $A$2, "BAR", "", "High", $A$4, -$B375, $A$6,$A$10,,$A$8,$A$12),$A$47)</f>
        <v>4801.00</v>
      </c>
      <c r="G375" s="6" t="str">
        <f xml:space="preserve"> TEXT(RTD("cqg.rtd",,"StudyData", $A$2, "BAR", "", "Low", $A$4, -$B375, $A$6,$A$10,,$A$8,$A$12),$A$47)</f>
        <v>4771.50</v>
      </c>
      <c r="H375" s="6" t="str">
        <f>TEXT(RTD("cqg.rtd",,"StudyData", $A$2, "BAR", "", "Close", $A$4, -$B375, $A$6,$A$10,,$A$8,$A$12),$A$47)</f>
        <v>4789.50</v>
      </c>
      <c r="I375" s="7">
        <f xml:space="preserve"> RTD("cqg.rtd",,"StudyData", $A$2, "Vol", "VolType=auto, CoCType=Contract", "Vol",$A$4, -$B375, $A$6,$A$10,,$A$8,$A$12)</f>
        <v>1276182</v>
      </c>
      <c r="J375" s="8" t="str">
        <f xml:space="preserve"> TEXT(RTD("cqg.rtd",,"StudyData", $A$2, "MA", "InputChoice=Close,MAType=Sim,Period="&amp;$A$14&amp;"", "MA",$A$4, -$B375, $A$6,$A$10,,$A$8,$A$12),$A$47)</f>
        <v>4695.34</v>
      </c>
      <c r="K375" s="6" t="str">
        <f xml:space="preserve"> TEXT(RTD("cqg.rtd",,"StudyData", $A$2, "BBnds", "MAType=Sim,InputChoice=Close,Period1="&amp;$A$16&amp;",Percent="&amp;$A$18&amp;"", "BHI",$A$4, -$B375, $A$6,$A$10,,$A$8,$A$12),$A$47)</f>
        <v>4850.45</v>
      </c>
      <c r="L375" s="6" t="str">
        <f>TEXT(RTD("cqg.rtd",,"StudyData",$A$2,"BBnds","MAType=Sim,InputChoice=Close,Period1="&amp;$A$16&amp;",Percent="&amp;$A$18&amp;"","BMA",$A$4,-$B375,$A$6,$A$10,,$A$8,$A$12),$A$47)</f>
        <v>4668.05</v>
      </c>
      <c r="M375" s="6" t="str">
        <f xml:space="preserve"> TEXT(RTD("cqg.rtd",,"StudyData", $A$2, "BBnds", "MAType=Sim,InputChoice=Close,Period1="&amp;$A$16&amp;",Percent="&amp;$A$18&amp;"", "BLO",$A$4, -$B375, $A$6,$A$10,,$A$8,$A$12),$A$47)</f>
        <v>4485.65</v>
      </c>
      <c r="N375" s="8" t="str">
        <f xml:space="preserve"> TEXT(RTD("cqg.rtd",,"StudyData", $A$2, "MACD", "Period1="&amp;$A$20&amp;",Period2="&amp;$A$22&amp;",Period3="&amp;$A$24&amp;",InputChoice=Close", "MACD",$A$4, -$B375, $A$6,$A$10,,$A$8,$A$12),$A$47)</f>
        <v>15.46</v>
      </c>
      <c r="O375" s="8" t="str">
        <f>TEXT(RTD("cqg.rtd",,"StudyData",$A$2,"MACD","Period1="&amp;$A$20&amp;",Period2="&amp;$A$22&amp;",Period3="&amp;$A$24&amp;",InputChoice=Close","MACDA",$A$4,-$B375,$A$6,$A$10,,$A$8,$A$12),$A$47)</f>
        <v>-9.15</v>
      </c>
      <c r="P375" s="6" t="str">
        <f t="shared" si="10"/>
        <v>24.61</v>
      </c>
      <c r="Q375" s="8">
        <f xml:space="preserve"> RTD("cqg.rtd",,"StudyData", $A$2, "RSI", "InputChoice=Close,Period="&amp;$A$26&amp;"", "RSI",$A$4, -$B375, $A$6,$A$10,,$A$8,$A$12)</f>
        <v>65.825357781331945</v>
      </c>
      <c r="R37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-$B375, $A$6,$A$10,,$A$8,$A$12)</f>
        <v>91.502340898300005</v>
      </c>
      <c r="S37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-$B375, $A$6,$A$10,,$A$8,$A$12)</f>
        <v>82.527500000000003</v>
      </c>
      <c r="T375" s="8" t="str">
        <f>TEXT(RTD("cqg.rtd",,"StudyData", $A$2, "Imoku", "Period1="&amp;$A$34&amp;"", "Imoku1",$A$4, -$B375, $A$6,$A$10,,$A$8,$A$12),$A$47)</f>
        <v>4678.25</v>
      </c>
      <c r="U375" s="8" t="str">
        <f xml:space="preserve"> TEXT(RTD("cqg.rtd",,"StudyData", $A$2, "Imoku", "Period2="&amp;$A$36&amp;"", "Imoku2",$A$4, -$B375, $A$6,$A$10,,$A$8,$A$12),$A$47)</f>
        <v>4643.75</v>
      </c>
      <c r="V375" s="8" t="str">
        <f xml:space="preserve"> TEXT(RTD("cqg.rtd",,"StudyData", $A$2, "Imoku", "Period3="&amp;$A$38&amp;"", "Imoku3",$A$4, -(($B375)+($A$44)), $A$6,$A$10,,$A$8,$A$12),$A$47)</f>
        <v>4824.00</v>
      </c>
      <c r="W375" s="8" t="str">
        <f xml:space="preserve"> TEXT(RTD("cqg.rtd",,"StudyData", $A$2, "Imoku", "Period1="&amp;$A$34&amp;",Period2="&amp;$A$36&amp;",Period4="&amp;$A$40&amp;",MAType4=Sim", "Imoku4",$A$4, -(($B375)+($A$44)), $A$6,$A$10,,$A$8,$A$12),$A$47)</f>
        <v>4726.81</v>
      </c>
      <c r="X375" s="8" t="str">
        <f>TEXT(RTD("cqg.rtd",,"StudyData", $A$2, "Imoku", "MAType5=Sim,Period5="&amp;$A$42&amp;",InputChoice5=Close", "Imoku5",$A$4, -$B375, $A$6,$A$10,,$A$8,$A$12),$A$47)</f>
        <v>4789.50</v>
      </c>
    </row>
    <row r="376" spans="2:24" x14ac:dyDescent="0.25">
      <c r="B376">
        <f t="shared" si="11"/>
        <v>374</v>
      </c>
      <c r="C376" s="5">
        <f xml:space="preserve"> RTD("cqg.rtd",,"StudyData", $A$2, "BAR", "", "Time", $A$4,-$B376,$A$6,$A$10, "","False","T")</f>
        <v>45240</v>
      </c>
      <c r="D376" s="4">
        <f xml:space="preserve"> RTD("cqg.rtd",,"StudyData", $A$2, "BAR", "", "Time", $A$4,-$B376,$A$6,$A$10, "","False","T")</f>
        <v>45240</v>
      </c>
      <c r="E376" s="6" t="str">
        <f xml:space="preserve"> TEXT(RTD("cqg.rtd",,"StudyData", $A$2, "BAR", "", "Open", $A$4, -$B376, $A$6,$A$10,,$A$8,$A$12),$A$47)</f>
        <v>4728.75</v>
      </c>
      <c r="F376" s="6" t="str">
        <f xml:space="preserve"> TEXT(RTD("cqg.rtd",,"StudyData", $A$2, "BAR", "", "High", $A$4, -$B376, $A$6,$A$10,,$A$8,$A$12),$A$47)</f>
        <v>4799.75</v>
      </c>
      <c r="G376" s="6" t="str">
        <f xml:space="preserve"> TEXT(RTD("cqg.rtd",,"StudyData", $A$2, "BAR", "", "Low", $A$4, -$B376, $A$6,$A$10,,$A$8,$A$12),$A$47)</f>
        <v>4718.50</v>
      </c>
      <c r="H376" s="6" t="str">
        <f>TEXT(RTD("cqg.rtd",,"StudyData", $A$2, "BAR", "", "Close", $A$4, -$B376, $A$6,$A$10,,$A$8,$A$12),$A$47)</f>
        <v>4794.75</v>
      </c>
      <c r="I376" s="7">
        <f xml:space="preserve"> RTD("cqg.rtd",,"StudyData", $A$2, "Vol", "VolType=auto, CoCType=Contract", "Vol",$A$4, -$B376, $A$6,$A$10,,$A$8,$A$12)</f>
        <v>1752002</v>
      </c>
      <c r="J376" s="8" t="str">
        <f xml:space="preserve"> TEXT(RTD("cqg.rtd",,"StudyData", $A$2, "MA", "InputChoice=Close,MAType=Sim,Period="&amp;$A$14&amp;"", "MA",$A$4, -$B376, $A$6,$A$10,,$A$8,$A$12),$A$47)</f>
        <v>4697.25</v>
      </c>
      <c r="K376" s="6" t="str">
        <f xml:space="preserve"> TEXT(RTD("cqg.rtd",,"StudyData", $A$2, "BBnds", "MAType=Sim,InputChoice=Close,Period1="&amp;$A$16&amp;",Percent="&amp;$A$18&amp;"", "BHI",$A$4, -$B376, $A$6,$A$10,,$A$8,$A$12),$A$47)</f>
        <v>4846.29</v>
      </c>
      <c r="L376" s="6" t="str">
        <f>TEXT(RTD("cqg.rtd",,"StudyData",$A$2,"BBnds","MAType=Sim,InputChoice=Close,Period1="&amp;$A$16&amp;",Percent="&amp;$A$18&amp;"","BMA",$A$4,-$B376,$A$6,$A$10,,$A$8,$A$12),$A$47)</f>
        <v>4666.84</v>
      </c>
      <c r="M376" s="6" t="str">
        <f xml:space="preserve"> TEXT(RTD("cqg.rtd",,"StudyData", $A$2, "BBnds", "MAType=Sim,InputChoice=Close,Period1="&amp;$A$16&amp;",Percent="&amp;$A$18&amp;"", "BLO",$A$4, -$B376, $A$6,$A$10,,$A$8,$A$12),$A$47)</f>
        <v>4487.39</v>
      </c>
      <c r="N376" s="8" t="str">
        <f xml:space="preserve"> TEXT(RTD("cqg.rtd",,"StudyData", $A$2, "MACD", "Period1="&amp;$A$20&amp;",Period2="&amp;$A$22&amp;",Period3="&amp;$A$24&amp;",InputChoice=Close", "MACD",$A$4, -$B376, $A$6,$A$10,,$A$8,$A$12),$A$47)</f>
        <v>9.71</v>
      </c>
      <c r="O376" s="8" t="str">
        <f>TEXT(RTD("cqg.rtd",,"StudyData",$A$2,"MACD","Period1="&amp;$A$20&amp;",Period2="&amp;$A$22&amp;",Period3="&amp;$A$24&amp;",InputChoice=Close","MACDA",$A$4,-$B376,$A$6,$A$10,,$A$8,$A$12),$A$47)</f>
        <v>-15.30</v>
      </c>
      <c r="P376" s="6" t="str">
        <f t="shared" si="10"/>
        <v>25.01</v>
      </c>
      <c r="Q376" s="8">
        <f xml:space="preserve"> RTD("cqg.rtd",,"StudyData", $A$2, "RSI", "InputChoice=Close,Period="&amp;$A$26&amp;"", "RSI",$A$4, -$B376, $A$6,$A$10,,$A$8,$A$12)</f>
        <v>67.044188328474334</v>
      </c>
      <c r="R37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-$B376, $A$6,$A$10,,$A$8,$A$12)</f>
        <v>88.934357098999996</v>
      </c>
      <c r="S37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-$B376, $A$6,$A$10,,$A$8,$A$12)</f>
        <v>78.040099999999995</v>
      </c>
      <c r="T376" s="8" t="str">
        <f>TEXT(RTD("cqg.rtd",,"StudyData", $A$2, "Imoku", "Period1="&amp;$A$34&amp;"", "Imoku1",$A$4, -$B376, $A$6,$A$10,,$A$8,$A$12),$A$47)</f>
        <v>4665.38</v>
      </c>
      <c r="U376" s="8" t="str">
        <f xml:space="preserve"> TEXT(RTD("cqg.rtd",,"StudyData", $A$2, "Imoku", "Period2="&amp;$A$36&amp;"", "Imoku2",$A$4, -$B376, $A$6,$A$10,,$A$8,$A$12),$A$47)</f>
        <v>4643.13</v>
      </c>
      <c r="V376" s="8" t="str">
        <f xml:space="preserve"> TEXT(RTD("cqg.rtd",,"StudyData", $A$2, "Imoku", "Period3="&amp;$A$38&amp;"", "Imoku3",$A$4, -(($B376)+($A$44)), $A$6,$A$10,,$A$8,$A$12),$A$47)</f>
        <v>4824.00</v>
      </c>
      <c r="W376" s="8" t="str">
        <f xml:space="preserve"> TEXT(RTD("cqg.rtd",,"StudyData", $A$2, "Imoku", "Period1="&amp;$A$34&amp;",Period2="&amp;$A$36&amp;",Period4="&amp;$A$40&amp;",MAType4=Sim", "Imoku4",$A$4, -(($B376)+($A$44)), $A$6,$A$10,,$A$8,$A$12),$A$47)</f>
        <v>4727.19</v>
      </c>
      <c r="X376" s="8" t="str">
        <f>TEXT(RTD("cqg.rtd",,"StudyData", $A$2, "Imoku", "MAType5=Sim,Period5="&amp;$A$42&amp;",InputChoice5=Close", "Imoku5",$A$4, -$B376, $A$6,$A$10,,$A$8,$A$12),$A$47)</f>
        <v>4794.75</v>
      </c>
    </row>
    <row r="377" spans="2:24" x14ac:dyDescent="0.25">
      <c r="B377">
        <f t="shared" si="11"/>
        <v>375</v>
      </c>
      <c r="C377" s="5">
        <f xml:space="preserve"> RTD("cqg.rtd",,"StudyData", $A$2, "BAR", "", "Time", $A$4,-$B377,$A$6,$A$10, "","False","T")</f>
        <v>45239</v>
      </c>
      <c r="D377" s="4">
        <f xml:space="preserve"> RTD("cqg.rtd",,"StudyData", $A$2, "BAR", "", "Time", $A$4,-$B377,$A$6,$A$10, "","False","T")</f>
        <v>45239</v>
      </c>
      <c r="E377" s="6" t="str">
        <f xml:space="preserve"> TEXT(RTD("cqg.rtd",,"StudyData", $A$2, "BAR", "", "Open", $A$4, -$B377, $A$6,$A$10,,$A$8,$A$12),$A$47)</f>
        <v>4757.50</v>
      </c>
      <c r="F377" s="6" t="str">
        <f xml:space="preserve"> TEXT(RTD("cqg.rtd",,"StudyData", $A$2, "BAR", "", "High", $A$4, -$B377, $A$6,$A$10,,$A$8,$A$12),$A$47)</f>
        <v>4777.25</v>
      </c>
      <c r="G377" s="6" t="str">
        <f xml:space="preserve"> TEXT(RTD("cqg.rtd",,"StudyData", $A$2, "BAR", "", "Low", $A$4, -$B377, $A$6,$A$10,,$A$8,$A$12),$A$47)</f>
        <v>4722.00</v>
      </c>
      <c r="H377" s="6" t="str">
        <f>TEXT(RTD("cqg.rtd",,"StudyData", $A$2, "BAR", "", "Close", $A$4, -$B377, $A$6,$A$10,,$A$8,$A$12),$A$47)</f>
        <v>4726.50</v>
      </c>
      <c r="I377" s="7">
        <f xml:space="preserve"> RTD("cqg.rtd",,"StudyData", $A$2, "Vol", "VolType=auto, CoCType=Contract", "Vol",$A$4, -$B377, $A$6,$A$10,,$A$8,$A$12)</f>
        <v>1972630</v>
      </c>
      <c r="J377" s="8" t="str">
        <f xml:space="preserve"> TEXT(RTD("cqg.rtd",,"StudyData", $A$2, "MA", "InputChoice=Close,MAType=Sim,Period="&amp;$A$14&amp;"", "MA",$A$4, -$B377, $A$6,$A$10,,$A$8,$A$12),$A$47)</f>
        <v>4698.94</v>
      </c>
      <c r="K377" s="6" t="str">
        <f xml:space="preserve"> TEXT(RTD("cqg.rtd",,"StudyData", $A$2, "BBnds", "MAType=Sim,InputChoice=Close,Period1="&amp;$A$16&amp;",Percent="&amp;$A$18&amp;"", "BHI",$A$4, -$B377, $A$6,$A$10,,$A$8,$A$12),$A$47)</f>
        <v>4834.85</v>
      </c>
      <c r="L377" s="6" t="str">
        <f>TEXT(RTD("cqg.rtd",,"StudyData",$A$2,"BBnds","MAType=Sim,InputChoice=Close,Period1="&amp;$A$16&amp;",Percent="&amp;$A$18&amp;"","BMA",$A$4,-$B377,$A$6,$A$10,,$A$8,$A$12),$A$47)</f>
        <v>4663.18</v>
      </c>
      <c r="M377" s="6" t="str">
        <f xml:space="preserve"> TEXT(RTD("cqg.rtd",,"StudyData", $A$2, "BBnds", "MAType=Sim,InputChoice=Close,Period1="&amp;$A$16&amp;",Percent="&amp;$A$18&amp;"", "BLO",$A$4, -$B377, $A$6,$A$10,,$A$8,$A$12),$A$47)</f>
        <v>4491.50</v>
      </c>
      <c r="N377" s="8" t="str">
        <f xml:space="preserve"> TEXT(RTD("cqg.rtd",,"StudyData", $A$2, "MACD", "Period1="&amp;$A$20&amp;",Period2="&amp;$A$22&amp;",Period3="&amp;$A$24&amp;",InputChoice=Close", "MACD",$A$4, -$B377, $A$6,$A$10,,$A$8,$A$12),$A$47)</f>
        <v>1.71</v>
      </c>
      <c r="O377" s="8" t="str">
        <f>TEXT(RTD("cqg.rtd",,"StudyData",$A$2,"MACD","Period1="&amp;$A$20&amp;",Period2="&amp;$A$22&amp;",Period3="&amp;$A$24&amp;",InputChoice=Close","MACDA",$A$4,-$B377,$A$6,$A$10,,$A$8,$A$12),$A$47)</f>
        <v>-21.55</v>
      </c>
      <c r="P377" s="6" t="str">
        <f t="shared" si="10"/>
        <v>23.26</v>
      </c>
      <c r="Q377" s="8">
        <f xml:space="preserve"> RTD("cqg.rtd",,"StudyData", $A$2, "RSI", "InputChoice=Close,Period="&amp;$A$26&amp;"", "RSI",$A$4, -$B377, $A$6,$A$10,,$A$8,$A$12)</f>
        <v>58.0734008518235</v>
      </c>
      <c r="R37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-$B377, $A$6,$A$10,,$A$8,$A$12)</f>
        <v>83.784769120199996</v>
      </c>
      <c r="S37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-$B377, $A$6,$A$10,,$A$8,$A$12)</f>
        <v>72.593000000000004</v>
      </c>
      <c r="T377" s="8" t="str">
        <f>TEXT(RTD("cqg.rtd",,"StudyData", $A$2, "Imoku", "Period1="&amp;$A$34&amp;"", "Imoku1",$A$4, -$B377, $A$6,$A$10,,$A$8,$A$12),$A$47)</f>
        <v>4642.50</v>
      </c>
      <c r="U377" s="8" t="str">
        <f xml:space="preserve"> TEXT(RTD("cqg.rtd",,"StudyData", $A$2, "Imoku", "Period2="&amp;$A$36&amp;"", "Imoku2",$A$4, -$B377, $A$6,$A$10,,$A$8,$A$12),$A$47)</f>
        <v>4640.63</v>
      </c>
      <c r="V377" s="8" t="str">
        <f xml:space="preserve"> TEXT(RTD("cqg.rtd",,"StudyData", $A$2, "Imoku", "Period3="&amp;$A$38&amp;"", "Imoku3",$A$4, -(($B377)+($A$44)), $A$6,$A$10,,$A$8,$A$12),$A$47)</f>
        <v>4824.00</v>
      </c>
      <c r="W377" s="8" t="str">
        <f xml:space="preserve"> TEXT(RTD("cqg.rtd",,"StudyData", $A$2, "Imoku", "Period1="&amp;$A$34&amp;",Period2="&amp;$A$36&amp;",Period4="&amp;$A$40&amp;",MAType4=Sim", "Imoku4",$A$4, -(($B377)+($A$44)), $A$6,$A$10,,$A$8,$A$12),$A$47)</f>
        <v>4731.06</v>
      </c>
      <c r="X377" s="8" t="str">
        <f>TEXT(RTD("cqg.rtd",,"StudyData", $A$2, "Imoku", "MAType5=Sim,Period5="&amp;$A$42&amp;",InputChoice5=Close", "Imoku5",$A$4, -$B377, $A$6,$A$10,,$A$8,$A$12),$A$47)</f>
        <v>4726.50</v>
      </c>
    </row>
    <row r="378" spans="2:24" x14ac:dyDescent="0.25">
      <c r="B378">
        <f t="shared" si="11"/>
        <v>376</v>
      </c>
      <c r="C378" s="5">
        <f xml:space="preserve"> RTD("cqg.rtd",,"StudyData", $A$2, "BAR", "", "Time", $A$4,-$B378,$A$6,$A$10, "","False","T")</f>
        <v>45238</v>
      </c>
      <c r="D378" s="4">
        <f xml:space="preserve"> RTD("cqg.rtd",,"StudyData", $A$2, "BAR", "", "Time", $A$4,-$B378,$A$6,$A$10, "","False","T")</f>
        <v>45238</v>
      </c>
      <c r="E378" s="6" t="str">
        <f xml:space="preserve"> TEXT(RTD("cqg.rtd",,"StudyData", $A$2, "BAR", "", "Open", $A$4, -$B378, $A$6,$A$10,,$A$8,$A$12),$A$47)</f>
        <v>4761.75</v>
      </c>
      <c r="F378" s="6" t="str">
        <f xml:space="preserve"> TEXT(RTD("cqg.rtd",,"StudyData", $A$2, "BAR", "", "High", $A$4, -$B378, $A$6,$A$10,,$A$8,$A$12),$A$47)</f>
        <v>4772.00</v>
      </c>
      <c r="G378" s="6" t="str">
        <f xml:space="preserve"> TEXT(RTD("cqg.rtd",,"StudyData", $A$2, "BAR", "", "Low", $A$4, -$B378, $A$6,$A$10,,$A$8,$A$12),$A$47)</f>
        <v>4739.25</v>
      </c>
      <c r="H378" s="6" t="str">
        <f>TEXT(RTD("cqg.rtd",,"StudyData", $A$2, "BAR", "", "Close", $A$4, -$B378, $A$6,$A$10,,$A$8,$A$12),$A$47)</f>
        <v>4763.75</v>
      </c>
      <c r="I378" s="7">
        <f xml:space="preserve"> RTD("cqg.rtd",,"StudyData", $A$2, "Vol", "VolType=auto, CoCType=Contract", "Vol",$A$4, -$B378, $A$6,$A$10,,$A$8,$A$12)</f>
        <v>1390288</v>
      </c>
      <c r="J378" s="8" t="str">
        <f xml:space="preserve"> TEXT(RTD("cqg.rtd",,"StudyData", $A$2, "MA", "InputChoice=Close,MAType=Sim,Period="&amp;$A$14&amp;"", "MA",$A$4, -$B378, $A$6,$A$10,,$A$8,$A$12),$A$47)</f>
        <v>4703.76</v>
      </c>
      <c r="K378" s="6" t="str">
        <f xml:space="preserve"> TEXT(RTD("cqg.rtd",,"StudyData", $A$2, "BBnds", "MAType=Sim,InputChoice=Close,Period1="&amp;$A$16&amp;",Percent="&amp;$A$18&amp;"", "BHI",$A$4, -$B378, $A$6,$A$10,,$A$8,$A$12),$A$47)</f>
        <v>4837.29</v>
      </c>
      <c r="L378" s="6" t="str">
        <f>TEXT(RTD("cqg.rtd",,"StudyData",$A$2,"BBnds","MAType=Sim,InputChoice=Close,Period1="&amp;$A$16&amp;",Percent="&amp;$A$18&amp;"","BMA",$A$4,-$B378,$A$6,$A$10,,$A$8,$A$12),$A$47)</f>
        <v>4664.09</v>
      </c>
      <c r="M378" s="6" t="str">
        <f xml:space="preserve"> TEXT(RTD("cqg.rtd",,"StudyData", $A$2, "BBnds", "MAType=Sim,InputChoice=Close,Period1="&amp;$A$16&amp;",Percent="&amp;$A$18&amp;"", "BLO",$A$4, -$B378, $A$6,$A$10,,$A$8,$A$12),$A$47)</f>
        <v>4490.88</v>
      </c>
      <c r="N378" s="8" t="str">
        <f xml:space="preserve"> TEXT(RTD("cqg.rtd",,"StudyData", $A$2, "MACD", "Period1="&amp;$A$20&amp;",Period2="&amp;$A$22&amp;",Period3="&amp;$A$24&amp;",InputChoice=Close", "MACD",$A$4, -$B378, $A$6,$A$10,,$A$8,$A$12),$A$47)</f>
        <v>-1.58</v>
      </c>
      <c r="O378" s="8" t="str">
        <f>TEXT(RTD("cqg.rtd",,"StudyData",$A$2,"MACD","Period1="&amp;$A$20&amp;",Period2="&amp;$A$22&amp;",Period3="&amp;$A$24&amp;",InputChoice=Close","MACDA",$A$4,-$B378,$A$6,$A$10,,$A$8,$A$12),$A$47)</f>
        <v>-27.37</v>
      </c>
      <c r="P378" s="6" t="str">
        <f t="shared" si="10"/>
        <v>25.79</v>
      </c>
      <c r="Q378" s="8">
        <f xml:space="preserve"> RTD("cqg.rtd",,"StudyData", $A$2, "RSI", "InputChoice=Close,Period="&amp;$A$26&amp;"", "RSI",$A$4, -$B378, $A$6,$A$10,,$A$8,$A$12)</f>
        <v>66.909426365260259</v>
      </c>
      <c r="R37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-$B378, $A$6,$A$10,,$A$8,$A$12)</f>
        <v>84.4136814636</v>
      </c>
      <c r="S37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-$B378, $A$6,$A$10,,$A$8,$A$12)</f>
        <v>66.997200000000007</v>
      </c>
      <c r="T378" s="8" t="str">
        <f>TEXT(RTD("cqg.rtd",,"StudyData", $A$2, "Imoku", "Period1="&amp;$A$34&amp;"", "Imoku1",$A$4, -$B378, $A$6,$A$10,,$A$8,$A$12),$A$47)</f>
        <v>4629.25</v>
      </c>
      <c r="U378" s="8" t="str">
        <f xml:space="preserve"> TEXT(RTD("cqg.rtd",,"StudyData", $A$2, "Imoku", "Period2="&amp;$A$36&amp;"", "Imoku2",$A$4, -$B378, $A$6,$A$10,,$A$8,$A$12),$A$47)</f>
        <v>4640.63</v>
      </c>
      <c r="V378" s="8" t="str">
        <f xml:space="preserve"> TEXT(RTD("cqg.rtd",,"StudyData", $A$2, "Imoku", "Period3="&amp;$A$38&amp;"", "Imoku3",$A$4, -(($B378)+($A$44)), $A$6,$A$10,,$A$8,$A$12),$A$47)</f>
        <v>4831.88</v>
      </c>
      <c r="W378" s="8" t="str">
        <f xml:space="preserve"> TEXT(RTD("cqg.rtd",,"StudyData", $A$2, "Imoku", "Period1="&amp;$A$34&amp;",Period2="&amp;$A$36&amp;",Period4="&amp;$A$40&amp;",MAType4=Sim", "Imoku4",$A$4, -(($B378)+($A$44)), $A$6,$A$10,,$A$8,$A$12),$A$47)</f>
        <v>4750.94</v>
      </c>
      <c r="X378" s="8" t="str">
        <f>TEXT(RTD("cqg.rtd",,"StudyData", $A$2, "Imoku", "MAType5=Sim,Period5="&amp;$A$42&amp;",InputChoice5=Close", "Imoku5",$A$4, -$B378, $A$6,$A$10,,$A$8,$A$12),$A$47)</f>
        <v>4763.75</v>
      </c>
    </row>
    <row r="379" spans="2:24" x14ac:dyDescent="0.25">
      <c r="B379">
        <f t="shared" si="11"/>
        <v>377</v>
      </c>
      <c r="C379" s="5">
        <f xml:space="preserve"> RTD("cqg.rtd",,"StudyData", $A$2, "BAR", "", "Time", $A$4,-$B379,$A$6,$A$10, "","False","T")</f>
        <v>45237</v>
      </c>
      <c r="D379" s="4">
        <f xml:space="preserve"> RTD("cqg.rtd",,"StudyData", $A$2, "BAR", "", "Time", $A$4,-$B379,$A$6,$A$10, "","False","T")</f>
        <v>45237</v>
      </c>
      <c r="E379" s="6" t="str">
        <f xml:space="preserve"> TEXT(RTD("cqg.rtd",,"StudyData", $A$2, "BAR", "", "Open", $A$4, -$B379, $A$6,$A$10,,$A$8,$A$12),$A$47)</f>
        <v>4744.25</v>
      </c>
      <c r="F379" s="6" t="str">
        <f xml:space="preserve"> TEXT(RTD("cqg.rtd",,"StudyData", $A$2, "BAR", "", "High", $A$4, -$B379, $A$6,$A$10,,$A$8,$A$12),$A$47)</f>
        <v>4767.50</v>
      </c>
      <c r="G379" s="6" t="str">
        <f xml:space="preserve"> TEXT(RTD("cqg.rtd",,"StudyData", $A$2, "BAR", "", "Low", $A$4, -$B379, $A$6,$A$10,,$A$8,$A$12),$A$47)</f>
        <v>4730.25</v>
      </c>
      <c r="H379" s="6" t="str">
        <f>TEXT(RTD("cqg.rtd",,"StudyData", $A$2, "BAR", "", "Close", $A$4, -$B379, $A$6,$A$10,,$A$8,$A$12),$A$47)</f>
        <v>4760.25</v>
      </c>
      <c r="I379" s="7">
        <f xml:space="preserve"> RTD("cqg.rtd",,"StudyData", $A$2, "Vol", "VolType=auto, CoCType=Contract", "Vol",$A$4, -$B379, $A$6,$A$10,,$A$8,$A$12)</f>
        <v>1371257</v>
      </c>
      <c r="J379" s="8" t="str">
        <f xml:space="preserve"> TEXT(RTD("cqg.rtd",,"StudyData", $A$2, "MA", "InputChoice=Close,MAType=Sim,Period="&amp;$A$14&amp;"", "MA",$A$4, -$B379, $A$6,$A$10,,$A$8,$A$12),$A$47)</f>
        <v>4706.71</v>
      </c>
      <c r="K379" s="6" t="str">
        <f xml:space="preserve"> TEXT(RTD("cqg.rtd",,"StudyData", $A$2, "BBnds", "MAType=Sim,InputChoice=Close,Period1="&amp;$A$16&amp;",Percent="&amp;$A$18&amp;"", "BHI",$A$4, -$B379, $A$6,$A$10,,$A$8,$A$12),$A$47)</f>
        <v>4839.04</v>
      </c>
      <c r="L379" s="6" t="str">
        <f>TEXT(RTD("cqg.rtd",,"StudyData",$A$2,"BBnds","MAType=Sim,InputChoice=Close,Period1="&amp;$A$16&amp;",Percent="&amp;$A$18&amp;"","BMA",$A$4,-$B379,$A$6,$A$10,,$A$8,$A$12),$A$47)</f>
        <v>4664.60</v>
      </c>
      <c r="M379" s="6" t="str">
        <f xml:space="preserve"> TEXT(RTD("cqg.rtd",,"StudyData", $A$2, "BBnds", "MAType=Sim,InputChoice=Close,Period1="&amp;$A$16&amp;",Percent="&amp;$A$18&amp;"", "BLO",$A$4, -$B379, $A$6,$A$10,,$A$8,$A$12),$A$47)</f>
        <v>4490.16</v>
      </c>
      <c r="N379" s="8" t="str">
        <f xml:space="preserve"> TEXT(RTD("cqg.rtd",,"StudyData", $A$2, "MACD", "Period1="&amp;$A$20&amp;",Period2="&amp;$A$22&amp;",Period3="&amp;$A$24&amp;",InputChoice=Close", "MACD",$A$4, -$B379, $A$6,$A$10,,$A$8,$A$12),$A$47)</f>
        <v>-9.55</v>
      </c>
      <c r="O379" s="8" t="str">
        <f>TEXT(RTD("cqg.rtd",,"StudyData",$A$2,"MACD","Period1="&amp;$A$20&amp;",Period2="&amp;$A$22&amp;",Period3="&amp;$A$24&amp;",InputChoice=Close","MACDA",$A$4,-$B379,$A$6,$A$10,,$A$8,$A$12),$A$47)</f>
        <v>-33.82</v>
      </c>
      <c r="P379" s="6" t="str">
        <f t="shared" si="10"/>
        <v>24.27</v>
      </c>
      <c r="Q379" s="8">
        <f xml:space="preserve"> RTD("cqg.rtd",,"StudyData", $A$2, "RSI", "InputChoice=Close,Period="&amp;$A$26&amp;"", "RSI",$A$4, -$B379, $A$6,$A$10,,$A$8,$A$12)</f>
        <v>66.483506871124675</v>
      </c>
      <c r="R37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-$B379, $A$6,$A$10,,$A$8,$A$12)</f>
        <v>78.103020849299995</v>
      </c>
      <c r="S37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-$B379, $A$6,$A$10,,$A$8,$A$12)</f>
        <v>58.288899999999998</v>
      </c>
      <c r="T379" s="8" t="str">
        <f>TEXT(RTD("cqg.rtd",,"StudyData", $A$2, "Imoku", "Period1="&amp;$A$34&amp;"", "Imoku1",$A$4, -$B379, $A$6,$A$10,,$A$8,$A$12),$A$47)</f>
        <v>4627.00</v>
      </c>
      <c r="U379" s="8" t="str">
        <f xml:space="preserve"> TEXT(RTD("cqg.rtd",,"StudyData", $A$2, "Imoku", "Period2="&amp;$A$36&amp;"", "Imoku2",$A$4, -$B379, $A$6,$A$10,,$A$8,$A$12),$A$47)</f>
        <v>4640.63</v>
      </c>
      <c r="V379" s="8" t="str">
        <f xml:space="preserve"> TEXT(RTD("cqg.rtd",,"StudyData", $A$2, "Imoku", "Period3="&amp;$A$38&amp;"", "Imoku3",$A$4, -(($B379)+($A$44)), $A$6,$A$10,,$A$8,$A$12),$A$47)</f>
        <v>4844.75</v>
      </c>
      <c r="W379" s="8" t="str">
        <f xml:space="preserve"> TEXT(RTD("cqg.rtd",,"StudyData", $A$2, "Imoku", "Period1="&amp;$A$34&amp;",Period2="&amp;$A$36&amp;",Period4="&amp;$A$40&amp;",MAType4=Sim", "Imoku4",$A$4, -(($B379)+($A$44)), $A$6,$A$10,,$A$8,$A$12),$A$47)</f>
        <v>4779.06</v>
      </c>
      <c r="X379" s="8" t="str">
        <f>TEXT(RTD("cqg.rtd",,"StudyData", $A$2, "Imoku", "MAType5=Sim,Period5="&amp;$A$42&amp;",InputChoice5=Close", "Imoku5",$A$4, -$B379, $A$6,$A$10,,$A$8,$A$12),$A$47)</f>
        <v>4760.25</v>
      </c>
    </row>
    <row r="380" spans="2:24" x14ac:dyDescent="0.25">
      <c r="B380">
        <f t="shared" si="11"/>
        <v>378</v>
      </c>
      <c r="C380" s="5">
        <f xml:space="preserve"> RTD("cqg.rtd",,"StudyData", $A$2, "BAR", "", "Time", $A$4,-$B380,$A$6,$A$10, "","False","T")</f>
        <v>45236</v>
      </c>
      <c r="D380" s="4">
        <f xml:space="preserve"> RTD("cqg.rtd",,"StudyData", $A$2, "BAR", "", "Time", $A$4,-$B380,$A$6,$A$10, "","False","T")</f>
        <v>45236</v>
      </c>
      <c r="E380" s="6" t="str">
        <f xml:space="preserve"> TEXT(RTD("cqg.rtd",,"StudyData", $A$2, "BAR", "", "Open", $A$4, -$B380, $A$6,$A$10,,$A$8,$A$12),$A$47)</f>
        <v>4743.50</v>
      </c>
      <c r="F380" s="6" t="str">
        <f xml:space="preserve"> TEXT(RTD("cqg.rtd",,"StudyData", $A$2, "BAR", "", "High", $A$4, -$B380, $A$6,$A$10,,$A$8,$A$12),$A$47)</f>
        <v>4753.75</v>
      </c>
      <c r="G380" s="6" t="str">
        <f xml:space="preserve"> TEXT(RTD("cqg.rtd",,"StudyData", $A$2, "BAR", "", "Low", $A$4, -$B380, $A$6,$A$10,,$A$8,$A$12),$A$47)</f>
        <v>4728.50</v>
      </c>
      <c r="H380" s="6" t="str">
        <f>TEXT(RTD("cqg.rtd",,"StudyData", $A$2, "BAR", "", "Close", $A$4, -$B380, $A$6,$A$10,,$A$8,$A$12),$A$47)</f>
        <v>4748.50</v>
      </c>
      <c r="I380" s="7">
        <f xml:space="preserve"> RTD("cqg.rtd",,"StudyData", $A$2, "Vol", "VolType=auto, CoCType=Contract", "Vol",$A$4, -$B380, $A$6,$A$10,,$A$8,$A$12)</f>
        <v>1348878</v>
      </c>
      <c r="J380" s="8" t="str">
        <f xml:space="preserve"> TEXT(RTD("cqg.rtd",,"StudyData", $A$2, "MA", "InputChoice=Close,MAType=Sim,Period="&amp;$A$14&amp;"", "MA",$A$4, -$B380, $A$6,$A$10,,$A$8,$A$12),$A$47)</f>
        <v>4709.65</v>
      </c>
      <c r="K380" s="6" t="str">
        <f xml:space="preserve"> TEXT(RTD("cqg.rtd",,"StudyData", $A$2, "BBnds", "MAType=Sim,InputChoice=Close,Period1="&amp;$A$16&amp;",Percent="&amp;$A$18&amp;"", "BHI",$A$4, -$B380, $A$6,$A$10,,$A$8,$A$12),$A$47)</f>
        <v>4838.33</v>
      </c>
      <c r="L380" s="6" t="str">
        <f>TEXT(RTD("cqg.rtd",,"StudyData",$A$2,"BBnds","MAType=Sim,InputChoice=Close,Period1="&amp;$A$16&amp;",Percent="&amp;$A$18&amp;"","BMA",$A$4,-$B380,$A$6,$A$10,,$A$8,$A$12),$A$47)</f>
        <v>4664.38</v>
      </c>
      <c r="M380" s="6" t="str">
        <f xml:space="preserve"> TEXT(RTD("cqg.rtd",,"StudyData", $A$2, "BBnds", "MAType=Sim,InputChoice=Close,Period1="&amp;$A$16&amp;",Percent="&amp;$A$18&amp;"", "BLO",$A$4, -$B380, $A$6,$A$10,,$A$8,$A$12),$A$47)</f>
        <v>4490.42</v>
      </c>
      <c r="N380" s="8" t="str">
        <f xml:space="preserve"> TEXT(RTD("cqg.rtd",,"StudyData", $A$2, "MACD", "Period1="&amp;$A$20&amp;",Period2="&amp;$A$22&amp;",Period3="&amp;$A$24&amp;",InputChoice=Close", "MACD",$A$4, -$B380, $A$6,$A$10,,$A$8,$A$12),$A$47)</f>
        <v>-19.23</v>
      </c>
      <c r="O380" s="8" t="str">
        <f>TEXT(RTD("cqg.rtd",,"StudyData",$A$2,"MACD","Period1="&amp;$A$20&amp;",Period2="&amp;$A$22&amp;",Period3="&amp;$A$24&amp;",InputChoice=Close","MACDA",$A$4,-$B380,$A$6,$A$10,,$A$8,$A$12),$A$47)</f>
        <v>-39.88</v>
      </c>
      <c r="P380" s="6" t="str">
        <f t="shared" si="10"/>
        <v>20.65</v>
      </c>
      <c r="Q380" s="8">
        <f xml:space="preserve"> RTD("cqg.rtd",,"StudyData", $A$2, "RSI", "InputChoice=Close,Period="&amp;$A$26&amp;"", "RSI",$A$4, -$B380, $A$6,$A$10,,$A$8,$A$12)</f>
        <v>65.14472752388329</v>
      </c>
      <c r="R38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-$B380, $A$6,$A$10,,$A$8,$A$12)</f>
        <v>68.754004395400003</v>
      </c>
      <c r="S38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-$B380, $A$6,$A$10,,$A$8,$A$12)</f>
        <v>48.381900000000002</v>
      </c>
      <c r="T380" s="8" t="str">
        <f>TEXT(RTD("cqg.rtd",,"StudyData", $A$2, "Imoku", "Period1="&amp;$A$34&amp;"", "Imoku1",$A$4, -$B380, $A$6,$A$10,,$A$8,$A$12),$A$47)</f>
        <v>4621.25</v>
      </c>
      <c r="U380" s="8" t="str">
        <f xml:space="preserve"> TEXT(RTD("cqg.rtd",,"StudyData", $A$2, "Imoku", "Period2="&amp;$A$36&amp;"", "Imoku2",$A$4, -$B380, $A$6,$A$10,,$A$8,$A$12),$A$47)</f>
        <v>4640.63</v>
      </c>
      <c r="V380" s="8" t="str">
        <f xml:space="preserve"> TEXT(RTD("cqg.rtd",,"StudyData", $A$2, "Imoku", "Period3="&amp;$A$38&amp;"", "Imoku3",$A$4, -(($B380)+($A$44)), $A$6,$A$10,,$A$8,$A$12),$A$47)</f>
        <v>4844.75</v>
      </c>
      <c r="W380" s="8" t="str">
        <f xml:space="preserve"> TEXT(RTD("cqg.rtd",,"StudyData", $A$2, "Imoku", "Period1="&amp;$A$34&amp;",Period2="&amp;$A$36&amp;",Period4="&amp;$A$40&amp;",MAType4=Sim", "Imoku4",$A$4, -(($B380)+($A$44)), $A$6,$A$10,,$A$8,$A$12),$A$47)</f>
        <v>4779.44</v>
      </c>
      <c r="X380" s="8" t="str">
        <f>TEXT(RTD("cqg.rtd",,"StudyData", $A$2, "Imoku", "MAType5=Sim,Period5="&amp;$A$42&amp;",InputChoice5=Close", "Imoku5",$A$4, -$B380, $A$6,$A$10,,$A$8,$A$12),$A$47)</f>
        <v>4748.50</v>
      </c>
    </row>
    <row r="381" spans="2:24" x14ac:dyDescent="0.25">
      <c r="B381">
        <f t="shared" si="11"/>
        <v>379</v>
      </c>
      <c r="C381" s="5">
        <f xml:space="preserve"> RTD("cqg.rtd",,"StudyData", $A$2, "BAR", "", "Time", $A$4,-$B381,$A$6,$A$10, "","False","T")</f>
        <v>45233</v>
      </c>
      <c r="D381" s="4">
        <f xml:space="preserve"> RTD("cqg.rtd",,"StudyData", $A$2, "BAR", "", "Time", $A$4,-$B381,$A$6,$A$10, "","False","T")</f>
        <v>45233</v>
      </c>
      <c r="E381" s="6" t="str">
        <f xml:space="preserve"> TEXT(RTD("cqg.rtd",,"StudyData", $A$2, "BAR", "", "Open", $A$4, -$B381, $A$6,$A$10,,$A$8,$A$12),$A$47)</f>
        <v>4691.75</v>
      </c>
      <c r="F381" s="6" t="str">
        <f xml:space="preserve"> TEXT(RTD("cqg.rtd",,"StudyData", $A$2, "BAR", "", "High", $A$4, -$B381, $A$6,$A$10,,$A$8,$A$12),$A$47)</f>
        <v>4756.00</v>
      </c>
      <c r="G381" s="6" t="str">
        <f xml:space="preserve"> TEXT(RTD("cqg.rtd",,"StudyData", $A$2, "BAR", "", "Low", $A$4, -$B381, $A$6,$A$10,,$A$8,$A$12),$A$47)</f>
        <v>4689.75</v>
      </c>
      <c r="H381" s="6" t="str">
        <f>TEXT(RTD("cqg.rtd",,"StudyData", $A$2, "BAR", "", "Close", $A$4, -$B381, $A$6,$A$10,,$A$8,$A$12),$A$47)</f>
        <v>4740.25</v>
      </c>
      <c r="I381" s="7">
        <f xml:space="preserve"> RTD("cqg.rtd",,"StudyData", $A$2, "Vol", "VolType=auto, CoCType=Contract", "Vol",$A$4, -$B381, $A$6,$A$10,,$A$8,$A$12)</f>
        <v>1803552</v>
      </c>
      <c r="J381" s="8" t="str">
        <f xml:space="preserve"> TEXT(RTD("cqg.rtd",,"StudyData", $A$2, "MA", "InputChoice=Close,MAType=Sim,Period="&amp;$A$14&amp;"", "MA",$A$4, -$B381, $A$6,$A$10,,$A$8,$A$12),$A$47)</f>
        <v>4713.53</v>
      </c>
      <c r="K381" s="6" t="str">
        <f xml:space="preserve"> TEXT(RTD("cqg.rtd",,"StudyData", $A$2, "BBnds", "MAType=Sim,InputChoice=Close,Period1="&amp;$A$16&amp;",Percent="&amp;$A$18&amp;"", "BHI",$A$4, -$B381, $A$6,$A$10,,$A$8,$A$12),$A$47)</f>
        <v>4836.18</v>
      </c>
      <c r="L381" s="6" t="str">
        <f>TEXT(RTD("cqg.rtd",,"StudyData",$A$2,"BBnds","MAType=Sim,InputChoice=Close,Period1="&amp;$A$16&amp;",Percent="&amp;$A$18&amp;"","BMA",$A$4,-$B381,$A$6,$A$10,,$A$8,$A$12),$A$47)</f>
        <v>4663.60</v>
      </c>
      <c r="M381" s="6" t="str">
        <f xml:space="preserve"> TEXT(RTD("cqg.rtd",,"StudyData", $A$2, "BBnds", "MAType=Sim,InputChoice=Close,Period1="&amp;$A$16&amp;",Percent="&amp;$A$18&amp;"", "BLO",$A$4, -$B381, $A$6,$A$10,,$A$8,$A$12),$A$47)</f>
        <v>4491.02</v>
      </c>
      <c r="N381" s="8" t="str">
        <f xml:space="preserve"> TEXT(RTD("cqg.rtd",,"StudyData", $A$2, "MACD", "Period1="&amp;$A$20&amp;",Period2="&amp;$A$22&amp;",Period3="&amp;$A$24&amp;",InputChoice=Close", "MACD",$A$4, -$B381, $A$6,$A$10,,$A$8,$A$12),$A$47)</f>
        <v>-30.11</v>
      </c>
      <c r="O381" s="8" t="str">
        <f>TEXT(RTD("cqg.rtd",,"StudyData",$A$2,"MACD","Period1="&amp;$A$20&amp;",Period2="&amp;$A$22&amp;",Period3="&amp;$A$24&amp;",InputChoice=Close","MACDA",$A$4,-$B381,$A$6,$A$10,,$A$8,$A$12),$A$47)</f>
        <v>-45.05</v>
      </c>
      <c r="P381" s="6" t="str">
        <f t="shared" si="10"/>
        <v>14.94</v>
      </c>
      <c r="Q381" s="8">
        <f xml:space="preserve"> RTD("cqg.rtd",,"StudyData", $A$2, "RSI", "InputChoice=Close,Period="&amp;$A$26&amp;"", "RSI",$A$4, -$B381, $A$6,$A$10,,$A$8,$A$12)</f>
        <v>64.253586437271849</v>
      </c>
      <c r="R38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-$B381, $A$6,$A$10,,$A$8,$A$12)</f>
        <v>56.7064813661</v>
      </c>
      <c r="S38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-$B381, $A$6,$A$10,,$A$8,$A$12)</f>
        <v>38.195799999999998</v>
      </c>
      <c r="T381" s="8" t="str">
        <f>TEXT(RTD("cqg.rtd",,"StudyData", $A$2, "Imoku", "Period1="&amp;$A$34&amp;"", "Imoku1",$A$4, -$B381, $A$6,$A$10,,$A$8,$A$12),$A$47)</f>
        <v>4621.25</v>
      </c>
      <c r="U381" s="8" t="str">
        <f xml:space="preserve"> TEXT(RTD("cqg.rtd",,"StudyData", $A$2, "Imoku", "Period2="&amp;$A$36&amp;"", "Imoku2",$A$4, -$B381, $A$6,$A$10,,$A$8,$A$12),$A$47)</f>
        <v>4640.63</v>
      </c>
      <c r="V381" s="8" t="str">
        <f xml:space="preserve"> TEXT(RTD("cqg.rtd",,"StudyData", $A$2, "Imoku", "Period3="&amp;$A$38&amp;"", "Imoku3",$A$4, -(($B381)+($A$44)), $A$6,$A$10,,$A$8,$A$12),$A$47)</f>
        <v>4844.75</v>
      </c>
      <c r="W381" s="8" t="str">
        <f xml:space="preserve"> TEXT(RTD("cqg.rtd",,"StudyData", $A$2, "Imoku", "Period1="&amp;$A$34&amp;",Period2="&amp;$A$36&amp;",Period4="&amp;$A$40&amp;",MAType4=Sim", "Imoku4",$A$4, -(($B381)+($A$44)), $A$6,$A$10,,$A$8,$A$12),$A$47)</f>
        <v>4780.69</v>
      </c>
      <c r="X381" s="8" t="str">
        <f>TEXT(RTD("cqg.rtd",,"StudyData", $A$2, "Imoku", "MAType5=Sim,Period5="&amp;$A$42&amp;",InputChoice5=Close", "Imoku5",$A$4, -$B381, $A$6,$A$10,,$A$8,$A$12),$A$47)</f>
        <v>4740.25</v>
      </c>
    </row>
    <row r="382" spans="2:24" x14ac:dyDescent="0.25">
      <c r="B382">
        <f t="shared" si="11"/>
        <v>380</v>
      </c>
      <c r="C382" s="5">
        <f xml:space="preserve"> RTD("cqg.rtd",,"StudyData", $A$2, "BAR", "", "Time", $A$4,-$B382,$A$6,$A$10, "","False","T")</f>
        <v>45232</v>
      </c>
      <c r="D382" s="4">
        <f xml:space="preserve"> RTD("cqg.rtd",,"StudyData", $A$2, "BAR", "", "Time", $A$4,-$B382,$A$6,$A$10, "","False","T")</f>
        <v>45232</v>
      </c>
      <c r="E382" s="6" t="str">
        <f xml:space="preserve"> TEXT(RTD("cqg.rtd",,"StudyData", $A$2, "BAR", "", "Open", $A$4, -$B382, $A$6,$A$10,,$A$8,$A$12),$A$47)</f>
        <v>4622.75</v>
      </c>
      <c r="F382" s="6" t="str">
        <f xml:space="preserve"> TEXT(RTD("cqg.rtd",,"StudyData", $A$2, "BAR", "", "High", $A$4, -$B382, $A$6,$A$10,,$A$8,$A$12),$A$47)</f>
        <v>4704.00</v>
      </c>
      <c r="G382" s="6" t="str">
        <f xml:space="preserve"> TEXT(RTD("cqg.rtd",,"StudyData", $A$2, "BAR", "", "Low", $A$4, -$B382, $A$6,$A$10,,$A$8,$A$12),$A$47)</f>
        <v>4622.00</v>
      </c>
      <c r="H382" s="6" t="str">
        <f>TEXT(RTD("cqg.rtd",,"StudyData", $A$2, "BAR", "", "Close", $A$4, -$B382, $A$6,$A$10,,$A$8,$A$12),$A$47)</f>
        <v>4700.00</v>
      </c>
      <c r="I382" s="7">
        <f xml:space="preserve"> RTD("cqg.rtd",,"StudyData", $A$2, "Vol", "VolType=auto, CoCType=Contract", "Vol",$A$4, -$B382, $A$6,$A$10,,$A$8,$A$12)</f>
        <v>1819596</v>
      </c>
      <c r="J382" s="8" t="str">
        <f xml:space="preserve"> TEXT(RTD("cqg.rtd",,"StudyData", $A$2, "MA", "InputChoice=Close,MAType=Sim,Period="&amp;$A$14&amp;"", "MA",$A$4, -$B382, $A$6,$A$10,,$A$8,$A$12),$A$47)</f>
        <v>4716.91</v>
      </c>
      <c r="K382" s="6" t="str">
        <f xml:space="preserve"> TEXT(RTD("cqg.rtd",,"StudyData", $A$2, "BBnds", "MAType=Sim,InputChoice=Close,Period1="&amp;$A$16&amp;",Percent="&amp;$A$18&amp;"", "BHI",$A$4, -$B382, $A$6,$A$10,,$A$8,$A$12),$A$47)</f>
        <v>4832.03</v>
      </c>
      <c r="L382" s="6" t="str">
        <f>TEXT(RTD("cqg.rtd",,"StudyData",$A$2,"BBnds","MAType=Sim,InputChoice=Close,Period1="&amp;$A$16&amp;",Percent="&amp;$A$18&amp;"","BMA",$A$4,-$B382,$A$6,$A$10,,$A$8,$A$12),$A$47)</f>
        <v>4661.88</v>
      </c>
      <c r="M382" s="6" t="str">
        <f xml:space="preserve"> TEXT(RTD("cqg.rtd",,"StudyData", $A$2, "BBnds", "MAType=Sim,InputChoice=Close,Period1="&amp;$A$16&amp;",Percent="&amp;$A$18&amp;"", "BLO",$A$4, -$B382, $A$6,$A$10,,$A$8,$A$12),$A$47)</f>
        <v>4491.72</v>
      </c>
      <c r="N382" s="8" t="str">
        <f xml:space="preserve"> TEXT(RTD("cqg.rtd",,"StudyData", $A$2, "MACD", "Period1="&amp;$A$20&amp;",Period2="&amp;$A$22&amp;",Period3="&amp;$A$24&amp;",InputChoice=Close", "MACD",$A$4, -$B382, $A$6,$A$10,,$A$8,$A$12),$A$47)</f>
        <v>-42.71</v>
      </c>
      <c r="O382" s="8" t="str">
        <f>TEXT(RTD("cqg.rtd",,"StudyData",$A$2,"MACD","Period1="&amp;$A$20&amp;",Period2="&amp;$A$22&amp;",Period3="&amp;$A$24&amp;",InputChoice=Close","MACDA",$A$4,-$B382,$A$6,$A$10,,$A$8,$A$12),$A$47)</f>
        <v>-48.78</v>
      </c>
      <c r="P382" s="6" t="str">
        <f t="shared" si="10"/>
        <v>6.07</v>
      </c>
      <c r="Q382" s="8">
        <f xml:space="preserve"> RTD("cqg.rtd",,"StudyData", $A$2, "RSI", "InputChoice=Close,Period="&amp;$A$26&amp;"", "RSI",$A$4, -$B382, $A$6,$A$10,,$A$8,$A$12)</f>
        <v>59.795920460723188</v>
      </c>
      <c r="R38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-$B382, $A$6,$A$10,,$A$8,$A$12)</f>
        <v>42.625229709300001</v>
      </c>
      <c r="S38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-$B382, $A$6,$A$10,,$A$8,$A$12)</f>
        <v>28.9405</v>
      </c>
      <c r="T382" s="8" t="str">
        <f>TEXT(RTD("cqg.rtd",,"StudyData", $A$2, "Imoku", "Period1="&amp;$A$34&amp;"", "Imoku1",$A$4, -$B382, $A$6,$A$10,,$A$8,$A$12),$A$47)</f>
        <v>4595.25</v>
      </c>
      <c r="U382" s="8" t="str">
        <f xml:space="preserve"> TEXT(RTD("cqg.rtd",,"StudyData", $A$2, "Imoku", "Period2="&amp;$A$36&amp;"", "Imoku2",$A$4, -$B382, $A$6,$A$10,,$A$8,$A$12),$A$47)</f>
        <v>4640.63</v>
      </c>
      <c r="V382" s="8" t="str">
        <f xml:space="preserve"> TEXT(RTD("cqg.rtd",,"StudyData", $A$2, "Imoku", "Period3="&amp;$A$38&amp;"", "Imoku3",$A$4, -(($B382)+($A$44)), $A$6,$A$10,,$A$8,$A$12),$A$47)</f>
        <v>4844.75</v>
      </c>
      <c r="W382" s="8" t="str">
        <f xml:space="preserve"> TEXT(RTD("cqg.rtd",,"StudyData", $A$2, "Imoku", "Period1="&amp;$A$34&amp;",Period2="&amp;$A$36&amp;",Period4="&amp;$A$40&amp;",MAType4=Sim", "Imoku4",$A$4, -(($B382)+($A$44)), $A$6,$A$10,,$A$8,$A$12),$A$47)</f>
        <v>4793.56</v>
      </c>
      <c r="X382" s="8" t="str">
        <f>TEXT(RTD("cqg.rtd",,"StudyData", $A$2, "Imoku", "MAType5=Sim,Period5="&amp;$A$42&amp;",InputChoice5=Close", "Imoku5",$A$4, -$B382, $A$6,$A$10,,$A$8,$A$12),$A$47)</f>
        <v>4700.00</v>
      </c>
    </row>
    <row r="383" spans="2:24" x14ac:dyDescent="0.25">
      <c r="B383">
        <f t="shared" si="11"/>
        <v>381</v>
      </c>
      <c r="C383" s="5">
        <f xml:space="preserve"> RTD("cqg.rtd",,"StudyData", $A$2, "BAR", "", "Time", $A$4,-$B383,$A$6,$A$10, "","False","T")</f>
        <v>45231</v>
      </c>
      <c r="D383" s="4">
        <f xml:space="preserve"> RTD("cqg.rtd",,"StudyData", $A$2, "BAR", "", "Time", $A$4,-$B383,$A$6,$A$10, "","False","T")</f>
        <v>45231</v>
      </c>
      <c r="E383" s="6" t="str">
        <f xml:space="preserve"> TEXT(RTD("cqg.rtd",,"StudyData", $A$2, "BAR", "", "Open", $A$4, -$B383, $A$6,$A$10,,$A$8,$A$12),$A$47)</f>
        <v>4569.25</v>
      </c>
      <c r="F383" s="6" t="str">
        <f xml:space="preserve"> TEXT(RTD("cqg.rtd",,"StudyData", $A$2, "BAR", "", "High", $A$4, -$B383, $A$6,$A$10,,$A$8,$A$12),$A$47)</f>
        <v>4629.00</v>
      </c>
      <c r="G383" s="6" t="str">
        <f xml:space="preserve"> TEXT(RTD("cqg.rtd",,"StudyData", $A$2, "BAR", "", "Low", $A$4, -$B383, $A$6,$A$10,,$A$8,$A$12),$A$47)</f>
        <v>4555.50</v>
      </c>
      <c r="H383" s="6" t="str">
        <f>TEXT(RTD("cqg.rtd",,"StudyData", $A$2, "BAR", "", "Close", $A$4, -$B383, $A$6,$A$10,,$A$8,$A$12),$A$47)</f>
        <v>4620.25</v>
      </c>
      <c r="I383" s="7">
        <f xml:space="preserve"> RTD("cqg.rtd",,"StudyData", $A$2, "Vol", "VolType=auto, CoCType=Contract", "Vol",$A$4, -$B383, $A$6,$A$10,,$A$8,$A$12)</f>
        <v>2027080</v>
      </c>
      <c r="J383" s="8" t="str">
        <f xml:space="preserve"> TEXT(RTD("cqg.rtd",,"StudyData", $A$2, "MA", "InputChoice=Close,MAType=Sim,Period="&amp;$A$14&amp;"", "MA",$A$4, -$B383, $A$6,$A$10,,$A$8,$A$12),$A$47)</f>
        <v>4721.16</v>
      </c>
      <c r="K383" s="6" t="str">
        <f xml:space="preserve"> TEXT(RTD("cqg.rtd",,"StudyData", $A$2, "BBnds", "MAType=Sim,InputChoice=Close,Period1="&amp;$A$16&amp;",Percent="&amp;$A$18&amp;"", "BHI",$A$4, -$B383, $A$6,$A$10,,$A$8,$A$12),$A$47)</f>
        <v>4828.89</v>
      </c>
      <c r="L383" s="6" t="str">
        <f>TEXT(RTD("cqg.rtd",,"StudyData",$A$2,"BBnds","MAType=Sim,InputChoice=Close,Period1="&amp;$A$16&amp;",Percent="&amp;$A$18&amp;"","BMA",$A$4,-$B383,$A$6,$A$10,,$A$8,$A$12),$A$47)</f>
        <v>4659.63</v>
      </c>
      <c r="M383" s="6" t="str">
        <f xml:space="preserve"> TEXT(RTD("cqg.rtd",,"StudyData", $A$2, "BBnds", "MAType=Sim,InputChoice=Close,Period1="&amp;$A$16&amp;",Percent="&amp;$A$18&amp;"", "BLO",$A$4, -$B383, $A$6,$A$10,,$A$8,$A$12),$A$47)</f>
        <v>4490.36</v>
      </c>
      <c r="N383" s="8" t="str">
        <f xml:space="preserve"> TEXT(RTD("cqg.rtd",,"StudyData", $A$2, "MACD", "Period1="&amp;$A$20&amp;",Period2="&amp;$A$22&amp;",Period3="&amp;$A$24&amp;",InputChoice=Close", "MACD",$A$4, -$B383, $A$6,$A$10,,$A$8,$A$12),$A$47)</f>
        <v>-54.08</v>
      </c>
      <c r="O383" s="8" t="str">
        <f>TEXT(RTD("cqg.rtd",,"StudyData",$A$2,"MACD","Period1="&amp;$A$20&amp;",Period2="&amp;$A$22&amp;",Period3="&amp;$A$24&amp;",InputChoice=Close","MACDA",$A$4,-$B383,$A$6,$A$10,,$A$8,$A$12),$A$47)</f>
        <v>-50.30</v>
      </c>
      <c r="P383" s="6" t="str">
        <f t="shared" si="10"/>
        <v>-3.78</v>
      </c>
      <c r="Q383" s="8">
        <f xml:space="preserve"> RTD("cqg.rtd",,"StudyData", $A$2, "RSI", "InputChoice=Close,Period="&amp;$A$26&amp;"", "RSI",$A$4, -$B383, $A$6,$A$10,,$A$8,$A$12)</f>
        <v>48.480891464144854</v>
      </c>
      <c r="R38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-$B383, $A$6,$A$10,,$A$8,$A$12)</f>
        <v>28.031640105800001</v>
      </c>
      <c r="S38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-$B383, $A$6,$A$10,,$A$8,$A$12)</f>
        <v>22.098099999999999</v>
      </c>
      <c r="T383" s="8" t="str">
        <f>TEXT(RTD("cqg.rtd",,"StudyData", $A$2, "Imoku", "Period1="&amp;$A$34&amp;"", "Imoku1",$A$4, -$B383, $A$6,$A$10,,$A$8,$A$12),$A$47)</f>
        <v>4577.50</v>
      </c>
      <c r="U383" s="8" t="str">
        <f xml:space="preserve"> TEXT(RTD("cqg.rtd",,"StudyData", $A$2, "Imoku", "Period2="&amp;$A$36&amp;"", "Imoku2",$A$4, -$B383, $A$6,$A$10,,$A$8,$A$12),$A$47)</f>
        <v>4640.63</v>
      </c>
      <c r="V383" s="8" t="str">
        <f xml:space="preserve"> TEXT(RTD("cqg.rtd",,"StudyData", $A$2, "Imoku", "Period3="&amp;$A$38&amp;"", "Imoku3",$A$4, -(($B383)+($A$44)), $A$6,$A$10,,$A$8,$A$12),$A$47)</f>
        <v>4859.00</v>
      </c>
      <c r="W383" s="8" t="str">
        <f xml:space="preserve"> TEXT(RTD("cqg.rtd",,"StudyData", $A$2, "Imoku", "Period1="&amp;$A$34&amp;",Period2="&amp;$A$36&amp;",Period4="&amp;$A$40&amp;",MAType4=Sim", "Imoku4",$A$4, -(($B383)+($A$44)), $A$6,$A$10,,$A$8,$A$12),$A$47)</f>
        <v>4807.81</v>
      </c>
      <c r="X383" s="8" t="str">
        <f>TEXT(RTD("cqg.rtd",,"StudyData", $A$2, "Imoku", "MAType5=Sim,Period5="&amp;$A$42&amp;",InputChoice5=Close", "Imoku5",$A$4, -$B383, $A$6,$A$10,,$A$8,$A$12),$A$47)</f>
        <v>4620.25</v>
      </c>
    </row>
    <row r="384" spans="2:24" x14ac:dyDescent="0.25">
      <c r="B384">
        <f t="shared" si="11"/>
        <v>382</v>
      </c>
      <c r="C384" s="5">
        <f xml:space="preserve"> RTD("cqg.rtd",,"StudyData", $A$2, "BAR", "", "Time", $A$4,-$B384,$A$6,$A$10, "","False","T")</f>
        <v>45230</v>
      </c>
      <c r="D384" s="4">
        <f xml:space="preserve"> RTD("cqg.rtd",,"StudyData", $A$2, "BAR", "", "Time", $A$4,-$B384,$A$6,$A$10, "","False","T")</f>
        <v>45230</v>
      </c>
      <c r="E384" s="6" t="str">
        <f xml:space="preserve"> TEXT(RTD("cqg.rtd",,"StudyData", $A$2, "BAR", "", "Open", $A$4, -$B384, $A$6,$A$10,,$A$8,$A$12),$A$47)</f>
        <v>4548.50</v>
      </c>
      <c r="F384" s="6" t="str">
        <f xml:space="preserve"> TEXT(RTD("cqg.rtd",,"StudyData", $A$2, "BAR", "", "High", $A$4, -$B384, $A$6,$A$10,,$A$8,$A$12),$A$47)</f>
        <v>4579.25</v>
      </c>
      <c r="G384" s="6" t="str">
        <f xml:space="preserve"> TEXT(RTD("cqg.rtd",,"StudyData", $A$2, "BAR", "", "Low", $A$4, -$B384, $A$6,$A$10,,$A$8,$A$12),$A$47)</f>
        <v>4531.00</v>
      </c>
      <c r="H384" s="6" t="str">
        <f>TEXT(RTD("cqg.rtd",,"StudyData", $A$2, "BAR", "", "Close", $A$4, -$B384, $A$6,$A$10,,$A$8,$A$12),$A$47)</f>
        <v>4576.50</v>
      </c>
      <c r="I384" s="7">
        <f xml:space="preserve"> RTD("cqg.rtd",,"StudyData", $A$2, "Vol", "VolType=auto, CoCType=Contract", "Vol",$A$4, -$B384, $A$6,$A$10,,$A$8,$A$12)</f>
        <v>1836212</v>
      </c>
      <c r="J384" s="8" t="str">
        <f xml:space="preserve"> TEXT(RTD("cqg.rtd",,"StudyData", $A$2, "MA", "InputChoice=Close,MAType=Sim,Period="&amp;$A$14&amp;"", "MA",$A$4, -$B384, $A$6,$A$10,,$A$8,$A$12),$A$47)</f>
        <v>4727.79</v>
      </c>
      <c r="K384" s="6" t="str">
        <f xml:space="preserve"> TEXT(RTD("cqg.rtd",,"StudyData", $A$2, "BBnds", "MAType=Sim,InputChoice=Close,Period1="&amp;$A$16&amp;",Percent="&amp;$A$18&amp;"", "BHI",$A$4, -$B384, $A$6,$A$10,,$A$8,$A$12),$A$47)</f>
        <v>4830.01</v>
      </c>
      <c r="L384" s="6" t="str">
        <f>TEXT(RTD("cqg.rtd",,"StudyData",$A$2,"BBnds","MAType=Sim,InputChoice=Close,Period1="&amp;$A$16&amp;",Percent="&amp;$A$18&amp;"","BMA",$A$4,-$B384,$A$6,$A$10,,$A$8,$A$12),$A$47)</f>
        <v>4661.71</v>
      </c>
      <c r="M384" s="6" t="str">
        <f xml:space="preserve"> TEXT(RTD("cqg.rtd",,"StudyData", $A$2, "BBnds", "MAType=Sim,InputChoice=Close,Period1="&amp;$A$16&amp;",Percent="&amp;$A$18&amp;"", "BLO",$A$4, -$B384, $A$6,$A$10,,$A$8,$A$12),$A$47)</f>
        <v>4493.41</v>
      </c>
      <c r="N384" s="8" t="str">
        <f xml:space="preserve"> TEXT(RTD("cqg.rtd",,"StudyData", $A$2, "MACD", "Period1="&amp;$A$20&amp;",Period2="&amp;$A$22&amp;",Period3="&amp;$A$24&amp;",InputChoice=Close", "MACD",$A$4, -$B384, $A$6,$A$10,,$A$8,$A$12),$A$47)</f>
        <v>-59.69</v>
      </c>
      <c r="O384" s="8" t="str">
        <f>TEXT(RTD("cqg.rtd",,"StudyData",$A$2,"MACD","Period1="&amp;$A$20&amp;",Period2="&amp;$A$22&amp;",Period3="&amp;$A$24&amp;",InputChoice=Close","MACDA",$A$4,-$B384,$A$6,$A$10,,$A$8,$A$12),$A$47)</f>
        <v>-49.36</v>
      </c>
      <c r="P384" s="6" t="str">
        <f t="shared" si="10"/>
        <v>-10.33</v>
      </c>
      <c r="Q384" s="8">
        <f xml:space="preserve"> RTD("cqg.rtd",,"StudyData", $A$2, "RSI", "InputChoice=Close,Period="&amp;$A$26&amp;"", "RSI",$A$4, -$B384, $A$6,$A$10,,$A$8,$A$12)</f>
        <v>40.28570804617042</v>
      </c>
      <c r="R38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-$B384, $A$6,$A$10,,$A$8,$A$12)</f>
        <v>19.440668705899999</v>
      </c>
      <c r="S38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-$B384, $A$6,$A$10,,$A$8,$A$12)</f>
        <v>19.131399999999999</v>
      </c>
      <c r="T384" s="8" t="str">
        <f>TEXT(RTD("cqg.rtd",,"StudyData", $A$2, "Imoku", "Period1="&amp;$A$34&amp;"", "Imoku1",$A$4, -$B384, $A$6,$A$10,,$A$8,$A$12),$A$47)</f>
        <v>4608.63</v>
      </c>
      <c r="U384" s="8" t="str">
        <f xml:space="preserve"> TEXT(RTD("cqg.rtd",,"StudyData", $A$2, "Imoku", "Period2="&amp;$A$36&amp;"", "Imoku2",$A$4, -$B384, $A$6,$A$10,,$A$8,$A$12),$A$47)</f>
        <v>4640.63</v>
      </c>
      <c r="V384" s="8" t="str">
        <f xml:space="preserve"> TEXT(RTD("cqg.rtd",,"StudyData", $A$2, "Imoku", "Period3="&amp;$A$38&amp;"", "Imoku3",$A$4, -(($B384)+($A$44)), $A$6,$A$10,,$A$8,$A$12),$A$47)</f>
        <v>4875.38</v>
      </c>
      <c r="W384" s="8" t="str">
        <f xml:space="preserve"> TEXT(RTD("cqg.rtd",,"StudyData", $A$2, "Imoku", "Period1="&amp;$A$34&amp;",Period2="&amp;$A$36&amp;",Period4="&amp;$A$40&amp;",MAType4=Sim", "Imoku4",$A$4, -(($B384)+($A$44)), $A$6,$A$10,,$A$8,$A$12),$A$47)</f>
        <v>4824.19</v>
      </c>
      <c r="X384" s="8" t="str">
        <f>TEXT(RTD("cqg.rtd",,"StudyData", $A$2, "Imoku", "MAType5=Sim,Period5="&amp;$A$42&amp;",InputChoice5=Close", "Imoku5",$A$4, -$B384, $A$6,$A$10,,$A$8,$A$12),$A$47)</f>
        <v>4576.50</v>
      </c>
    </row>
    <row r="385" spans="2:24" x14ac:dyDescent="0.25">
      <c r="B385">
        <f t="shared" si="11"/>
        <v>383</v>
      </c>
      <c r="C385" s="5">
        <f xml:space="preserve"> RTD("cqg.rtd",,"StudyData", $A$2, "BAR", "", "Time", $A$4,-$B385,$A$6,$A$10, "","False","T")</f>
        <v>45229</v>
      </c>
      <c r="D385" s="4">
        <f xml:space="preserve"> RTD("cqg.rtd",,"StudyData", $A$2, "BAR", "", "Time", $A$4,-$B385,$A$6,$A$10, "","False","T")</f>
        <v>45229</v>
      </c>
      <c r="E385" s="6" t="str">
        <f xml:space="preserve"> TEXT(RTD("cqg.rtd",,"StudyData", $A$2, "BAR", "", "Open", $A$4, -$B385, $A$6,$A$10,,$A$8,$A$12),$A$47)</f>
        <v>4512.25</v>
      </c>
      <c r="F385" s="6" t="str">
        <f xml:space="preserve"> TEXT(RTD("cqg.rtd",,"StudyData", $A$2, "BAR", "", "High", $A$4, -$B385, $A$6,$A$10,,$A$8,$A$12),$A$47)</f>
        <v>4561.75</v>
      </c>
      <c r="G385" s="6" t="str">
        <f xml:space="preserve"> TEXT(RTD("cqg.rtd",,"StudyData", $A$2, "BAR", "", "Low", $A$4, -$B385, $A$6,$A$10,,$A$8,$A$12),$A$47)</f>
        <v>4507.75</v>
      </c>
      <c r="H385" s="6" t="str">
        <f>TEXT(RTD("cqg.rtd",,"StudyData", $A$2, "BAR", "", "Close", $A$4, -$B385, $A$6,$A$10,,$A$8,$A$12),$A$47)</f>
        <v>4550.00</v>
      </c>
      <c r="I385" s="7">
        <f xml:space="preserve"> RTD("cqg.rtd",,"StudyData", $A$2, "Vol", "VolType=auto, CoCType=Contract", "Vol",$A$4, -$B385, $A$6,$A$10,,$A$8,$A$12)</f>
        <v>1904610</v>
      </c>
      <c r="J385" s="8" t="str">
        <f xml:space="preserve"> TEXT(RTD("cqg.rtd",,"StudyData", $A$2, "MA", "InputChoice=Close,MAType=Sim,Period="&amp;$A$14&amp;"", "MA",$A$4, -$B385, $A$6,$A$10,,$A$8,$A$12),$A$47)</f>
        <v>4736.28</v>
      </c>
      <c r="K385" s="6" t="str">
        <f xml:space="preserve"> TEXT(RTD("cqg.rtd",,"StudyData", $A$2, "BBnds", "MAType=Sim,InputChoice=Close,Period1="&amp;$A$16&amp;",Percent="&amp;$A$18&amp;"", "BHI",$A$4, -$B385, $A$6,$A$10,,$A$8,$A$12),$A$47)</f>
        <v>4828.83</v>
      </c>
      <c r="L385" s="6" t="str">
        <f>TEXT(RTD("cqg.rtd",,"StudyData",$A$2,"BBnds","MAType=Sim,InputChoice=Close,Period1="&amp;$A$16&amp;",Percent="&amp;$A$18&amp;"","BMA",$A$4,-$B385,$A$6,$A$10,,$A$8,$A$12),$A$47)</f>
        <v>4664.34</v>
      </c>
      <c r="M385" s="6" t="str">
        <f xml:space="preserve"> TEXT(RTD("cqg.rtd",,"StudyData", $A$2, "BBnds", "MAType=Sim,InputChoice=Close,Period1="&amp;$A$16&amp;",Percent="&amp;$A$18&amp;"", "BLO",$A$4, -$B385, $A$6,$A$10,,$A$8,$A$12),$A$47)</f>
        <v>4499.84</v>
      </c>
      <c r="N385" s="8" t="str">
        <f xml:space="preserve"> TEXT(RTD("cqg.rtd",,"StudyData", $A$2, "MACD", "Period1="&amp;$A$20&amp;",Period2="&amp;$A$22&amp;",Period3="&amp;$A$24&amp;",InputChoice=Close", "MACD",$A$4, -$B385, $A$6,$A$10,,$A$8,$A$12),$A$47)</f>
        <v>-61.52</v>
      </c>
      <c r="O385" s="8" t="str">
        <f>TEXT(RTD("cqg.rtd",,"StudyData",$A$2,"MACD","Period1="&amp;$A$20&amp;",Period2="&amp;$A$22&amp;",Period3="&amp;$A$24&amp;",InputChoice=Close","MACDA",$A$4,-$B385,$A$6,$A$10,,$A$8,$A$12),$A$47)</f>
        <v>-46.77</v>
      </c>
      <c r="P385" s="6" t="str">
        <f t="shared" si="10"/>
        <v>-14.75</v>
      </c>
      <c r="Q385" s="8">
        <f xml:space="preserve"> RTD("cqg.rtd",,"StudyData", $A$2, "RSI", "InputChoice=Close,Period="&amp;$A$26&amp;"", "RSI",$A$4, -$B385, $A$6,$A$10,,$A$8,$A$12)</f>
        <v>34.692391290322504</v>
      </c>
      <c r="R38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-$B385, $A$6,$A$10,,$A$8,$A$12)</f>
        <v>14.010443562500001</v>
      </c>
      <c r="S38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-$B385, $A$6,$A$10,,$A$8,$A$12)</f>
        <v>18.976700000000001</v>
      </c>
      <c r="T385" s="8" t="str">
        <f>TEXT(RTD("cqg.rtd",,"StudyData", $A$2, "Imoku", "Period1="&amp;$A$34&amp;"", "Imoku1",$A$4, -$B385, $A$6,$A$10,,$A$8,$A$12),$A$47)</f>
        <v>4625.00</v>
      </c>
      <c r="U385" s="8" t="str">
        <f xml:space="preserve"> TEXT(RTD("cqg.rtd",,"StudyData", $A$2, "Imoku", "Period2="&amp;$A$36&amp;"", "Imoku2",$A$4, -$B385, $A$6,$A$10,,$A$8,$A$12),$A$47)</f>
        <v>4640.63</v>
      </c>
      <c r="V385" s="8" t="str">
        <f xml:space="preserve"> TEXT(RTD("cqg.rtd",,"StudyData", $A$2, "Imoku", "Period3="&amp;$A$38&amp;"", "Imoku3",$A$4, -(($B385)+($A$44)), $A$6,$A$10,,$A$8,$A$12),$A$47)</f>
        <v>4884.88</v>
      </c>
      <c r="W385" s="8" t="str">
        <f xml:space="preserve"> TEXT(RTD("cqg.rtd",,"StudyData", $A$2, "Imoku", "Period1="&amp;$A$34&amp;",Period2="&amp;$A$36&amp;",Period4="&amp;$A$40&amp;",MAType4=Sim", "Imoku4",$A$4, -(($B385)+($A$44)), $A$6,$A$10,,$A$8,$A$12),$A$47)</f>
        <v>4833.69</v>
      </c>
      <c r="X385" s="8" t="str">
        <f>TEXT(RTD("cqg.rtd",,"StudyData", $A$2, "Imoku", "MAType5=Sim,Period5="&amp;$A$42&amp;",InputChoice5=Close", "Imoku5",$A$4, -$B385, $A$6,$A$10,,$A$8,$A$12),$A$47)</f>
        <v>4550.00</v>
      </c>
    </row>
    <row r="386" spans="2:24" x14ac:dyDescent="0.25">
      <c r="B386">
        <f t="shared" si="11"/>
        <v>384</v>
      </c>
      <c r="C386" s="5">
        <f xml:space="preserve"> RTD("cqg.rtd",,"StudyData", $A$2, "BAR", "", "Time", $A$4,-$B386,$A$6,$A$10, "","False","T")</f>
        <v>45226</v>
      </c>
      <c r="D386" s="4">
        <f xml:space="preserve"> RTD("cqg.rtd",,"StudyData", $A$2, "BAR", "", "Time", $A$4,-$B386,$A$6,$A$10, "","False","T")</f>
        <v>45226</v>
      </c>
      <c r="E386" s="6" t="str">
        <f xml:space="preserve"> TEXT(RTD("cqg.rtd",,"StudyData", $A$2, "BAR", "", "Open", $A$4, -$B386, $A$6,$A$10,,$A$8,$A$12),$A$47)</f>
        <v>4531.25</v>
      </c>
      <c r="F386" s="6" t="str">
        <f xml:space="preserve"> TEXT(RTD("cqg.rtd",,"StudyData", $A$2, "BAR", "", "High", $A$4, -$B386, $A$6,$A$10,,$A$8,$A$12),$A$47)</f>
        <v>4549.25</v>
      </c>
      <c r="G386" s="6" t="str">
        <f xml:space="preserve"> TEXT(RTD("cqg.rtd",,"StudyData", $A$2, "BAR", "", "Low", $A$4, -$B386, $A$6,$A$10,,$A$8,$A$12),$A$47)</f>
        <v>4486.50</v>
      </c>
      <c r="H386" s="6" t="str">
        <f>TEXT(RTD("cqg.rtd",,"StudyData", $A$2, "BAR", "", "Close", $A$4, -$B386, $A$6,$A$10,,$A$8,$A$12),$A$47)</f>
        <v>4502.00</v>
      </c>
      <c r="I386" s="7">
        <f xml:space="preserve"> RTD("cqg.rtd",,"StudyData", $A$2, "Vol", "VolType=auto, CoCType=Contract", "Vol",$A$4, -$B386, $A$6,$A$10,,$A$8,$A$12)</f>
        <v>2195767</v>
      </c>
      <c r="J386" s="8" t="str">
        <f xml:space="preserve"> TEXT(RTD("cqg.rtd",,"StudyData", $A$2, "MA", "InputChoice=Close,MAType=Sim,Period="&amp;$A$14&amp;"", "MA",$A$4, -$B386, $A$6,$A$10,,$A$8,$A$12),$A$47)</f>
        <v>4745.91</v>
      </c>
      <c r="K386" s="6" t="str">
        <f xml:space="preserve"> TEXT(RTD("cqg.rtd",,"StudyData", $A$2, "BBnds", "MAType=Sim,InputChoice=Close,Period1="&amp;$A$16&amp;",Percent="&amp;$A$18&amp;"", "BHI",$A$4, -$B386, $A$6,$A$10,,$A$8,$A$12),$A$47)</f>
        <v>4827.37</v>
      </c>
      <c r="L386" s="6" t="str">
        <f>TEXT(RTD("cqg.rtd",,"StudyData",$A$2,"BBnds","MAType=Sim,InputChoice=Close,Period1="&amp;$A$16&amp;",Percent="&amp;$A$18&amp;"","BMA",$A$4,-$B386,$A$6,$A$10,,$A$8,$A$12),$A$47)</f>
        <v>4671.26</v>
      </c>
      <c r="M386" s="6" t="str">
        <f xml:space="preserve"> TEXT(RTD("cqg.rtd",,"StudyData", $A$2, "BBnds", "MAType=Sim,InputChoice=Close,Period1="&amp;$A$16&amp;",Percent="&amp;$A$18&amp;"", "BLO",$A$4, -$B386, $A$6,$A$10,,$A$8,$A$12),$A$47)</f>
        <v>4515.16</v>
      </c>
      <c r="N386" s="8" t="str">
        <f xml:space="preserve"> TEXT(RTD("cqg.rtd",,"StudyData", $A$2, "MACD", "Period1="&amp;$A$20&amp;",Period2="&amp;$A$22&amp;",Period3="&amp;$A$24&amp;",InputChoice=Close", "MACD",$A$4, -$B386, $A$6,$A$10,,$A$8,$A$12),$A$47)</f>
        <v>-60.26</v>
      </c>
      <c r="O386" s="8" t="str">
        <f>TEXT(RTD("cqg.rtd",,"StudyData",$A$2,"MACD","Period1="&amp;$A$20&amp;",Period2="&amp;$A$22&amp;",Period3="&amp;$A$24&amp;",InputChoice=Close","MACDA",$A$4,-$B386,$A$6,$A$10,,$A$8,$A$12),$A$47)</f>
        <v>-43.09</v>
      </c>
      <c r="P386" s="6" t="str">
        <f t="shared" si="10"/>
        <v>-17.17</v>
      </c>
      <c r="Q386" s="8">
        <f xml:space="preserve"> RTD("cqg.rtd",,"StudyData", $A$2, "RSI", "InputChoice=Close,Period="&amp;$A$26&amp;"", "RSI",$A$4, -$B386, $A$6,$A$10,,$A$8,$A$12)</f>
        <v>23.09411209075293</v>
      </c>
      <c r="R38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-$B386, $A$6,$A$10,,$A$8,$A$12)</f>
        <v>10.122832065700001</v>
      </c>
      <c r="S38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-$B386, $A$6,$A$10,,$A$8,$A$12)</f>
        <v>21.459800000000001</v>
      </c>
      <c r="T386" s="8" t="str">
        <f>TEXT(RTD("cqg.rtd",,"StudyData", $A$2, "Imoku", "Period1="&amp;$A$34&amp;"", "Imoku1",$A$4, -$B386, $A$6,$A$10,,$A$8,$A$12),$A$47)</f>
        <v>4637.00</v>
      </c>
      <c r="U386" s="8" t="str">
        <f xml:space="preserve"> TEXT(RTD("cqg.rtd",,"StudyData", $A$2, "Imoku", "Period2="&amp;$A$36&amp;"", "Imoku2",$A$4, -$B386, $A$6,$A$10,,$A$8,$A$12),$A$47)</f>
        <v>4640.63</v>
      </c>
      <c r="V386" s="8" t="str">
        <f xml:space="preserve"> TEXT(RTD("cqg.rtd",,"StudyData", $A$2, "Imoku", "Period3="&amp;$A$38&amp;"", "Imoku3",$A$4, -(($B386)+($A$44)), $A$6,$A$10,,$A$8,$A$12),$A$47)</f>
        <v>4889.50</v>
      </c>
      <c r="W386" s="8" t="str">
        <f xml:space="preserve"> TEXT(RTD("cqg.rtd",,"StudyData", $A$2, "Imoku", "Period1="&amp;$A$34&amp;",Period2="&amp;$A$36&amp;",Period4="&amp;$A$40&amp;",MAType4=Sim", "Imoku4",$A$4, -(($B386)+($A$44)), $A$6,$A$10,,$A$8,$A$12),$A$47)</f>
        <v>4838.31</v>
      </c>
      <c r="X386" s="8" t="str">
        <f>TEXT(RTD("cqg.rtd",,"StudyData", $A$2, "Imoku", "MAType5=Sim,Period5="&amp;$A$42&amp;",InputChoice5=Close", "Imoku5",$A$4, -$B386, $A$6,$A$10,,$A$8,$A$12),$A$47)</f>
        <v>4502.00</v>
      </c>
    </row>
    <row r="387" spans="2:24" x14ac:dyDescent="0.25">
      <c r="B387">
        <f t="shared" si="11"/>
        <v>385</v>
      </c>
      <c r="C387" s="5">
        <f xml:space="preserve"> RTD("cqg.rtd",,"StudyData", $A$2, "BAR", "", "Time", $A$4,-$B387,$A$6,$A$10, "","False","T")</f>
        <v>45225</v>
      </c>
      <c r="D387" s="4">
        <f xml:space="preserve"> RTD("cqg.rtd",,"StudyData", $A$2, "BAR", "", "Time", $A$4,-$B387,$A$6,$A$10, "","False","T")</f>
        <v>45225</v>
      </c>
      <c r="E387" s="6" t="str">
        <f xml:space="preserve"> TEXT(RTD("cqg.rtd",,"StudyData", $A$2, "BAR", "", "Open", $A$4, -$B387, $A$6,$A$10,,$A$8,$A$12),$A$47)</f>
        <v>4566.25</v>
      </c>
      <c r="F387" s="6" t="str">
        <f xml:space="preserve"> TEXT(RTD("cqg.rtd",,"StudyData", $A$2, "BAR", "", "High", $A$4, -$B387, $A$6,$A$10,,$A$8,$A$12),$A$47)</f>
        <v>4569.25</v>
      </c>
      <c r="G387" s="6" t="str">
        <f xml:space="preserve"> TEXT(RTD("cqg.rtd",,"StudyData", $A$2, "BAR", "", "Low", $A$4, -$B387, $A$6,$A$10,,$A$8,$A$12),$A$47)</f>
        <v>4510.50</v>
      </c>
      <c r="H387" s="6" t="str">
        <f>TEXT(RTD("cqg.rtd",,"StudyData", $A$2, "BAR", "", "Close", $A$4, -$B387, $A$6,$A$10,,$A$8,$A$12),$A$47)</f>
        <v>4520.75</v>
      </c>
      <c r="I387" s="7">
        <f xml:space="preserve"> RTD("cqg.rtd",,"StudyData", $A$2, "Vol", "VolType=auto, CoCType=Contract", "Vol",$A$4, -$B387, $A$6,$A$10,,$A$8,$A$12)</f>
        <v>2419407</v>
      </c>
      <c r="J387" s="8" t="str">
        <f xml:space="preserve"> TEXT(RTD("cqg.rtd",,"StudyData", $A$2, "MA", "InputChoice=Close,MAType=Sim,Period="&amp;$A$14&amp;"", "MA",$A$4, -$B387, $A$6,$A$10,,$A$8,$A$12),$A$47)</f>
        <v>4756.61</v>
      </c>
      <c r="K387" s="6" t="str">
        <f xml:space="preserve"> TEXT(RTD("cqg.rtd",,"StudyData", $A$2, "BBnds", "MAType=Sim,InputChoice=Close,Period1="&amp;$A$16&amp;",Percent="&amp;$A$18&amp;"", "BHI",$A$4, -$B387, $A$6,$A$10,,$A$8,$A$12),$A$47)</f>
        <v>4816.13</v>
      </c>
      <c r="L387" s="6" t="str">
        <f>TEXT(RTD("cqg.rtd",,"StudyData",$A$2,"BBnds","MAType=Sim,InputChoice=Close,Period1="&amp;$A$16&amp;",Percent="&amp;$A$18&amp;"","BMA",$A$4,-$B387,$A$6,$A$10,,$A$8,$A$12),$A$47)</f>
        <v>4680.65</v>
      </c>
      <c r="M387" s="6" t="str">
        <f xml:space="preserve"> TEXT(RTD("cqg.rtd",,"StudyData", $A$2, "BBnds", "MAType=Sim,InputChoice=Close,Period1="&amp;$A$16&amp;",Percent="&amp;$A$18&amp;"", "BLO",$A$4, -$B387, $A$6,$A$10,,$A$8,$A$12),$A$47)</f>
        <v>4545.17</v>
      </c>
      <c r="N387" s="8" t="str">
        <f xml:space="preserve"> TEXT(RTD("cqg.rtd",,"StudyData", $A$2, "MACD", "Period1="&amp;$A$20&amp;",Period2="&amp;$A$22&amp;",Period3="&amp;$A$24&amp;",InputChoice=Close", "MACD",$A$4, -$B387, $A$6,$A$10,,$A$8,$A$12),$A$47)</f>
        <v>-52.89</v>
      </c>
      <c r="O387" s="8" t="str">
        <f>TEXT(RTD("cqg.rtd",,"StudyData",$A$2,"MACD","Period1="&amp;$A$20&amp;",Period2="&amp;$A$22&amp;",Period3="&amp;$A$24&amp;",InputChoice=Close","MACDA",$A$4,-$B387,$A$6,$A$10,,$A$8,$A$12),$A$47)</f>
        <v>-38.79</v>
      </c>
      <c r="P387" s="6" t="str">
        <f t="shared" ref="P387:P450" si="12">TEXT(N387-O387,$A$47)</f>
        <v>-14.10</v>
      </c>
      <c r="Q387" s="8">
        <f xml:space="preserve"> RTD("cqg.rtd",,"StudyData", $A$2, "RSI", "InputChoice=Close,Period="&amp;$A$26&amp;"", "RSI",$A$4, -$B387, $A$6,$A$10,,$A$8,$A$12)</f>
        <v>24.611793267612626</v>
      </c>
      <c r="R38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-$B387, $A$6,$A$10,,$A$8,$A$12)</f>
        <v>13.4253904295</v>
      </c>
      <c r="S38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-$B387, $A$6,$A$10,,$A$8,$A$12)</f>
        <v>27.128299999999999</v>
      </c>
      <c r="T387" s="8" t="str">
        <f>TEXT(RTD("cqg.rtd",,"StudyData", $A$2, "Imoku", "Period1="&amp;$A$34&amp;"", "Imoku1",$A$4, -$B387, $A$6,$A$10,,$A$8,$A$12),$A$47)</f>
        <v>4649.00</v>
      </c>
      <c r="U387" s="8" t="str">
        <f xml:space="preserve"> TEXT(RTD("cqg.rtd",,"StudyData", $A$2, "Imoku", "Period2="&amp;$A$36&amp;"", "Imoku2",$A$4, -$B387, $A$6,$A$10,,$A$8,$A$12),$A$47)</f>
        <v>4660.88</v>
      </c>
      <c r="V387" s="8" t="str">
        <f xml:space="preserve"> TEXT(RTD("cqg.rtd",,"StudyData", $A$2, "Imoku", "Period3="&amp;$A$38&amp;"", "Imoku3",$A$4, -(($B387)+($A$44)), $A$6,$A$10,,$A$8,$A$12),$A$47)</f>
        <v>4906.00</v>
      </c>
      <c r="W387" s="8" t="str">
        <f xml:space="preserve"> TEXT(RTD("cqg.rtd",,"StudyData", $A$2, "Imoku", "Period1="&amp;$A$34&amp;",Period2="&amp;$A$36&amp;",Period4="&amp;$A$40&amp;",MAType4=Sim", "Imoku4",$A$4, -(($B387)+($A$44)), $A$6,$A$10,,$A$8,$A$12),$A$47)</f>
        <v>4865.75</v>
      </c>
      <c r="X387" s="8" t="str">
        <f>TEXT(RTD("cqg.rtd",,"StudyData", $A$2, "Imoku", "MAType5=Sim,Period5="&amp;$A$42&amp;",InputChoice5=Close", "Imoku5",$A$4, -$B387, $A$6,$A$10,,$A$8,$A$12),$A$47)</f>
        <v>4520.75</v>
      </c>
    </row>
    <row r="388" spans="2:24" x14ac:dyDescent="0.25">
      <c r="B388">
        <f t="shared" ref="B388:B451" si="13">B387+1</f>
        <v>386</v>
      </c>
      <c r="C388" s="5">
        <f xml:space="preserve"> RTD("cqg.rtd",,"StudyData", $A$2, "BAR", "", "Time", $A$4,-$B388,$A$6,$A$10, "","False","T")</f>
        <v>45224</v>
      </c>
      <c r="D388" s="4">
        <f xml:space="preserve"> RTD("cqg.rtd",,"StudyData", $A$2, "BAR", "", "Time", $A$4,-$B388,$A$6,$A$10, "","False","T")</f>
        <v>45224</v>
      </c>
      <c r="E388" s="6" t="str">
        <f xml:space="preserve"> TEXT(RTD("cqg.rtd",,"StudyData", $A$2, "BAR", "", "Open", $A$4, -$B388, $A$6,$A$10,,$A$8,$A$12),$A$47)</f>
        <v>4633.75</v>
      </c>
      <c r="F388" s="6" t="str">
        <f xml:space="preserve"> TEXT(RTD("cqg.rtd",,"StudyData", $A$2, "BAR", "", "High", $A$4, -$B388, $A$6,$A$10,,$A$8,$A$12),$A$47)</f>
        <v>4637.75</v>
      </c>
      <c r="G388" s="6" t="str">
        <f xml:space="preserve"> TEXT(RTD("cqg.rtd",,"StudyData", $A$2, "BAR", "", "Low", $A$4, -$B388, $A$6,$A$10,,$A$8,$A$12),$A$47)</f>
        <v>4568.00</v>
      </c>
      <c r="H388" s="6" t="str">
        <f>TEXT(RTD("cqg.rtd",,"StudyData", $A$2, "BAR", "", "Close", $A$4, -$B388, $A$6,$A$10,,$A$8,$A$12),$A$47)</f>
        <v>4574.00</v>
      </c>
      <c r="I388" s="7">
        <f xml:space="preserve"> RTD("cqg.rtd",,"StudyData", $A$2, "Vol", "VolType=auto, CoCType=Contract", "Vol",$A$4, -$B388, $A$6,$A$10,,$A$8,$A$12)</f>
        <v>1981633</v>
      </c>
      <c r="J388" s="8" t="str">
        <f xml:space="preserve"> TEXT(RTD("cqg.rtd",,"StudyData", $A$2, "MA", "InputChoice=Close,MAType=Sim,Period="&amp;$A$14&amp;"", "MA",$A$4, -$B388, $A$6,$A$10,,$A$8,$A$12),$A$47)</f>
        <v>4767.04</v>
      </c>
      <c r="K388" s="6" t="str">
        <f xml:space="preserve"> TEXT(RTD("cqg.rtd",,"StudyData", $A$2, "BBnds", "MAType=Sim,InputChoice=Close,Period1="&amp;$A$16&amp;",Percent="&amp;$A$18&amp;"", "BHI",$A$4, -$B388, $A$6,$A$10,,$A$8,$A$12),$A$47)</f>
        <v>4803.73</v>
      </c>
      <c r="L388" s="6" t="str">
        <f>TEXT(RTD("cqg.rtd",,"StudyData",$A$2,"BBnds","MAType=Sim,InputChoice=Close,Period1="&amp;$A$16&amp;",Percent="&amp;$A$18&amp;"","BMA",$A$4,-$B388,$A$6,$A$10,,$A$8,$A$12),$A$47)</f>
        <v>4689.70</v>
      </c>
      <c r="M388" s="6" t="str">
        <f xml:space="preserve"> TEXT(RTD("cqg.rtd",,"StudyData", $A$2, "BBnds", "MAType=Sim,InputChoice=Close,Period1="&amp;$A$16&amp;",Percent="&amp;$A$18&amp;"", "BLO",$A$4, -$B388, $A$6,$A$10,,$A$8,$A$12),$A$47)</f>
        <v>4575.67</v>
      </c>
      <c r="N388" s="8" t="str">
        <f xml:space="preserve"> TEXT(RTD("cqg.rtd",,"StudyData", $A$2, "MACD", "Period1="&amp;$A$20&amp;",Period2="&amp;$A$22&amp;",Period3="&amp;$A$24&amp;",InputChoice=Close", "MACD",$A$4, -$B388, $A$6,$A$10,,$A$8,$A$12),$A$47)</f>
        <v>-44.63</v>
      </c>
      <c r="O388" s="8" t="str">
        <f>TEXT(RTD("cqg.rtd",,"StudyData",$A$2,"MACD","Period1="&amp;$A$20&amp;",Period2="&amp;$A$22&amp;",Period3="&amp;$A$24&amp;",InputChoice=Close","MACDA",$A$4,-$B388,$A$6,$A$10,,$A$8,$A$12),$A$47)</f>
        <v>-35.27</v>
      </c>
      <c r="P388" s="6" t="str">
        <f t="shared" si="12"/>
        <v>-9.36</v>
      </c>
      <c r="Q388" s="8">
        <f xml:space="preserve"> RTD("cqg.rtd",,"StudyData", $A$2, "RSI", "InputChoice=Close,Period="&amp;$A$26&amp;"", "RSI",$A$4, -$B388, $A$6,$A$10,,$A$8,$A$12)</f>
        <v>29.506988043318074</v>
      </c>
      <c r="R38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-$B388, $A$6,$A$10,,$A$8,$A$12)</f>
        <v>19.931515790100001</v>
      </c>
      <c r="S38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-$B388, $A$6,$A$10,,$A$8,$A$12)</f>
        <v>33.979799999999997</v>
      </c>
      <c r="T388" s="8" t="str">
        <f>TEXT(RTD("cqg.rtd",,"StudyData", $A$2, "Imoku", "Period1="&amp;$A$34&amp;"", "Imoku1",$A$4, -$B388, $A$6,$A$10,,$A$8,$A$12),$A$47)</f>
        <v>4677.75</v>
      </c>
      <c r="U388" s="8" t="str">
        <f xml:space="preserve"> TEXT(RTD("cqg.rtd",,"StudyData", $A$2, "Imoku", "Period2="&amp;$A$36&amp;"", "Imoku2",$A$4, -$B388, $A$6,$A$10,,$A$8,$A$12),$A$47)</f>
        <v>4720.13</v>
      </c>
      <c r="V388" s="8" t="str">
        <f xml:space="preserve"> TEXT(RTD("cqg.rtd",,"StudyData", $A$2, "Imoku", "Period3="&amp;$A$38&amp;"", "Imoku3",$A$4, -(($B388)+($A$44)), $A$6,$A$10,,$A$8,$A$12),$A$47)</f>
        <v>4906.00</v>
      </c>
      <c r="W388" s="8" t="str">
        <f xml:space="preserve"> TEXT(RTD("cqg.rtd",,"StudyData", $A$2, "Imoku", "Period1="&amp;$A$34&amp;",Period2="&amp;$A$36&amp;",Period4="&amp;$A$40&amp;",MAType4=Sim", "Imoku4",$A$4, -(($B388)+($A$44)), $A$6,$A$10,,$A$8,$A$12),$A$47)</f>
        <v>4870.50</v>
      </c>
      <c r="X388" s="8" t="str">
        <f>TEXT(RTD("cqg.rtd",,"StudyData", $A$2, "Imoku", "MAType5=Sim,Period5="&amp;$A$42&amp;",InputChoice5=Close", "Imoku5",$A$4, -$B388, $A$6,$A$10,,$A$8,$A$12),$A$47)</f>
        <v>4574.00</v>
      </c>
    </row>
    <row r="389" spans="2:24" x14ac:dyDescent="0.25">
      <c r="B389">
        <f t="shared" si="13"/>
        <v>387</v>
      </c>
      <c r="C389" s="5">
        <f xml:space="preserve"> RTD("cqg.rtd",,"StudyData", $A$2, "BAR", "", "Time", $A$4,-$B389,$A$6,$A$10, "","False","T")</f>
        <v>45223</v>
      </c>
      <c r="D389" s="4">
        <f xml:space="preserve"> RTD("cqg.rtd",,"StudyData", $A$2, "BAR", "", "Time", $A$4,-$B389,$A$6,$A$10, "","False","T")</f>
        <v>45223</v>
      </c>
      <c r="E389" s="6" t="str">
        <f xml:space="preserve"> TEXT(RTD("cqg.rtd",,"StudyData", $A$2, "BAR", "", "Open", $A$4, -$B389, $A$6,$A$10,,$A$8,$A$12),$A$47)</f>
        <v>4614.50</v>
      </c>
      <c r="F389" s="6" t="str">
        <f xml:space="preserve"> TEXT(RTD("cqg.rtd",,"StudyData", $A$2, "BAR", "", "High", $A$4, -$B389, $A$6,$A$10,,$A$8,$A$12),$A$47)</f>
        <v>4654.75</v>
      </c>
      <c r="G389" s="6" t="str">
        <f xml:space="preserve"> TEXT(RTD("cqg.rtd",,"StudyData", $A$2, "BAR", "", "Low", $A$4, -$B389, $A$6,$A$10,,$A$8,$A$12),$A$47)</f>
        <v>4606.25</v>
      </c>
      <c r="H389" s="6" t="str">
        <f>TEXT(RTD("cqg.rtd",,"StudyData", $A$2, "BAR", "", "Close", $A$4, -$B389, $A$6,$A$10,,$A$8,$A$12),$A$47)</f>
        <v>4635.50</v>
      </c>
      <c r="I389" s="7">
        <f xml:space="preserve"> RTD("cqg.rtd",,"StudyData", $A$2, "Vol", "VolType=auto, CoCType=Contract", "Vol",$A$4, -$B389, $A$6,$A$10,,$A$8,$A$12)</f>
        <v>1807092</v>
      </c>
      <c r="J389" s="8" t="str">
        <f xml:space="preserve"> TEXT(RTD("cqg.rtd",,"StudyData", $A$2, "MA", "InputChoice=Close,MAType=Sim,Period="&amp;$A$14&amp;"", "MA",$A$4, -$B389, $A$6,$A$10,,$A$8,$A$12),$A$47)</f>
        <v>4775.70</v>
      </c>
      <c r="K389" s="6" t="str">
        <f xml:space="preserve"> TEXT(RTD("cqg.rtd",,"StudyData", $A$2, "BBnds", "MAType=Sim,InputChoice=Close,Period1="&amp;$A$16&amp;",Percent="&amp;$A$18&amp;"", "BHI",$A$4, -$B389, $A$6,$A$10,,$A$8,$A$12),$A$47)</f>
        <v>4796.11</v>
      </c>
      <c r="L389" s="6" t="str">
        <f>TEXT(RTD("cqg.rtd",,"StudyData",$A$2,"BBnds","MAType=Sim,InputChoice=Close,Period1="&amp;$A$16&amp;",Percent="&amp;$A$18&amp;"","BMA",$A$4,-$B389,$A$6,$A$10,,$A$8,$A$12),$A$47)</f>
        <v>4694.89</v>
      </c>
      <c r="M389" s="6" t="str">
        <f xml:space="preserve"> TEXT(RTD("cqg.rtd",,"StudyData", $A$2, "BBnds", "MAType=Sim,InputChoice=Close,Period1="&amp;$A$16&amp;",Percent="&amp;$A$18&amp;"", "BLO",$A$4, -$B389, $A$6,$A$10,,$A$8,$A$12),$A$47)</f>
        <v>4593.66</v>
      </c>
      <c r="N389" s="8" t="str">
        <f xml:space="preserve"> TEXT(RTD("cqg.rtd",,"StudyData", $A$2, "MACD", "Period1="&amp;$A$20&amp;",Period2="&amp;$A$22&amp;",Period3="&amp;$A$24&amp;",InputChoice=Close", "MACD",$A$4, -$B389, $A$6,$A$10,,$A$8,$A$12),$A$47)</f>
        <v>-38.86</v>
      </c>
      <c r="O389" s="8" t="str">
        <f>TEXT(RTD("cqg.rtd",,"StudyData",$A$2,"MACD","Period1="&amp;$A$20&amp;",Period2="&amp;$A$22&amp;",Period3="&amp;$A$24&amp;",InputChoice=Close","MACDA",$A$4,-$B389,$A$6,$A$10,,$A$8,$A$12),$A$47)</f>
        <v>-32.93</v>
      </c>
      <c r="P389" s="6" t="str">
        <f t="shared" si="12"/>
        <v>-5.93</v>
      </c>
      <c r="Q389" s="8">
        <f xml:space="preserve"> RTD("cqg.rtd",,"StudyData", $A$2, "RSI", "InputChoice=Close,Period="&amp;$A$26&amp;"", "RSI",$A$4, -$B389, $A$6,$A$10,,$A$8,$A$12)</f>
        <v>37.077826233800778</v>
      </c>
      <c r="R38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-$B389, $A$6,$A$10,,$A$8,$A$12)</f>
        <v>29.336206317399999</v>
      </c>
      <c r="S38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-$B389, $A$6,$A$10,,$A$8,$A$12)</f>
        <v>41.003900000000002</v>
      </c>
      <c r="T389" s="8" t="str">
        <f>TEXT(RTD("cqg.rtd",,"StudyData", $A$2, "Imoku", "Period1="&amp;$A$34&amp;"", "Imoku1",$A$4, -$B389, $A$6,$A$10,,$A$8,$A$12),$A$47)</f>
        <v>4686.13</v>
      </c>
      <c r="U389" s="8" t="str">
        <f xml:space="preserve"> TEXT(RTD("cqg.rtd",,"StudyData", $A$2, "Imoku", "Period2="&amp;$A$36&amp;"", "Imoku2",$A$4, -$B389, $A$6,$A$10,,$A$8,$A$12),$A$47)</f>
        <v>4725.63</v>
      </c>
      <c r="V389" s="8" t="str">
        <f xml:space="preserve"> TEXT(RTD("cqg.rtd",,"StudyData", $A$2, "Imoku", "Period3="&amp;$A$38&amp;"", "Imoku3",$A$4, -(($B389)+($A$44)), $A$6,$A$10,,$A$8,$A$12),$A$47)</f>
        <v>4906.00</v>
      </c>
      <c r="W389" s="8" t="str">
        <f xml:space="preserve"> TEXT(RTD("cqg.rtd",,"StudyData", $A$2, "Imoku", "Period1="&amp;$A$34&amp;",Period2="&amp;$A$36&amp;",Period4="&amp;$A$40&amp;",MAType4=Sim", "Imoku4",$A$4, -(($B389)+($A$44)), $A$6,$A$10,,$A$8,$A$12),$A$47)</f>
        <v>4875.88</v>
      </c>
      <c r="X389" s="8" t="str">
        <f>TEXT(RTD("cqg.rtd",,"StudyData", $A$2, "Imoku", "MAType5=Sim,Period5="&amp;$A$42&amp;",InputChoice5=Close", "Imoku5",$A$4, -$B389, $A$6,$A$10,,$A$8,$A$12),$A$47)</f>
        <v>4635.50</v>
      </c>
    </row>
    <row r="390" spans="2:24" x14ac:dyDescent="0.25">
      <c r="B390">
        <f t="shared" si="13"/>
        <v>388</v>
      </c>
      <c r="C390" s="5">
        <f xml:space="preserve"> RTD("cqg.rtd",,"StudyData", $A$2, "BAR", "", "Time", $A$4,-$B390,$A$6,$A$10, "","False","T")</f>
        <v>45222</v>
      </c>
      <c r="D390" s="4">
        <f xml:space="preserve"> RTD("cqg.rtd",,"StudyData", $A$2, "BAR", "", "Time", $A$4,-$B390,$A$6,$A$10, "","False","T")</f>
        <v>45222</v>
      </c>
      <c r="E390" s="6" t="str">
        <f xml:space="preserve"> TEXT(RTD("cqg.rtd",,"StudyData", $A$2, "BAR", "", "Open", $A$4, -$B390, $A$6,$A$10,,$A$8,$A$12),$A$47)</f>
        <v>4620.50</v>
      </c>
      <c r="F390" s="6" t="str">
        <f xml:space="preserve"> TEXT(RTD("cqg.rtd",,"StudyData", $A$2, "BAR", "", "High", $A$4, -$B390, $A$6,$A$10,,$A$8,$A$12),$A$47)</f>
        <v>4645.00</v>
      </c>
      <c r="G390" s="6" t="str">
        <f xml:space="preserve"> TEXT(RTD("cqg.rtd",,"StudyData", $A$2, "BAR", "", "Low", $A$4, -$B390, $A$6,$A$10,,$A$8,$A$12),$A$47)</f>
        <v>4577.50</v>
      </c>
      <c r="H390" s="6" t="str">
        <f>TEXT(RTD("cqg.rtd",,"StudyData", $A$2, "BAR", "", "Close", $A$4, -$B390, $A$6,$A$10,,$A$8,$A$12),$A$47)</f>
        <v>4606.00</v>
      </c>
      <c r="I390" s="7">
        <f xml:space="preserve"> RTD("cqg.rtd",,"StudyData", $A$2, "Vol", "VolType=auto, CoCType=Contract", "Vol",$A$4, -$B390, $A$6,$A$10,,$A$8,$A$12)</f>
        <v>1963670</v>
      </c>
      <c r="J390" s="8" t="str">
        <f xml:space="preserve"> TEXT(RTD("cqg.rtd",,"StudyData", $A$2, "MA", "InputChoice=Close,MAType=Sim,Period="&amp;$A$14&amp;"", "MA",$A$4, -$B390, $A$6,$A$10,,$A$8,$A$12),$A$47)</f>
        <v>4781.21</v>
      </c>
      <c r="K390" s="6" t="str">
        <f xml:space="preserve"> TEXT(RTD("cqg.rtd",,"StudyData", $A$2, "BBnds", "MAType=Sim,InputChoice=Close,Period1="&amp;$A$16&amp;",Percent="&amp;$A$18&amp;"", "BHI",$A$4, -$B390, $A$6,$A$10,,$A$8,$A$12),$A$47)</f>
        <v>4794.90</v>
      </c>
      <c r="L390" s="6" t="str">
        <f>TEXT(RTD("cqg.rtd",,"StudyData",$A$2,"BBnds","MAType=Sim,InputChoice=Close,Period1="&amp;$A$16&amp;",Percent="&amp;$A$18&amp;"","BMA",$A$4,-$B390,$A$6,$A$10,,$A$8,$A$12),$A$47)</f>
        <v>4697.06</v>
      </c>
      <c r="M390" s="6" t="str">
        <f xml:space="preserve"> TEXT(RTD("cqg.rtd",,"StudyData", $A$2, "BBnds", "MAType=Sim,InputChoice=Close,Period1="&amp;$A$16&amp;",Percent="&amp;$A$18&amp;"", "BLO",$A$4, -$B390, $A$6,$A$10,,$A$8,$A$12),$A$47)</f>
        <v>4599.22</v>
      </c>
      <c r="N390" s="8" t="str">
        <f xml:space="preserve"> TEXT(RTD("cqg.rtd",,"StudyData", $A$2, "MACD", "Period1="&amp;$A$20&amp;",Period2="&amp;$A$22&amp;",Period3="&amp;$A$24&amp;",InputChoice=Close", "MACD",$A$4, -$B390, $A$6,$A$10,,$A$8,$A$12),$A$47)</f>
        <v>-37.19</v>
      </c>
      <c r="O390" s="8" t="str">
        <f>TEXT(RTD("cqg.rtd",,"StudyData",$A$2,"MACD","Period1="&amp;$A$20&amp;",Period2="&amp;$A$22&amp;",Period3="&amp;$A$24&amp;",InputChoice=Close","MACDA",$A$4,-$B390,$A$6,$A$10,,$A$8,$A$12),$A$47)</f>
        <v>-31.45</v>
      </c>
      <c r="P390" s="6" t="str">
        <f t="shared" si="12"/>
        <v>-5.74</v>
      </c>
      <c r="Q390" s="8">
        <f xml:space="preserve"> RTD("cqg.rtd",,"StudyData", $A$2, "RSI", "InputChoice=Close,Period="&amp;$A$26&amp;"", "RSI",$A$4, -$B390, $A$6,$A$10,,$A$8,$A$12)</f>
        <v>29.348635688036424</v>
      </c>
      <c r="R39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-$B390, $A$6,$A$10,,$A$8,$A$12)</f>
        <v>30.741730491999999</v>
      </c>
      <c r="S39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-$B390, $A$6,$A$10,,$A$8,$A$12)</f>
        <v>46.837800000000001</v>
      </c>
      <c r="T390" s="8" t="str">
        <f>TEXT(RTD("cqg.rtd",,"StudyData", $A$2, "Imoku", "Period1="&amp;$A$34&amp;"", "Imoku1",$A$4, -$B390, $A$6,$A$10,,$A$8,$A$12),$A$47)</f>
        <v>4686.13</v>
      </c>
      <c r="U390" s="8" t="str">
        <f xml:space="preserve"> TEXT(RTD("cqg.rtd",,"StudyData", $A$2, "Imoku", "Period2="&amp;$A$36&amp;"", "Imoku2",$A$4, -$B390, $A$6,$A$10,,$A$8,$A$12),$A$47)</f>
        <v>4728.13</v>
      </c>
      <c r="V390" s="8" t="str">
        <f xml:space="preserve"> TEXT(RTD("cqg.rtd",,"StudyData", $A$2, "Imoku", "Period3="&amp;$A$38&amp;"", "Imoku3",$A$4, -(($B390)+($A$44)), $A$6,$A$10,,$A$8,$A$12),$A$47)</f>
        <v>4906.00</v>
      </c>
      <c r="W390" s="8" t="str">
        <f xml:space="preserve"> TEXT(RTD("cqg.rtd",,"StudyData", $A$2, "Imoku", "Period1="&amp;$A$34&amp;",Period2="&amp;$A$36&amp;",Period4="&amp;$A$40&amp;",MAType4=Sim", "Imoku4",$A$4, -(($B390)+($A$44)), $A$6,$A$10,,$A$8,$A$12),$A$47)</f>
        <v>4879.56</v>
      </c>
      <c r="X390" s="8" t="str">
        <f>TEXT(RTD("cqg.rtd",,"StudyData", $A$2, "Imoku", "MAType5=Sim,Period5="&amp;$A$42&amp;",InputChoice5=Close", "Imoku5",$A$4, -$B390, $A$6,$A$10,,$A$8,$A$12),$A$47)</f>
        <v>4606.00</v>
      </c>
    </row>
    <row r="391" spans="2:24" x14ac:dyDescent="0.25">
      <c r="B391">
        <f t="shared" si="13"/>
        <v>389</v>
      </c>
      <c r="C391" s="5">
        <f xml:space="preserve"> RTD("cqg.rtd",,"StudyData", $A$2, "BAR", "", "Time", $A$4,-$B391,$A$6,$A$10, "","False","T")</f>
        <v>45219</v>
      </c>
      <c r="D391" s="4">
        <f xml:space="preserve"> RTD("cqg.rtd",,"StudyData", $A$2, "BAR", "", "Time", $A$4,-$B391,$A$6,$A$10, "","False","T")</f>
        <v>45219</v>
      </c>
      <c r="E391" s="6" t="str">
        <f xml:space="preserve"> TEXT(RTD("cqg.rtd",,"StudyData", $A$2, "BAR", "", "Open", $A$4, -$B391, $A$6,$A$10,,$A$8,$A$12),$A$47)</f>
        <v>4659.25</v>
      </c>
      <c r="F391" s="6" t="str">
        <f xml:space="preserve"> TEXT(RTD("cqg.rtd",,"StudyData", $A$2, "BAR", "", "High", $A$4, -$B391, $A$6,$A$10,,$A$8,$A$12),$A$47)</f>
        <v>4668.50</v>
      </c>
      <c r="G391" s="6" t="str">
        <f xml:space="preserve"> TEXT(RTD("cqg.rtd",,"StudyData", $A$2, "BAR", "", "Low", $A$4, -$B391, $A$6,$A$10,,$A$8,$A$12),$A$47)</f>
        <v>4607.75</v>
      </c>
      <c r="H391" s="6" t="str">
        <f>TEXT(RTD("cqg.rtd",,"StudyData", $A$2, "BAR", "", "Close", $A$4, -$B391, $A$6,$A$10,,$A$8,$A$12),$A$47)</f>
        <v>4612.75</v>
      </c>
      <c r="I391" s="7">
        <f xml:space="preserve"> RTD("cqg.rtd",,"StudyData", $A$2, "Vol", "VolType=auto, CoCType=Contract", "Vol",$A$4, -$B391, $A$6,$A$10,,$A$8,$A$12)</f>
        <v>2328806</v>
      </c>
      <c r="J391" s="8" t="str">
        <f xml:space="preserve"> TEXT(RTD("cqg.rtd",,"StudyData", $A$2, "MA", "InputChoice=Close,MAType=Sim,Period="&amp;$A$14&amp;"", "MA",$A$4, -$B391, $A$6,$A$10,,$A$8,$A$12),$A$47)</f>
        <v>4786.76</v>
      </c>
      <c r="K391" s="6" t="str">
        <f xml:space="preserve"> TEXT(RTD("cqg.rtd",,"StudyData", $A$2, "BBnds", "MAType=Sim,InputChoice=Close,Period1="&amp;$A$16&amp;",Percent="&amp;$A$18&amp;"", "BHI",$A$4, -$B391, $A$6,$A$10,,$A$8,$A$12),$A$47)</f>
        <v>4794.18</v>
      </c>
      <c r="L391" s="6" t="str">
        <f>TEXT(RTD("cqg.rtd",,"StudyData",$A$2,"BBnds","MAType=Sim,InputChoice=Close,Period1="&amp;$A$16&amp;",Percent="&amp;$A$18&amp;"","BMA",$A$4,-$B391,$A$6,$A$10,,$A$8,$A$12),$A$47)</f>
        <v>4703.91</v>
      </c>
      <c r="M391" s="6" t="str">
        <f xml:space="preserve"> TEXT(RTD("cqg.rtd",,"StudyData", $A$2, "BBnds", "MAType=Sim,InputChoice=Close,Period1="&amp;$A$16&amp;",Percent="&amp;$A$18&amp;"", "BLO",$A$4, -$B391, $A$6,$A$10,,$A$8,$A$12),$A$47)</f>
        <v>4613.64</v>
      </c>
      <c r="N391" s="8" t="str">
        <f xml:space="preserve"> TEXT(RTD("cqg.rtd",,"StudyData", $A$2, "MACD", "Period1="&amp;$A$20&amp;",Period2="&amp;$A$22&amp;",Period3="&amp;$A$24&amp;",InputChoice=Close", "MACD",$A$4, -$B391, $A$6,$A$10,,$A$8,$A$12),$A$47)</f>
        <v>-31.50</v>
      </c>
      <c r="O391" s="8" t="str">
        <f>TEXT(RTD("cqg.rtd",,"StudyData",$A$2,"MACD","Period1="&amp;$A$20&amp;",Period2="&amp;$A$22&amp;",Period3="&amp;$A$24&amp;",InputChoice=Close","MACDA",$A$4,-$B391,$A$6,$A$10,,$A$8,$A$12),$A$47)</f>
        <v>-30.01</v>
      </c>
      <c r="P391" s="6" t="str">
        <f t="shared" si="12"/>
        <v>-1.49</v>
      </c>
      <c r="Q391" s="8">
        <f xml:space="preserve"> RTD("cqg.rtd",,"StudyData", $A$2, "RSI", "InputChoice=Close,Period="&amp;$A$26&amp;"", "RSI",$A$4, -$B391, $A$6,$A$10,,$A$8,$A$12)</f>
        <v>30.100666514075769</v>
      </c>
      <c r="R39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-$B391, $A$6,$A$10,,$A$8,$A$12)</f>
        <v>40.4450876135</v>
      </c>
      <c r="S39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-$B391, $A$6,$A$10,,$A$8,$A$12)</f>
        <v>54.885800000000003</v>
      </c>
      <c r="T391" s="8" t="str">
        <f>TEXT(RTD("cqg.rtd",,"StudyData", $A$2, "Imoku", "Period1="&amp;$A$34&amp;"", "Imoku1",$A$4, -$B391, $A$6,$A$10,,$A$8,$A$12),$A$47)</f>
        <v>4701.25</v>
      </c>
      <c r="U391" s="8" t="str">
        <f xml:space="preserve"> TEXT(RTD("cqg.rtd",,"StudyData", $A$2, "Imoku", "Period2="&amp;$A$36&amp;"", "Imoku2",$A$4, -$B391, $A$6,$A$10,,$A$8,$A$12),$A$47)</f>
        <v>4765.00</v>
      </c>
      <c r="V391" s="8" t="str">
        <f xml:space="preserve"> TEXT(RTD("cqg.rtd",,"StudyData", $A$2, "Imoku", "Period3="&amp;$A$38&amp;"", "Imoku3",$A$4, -(($B391)+($A$44)), $A$6,$A$10,,$A$8,$A$12),$A$47)</f>
        <v>4906.00</v>
      </c>
      <c r="W391" s="8" t="str">
        <f xml:space="preserve"> TEXT(RTD("cqg.rtd",,"StudyData", $A$2, "Imoku", "Period1="&amp;$A$34&amp;",Period2="&amp;$A$36&amp;",Period4="&amp;$A$40&amp;",MAType4=Sim", "Imoku4",$A$4, -(($B391)+($A$44)), $A$6,$A$10,,$A$8,$A$12),$A$47)</f>
        <v>4883.69</v>
      </c>
      <c r="X391" s="8" t="str">
        <f>TEXT(RTD("cqg.rtd",,"StudyData", $A$2, "Imoku", "MAType5=Sim,Period5="&amp;$A$42&amp;",InputChoice5=Close", "Imoku5",$A$4, -$B391, $A$6,$A$10,,$A$8,$A$12),$A$47)</f>
        <v>4612.75</v>
      </c>
    </row>
    <row r="392" spans="2:24" x14ac:dyDescent="0.25">
      <c r="B392">
        <f t="shared" si="13"/>
        <v>390</v>
      </c>
      <c r="C392" s="5">
        <f xml:space="preserve"> RTD("cqg.rtd",,"StudyData", $A$2, "BAR", "", "Time", $A$4,-$B392,$A$6,$A$10, "","False","T")</f>
        <v>45218</v>
      </c>
      <c r="D392" s="4">
        <f xml:space="preserve"> RTD("cqg.rtd",,"StudyData", $A$2, "BAR", "", "Time", $A$4,-$B392,$A$6,$A$10, "","False","T")</f>
        <v>45218</v>
      </c>
      <c r="E392" s="6" t="str">
        <f xml:space="preserve"> TEXT(RTD("cqg.rtd",,"StudyData", $A$2, "BAR", "", "Open", $A$4, -$B392, $A$6,$A$10,,$A$8,$A$12),$A$47)</f>
        <v>4710.75</v>
      </c>
      <c r="F392" s="6" t="str">
        <f xml:space="preserve"> TEXT(RTD("cqg.rtd",,"StudyData", $A$2, "BAR", "", "High", $A$4, -$B392, $A$6,$A$10,,$A$8,$A$12),$A$47)</f>
        <v>4730.75</v>
      </c>
      <c r="G392" s="6" t="str">
        <f xml:space="preserve"> TEXT(RTD("cqg.rtd",,"StudyData", $A$2, "BAR", "", "Low", $A$4, -$B392, $A$6,$A$10,,$A$8,$A$12),$A$47)</f>
        <v>4657.00</v>
      </c>
      <c r="H392" s="6" t="str">
        <f>TEXT(RTD("cqg.rtd",,"StudyData", $A$2, "BAR", "", "Close", $A$4, -$B392, $A$6,$A$10,,$A$8,$A$12),$A$47)</f>
        <v>4667.25</v>
      </c>
      <c r="I392" s="7">
        <f xml:space="preserve"> RTD("cqg.rtd",,"StudyData", $A$2, "Vol", "VolType=auto, CoCType=Contract", "Vol",$A$4, -$B392, $A$6,$A$10,,$A$8,$A$12)</f>
        <v>2741942</v>
      </c>
      <c r="J392" s="8" t="str">
        <f xml:space="preserve"> TEXT(RTD("cqg.rtd",,"StudyData", $A$2, "MA", "InputChoice=Close,MAType=Sim,Period="&amp;$A$14&amp;"", "MA",$A$4, -$B392, $A$6,$A$10,,$A$8,$A$12),$A$47)</f>
        <v>4791.44</v>
      </c>
      <c r="K392" s="6" t="str">
        <f xml:space="preserve"> TEXT(RTD("cqg.rtd",,"StudyData", $A$2, "BBnds", "MAType=Sim,InputChoice=Close,Period1="&amp;$A$16&amp;",Percent="&amp;$A$18&amp;"", "BHI",$A$4, -$B392, $A$6,$A$10,,$A$8,$A$12),$A$47)</f>
        <v>4789.85</v>
      </c>
      <c r="L392" s="6" t="str">
        <f>TEXT(RTD("cqg.rtd",,"StudyData",$A$2,"BBnds","MAType=Sim,InputChoice=Close,Period1="&amp;$A$16&amp;",Percent="&amp;$A$18&amp;"","BMA",$A$4,-$B392,$A$6,$A$10,,$A$8,$A$12),$A$47)</f>
        <v>4709.54</v>
      </c>
      <c r="M392" s="6" t="str">
        <f xml:space="preserve"> TEXT(RTD("cqg.rtd",,"StudyData", $A$2, "BBnds", "MAType=Sim,InputChoice=Close,Period1="&amp;$A$16&amp;",Percent="&amp;$A$18&amp;"", "BLO",$A$4, -$B392, $A$6,$A$10,,$A$8,$A$12),$A$47)</f>
        <v>4629.22</v>
      </c>
      <c r="N392" s="8" t="str">
        <f xml:space="preserve"> TEXT(RTD("cqg.rtd",,"StudyData", $A$2, "MACD", "Period1="&amp;$A$20&amp;",Period2="&amp;$A$22&amp;",Period3="&amp;$A$24&amp;",InputChoice=Close", "MACD",$A$4, -$B392, $A$6,$A$10,,$A$8,$A$12),$A$47)</f>
        <v>-24.48</v>
      </c>
      <c r="O392" s="8" t="str">
        <f>TEXT(RTD("cqg.rtd",,"StudyData",$A$2,"MACD","Period1="&amp;$A$20&amp;",Period2="&amp;$A$22&amp;",Period3="&amp;$A$24&amp;",InputChoice=Close","MACDA",$A$4,-$B392,$A$6,$A$10,,$A$8,$A$12),$A$47)</f>
        <v>-29.64</v>
      </c>
      <c r="P392" s="6" t="str">
        <f t="shared" si="12"/>
        <v>5.16</v>
      </c>
      <c r="Q392" s="8">
        <f xml:space="preserve"> RTD("cqg.rtd",,"StudyData", $A$2, "RSI", "InputChoice=Close,Period="&amp;$A$26&amp;"", "RSI",$A$4, -$B392, $A$6,$A$10,,$A$8,$A$12)</f>
        <v>36.883670383517732</v>
      </c>
      <c r="R39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-$B392, $A$6,$A$10,,$A$8,$A$12)</f>
        <v>57.041994446399997</v>
      </c>
      <c r="S39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-$B392, $A$6,$A$10,,$A$8,$A$12)</f>
        <v>62.106200000000001</v>
      </c>
      <c r="T392" s="8" t="str">
        <f>TEXT(RTD("cqg.rtd",,"StudyData", $A$2, "Imoku", "Period1="&amp;$A$34&amp;"", "Imoku1",$A$4, -$B392, $A$6,$A$10,,$A$8,$A$12),$A$47)</f>
        <v>4725.88</v>
      </c>
      <c r="U392" s="8" t="str">
        <f xml:space="preserve"> TEXT(RTD("cqg.rtd",,"StudyData", $A$2, "Imoku", "Period2="&amp;$A$36&amp;"", "Imoku2",$A$4, -$B392, $A$6,$A$10,,$A$8,$A$12),$A$47)</f>
        <v>4765.00</v>
      </c>
      <c r="V392" s="8" t="str">
        <f xml:space="preserve"> TEXT(RTD("cqg.rtd",,"StudyData", $A$2, "Imoku", "Period3="&amp;$A$38&amp;"", "Imoku3",$A$4, -(($B392)+($A$44)), $A$6,$A$10,,$A$8,$A$12),$A$47)</f>
        <v>4906.00</v>
      </c>
      <c r="W392" s="8" t="str">
        <f xml:space="preserve"> TEXT(RTD("cqg.rtd",,"StudyData", $A$2, "Imoku", "Period1="&amp;$A$34&amp;",Period2="&amp;$A$36&amp;",Period4="&amp;$A$40&amp;",MAType4=Sim", "Imoku4",$A$4, -(($B392)+($A$44)), $A$6,$A$10,,$A$8,$A$12),$A$47)</f>
        <v>4883.69</v>
      </c>
      <c r="X392" s="8" t="str">
        <f>TEXT(RTD("cqg.rtd",,"StudyData", $A$2, "Imoku", "MAType5=Sim,Period5="&amp;$A$42&amp;",InputChoice5=Close", "Imoku5",$A$4, -$B392, $A$6,$A$10,,$A$8,$A$12),$A$47)</f>
        <v>4667.25</v>
      </c>
    </row>
    <row r="393" spans="2:24" x14ac:dyDescent="0.25">
      <c r="B393">
        <f t="shared" si="13"/>
        <v>391</v>
      </c>
      <c r="C393" s="5">
        <f xml:space="preserve"> RTD("cqg.rtd",,"StudyData", $A$2, "BAR", "", "Time", $A$4,-$B393,$A$6,$A$10, "","False","T")</f>
        <v>45217</v>
      </c>
      <c r="D393" s="4">
        <f xml:space="preserve"> RTD("cqg.rtd",,"StudyData", $A$2, "BAR", "", "Time", $A$4,-$B393,$A$6,$A$10, "","False","T")</f>
        <v>45217</v>
      </c>
      <c r="E393" s="6" t="str">
        <f xml:space="preserve"> TEXT(RTD("cqg.rtd",,"StudyData", $A$2, "BAR", "", "Open", $A$4, -$B393, $A$6,$A$10,,$A$8,$A$12),$A$47)</f>
        <v>4762.25</v>
      </c>
      <c r="F393" s="6" t="str">
        <f xml:space="preserve"> TEXT(RTD("cqg.rtd",,"StudyData", $A$2, "BAR", "", "High", $A$4, -$B393, $A$6,$A$10,,$A$8,$A$12),$A$47)</f>
        <v>4763.50</v>
      </c>
      <c r="G393" s="6" t="str">
        <f xml:space="preserve"> TEXT(RTD("cqg.rtd",,"StudyData", $A$2, "BAR", "", "Low", $A$4, -$B393, $A$6,$A$10,,$A$8,$A$12),$A$47)</f>
        <v>4695.00</v>
      </c>
      <c r="H393" s="6" t="str">
        <f>TEXT(RTD("cqg.rtd",,"StudyData", $A$2, "BAR", "", "Close", $A$4, -$B393, $A$6,$A$10,,$A$8,$A$12),$A$47)</f>
        <v>4706.50</v>
      </c>
      <c r="I393" s="7">
        <f xml:space="preserve"> RTD("cqg.rtd",,"StudyData", $A$2, "Vol", "VolType=auto, CoCType=Contract", "Vol",$A$4, -$B393, $A$6,$A$10,,$A$8,$A$12)</f>
        <v>2271572</v>
      </c>
      <c r="J393" s="8" t="str">
        <f xml:space="preserve"> TEXT(RTD("cqg.rtd",,"StudyData", $A$2, "MA", "InputChoice=Close,MAType=Sim,Period="&amp;$A$14&amp;"", "MA",$A$4, -$B393, $A$6,$A$10,,$A$8,$A$12),$A$47)</f>
        <v>4796.28</v>
      </c>
      <c r="K393" s="6" t="str">
        <f xml:space="preserve"> TEXT(RTD("cqg.rtd",,"StudyData", $A$2, "BBnds", "MAType=Sim,InputChoice=Close,Period1="&amp;$A$16&amp;",Percent="&amp;$A$18&amp;"", "BHI",$A$4, -$B393, $A$6,$A$10,,$A$8,$A$12),$A$47)</f>
        <v>4791.65</v>
      </c>
      <c r="L393" s="6" t="str">
        <f>TEXT(RTD("cqg.rtd",,"StudyData",$A$2,"BBnds","MAType=Sim,InputChoice=Close,Period1="&amp;$A$16&amp;",Percent="&amp;$A$18&amp;"","BMA",$A$4,-$B393,$A$6,$A$10,,$A$8,$A$12),$A$47)</f>
        <v>4712.99</v>
      </c>
      <c r="M393" s="6" t="str">
        <f xml:space="preserve"> TEXT(RTD("cqg.rtd",,"StudyData", $A$2, "BBnds", "MAType=Sim,InputChoice=Close,Period1="&amp;$A$16&amp;",Percent="&amp;$A$18&amp;"", "BLO",$A$4, -$B393, $A$6,$A$10,,$A$8,$A$12),$A$47)</f>
        <v>4634.32</v>
      </c>
      <c r="N393" s="8" t="str">
        <f xml:space="preserve"> TEXT(RTD("cqg.rtd",,"StudyData", $A$2, "MACD", "Period1="&amp;$A$20&amp;",Period2="&amp;$A$22&amp;",Period3="&amp;$A$24&amp;",InputChoice=Close", "MACD",$A$4, -$B393, $A$6,$A$10,,$A$8,$A$12),$A$47)</f>
        <v>-20.72</v>
      </c>
      <c r="O393" s="8" t="str">
        <f>TEXT(RTD("cqg.rtd",,"StudyData",$A$2,"MACD","Period1="&amp;$A$20&amp;",Period2="&amp;$A$22&amp;",Period3="&amp;$A$24&amp;",InputChoice=Close","MACDA",$A$4,-$B393,$A$6,$A$10,,$A$8,$A$12),$A$47)</f>
        <v>-30.93</v>
      </c>
      <c r="P393" s="6" t="str">
        <f t="shared" si="12"/>
        <v>10.21</v>
      </c>
      <c r="Q393" s="8">
        <f xml:space="preserve"> RTD("cqg.rtd",,"StudyData", $A$2, "RSI", "InputChoice=Close,Period="&amp;$A$26&amp;"", "RSI",$A$4, -$B393, $A$6,$A$10,,$A$8,$A$12)</f>
        <v>43.101335312015131</v>
      </c>
      <c r="R39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-$B393, $A$6,$A$10,,$A$8,$A$12)</f>
        <v>67.967044222499993</v>
      </c>
      <c r="S39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-$B393, $A$6,$A$10,,$A$8,$A$12)</f>
        <v>64.638300000000001</v>
      </c>
      <c r="T393" s="8" t="str">
        <f>TEXT(RTD("cqg.rtd",,"StudyData", $A$2, "Imoku", "Period1="&amp;$A$34&amp;"", "Imoku1",$A$4, -$B393, $A$6,$A$10,,$A$8,$A$12),$A$47)</f>
        <v>4700.63</v>
      </c>
      <c r="U393" s="8" t="str">
        <f xml:space="preserve"> TEXT(RTD("cqg.rtd",,"StudyData", $A$2, "Imoku", "Period2="&amp;$A$36&amp;"", "Imoku2",$A$4, -$B393, $A$6,$A$10,,$A$8,$A$12),$A$47)</f>
        <v>4765.00</v>
      </c>
      <c r="V393" s="8" t="str">
        <f xml:space="preserve"> TEXT(RTD("cqg.rtd",,"StudyData", $A$2, "Imoku", "Period3="&amp;$A$38&amp;"", "Imoku3",$A$4, -(($B393)+($A$44)), $A$6,$A$10,,$A$8,$A$12),$A$47)</f>
        <v>4906.00</v>
      </c>
      <c r="W393" s="8" t="str">
        <f xml:space="preserve"> TEXT(RTD("cqg.rtd",,"StudyData", $A$2, "Imoku", "Period1="&amp;$A$34&amp;",Period2="&amp;$A$36&amp;",Period4="&amp;$A$40&amp;",MAType4=Sim", "Imoku4",$A$4, -(($B393)+($A$44)), $A$6,$A$10,,$A$8,$A$12),$A$47)</f>
        <v>4883.69</v>
      </c>
      <c r="X393" s="8" t="str">
        <f>TEXT(RTD("cqg.rtd",,"StudyData", $A$2, "Imoku", "MAType5=Sim,Period5="&amp;$A$42&amp;",InputChoice5=Close", "Imoku5",$A$4, -$B393, $A$6,$A$10,,$A$8,$A$12),$A$47)</f>
        <v>4706.50</v>
      </c>
    </row>
    <row r="394" spans="2:24" x14ac:dyDescent="0.25">
      <c r="B394">
        <f t="shared" si="13"/>
        <v>392</v>
      </c>
      <c r="C394" s="5">
        <f xml:space="preserve"> RTD("cqg.rtd",,"StudyData", $A$2, "BAR", "", "Time", $A$4,-$B394,$A$6,$A$10, "","False","T")</f>
        <v>45216</v>
      </c>
      <c r="D394" s="4">
        <f xml:space="preserve"> RTD("cqg.rtd",,"StudyData", $A$2, "BAR", "", "Time", $A$4,-$B394,$A$6,$A$10, "","False","T")</f>
        <v>45216</v>
      </c>
      <c r="E394" s="6" t="str">
        <f xml:space="preserve"> TEXT(RTD("cqg.rtd",,"StudyData", $A$2, "BAR", "", "Open", $A$4, -$B394, $A$6,$A$10,,$A$8,$A$12),$A$47)</f>
        <v>4770.50</v>
      </c>
      <c r="F394" s="6" t="str">
        <f xml:space="preserve"> TEXT(RTD("cqg.rtd",,"StudyData", $A$2, "BAR", "", "High", $A$4, -$B394, $A$6,$A$10,,$A$8,$A$12),$A$47)</f>
        <v>4787.50</v>
      </c>
      <c r="G394" s="6" t="str">
        <f xml:space="preserve"> TEXT(RTD("cqg.rtd",,"StudyData", $A$2, "BAR", "", "Low", $A$4, -$B394, $A$6,$A$10,,$A$8,$A$12),$A$47)</f>
        <v>4730.00</v>
      </c>
      <c r="H394" s="6" t="str">
        <f>TEXT(RTD("cqg.rtd",,"StudyData", $A$2, "BAR", "", "Close", $A$4, -$B394, $A$6,$A$10,,$A$8,$A$12),$A$47)</f>
        <v>4766.00</v>
      </c>
      <c r="I394" s="7">
        <f xml:space="preserve"> RTD("cqg.rtd",,"StudyData", $A$2, "Vol", "VolType=auto, CoCType=Contract", "Vol",$A$4, -$B394, $A$6,$A$10,,$A$8,$A$12)</f>
        <v>1879736</v>
      </c>
      <c r="J394" s="8" t="str">
        <f xml:space="preserve"> TEXT(RTD("cqg.rtd",,"StudyData", $A$2, "MA", "InputChoice=Close,MAType=Sim,Period="&amp;$A$14&amp;"", "MA",$A$4, -$B394, $A$6,$A$10,,$A$8,$A$12),$A$47)</f>
        <v>4798.94</v>
      </c>
      <c r="K394" s="6" t="str">
        <f xml:space="preserve"> TEXT(RTD("cqg.rtd",,"StudyData", $A$2, "BBnds", "MAType=Sim,InputChoice=Close,Period1="&amp;$A$16&amp;",Percent="&amp;$A$18&amp;"", "BHI",$A$4, -$B394, $A$6,$A$10,,$A$8,$A$12),$A$47)</f>
        <v>4807.67</v>
      </c>
      <c r="L394" s="6" t="str">
        <f>TEXT(RTD("cqg.rtd",,"StudyData",$A$2,"BBnds","MAType=Sim,InputChoice=Close,Period1="&amp;$A$16&amp;",Percent="&amp;$A$18&amp;"","BMA",$A$4,-$B394,$A$6,$A$10,,$A$8,$A$12),$A$47)</f>
        <v>4718.23</v>
      </c>
      <c r="M394" s="6" t="str">
        <f xml:space="preserve"> TEXT(RTD("cqg.rtd",,"StudyData", $A$2, "BBnds", "MAType=Sim,InputChoice=Close,Period1="&amp;$A$16&amp;",Percent="&amp;$A$18&amp;"", "BLO",$A$4, -$B394, $A$6,$A$10,,$A$8,$A$12),$A$47)</f>
        <v>4628.78</v>
      </c>
      <c r="N394" s="8" t="str">
        <f xml:space="preserve"> TEXT(RTD("cqg.rtd",,"StudyData", $A$2, "MACD", "Period1="&amp;$A$20&amp;",Period2="&amp;$A$22&amp;",Period3="&amp;$A$24&amp;",InputChoice=Close", "MACD",$A$4, -$B394, $A$6,$A$10,,$A$8,$A$12),$A$47)</f>
        <v>-19.60</v>
      </c>
      <c r="O394" s="8" t="str">
        <f>TEXT(RTD("cqg.rtd",,"StudyData",$A$2,"MACD","Period1="&amp;$A$20&amp;",Period2="&amp;$A$22&amp;",Period3="&amp;$A$24&amp;",InputChoice=Close","MACDA",$A$4,-$B394,$A$6,$A$10,,$A$8,$A$12),$A$47)</f>
        <v>-33.48</v>
      </c>
      <c r="P394" s="6" t="str">
        <f t="shared" si="12"/>
        <v>13.88</v>
      </c>
      <c r="Q394" s="8">
        <f xml:space="preserve"> RTD("cqg.rtd",,"StudyData", $A$2, "RSI", "InputChoice=Close,Period="&amp;$A$26&amp;"", "RSI",$A$4, -$B394, $A$6,$A$10,,$A$8,$A$12)</f>
        <v>55.769538282558479</v>
      </c>
      <c r="R39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-$B394, $A$6,$A$10,,$A$8,$A$12)</f>
        <v>74.327150749799998</v>
      </c>
      <c r="S39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-$B394, $A$6,$A$10,,$A$8,$A$12)</f>
        <v>62.9739</v>
      </c>
      <c r="T394" s="8" t="str">
        <f>TEXT(RTD("cqg.rtd",,"StudyData", $A$2, "Imoku", "Period1="&amp;$A$34&amp;"", "Imoku1",$A$4, -$B394, $A$6,$A$10,,$A$8,$A$12),$A$47)</f>
        <v>4700.63</v>
      </c>
      <c r="U394" s="8" t="str">
        <f xml:space="preserve"> TEXT(RTD("cqg.rtd",,"StudyData", $A$2, "Imoku", "Period2="&amp;$A$36&amp;"", "Imoku2",$A$4, -$B394, $A$6,$A$10,,$A$8,$A$12),$A$47)</f>
        <v>4765.00</v>
      </c>
      <c r="V394" s="8" t="str">
        <f xml:space="preserve"> TEXT(RTD("cqg.rtd",,"StudyData", $A$2, "Imoku", "Period3="&amp;$A$38&amp;"", "Imoku3",$A$4, -(($B394)+($A$44)), $A$6,$A$10,,$A$8,$A$12),$A$47)</f>
        <v>4906.00</v>
      </c>
      <c r="W394" s="8" t="str">
        <f xml:space="preserve"> TEXT(RTD("cqg.rtd",,"StudyData", $A$2, "Imoku", "Period1="&amp;$A$34&amp;",Period2="&amp;$A$36&amp;",Period4="&amp;$A$40&amp;",MAType4=Sim", "Imoku4",$A$4, -(($B394)+($A$44)), $A$6,$A$10,,$A$8,$A$12),$A$47)</f>
        <v>4886.75</v>
      </c>
      <c r="X394" s="8" t="str">
        <f>TEXT(RTD("cqg.rtd",,"StudyData", $A$2, "Imoku", "MAType5=Sim,Period5="&amp;$A$42&amp;",InputChoice5=Close", "Imoku5",$A$4, -$B394, $A$6,$A$10,,$A$8,$A$12),$A$47)</f>
        <v>4766.00</v>
      </c>
    </row>
    <row r="395" spans="2:24" x14ac:dyDescent="0.25">
      <c r="B395">
        <f t="shared" si="13"/>
        <v>393</v>
      </c>
      <c r="C395" s="5">
        <f xml:space="preserve"> RTD("cqg.rtd",,"StudyData", $A$2, "BAR", "", "Time", $A$4,-$B395,$A$6,$A$10, "","False","T")</f>
        <v>45215</v>
      </c>
      <c r="D395" s="4">
        <f xml:space="preserve"> RTD("cqg.rtd",,"StudyData", $A$2, "BAR", "", "Time", $A$4,-$B395,$A$6,$A$10, "","False","T")</f>
        <v>45215</v>
      </c>
      <c r="E395" s="6" t="str">
        <f xml:space="preserve"> TEXT(RTD("cqg.rtd",,"StudyData", $A$2, "BAR", "", "Open", $A$4, -$B395, $A$6,$A$10,,$A$8,$A$12),$A$47)</f>
        <v>4721.00</v>
      </c>
      <c r="F395" s="6" t="str">
        <f xml:space="preserve"> TEXT(RTD("cqg.rtd",,"StudyData", $A$2, "BAR", "", "High", $A$4, -$B395, $A$6,$A$10,,$A$8,$A$12),$A$47)</f>
        <v>4778.50</v>
      </c>
      <c r="G395" s="6" t="str">
        <f xml:space="preserve"> TEXT(RTD("cqg.rtd",,"StudyData", $A$2, "BAR", "", "Low", $A$4, -$B395, $A$6,$A$10,,$A$8,$A$12),$A$47)</f>
        <v>4718.75</v>
      </c>
      <c r="H395" s="6" t="str">
        <f>TEXT(RTD("cqg.rtd",,"StudyData", $A$2, "BAR", "", "Close", $A$4, -$B395, $A$6,$A$10,,$A$8,$A$12),$A$47)</f>
        <v>4765.25</v>
      </c>
      <c r="I395" s="7">
        <f xml:space="preserve"> RTD("cqg.rtd",,"StudyData", $A$2, "Vol", "VolType=auto, CoCType=Contract", "Vol",$A$4, -$B395, $A$6,$A$10,,$A$8,$A$12)</f>
        <v>1668948</v>
      </c>
      <c r="J395" s="8" t="str">
        <f xml:space="preserve"> TEXT(RTD("cqg.rtd",,"StudyData", $A$2, "MA", "InputChoice=Close,MAType=Sim,Period="&amp;$A$14&amp;"", "MA",$A$4, -$B395, $A$6,$A$10,,$A$8,$A$12),$A$47)</f>
        <v>4800.44</v>
      </c>
      <c r="K395" s="6" t="str">
        <f xml:space="preserve"> TEXT(RTD("cqg.rtd",,"StudyData", $A$2, "BBnds", "MAType=Sim,InputChoice=Close,Period1="&amp;$A$16&amp;",Percent="&amp;$A$18&amp;"", "BHI",$A$4, -$B395, $A$6,$A$10,,$A$8,$A$12),$A$47)</f>
        <v>4828.31</v>
      </c>
      <c r="L395" s="6" t="str">
        <f>TEXT(RTD("cqg.rtd",,"StudyData",$A$2,"BBnds","MAType=Sim,InputChoice=Close,Period1="&amp;$A$16&amp;",Percent="&amp;$A$18&amp;"","BMA",$A$4,-$B395,$A$6,$A$10,,$A$8,$A$12),$A$47)</f>
        <v>4722.64</v>
      </c>
      <c r="M395" s="6" t="str">
        <f xml:space="preserve"> TEXT(RTD("cqg.rtd",,"StudyData", $A$2, "BBnds", "MAType=Sim,InputChoice=Close,Period1="&amp;$A$16&amp;",Percent="&amp;$A$18&amp;"", "BLO",$A$4, -$B395, $A$6,$A$10,,$A$8,$A$12),$A$47)</f>
        <v>4616.96</v>
      </c>
      <c r="N395" s="8" t="str">
        <f xml:space="preserve"> TEXT(RTD("cqg.rtd",,"StudyData", $A$2, "MACD", "Period1="&amp;$A$20&amp;",Period2="&amp;$A$22&amp;",Period3="&amp;$A$24&amp;",InputChoice=Close", "MACD",$A$4, -$B395, $A$6,$A$10,,$A$8,$A$12),$A$47)</f>
        <v>-23.96</v>
      </c>
      <c r="O395" s="8" t="str">
        <f>TEXT(RTD("cqg.rtd",,"StudyData",$A$2,"MACD","Period1="&amp;$A$20&amp;",Period2="&amp;$A$22&amp;",Period3="&amp;$A$24&amp;",InputChoice=Close","MACDA",$A$4,-$B395,$A$6,$A$10,,$A$8,$A$12),$A$47)</f>
        <v>-36.95</v>
      </c>
      <c r="P395" s="6" t="str">
        <f t="shared" si="12"/>
        <v>12.99</v>
      </c>
      <c r="Q395" s="8">
        <f xml:space="preserve"> RTD("cqg.rtd",,"StudyData", $A$2, "RSI", "InputChoice=Close,Period="&amp;$A$26&amp;"", "RSI",$A$4, -$B395, $A$6,$A$10,,$A$8,$A$12)</f>
        <v>55.623397944350607</v>
      </c>
      <c r="R39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-$B395, $A$6,$A$10,,$A$8,$A$12)</f>
        <v>69.168844999499996</v>
      </c>
      <c r="S39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-$B395, $A$6,$A$10,,$A$8,$A$12)</f>
        <v>57.2973</v>
      </c>
      <c r="T395" s="8" t="str">
        <f>TEXT(RTD("cqg.rtd",,"StudyData", $A$2, "Imoku", "Period1="&amp;$A$34&amp;"", "Imoku1",$A$4, -$B395, $A$6,$A$10,,$A$8,$A$12),$A$47)</f>
        <v>4697.25</v>
      </c>
      <c r="U395" s="8" t="str">
        <f xml:space="preserve"> TEXT(RTD("cqg.rtd",,"StudyData", $A$2, "Imoku", "Period2="&amp;$A$36&amp;"", "Imoku2",$A$4, -$B395, $A$6,$A$10,,$A$8,$A$12),$A$47)</f>
        <v>4765.00</v>
      </c>
      <c r="V395" s="8" t="str">
        <f xml:space="preserve"> TEXT(RTD("cqg.rtd",,"StudyData", $A$2, "Imoku", "Period3="&amp;$A$38&amp;"", "Imoku3",$A$4, -(($B395)+($A$44)), $A$6,$A$10,,$A$8,$A$12),$A$47)</f>
        <v>4906.00</v>
      </c>
      <c r="W395" s="8" t="str">
        <f xml:space="preserve"> TEXT(RTD("cqg.rtd",,"StudyData", $A$2, "Imoku", "Period1="&amp;$A$34&amp;",Period2="&amp;$A$36&amp;",Period4="&amp;$A$40&amp;",MAType4=Sim", "Imoku4",$A$4, -(($B395)+($A$44)), $A$6,$A$10,,$A$8,$A$12),$A$47)</f>
        <v>4882.00</v>
      </c>
      <c r="X395" s="8" t="str">
        <f>TEXT(RTD("cqg.rtd",,"StudyData", $A$2, "Imoku", "MAType5=Sim,Period5="&amp;$A$42&amp;",InputChoice5=Close", "Imoku5",$A$4, -$B395, $A$6,$A$10,,$A$8,$A$12),$A$47)</f>
        <v>4765.25</v>
      </c>
    </row>
    <row r="396" spans="2:24" x14ac:dyDescent="0.25">
      <c r="B396">
        <f t="shared" si="13"/>
        <v>394</v>
      </c>
      <c r="C396" s="5">
        <f xml:space="preserve"> RTD("cqg.rtd",,"StudyData", $A$2, "BAR", "", "Time", $A$4,-$B396,$A$6,$A$10, "","False","T")</f>
        <v>45212</v>
      </c>
      <c r="D396" s="4">
        <f xml:space="preserve"> RTD("cqg.rtd",,"StudyData", $A$2, "BAR", "", "Time", $A$4,-$B396,$A$6,$A$10, "","False","T")</f>
        <v>45212</v>
      </c>
      <c r="E396" s="6" t="str">
        <f xml:space="preserve"> TEXT(RTD("cqg.rtd",,"StudyData", $A$2, "BAR", "", "Open", $A$4, -$B396, $A$6,$A$10,,$A$8,$A$12),$A$47)</f>
        <v>4745.00</v>
      </c>
      <c r="F396" s="6" t="str">
        <f xml:space="preserve"> TEXT(RTD("cqg.rtd",,"StudyData", $A$2, "BAR", "", "High", $A$4, -$B396, $A$6,$A$10,,$A$8,$A$12),$A$47)</f>
        <v>4772.00</v>
      </c>
      <c r="G396" s="6" t="str">
        <f xml:space="preserve"> TEXT(RTD("cqg.rtd",,"StudyData", $A$2, "BAR", "", "Low", $A$4, -$B396, $A$6,$A$10,,$A$8,$A$12),$A$47)</f>
        <v>4705.00</v>
      </c>
      <c r="H396" s="6" t="str">
        <f>TEXT(RTD("cqg.rtd",,"StudyData", $A$2, "BAR", "", "Close", $A$4, -$B396, $A$6,$A$10,,$A$8,$A$12),$A$47)</f>
        <v>4721.50</v>
      </c>
      <c r="I396" s="7">
        <f xml:space="preserve"> RTD("cqg.rtd",,"StudyData", $A$2, "Vol", "VolType=auto, CoCType=Contract", "Vol",$A$4, -$B396, $A$6,$A$10,,$A$8,$A$12)</f>
        <v>2159101</v>
      </c>
      <c r="J396" s="8" t="str">
        <f xml:space="preserve"> TEXT(RTD("cqg.rtd",,"StudyData", $A$2, "MA", "InputChoice=Close,MAType=Sim,Period="&amp;$A$14&amp;"", "MA",$A$4, -$B396, $A$6,$A$10,,$A$8,$A$12),$A$47)</f>
        <v>4801.23</v>
      </c>
      <c r="K396" s="6" t="str">
        <f xml:space="preserve"> TEXT(RTD("cqg.rtd",,"StudyData", $A$2, "BBnds", "MAType=Sim,InputChoice=Close,Period1="&amp;$A$16&amp;",Percent="&amp;$A$18&amp;"", "BHI",$A$4, -$B396, $A$6,$A$10,,$A$8,$A$12),$A$47)</f>
        <v>4849.31</v>
      </c>
      <c r="L396" s="6" t="str">
        <f>TEXT(RTD("cqg.rtd",,"StudyData",$A$2,"BBnds","MAType=Sim,InputChoice=Close,Period1="&amp;$A$16&amp;",Percent="&amp;$A$18&amp;"","BMA",$A$4,-$B396,$A$6,$A$10,,$A$8,$A$12),$A$47)</f>
        <v>4727.66</v>
      </c>
      <c r="M396" s="6" t="str">
        <f xml:space="preserve"> TEXT(RTD("cqg.rtd",,"StudyData", $A$2, "BBnds", "MAType=Sim,InputChoice=Close,Period1="&amp;$A$16&amp;",Percent="&amp;$A$18&amp;"", "BLO",$A$4, -$B396, $A$6,$A$10,,$A$8,$A$12),$A$47)</f>
        <v>4606.01</v>
      </c>
      <c r="N396" s="8" t="str">
        <f xml:space="preserve"> TEXT(RTD("cqg.rtd",,"StudyData", $A$2, "MACD", "Period1="&amp;$A$20&amp;",Period2="&amp;$A$22&amp;",Period3="&amp;$A$24&amp;",InputChoice=Close", "MACD",$A$4, -$B396, $A$6,$A$10,,$A$8,$A$12),$A$47)</f>
        <v>-29.08</v>
      </c>
      <c r="O396" s="8" t="str">
        <f>TEXT(RTD("cqg.rtd",,"StudyData",$A$2,"MACD","Period1="&amp;$A$20&amp;",Period2="&amp;$A$22&amp;",Period3="&amp;$A$24&amp;",InputChoice=Close","MACDA",$A$4,-$B396,$A$6,$A$10,,$A$8,$A$12),$A$47)</f>
        <v>-40.20</v>
      </c>
      <c r="P396" s="6" t="str">
        <f t="shared" si="12"/>
        <v>11.12</v>
      </c>
      <c r="Q396" s="8">
        <f xml:space="preserve"> RTD("cqg.rtd",,"StudyData", $A$2, "RSI", "InputChoice=Close,Period="&amp;$A$26&amp;"", "RSI",$A$4, -$B396, $A$6,$A$10,,$A$8,$A$12)</f>
        <v>46.448925617003532</v>
      </c>
      <c r="R39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-$B396, $A$6,$A$10,,$A$8,$A$12)</f>
        <v>61.959495411299997</v>
      </c>
      <c r="S39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-$B396, $A$6,$A$10,,$A$8,$A$12)</f>
        <v>51.361499999999999</v>
      </c>
      <c r="T396" s="8" t="str">
        <f>TEXT(RTD("cqg.rtd",,"StudyData", $A$2, "Imoku", "Period1="&amp;$A$34&amp;"", "Imoku1",$A$4, -$B396, $A$6,$A$10,,$A$8,$A$12),$A$47)</f>
        <v>4697.25</v>
      </c>
      <c r="U396" s="8" t="str">
        <f xml:space="preserve"> TEXT(RTD("cqg.rtd",,"StudyData", $A$2, "Imoku", "Period2="&amp;$A$36&amp;"", "Imoku2",$A$4, -$B396, $A$6,$A$10,,$A$8,$A$12),$A$47)</f>
        <v>4765.00</v>
      </c>
      <c r="V396" s="8" t="str">
        <f xml:space="preserve"> TEXT(RTD("cqg.rtd",,"StudyData", $A$2, "Imoku", "Period3="&amp;$A$38&amp;"", "Imoku3",$A$4, -(($B396)+($A$44)), $A$6,$A$10,,$A$8,$A$12),$A$47)</f>
        <v>4906.00</v>
      </c>
      <c r="W396" s="8" t="str">
        <f xml:space="preserve"> TEXT(RTD("cqg.rtd",,"StudyData", $A$2, "Imoku", "Period1="&amp;$A$34&amp;",Period2="&amp;$A$36&amp;",Period4="&amp;$A$40&amp;",MAType4=Sim", "Imoku4",$A$4, -(($B396)+($A$44)), $A$6,$A$10,,$A$8,$A$12),$A$47)</f>
        <v>4877.88</v>
      </c>
      <c r="X396" s="8" t="str">
        <f>TEXT(RTD("cqg.rtd",,"StudyData", $A$2, "Imoku", "MAType5=Sim,Period5="&amp;$A$42&amp;",InputChoice5=Close", "Imoku5",$A$4, -$B396, $A$6,$A$10,,$A$8,$A$12),$A$47)</f>
        <v>4721.50</v>
      </c>
    </row>
    <row r="397" spans="2:24" x14ac:dyDescent="0.25">
      <c r="B397">
        <f t="shared" si="13"/>
        <v>395</v>
      </c>
      <c r="C397" s="5">
        <f xml:space="preserve"> RTD("cqg.rtd",,"StudyData", $A$2, "BAR", "", "Time", $A$4,-$B397,$A$6,$A$10, "","False","T")</f>
        <v>45211</v>
      </c>
      <c r="D397" s="4">
        <f xml:space="preserve"> RTD("cqg.rtd",,"StudyData", $A$2, "BAR", "", "Time", $A$4,-$B397,$A$6,$A$10, "","False","T")</f>
        <v>45211</v>
      </c>
      <c r="E397" s="6" t="str">
        <f xml:space="preserve"> TEXT(RTD("cqg.rtd",,"StudyData", $A$2, "BAR", "", "Open", $A$4, -$B397, $A$6,$A$10,,$A$8,$A$12),$A$47)</f>
        <v>4782.00</v>
      </c>
      <c r="F397" s="6" t="str">
        <f xml:space="preserve"> TEXT(RTD("cqg.rtd",,"StudyData", $A$2, "BAR", "", "High", $A$4, -$B397, $A$6,$A$10,,$A$8,$A$12),$A$47)</f>
        <v>4794.75</v>
      </c>
      <c r="G397" s="6" t="str">
        <f xml:space="preserve"> TEXT(RTD("cqg.rtd",,"StudyData", $A$2, "BAR", "", "Low", $A$4, -$B397, $A$6,$A$10,,$A$8,$A$12),$A$47)</f>
        <v>4719.75</v>
      </c>
      <c r="H397" s="6" t="str">
        <f>TEXT(RTD("cqg.rtd",,"StudyData", $A$2, "BAR", "", "Close", $A$4, -$B397, $A$6,$A$10,,$A$8,$A$12),$A$47)</f>
        <v>4744.75</v>
      </c>
      <c r="I397" s="7">
        <f xml:space="preserve"> RTD("cqg.rtd",,"StudyData", $A$2, "Vol", "VolType=auto, CoCType=Contract", "Vol",$A$4, -$B397, $A$6,$A$10,,$A$8,$A$12)</f>
        <v>1881573</v>
      </c>
      <c r="J397" s="8" t="str">
        <f xml:space="preserve"> TEXT(RTD("cqg.rtd",,"StudyData", $A$2, "MA", "InputChoice=Close,MAType=Sim,Period="&amp;$A$14&amp;"", "MA",$A$4, -$B397, $A$6,$A$10,,$A$8,$A$12),$A$47)</f>
        <v>4803.14</v>
      </c>
      <c r="K397" s="6" t="str">
        <f xml:space="preserve"> TEXT(RTD("cqg.rtd",,"StudyData", $A$2, "BBnds", "MAType=Sim,InputChoice=Close,Period1="&amp;$A$16&amp;",Percent="&amp;$A$18&amp;"", "BHI",$A$4, -$B397, $A$6,$A$10,,$A$8,$A$12),$A$47)</f>
        <v>4869.67</v>
      </c>
      <c r="L397" s="6" t="str">
        <f>TEXT(RTD("cqg.rtd",,"StudyData",$A$2,"BBnds","MAType=Sim,InputChoice=Close,Period1="&amp;$A$16&amp;",Percent="&amp;$A$18&amp;"","BMA",$A$4,-$B397,$A$6,$A$10,,$A$8,$A$12),$A$47)</f>
        <v>4734.70</v>
      </c>
      <c r="M397" s="6" t="str">
        <f xml:space="preserve"> TEXT(RTD("cqg.rtd",,"StudyData", $A$2, "BBnds", "MAType=Sim,InputChoice=Close,Period1="&amp;$A$16&amp;",Percent="&amp;$A$18&amp;"", "BLO",$A$4, -$B397, $A$6,$A$10,,$A$8,$A$12),$A$47)</f>
        <v>4599.73</v>
      </c>
      <c r="N397" s="8" t="str">
        <f xml:space="preserve"> TEXT(RTD("cqg.rtd",,"StudyData", $A$2, "MACD", "Period1="&amp;$A$20&amp;",Period2="&amp;$A$22&amp;",Period3="&amp;$A$24&amp;",InputChoice=Close", "MACD",$A$4, -$B397, $A$6,$A$10,,$A$8,$A$12),$A$47)</f>
        <v>-30.74</v>
      </c>
      <c r="O397" s="8" t="str">
        <f>TEXT(RTD("cqg.rtd",,"StudyData",$A$2,"MACD","Period1="&amp;$A$20&amp;",Period2="&amp;$A$22&amp;",Period3="&amp;$A$24&amp;",InputChoice=Close","MACDA",$A$4,-$B397,$A$6,$A$10,,$A$8,$A$12),$A$47)</f>
        <v>-42.98</v>
      </c>
      <c r="P397" s="6" t="str">
        <f t="shared" si="12"/>
        <v>12.24</v>
      </c>
      <c r="Q397" s="8">
        <f xml:space="preserve"> RTD("cqg.rtd",,"StudyData", $A$2, "RSI", "InputChoice=Close,Period="&amp;$A$26&amp;"", "RSI",$A$4, -$B397, $A$6,$A$10,,$A$8,$A$12)</f>
        <v>51.476114278867719</v>
      </c>
      <c r="R39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-$B397, $A$6,$A$10,,$A$8,$A$12)</f>
        <v>61.749511435999999</v>
      </c>
      <c r="S39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-$B397, $A$6,$A$10,,$A$8,$A$12)</f>
        <v>46.062600000000003</v>
      </c>
      <c r="T397" s="8" t="str">
        <f>TEXT(RTD("cqg.rtd",,"StudyData", $A$2, "Imoku", "Period1="&amp;$A$34&amp;"", "Imoku1",$A$4, -$B397, $A$6,$A$10,,$A$8,$A$12),$A$47)</f>
        <v>4697.25</v>
      </c>
      <c r="U397" s="8" t="str">
        <f xml:space="preserve"> TEXT(RTD("cqg.rtd",,"StudyData", $A$2, "Imoku", "Period2="&amp;$A$36&amp;"", "Imoku2",$A$4, -$B397, $A$6,$A$10,,$A$8,$A$12),$A$47)</f>
        <v>4765.00</v>
      </c>
      <c r="V397" s="8" t="str">
        <f xml:space="preserve"> TEXT(RTD("cqg.rtd",,"StudyData", $A$2, "Imoku", "Period3="&amp;$A$38&amp;"", "Imoku3",$A$4, -(($B397)+($A$44)), $A$6,$A$10,,$A$8,$A$12),$A$47)</f>
        <v>4906.00</v>
      </c>
      <c r="W397" s="8" t="str">
        <f xml:space="preserve"> TEXT(RTD("cqg.rtd",,"StudyData", $A$2, "Imoku", "Period1="&amp;$A$34&amp;",Period2="&amp;$A$36&amp;",Period4="&amp;$A$40&amp;",MAType4=Sim", "Imoku4",$A$4, -(($B397)+($A$44)), $A$6,$A$10,,$A$8,$A$12),$A$47)</f>
        <v>4884.94</v>
      </c>
      <c r="X397" s="8" t="str">
        <f>TEXT(RTD("cqg.rtd",,"StudyData", $A$2, "Imoku", "MAType5=Sim,Period5="&amp;$A$42&amp;",InputChoice5=Close", "Imoku5",$A$4, -$B397, $A$6,$A$10,,$A$8,$A$12),$A$47)</f>
        <v>4744.75</v>
      </c>
    </row>
    <row r="398" spans="2:24" x14ac:dyDescent="0.25">
      <c r="B398">
        <f t="shared" si="13"/>
        <v>396</v>
      </c>
      <c r="C398" s="5">
        <f xml:space="preserve"> RTD("cqg.rtd",,"StudyData", $A$2, "BAR", "", "Time", $A$4,-$B398,$A$6,$A$10, "","False","T")</f>
        <v>45210</v>
      </c>
      <c r="D398" s="4">
        <f xml:space="preserve"> RTD("cqg.rtd",,"StudyData", $A$2, "BAR", "", "Time", $A$4,-$B398,$A$6,$A$10, "","False","T")</f>
        <v>45210</v>
      </c>
      <c r="E398" s="6" t="str">
        <f xml:space="preserve"> TEXT(RTD("cqg.rtd",,"StudyData", $A$2, "BAR", "", "Open", $A$4, -$B398, $A$6,$A$10,,$A$8,$A$12),$A$47)</f>
        <v>4756.25</v>
      </c>
      <c r="F398" s="6" t="str">
        <f xml:space="preserve"> TEXT(RTD("cqg.rtd",,"StudyData", $A$2, "BAR", "", "High", $A$4, -$B398, $A$6,$A$10,,$A$8,$A$12),$A$47)</f>
        <v>4784.00</v>
      </c>
      <c r="G398" s="6" t="str">
        <f xml:space="preserve"> TEXT(RTD("cqg.rtd",,"StudyData", $A$2, "BAR", "", "Low", $A$4, -$B398, $A$6,$A$10,,$A$8,$A$12),$A$47)</f>
        <v>4741.50</v>
      </c>
      <c r="H398" s="6" t="str">
        <f>TEXT(RTD("cqg.rtd",,"StudyData", $A$2, "BAR", "", "Close", $A$4, -$B398, $A$6,$A$10,,$A$8,$A$12),$A$47)</f>
        <v>4774.00</v>
      </c>
      <c r="I398" s="7">
        <f xml:space="preserve"> RTD("cqg.rtd",,"StudyData", $A$2, "Vol", "VolType=auto, CoCType=Contract", "Vol",$A$4, -$B398, $A$6,$A$10,,$A$8,$A$12)</f>
        <v>1489644</v>
      </c>
      <c r="J398" s="8" t="str">
        <f xml:space="preserve"> TEXT(RTD("cqg.rtd",,"StudyData", $A$2, "MA", "InputChoice=Close,MAType=Sim,Period="&amp;$A$14&amp;"", "MA",$A$4, -$B398, $A$6,$A$10,,$A$8,$A$12),$A$47)</f>
        <v>4805.37</v>
      </c>
      <c r="K398" s="6" t="str">
        <f xml:space="preserve"> TEXT(RTD("cqg.rtd",,"StudyData", $A$2, "BBnds", "MAType=Sim,InputChoice=Close,Period1="&amp;$A$16&amp;",Percent="&amp;$A$18&amp;"", "BHI",$A$4, -$B398, $A$6,$A$10,,$A$8,$A$12),$A$47)</f>
        <v>4900.60</v>
      </c>
      <c r="L398" s="6" t="str">
        <f>TEXT(RTD("cqg.rtd",,"StudyData",$A$2,"BBnds","MAType=Sim,InputChoice=Close,Period1="&amp;$A$16&amp;",Percent="&amp;$A$18&amp;"","BMA",$A$4,-$B398,$A$6,$A$10,,$A$8,$A$12),$A$47)</f>
        <v>4743.43</v>
      </c>
      <c r="M398" s="6" t="str">
        <f xml:space="preserve"> TEXT(RTD("cqg.rtd",,"StudyData", $A$2, "BBnds", "MAType=Sim,InputChoice=Close,Period1="&amp;$A$16&amp;",Percent="&amp;$A$18&amp;"", "BLO",$A$4, -$B398, $A$6,$A$10,,$A$8,$A$12),$A$47)</f>
        <v>4586.25</v>
      </c>
      <c r="N398" s="8" t="str">
        <f xml:space="preserve"> TEXT(RTD("cqg.rtd",,"StudyData", $A$2, "MACD", "Period1="&amp;$A$20&amp;",Period2="&amp;$A$22&amp;",Period3="&amp;$A$24&amp;",InputChoice=Close", "MACD",$A$4, -$B398, $A$6,$A$10,,$A$8,$A$12),$A$47)</f>
        <v>-34.79</v>
      </c>
      <c r="O398" s="8" t="str">
        <f>TEXT(RTD("cqg.rtd",,"StudyData",$A$2,"MACD","Period1="&amp;$A$20&amp;",Period2="&amp;$A$22&amp;",Period3="&amp;$A$24&amp;",InputChoice=Close","MACDA",$A$4,-$B398,$A$6,$A$10,,$A$8,$A$12),$A$47)</f>
        <v>-46.04</v>
      </c>
      <c r="P398" s="6" t="str">
        <f t="shared" si="12"/>
        <v>11.25</v>
      </c>
      <c r="Q398" s="8">
        <f xml:space="preserve"> RTD("cqg.rtd",,"StudyData", $A$2, "RSI", "InputChoice=Close,Period="&amp;$A$26&amp;"", "RSI",$A$4, -$B398, $A$6,$A$10,,$A$8,$A$12)</f>
        <v>58.564258593309283</v>
      </c>
      <c r="R39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-$B398, $A$6,$A$10,,$A$8,$A$12)</f>
        <v>56.497240306899997</v>
      </c>
      <c r="S39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-$B398, $A$6,$A$10,,$A$8,$A$12)</f>
        <v>38.219099999999997</v>
      </c>
      <c r="T398" s="8" t="str">
        <f>TEXT(RTD("cqg.rtd",,"StudyData", $A$2, "Imoku", "Period1="&amp;$A$34&amp;"", "Imoku1",$A$4, -$B398, $A$6,$A$10,,$A$8,$A$12),$A$47)</f>
        <v>4691.88</v>
      </c>
      <c r="U398" s="8" t="str">
        <f xml:space="preserve"> TEXT(RTD("cqg.rtd",,"StudyData", $A$2, "Imoku", "Period2="&amp;$A$36&amp;"", "Imoku2",$A$4, -$B398, $A$6,$A$10,,$A$8,$A$12),$A$47)</f>
        <v>4765.00</v>
      </c>
      <c r="V398" s="8" t="str">
        <f xml:space="preserve"> TEXT(RTD("cqg.rtd",,"StudyData", $A$2, "Imoku", "Period3="&amp;$A$38&amp;"", "Imoku3",$A$4, -(($B398)+($A$44)), $A$6,$A$10,,$A$8,$A$12),$A$47)</f>
        <v>4906.00</v>
      </c>
      <c r="W398" s="8" t="str">
        <f xml:space="preserve"> TEXT(RTD("cqg.rtd",,"StudyData", $A$2, "Imoku", "Period1="&amp;$A$34&amp;",Period2="&amp;$A$36&amp;",Period4="&amp;$A$40&amp;",MAType4=Sim", "Imoku4",$A$4, -(($B398)+($A$44)), $A$6,$A$10,,$A$8,$A$12),$A$47)</f>
        <v>4884.94</v>
      </c>
      <c r="X398" s="8" t="str">
        <f>TEXT(RTD("cqg.rtd",,"StudyData", $A$2, "Imoku", "MAType5=Sim,Period5="&amp;$A$42&amp;",InputChoice5=Close", "Imoku5",$A$4, -$B398, $A$6,$A$10,,$A$8,$A$12),$A$47)</f>
        <v>4774.00</v>
      </c>
    </row>
    <row r="399" spans="2:24" x14ac:dyDescent="0.25">
      <c r="B399">
        <f t="shared" si="13"/>
        <v>397</v>
      </c>
      <c r="C399" s="5">
        <f xml:space="preserve"> RTD("cqg.rtd",,"StudyData", $A$2, "BAR", "", "Time", $A$4,-$B399,$A$6,$A$10, "","False","T")</f>
        <v>45209</v>
      </c>
      <c r="D399" s="4">
        <f xml:space="preserve"> RTD("cqg.rtd",,"StudyData", $A$2, "BAR", "", "Time", $A$4,-$B399,$A$6,$A$10, "","False","T")</f>
        <v>45209</v>
      </c>
      <c r="E399" s="6" t="str">
        <f xml:space="preserve"> TEXT(RTD("cqg.rtd",,"StudyData", $A$2, "BAR", "", "Open", $A$4, -$B399, $A$6,$A$10,,$A$8,$A$12),$A$47)</f>
        <v>4733.00</v>
      </c>
      <c r="F399" s="6" t="str">
        <f xml:space="preserve"> TEXT(RTD("cqg.rtd",,"StudyData", $A$2, "BAR", "", "High", $A$4, -$B399, $A$6,$A$10,,$A$8,$A$12),$A$47)</f>
        <v>4783.25</v>
      </c>
      <c r="G399" s="6" t="str">
        <f xml:space="preserve"> TEXT(RTD("cqg.rtd",,"StudyData", $A$2, "BAR", "", "Low", $A$4, -$B399, $A$6,$A$10,,$A$8,$A$12),$A$47)</f>
        <v>4730.50</v>
      </c>
      <c r="H399" s="6" t="str">
        <f>TEXT(RTD("cqg.rtd",,"StudyData", $A$2, "BAR", "", "Close", $A$4, -$B399, $A$6,$A$10,,$A$8,$A$12),$A$47)</f>
        <v>4755.75</v>
      </c>
      <c r="I399" s="7">
        <f xml:space="preserve"> RTD("cqg.rtd",,"StudyData", $A$2, "Vol", "VolType=auto, CoCType=Contract", "Vol",$A$4, -$B399, $A$6,$A$10,,$A$8,$A$12)</f>
        <v>1610271</v>
      </c>
      <c r="J399" s="8" t="str">
        <f xml:space="preserve"> TEXT(RTD("cqg.rtd",,"StudyData", $A$2, "MA", "InputChoice=Close,MAType=Sim,Period="&amp;$A$14&amp;"", "MA",$A$4, -$B399, $A$6,$A$10,,$A$8,$A$12),$A$47)</f>
        <v>4807.71</v>
      </c>
      <c r="K399" s="6" t="str">
        <f xml:space="preserve"> TEXT(RTD("cqg.rtd",,"StudyData", $A$2, "BBnds", "MAType=Sim,InputChoice=Close,Period1="&amp;$A$16&amp;",Percent="&amp;$A$18&amp;"", "BHI",$A$4, -$B399, $A$6,$A$10,,$A$8,$A$12),$A$47)</f>
        <v>4916.82</v>
      </c>
      <c r="L399" s="6" t="str">
        <f>TEXT(RTD("cqg.rtd",,"StudyData",$A$2,"BBnds","MAType=Sim,InputChoice=Close,Period1="&amp;$A$16&amp;",Percent="&amp;$A$18&amp;"","BMA",$A$4,-$B399,$A$6,$A$10,,$A$8,$A$12),$A$47)</f>
        <v>4748.81</v>
      </c>
      <c r="M399" s="6" t="str">
        <f xml:space="preserve"> TEXT(RTD("cqg.rtd",,"StudyData", $A$2, "BBnds", "MAType=Sim,InputChoice=Close,Period1="&amp;$A$16&amp;",Percent="&amp;$A$18&amp;"", "BLO",$A$4, -$B399, $A$6,$A$10,,$A$8,$A$12),$A$47)</f>
        <v>4580.80</v>
      </c>
      <c r="N399" s="8" t="str">
        <f xml:space="preserve"> TEXT(RTD("cqg.rtd",,"StudyData", $A$2, "MACD", "Period1="&amp;$A$20&amp;",Period2="&amp;$A$22&amp;",Period3="&amp;$A$24&amp;",InputChoice=Close", "MACD",$A$4, -$B399, $A$6,$A$10,,$A$8,$A$12),$A$47)</f>
        <v>-42.43</v>
      </c>
      <c r="O399" s="8" t="str">
        <f>TEXT(RTD("cqg.rtd",,"StudyData",$A$2,"MACD","Period1="&amp;$A$20&amp;",Period2="&amp;$A$22&amp;",Period3="&amp;$A$24&amp;",InputChoice=Close","MACDA",$A$4,-$B399,$A$6,$A$10,,$A$8,$A$12),$A$47)</f>
        <v>-48.86</v>
      </c>
      <c r="P399" s="6" t="str">
        <f t="shared" si="12"/>
        <v>6.43</v>
      </c>
      <c r="Q399" s="8">
        <f xml:space="preserve"> RTD("cqg.rtd",,"StudyData", $A$2, "RSI", "InputChoice=Close,Period="&amp;$A$26&amp;"", "RSI",$A$4, -$B399, $A$6,$A$10,,$A$8,$A$12)</f>
        <v>55.13825825338759</v>
      </c>
      <c r="R39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-$B399, $A$6,$A$10,,$A$8,$A$12)</f>
        <v>42.953888208899997</v>
      </c>
      <c r="S39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-$B399, $A$6,$A$10,,$A$8,$A$12)</f>
        <v>29.08</v>
      </c>
      <c r="T399" s="8" t="str">
        <f>TEXT(RTD("cqg.rtd",,"StudyData", $A$2, "Imoku", "Period1="&amp;$A$34&amp;"", "Imoku1",$A$4, -$B399, $A$6,$A$10,,$A$8,$A$12),$A$47)</f>
        <v>4691.50</v>
      </c>
      <c r="U399" s="8" t="str">
        <f xml:space="preserve"> TEXT(RTD("cqg.rtd",,"StudyData", $A$2, "Imoku", "Period2="&amp;$A$36&amp;"", "Imoku2",$A$4, -$B399, $A$6,$A$10,,$A$8,$A$12),$A$47)</f>
        <v>4772.38</v>
      </c>
      <c r="V399" s="8" t="str">
        <f xml:space="preserve"> TEXT(RTD("cqg.rtd",,"StudyData", $A$2, "Imoku", "Period3="&amp;$A$38&amp;"", "Imoku3",$A$4, -(($B399)+($A$44)), $A$6,$A$10,,$A$8,$A$12),$A$47)</f>
        <v>4906.00</v>
      </c>
      <c r="W399" s="8" t="str">
        <f xml:space="preserve"> TEXT(RTD("cqg.rtd",,"StudyData", $A$2, "Imoku", "Period1="&amp;$A$34&amp;",Period2="&amp;$A$36&amp;",Period4="&amp;$A$40&amp;",MAType4=Sim", "Imoku4",$A$4, -(($B399)+($A$44)), $A$6,$A$10,,$A$8,$A$12),$A$47)</f>
        <v>4884.94</v>
      </c>
      <c r="X399" s="8" t="str">
        <f>TEXT(RTD("cqg.rtd",,"StudyData", $A$2, "Imoku", "MAType5=Sim,Period5="&amp;$A$42&amp;",InputChoice5=Close", "Imoku5",$A$4, -$B399, $A$6,$A$10,,$A$8,$A$12),$A$47)</f>
        <v>4755.75</v>
      </c>
    </row>
    <row r="400" spans="2:24" x14ac:dyDescent="0.25">
      <c r="B400">
        <f t="shared" si="13"/>
        <v>398</v>
      </c>
      <c r="C400" s="5">
        <f xml:space="preserve"> RTD("cqg.rtd",,"StudyData", $A$2, "BAR", "", "Time", $A$4,-$B400,$A$6,$A$10, "","False","T")</f>
        <v>45208</v>
      </c>
      <c r="D400" s="4">
        <f xml:space="preserve"> RTD("cqg.rtd",,"StudyData", $A$2, "BAR", "", "Time", $A$4,-$B400,$A$6,$A$10, "","False","T")</f>
        <v>45208</v>
      </c>
      <c r="E400" s="6" t="str">
        <f xml:space="preserve"> TEXT(RTD("cqg.rtd",,"StudyData", $A$2, "BAR", "", "Open", $A$4, -$B400, $A$6,$A$10,,$A$8,$A$12),$A$47)</f>
        <v>4679.25</v>
      </c>
      <c r="F400" s="6" t="str">
        <f xml:space="preserve"> TEXT(RTD("cqg.rtd",,"StudyData", $A$2, "BAR", "", "High", $A$4, -$B400, $A$6,$A$10,,$A$8,$A$12),$A$47)</f>
        <v>4740.00</v>
      </c>
      <c r="G400" s="6" t="str">
        <f xml:space="preserve"> TEXT(RTD("cqg.rtd",,"StudyData", $A$2, "BAR", "", "Low", $A$4, -$B400, $A$6,$A$10,,$A$8,$A$12),$A$47)</f>
        <v>4663.75</v>
      </c>
      <c r="H400" s="6" t="str">
        <f>TEXT(RTD("cqg.rtd",,"StudyData", $A$2, "BAR", "", "Close", $A$4, -$B400, $A$6,$A$10,,$A$8,$A$12),$A$47)</f>
        <v>4733.00</v>
      </c>
      <c r="I400" s="7">
        <f xml:space="preserve"> RTD("cqg.rtd",,"StudyData", $A$2, "Vol", "VolType=auto, CoCType=Contract", "Vol",$A$4, -$B400, $A$6,$A$10,,$A$8,$A$12)</f>
        <v>1485254</v>
      </c>
      <c r="J400" s="8" t="str">
        <f xml:space="preserve"> TEXT(RTD("cqg.rtd",,"StudyData", $A$2, "MA", "InputChoice=Close,MAType=Sim,Period="&amp;$A$14&amp;"", "MA",$A$4, -$B400, $A$6,$A$10,,$A$8,$A$12),$A$47)</f>
        <v>4811.81</v>
      </c>
      <c r="K400" s="6" t="str">
        <f xml:space="preserve"> TEXT(RTD("cqg.rtd",,"StudyData", $A$2, "BBnds", "MAType=Sim,InputChoice=Close,Period1="&amp;$A$16&amp;",Percent="&amp;$A$18&amp;"", "BHI",$A$4, -$B400, $A$6,$A$10,,$A$8,$A$12),$A$47)</f>
        <v>4932.14</v>
      </c>
      <c r="L400" s="6" t="str">
        <f>TEXT(RTD("cqg.rtd",,"StudyData",$A$2,"BBnds","MAType=Sim,InputChoice=Close,Period1="&amp;$A$16&amp;",Percent="&amp;$A$18&amp;"","BMA",$A$4,-$B400,$A$6,$A$10,,$A$8,$A$12),$A$47)</f>
        <v>4754.93</v>
      </c>
      <c r="M400" s="6" t="str">
        <f xml:space="preserve"> TEXT(RTD("cqg.rtd",,"StudyData", $A$2, "BBnds", "MAType=Sim,InputChoice=Close,Period1="&amp;$A$16&amp;",Percent="&amp;$A$18&amp;"", "BLO",$A$4, -$B400, $A$6,$A$10,,$A$8,$A$12),$A$47)</f>
        <v>4577.71</v>
      </c>
      <c r="N400" s="8" t="str">
        <f xml:space="preserve"> TEXT(RTD("cqg.rtd",,"StudyData", $A$2, "MACD", "Period1="&amp;$A$20&amp;",Period2="&amp;$A$22&amp;",Period3="&amp;$A$24&amp;",InputChoice=Close", "MACD",$A$4, -$B400, $A$6,$A$10,,$A$8,$A$12),$A$47)</f>
        <v>-49.71</v>
      </c>
      <c r="O400" s="8" t="str">
        <f>TEXT(RTD("cqg.rtd",,"StudyData",$A$2,"MACD","Period1="&amp;$A$20&amp;",Period2="&amp;$A$22&amp;",Period3="&amp;$A$24&amp;",InputChoice=Close","MACDA",$A$4,-$B400,$A$6,$A$10,,$A$8,$A$12),$A$47)</f>
        <v>-50.46</v>
      </c>
      <c r="P400" s="6" t="str">
        <f t="shared" si="12"/>
        <v>.75</v>
      </c>
      <c r="Q400" s="8">
        <f xml:space="preserve"> RTD("cqg.rtd",,"StudyData", $A$2, "RSI", "InputChoice=Close,Period="&amp;$A$26&amp;"", "RSI",$A$4, -$B400, $A$6,$A$10,,$A$8,$A$12)</f>
        <v>50.613601325421072</v>
      </c>
      <c r="R40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-$B400, $A$6,$A$10,,$A$8,$A$12)</f>
        <v>31.432921545799999</v>
      </c>
      <c r="S40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-$B400, $A$6,$A$10,,$A$8,$A$12)</f>
        <v>22.1431</v>
      </c>
      <c r="T400" s="8" t="str">
        <f>TEXT(RTD("cqg.rtd",,"StudyData", $A$2, "Imoku", "Period1="&amp;$A$34&amp;"", "Imoku1",$A$4, -$B400, $A$6,$A$10,,$A$8,$A$12),$A$47)</f>
        <v>4669.88</v>
      </c>
      <c r="U400" s="8" t="str">
        <f xml:space="preserve"> TEXT(RTD("cqg.rtd",,"StudyData", $A$2, "Imoku", "Period2="&amp;$A$36&amp;"", "Imoku2",$A$4, -$B400, $A$6,$A$10,,$A$8,$A$12),$A$47)</f>
        <v>4780.63</v>
      </c>
      <c r="V400" s="8" t="str">
        <f xml:space="preserve"> TEXT(RTD("cqg.rtd",,"StudyData", $A$2, "Imoku", "Period3="&amp;$A$38&amp;"", "Imoku3",$A$4, -(($B400)+($A$44)), $A$6,$A$10,,$A$8,$A$12),$A$47)</f>
        <v>4906.00</v>
      </c>
      <c r="W400" s="8" t="str">
        <f xml:space="preserve"> TEXT(RTD("cqg.rtd",,"StudyData", $A$2, "Imoku", "Period1="&amp;$A$34&amp;",Period2="&amp;$A$36&amp;",Period4="&amp;$A$40&amp;",MAType4=Sim", "Imoku4",$A$4, -(($B400)+($A$44)), $A$6,$A$10,,$A$8,$A$12),$A$47)</f>
        <v>4886.50</v>
      </c>
      <c r="X400" s="8" t="str">
        <f>TEXT(RTD("cqg.rtd",,"StudyData", $A$2, "Imoku", "MAType5=Sim,Period5="&amp;$A$42&amp;",InputChoice5=Close", "Imoku5",$A$4, -$B400, $A$6,$A$10,,$A$8,$A$12),$A$47)</f>
        <v>4733.00</v>
      </c>
    </row>
    <row r="401" spans="2:24" x14ac:dyDescent="0.25">
      <c r="B401">
        <f t="shared" si="13"/>
        <v>399</v>
      </c>
      <c r="C401" s="5">
        <f xml:space="preserve"> RTD("cqg.rtd",,"StudyData", $A$2, "BAR", "", "Time", $A$4,-$B401,$A$6,$A$10, "","False","T")</f>
        <v>45205</v>
      </c>
      <c r="D401" s="4">
        <f xml:space="preserve"> RTD("cqg.rtd",,"StudyData", $A$2, "BAR", "", "Time", $A$4,-$B401,$A$6,$A$10, "","False","T")</f>
        <v>45205</v>
      </c>
      <c r="E401" s="6" t="str">
        <f xml:space="preserve"> TEXT(RTD("cqg.rtd",,"StudyData", $A$2, "BAR", "", "Open", $A$4, -$B401, $A$6,$A$10,,$A$8,$A$12),$A$47)</f>
        <v>4651.75</v>
      </c>
      <c r="F401" s="6" t="str">
        <f xml:space="preserve"> TEXT(RTD("cqg.rtd",,"StudyData", $A$2, "BAR", "", "High", $A$4, -$B401, $A$6,$A$10,,$A$8,$A$12),$A$47)</f>
        <v>4722.75</v>
      </c>
      <c r="G401" s="6" t="str">
        <f xml:space="preserve"> TEXT(RTD("cqg.rtd",,"StudyData", $A$2, "BAR", "", "Low", $A$4, -$B401, $A$6,$A$10,,$A$8,$A$12),$A$47)</f>
        <v>4606.50</v>
      </c>
      <c r="H401" s="6" t="str">
        <f>TEXT(RTD("cqg.rtd",,"StudyData", $A$2, "BAR", "", "Close", $A$4, -$B401, $A$6,$A$10,,$A$8,$A$12),$A$47)</f>
        <v>4705.75</v>
      </c>
      <c r="I401" s="7">
        <f xml:space="preserve"> RTD("cqg.rtd",,"StudyData", $A$2, "Vol", "VolType=auto, CoCType=Contract", "Vol",$A$4, -$B401, $A$6,$A$10,,$A$8,$A$12)</f>
        <v>2216456</v>
      </c>
      <c r="J401" s="8" t="str">
        <f xml:space="preserve"> TEXT(RTD("cqg.rtd",,"StudyData", $A$2, "MA", "InputChoice=Close,MAType=Sim,Period="&amp;$A$14&amp;"", "MA",$A$4, -$B401, $A$6,$A$10,,$A$8,$A$12),$A$47)</f>
        <v>4815.85</v>
      </c>
      <c r="K401" s="6" t="str">
        <f xml:space="preserve"> TEXT(RTD("cqg.rtd",,"StudyData", $A$2, "BBnds", "MAType=Sim,InputChoice=Close,Period1="&amp;$A$16&amp;",Percent="&amp;$A$18&amp;"", "BHI",$A$4, -$B401, $A$6,$A$10,,$A$8,$A$12),$A$47)</f>
        <v>4951.74</v>
      </c>
      <c r="L401" s="6" t="str">
        <f>TEXT(RTD("cqg.rtd",,"StudyData",$A$2,"BBnds","MAType=Sim,InputChoice=Close,Period1="&amp;$A$16&amp;",Percent="&amp;$A$18&amp;"","BMA",$A$4,-$B401,$A$6,$A$10,,$A$8,$A$12),$A$47)</f>
        <v>4763.46</v>
      </c>
      <c r="M401" s="6" t="str">
        <f xml:space="preserve"> TEXT(RTD("cqg.rtd",,"StudyData", $A$2, "BBnds", "MAType=Sim,InputChoice=Close,Period1="&amp;$A$16&amp;",Percent="&amp;$A$18&amp;"", "BLO",$A$4, -$B401, $A$6,$A$10,,$A$8,$A$12),$A$47)</f>
        <v>4575.19</v>
      </c>
      <c r="N401" s="8" t="str">
        <f xml:space="preserve"> TEXT(RTD("cqg.rtd",,"StudyData", $A$2, "MACD", "Period1="&amp;$A$20&amp;",Period2="&amp;$A$22&amp;",Period3="&amp;$A$24&amp;",InputChoice=Close", "MACD",$A$4, -$B401, $A$6,$A$10,,$A$8,$A$12),$A$47)</f>
        <v>-55.96</v>
      </c>
      <c r="O401" s="8" t="str">
        <f>TEXT(RTD("cqg.rtd",,"StudyData",$A$2,"MACD","Period1="&amp;$A$20&amp;",Period2="&amp;$A$22&amp;",Period3="&amp;$A$24&amp;",InputChoice=Close","MACDA",$A$4,-$B401,$A$6,$A$10,,$A$8,$A$12),$A$47)</f>
        <v>-50.65</v>
      </c>
      <c r="P401" s="6" t="str">
        <f t="shared" si="12"/>
        <v>-5.31</v>
      </c>
      <c r="Q401" s="8">
        <f xml:space="preserve"> RTD("cqg.rtd",,"StudyData", $A$2, "RSI", "InputChoice=Close,Period="&amp;$A$26&amp;"", "RSI",$A$4, -$B401, $A$6,$A$10,,$A$8,$A$12)</f>
        <v>44.672251795037482</v>
      </c>
      <c r="R40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-$B401, $A$6,$A$10,,$A$8,$A$12)</f>
        <v>23.166363295299998</v>
      </c>
      <c r="S40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-$B401, $A$6,$A$10,,$A$8,$A$12)</f>
        <v>17.498200000000001</v>
      </c>
      <c r="T401" s="8" t="str">
        <f>TEXT(RTD("cqg.rtd",,"StudyData", $A$2, "Imoku", "Period1="&amp;$A$34&amp;"", "Imoku1",$A$4, -$B401, $A$6,$A$10,,$A$8,$A$12),$A$47)</f>
        <v>4673.00</v>
      </c>
      <c r="U401" s="8" t="str">
        <f xml:space="preserve"> TEXT(RTD("cqg.rtd",,"StudyData", $A$2, "Imoku", "Period2="&amp;$A$36&amp;"", "Imoku2",$A$4, -$B401, $A$6,$A$10,,$A$8,$A$12),$A$47)</f>
        <v>4780.63</v>
      </c>
      <c r="V401" s="8" t="str">
        <f xml:space="preserve"> TEXT(RTD("cqg.rtd",,"StudyData", $A$2, "Imoku", "Period3="&amp;$A$38&amp;"", "Imoku3",$A$4, -(($B401)+($A$44)), $A$6,$A$10,,$A$8,$A$12),$A$47)</f>
        <v>4906.00</v>
      </c>
      <c r="W401" s="8" t="str">
        <f xml:space="preserve"> TEXT(RTD("cqg.rtd",,"StudyData", $A$2, "Imoku", "Period1="&amp;$A$34&amp;",Period2="&amp;$A$36&amp;",Period4="&amp;$A$40&amp;",MAType4=Sim", "Imoku4",$A$4, -(($B401)+($A$44)), $A$6,$A$10,,$A$8,$A$12),$A$47)</f>
        <v>4880.06</v>
      </c>
      <c r="X401" s="8" t="str">
        <f>TEXT(RTD("cqg.rtd",,"StudyData", $A$2, "Imoku", "MAType5=Sim,Period5="&amp;$A$42&amp;",InputChoice5=Close", "Imoku5",$A$4, -$B401, $A$6,$A$10,,$A$8,$A$12),$A$47)</f>
        <v>4705.75</v>
      </c>
    </row>
    <row r="402" spans="2:24" x14ac:dyDescent="0.25">
      <c r="B402">
        <f t="shared" si="13"/>
        <v>400</v>
      </c>
      <c r="C402" s="5">
        <f xml:space="preserve"> RTD("cqg.rtd",,"StudyData", $A$2, "BAR", "", "Time", $A$4,-$B402,$A$6,$A$10, "","False","T")</f>
        <v>45204</v>
      </c>
      <c r="D402" s="4">
        <f xml:space="preserve"> RTD("cqg.rtd",,"StudyData", $A$2, "BAR", "", "Time", $A$4,-$B402,$A$6,$A$10, "","False","T")</f>
        <v>45204</v>
      </c>
      <c r="E402" s="6" t="str">
        <f xml:space="preserve"> TEXT(RTD("cqg.rtd",,"StudyData", $A$2, "BAR", "", "Open", $A$4, -$B402, $A$6,$A$10,,$A$8,$A$12),$A$47)</f>
        <v>4655.75</v>
      </c>
      <c r="F402" s="6" t="str">
        <f xml:space="preserve"> TEXT(RTD("cqg.rtd",,"StudyData", $A$2, "BAR", "", "High", $A$4, -$B402, $A$6,$A$10,,$A$8,$A$12),$A$47)</f>
        <v>4666.25</v>
      </c>
      <c r="G402" s="6" t="str">
        <f xml:space="preserve"> TEXT(RTD("cqg.rtd",,"StudyData", $A$2, "BAR", "", "Low", $A$4, -$B402, $A$6,$A$10,,$A$8,$A$12),$A$47)</f>
        <v>4622.25</v>
      </c>
      <c r="H402" s="6" t="str">
        <f>TEXT(RTD("cqg.rtd",,"StudyData", $A$2, "BAR", "", "Close", $A$4, -$B402, $A$6,$A$10,,$A$8,$A$12),$A$47)</f>
        <v>4655.00</v>
      </c>
      <c r="I402" s="7">
        <f xml:space="preserve"> RTD("cqg.rtd",,"StudyData", $A$2, "Vol", "VolType=auto, CoCType=Contract", "Vol",$A$4, -$B402, $A$6,$A$10,,$A$8,$A$12)</f>
        <v>1673477</v>
      </c>
      <c r="J402" s="8" t="str">
        <f xml:space="preserve"> TEXT(RTD("cqg.rtd",,"StudyData", $A$2, "MA", "InputChoice=Close,MAType=Sim,Period="&amp;$A$14&amp;"", "MA",$A$4, -$B402, $A$6,$A$10,,$A$8,$A$12),$A$47)</f>
        <v>4820.69</v>
      </c>
      <c r="K402" s="6" t="str">
        <f xml:space="preserve"> TEXT(RTD("cqg.rtd",,"StudyData", $A$2, "BBnds", "MAType=Sim,InputChoice=Close,Period1="&amp;$A$16&amp;",Percent="&amp;$A$18&amp;"", "BHI",$A$4, -$B402, $A$6,$A$10,,$A$8,$A$12),$A$47)</f>
        <v>4964.31</v>
      </c>
      <c r="L402" s="6" t="str">
        <f>TEXT(RTD("cqg.rtd",,"StudyData",$A$2,"BBnds","MAType=Sim,InputChoice=Close,Period1="&amp;$A$16&amp;",Percent="&amp;$A$18&amp;"","BMA",$A$4,-$B402,$A$6,$A$10,,$A$8,$A$12),$A$47)</f>
        <v>4771.95</v>
      </c>
      <c r="M402" s="6" t="str">
        <f xml:space="preserve"> TEXT(RTD("cqg.rtd",,"StudyData", $A$2, "BBnds", "MAType=Sim,InputChoice=Close,Period1="&amp;$A$16&amp;",Percent="&amp;$A$18&amp;"", "BLO",$A$4, -$B402, $A$6,$A$10,,$A$8,$A$12),$A$47)</f>
        <v>4579.59</v>
      </c>
      <c r="N402" s="8" t="str">
        <f xml:space="preserve"> TEXT(RTD("cqg.rtd",,"StudyData", $A$2, "MACD", "Period1="&amp;$A$20&amp;",Period2="&amp;$A$22&amp;",Period3="&amp;$A$24&amp;",InputChoice=Close", "MACD",$A$4, -$B402, $A$6,$A$10,,$A$8,$A$12),$A$47)</f>
        <v>-60.34</v>
      </c>
      <c r="O402" s="8" t="str">
        <f>TEXT(RTD("cqg.rtd",,"StudyData",$A$2,"MACD","Period1="&amp;$A$20&amp;",Period2="&amp;$A$22&amp;",Period3="&amp;$A$24&amp;",InputChoice=Close","MACDA",$A$4,-$B402,$A$6,$A$10,,$A$8,$A$12),$A$47)</f>
        <v>-49.32</v>
      </c>
      <c r="P402" s="6" t="str">
        <f t="shared" si="12"/>
        <v>-11.02</v>
      </c>
      <c r="Q402" s="8">
        <f xml:space="preserve"> RTD("cqg.rtd",,"StudyData", $A$2, "RSI", "InputChoice=Close,Period="&amp;$A$26&amp;"", "RSI",$A$4, -$B402, $A$6,$A$10,,$A$8,$A$12)</f>
        <v>30.913147225492736</v>
      </c>
      <c r="R40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-$B402, $A$6,$A$10,,$A$8,$A$12)</f>
        <v>15.9542966074</v>
      </c>
      <c r="S40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-$B402, $A$6,$A$10,,$A$8,$A$12)</f>
        <v>14.664</v>
      </c>
      <c r="T402" s="8" t="str">
        <f>TEXT(RTD("cqg.rtd",,"StudyData", $A$2, "Imoku", "Period1="&amp;$A$34&amp;"", "Imoku1",$A$4, -$B402, $A$6,$A$10,,$A$8,$A$12),$A$47)</f>
        <v>4673.75</v>
      </c>
      <c r="U402" s="8" t="str">
        <f xml:space="preserve"> TEXT(RTD("cqg.rtd",,"StudyData", $A$2, "Imoku", "Period2="&amp;$A$36&amp;"", "Imoku2",$A$4, -$B402, $A$6,$A$10,,$A$8,$A$12),$A$47)</f>
        <v>4780.63</v>
      </c>
      <c r="V402" s="8" t="str">
        <f xml:space="preserve"> TEXT(RTD("cqg.rtd",,"StudyData", $A$2, "Imoku", "Period3="&amp;$A$38&amp;"", "Imoku3",$A$4, -(($B402)+($A$44)), $A$6,$A$10,,$A$8,$A$12),$A$47)</f>
        <v>4906.00</v>
      </c>
      <c r="W402" s="8" t="str">
        <f xml:space="preserve"> TEXT(RTD("cqg.rtd",,"StudyData", $A$2, "Imoku", "Period1="&amp;$A$34&amp;",Period2="&amp;$A$36&amp;",Period4="&amp;$A$40&amp;",MAType4=Sim", "Imoku4",$A$4, -(($B402)+($A$44)), $A$6,$A$10,,$A$8,$A$12),$A$47)</f>
        <v>4874.75</v>
      </c>
      <c r="X402" s="8" t="str">
        <f>TEXT(RTD("cqg.rtd",,"StudyData", $A$2, "Imoku", "MAType5=Sim,Period5="&amp;$A$42&amp;",InputChoice5=Close", "Imoku5",$A$4, -$B402, $A$6,$A$10,,$A$8,$A$12),$A$47)</f>
        <v>4655.00</v>
      </c>
    </row>
    <row r="403" spans="2:24" x14ac:dyDescent="0.25">
      <c r="B403">
        <f t="shared" si="13"/>
        <v>401</v>
      </c>
      <c r="C403" s="5">
        <f xml:space="preserve"> RTD("cqg.rtd",,"StudyData", $A$2, "BAR", "", "Time", $A$4,-$B403,$A$6,$A$10, "","False","T")</f>
        <v>45203</v>
      </c>
      <c r="D403" s="4">
        <f xml:space="preserve"> RTD("cqg.rtd",,"StudyData", $A$2, "BAR", "", "Time", $A$4,-$B403,$A$6,$A$10, "","False","T")</f>
        <v>45203</v>
      </c>
      <c r="E403" s="6" t="str">
        <f xml:space="preserve"> TEXT(RTD("cqg.rtd",,"StudyData", $A$2, "BAR", "", "Open", $A$4, -$B403, $A$6,$A$10,,$A$8,$A$12),$A$47)</f>
        <v>4627.00</v>
      </c>
      <c r="F403" s="6" t="str">
        <f xml:space="preserve"> TEXT(RTD("cqg.rtd",,"StudyData", $A$2, "BAR", "", "High", $A$4, -$B403, $A$6,$A$10,,$A$8,$A$12),$A$47)</f>
        <v>4668.25</v>
      </c>
      <c r="G403" s="6" t="str">
        <f xml:space="preserve"> TEXT(RTD("cqg.rtd",,"StudyData", $A$2, "BAR", "", "Low", $A$4, -$B403, $A$6,$A$10,,$A$8,$A$12),$A$47)</f>
        <v>4599.75</v>
      </c>
      <c r="H403" s="6" t="str">
        <f>TEXT(RTD("cqg.rtd",,"StudyData", $A$2, "BAR", "", "Close", $A$4, -$B403, $A$6,$A$10,,$A$8,$A$12),$A$47)</f>
        <v>4662.00</v>
      </c>
      <c r="I403" s="7">
        <f xml:space="preserve"> RTD("cqg.rtd",,"StudyData", $A$2, "Vol", "VolType=auto, CoCType=Contract", "Vol",$A$4, -$B403, $A$6,$A$10,,$A$8,$A$12)</f>
        <v>2168271</v>
      </c>
      <c r="J403" s="8" t="str">
        <f xml:space="preserve"> TEXT(RTD("cqg.rtd",,"StudyData", $A$2, "MA", "InputChoice=Close,MAType=Sim,Period="&amp;$A$14&amp;"", "MA",$A$4, -$B403, $A$6,$A$10,,$A$8,$A$12),$A$47)</f>
        <v>4826.81</v>
      </c>
      <c r="K403" s="6" t="str">
        <f xml:space="preserve"> TEXT(RTD("cqg.rtd",,"StudyData", $A$2, "BBnds", "MAType=Sim,InputChoice=Close,Period1="&amp;$A$16&amp;",Percent="&amp;$A$18&amp;"", "BHI",$A$4, -$B403, $A$6,$A$10,,$A$8,$A$12),$A$47)</f>
        <v>4971.72</v>
      </c>
      <c r="L403" s="6" t="str">
        <f>TEXT(RTD("cqg.rtd",,"StudyData",$A$2,"BBnds","MAType=Sim,InputChoice=Close,Period1="&amp;$A$16&amp;",Percent="&amp;$A$18&amp;"","BMA",$A$4,-$B403,$A$6,$A$10,,$A$8,$A$12),$A$47)</f>
        <v>4782.70</v>
      </c>
      <c r="M403" s="6" t="str">
        <f xml:space="preserve"> TEXT(RTD("cqg.rtd",,"StudyData", $A$2, "BBnds", "MAType=Sim,InputChoice=Close,Period1="&amp;$A$16&amp;",Percent="&amp;$A$18&amp;"", "BLO",$A$4, -$B403, $A$6,$A$10,,$A$8,$A$12),$A$47)</f>
        <v>4593.68</v>
      </c>
      <c r="N403" s="8" t="str">
        <f xml:space="preserve"> TEXT(RTD("cqg.rtd",,"StudyData", $A$2, "MACD", "Period1="&amp;$A$20&amp;",Period2="&amp;$A$22&amp;",Period3="&amp;$A$24&amp;",InputChoice=Close", "MACD",$A$4, -$B403, $A$6,$A$10,,$A$8,$A$12),$A$47)</f>
        <v>-59.89</v>
      </c>
      <c r="O403" s="8" t="str">
        <f>TEXT(RTD("cqg.rtd",,"StudyData",$A$2,"MACD","Period1="&amp;$A$20&amp;",Period2="&amp;$A$22&amp;",Period3="&amp;$A$24&amp;",InputChoice=Close","MACDA",$A$4,-$B403,$A$6,$A$10,,$A$8,$A$12),$A$47)</f>
        <v>-46.57</v>
      </c>
      <c r="P403" s="6" t="str">
        <f t="shared" si="12"/>
        <v>-13.32</v>
      </c>
      <c r="Q403" s="8">
        <f xml:space="preserve"> RTD("cqg.rtd",,"StudyData", $A$2, "RSI", "InputChoice=Close,Period="&amp;$A$26&amp;"", "RSI",$A$4, -$B403, $A$6,$A$10,,$A$8,$A$12)</f>
        <v>31.885329172152595</v>
      </c>
      <c r="R40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-$B403, $A$6,$A$10,,$A$8,$A$12)</f>
        <v>14.1807665118</v>
      </c>
      <c r="S40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-$B403, $A$6,$A$10,,$A$8,$A$12)</f>
        <v>14.0189</v>
      </c>
      <c r="T403" s="8" t="str">
        <f>TEXT(RTD("cqg.rtd",,"StudyData", $A$2, "Imoku", "Period1="&amp;$A$34&amp;"", "Imoku1",$A$4, -$B403, $A$6,$A$10,,$A$8,$A$12),$A$47)</f>
        <v>4681.50</v>
      </c>
      <c r="U403" s="8" t="str">
        <f xml:space="preserve"> TEXT(RTD("cqg.rtd",,"StudyData", $A$2, "Imoku", "Period2="&amp;$A$36&amp;"", "Imoku2",$A$4, -$B403, $A$6,$A$10,,$A$8,$A$12),$A$47)</f>
        <v>4780.63</v>
      </c>
      <c r="V403" s="8" t="str">
        <f xml:space="preserve"> TEXT(RTD("cqg.rtd",,"StudyData", $A$2, "Imoku", "Period3="&amp;$A$38&amp;"", "Imoku3",$A$4, -(($B403)+($A$44)), $A$6,$A$10,,$A$8,$A$12),$A$47)</f>
        <v>4906.00</v>
      </c>
      <c r="W403" s="8" t="str">
        <f xml:space="preserve"> TEXT(RTD("cqg.rtd",,"StudyData", $A$2, "Imoku", "Period1="&amp;$A$34&amp;",Period2="&amp;$A$36&amp;",Period4="&amp;$A$40&amp;",MAType4=Sim", "Imoku4",$A$4, -(($B403)+($A$44)), $A$6,$A$10,,$A$8,$A$12),$A$47)</f>
        <v>4868.75</v>
      </c>
      <c r="X403" s="8" t="str">
        <f>TEXT(RTD("cqg.rtd",,"StudyData", $A$2, "Imoku", "MAType5=Sim,Period5="&amp;$A$42&amp;",InputChoice5=Close", "Imoku5",$A$4, -$B403, $A$6,$A$10,,$A$8,$A$12),$A$47)</f>
        <v>4662.00</v>
      </c>
    </row>
    <row r="404" spans="2:24" x14ac:dyDescent="0.25">
      <c r="B404">
        <f t="shared" si="13"/>
        <v>402</v>
      </c>
      <c r="C404" s="5">
        <f xml:space="preserve"> RTD("cqg.rtd",,"StudyData", $A$2, "BAR", "", "Time", $A$4,-$B404,$A$6,$A$10, "","False","T")</f>
        <v>45202</v>
      </c>
      <c r="D404" s="4">
        <f xml:space="preserve"> RTD("cqg.rtd",,"StudyData", $A$2, "BAR", "", "Time", $A$4,-$B404,$A$6,$A$10, "","False","T")</f>
        <v>45202</v>
      </c>
      <c r="E404" s="6" t="str">
        <f xml:space="preserve"> TEXT(RTD("cqg.rtd",,"StudyData", $A$2, "BAR", "", "Open", $A$4, -$B404, $A$6,$A$10,,$A$8,$A$12),$A$47)</f>
        <v>4690.25</v>
      </c>
      <c r="F404" s="6" t="str">
        <f xml:space="preserve"> TEXT(RTD("cqg.rtd",,"StudyData", $A$2, "BAR", "", "High", $A$4, -$B404, $A$6,$A$10,,$A$8,$A$12),$A$47)</f>
        <v>4700.00</v>
      </c>
      <c r="G404" s="6" t="str">
        <f xml:space="preserve"> TEXT(RTD("cqg.rtd",,"StudyData", $A$2, "BAR", "", "Low", $A$4, -$B404, $A$6,$A$10,,$A$8,$A$12),$A$47)</f>
        <v>4615.50</v>
      </c>
      <c r="H404" s="6" t="str">
        <f>TEXT(RTD("cqg.rtd",,"StudyData", $A$2, "BAR", "", "Close", $A$4, -$B404, $A$6,$A$10,,$A$8,$A$12),$A$47)</f>
        <v>4629.00</v>
      </c>
      <c r="I404" s="7">
        <f xml:space="preserve"> RTD("cqg.rtd",,"StudyData", $A$2, "Vol", "VolType=auto, CoCType=Contract", "Vol",$A$4, -$B404, $A$6,$A$10,,$A$8,$A$12)</f>
        <v>2256808</v>
      </c>
      <c r="J404" s="8" t="str">
        <f xml:space="preserve"> TEXT(RTD("cqg.rtd",,"StudyData", $A$2, "MA", "InputChoice=Close,MAType=Sim,Period="&amp;$A$14&amp;"", "MA",$A$4, -$B404, $A$6,$A$10,,$A$8,$A$12),$A$47)</f>
        <v>4833.56</v>
      </c>
      <c r="K404" s="6" t="str">
        <f xml:space="preserve"> TEXT(RTD("cqg.rtd",,"StudyData", $A$2, "BBnds", "MAType=Sim,InputChoice=Close,Period1="&amp;$A$16&amp;",Percent="&amp;$A$18&amp;"", "BHI",$A$4, -$B404, $A$6,$A$10,,$A$8,$A$12),$A$47)</f>
        <v>4979.39</v>
      </c>
      <c r="L404" s="6" t="str">
        <f>TEXT(RTD("cqg.rtd",,"StudyData",$A$2,"BBnds","MAType=Sim,InputChoice=Close,Period1="&amp;$A$16&amp;",Percent="&amp;$A$18&amp;"","BMA",$A$4,-$B404,$A$6,$A$10,,$A$8,$A$12),$A$47)</f>
        <v>4793.86</v>
      </c>
      <c r="M404" s="6" t="str">
        <f xml:space="preserve"> TEXT(RTD("cqg.rtd",,"StudyData", $A$2, "BBnds", "MAType=Sim,InputChoice=Close,Period1="&amp;$A$16&amp;",Percent="&amp;$A$18&amp;"", "BLO",$A$4, -$B404, $A$6,$A$10,,$A$8,$A$12),$A$47)</f>
        <v>4608.34</v>
      </c>
      <c r="N404" s="8" t="str">
        <f xml:space="preserve"> TEXT(RTD("cqg.rtd",,"StudyData", $A$2, "MACD", "Period1="&amp;$A$20&amp;",Period2="&amp;$A$22&amp;",Period3="&amp;$A$24&amp;",InputChoice=Close", "MACD",$A$4, -$B404, $A$6,$A$10,,$A$8,$A$12),$A$47)</f>
        <v>-59.16</v>
      </c>
      <c r="O404" s="8" t="str">
        <f>TEXT(RTD("cqg.rtd",,"StudyData",$A$2,"MACD","Period1="&amp;$A$20&amp;",Period2="&amp;$A$22&amp;",Period3="&amp;$A$24&amp;",InputChoice=Close","MACDA",$A$4,-$B404,$A$6,$A$10,,$A$8,$A$12),$A$47)</f>
        <v>-43.24</v>
      </c>
      <c r="P404" s="6" t="str">
        <f t="shared" si="12"/>
        <v>-15.92</v>
      </c>
      <c r="Q404" s="8">
        <f xml:space="preserve"> RTD("cqg.rtd",,"StudyData", $A$2, "RSI", "InputChoice=Close,Period="&amp;$A$26&amp;"", "RSI",$A$4, -$B404, $A$6,$A$10,,$A$8,$A$12)</f>
        <v>21.546262245958175</v>
      </c>
      <c r="R40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-$B404, $A$6,$A$10,,$A$8,$A$12)</f>
        <v>11.517901347800001</v>
      </c>
      <c r="S40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-$B404, $A$6,$A$10,,$A$8,$A$12)</f>
        <v>13.938000000000001</v>
      </c>
      <c r="T404" s="8" t="str">
        <f>TEXT(RTD("cqg.rtd",,"StudyData", $A$2, "Imoku", "Period1="&amp;$A$34&amp;"", "Imoku1",$A$4, -$B404, $A$6,$A$10,,$A$8,$A$12),$A$47)</f>
        <v>4713.38</v>
      </c>
      <c r="U404" s="8" t="str">
        <f xml:space="preserve"> TEXT(RTD("cqg.rtd",,"StudyData", $A$2, "Imoku", "Period2="&amp;$A$36&amp;"", "Imoku2",$A$4, -$B404, $A$6,$A$10,,$A$8,$A$12),$A$47)</f>
        <v>4788.50</v>
      </c>
      <c r="V404" s="8" t="str">
        <f xml:space="preserve"> TEXT(RTD("cqg.rtd",,"StudyData", $A$2, "Imoku", "Period3="&amp;$A$38&amp;"", "Imoku3",$A$4, -(($B404)+($A$44)), $A$6,$A$10,,$A$8,$A$12),$A$47)</f>
        <v>4906.00</v>
      </c>
      <c r="W404" s="8" t="str">
        <f xml:space="preserve"> TEXT(RTD("cqg.rtd",,"StudyData", $A$2, "Imoku", "Period1="&amp;$A$34&amp;",Period2="&amp;$A$36&amp;",Period4="&amp;$A$40&amp;",MAType4=Sim", "Imoku4",$A$4, -(($B404)+($A$44)), $A$6,$A$10,,$A$8,$A$12),$A$47)</f>
        <v>4876.81</v>
      </c>
      <c r="X404" s="8" t="str">
        <f>TEXT(RTD("cqg.rtd",,"StudyData", $A$2, "Imoku", "MAType5=Sim,Period5="&amp;$A$42&amp;",InputChoice5=Close", "Imoku5",$A$4, -$B404, $A$6,$A$10,,$A$8,$A$12),$A$47)</f>
        <v>4629.00</v>
      </c>
    </row>
    <row r="405" spans="2:24" x14ac:dyDescent="0.25">
      <c r="B405">
        <f t="shared" si="13"/>
        <v>403</v>
      </c>
      <c r="C405" s="5">
        <f xml:space="preserve"> RTD("cqg.rtd",,"StudyData", $A$2, "BAR", "", "Time", $A$4,-$B405,$A$6,$A$10, "","False","T")</f>
        <v>45201</v>
      </c>
      <c r="D405" s="4">
        <f xml:space="preserve"> RTD("cqg.rtd",,"StudyData", $A$2, "BAR", "", "Time", $A$4,-$B405,$A$6,$A$10, "","False","T")</f>
        <v>45201</v>
      </c>
      <c r="E405" s="6" t="str">
        <f xml:space="preserve"> TEXT(RTD("cqg.rtd",,"StudyData", $A$2, "BAR", "", "Open", $A$4, -$B405, $A$6,$A$10,,$A$8,$A$12),$A$47)</f>
        <v>4713.25</v>
      </c>
      <c r="F405" s="6" t="str">
        <f xml:space="preserve"> TEXT(RTD("cqg.rtd",,"StudyData", $A$2, "BAR", "", "High", $A$4, -$B405, $A$6,$A$10,,$A$8,$A$12),$A$47)</f>
        <v>4719.75</v>
      </c>
      <c r="G405" s="6" t="str">
        <f xml:space="preserve"> TEXT(RTD("cqg.rtd",,"StudyData", $A$2, "BAR", "", "Low", $A$4, -$B405, $A$6,$A$10,,$A$8,$A$12),$A$47)</f>
        <v>4659.75</v>
      </c>
      <c r="H405" s="6" t="str">
        <f>TEXT(RTD("cqg.rtd",,"StudyData", $A$2, "BAR", "", "Close", $A$4, -$B405, $A$6,$A$10,,$A$8,$A$12),$A$47)</f>
        <v>4688.50</v>
      </c>
      <c r="I405" s="7">
        <f xml:space="preserve"> RTD("cqg.rtd",,"StudyData", $A$2, "Vol", "VolType=auto, CoCType=Contract", "Vol",$A$4, -$B405, $A$6,$A$10,,$A$8,$A$12)</f>
        <v>1950463</v>
      </c>
      <c r="J405" s="8" t="str">
        <f xml:space="preserve"> TEXT(RTD("cqg.rtd",,"StudyData", $A$2, "MA", "InputChoice=Close,MAType=Sim,Period="&amp;$A$14&amp;"", "MA",$A$4, -$B405, $A$6,$A$10,,$A$8,$A$12),$A$47)</f>
        <v>4841.63</v>
      </c>
      <c r="K405" s="6" t="str">
        <f xml:space="preserve"> TEXT(RTD("cqg.rtd",,"StudyData", $A$2, "BBnds", "MAType=Sim,InputChoice=Close,Period1="&amp;$A$16&amp;",Percent="&amp;$A$18&amp;"", "BHI",$A$4, -$B405, $A$6,$A$10,,$A$8,$A$12),$A$47)</f>
        <v>4984.73</v>
      </c>
      <c r="L405" s="6" t="str">
        <f>TEXT(RTD("cqg.rtd",,"StudyData",$A$2,"BBnds","MAType=Sim,InputChoice=Close,Period1="&amp;$A$16&amp;",Percent="&amp;$A$18&amp;"","BMA",$A$4,-$B405,$A$6,$A$10,,$A$8,$A$12),$A$47)</f>
        <v>4808.23</v>
      </c>
      <c r="M405" s="6" t="str">
        <f xml:space="preserve"> TEXT(RTD("cqg.rtd",,"StudyData", $A$2, "BBnds", "MAType=Sim,InputChoice=Close,Period1="&amp;$A$16&amp;",Percent="&amp;$A$18&amp;"", "BLO",$A$4, -$B405, $A$6,$A$10,,$A$8,$A$12),$A$47)</f>
        <v>4631.72</v>
      </c>
      <c r="N405" s="8" t="str">
        <f xml:space="preserve"> TEXT(RTD("cqg.rtd",,"StudyData", $A$2, "MACD", "Period1="&amp;$A$20&amp;",Period2="&amp;$A$22&amp;",Period3="&amp;$A$24&amp;",InputChoice=Close", "MACD",$A$4, -$B405, $A$6,$A$10,,$A$8,$A$12),$A$47)</f>
        <v>-54.00</v>
      </c>
      <c r="O405" s="8" t="str">
        <f>TEXT(RTD("cqg.rtd",,"StudyData",$A$2,"MACD","Period1="&amp;$A$20&amp;",Period2="&amp;$A$22&amp;",Period3="&amp;$A$24&amp;",InputChoice=Close","MACDA",$A$4,-$B405,$A$6,$A$10,,$A$8,$A$12),$A$47)</f>
        <v>-39.26</v>
      </c>
      <c r="P405" s="6" t="str">
        <f t="shared" si="12"/>
        <v>-14.74</v>
      </c>
      <c r="Q405" s="8">
        <f xml:space="preserve"> RTD("cqg.rtd",,"StudyData", $A$2, "RSI", "InputChoice=Close,Period="&amp;$A$26&amp;"", "RSI",$A$4, -$B405, $A$6,$A$10,,$A$8,$A$12)</f>
        <v>28.472908745155465</v>
      </c>
      <c r="R40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-$B405, $A$6,$A$10,,$A$8,$A$12)</f>
        <v>15.641633499399999</v>
      </c>
      <c r="S40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-$B405, $A$6,$A$10,,$A$8,$A$12)</f>
        <v>15.148</v>
      </c>
      <c r="T405" s="8" t="str">
        <f>TEXT(RTD("cqg.rtd",,"StudyData", $A$2, "Imoku", "Period1="&amp;$A$34&amp;"", "Imoku1",$A$4, -$B405, $A$6,$A$10,,$A$8,$A$12),$A$47)</f>
        <v>4756.75</v>
      </c>
      <c r="U405" s="8" t="str">
        <f xml:space="preserve"> TEXT(RTD("cqg.rtd",,"StudyData", $A$2, "Imoku", "Period2="&amp;$A$36&amp;"", "Imoku2",$A$4, -$B405, $A$6,$A$10,,$A$8,$A$12),$A$47)</f>
        <v>4801.38</v>
      </c>
      <c r="V405" s="8" t="str">
        <f xml:space="preserve"> TEXT(RTD("cqg.rtd",,"StudyData", $A$2, "Imoku", "Period3="&amp;$A$38&amp;"", "Imoku3",$A$4, -(($B405)+($A$44)), $A$6,$A$10,,$A$8,$A$12),$A$47)</f>
        <v>4905.38</v>
      </c>
      <c r="W405" s="8" t="str">
        <f xml:space="preserve"> TEXT(RTD("cqg.rtd",,"StudyData", $A$2, "Imoku", "Period1="&amp;$A$34&amp;",Period2="&amp;$A$36&amp;",Period4="&amp;$A$40&amp;",MAType4=Sim", "Imoku4",$A$4, -(($B405)+($A$44)), $A$6,$A$10,,$A$8,$A$12),$A$47)</f>
        <v>4876.81</v>
      </c>
      <c r="X405" s="8" t="str">
        <f>TEXT(RTD("cqg.rtd",,"StudyData", $A$2, "Imoku", "MAType5=Sim,Period5="&amp;$A$42&amp;",InputChoice5=Close", "Imoku5",$A$4, -$B405, $A$6,$A$10,,$A$8,$A$12),$A$47)</f>
        <v>4688.50</v>
      </c>
    </row>
    <row r="406" spans="2:24" x14ac:dyDescent="0.25">
      <c r="B406">
        <f t="shared" si="13"/>
        <v>404</v>
      </c>
      <c r="C406" s="5">
        <f xml:space="preserve"> RTD("cqg.rtd",,"StudyData", $A$2, "BAR", "", "Time", $A$4,-$B406,$A$6,$A$10, "","False","T")</f>
        <v>45198</v>
      </c>
      <c r="D406" s="4">
        <f xml:space="preserve"> RTD("cqg.rtd",,"StudyData", $A$2, "BAR", "", "Time", $A$4,-$B406,$A$6,$A$10, "","False","T")</f>
        <v>45198</v>
      </c>
      <c r="E406" s="6" t="str">
        <f xml:space="preserve"> TEXT(RTD("cqg.rtd",,"StudyData", $A$2, "BAR", "", "Open", $A$4, -$B406, $A$6,$A$10,,$A$8,$A$12),$A$47)</f>
        <v>4706.25</v>
      </c>
      <c r="F406" s="6" t="str">
        <f xml:space="preserve"> TEXT(RTD("cqg.rtd",,"StudyData", $A$2, "BAR", "", "High", $A$4, -$B406, $A$6,$A$10,,$A$8,$A$12),$A$47)</f>
        <v>4735.50</v>
      </c>
      <c r="G406" s="6" t="str">
        <f xml:space="preserve"> TEXT(RTD("cqg.rtd",,"StudyData", $A$2, "BAR", "", "Low", $A$4, -$B406, $A$6,$A$10,,$A$8,$A$12),$A$47)</f>
        <v>4675.25</v>
      </c>
      <c r="H406" s="6" t="str">
        <f>TEXT(RTD("cqg.rtd",,"StudyData", $A$2, "BAR", "", "Close", $A$4, -$B406, $A$6,$A$10,,$A$8,$A$12),$A$47)</f>
        <v>4689.75</v>
      </c>
      <c r="I406" s="7">
        <f xml:space="preserve"> RTD("cqg.rtd",,"StudyData", $A$2, "Vol", "VolType=auto, CoCType=Contract", "Vol",$A$4, -$B406, $A$6,$A$10,,$A$8,$A$12)</f>
        <v>2106053</v>
      </c>
      <c r="J406" s="8" t="str">
        <f xml:space="preserve"> TEXT(RTD("cqg.rtd",,"StudyData", $A$2, "MA", "InputChoice=Close,MAType=Sim,Period="&amp;$A$14&amp;"", "MA",$A$4, -$B406, $A$6,$A$10,,$A$8,$A$12),$A$47)</f>
        <v>4847.21</v>
      </c>
      <c r="K406" s="6" t="str">
        <f xml:space="preserve"> TEXT(RTD("cqg.rtd",,"StudyData", $A$2, "BBnds", "MAType=Sim,InputChoice=Close,Period1="&amp;$A$16&amp;",Percent="&amp;$A$18&amp;"", "BHI",$A$4, -$B406, $A$6,$A$10,,$A$8,$A$12),$A$47)</f>
        <v>4996.36</v>
      </c>
      <c r="L406" s="6" t="str">
        <f>TEXT(RTD("cqg.rtd",,"StudyData",$A$2,"BBnds","MAType=Sim,InputChoice=Close,Period1="&amp;$A$16&amp;",Percent="&amp;$A$18&amp;"","BMA",$A$4,-$B406,$A$6,$A$10,,$A$8,$A$12),$A$47)</f>
        <v>4820.56</v>
      </c>
      <c r="M406" s="6" t="str">
        <f xml:space="preserve"> TEXT(RTD("cqg.rtd",,"StudyData", $A$2, "BBnds", "MAType=Sim,InputChoice=Close,Period1="&amp;$A$16&amp;",Percent="&amp;$A$18&amp;"", "BLO",$A$4, -$B406, $A$6,$A$10,,$A$8,$A$12),$A$47)</f>
        <v>4644.76</v>
      </c>
      <c r="N406" s="8" t="str">
        <f xml:space="preserve"> TEXT(RTD("cqg.rtd",,"StudyData", $A$2, "MACD", "Period1="&amp;$A$20&amp;",Period2="&amp;$A$22&amp;",Period3="&amp;$A$24&amp;",InputChoice=Close", "MACD",$A$4, -$B406, $A$6,$A$10,,$A$8,$A$12),$A$47)</f>
        <v>-52.71</v>
      </c>
      <c r="O406" s="8" t="str">
        <f>TEXT(RTD("cqg.rtd",,"StudyData",$A$2,"MACD","Period1="&amp;$A$20&amp;",Period2="&amp;$A$22&amp;",Period3="&amp;$A$24&amp;",InputChoice=Close","MACDA",$A$4,-$B406,$A$6,$A$10,,$A$8,$A$12),$A$47)</f>
        <v>-35.57</v>
      </c>
      <c r="P406" s="6" t="str">
        <f t="shared" si="12"/>
        <v>-17.14</v>
      </c>
      <c r="Q406" s="8">
        <f xml:space="preserve"> RTD("cqg.rtd",,"StudyData", $A$2, "RSI", "InputChoice=Close,Period="&amp;$A$26&amp;"", "RSI",$A$4, -$B406, $A$6,$A$10,,$A$8,$A$12)</f>
        <v>28.644873129993968</v>
      </c>
      <c r="R40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-$B406, $A$6,$A$10,,$A$8,$A$12)</f>
        <v>15.2618348304</v>
      </c>
      <c r="S40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-$B406, $A$6,$A$10,,$A$8,$A$12)</f>
        <v>14.901300000000001</v>
      </c>
      <c r="T406" s="8" t="str">
        <f>TEXT(RTD("cqg.rtd",,"StudyData", $A$2, "Imoku", "Period1="&amp;$A$34&amp;"", "Imoku1",$A$4, -$B406, $A$6,$A$10,,$A$8,$A$12),$A$47)</f>
        <v>4757.50</v>
      </c>
      <c r="U406" s="8" t="str">
        <f xml:space="preserve"> TEXT(RTD("cqg.rtd",,"StudyData", $A$2, "Imoku", "Period2="&amp;$A$36&amp;"", "Imoku2",$A$4, -$B406, $A$6,$A$10,,$A$8,$A$12),$A$47)</f>
        <v>4801.38</v>
      </c>
      <c r="V406" s="8" t="str">
        <f xml:space="preserve"> TEXT(RTD("cqg.rtd",,"StudyData", $A$2, "Imoku", "Period3="&amp;$A$38&amp;"", "Imoku3",$A$4, -(($B406)+($A$44)), $A$6,$A$10,,$A$8,$A$12),$A$47)</f>
        <v>4895.00</v>
      </c>
      <c r="W406" s="8" t="str">
        <f xml:space="preserve"> TEXT(RTD("cqg.rtd",,"StudyData", $A$2, "Imoku", "Period1="&amp;$A$34&amp;",Period2="&amp;$A$36&amp;",Period4="&amp;$A$40&amp;",MAType4=Sim", "Imoku4",$A$4, -(($B406)+($A$44)), $A$6,$A$10,,$A$8,$A$12),$A$47)</f>
        <v>4876.81</v>
      </c>
      <c r="X406" s="8" t="str">
        <f>TEXT(RTD("cqg.rtd",,"StudyData", $A$2, "Imoku", "MAType5=Sim,Period5="&amp;$A$42&amp;",InputChoice5=Close", "Imoku5",$A$4, -$B406, $A$6,$A$10,,$A$8,$A$12),$A$47)</f>
        <v>4689.75</v>
      </c>
    </row>
    <row r="407" spans="2:24" x14ac:dyDescent="0.25">
      <c r="B407">
        <f t="shared" si="13"/>
        <v>405</v>
      </c>
      <c r="C407" s="5">
        <f xml:space="preserve"> RTD("cqg.rtd",,"StudyData", $A$2, "BAR", "", "Time", $A$4,-$B407,$A$6,$A$10, "","False","T")</f>
        <v>45197</v>
      </c>
      <c r="D407" s="4">
        <f xml:space="preserve"> RTD("cqg.rtd",,"StudyData", $A$2, "BAR", "", "Time", $A$4,-$B407,$A$6,$A$10, "","False","T")</f>
        <v>45197</v>
      </c>
      <c r="E407" s="6" t="str">
        <f xml:space="preserve"> TEXT(RTD("cqg.rtd",,"StudyData", $A$2, "BAR", "", "Open", $A$4, -$B407, $A$6,$A$10,,$A$8,$A$12),$A$47)</f>
        <v>4687.50</v>
      </c>
      <c r="F407" s="6" t="str">
        <f xml:space="preserve"> TEXT(RTD("cqg.rtd",,"StudyData", $A$2, "BAR", "", "High", $A$4, -$B407, $A$6,$A$10,,$A$8,$A$12),$A$47)</f>
        <v>4720.00</v>
      </c>
      <c r="G407" s="6" t="str">
        <f xml:space="preserve"> TEXT(RTD("cqg.rtd",,"StudyData", $A$2, "BAR", "", "Low", $A$4, -$B407, $A$6,$A$10,,$A$8,$A$12),$A$47)</f>
        <v>4665.25</v>
      </c>
      <c r="H407" s="6" t="str">
        <f>TEXT(RTD("cqg.rtd",,"StudyData", $A$2, "BAR", "", "Close", $A$4, -$B407, $A$6,$A$10,,$A$8,$A$12),$A$47)</f>
        <v>4701.75</v>
      </c>
      <c r="I407" s="7">
        <f xml:space="preserve"> RTD("cqg.rtd",,"StudyData", $A$2, "Vol", "VolType=auto, CoCType=Contract", "Vol",$A$4, -$B407, $A$6,$A$10,,$A$8,$A$12)</f>
        <v>2012088</v>
      </c>
      <c r="J407" s="8" t="str">
        <f xml:space="preserve"> TEXT(RTD("cqg.rtd",,"StudyData", $A$2, "MA", "InputChoice=Close,MAType=Sim,Period="&amp;$A$14&amp;"", "MA",$A$4, -$B407, $A$6,$A$10,,$A$8,$A$12),$A$47)</f>
        <v>4853.35</v>
      </c>
      <c r="K407" s="6" t="str">
        <f xml:space="preserve"> TEXT(RTD("cqg.rtd",,"StudyData", $A$2, "BBnds", "MAType=Sim,InputChoice=Close,Period1="&amp;$A$16&amp;",Percent="&amp;$A$18&amp;"", "BHI",$A$4, -$B407, $A$6,$A$10,,$A$8,$A$12),$A$47)</f>
        <v>5003.71</v>
      </c>
      <c r="L407" s="6" t="str">
        <f>TEXT(RTD("cqg.rtd",,"StudyData",$A$2,"BBnds","MAType=Sim,InputChoice=Close,Period1="&amp;$A$16&amp;",Percent="&amp;$A$18&amp;"","BMA",$A$4,-$B407,$A$6,$A$10,,$A$8,$A$12),$A$47)</f>
        <v>4832.56</v>
      </c>
      <c r="M407" s="6" t="str">
        <f xml:space="preserve"> TEXT(RTD("cqg.rtd",,"StudyData", $A$2, "BBnds", "MAType=Sim,InputChoice=Close,Period1="&amp;$A$16&amp;",Percent="&amp;$A$18&amp;"", "BLO",$A$4, -$B407, $A$6,$A$10,,$A$8,$A$12),$A$47)</f>
        <v>4661.41</v>
      </c>
      <c r="N407" s="8" t="str">
        <f xml:space="preserve"> TEXT(RTD("cqg.rtd",,"StudyData", $A$2, "MACD", "Period1="&amp;$A$20&amp;",Period2="&amp;$A$22&amp;",Period3="&amp;$A$24&amp;",InputChoice=Close", "MACD",$A$4, -$B407, $A$6,$A$10,,$A$8,$A$12),$A$47)</f>
        <v>-50.40</v>
      </c>
      <c r="O407" s="8" t="str">
        <f>TEXT(RTD("cqg.rtd",,"StudyData",$A$2,"MACD","Period1="&amp;$A$20&amp;",Period2="&amp;$A$22&amp;",Period3="&amp;$A$24&amp;",InputChoice=Close","MACDA",$A$4,-$B407,$A$6,$A$10,,$A$8,$A$12),$A$47)</f>
        <v>-31.29</v>
      </c>
      <c r="P407" s="6" t="str">
        <f t="shared" si="12"/>
        <v>-19.11</v>
      </c>
      <c r="Q407" s="8">
        <f xml:space="preserve"> RTD("cqg.rtd",,"StudyData", $A$2, "RSI", "InputChoice=Close,Period="&amp;$A$26&amp;"", "RSI",$A$4, -$B407, $A$6,$A$10,,$A$8,$A$12)</f>
        <v>30.201384272607697</v>
      </c>
      <c r="R40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-$B407, $A$6,$A$10,,$A$8,$A$12)</f>
        <v>14.415260573599999</v>
      </c>
      <c r="S40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-$B407, $A$6,$A$10,,$A$8,$A$12)</f>
        <v>14.721</v>
      </c>
      <c r="T407" s="8" t="str">
        <f>TEXT(RTD("cqg.rtd",,"StudyData", $A$2, "Imoku", "Period1="&amp;$A$34&amp;"", "Imoku1",$A$4, -$B407, $A$6,$A$10,,$A$8,$A$12),$A$47)</f>
        <v>4760.00</v>
      </c>
      <c r="U407" s="8" t="str">
        <f xml:space="preserve"> TEXT(RTD("cqg.rtd",,"StudyData", $A$2, "Imoku", "Period2="&amp;$A$36&amp;"", "Imoku2",$A$4, -$B407, $A$6,$A$10,,$A$8,$A$12),$A$47)</f>
        <v>4801.38</v>
      </c>
      <c r="V407" s="8" t="str">
        <f xml:space="preserve"> TEXT(RTD("cqg.rtd",,"StudyData", $A$2, "Imoku", "Period3="&amp;$A$38&amp;"", "Imoku3",$A$4, -(($B407)+($A$44)), $A$6,$A$10,,$A$8,$A$12),$A$47)</f>
        <v>4884.38</v>
      </c>
      <c r="W407" s="8" t="str">
        <f xml:space="preserve"> TEXT(RTD("cqg.rtd",,"StudyData", $A$2, "Imoku", "Period1="&amp;$A$34&amp;",Period2="&amp;$A$36&amp;",Period4="&amp;$A$40&amp;",MAType4=Sim", "Imoku4",$A$4, -(($B407)+($A$44)), $A$6,$A$10,,$A$8,$A$12),$A$47)</f>
        <v>4883.56</v>
      </c>
      <c r="X407" s="8" t="str">
        <f>TEXT(RTD("cqg.rtd",,"StudyData", $A$2, "Imoku", "MAType5=Sim,Period5="&amp;$A$42&amp;",InputChoice5=Close", "Imoku5",$A$4, -$B407, $A$6,$A$10,,$A$8,$A$12),$A$47)</f>
        <v>4701.75</v>
      </c>
    </row>
    <row r="408" spans="2:24" x14ac:dyDescent="0.25">
      <c r="B408">
        <f t="shared" si="13"/>
        <v>406</v>
      </c>
      <c r="C408" s="5">
        <f xml:space="preserve"> RTD("cqg.rtd",,"StudyData", $A$2, "BAR", "", "Time", $A$4,-$B408,$A$6,$A$10, "","False","T")</f>
        <v>45196</v>
      </c>
      <c r="D408" s="4">
        <f xml:space="preserve"> RTD("cqg.rtd",,"StudyData", $A$2, "BAR", "", "Time", $A$4,-$B408,$A$6,$A$10, "","False","T")</f>
        <v>45196</v>
      </c>
      <c r="E408" s="6" t="str">
        <f xml:space="preserve"> TEXT(RTD("cqg.rtd",,"StudyData", $A$2, "BAR", "", "Open", $A$4, -$B408, $A$6,$A$10,,$A$8,$A$12),$A$47)</f>
        <v>4684.50</v>
      </c>
      <c r="F408" s="6" t="str">
        <f xml:space="preserve"> TEXT(RTD("cqg.rtd",,"StudyData", $A$2, "BAR", "", "High", $A$4, -$B408, $A$6,$A$10,,$A$8,$A$12),$A$47)</f>
        <v>4700.75</v>
      </c>
      <c r="G408" s="6" t="str">
        <f xml:space="preserve"> TEXT(RTD("cqg.rtd",,"StudyData", $A$2, "BAR", "", "Low", $A$4, -$B408, $A$6,$A$10,,$A$8,$A$12),$A$47)</f>
        <v>4641.25</v>
      </c>
      <c r="H408" s="6" t="str">
        <f>TEXT(RTD("cqg.rtd",,"StudyData", $A$2, "BAR", "", "Close", $A$4, -$B408, $A$6,$A$10,,$A$8,$A$12),$A$47)</f>
        <v>4677.75</v>
      </c>
      <c r="I408" s="7">
        <f xml:space="preserve"> RTD("cqg.rtd",,"StudyData", $A$2, "Vol", "VolType=auto, CoCType=Contract", "Vol",$A$4, -$B408, $A$6,$A$10,,$A$8,$A$12)</f>
        <v>1965913</v>
      </c>
      <c r="J408" s="8" t="str">
        <f xml:space="preserve"> TEXT(RTD("cqg.rtd",,"StudyData", $A$2, "MA", "InputChoice=Close,MAType=Sim,Period="&amp;$A$14&amp;"", "MA",$A$4, -$B408, $A$6,$A$10,,$A$8,$A$12),$A$47)</f>
        <v>4859.58</v>
      </c>
      <c r="K408" s="6" t="str">
        <f xml:space="preserve"> TEXT(RTD("cqg.rtd",,"StudyData", $A$2, "BBnds", "MAType=Sim,InputChoice=Close,Period1="&amp;$A$16&amp;",Percent="&amp;$A$18&amp;"", "BHI",$A$4, -$B408, $A$6,$A$10,,$A$8,$A$12),$A$47)</f>
        <v>5010.31</v>
      </c>
      <c r="L408" s="6" t="str">
        <f>TEXT(RTD("cqg.rtd",,"StudyData",$A$2,"BBnds","MAType=Sim,InputChoice=Close,Period1="&amp;$A$16&amp;",Percent="&amp;$A$18&amp;"","BMA",$A$4,-$B408,$A$6,$A$10,,$A$8,$A$12),$A$47)</f>
        <v>4844.38</v>
      </c>
      <c r="M408" s="6" t="str">
        <f xml:space="preserve"> TEXT(RTD("cqg.rtd",,"StudyData", $A$2, "BBnds", "MAType=Sim,InputChoice=Close,Period1="&amp;$A$16&amp;",Percent="&amp;$A$18&amp;"", "BLO",$A$4, -$B408, $A$6,$A$10,,$A$8,$A$12),$A$47)</f>
        <v>4678.44</v>
      </c>
      <c r="N408" s="8" t="str">
        <f xml:space="preserve"> TEXT(RTD("cqg.rtd",,"StudyData", $A$2, "MACD", "Period1="&amp;$A$20&amp;",Period2="&amp;$A$22&amp;",Period3="&amp;$A$24&amp;",InputChoice=Close", "MACD",$A$4, -$B408, $A$6,$A$10,,$A$8,$A$12),$A$47)</f>
        <v>-47.94</v>
      </c>
      <c r="O408" s="8" t="str">
        <f>TEXT(RTD("cqg.rtd",,"StudyData",$A$2,"MACD","Period1="&amp;$A$20&amp;",Period2="&amp;$A$22&amp;",Period3="&amp;$A$24&amp;",InputChoice=Close","MACDA",$A$4,-$B408,$A$6,$A$10,,$A$8,$A$12),$A$47)</f>
        <v>-26.51</v>
      </c>
      <c r="P408" s="6" t="str">
        <f t="shared" si="12"/>
        <v>-21.43</v>
      </c>
      <c r="Q408" s="8">
        <f xml:space="preserve"> RTD("cqg.rtd",,"StudyData", $A$2, "RSI", "InputChoice=Close,Period="&amp;$A$26&amp;"", "RSI",$A$4, -$B408, $A$6,$A$10,,$A$8,$A$12)</f>
        <v>22.73775370542873</v>
      </c>
      <c r="R40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-$B408, $A$6,$A$10,,$A$8,$A$12)</f>
        <v>10.565633696900001</v>
      </c>
      <c r="S40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-$B408, $A$6,$A$10,,$A$8,$A$12)</f>
        <v>14.873799999999999</v>
      </c>
      <c r="T408" s="8" t="str">
        <f>TEXT(RTD("cqg.rtd",,"StudyData", $A$2, "Imoku", "Period1="&amp;$A$34&amp;"", "Imoku1",$A$4, -$B408, $A$6,$A$10,,$A$8,$A$12),$A$47)</f>
        <v>4785.75</v>
      </c>
      <c r="U408" s="8" t="str">
        <f xml:space="preserve"> TEXT(RTD("cqg.rtd",,"StudyData", $A$2, "Imoku", "Period2="&amp;$A$36&amp;"", "Imoku2",$A$4, -$B408, $A$6,$A$10,,$A$8,$A$12),$A$47)</f>
        <v>4801.38</v>
      </c>
      <c r="V408" s="8" t="str">
        <f xml:space="preserve"> TEXT(RTD("cqg.rtd",,"StudyData", $A$2, "Imoku", "Period3="&amp;$A$38&amp;"", "Imoku3",$A$4, -(($B408)+($A$44)), $A$6,$A$10,,$A$8,$A$12),$A$47)</f>
        <v>4884.38</v>
      </c>
      <c r="W408" s="8" t="str">
        <f xml:space="preserve"> TEXT(RTD("cqg.rtd",,"StudyData", $A$2, "Imoku", "Period1="&amp;$A$34&amp;",Period2="&amp;$A$36&amp;",Period4="&amp;$A$40&amp;",MAType4=Sim", "Imoku4",$A$4, -(($B408)+($A$44)), $A$6,$A$10,,$A$8,$A$12),$A$47)</f>
        <v>4883.56</v>
      </c>
      <c r="X408" s="8" t="str">
        <f>TEXT(RTD("cqg.rtd",,"StudyData", $A$2, "Imoku", "MAType5=Sim,Period5="&amp;$A$42&amp;",InputChoice5=Close", "Imoku5",$A$4, -$B408, $A$6,$A$10,,$A$8,$A$12),$A$47)</f>
        <v>4677.75</v>
      </c>
    </row>
    <row r="409" spans="2:24" x14ac:dyDescent="0.25">
      <c r="B409">
        <f t="shared" si="13"/>
        <v>407</v>
      </c>
      <c r="C409" s="5">
        <f xml:space="preserve"> RTD("cqg.rtd",,"StudyData", $A$2, "BAR", "", "Time", $A$4,-$B409,$A$6,$A$10, "","False","T")</f>
        <v>45195</v>
      </c>
      <c r="D409" s="4">
        <f xml:space="preserve"> RTD("cqg.rtd",,"StudyData", $A$2, "BAR", "", "Time", $A$4,-$B409,$A$6,$A$10, "","False","T")</f>
        <v>45195</v>
      </c>
      <c r="E409" s="6" t="str">
        <f xml:space="preserve"> TEXT(RTD("cqg.rtd",,"StudyData", $A$2, "BAR", "", "Open", $A$4, -$B409, $A$6,$A$10,,$A$8,$A$12),$A$47)</f>
        <v>4746.25</v>
      </c>
      <c r="F409" s="6" t="str">
        <f xml:space="preserve"> TEXT(RTD("cqg.rtd",,"StudyData", $A$2, "BAR", "", "High", $A$4, -$B409, $A$6,$A$10,,$A$8,$A$12),$A$47)</f>
        <v>4746.25</v>
      </c>
      <c r="G409" s="6" t="str">
        <f xml:space="preserve"> TEXT(RTD("cqg.rtd",,"StudyData", $A$2, "BAR", "", "Low", $A$4, -$B409, $A$6,$A$10,,$A$8,$A$12),$A$47)</f>
        <v>4669.75</v>
      </c>
      <c r="H409" s="6" t="str">
        <f>TEXT(RTD("cqg.rtd",,"StudyData", $A$2, "BAR", "", "Close", $A$4, -$B409, $A$6,$A$10,,$A$8,$A$12),$A$47)</f>
        <v>4679.00</v>
      </c>
      <c r="I409" s="7">
        <f xml:space="preserve"> RTD("cqg.rtd",,"StudyData", $A$2, "Vol", "VolType=auto, CoCType=Contract", "Vol",$A$4, -$B409, $A$6,$A$10,,$A$8,$A$12)</f>
        <v>1758048</v>
      </c>
      <c r="J409" s="8" t="str">
        <f xml:space="preserve"> TEXT(RTD("cqg.rtd",,"StudyData", $A$2, "MA", "InputChoice=Close,MAType=Sim,Period="&amp;$A$14&amp;"", "MA",$A$4, -$B409, $A$6,$A$10,,$A$8,$A$12),$A$47)</f>
        <v>4868.01</v>
      </c>
      <c r="K409" s="6" t="str">
        <f xml:space="preserve"> TEXT(RTD("cqg.rtd",,"StudyData", $A$2, "BBnds", "MAType=Sim,InputChoice=Close,Period1="&amp;$A$16&amp;",Percent="&amp;$A$18&amp;"", "BHI",$A$4, -$B409, $A$6,$A$10,,$A$8,$A$12),$A$47)</f>
        <v>5006.69</v>
      </c>
      <c r="L409" s="6" t="str">
        <f>TEXT(RTD("cqg.rtd",,"StudyData",$A$2,"BBnds","MAType=Sim,InputChoice=Close,Period1="&amp;$A$16&amp;",Percent="&amp;$A$18&amp;"","BMA",$A$4,-$B409,$A$6,$A$10,,$A$8,$A$12),$A$47)</f>
        <v>4856.51</v>
      </c>
      <c r="M409" s="6" t="str">
        <f xml:space="preserve"> TEXT(RTD("cqg.rtd",,"StudyData", $A$2, "BBnds", "MAType=Sim,InputChoice=Close,Period1="&amp;$A$16&amp;",Percent="&amp;$A$18&amp;"", "BLO",$A$4, -$B409, $A$6,$A$10,,$A$8,$A$12),$A$47)</f>
        <v>4706.34</v>
      </c>
      <c r="N409" s="8" t="str">
        <f xml:space="preserve"> TEXT(RTD("cqg.rtd",,"StudyData", $A$2, "MACD", "Period1="&amp;$A$20&amp;",Period2="&amp;$A$22&amp;",Period3="&amp;$A$24&amp;",InputChoice=Close", "MACD",$A$4, -$B409, $A$6,$A$10,,$A$8,$A$12),$A$47)</f>
        <v>-41.67</v>
      </c>
      <c r="O409" s="8" t="str">
        <f>TEXT(RTD("cqg.rtd",,"StudyData",$A$2,"MACD","Period1="&amp;$A$20&amp;",Period2="&amp;$A$22&amp;",Period3="&amp;$A$24&amp;",InputChoice=Close","MACDA",$A$4,-$B409,$A$6,$A$10,,$A$8,$A$12),$A$47)</f>
        <v>-21.15</v>
      </c>
      <c r="P409" s="6" t="str">
        <f t="shared" si="12"/>
        <v>-20.52</v>
      </c>
      <c r="Q409" s="8">
        <f xml:space="preserve"> RTD("cqg.rtd",,"StudyData", $A$2, "RSI", "InputChoice=Close,Period="&amp;$A$26&amp;"", "RSI",$A$4, -$B409, $A$6,$A$10,,$A$8,$A$12)</f>
        <v>22.850877105136234</v>
      </c>
      <c r="R40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-$B409, $A$6,$A$10,,$A$8,$A$12)</f>
        <v>9.2253840727000007</v>
      </c>
      <c r="S40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-$B409, $A$6,$A$10,,$A$8,$A$12)</f>
        <v>17.027899999999999</v>
      </c>
      <c r="T409" s="8" t="str">
        <f>TEXT(RTD("cqg.rtd",,"StudyData", $A$2, "Imoku", "Period1="&amp;$A$34&amp;"", "Imoku1",$A$4, -$B409, $A$6,$A$10,,$A$8,$A$12),$A$47)</f>
        <v>4800.00</v>
      </c>
      <c r="U409" s="8" t="str">
        <f xml:space="preserve"> TEXT(RTD("cqg.rtd",,"StudyData", $A$2, "Imoku", "Period2="&amp;$A$36&amp;"", "Imoku2",$A$4, -$B409, $A$6,$A$10,,$A$8,$A$12),$A$47)</f>
        <v>4815.63</v>
      </c>
      <c r="V409" s="8" t="str">
        <f xml:space="preserve"> TEXT(RTD("cqg.rtd",,"StudyData", $A$2, "Imoku", "Period3="&amp;$A$38&amp;"", "Imoku3",$A$4, -(($B409)+($A$44)), $A$6,$A$10,,$A$8,$A$12),$A$47)</f>
        <v>4884.38</v>
      </c>
      <c r="W409" s="8" t="str">
        <f xml:space="preserve"> TEXT(RTD("cqg.rtd",,"StudyData", $A$2, "Imoku", "Period1="&amp;$A$34&amp;",Period2="&amp;$A$36&amp;",Period4="&amp;$A$40&amp;",MAType4=Sim", "Imoku4",$A$4, -(($B409)+($A$44)), $A$6,$A$10,,$A$8,$A$12),$A$47)</f>
        <v>4883.56</v>
      </c>
      <c r="X409" s="8" t="str">
        <f>TEXT(RTD("cqg.rtd",,"StudyData", $A$2, "Imoku", "MAType5=Sim,Period5="&amp;$A$42&amp;",InputChoice5=Close", "Imoku5",$A$4, -$B409, $A$6,$A$10,,$A$8,$A$12),$A$47)</f>
        <v>4679.00</v>
      </c>
    </row>
    <row r="410" spans="2:24" x14ac:dyDescent="0.25">
      <c r="B410">
        <f t="shared" si="13"/>
        <v>408</v>
      </c>
      <c r="C410" s="5">
        <f xml:space="preserve"> RTD("cqg.rtd",,"StudyData", $A$2, "BAR", "", "Time", $A$4,-$B410,$A$6,$A$10, "","False","T")</f>
        <v>45194</v>
      </c>
      <c r="D410" s="4">
        <f xml:space="preserve"> RTD("cqg.rtd",,"StudyData", $A$2, "BAR", "", "Time", $A$4,-$B410,$A$6,$A$10, "","False","T")</f>
        <v>45194</v>
      </c>
      <c r="E410" s="6" t="str">
        <f xml:space="preserve"> TEXT(RTD("cqg.rtd",,"StudyData", $A$2, "BAR", "", "Open", $A$4, -$B410, $A$6,$A$10,,$A$8,$A$12),$A$47)</f>
        <v>4729.25</v>
      </c>
      <c r="F410" s="6" t="str">
        <f xml:space="preserve"> TEXT(RTD("cqg.rtd",,"StudyData", $A$2, "BAR", "", "High", $A$4, -$B410, $A$6,$A$10,,$A$8,$A$12),$A$47)</f>
        <v>4747.75</v>
      </c>
      <c r="G410" s="6" t="str">
        <f xml:space="preserve"> TEXT(RTD("cqg.rtd",,"StudyData", $A$2, "BAR", "", "Low", $A$4, -$B410, $A$6,$A$10,,$A$8,$A$12),$A$47)</f>
        <v>4702.50</v>
      </c>
      <c r="H410" s="6" t="str">
        <f>TEXT(RTD("cqg.rtd",,"StudyData", $A$2, "BAR", "", "Close", $A$4, -$B410, $A$6,$A$10,,$A$8,$A$12),$A$47)</f>
        <v>4743.00</v>
      </c>
      <c r="I410" s="7">
        <f xml:space="preserve"> RTD("cqg.rtd",,"StudyData", $A$2, "Vol", "VolType=auto, CoCType=Contract", "Vol",$A$4, -$B410, $A$6,$A$10,,$A$8,$A$12)</f>
        <v>1561595</v>
      </c>
      <c r="J410" s="8" t="str">
        <f xml:space="preserve"> TEXT(RTD("cqg.rtd",,"StudyData", $A$2, "MA", "InputChoice=Close,MAType=Sim,Period="&amp;$A$14&amp;"", "MA",$A$4, -$B410, $A$6,$A$10,,$A$8,$A$12),$A$47)</f>
        <v>4876.74</v>
      </c>
      <c r="K410" s="6" t="str">
        <f xml:space="preserve"> TEXT(RTD("cqg.rtd",,"StudyData", $A$2, "BBnds", "MAType=Sim,InputChoice=Close,Period1="&amp;$A$16&amp;",Percent="&amp;$A$18&amp;"", "BHI",$A$4, -$B410, $A$6,$A$10,,$A$8,$A$12),$A$47)</f>
        <v>4991.60</v>
      </c>
      <c r="L410" s="6" t="str">
        <f>TEXT(RTD("cqg.rtd",,"StudyData",$A$2,"BBnds","MAType=Sim,InputChoice=Close,Period1="&amp;$A$16&amp;",Percent="&amp;$A$18&amp;"","BMA",$A$4,-$B410,$A$6,$A$10,,$A$8,$A$12),$A$47)</f>
        <v>4865.36</v>
      </c>
      <c r="M410" s="6" t="str">
        <f xml:space="preserve"> TEXT(RTD("cqg.rtd",,"StudyData", $A$2, "BBnds", "MAType=Sim,InputChoice=Close,Period1="&amp;$A$16&amp;",Percent="&amp;$A$18&amp;"", "BLO",$A$4, -$B410, $A$6,$A$10,,$A$8,$A$12),$A$47)</f>
        <v>4739.12</v>
      </c>
      <c r="N410" s="8" t="str">
        <f xml:space="preserve"> TEXT(RTD("cqg.rtd",,"StudyData", $A$2, "MACD", "Period1="&amp;$A$20&amp;",Period2="&amp;$A$22&amp;",Period3="&amp;$A$24&amp;",InputChoice=Close", "MACD",$A$4, -$B410, $A$6,$A$10,,$A$8,$A$12),$A$47)</f>
        <v>-33.18</v>
      </c>
      <c r="O410" s="8" t="str">
        <f>TEXT(RTD("cqg.rtd",,"StudyData",$A$2,"MACD","Period1="&amp;$A$20&amp;",Period2="&amp;$A$22&amp;",Period3="&amp;$A$24&amp;",InputChoice=Close","MACDA",$A$4,-$B410,$A$6,$A$10,,$A$8,$A$12),$A$47)</f>
        <v>-16.02</v>
      </c>
      <c r="P410" s="6" t="str">
        <f t="shared" si="12"/>
        <v>-17.16</v>
      </c>
      <c r="Q410" s="8">
        <f xml:space="preserve"> RTD("cqg.rtd",,"StudyData", $A$2, "RSI", "InputChoice=Close,Period="&amp;$A$26&amp;"", "RSI",$A$4, -$B410, $A$6,$A$10,,$A$8,$A$12)</f>
        <v>29.539276186611602</v>
      </c>
      <c r="R41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-$B410, $A$6,$A$10,,$A$8,$A$12)</f>
        <v>12.8560761987</v>
      </c>
      <c r="S41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-$B410, $A$6,$A$10,,$A$8,$A$12)</f>
        <v>20.929200000000002</v>
      </c>
      <c r="T410" s="8" t="str">
        <f>TEXT(RTD("cqg.rtd",,"StudyData", $A$2, "Imoku", "Period1="&amp;$A$34&amp;"", "Imoku1",$A$4, -$B410, $A$6,$A$10,,$A$8,$A$12),$A$47)</f>
        <v>4816.38</v>
      </c>
      <c r="U410" s="8" t="str">
        <f xml:space="preserve"> TEXT(RTD("cqg.rtd",,"StudyData", $A$2, "Imoku", "Period2="&amp;$A$36&amp;"", "Imoku2",$A$4, -$B410, $A$6,$A$10,,$A$8,$A$12),$A$47)</f>
        <v>4832.00</v>
      </c>
      <c r="V410" s="8" t="str">
        <f xml:space="preserve"> TEXT(RTD("cqg.rtd",,"StudyData", $A$2, "Imoku", "Period3="&amp;$A$38&amp;"", "Imoku3",$A$4, -(($B410)+($A$44)), $A$6,$A$10,,$A$8,$A$12),$A$47)</f>
        <v>4884.38</v>
      </c>
      <c r="W410" s="8" t="str">
        <f xml:space="preserve"> TEXT(RTD("cqg.rtd",,"StudyData", $A$2, "Imoku", "Period1="&amp;$A$34&amp;",Period2="&amp;$A$36&amp;",Period4="&amp;$A$40&amp;",MAType4=Sim", "Imoku4",$A$4, -(($B410)+($A$44)), $A$6,$A$10,,$A$8,$A$12),$A$47)</f>
        <v>4897.44</v>
      </c>
      <c r="X410" s="8" t="str">
        <f>TEXT(RTD("cqg.rtd",,"StudyData", $A$2, "Imoku", "MAType5=Sim,Period5="&amp;$A$42&amp;",InputChoice5=Close", "Imoku5",$A$4, -$B410, $A$6,$A$10,,$A$8,$A$12),$A$47)</f>
        <v>4743.00</v>
      </c>
    </row>
    <row r="411" spans="2:24" x14ac:dyDescent="0.25">
      <c r="B411">
        <f t="shared" si="13"/>
        <v>409</v>
      </c>
      <c r="C411" s="5">
        <f xml:space="preserve"> RTD("cqg.rtd",,"StudyData", $A$2, "BAR", "", "Time", $A$4,-$B411,$A$6,$A$10, "","False","T")</f>
        <v>45191</v>
      </c>
      <c r="D411" s="4">
        <f xml:space="preserve"> RTD("cqg.rtd",,"StudyData", $A$2, "BAR", "", "Time", $A$4,-$B411,$A$6,$A$10, "","False","T")</f>
        <v>45191</v>
      </c>
      <c r="E411" s="6" t="str">
        <f xml:space="preserve"> TEXT(RTD("cqg.rtd",,"StudyData", $A$2, "BAR", "", "Open", $A$4, -$B411, $A$6,$A$10,,$A$8,$A$12),$A$47)</f>
        <v>4734.50</v>
      </c>
      <c r="F411" s="6" t="str">
        <f xml:space="preserve"> TEXT(RTD("cqg.rtd",,"StudyData", $A$2, "BAR", "", "High", $A$4, -$B411, $A$6,$A$10,,$A$8,$A$12),$A$47)</f>
        <v>4763.25</v>
      </c>
      <c r="G411" s="6" t="str">
        <f xml:space="preserve"> TEXT(RTD("cqg.rtd",,"StudyData", $A$2, "BAR", "", "Low", $A$4, -$B411, $A$6,$A$10,,$A$8,$A$12),$A$47)</f>
        <v>4721.50</v>
      </c>
      <c r="H411" s="6" t="str">
        <f>TEXT(RTD("cqg.rtd",,"StudyData", $A$2, "BAR", "", "Close", $A$4, -$B411, $A$6,$A$10,,$A$8,$A$12),$A$47)</f>
        <v>4725.25</v>
      </c>
      <c r="I411" s="7">
        <f xml:space="preserve"> RTD("cqg.rtd",,"StudyData", $A$2, "Vol", "VolType=auto, CoCType=Contract", "Vol",$A$4, -$B411, $A$6,$A$10,,$A$8,$A$12)</f>
        <v>1736576</v>
      </c>
      <c r="J411" s="8" t="str">
        <f xml:space="preserve"> TEXT(RTD("cqg.rtd",,"StudyData", $A$2, "MA", "InputChoice=Close,MAType=Sim,Period="&amp;$A$14&amp;"", "MA",$A$4, -$B411, $A$6,$A$10,,$A$8,$A$12),$A$47)</f>
        <v>4883.68</v>
      </c>
      <c r="K411" s="6" t="str">
        <f xml:space="preserve"> TEXT(RTD("cqg.rtd",,"StudyData", $A$2, "BBnds", "MAType=Sim,InputChoice=Close,Period1="&amp;$A$16&amp;",Percent="&amp;$A$18&amp;"", "BHI",$A$4, -$B411, $A$6,$A$10,,$A$8,$A$12),$A$47)</f>
        <v>4984.28</v>
      </c>
      <c r="L411" s="6" t="str">
        <f>TEXT(RTD("cqg.rtd",,"StudyData",$A$2,"BBnds","MAType=Sim,InputChoice=Close,Period1="&amp;$A$16&amp;",Percent="&amp;$A$18&amp;"","BMA",$A$4,-$B411,$A$6,$A$10,,$A$8,$A$12),$A$47)</f>
        <v>4869.61</v>
      </c>
      <c r="M411" s="6" t="str">
        <f xml:space="preserve"> TEXT(RTD("cqg.rtd",,"StudyData", $A$2, "BBnds", "MAType=Sim,InputChoice=Close,Period1="&amp;$A$16&amp;",Percent="&amp;$A$18&amp;"", "BLO",$A$4, -$B411, $A$6,$A$10,,$A$8,$A$12),$A$47)</f>
        <v>4754.94</v>
      </c>
      <c r="N411" s="8" t="str">
        <f xml:space="preserve"> TEXT(RTD("cqg.rtd",,"StudyData", $A$2, "MACD", "Period1="&amp;$A$20&amp;",Period2="&amp;$A$22&amp;",Period3="&amp;$A$24&amp;",InputChoice=Close", "MACD",$A$4, -$B411, $A$6,$A$10,,$A$8,$A$12),$A$47)</f>
        <v>-28.39</v>
      </c>
      <c r="O411" s="8" t="str">
        <f>TEXT(RTD("cqg.rtd",,"StudyData",$A$2,"MACD","Period1="&amp;$A$20&amp;",Period2="&amp;$A$22&amp;",Period3="&amp;$A$24&amp;",InputChoice=Close","MACDA",$A$4,-$B411,$A$6,$A$10,,$A$8,$A$12),$A$47)</f>
        <v>-11.73</v>
      </c>
      <c r="P411" s="6" t="str">
        <f t="shared" si="12"/>
        <v>-16.66</v>
      </c>
      <c r="Q411" s="8">
        <f xml:space="preserve"> RTD("cqg.rtd",,"StudyData", $A$2, "RSI", "InputChoice=Close,Period="&amp;$A$26&amp;"", "RSI",$A$4, -$B411, $A$6,$A$10,,$A$8,$A$12)</f>
        <v>24.059557163925547</v>
      </c>
      <c r="R41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-$B411, $A$6,$A$10,,$A$8,$A$12)</f>
        <v>9.9262601574999998</v>
      </c>
      <c r="S41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-$B411, $A$6,$A$10,,$A$8,$A$12)</f>
        <v>24.965699999999998</v>
      </c>
      <c r="T411" s="8" t="str">
        <f>TEXT(RTD("cqg.rtd",,"StudyData", $A$2, "Imoku", "Period1="&amp;$A$34&amp;"", "Imoku1",$A$4, -$B411, $A$6,$A$10,,$A$8,$A$12),$A$47)</f>
        <v>4825.88</v>
      </c>
      <c r="U411" s="8" t="str">
        <f xml:space="preserve"> TEXT(RTD("cqg.rtd",,"StudyData", $A$2, "Imoku", "Period2="&amp;$A$36&amp;"", "Imoku2",$A$4, -$B411, $A$6,$A$10,,$A$8,$A$12),$A$47)</f>
        <v>4841.50</v>
      </c>
      <c r="V411" s="8" t="str">
        <f xml:space="preserve"> TEXT(RTD("cqg.rtd",,"StudyData", $A$2, "Imoku", "Period3="&amp;$A$38&amp;"", "Imoku3",$A$4, -(($B411)+($A$44)), $A$6,$A$10,,$A$8,$A$12),$A$47)</f>
        <v>4867.50</v>
      </c>
      <c r="W411" s="8" t="str">
        <f xml:space="preserve"> TEXT(RTD("cqg.rtd",,"StudyData", $A$2, "Imoku", "Period1="&amp;$A$34&amp;",Period2="&amp;$A$36&amp;",Period4="&amp;$A$40&amp;",MAType4=Sim", "Imoku4",$A$4, -(($B411)+($A$44)), $A$6,$A$10,,$A$8,$A$12),$A$47)</f>
        <v>4921.06</v>
      </c>
      <c r="X411" s="8" t="str">
        <f>TEXT(RTD("cqg.rtd",,"StudyData", $A$2, "Imoku", "MAType5=Sim,Period5="&amp;$A$42&amp;",InputChoice5=Close", "Imoku5",$A$4, -$B411, $A$6,$A$10,,$A$8,$A$12),$A$47)</f>
        <v>4725.25</v>
      </c>
    </row>
    <row r="412" spans="2:24" x14ac:dyDescent="0.25">
      <c r="B412">
        <f t="shared" si="13"/>
        <v>410</v>
      </c>
      <c r="C412" s="5">
        <f xml:space="preserve"> RTD("cqg.rtd",,"StudyData", $A$2, "BAR", "", "Time", $A$4,-$B412,$A$6,$A$10, "","False","T")</f>
        <v>45190</v>
      </c>
      <c r="D412" s="4">
        <f xml:space="preserve"> RTD("cqg.rtd",,"StudyData", $A$2, "BAR", "", "Time", $A$4,-$B412,$A$6,$A$10, "","False","T")</f>
        <v>45190</v>
      </c>
      <c r="E412" s="6" t="str">
        <f xml:space="preserve"> TEXT(RTD("cqg.rtd",,"StudyData", $A$2, "BAR", "", "Open", $A$4, -$B412, $A$6,$A$10,,$A$8,$A$12),$A$47)</f>
        <v>4809.25</v>
      </c>
      <c r="F412" s="6" t="str">
        <f xml:space="preserve"> TEXT(RTD("cqg.rtd",,"StudyData", $A$2, "BAR", "", "High", $A$4, -$B412, $A$6,$A$10,,$A$8,$A$12),$A$47)</f>
        <v>4811.25</v>
      </c>
      <c r="G412" s="6" t="str">
        <f xml:space="preserve"> TEXT(RTD("cqg.rtd",,"StudyData", $A$2, "BAR", "", "Low", $A$4, -$B412, $A$6,$A$10,,$A$8,$A$12),$A$47)</f>
        <v>4730.75</v>
      </c>
      <c r="H412" s="6" t="str">
        <f>TEXT(RTD("cqg.rtd",,"StudyData", $A$2, "BAR", "", "Close", $A$4, -$B412, $A$6,$A$10,,$A$8,$A$12),$A$47)</f>
        <v>4736.25</v>
      </c>
      <c r="I412" s="7">
        <f xml:space="preserve"> RTD("cqg.rtd",,"StudyData", $A$2, "Vol", "VolType=auto, CoCType=Contract", "Vol",$A$4, -$B412, $A$6,$A$10,,$A$8,$A$12)</f>
        <v>1998638</v>
      </c>
      <c r="J412" s="8" t="str">
        <f xml:space="preserve"> TEXT(RTD("cqg.rtd",,"StudyData", $A$2, "MA", "InputChoice=Close,MAType=Sim,Period="&amp;$A$14&amp;"", "MA",$A$4, -$B412, $A$6,$A$10,,$A$8,$A$12),$A$47)</f>
        <v>4889.99</v>
      </c>
      <c r="K412" s="6" t="str">
        <f xml:space="preserve"> TEXT(RTD("cqg.rtd",,"StudyData", $A$2, "BBnds", "MAType=Sim,InputChoice=Close,Period1="&amp;$A$16&amp;",Percent="&amp;$A$18&amp;"", "BHI",$A$4, -$B412, $A$6,$A$10,,$A$8,$A$12),$A$47)</f>
        <v>4972.85</v>
      </c>
      <c r="L412" s="6" t="str">
        <f>TEXT(RTD("cqg.rtd",,"StudyData",$A$2,"BBnds","MAType=Sim,InputChoice=Close,Period1="&amp;$A$16&amp;",Percent="&amp;$A$18&amp;"","BMA",$A$4,-$B412,$A$6,$A$10,,$A$8,$A$12),$A$47)</f>
        <v>4873.34</v>
      </c>
      <c r="M412" s="6" t="str">
        <f xml:space="preserve"> TEXT(RTD("cqg.rtd",,"StudyData", $A$2, "BBnds", "MAType=Sim,InputChoice=Close,Period1="&amp;$A$16&amp;",Percent="&amp;$A$18&amp;"", "BLO",$A$4, -$B412, $A$6,$A$10,,$A$8,$A$12),$A$47)</f>
        <v>4773.83</v>
      </c>
      <c r="N412" s="8" t="str">
        <f xml:space="preserve"> TEXT(RTD("cqg.rtd",,"StudyData", $A$2, "MACD", "Period1="&amp;$A$20&amp;",Period2="&amp;$A$22&amp;",Period3="&amp;$A$24&amp;",InputChoice=Close", "MACD",$A$4, -$B412, $A$6,$A$10,,$A$8,$A$12),$A$47)</f>
        <v>-20.04</v>
      </c>
      <c r="O412" s="8" t="str">
        <f>TEXT(RTD("cqg.rtd",,"StudyData",$A$2,"MACD","Period1="&amp;$A$20&amp;",Period2="&amp;$A$22&amp;",Period3="&amp;$A$24&amp;",InputChoice=Close","MACDA",$A$4,-$B412,$A$6,$A$10,,$A$8,$A$12),$A$47)</f>
        <v>-7.57</v>
      </c>
      <c r="P412" s="6" t="str">
        <f t="shared" si="12"/>
        <v>-12.47</v>
      </c>
      <c r="Q412" s="8">
        <f xml:space="preserve"> RTD("cqg.rtd",,"StudyData", $A$2, "RSI", "InputChoice=Close,Period="&amp;$A$26&amp;"", "RSI",$A$4, -$B412, $A$6,$A$10,,$A$8,$A$12)</f>
        <v>25.136409716885225</v>
      </c>
      <c r="R41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-$B412, $A$6,$A$10,,$A$8,$A$12)</f>
        <v>15.179140286200001</v>
      </c>
      <c r="S41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-$B412, $A$6,$A$10,,$A$8,$A$12)</f>
        <v>32.485399999999998</v>
      </c>
      <c r="T412" s="8" t="str">
        <f>TEXT(RTD("cqg.rtd",,"StudyData", $A$2, "Imoku", "Period1="&amp;$A$34&amp;"", "Imoku1",$A$4, -$B412, $A$6,$A$10,,$A$8,$A$12),$A$47)</f>
        <v>4830.50</v>
      </c>
      <c r="U412" s="8" t="str">
        <f xml:space="preserve"> TEXT(RTD("cqg.rtd",,"StudyData", $A$2, "Imoku", "Period2="&amp;$A$36&amp;"", "Imoku2",$A$4, -$B412, $A$6,$A$10,,$A$8,$A$12),$A$47)</f>
        <v>4846.13</v>
      </c>
      <c r="V412" s="8" t="str">
        <f xml:space="preserve"> TEXT(RTD("cqg.rtd",,"StudyData", $A$2, "Imoku", "Period3="&amp;$A$38&amp;"", "Imoku3",$A$4, -(($B412)+($A$44)), $A$6,$A$10,,$A$8,$A$12),$A$47)</f>
        <v>4842.00</v>
      </c>
      <c r="W412" s="8" t="str">
        <f xml:space="preserve"> TEXT(RTD("cqg.rtd",,"StudyData", $A$2, "Imoku", "Period1="&amp;$A$34&amp;",Period2="&amp;$A$36&amp;",Period4="&amp;$A$40&amp;",MAType4=Sim", "Imoku4",$A$4, -(($B412)+($A$44)), $A$6,$A$10,,$A$8,$A$12),$A$47)</f>
        <v>4934.06</v>
      </c>
      <c r="X412" s="8" t="str">
        <f>TEXT(RTD("cqg.rtd",,"StudyData", $A$2, "Imoku", "MAType5=Sim,Period5="&amp;$A$42&amp;",InputChoice5=Close", "Imoku5",$A$4, -$B412, $A$6,$A$10,,$A$8,$A$12),$A$47)</f>
        <v>4736.25</v>
      </c>
    </row>
    <row r="413" spans="2:24" x14ac:dyDescent="0.25">
      <c r="B413">
        <f t="shared" si="13"/>
        <v>411</v>
      </c>
      <c r="C413" s="5">
        <f xml:space="preserve"> RTD("cqg.rtd",,"StudyData", $A$2, "BAR", "", "Time", $A$4,-$B413,$A$6,$A$10, "","False","T")</f>
        <v>45189</v>
      </c>
      <c r="D413" s="4">
        <f xml:space="preserve"> RTD("cqg.rtd",,"StudyData", $A$2, "BAR", "", "Time", $A$4,-$B413,$A$6,$A$10, "","False","T")</f>
        <v>45189</v>
      </c>
      <c r="E413" s="6" t="str">
        <f xml:space="preserve"> TEXT(RTD("cqg.rtd",,"StudyData", $A$2, "BAR", "", "Open", $A$4, -$B413, $A$6,$A$10,,$A$8,$A$12),$A$47)</f>
        <v>4855.50</v>
      </c>
      <c r="F413" s="6" t="str">
        <f xml:space="preserve"> TEXT(RTD("cqg.rtd",,"StudyData", $A$2, "BAR", "", "High", $A$4, -$B413, $A$6,$A$10,,$A$8,$A$12),$A$47)</f>
        <v>4872.25</v>
      </c>
      <c r="G413" s="6" t="str">
        <f xml:space="preserve"> TEXT(RTD("cqg.rtd",,"StudyData", $A$2, "BAR", "", "Low", $A$4, -$B413, $A$6,$A$10,,$A$8,$A$12),$A$47)</f>
        <v>4807.50</v>
      </c>
      <c r="H413" s="6" t="str">
        <f>TEXT(RTD("cqg.rtd",,"StudyData", $A$2, "BAR", "", "Close", $A$4, -$B413, $A$6,$A$10,,$A$8,$A$12),$A$47)</f>
        <v>4811.25</v>
      </c>
      <c r="I413" s="7">
        <f xml:space="preserve"> RTD("cqg.rtd",,"StudyData", $A$2, "Vol", "VolType=auto, CoCType=Contract", "Vol",$A$4, -$B413, $A$6,$A$10,,$A$8,$A$12)</f>
        <v>1482206</v>
      </c>
      <c r="J413" s="8" t="str">
        <f xml:space="preserve"> TEXT(RTD("cqg.rtd",,"StudyData", $A$2, "MA", "InputChoice=Close,MAType=Sim,Period="&amp;$A$14&amp;"", "MA",$A$4, -$B413, $A$6,$A$10,,$A$8,$A$12),$A$47)</f>
        <v>4896.81</v>
      </c>
      <c r="K413" s="6" t="str">
        <f xml:space="preserve"> TEXT(RTD("cqg.rtd",,"StudyData", $A$2, "BBnds", "MAType=Sim,InputChoice=Close,Period1="&amp;$A$16&amp;",Percent="&amp;$A$18&amp;"", "BHI",$A$4, -$B413, $A$6,$A$10,,$A$8,$A$12),$A$47)</f>
        <v>4957.15</v>
      </c>
      <c r="L413" s="6" t="str">
        <f>TEXT(RTD("cqg.rtd",,"StudyData",$A$2,"BBnds","MAType=Sim,InputChoice=Close,Period1="&amp;$A$16&amp;",Percent="&amp;$A$18&amp;"","BMA",$A$4,-$B413,$A$6,$A$10,,$A$8,$A$12),$A$47)</f>
        <v>4879.56</v>
      </c>
      <c r="M413" s="6" t="str">
        <f xml:space="preserve"> TEXT(RTD("cqg.rtd",,"StudyData", $A$2, "BBnds", "MAType=Sim,InputChoice=Close,Period1="&amp;$A$16&amp;",Percent="&amp;$A$18&amp;"", "BLO",$A$4, -$B413, $A$6,$A$10,,$A$8,$A$12),$A$47)</f>
        <v>4801.97</v>
      </c>
      <c r="N413" s="8" t="str">
        <f xml:space="preserve"> TEXT(RTD("cqg.rtd",,"StudyData", $A$2, "MACD", "Period1="&amp;$A$20&amp;",Period2="&amp;$A$22&amp;",Period3="&amp;$A$24&amp;",InputChoice=Close", "MACD",$A$4, -$B413, $A$6,$A$10,,$A$8,$A$12),$A$47)</f>
        <v>-10.22</v>
      </c>
      <c r="O413" s="8" t="str">
        <f>TEXT(RTD("cqg.rtd",,"StudyData",$A$2,"MACD","Period1="&amp;$A$20&amp;",Period2="&amp;$A$22&amp;",Period3="&amp;$A$24&amp;",InputChoice=Close","MACDA",$A$4,-$B413,$A$6,$A$10,,$A$8,$A$12),$A$47)</f>
        <v>-4.45</v>
      </c>
      <c r="P413" s="6" t="str">
        <f t="shared" si="12"/>
        <v>-5.77</v>
      </c>
      <c r="Q413" s="8">
        <f xml:space="preserve"> RTD("cqg.rtd",,"StudyData", $A$2, "RSI", "InputChoice=Close,Period="&amp;$A$26&amp;"", "RSI",$A$4, -$B413, $A$6,$A$10,,$A$8,$A$12)</f>
        <v>34.49294158648334</v>
      </c>
      <c r="R41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-$B413, $A$6,$A$10,,$A$8,$A$12)</f>
        <v>25.164908008699999</v>
      </c>
      <c r="S41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-$B413, $A$6,$A$10,,$A$8,$A$12)</f>
        <v>41.138599999999997</v>
      </c>
      <c r="T413" s="8" t="str">
        <f>TEXT(RTD("cqg.rtd",,"StudyData", $A$2, "Imoku", "Period1="&amp;$A$34&amp;"", "Imoku1",$A$4, -$B413, $A$6,$A$10,,$A$8,$A$12),$A$47)</f>
        <v>4868.88</v>
      </c>
      <c r="U413" s="8" t="str">
        <f xml:space="preserve"> TEXT(RTD("cqg.rtd",,"StudyData", $A$2, "Imoku", "Period2="&amp;$A$36&amp;"", "Imoku2",$A$4, -$B413, $A$6,$A$10,,$A$8,$A$12),$A$47)</f>
        <v>4862.63</v>
      </c>
      <c r="V413" s="8" t="str">
        <f xml:space="preserve"> TEXT(RTD("cqg.rtd",,"StudyData", $A$2, "Imoku", "Period3="&amp;$A$38&amp;"", "Imoku3",$A$4, -(($B413)+($A$44)), $A$6,$A$10,,$A$8,$A$12),$A$47)</f>
        <v>4840.00</v>
      </c>
      <c r="W413" s="8" t="str">
        <f xml:space="preserve"> TEXT(RTD("cqg.rtd",,"StudyData", $A$2, "Imoku", "Period1="&amp;$A$34&amp;",Period2="&amp;$A$36&amp;",Period4="&amp;$A$40&amp;",MAType4=Sim", "Imoku4",$A$4, -(($B413)+($A$44)), $A$6,$A$10,,$A$8,$A$12),$A$47)</f>
        <v>4938.31</v>
      </c>
      <c r="X413" s="8" t="str">
        <f>TEXT(RTD("cqg.rtd",,"StudyData", $A$2, "Imoku", "MAType5=Sim,Period5="&amp;$A$42&amp;",InputChoice5=Close", "Imoku5",$A$4, -$B413, $A$6,$A$10,,$A$8,$A$12),$A$47)</f>
        <v>4811.25</v>
      </c>
    </row>
    <row r="414" spans="2:24" x14ac:dyDescent="0.25">
      <c r="B414">
        <f t="shared" si="13"/>
        <v>412</v>
      </c>
      <c r="C414" s="5">
        <f xml:space="preserve"> RTD("cqg.rtd",,"StudyData", $A$2, "BAR", "", "Time", $A$4,-$B414,$A$6,$A$10, "","False","T")</f>
        <v>45188</v>
      </c>
      <c r="D414" s="4">
        <f xml:space="preserve"> RTD("cqg.rtd",,"StudyData", $A$2, "BAR", "", "Time", $A$4,-$B414,$A$6,$A$10, "","False","T")</f>
        <v>45188</v>
      </c>
      <c r="E414" s="6" t="str">
        <f xml:space="preserve"> TEXT(RTD("cqg.rtd",,"StudyData", $A$2, "BAR", "", "Open", $A$4, -$B414, $A$6,$A$10,,$A$8,$A$12),$A$47)</f>
        <v>4867.50</v>
      </c>
      <c r="F414" s="6" t="str">
        <f xml:space="preserve"> TEXT(RTD("cqg.rtd",,"StudyData", $A$2, "BAR", "", "High", $A$4, -$B414, $A$6,$A$10,,$A$8,$A$12),$A$47)</f>
        <v>4873.75</v>
      </c>
      <c r="G414" s="6" t="str">
        <f xml:space="preserve"> TEXT(RTD("cqg.rtd",,"StudyData", $A$2, "BAR", "", "Low", $A$4, -$B414, $A$6,$A$10,,$A$8,$A$12),$A$47)</f>
        <v>4826.50</v>
      </c>
      <c r="H414" s="6" t="str">
        <f>TEXT(RTD("cqg.rtd",,"StudyData", $A$2, "BAR", "", "Close", $A$4, -$B414, $A$6,$A$10,,$A$8,$A$12),$A$47)</f>
        <v>4854.25</v>
      </c>
      <c r="I414" s="7">
        <f xml:space="preserve"> RTD("cqg.rtd",,"StudyData", $A$2, "Vol", "VolType=auto, CoCType=Contract", "Vol",$A$4, -$B414, $A$6,$A$10,,$A$8,$A$12)</f>
        <v>1422950</v>
      </c>
      <c r="J414" s="8" t="str">
        <f xml:space="preserve"> TEXT(RTD("cqg.rtd",,"StudyData", $A$2, "MA", "InputChoice=Close,MAType=Sim,Period="&amp;$A$14&amp;"", "MA",$A$4, -$B414, $A$6,$A$10,,$A$8,$A$12),$A$47)</f>
        <v>4901.78</v>
      </c>
      <c r="K414" s="6" t="str">
        <f xml:space="preserve"> TEXT(RTD("cqg.rtd",,"StudyData", $A$2, "BBnds", "MAType=Sim,InputChoice=Close,Period1="&amp;$A$16&amp;",Percent="&amp;$A$18&amp;"", "BHI",$A$4, -$B414, $A$6,$A$10,,$A$8,$A$12),$A$47)</f>
        <v>4956.93</v>
      </c>
      <c r="L414" s="6" t="str">
        <f>TEXT(RTD("cqg.rtd",,"StudyData",$A$2,"BBnds","MAType=Sim,InputChoice=Close,Period1="&amp;$A$16&amp;",Percent="&amp;$A$18&amp;"","BMA",$A$4,-$B414,$A$6,$A$10,,$A$8,$A$12),$A$47)</f>
        <v>4879.65</v>
      </c>
      <c r="M414" s="6" t="str">
        <f xml:space="preserve"> TEXT(RTD("cqg.rtd",,"StudyData", $A$2, "BBnds", "MAType=Sim,InputChoice=Close,Period1="&amp;$A$16&amp;",Percent="&amp;$A$18&amp;"", "BLO",$A$4, -$B414, $A$6,$A$10,,$A$8,$A$12),$A$47)</f>
        <v>4802.37</v>
      </c>
      <c r="N414" s="8" t="str">
        <f xml:space="preserve"> TEXT(RTD("cqg.rtd",,"StudyData", $A$2, "MACD", "Period1="&amp;$A$20&amp;",Period2="&amp;$A$22&amp;",Period3="&amp;$A$24&amp;",InputChoice=Close", "MACD",$A$4, -$B414, $A$6,$A$10,,$A$8,$A$12),$A$47)</f>
        <v>-5.18</v>
      </c>
      <c r="O414" s="8" t="str">
        <f>TEXT(RTD("cqg.rtd",,"StudyData",$A$2,"MACD","Period1="&amp;$A$20&amp;",Period2="&amp;$A$22&amp;",Period3="&amp;$A$24&amp;",InputChoice=Close","MACDA",$A$4,-$B414,$A$6,$A$10,,$A$8,$A$12),$A$47)</f>
        <v>-3.01</v>
      </c>
      <c r="P414" s="6" t="str">
        <f t="shared" si="12"/>
        <v>-2.17</v>
      </c>
      <c r="Q414" s="8">
        <f xml:space="preserve"> RTD("cqg.rtd",,"StudyData", $A$2, "RSI", "InputChoice=Close,Period="&amp;$A$26&amp;"", "RSI",$A$4, -$B414, $A$6,$A$10,,$A$8,$A$12)</f>
        <v>42.568089436200893</v>
      </c>
      <c r="R41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-$B414, $A$6,$A$10,,$A$8,$A$12)</f>
        <v>37.255250069100001</v>
      </c>
      <c r="S41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-$B414, $A$6,$A$10,,$A$8,$A$12)</f>
        <v>49.125399999999999</v>
      </c>
      <c r="T414" s="8" t="str">
        <f>TEXT(RTD("cqg.rtd",,"StudyData", $A$2, "Imoku", "Period1="&amp;$A$34&amp;"", "Imoku1",$A$4, -$B414, $A$6,$A$10,,$A$8,$A$12),$A$47)</f>
        <v>4878.38</v>
      </c>
      <c r="U414" s="8" t="str">
        <f xml:space="preserve"> TEXT(RTD("cqg.rtd",,"StudyData", $A$2, "Imoku", "Period2="&amp;$A$36&amp;"", "Imoku2",$A$4, -$B414, $A$6,$A$10,,$A$8,$A$12),$A$47)</f>
        <v>4862.63</v>
      </c>
      <c r="V414" s="8" t="str">
        <f xml:space="preserve"> TEXT(RTD("cqg.rtd",,"StudyData", $A$2, "Imoku", "Period3="&amp;$A$38&amp;"", "Imoku3",$A$4, -(($B414)+($A$44)), $A$6,$A$10,,$A$8,$A$12),$A$47)</f>
        <v>4840.00</v>
      </c>
      <c r="W414" s="8" t="str">
        <f xml:space="preserve"> TEXT(RTD("cqg.rtd",,"StudyData", $A$2, "Imoku", "Period1="&amp;$A$34&amp;",Period2="&amp;$A$36&amp;",Period4="&amp;$A$40&amp;",MAType4=Sim", "Imoku4",$A$4, -(($B414)+($A$44)), $A$6,$A$10,,$A$8,$A$12),$A$47)</f>
        <v>4945.38</v>
      </c>
      <c r="X414" s="8" t="str">
        <f>TEXT(RTD("cqg.rtd",,"StudyData", $A$2, "Imoku", "MAType5=Sim,Period5="&amp;$A$42&amp;",InputChoice5=Close", "Imoku5",$A$4, -$B414, $A$6,$A$10,,$A$8,$A$12),$A$47)</f>
        <v>4854.25</v>
      </c>
    </row>
    <row r="415" spans="2:24" x14ac:dyDescent="0.25">
      <c r="B415">
        <f t="shared" si="13"/>
        <v>413</v>
      </c>
      <c r="C415" s="5">
        <f xml:space="preserve"> RTD("cqg.rtd",,"StudyData", $A$2, "BAR", "", "Time", $A$4,-$B415,$A$6,$A$10, "","False","T")</f>
        <v>45187</v>
      </c>
      <c r="D415" s="4">
        <f xml:space="preserve"> RTD("cqg.rtd",,"StudyData", $A$2, "BAR", "", "Time", $A$4,-$B415,$A$6,$A$10, "","False","T")</f>
        <v>45187</v>
      </c>
      <c r="E415" s="6" t="str">
        <f xml:space="preserve"> TEXT(RTD("cqg.rtd",,"StudyData", $A$2, "BAR", "", "Open", $A$4, -$B415, $A$6,$A$10,,$A$8,$A$12),$A$47)</f>
        <v>4863.75</v>
      </c>
      <c r="F415" s="6" t="str">
        <f xml:space="preserve"> TEXT(RTD("cqg.rtd",,"StudyData", $A$2, "BAR", "", "High", $A$4, -$B415, $A$6,$A$10,,$A$8,$A$12),$A$47)</f>
        <v>4878.75</v>
      </c>
      <c r="G415" s="6" t="str">
        <f xml:space="preserve"> TEXT(RTD("cqg.rtd",,"StudyData", $A$2, "BAR", "", "Low", $A$4, -$B415, $A$6,$A$10,,$A$8,$A$12),$A$47)</f>
        <v>4851.25</v>
      </c>
      <c r="H415" s="6" t="str">
        <f>TEXT(RTD("cqg.rtd",,"StudyData", $A$2, "BAR", "", "Close", $A$4, -$B415, $A$6,$A$10,,$A$8,$A$12),$A$47)</f>
        <v>4865.75</v>
      </c>
      <c r="I415" s="7">
        <f xml:space="preserve"> RTD("cqg.rtd",,"StudyData", $A$2, "Vol", "VolType=auto, CoCType=Contract", "Vol",$A$4, -$B415, $A$6,$A$10,,$A$8,$A$12)</f>
        <v>1155158</v>
      </c>
      <c r="J415" s="8" t="str">
        <f xml:space="preserve"> TEXT(RTD("cqg.rtd",,"StudyData", $A$2, "MA", "InputChoice=Close,MAType=Sim,Period="&amp;$A$14&amp;"", "MA",$A$4, -$B415, $A$6,$A$10,,$A$8,$A$12),$A$47)</f>
        <v>4905.35</v>
      </c>
      <c r="K415" s="6" t="str">
        <f xml:space="preserve"> TEXT(RTD("cqg.rtd",,"StudyData", $A$2, "BBnds", "MAType=Sim,InputChoice=Close,Period1="&amp;$A$16&amp;",Percent="&amp;$A$18&amp;"", "BHI",$A$4, -$B415, $A$6,$A$10,,$A$8,$A$12),$A$47)</f>
        <v>4958.29</v>
      </c>
      <c r="L415" s="6" t="str">
        <f>TEXT(RTD("cqg.rtd",,"StudyData",$A$2,"BBnds","MAType=Sim,InputChoice=Close,Period1="&amp;$A$16&amp;",Percent="&amp;$A$18&amp;"","BMA",$A$4,-$B415,$A$6,$A$10,,$A$8,$A$12),$A$47)</f>
        <v>4878.25</v>
      </c>
      <c r="M415" s="6" t="str">
        <f xml:space="preserve"> TEXT(RTD("cqg.rtd",,"StudyData", $A$2, "BBnds", "MAType=Sim,InputChoice=Close,Period1="&amp;$A$16&amp;",Percent="&amp;$A$18&amp;"", "BLO",$A$4, -$B415, $A$6,$A$10,,$A$8,$A$12),$A$47)</f>
        <v>4798.21</v>
      </c>
      <c r="N415" s="8" t="str">
        <f xml:space="preserve"> TEXT(RTD("cqg.rtd",,"StudyData", $A$2, "MACD", "Period1="&amp;$A$20&amp;",Period2="&amp;$A$22&amp;",Period3="&amp;$A$24&amp;",InputChoice=Close", "MACD",$A$4, -$B415, $A$6,$A$10,,$A$8,$A$12),$A$47)</f>
        <v>-3.04</v>
      </c>
      <c r="O415" s="8" t="str">
        <f>TEXT(RTD("cqg.rtd",,"StudyData",$A$2,"MACD","Period1="&amp;$A$20&amp;",Period2="&amp;$A$22&amp;",Period3="&amp;$A$24&amp;",InputChoice=Close","MACDA",$A$4,-$B415,$A$6,$A$10,,$A$8,$A$12),$A$47)</f>
        <v>-2.47</v>
      </c>
      <c r="P415" s="6" t="str">
        <f t="shared" si="12"/>
        <v>-.57</v>
      </c>
      <c r="Q415" s="8">
        <f xml:space="preserve"> RTD("cqg.rtd",,"StudyData", $A$2, "RSI", "InputChoice=Close,Period="&amp;$A$26&amp;"", "RSI",$A$4, -$B415, $A$6,$A$10,,$A$8,$A$12)</f>
        <v>45.076797745398423</v>
      </c>
      <c r="R41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-$B415, $A$6,$A$10,,$A$8,$A$12)</f>
        <v>44.788158246499997</v>
      </c>
      <c r="S41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-$B415, $A$6,$A$10,,$A$8,$A$12)</f>
        <v>55.060499999999998</v>
      </c>
      <c r="T415" s="8" t="str">
        <f>TEXT(RTD("cqg.rtd",,"StudyData", $A$2, "Imoku", "Period1="&amp;$A$34&amp;"", "Imoku1",$A$4, -$B415, $A$6,$A$10,,$A$8,$A$12),$A$47)</f>
        <v>4889.13</v>
      </c>
      <c r="U415" s="8" t="str">
        <f xml:space="preserve"> TEXT(RTD("cqg.rtd",,"StudyData", $A$2, "Imoku", "Period2="&amp;$A$36&amp;"", "Imoku2",$A$4, -$B415, $A$6,$A$10,,$A$8,$A$12),$A$47)</f>
        <v>4862.63</v>
      </c>
      <c r="V415" s="8" t="str">
        <f xml:space="preserve"> TEXT(RTD("cqg.rtd",,"StudyData", $A$2, "Imoku", "Period3="&amp;$A$38&amp;"", "Imoku3",$A$4, -(($B415)+($A$44)), $A$6,$A$10,,$A$8,$A$12),$A$47)</f>
        <v>4826.00</v>
      </c>
      <c r="W415" s="8" t="str">
        <f xml:space="preserve"> TEXT(RTD("cqg.rtd",,"StudyData", $A$2, "Imoku", "Period1="&amp;$A$34&amp;",Period2="&amp;$A$36&amp;",Period4="&amp;$A$40&amp;",MAType4=Sim", "Imoku4",$A$4, -(($B415)+($A$44)), $A$6,$A$10,,$A$8,$A$12),$A$47)</f>
        <v>4949.00</v>
      </c>
      <c r="X415" s="8" t="str">
        <f>TEXT(RTD("cqg.rtd",,"StudyData", $A$2, "Imoku", "MAType5=Sim,Period5="&amp;$A$42&amp;",InputChoice5=Close", "Imoku5",$A$4, -$B415, $A$6,$A$10,,$A$8,$A$12),$A$47)</f>
        <v>4865.75</v>
      </c>
    </row>
    <row r="416" spans="2:24" x14ac:dyDescent="0.25">
      <c r="B416">
        <f t="shared" si="13"/>
        <v>414</v>
      </c>
      <c r="C416" s="5">
        <f xml:space="preserve"> RTD("cqg.rtd",,"StudyData", $A$2, "BAR", "", "Time", $A$4,-$B416,$A$6,$A$10, "","False","T")</f>
        <v>45184</v>
      </c>
      <c r="D416" s="4">
        <f xml:space="preserve"> RTD("cqg.rtd",,"StudyData", $A$2, "BAR", "", "Time", $A$4,-$B416,$A$6,$A$10, "","False","T")</f>
        <v>45184</v>
      </c>
      <c r="E416" s="6" t="str">
        <f xml:space="preserve"> TEXT(RTD("cqg.rtd",,"StudyData", $A$2, "BAR", "", "Open", $A$4, -$B416, $A$6,$A$10,,$A$8,$A$12),$A$47)</f>
        <v>4920.75</v>
      </c>
      <c r="F416" s="6" t="str">
        <f xml:space="preserve"> TEXT(RTD("cqg.rtd",,"StudyData", $A$2, "BAR", "", "High", $A$4, -$B416, $A$6,$A$10,,$A$8,$A$12),$A$47)</f>
        <v>4930.25</v>
      </c>
      <c r="G416" s="6" t="str">
        <f xml:space="preserve"> TEXT(RTD("cqg.rtd",,"StudyData", $A$2, "BAR", "", "Low", $A$4, -$B416, $A$6,$A$10,,$A$8,$A$12),$A$47)</f>
        <v>4858.25</v>
      </c>
      <c r="H416" s="6" t="str">
        <f>TEXT(RTD("cqg.rtd",,"StudyData", $A$2, "BAR", "", "Close", $A$4, -$B416, $A$6,$A$10,,$A$8,$A$12),$A$47)</f>
        <v>4862.25</v>
      </c>
      <c r="I416" s="7">
        <f xml:space="preserve"> RTD("cqg.rtd",,"StudyData", $A$2, "Vol", "VolType=auto, CoCType=Contract", "Vol",$A$4, -$B416, $A$6,$A$10,,$A$8,$A$12)</f>
        <v>1825966</v>
      </c>
      <c r="J416" s="8" t="str">
        <f xml:space="preserve"> TEXT(RTD("cqg.rtd",,"StudyData", $A$2, "MA", "InputChoice=Close,MAType=Sim,Period="&amp;$A$14&amp;"", "MA",$A$4, -$B416, $A$6,$A$10,,$A$8,$A$12),$A$47)</f>
        <v>4908.17</v>
      </c>
      <c r="K416" s="6" t="str">
        <f xml:space="preserve"> TEXT(RTD("cqg.rtd",,"StudyData", $A$2, "BBnds", "MAType=Sim,InputChoice=Close,Period1="&amp;$A$16&amp;",Percent="&amp;$A$18&amp;"", "BHI",$A$4, -$B416, $A$6,$A$10,,$A$8,$A$12),$A$47)</f>
        <v>4962.33</v>
      </c>
      <c r="L416" s="6" t="str">
        <f>TEXT(RTD("cqg.rtd",,"StudyData",$A$2,"BBnds","MAType=Sim,InputChoice=Close,Period1="&amp;$A$16&amp;",Percent="&amp;$A$18&amp;"","BMA",$A$4,-$B416,$A$6,$A$10,,$A$8,$A$12),$A$47)</f>
        <v>4874.79</v>
      </c>
      <c r="M416" s="6" t="str">
        <f xml:space="preserve"> TEXT(RTD("cqg.rtd",,"StudyData", $A$2, "BBnds", "MAType=Sim,InputChoice=Close,Period1="&amp;$A$16&amp;",Percent="&amp;$A$18&amp;"", "BLO",$A$4, -$B416, $A$6,$A$10,,$A$8,$A$12),$A$47)</f>
        <v>4787.25</v>
      </c>
      <c r="N416" s="8" t="str">
        <f xml:space="preserve"> TEXT(RTD("cqg.rtd",,"StudyData", $A$2, "MACD", "Period1="&amp;$A$20&amp;",Period2="&amp;$A$22&amp;",Period3="&amp;$A$24&amp;",InputChoice=Close", "MACD",$A$4, -$B416, $A$6,$A$10,,$A$8,$A$12),$A$47)</f>
        <v>-1.44</v>
      </c>
      <c r="O416" s="8" t="str">
        <f>TEXT(RTD("cqg.rtd",,"StudyData",$A$2,"MACD","Period1="&amp;$A$20&amp;",Period2="&amp;$A$22&amp;",Period3="&amp;$A$24&amp;",InputChoice=Close","MACDA",$A$4,-$B416,$A$6,$A$10,,$A$8,$A$12),$A$47)</f>
        <v>-2.33</v>
      </c>
      <c r="P416" s="6" t="str">
        <f t="shared" si="12"/>
        <v>.89</v>
      </c>
      <c r="Q416" s="8">
        <f xml:space="preserve"> RTD("cqg.rtd",,"StudyData", $A$2, "RSI", "InputChoice=Close,Period="&amp;$A$26&amp;"", "RSI",$A$4, -$B416, $A$6,$A$10,,$A$8,$A$12)</f>
        <v>44.186942206578166</v>
      </c>
      <c r="R41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-$B416, $A$6,$A$10,,$A$8,$A$12)</f>
        <v>54.550153882899998</v>
      </c>
      <c r="S41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-$B416, $A$6,$A$10,,$A$8,$A$12)</f>
        <v>60.1967</v>
      </c>
      <c r="T416" s="8" t="str">
        <f>TEXT(RTD("cqg.rtd",,"StudyData", $A$2, "Imoku", "Period1="&amp;$A$34&amp;"", "Imoku1",$A$4, -$B416, $A$6,$A$10,,$A$8,$A$12),$A$47)</f>
        <v>4896.50</v>
      </c>
      <c r="U416" s="8" t="str">
        <f xml:space="preserve"> TEXT(RTD("cqg.rtd",,"StudyData", $A$2, "Imoku", "Period2="&amp;$A$36&amp;"", "Imoku2",$A$4, -$B416, $A$6,$A$10,,$A$8,$A$12),$A$47)</f>
        <v>4862.63</v>
      </c>
      <c r="V416" s="8" t="str">
        <f xml:space="preserve"> TEXT(RTD("cqg.rtd",,"StudyData", $A$2, "Imoku", "Period3="&amp;$A$38&amp;"", "Imoku3",$A$4, -(($B416)+($A$44)), $A$6,$A$10,,$A$8,$A$12),$A$47)</f>
        <v>4818.75</v>
      </c>
      <c r="W416" s="8" t="str">
        <f xml:space="preserve"> TEXT(RTD("cqg.rtd",,"StudyData", $A$2, "Imoku", "Period1="&amp;$A$34&amp;",Period2="&amp;$A$36&amp;",Period4="&amp;$A$40&amp;",MAType4=Sim", "Imoku4",$A$4, -(($B416)+($A$44)), $A$6,$A$10,,$A$8,$A$12),$A$47)</f>
        <v>4950.19</v>
      </c>
      <c r="X416" s="8" t="str">
        <f>TEXT(RTD("cqg.rtd",,"StudyData", $A$2, "Imoku", "MAType5=Sim,Period5="&amp;$A$42&amp;",InputChoice5=Close", "Imoku5",$A$4, -$B416, $A$6,$A$10,,$A$8,$A$12),$A$47)</f>
        <v>4862.25</v>
      </c>
    </row>
    <row r="417" spans="2:24" x14ac:dyDescent="0.25">
      <c r="B417">
        <f t="shared" si="13"/>
        <v>415</v>
      </c>
      <c r="C417" s="5">
        <f xml:space="preserve"> RTD("cqg.rtd",,"StudyData", $A$2, "BAR", "", "Time", $A$4,-$B417,$A$6,$A$10, "","False","T")</f>
        <v>45183</v>
      </c>
      <c r="D417" s="4">
        <f xml:space="preserve"> RTD("cqg.rtd",,"StudyData", $A$2, "BAR", "", "Time", $A$4,-$B417,$A$6,$A$10, "","False","T")</f>
        <v>45183</v>
      </c>
      <c r="E417" s="6" t="str">
        <f xml:space="preserve"> TEXT(RTD("cqg.rtd",,"StudyData", $A$2, "BAR", "", "Open", $A$4, -$B417, $A$6,$A$10,,$A$8,$A$12),$A$47)</f>
        <v>4885.50</v>
      </c>
      <c r="F417" s="6" t="str">
        <f xml:space="preserve"> TEXT(RTD("cqg.rtd",,"StudyData", $A$2, "BAR", "", "High", $A$4, -$B417, $A$6,$A$10,,$A$8,$A$12),$A$47)</f>
        <v>4926.25</v>
      </c>
      <c r="G417" s="6" t="str">
        <f xml:space="preserve"> TEXT(RTD("cqg.rtd",,"StudyData", $A$2, "BAR", "", "Low", $A$4, -$B417, $A$6,$A$10,,$A$8,$A$12),$A$47)</f>
        <v>4883.25</v>
      </c>
      <c r="H417" s="6" t="str">
        <f>TEXT(RTD("cqg.rtd",,"StudyData", $A$2, "BAR", "", "Close", $A$4, -$B417, $A$6,$A$10,,$A$8,$A$12),$A$47)</f>
        <v>4919.25</v>
      </c>
      <c r="I417" s="7">
        <f xml:space="preserve"> RTD("cqg.rtd",,"StudyData", $A$2, "Vol", "VolType=auto, CoCType=Contract", "Vol",$A$4, -$B417, $A$6,$A$10,,$A$8,$A$12)</f>
        <v>1640992</v>
      </c>
      <c r="J417" s="8" t="str">
        <f xml:space="preserve"> TEXT(RTD("cqg.rtd",,"StudyData", $A$2, "MA", "InputChoice=Close,MAType=Sim,Period="&amp;$A$14&amp;"", "MA",$A$4, -$B417, $A$6,$A$10,,$A$8,$A$12),$A$47)</f>
        <v>4911.09</v>
      </c>
      <c r="K417" s="6" t="str">
        <f xml:space="preserve"> TEXT(RTD("cqg.rtd",,"StudyData", $A$2, "BBnds", "MAType=Sim,InputChoice=Close,Period1="&amp;$A$16&amp;",Percent="&amp;$A$18&amp;"", "BHI",$A$4, -$B417, $A$6,$A$10,,$A$8,$A$12),$A$47)</f>
        <v>4965.20</v>
      </c>
      <c r="L417" s="6" t="str">
        <f>TEXT(RTD("cqg.rtd",,"StudyData",$A$2,"BBnds","MAType=Sim,InputChoice=Close,Period1="&amp;$A$16&amp;",Percent="&amp;$A$18&amp;"","BMA",$A$4,-$B417,$A$6,$A$10,,$A$8,$A$12),$A$47)</f>
        <v>4871.59</v>
      </c>
      <c r="M417" s="6" t="str">
        <f xml:space="preserve"> TEXT(RTD("cqg.rtd",,"StudyData", $A$2, "BBnds", "MAType=Sim,InputChoice=Close,Period1="&amp;$A$16&amp;",Percent="&amp;$A$18&amp;"", "BLO",$A$4, -$B417, $A$6,$A$10,,$A$8,$A$12),$A$47)</f>
        <v>4777.98</v>
      </c>
      <c r="N417" s="8" t="str">
        <f xml:space="preserve"> TEXT(RTD("cqg.rtd",,"StudyData", $A$2, "MACD", "Period1="&amp;$A$20&amp;",Period2="&amp;$A$22&amp;",Period3="&amp;$A$24&amp;",InputChoice=Close", "MACD",$A$4, -$B417, $A$6,$A$10,,$A$8,$A$12),$A$47)</f>
        <v>.98</v>
      </c>
      <c r="O417" s="8" t="str">
        <f>TEXT(RTD("cqg.rtd",,"StudyData",$A$2,"MACD","Period1="&amp;$A$20&amp;",Period2="&amp;$A$22&amp;",Period3="&amp;$A$24&amp;",InputChoice=Close","MACDA",$A$4,-$B417,$A$6,$A$10,,$A$8,$A$12),$A$47)</f>
        <v>-2.55</v>
      </c>
      <c r="P417" s="6" t="str">
        <f t="shared" si="12"/>
        <v>3.53</v>
      </c>
      <c r="Q417" s="8">
        <f xml:space="preserve"> RTD("cqg.rtd",,"StudyData", $A$2, "RSI", "InputChoice=Close,Period="&amp;$A$26&amp;"", "RSI",$A$4, -$B417, $A$6,$A$10,,$A$8,$A$12)</f>
        <v>57.726039477442164</v>
      </c>
      <c r="R41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-$B417, $A$6,$A$10,,$A$8,$A$12)</f>
        <v>65.041735140499995</v>
      </c>
      <c r="S41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-$B417, $A$6,$A$10,,$A$8,$A$12)</f>
        <v>63.02</v>
      </c>
      <c r="T417" s="8" t="str">
        <f>TEXT(RTD("cqg.rtd",,"StudyData", $A$2, "Imoku", "Period1="&amp;$A$34&amp;"", "Imoku1",$A$4, -$B417, $A$6,$A$10,,$A$8,$A$12),$A$47)</f>
        <v>4904.75</v>
      </c>
      <c r="U417" s="8" t="str">
        <f xml:space="preserve"> TEXT(RTD("cqg.rtd",,"StudyData", $A$2, "Imoku", "Period2="&amp;$A$36&amp;"", "Imoku2",$A$4, -$B417, $A$6,$A$10,,$A$8,$A$12),$A$47)</f>
        <v>4862.63</v>
      </c>
      <c r="V417" s="8" t="str">
        <f xml:space="preserve"> TEXT(RTD("cqg.rtd",,"StudyData", $A$2, "Imoku", "Period3="&amp;$A$38&amp;"", "Imoku3",$A$4, -(($B417)+($A$44)), $A$6,$A$10,,$A$8,$A$12),$A$47)</f>
        <v>4810.00</v>
      </c>
      <c r="W417" s="8" t="str">
        <f xml:space="preserve"> TEXT(RTD("cqg.rtd",,"StudyData", $A$2, "Imoku", "Period1="&amp;$A$34&amp;",Period2="&amp;$A$36&amp;",Period4="&amp;$A$40&amp;",MAType4=Sim", "Imoku4",$A$4, -(($B417)+($A$44)), $A$6,$A$10,,$A$8,$A$12),$A$47)</f>
        <v>4954.31</v>
      </c>
      <c r="X417" s="8" t="str">
        <f>TEXT(RTD("cqg.rtd",,"StudyData", $A$2, "Imoku", "MAType5=Sim,Period5="&amp;$A$42&amp;",InputChoice5=Close", "Imoku5",$A$4, -$B417, $A$6,$A$10,,$A$8,$A$12),$A$47)</f>
        <v>4919.25</v>
      </c>
    </row>
    <row r="418" spans="2:24" x14ac:dyDescent="0.25">
      <c r="B418">
        <f t="shared" si="13"/>
        <v>416</v>
      </c>
      <c r="C418" s="5">
        <f xml:space="preserve"> RTD("cqg.rtd",,"StudyData", $A$2, "BAR", "", "Time", $A$4,-$B418,$A$6,$A$10, "","False","T")</f>
        <v>45182</v>
      </c>
      <c r="D418" s="4">
        <f xml:space="preserve"> RTD("cqg.rtd",,"StudyData", $A$2, "BAR", "", "Time", $A$4,-$B418,$A$6,$A$10, "","False","T")</f>
        <v>45182</v>
      </c>
      <c r="E418" s="6" t="str">
        <f xml:space="preserve"> TEXT(RTD("cqg.rtd",,"StudyData", $A$2, "BAR", "", "Open", $A$4, -$B418, $A$6,$A$10,,$A$8,$A$12),$A$47)</f>
        <v>4877.25</v>
      </c>
      <c r="F418" s="6" t="str">
        <f xml:space="preserve"> TEXT(RTD("cqg.rtd",,"StudyData", $A$2, "BAR", "", "High", $A$4, -$B418, $A$6,$A$10,,$A$8,$A$12),$A$47)</f>
        <v>4894.50</v>
      </c>
      <c r="G418" s="6" t="str">
        <f xml:space="preserve"> TEXT(RTD("cqg.rtd",,"StudyData", $A$2, "BAR", "", "Low", $A$4, -$B418, $A$6,$A$10,,$A$8,$A$12),$A$47)</f>
        <v>4859.25</v>
      </c>
      <c r="H418" s="6" t="str">
        <f>TEXT(RTD("cqg.rtd",,"StudyData", $A$2, "BAR", "", "Close", $A$4, -$B418, $A$6,$A$10,,$A$8,$A$12),$A$47)</f>
        <v>4881.75</v>
      </c>
      <c r="I418" s="7">
        <f xml:space="preserve"> RTD("cqg.rtd",,"StudyData", $A$2, "Vol", "VolType=auto, CoCType=Contract", "Vol",$A$4, -$B418, $A$6,$A$10,,$A$8,$A$12)</f>
        <v>1773153</v>
      </c>
      <c r="J418" s="8" t="str">
        <f xml:space="preserve"> TEXT(RTD("cqg.rtd",,"StudyData", $A$2, "MA", "InputChoice=Close,MAType=Sim,Period="&amp;$A$14&amp;"", "MA",$A$4, -$B418, $A$6,$A$10,,$A$8,$A$12),$A$47)</f>
        <v>4913.38</v>
      </c>
      <c r="K418" s="6" t="str">
        <f xml:space="preserve"> TEXT(RTD("cqg.rtd",,"StudyData", $A$2, "BBnds", "MAType=Sim,InputChoice=Close,Period1="&amp;$A$16&amp;",Percent="&amp;$A$18&amp;"", "BHI",$A$4, -$B418, $A$6,$A$10,,$A$8,$A$12),$A$47)</f>
        <v>4959.63</v>
      </c>
      <c r="L418" s="6" t="str">
        <f>TEXT(RTD("cqg.rtd",,"StudyData",$A$2,"BBnds","MAType=Sim,InputChoice=Close,Period1="&amp;$A$16&amp;",Percent="&amp;$A$18&amp;"","BMA",$A$4,-$B418,$A$6,$A$10,,$A$8,$A$12),$A$47)</f>
        <v>4867.31</v>
      </c>
      <c r="M418" s="6" t="str">
        <f xml:space="preserve"> TEXT(RTD("cqg.rtd",,"StudyData", $A$2, "BBnds", "MAType=Sim,InputChoice=Close,Period1="&amp;$A$16&amp;",Percent="&amp;$A$18&amp;"", "BLO",$A$4, -$B418, $A$6,$A$10,,$A$8,$A$12),$A$47)</f>
        <v>4775.00</v>
      </c>
      <c r="N418" s="8" t="str">
        <f xml:space="preserve"> TEXT(RTD("cqg.rtd",,"StudyData", $A$2, "MACD", "Period1="&amp;$A$20&amp;",Period2="&amp;$A$22&amp;",Period3="&amp;$A$24&amp;",InputChoice=Close", "MACD",$A$4, -$B418, $A$6,$A$10,,$A$8,$A$12),$A$47)</f>
        <v>-1.75</v>
      </c>
      <c r="O418" s="8" t="str">
        <f>TEXT(RTD("cqg.rtd",,"StudyData",$A$2,"MACD","Period1="&amp;$A$20&amp;",Period2="&amp;$A$22&amp;",Period3="&amp;$A$24&amp;",InputChoice=Close","MACDA",$A$4,-$B418,$A$6,$A$10,,$A$8,$A$12),$A$47)</f>
        <v>-3.43</v>
      </c>
      <c r="P418" s="6" t="str">
        <f t="shared" si="12"/>
        <v>1.68</v>
      </c>
      <c r="Q418" s="8">
        <f xml:space="preserve"> RTD("cqg.rtd",,"StudyData", $A$2, "RSI", "InputChoice=Close,Period="&amp;$A$26&amp;"", "RSI",$A$4, -$B418, $A$6,$A$10,,$A$8,$A$12)</f>
        <v>48.497629813893923</v>
      </c>
      <c r="R41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-$B418, $A$6,$A$10,,$A$8,$A$12)</f>
        <v>59.227481706900001</v>
      </c>
      <c r="S41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-$B418, $A$6,$A$10,,$A$8,$A$12)</f>
        <v>62.009099999999997</v>
      </c>
      <c r="T418" s="8" t="str">
        <f>TEXT(RTD("cqg.rtd",,"StudyData", $A$2, "Imoku", "Period1="&amp;$A$34&amp;"", "Imoku1",$A$4, -$B418, $A$6,$A$10,,$A$8,$A$12),$A$47)</f>
        <v>4904.75</v>
      </c>
      <c r="U418" s="8" t="str">
        <f xml:space="preserve"> TEXT(RTD("cqg.rtd",,"StudyData", $A$2, "Imoku", "Period2="&amp;$A$36&amp;"", "Imoku2",$A$4, -$B418, $A$6,$A$10,,$A$8,$A$12),$A$47)</f>
        <v>4862.63</v>
      </c>
      <c r="V418" s="8" t="str">
        <f xml:space="preserve"> TEXT(RTD("cqg.rtd",,"StudyData", $A$2, "Imoku", "Period3="&amp;$A$38&amp;"", "Imoku3",$A$4, -(($B418)+($A$44)), $A$6,$A$10,,$A$8,$A$12),$A$47)</f>
        <v>4810.00</v>
      </c>
      <c r="W418" s="8" t="str">
        <f xml:space="preserve"> TEXT(RTD("cqg.rtd",,"StudyData", $A$2, "Imoku", "Period1="&amp;$A$34&amp;",Period2="&amp;$A$36&amp;",Period4="&amp;$A$40&amp;",MAType4=Sim", "Imoku4",$A$4, -(($B418)+($A$44)), $A$6,$A$10,,$A$8,$A$12),$A$47)</f>
        <v>4957.25</v>
      </c>
      <c r="X418" s="8" t="str">
        <f>TEXT(RTD("cqg.rtd",,"StudyData", $A$2, "Imoku", "MAType5=Sim,Period5="&amp;$A$42&amp;",InputChoice5=Close", "Imoku5",$A$4, -$B418, $A$6,$A$10,,$A$8,$A$12),$A$47)</f>
        <v>4881.75</v>
      </c>
    </row>
    <row r="419" spans="2:24" x14ac:dyDescent="0.25">
      <c r="B419">
        <f t="shared" si="13"/>
        <v>417</v>
      </c>
      <c r="C419" s="5">
        <f xml:space="preserve"> RTD("cqg.rtd",,"StudyData", $A$2, "BAR", "", "Time", $A$4,-$B419,$A$6,$A$10, "","False","T")</f>
        <v>45181</v>
      </c>
      <c r="D419" s="4">
        <f xml:space="preserve"> RTD("cqg.rtd",,"StudyData", $A$2, "BAR", "", "Time", $A$4,-$B419,$A$6,$A$10, "","False","T")</f>
        <v>45181</v>
      </c>
      <c r="E419" s="6" t="str">
        <f xml:space="preserve"> TEXT(RTD("cqg.rtd",,"StudyData", $A$2, "BAR", "", "Open", $A$4, -$B419, $A$6,$A$10,,$A$8,$A$12),$A$47)</f>
        <v>4900.75</v>
      </c>
      <c r="F419" s="6" t="str">
        <f xml:space="preserve"> TEXT(RTD("cqg.rtd",,"StudyData", $A$2, "BAR", "", "High", $A$4, -$B419, $A$6,$A$10,,$A$8,$A$12),$A$47)</f>
        <v>4903.25</v>
      </c>
      <c r="G419" s="6" t="str">
        <f xml:space="preserve"> TEXT(RTD("cqg.rtd",,"StudyData", $A$2, "BAR", "", "Low", $A$4, -$B419, $A$6,$A$10,,$A$8,$A$12),$A$47)</f>
        <v>4871.50</v>
      </c>
      <c r="H419" s="6" t="str">
        <f>TEXT(RTD("cqg.rtd",,"StudyData", $A$2, "BAR", "", "Close", $A$4, -$B419, $A$6,$A$10,,$A$8,$A$12),$A$47)</f>
        <v>4878.00</v>
      </c>
      <c r="I419" s="7">
        <f xml:space="preserve"> RTD("cqg.rtd",,"StudyData", $A$2, "Vol", "VolType=auto, CoCType=Contract", "Vol",$A$4, -$B419, $A$6,$A$10,,$A$8,$A$12)</f>
        <v>1870977</v>
      </c>
      <c r="J419" s="8" t="str">
        <f xml:space="preserve"> TEXT(RTD("cqg.rtd",,"StudyData", $A$2, "MA", "InputChoice=Close,MAType=Sim,Period="&amp;$A$14&amp;"", "MA",$A$4, -$B419, $A$6,$A$10,,$A$8,$A$12),$A$47)</f>
        <v>4916.38</v>
      </c>
      <c r="K419" s="6" t="str">
        <f xml:space="preserve"> TEXT(RTD("cqg.rtd",,"StudyData", $A$2, "BBnds", "MAType=Sim,InputChoice=Close,Period1="&amp;$A$16&amp;",Percent="&amp;$A$18&amp;"", "BHI",$A$4, -$B419, $A$6,$A$10,,$A$8,$A$12),$A$47)</f>
        <v>4958.69</v>
      </c>
      <c r="L419" s="6" t="str">
        <f>TEXT(RTD("cqg.rtd",,"StudyData",$A$2,"BBnds","MAType=Sim,InputChoice=Close,Period1="&amp;$A$16&amp;",Percent="&amp;$A$18&amp;"","BMA",$A$4,-$B419,$A$6,$A$10,,$A$8,$A$12),$A$47)</f>
        <v>4866.61</v>
      </c>
      <c r="M419" s="6" t="str">
        <f xml:space="preserve"> TEXT(RTD("cqg.rtd",,"StudyData", $A$2, "BBnds", "MAType=Sim,InputChoice=Close,Period1="&amp;$A$16&amp;",Percent="&amp;$A$18&amp;"", "BLO",$A$4, -$B419, $A$6,$A$10,,$A$8,$A$12),$A$47)</f>
        <v>4774.54</v>
      </c>
      <c r="N419" s="8" t="str">
        <f xml:space="preserve"> TEXT(RTD("cqg.rtd",,"StudyData", $A$2, "MACD", "Period1="&amp;$A$20&amp;",Period2="&amp;$A$22&amp;",Period3="&amp;$A$24&amp;",InputChoice=Close", "MACD",$A$4, -$B419, $A$6,$A$10,,$A$8,$A$12),$A$47)</f>
        <v>-1.38</v>
      </c>
      <c r="O419" s="8" t="str">
        <f>TEXT(RTD("cqg.rtd",,"StudyData",$A$2,"MACD","Period1="&amp;$A$20&amp;",Period2="&amp;$A$22&amp;",Period3="&amp;$A$24&amp;",InputChoice=Close","MACDA",$A$4,-$B419,$A$6,$A$10,,$A$8,$A$12),$A$47)</f>
        <v>-3.85</v>
      </c>
      <c r="P419" s="6" t="str">
        <f t="shared" si="12"/>
        <v>2.47</v>
      </c>
      <c r="Q419" s="8">
        <f xml:space="preserve"> RTD("cqg.rtd",,"StudyData", $A$2, "RSI", "InputChoice=Close,Period="&amp;$A$26&amp;"", "RSI",$A$4, -$B419, $A$6,$A$10,,$A$8,$A$12)</f>
        <v>47.478478415425492</v>
      </c>
      <c r="R41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-$B419, $A$6,$A$10,,$A$8,$A$12)</f>
        <v>60.658301334100003</v>
      </c>
      <c r="S41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-$B419, $A$6,$A$10,,$A$8,$A$12)</f>
        <v>63.399900000000002</v>
      </c>
      <c r="T419" s="8" t="str">
        <f>TEXT(RTD("cqg.rtd",,"StudyData", $A$2, "Imoku", "Period1="&amp;$A$34&amp;"", "Imoku1",$A$4, -$B419, $A$6,$A$10,,$A$8,$A$12),$A$47)</f>
        <v>4904.75</v>
      </c>
      <c r="U419" s="8" t="str">
        <f xml:space="preserve"> TEXT(RTD("cqg.rtd",,"StudyData", $A$2, "Imoku", "Period2="&amp;$A$36&amp;"", "Imoku2",$A$4, -$B419, $A$6,$A$10,,$A$8,$A$12),$A$47)</f>
        <v>4862.63</v>
      </c>
      <c r="V419" s="8" t="str">
        <f xml:space="preserve"> TEXT(RTD("cqg.rtd",,"StudyData", $A$2, "Imoku", "Period3="&amp;$A$38&amp;"", "Imoku3",$A$4, -(($B419)+($A$44)), $A$6,$A$10,,$A$8,$A$12),$A$47)</f>
        <v>4810.00</v>
      </c>
      <c r="W419" s="8" t="str">
        <f xml:space="preserve"> TEXT(RTD("cqg.rtd",,"StudyData", $A$2, "Imoku", "Period1="&amp;$A$34&amp;",Period2="&amp;$A$36&amp;",Period4="&amp;$A$40&amp;",MAType4=Sim", "Imoku4",$A$4, -(($B419)+($A$44)), $A$6,$A$10,,$A$8,$A$12),$A$47)</f>
        <v>4956.88</v>
      </c>
      <c r="X419" s="8" t="str">
        <f>TEXT(RTD("cqg.rtd",,"StudyData", $A$2, "Imoku", "MAType5=Sim,Period5="&amp;$A$42&amp;",InputChoice5=Close", "Imoku5",$A$4, -$B419, $A$6,$A$10,,$A$8,$A$12),$A$47)</f>
        <v>4878.00</v>
      </c>
    </row>
    <row r="420" spans="2:24" x14ac:dyDescent="0.25">
      <c r="B420">
        <f t="shared" si="13"/>
        <v>418</v>
      </c>
      <c r="C420" s="5">
        <f xml:space="preserve"> RTD("cqg.rtd",,"StudyData", $A$2, "BAR", "", "Time", $A$4,-$B420,$A$6,$A$10, "","False","T")</f>
        <v>45180</v>
      </c>
      <c r="D420" s="4">
        <f xml:space="preserve"> RTD("cqg.rtd",,"StudyData", $A$2, "BAR", "", "Time", $A$4,-$B420,$A$6,$A$10, "","False","T")</f>
        <v>45180</v>
      </c>
      <c r="E420" s="6" t="str">
        <f xml:space="preserve"> TEXT(RTD("cqg.rtd",,"StudyData", $A$2, "BAR", "", "Open", $A$4, -$B420, $A$6,$A$10,,$A$8,$A$12),$A$47)</f>
        <v>4878.25</v>
      </c>
      <c r="F420" s="6" t="str">
        <f xml:space="preserve"> TEXT(RTD("cqg.rtd",,"StudyData", $A$2, "BAR", "", "High", $A$4, -$B420, $A$6,$A$10,,$A$8,$A$12),$A$47)</f>
        <v>4907.75</v>
      </c>
      <c r="G420" s="6" t="str">
        <f xml:space="preserve"> TEXT(RTD("cqg.rtd",,"StudyData", $A$2, "BAR", "", "Low", $A$4, -$B420, $A$6,$A$10,,$A$8,$A$12),$A$47)</f>
        <v>4873.00</v>
      </c>
      <c r="H420" s="6" t="str">
        <f>TEXT(RTD("cqg.rtd",,"StudyData", $A$2, "BAR", "", "Close", $A$4, -$B420, $A$6,$A$10,,$A$8,$A$12),$A$47)</f>
        <v>4903.75</v>
      </c>
      <c r="I420" s="7">
        <f xml:space="preserve"> RTD("cqg.rtd",,"StudyData", $A$2, "Vol", "VolType=auto, CoCType=Contract", "Vol",$A$4, -$B420, $A$6,$A$10,,$A$8,$A$12)</f>
        <v>2043475</v>
      </c>
      <c r="J420" s="8" t="str">
        <f xml:space="preserve"> TEXT(RTD("cqg.rtd",,"StudyData", $A$2, "MA", "InputChoice=Close,MAType=Sim,Period="&amp;$A$14&amp;"", "MA",$A$4, -$B420, $A$6,$A$10,,$A$8,$A$12),$A$47)</f>
        <v>4918.61</v>
      </c>
      <c r="K420" s="6" t="str">
        <f xml:space="preserve"> TEXT(RTD("cqg.rtd",,"StudyData", $A$2, "BBnds", "MAType=Sim,InputChoice=Close,Period1="&amp;$A$16&amp;",Percent="&amp;$A$18&amp;"", "BHI",$A$4, -$B420, $A$6,$A$10,,$A$8,$A$12),$A$47)</f>
        <v>4963.57</v>
      </c>
      <c r="L420" s="6" t="str">
        <f>TEXT(RTD("cqg.rtd",,"StudyData",$A$2,"BBnds","MAType=Sim,InputChoice=Close,Period1="&amp;$A$16&amp;",Percent="&amp;$A$18&amp;"","BMA",$A$4,-$B420,$A$6,$A$10,,$A$8,$A$12),$A$47)</f>
        <v>4868.70</v>
      </c>
      <c r="M420" s="6" t="str">
        <f xml:space="preserve"> TEXT(RTD("cqg.rtd",,"StudyData", $A$2, "BBnds", "MAType=Sim,InputChoice=Close,Period1="&amp;$A$16&amp;",Percent="&amp;$A$18&amp;"", "BLO",$A$4, -$B420, $A$6,$A$10,,$A$8,$A$12),$A$47)</f>
        <v>4773.83</v>
      </c>
      <c r="N420" s="8" t="str">
        <f xml:space="preserve"> TEXT(RTD("cqg.rtd",,"StudyData", $A$2, "MACD", "Period1="&amp;$A$20&amp;",Period2="&amp;$A$22&amp;",Period3="&amp;$A$24&amp;",InputChoice=Close", "MACD",$A$4, -$B420, $A$6,$A$10,,$A$8,$A$12),$A$47)</f>
        <v>-.51</v>
      </c>
      <c r="O420" s="8" t="str">
        <f>TEXT(RTD("cqg.rtd",,"StudyData",$A$2,"MACD","Period1="&amp;$A$20&amp;",Period2="&amp;$A$22&amp;",Period3="&amp;$A$24&amp;",InputChoice=Close","MACDA",$A$4,-$B420,$A$6,$A$10,,$A$8,$A$12),$A$47)</f>
        <v>-4.47</v>
      </c>
      <c r="P420" s="6" t="str">
        <f t="shared" si="12"/>
        <v>3.96</v>
      </c>
      <c r="Q420" s="8">
        <f xml:space="preserve"> RTD("cqg.rtd",,"StudyData", $A$2, "RSI", "InputChoice=Close,Period="&amp;$A$26&amp;"", "RSI",$A$4, -$B420, $A$6,$A$10,,$A$8,$A$12)</f>
        <v>54.00084983665699</v>
      </c>
      <c r="R42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-$B420, $A$6,$A$10,,$A$8,$A$12)</f>
        <v>63.756189265800003</v>
      </c>
      <c r="S42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-$B420, $A$6,$A$10,,$A$8,$A$12)</f>
        <v>64.770700000000005</v>
      </c>
      <c r="T420" s="8" t="str">
        <f>TEXT(RTD("cqg.rtd",,"StudyData", $A$2, "Imoku", "Period1="&amp;$A$34&amp;"", "Imoku1",$A$4, -$B420, $A$6,$A$10,,$A$8,$A$12),$A$47)</f>
        <v>4904.38</v>
      </c>
      <c r="U420" s="8" t="str">
        <f xml:space="preserve"> TEXT(RTD("cqg.rtd",,"StudyData", $A$2, "Imoku", "Period2="&amp;$A$36&amp;"", "Imoku2",$A$4, -$B420, $A$6,$A$10,,$A$8,$A$12),$A$47)</f>
        <v>4869.13</v>
      </c>
      <c r="V420" s="8" t="str">
        <f xml:space="preserve"> TEXT(RTD("cqg.rtd",,"StudyData", $A$2, "Imoku", "Period3="&amp;$A$38&amp;"", "Imoku3",$A$4, -(($B420)+($A$44)), $A$6,$A$10,,$A$8,$A$12),$A$47)</f>
        <v>4810.00</v>
      </c>
      <c r="W420" s="8" t="str">
        <f xml:space="preserve"> TEXT(RTD("cqg.rtd",,"StudyData", $A$2, "Imoku", "Period1="&amp;$A$34&amp;",Period2="&amp;$A$36&amp;",Period4="&amp;$A$40&amp;",MAType4=Sim", "Imoku4",$A$4, -(($B420)+($A$44)), $A$6,$A$10,,$A$8,$A$12),$A$47)</f>
        <v>4957.25</v>
      </c>
      <c r="X420" s="8" t="str">
        <f>TEXT(RTD("cqg.rtd",,"StudyData", $A$2, "Imoku", "MAType5=Sim,Period5="&amp;$A$42&amp;",InputChoice5=Close", "Imoku5",$A$4, -$B420, $A$6,$A$10,,$A$8,$A$12),$A$47)</f>
        <v>4903.75</v>
      </c>
    </row>
    <row r="421" spans="2:24" x14ac:dyDescent="0.25">
      <c r="B421">
        <f t="shared" si="13"/>
        <v>419</v>
      </c>
      <c r="C421" s="5">
        <f xml:space="preserve"> RTD("cqg.rtd",,"StudyData", $A$2, "BAR", "", "Time", $A$4,-$B421,$A$6,$A$10, "","False","T")</f>
        <v>45177</v>
      </c>
      <c r="D421" s="4">
        <f xml:space="preserve"> RTD("cqg.rtd",,"StudyData", $A$2, "BAR", "", "Time", $A$4,-$B421,$A$6,$A$10, "","False","T")</f>
        <v>45177</v>
      </c>
      <c r="E421" s="6" t="str">
        <f xml:space="preserve"> TEXT(RTD("cqg.rtd",,"StudyData", $A$2, "BAR", "", "Open", $A$4, -$B421, $A$6,$A$10,,$A$8,$A$12),$A$47)</f>
        <v>4872.00</v>
      </c>
      <c r="F421" s="6" t="str">
        <f xml:space="preserve"> TEXT(RTD("cqg.rtd",,"StudyData", $A$2, "BAR", "", "High", $A$4, -$B421, $A$6,$A$10,,$A$8,$A$12),$A$47)</f>
        <v>4891.25</v>
      </c>
      <c r="G421" s="6" t="str">
        <f xml:space="preserve"> TEXT(RTD("cqg.rtd",,"StudyData", $A$2, "BAR", "", "Low", $A$4, -$B421, $A$6,$A$10,,$A$8,$A$12),$A$47)</f>
        <v>4856.75</v>
      </c>
      <c r="H421" s="6" t="str">
        <f>TEXT(RTD("cqg.rtd",,"StudyData", $A$2, "BAR", "", "Close", $A$4, -$B421, $A$6,$A$10,,$A$8,$A$12),$A$47)</f>
        <v>4875.50</v>
      </c>
      <c r="I421" s="7">
        <f xml:space="preserve"> RTD("cqg.rtd",,"StudyData", $A$2, "Vol", "VolType=auto, CoCType=Contract", "Vol",$A$4, -$B421, $A$6,$A$10,,$A$8,$A$12)</f>
        <v>1686158</v>
      </c>
      <c r="J421" s="8" t="str">
        <f xml:space="preserve"> TEXT(RTD("cqg.rtd",,"StudyData", $A$2, "MA", "InputChoice=Close,MAType=Sim,Period="&amp;$A$14&amp;"", "MA",$A$4, -$B421, $A$6,$A$10,,$A$8,$A$12),$A$47)</f>
        <v>4919.78</v>
      </c>
      <c r="K421" s="6" t="str">
        <f xml:space="preserve"> TEXT(RTD("cqg.rtd",,"StudyData", $A$2, "BBnds", "MAType=Sim,InputChoice=Close,Period1="&amp;$A$16&amp;",Percent="&amp;$A$18&amp;"", "BHI",$A$4, -$B421, $A$6,$A$10,,$A$8,$A$12),$A$47)</f>
        <v>4962.50</v>
      </c>
      <c r="L421" s="6" t="str">
        <f>TEXT(RTD("cqg.rtd",,"StudyData",$A$2,"BBnds","MAType=Sim,InputChoice=Close,Period1="&amp;$A$16&amp;",Percent="&amp;$A$18&amp;"","BMA",$A$4,-$B421,$A$6,$A$10,,$A$8,$A$12),$A$47)</f>
        <v>4868.24</v>
      </c>
      <c r="M421" s="6" t="str">
        <f xml:space="preserve"> TEXT(RTD("cqg.rtd",,"StudyData", $A$2, "BBnds", "MAType=Sim,InputChoice=Close,Period1="&amp;$A$16&amp;",Percent="&amp;$A$18&amp;"", "BLO",$A$4, -$B421, $A$6,$A$10,,$A$8,$A$12),$A$47)</f>
        <v>4773.97</v>
      </c>
      <c r="N421" s="8" t="str">
        <f xml:space="preserve"> TEXT(RTD("cqg.rtd",,"StudyData", $A$2, "MACD", "Period1="&amp;$A$20&amp;",Period2="&amp;$A$22&amp;",Period3="&amp;$A$24&amp;",InputChoice=Close", "MACD",$A$4, -$B421, $A$6,$A$10,,$A$8,$A$12),$A$47)</f>
        <v>-2.02</v>
      </c>
      <c r="O421" s="8" t="str">
        <f>TEXT(RTD("cqg.rtd",,"StudyData",$A$2,"MACD","Period1="&amp;$A$20&amp;",Period2="&amp;$A$22&amp;",Period3="&amp;$A$24&amp;",InputChoice=Close","MACDA",$A$4,-$B421,$A$6,$A$10,,$A$8,$A$12),$A$47)</f>
        <v>-5.46</v>
      </c>
      <c r="P421" s="6" t="str">
        <f t="shared" si="12"/>
        <v>3.44</v>
      </c>
      <c r="Q421" s="8">
        <f xml:space="preserve"> RTD("cqg.rtd",,"StudyData", $A$2, "RSI", "InputChoice=Close,Period="&amp;$A$26&amp;"", "RSI",$A$4, -$B421, $A$6,$A$10,,$A$8,$A$12)</f>
        <v>46.88523002847036</v>
      </c>
      <c r="R42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-$B421, $A$6,$A$10,,$A$8,$A$12)</f>
        <v>61.569871304099998</v>
      </c>
      <c r="S42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-$B421, $A$6,$A$10,,$A$8,$A$12)</f>
        <v>65.277900000000002</v>
      </c>
      <c r="T421" s="8" t="str">
        <f>TEXT(RTD("cqg.rtd",,"StudyData", $A$2, "Imoku", "Period1="&amp;$A$34&amp;"", "Imoku1",$A$4, -$B421, $A$6,$A$10,,$A$8,$A$12),$A$47)</f>
        <v>4894.88</v>
      </c>
      <c r="U421" s="8" t="str">
        <f xml:space="preserve"> TEXT(RTD("cqg.rtd",,"StudyData", $A$2, "Imoku", "Period2="&amp;$A$36&amp;"", "Imoku2",$A$4, -$B421, $A$6,$A$10,,$A$8,$A$12),$A$47)</f>
        <v>4869.13</v>
      </c>
      <c r="V421" s="8" t="str">
        <f xml:space="preserve"> TEXT(RTD("cqg.rtd",,"StudyData", $A$2, "Imoku", "Period3="&amp;$A$38&amp;"", "Imoku3",$A$4, -(($B421)+($A$44)), $A$6,$A$10,,$A$8,$A$12),$A$47)</f>
        <v>4810.00</v>
      </c>
      <c r="W421" s="8" t="str">
        <f xml:space="preserve"> TEXT(RTD("cqg.rtd",,"StudyData", $A$2, "Imoku", "Period1="&amp;$A$34&amp;",Period2="&amp;$A$36&amp;",Period4="&amp;$A$40&amp;",MAType4=Sim", "Imoku4",$A$4, -(($B421)+($A$44)), $A$6,$A$10,,$A$8,$A$12),$A$47)</f>
        <v>4955.81</v>
      </c>
      <c r="X421" s="8" t="str">
        <f>TEXT(RTD("cqg.rtd",,"StudyData", $A$2, "Imoku", "MAType5=Sim,Period5="&amp;$A$42&amp;",InputChoice5=Close", "Imoku5",$A$4, -$B421, $A$6,$A$10,,$A$8,$A$12),$A$47)</f>
        <v>4875.50</v>
      </c>
    </row>
    <row r="422" spans="2:24" x14ac:dyDescent="0.25">
      <c r="B422">
        <f t="shared" si="13"/>
        <v>420</v>
      </c>
      <c r="C422" s="5">
        <f xml:space="preserve"> RTD("cqg.rtd",,"StudyData", $A$2, "BAR", "", "Time", $A$4,-$B422,$A$6,$A$10, "","False","T")</f>
        <v>45176</v>
      </c>
      <c r="D422" s="4">
        <f xml:space="preserve"> RTD("cqg.rtd",,"StudyData", $A$2, "BAR", "", "Time", $A$4,-$B422,$A$6,$A$10, "","False","T")</f>
        <v>45176</v>
      </c>
      <c r="E422" s="6" t="str">
        <f xml:space="preserve"> TEXT(RTD("cqg.rtd",,"StudyData", $A$2, "BAR", "", "Open", $A$4, -$B422, $A$6,$A$10,,$A$8,$A$12),$A$47)</f>
        <v>4883.25</v>
      </c>
      <c r="F422" s="6" t="str">
        <f xml:space="preserve"> TEXT(RTD("cqg.rtd",,"StudyData", $A$2, "BAR", "", "High", $A$4, -$B422, $A$6,$A$10,,$A$8,$A$12),$A$47)</f>
        <v>4885.50</v>
      </c>
      <c r="G422" s="6" t="str">
        <f xml:space="preserve"> TEXT(RTD("cqg.rtd",,"StudyData", $A$2, "BAR", "", "Low", $A$4, -$B422, $A$6,$A$10,,$A$8,$A$12),$A$47)</f>
        <v>4848.00</v>
      </c>
      <c r="H422" s="6" t="str">
        <f>TEXT(RTD("cqg.rtd",,"StudyData", $A$2, "BAR", "", "Close", $A$4, -$B422, $A$6,$A$10,,$A$8,$A$12),$A$47)</f>
        <v>4870.00</v>
      </c>
      <c r="I422" s="7">
        <f xml:space="preserve"> RTD("cqg.rtd",,"StudyData", $A$2, "Vol", "VolType=auto, CoCType=Contract", "Vol",$A$4, -$B422, $A$6,$A$10,,$A$8,$A$12)</f>
        <v>1602226</v>
      </c>
      <c r="J422" s="8" t="str">
        <f xml:space="preserve"> TEXT(RTD("cqg.rtd",,"StudyData", $A$2, "MA", "InputChoice=Close,MAType=Sim,Period="&amp;$A$14&amp;"", "MA",$A$4, -$B422, $A$6,$A$10,,$A$8,$A$12),$A$47)</f>
        <v>4921.83</v>
      </c>
      <c r="K422" s="6" t="str">
        <f xml:space="preserve"> TEXT(RTD("cqg.rtd",,"StudyData", $A$2, "BBnds", "MAType=Sim,InputChoice=Close,Period1="&amp;$A$16&amp;",Percent="&amp;$A$18&amp;"", "BHI",$A$4, -$B422, $A$6,$A$10,,$A$8,$A$12),$A$47)</f>
        <v>4964.65</v>
      </c>
      <c r="L422" s="6" t="str">
        <f>TEXT(RTD("cqg.rtd",,"StudyData",$A$2,"BBnds","MAType=Sim,InputChoice=Close,Period1="&amp;$A$16&amp;",Percent="&amp;$A$18&amp;"","BMA",$A$4,-$B422,$A$6,$A$10,,$A$8,$A$12),$A$47)</f>
        <v>4869.44</v>
      </c>
      <c r="M422" s="6" t="str">
        <f xml:space="preserve"> TEXT(RTD("cqg.rtd",,"StudyData", $A$2, "BBnds", "MAType=Sim,InputChoice=Close,Period1="&amp;$A$16&amp;",Percent="&amp;$A$18&amp;"", "BLO",$A$4, -$B422, $A$6,$A$10,,$A$8,$A$12),$A$47)</f>
        <v>4774.23</v>
      </c>
      <c r="N422" s="8" t="str">
        <f xml:space="preserve"> TEXT(RTD("cqg.rtd",,"StudyData", $A$2, "MACD", "Period1="&amp;$A$20&amp;",Period2="&amp;$A$22&amp;",Period3="&amp;$A$24&amp;",InputChoice=Close", "MACD",$A$4, -$B422, $A$6,$A$10,,$A$8,$A$12),$A$47)</f>
        <v>-1.04</v>
      </c>
      <c r="O422" s="8" t="str">
        <f>TEXT(RTD("cqg.rtd",,"StudyData",$A$2,"MACD","Period1="&amp;$A$20&amp;",Period2="&amp;$A$22&amp;",Period3="&amp;$A$24&amp;",InputChoice=Close","MACDA",$A$4,-$B422,$A$6,$A$10,,$A$8,$A$12),$A$47)</f>
        <v>-6.32</v>
      </c>
      <c r="P422" s="6" t="str">
        <f t="shared" si="12"/>
        <v>5.28</v>
      </c>
      <c r="Q422" s="8">
        <f xml:space="preserve"> RTD("cqg.rtd",,"StudyData", $A$2, "RSI", "InputChoice=Close,Period="&amp;$A$26&amp;"", "RSI",$A$4, -$B422, $A$6,$A$10,,$A$8,$A$12)</f>
        <v>45.424215172518011</v>
      </c>
      <c r="R42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-$B422, $A$6,$A$10,,$A$8,$A$12)</f>
        <v>65.601715848200001</v>
      </c>
      <c r="S42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-$B422, $A$6,$A$10,,$A$8,$A$12)</f>
        <v>67.132000000000005</v>
      </c>
      <c r="T422" s="8" t="str">
        <f>TEXT(RTD("cqg.rtd",,"StudyData", $A$2, "Imoku", "Period1="&amp;$A$34&amp;"", "Imoku1",$A$4, -$B422, $A$6,$A$10,,$A$8,$A$12),$A$47)</f>
        <v>4870.25</v>
      </c>
      <c r="U422" s="8" t="str">
        <f xml:space="preserve"> TEXT(RTD("cqg.rtd",,"StudyData", $A$2, "Imoku", "Period2="&amp;$A$36&amp;"", "Imoku2",$A$4, -$B422, $A$6,$A$10,,$A$8,$A$12),$A$47)</f>
        <v>4885.50</v>
      </c>
      <c r="V422" s="8" t="str">
        <f xml:space="preserve"> TEXT(RTD("cqg.rtd",,"StudyData", $A$2, "Imoku", "Period3="&amp;$A$38&amp;"", "Imoku3",$A$4, -(($B422)+($A$44)), $A$6,$A$10,,$A$8,$A$12),$A$47)</f>
        <v>4810.00</v>
      </c>
      <c r="W422" s="8" t="str">
        <f xml:space="preserve"> TEXT(RTD("cqg.rtd",,"StudyData", $A$2, "Imoku", "Period1="&amp;$A$34&amp;",Period2="&amp;$A$36&amp;",Period4="&amp;$A$40&amp;",MAType4=Sim", "Imoku4",$A$4, -(($B422)+($A$44)), $A$6,$A$10,,$A$8,$A$12),$A$47)</f>
        <v>4961.56</v>
      </c>
      <c r="X422" s="8" t="str">
        <f>TEXT(RTD("cqg.rtd",,"StudyData", $A$2, "Imoku", "MAType5=Sim,Period5="&amp;$A$42&amp;",InputChoice5=Close", "Imoku5",$A$4, -$B422, $A$6,$A$10,,$A$8,$A$12),$A$47)</f>
        <v>4870.00</v>
      </c>
    </row>
    <row r="423" spans="2:24" x14ac:dyDescent="0.25">
      <c r="B423">
        <f t="shared" si="13"/>
        <v>421</v>
      </c>
      <c r="C423" s="5">
        <f xml:space="preserve"> RTD("cqg.rtd",,"StudyData", $A$2, "BAR", "", "Time", $A$4,-$B423,$A$6,$A$10, "","False","T")</f>
        <v>45175</v>
      </c>
      <c r="D423" s="4">
        <f xml:space="preserve"> RTD("cqg.rtd",,"StudyData", $A$2, "BAR", "", "Time", $A$4,-$B423,$A$6,$A$10, "","False","T")</f>
        <v>45175</v>
      </c>
      <c r="E423" s="6" t="str">
        <f xml:space="preserve"> TEXT(RTD("cqg.rtd",,"StudyData", $A$2, "BAR", "", "Open", $A$4, -$B423, $A$6,$A$10,,$A$8,$A$12),$A$47)</f>
        <v>4913.75</v>
      </c>
      <c r="F423" s="6" t="str">
        <f xml:space="preserve"> TEXT(RTD("cqg.rtd",,"StudyData", $A$2, "BAR", "", "High", $A$4, -$B423, $A$6,$A$10,,$A$8,$A$12),$A$47)</f>
        <v>4917.50</v>
      </c>
      <c r="G423" s="6" t="str">
        <f xml:space="preserve"> TEXT(RTD("cqg.rtd",,"StudyData", $A$2, "BAR", "", "Low", $A$4, -$B423, $A$6,$A$10,,$A$8,$A$12),$A$47)</f>
        <v>4860.75</v>
      </c>
      <c r="H423" s="6" t="str">
        <f>TEXT(RTD("cqg.rtd",,"StudyData", $A$2, "BAR", "", "Close", $A$4, -$B423, $A$6,$A$10,,$A$8,$A$12),$A$47)</f>
        <v>4885.25</v>
      </c>
      <c r="I423" s="7">
        <f xml:space="preserve"> RTD("cqg.rtd",,"StudyData", $A$2, "Vol", "VolType=auto, CoCType=Contract", "Vol",$A$4, -$B423, $A$6,$A$10,,$A$8,$A$12)</f>
        <v>1600128</v>
      </c>
      <c r="J423" s="8" t="str">
        <f xml:space="preserve"> TEXT(RTD("cqg.rtd",,"StudyData", $A$2, "MA", "InputChoice=Close,MAType=Sim,Period="&amp;$A$14&amp;"", "MA",$A$4, -$B423, $A$6,$A$10,,$A$8,$A$12),$A$47)</f>
        <v>4923.11</v>
      </c>
      <c r="K423" s="6" t="str">
        <f xml:space="preserve"> TEXT(RTD("cqg.rtd",,"StudyData", $A$2, "BBnds", "MAType=Sim,InputChoice=Close,Period1="&amp;$A$16&amp;",Percent="&amp;$A$18&amp;"", "BHI",$A$4, -$B423, $A$6,$A$10,,$A$8,$A$12),$A$47)</f>
        <v>4967.02</v>
      </c>
      <c r="L423" s="6" t="str">
        <f>TEXT(RTD("cqg.rtd",,"StudyData",$A$2,"BBnds","MAType=Sim,InputChoice=Close,Period1="&amp;$A$16&amp;",Percent="&amp;$A$18&amp;"","BMA",$A$4,-$B423,$A$6,$A$10,,$A$8,$A$12),$A$47)</f>
        <v>4870.91</v>
      </c>
      <c r="M423" s="6" t="str">
        <f xml:space="preserve"> TEXT(RTD("cqg.rtd",,"StudyData", $A$2, "BBnds", "MAType=Sim,InputChoice=Close,Period1="&amp;$A$16&amp;",Percent="&amp;$A$18&amp;"", "BLO",$A$4, -$B423, $A$6,$A$10,,$A$8,$A$12),$A$47)</f>
        <v>4774.80</v>
      </c>
      <c r="N423" s="8" t="str">
        <f xml:space="preserve"> TEXT(RTD("cqg.rtd",,"StudyData", $A$2, "MACD", "Period1="&amp;$A$20&amp;",Period2="&amp;$A$22&amp;",Period3="&amp;$A$24&amp;",InputChoice=Close", "MACD",$A$4, -$B423, $A$6,$A$10,,$A$8,$A$12),$A$47)</f>
        <v>.79</v>
      </c>
      <c r="O423" s="8" t="str">
        <f>TEXT(RTD("cqg.rtd",,"StudyData",$A$2,"MACD","Period1="&amp;$A$20&amp;",Period2="&amp;$A$22&amp;",Period3="&amp;$A$24&amp;",InputChoice=Close","MACDA",$A$4,-$B423,$A$6,$A$10,,$A$8,$A$12),$A$47)</f>
        <v>-7.64</v>
      </c>
      <c r="P423" s="6" t="str">
        <f t="shared" si="12"/>
        <v>8.43</v>
      </c>
      <c r="Q423" s="8">
        <f xml:space="preserve"> RTD("cqg.rtd",,"StudyData", $A$2, "RSI", "InputChoice=Close,Period="&amp;$A$26&amp;"", "RSI",$A$4, -$B423, $A$6,$A$10,,$A$8,$A$12)</f>
        <v>48.727680048983864</v>
      </c>
      <c r="R42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-$B423, $A$6,$A$10,,$A$8,$A$12)</f>
        <v>71.583034404000003</v>
      </c>
      <c r="S42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-$B423, $A$6,$A$10,,$A$8,$A$12)</f>
        <v>67.897099999999995</v>
      </c>
      <c r="T423" s="8" t="str">
        <f>TEXT(RTD("cqg.rtd",,"StudyData", $A$2, "Imoku", "Period1="&amp;$A$34&amp;"", "Imoku1",$A$4, -$B423, $A$6,$A$10,,$A$8,$A$12),$A$47)</f>
        <v>4870.25</v>
      </c>
      <c r="U423" s="8" t="str">
        <f xml:space="preserve"> TEXT(RTD("cqg.rtd",,"StudyData", $A$2, "Imoku", "Period2="&amp;$A$36&amp;"", "Imoku2",$A$4, -$B423, $A$6,$A$10,,$A$8,$A$12),$A$47)</f>
        <v>4899.63</v>
      </c>
      <c r="V423" s="8" t="str">
        <f xml:space="preserve"> TEXT(RTD("cqg.rtd",,"StudyData", $A$2, "Imoku", "Period3="&amp;$A$38&amp;"", "Imoku3",$A$4, -(($B423)+($A$44)), $A$6,$A$10,,$A$8,$A$12),$A$47)</f>
        <v>4810.00</v>
      </c>
      <c r="W423" s="8" t="str">
        <f xml:space="preserve"> TEXT(RTD("cqg.rtd",,"StudyData", $A$2, "Imoku", "Period1="&amp;$A$34&amp;",Period2="&amp;$A$36&amp;",Period4="&amp;$A$40&amp;",MAType4=Sim", "Imoku4",$A$4, -(($B423)+($A$44)), $A$6,$A$10,,$A$8,$A$12),$A$47)</f>
        <v>4961.56</v>
      </c>
      <c r="X423" s="8" t="str">
        <f>TEXT(RTD("cqg.rtd",,"StudyData", $A$2, "Imoku", "MAType5=Sim,Period5="&amp;$A$42&amp;",InputChoice5=Close", "Imoku5",$A$4, -$B423, $A$6,$A$10,,$A$8,$A$12),$A$47)</f>
        <v>4885.25</v>
      </c>
    </row>
    <row r="424" spans="2:24" x14ac:dyDescent="0.25">
      <c r="B424">
        <f t="shared" si="13"/>
        <v>422</v>
      </c>
      <c r="C424" s="5">
        <f xml:space="preserve"> RTD("cqg.rtd",,"StudyData", $A$2, "BAR", "", "Time", $A$4,-$B424,$A$6,$A$10, "","False","T")</f>
        <v>45174</v>
      </c>
      <c r="D424" s="4">
        <f xml:space="preserve"> RTD("cqg.rtd",,"StudyData", $A$2, "BAR", "", "Time", $A$4,-$B424,$A$6,$A$10, "","False","T")</f>
        <v>45174</v>
      </c>
      <c r="E424" s="6" t="str">
        <f xml:space="preserve"> TEXT(RTD("cqg.rtd",,"StudyData", $A$2, "BAR", "", "Open", $A$4, -$B424, $A$6,$A$10,,$A$8,$A$12),$A$47)</f>
        <v>4935.00</v>
      </c>
      <c r="F424" s="6" t="str">
        <f xml:space="preserve"> TEXT(RTD("cqg.rtd",,"StudyData", $A$2, "BAR", "", "High", $A$4, -$B424, $A$6,$A$10,,$A$8,$A$12),$A$47)</f>
        <v>4945.00</v>
      </c>
      <c r="G424" s="6" t="str">
        <f xml:space="preserve"> TEXT(RTD("cqg.rtd",,"StudyData", $A$2, "BAR", "", "Low", $A$4, -$B424, $A$6,$A$10,,$A$8,$A$12),$A$47)</f>
        <v>4913.00</v>
      </c>
      <c r="H424" s="6" t="str">
        <f>TEXT(RTD("cqg.rtd",,"StudyData", $A$2, "BAR", "", "Close", $A$4, -$B424, $A$6,$A$10,,$A$8,$A$12),$A$47)</f>
        <v>4916.25</v>
      </c>
      <c r="I424" s="7">
        <f xml:space="preserve"> RTD("cqg.rtd",,"StudyData", $A$2, "Vol", "VolType=auto, CoCType=Contract", "Vol",$A$4, -$B424, $A$6,$A$10,,$A$8,$A$12)</f>
        <v>1391805</v>
      </c>
      <c r="J424" s="8" t="str">
        <f xml:space="preserve"> TEXT(RTD("cqg.rtd",,"StudyData", $A$2, "MA", "InputChoice=Close,MAType=Sim,Period="&amp;$A$14&amp;"", "MA",$A$4, -$B424, $A$6,$A$10,,$A$8,$A$12),$A$47)</f>
        <v>4923.16</v>
      </c>
      <c r="K424" s="6" t="str">
        <f xml:space="preserve"> TEXT(RTD("cqg.rtd",,"StudyData", $A$2, "BBnds", "MAType=Sim,InputChoice=Close,Period1="&amp;$A$16&amp;",Percent="&amp;$A$18&amp;"", "BHI",$A$4, -$B424, $A$6,$A$10,,$A$8,$A$12),$A$47)</f>
        <v>4972.89</v>
      </c>
      <c r="L424" s="6" t="str">
        <f>TEXT(RTD("cqg.rtd",,"StudyData",$A$2,"BBnds","MAType=Sim,InputChoice=Close,Period1="&amp;$A$16&amp;",Percent="&amp;$A$18&amp;"","BMA",$A$4,-$B424,$A$6,$A$10,,$A$8,$A$12),$A$47)</f>
        <v>4873.26</v>
      </c>
      <c r="M424" s="6" t="str">
        <f xml:space="preserve"> TEXT(RTD("cqg.rtd",,"StudyData", $A$2, "BBnds", "MAType=Sim,InputChoice=Close,Period1="&amp;$A$16&amp;",Percent="&amp;$A$18&amp;"", "BLO",$A$4, -$B424, $A$6,$A$10,,$A$8,$A$12),$A$47)</f>
        <v>4773.63</v>
      </c>
      <c r="N424" s="8" t="str">
        <f xml:space="preserve"> TEXT(RTD("cqg.rtd",,"StudyData", $A$2, "MACD", "Period1="&amp;$A$20&amp;",Period2="&amp;$A$22&amp;",Period3="&amp;$A$24&amp;",InputChoice=Close", "MACD",$A$4, -$B424, $A$6,$A$10,,$A$8,$A$12),$A$47)</f>
        <v>1.55</v>
      </c>
      <c r="O424" s="8" t="str">
        <f>TEXT(RTD("cqg.rtd",,"StudyData",$A$2,"MACD","Period1="&amp;$A$20&amp;",Period2="&amp;$A$22&amp;",Period3="&amp;$A$24&amp;",InputChoice=Close","MACDA",$A$4,-$B424,$A$6,$A$10,,$A$8,$A$12),$A$47)</f>
        <v>-9.75</v>
      </c>
      <c r="P424" s="6" t="str">
        <f t="shared" si="12"/>
        <v>11.30</v>
      </c>
      <c r="Q424" s="8">
        <f xml:space="preserve"> RTD("cqg.rtd",,"StudyData", $A$2, "RSI", "InputChoice=Close,Period="&amp;$A$26&amp;"", "RSI",$A$4, -$B424, $A$6,$A$10,,$A$8,$A$12)</f>
        <v>56.099614516838336</v>
      </c>
      <c r="R42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-$B424, $A$6,$A$10,,$A$8,$A$12)</f>
        <v>76.711558035699994</v>
      </c>
      <c r="S42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-$B424, $A$6,$A$10,,$A$8,$A$12)</f>
        <v>66.054100000000005</v>
      </c>
      <c r="T424" s="8" t="str">
        <f>TEXT(RTD("cqg.rtd",,"StudyData", $A$2, "Imoku", "Period1="&amp;$A$34&amp;"", "Imoku1",$A$4, -$B424, $A$6,$A$10,,$A$8,$A$12),$A$47)</f>
        <v>4870.25</v>
      </c>
      <c r="U424" s="8" t="str">
        <f xml:space="preserve"> TEXT(RTD("cqg.rtd",,"StudyData", $A$2, "Imoku", "Period2="&amp;$A$36&amp;"", "Imoku2",$A$4, -$B424, $A$6,$A$10,,$A$8,$A$12),$A$47)</f>
        <v>4899.63</v>
      </c>
      <c r="V424" s="8" t="str">
        <f xml:space="preserve"> TEXT(RTD("cqg.rtd",,"StudyData", $A$2, "Imoku", "Period3="&amp;$A$38&amp;"", "Imoku3",$A$4, -(($B424)+($A$44)), $A$6,$A$10,,$A$8,$A$12),$A$47)</f>
        <v>4810.00</v>
      </c>
      <c r="W424" s="8" t="str">
        <f xml:space="preserve"> TEXT(RTD("cqg.rtd",,"StudyData", $A$2, "Imoku", "Period1="&amp;$A$34&amp;",Period2="&amp;$A$36&amp;",Period4="&amp;$A$40&amp;",MAType4=Sim", "Imoku4",$A$4, -(($B424)+($A$44)), $A$6,$A$10,,$A$8,$A$12),$A$47)</f>
        <v>4959.31</v>
      </c>
      <c r="X424" s="8" t="str">
        <f>TEXT(RTD("cqg.rtd",,"StudyData", $A$2, "Imoku", "MAType5=Sim,Period5="&amp;$A$42&amp;",InputChoice5=Close", "Imoku5",$A$4, -$B424, $A$6,$A$10,,$A$8,$A$12),$A$47)</f>
        <v>4916.25</v>
      </c>
    </row>
    <row r="425" spans="2:24" x14ac:dyDescent="0.25">
      <c r="B425">
        <f t="shared" si="13"/>
        <v>423</v>
      </c>
      <c r="C425" s="5">
        <f xml:space="preserve"> RTD("cqg.rtd",,"StudyData", $A$2, "BAR", "", "Time", $A$4,-$B425,$A$6,$A$10, "","False","T")</f>
        <v>45170</v>
      </c>
      <c r="D425" s="4">
        <f xml:space="preserve"> RTD("cqg.rtd",,"StudyData", $A$2, "BAR", "", "Time", $A$4,-$B425,$A$6,$A$10, "","False","T")</f>
        <v>45170</v>
      </c>
      <c r="E425" s="6" t="str">
        <f xml:space="preserve"> TEXT(RTD("cqg.rtd",,"StudyData", $A$2, "BAR", "", "Open", $A$4, -$B425, $A$6,$A$10,,$A$8,$A$12),$A$47)</f>
        <v>4930.50</v>
      </c>
      <c r="F425" s="6" t="str">
        <f xml:space="preserve"> TEXT(RTD("cqg.rtd",,"StudyData", $A$2, "BAR", "", "High", $A$4, -$B425, $A$6,$A$10,,$A$8,$A$12),$A$47)</f>
        <v>4961.50</v>
      </c>
      <c r="G425" s="6" t="str">
        <f xml:space="preserve"> TEXT(RTD("cqg.rtd",,"StudyData", $A$2, "BAR", "", "Low", $A$4, -$B425, $A$6,$A$10,,$A$8,$A$12),$A$47)</f>
        <v>4921.00</v>
      </c>
      <c r="H425" s="6" t="str">
        <f>TEXT(RTD("cqg.rtd",,"StudyData", $A$2, "BAR", "", "Close", $A$4, -$B425, $A$6,$A$10,,$A$8,$A$12),$A$47)</f>
        <v>4935.25</v>
      </c>
      <c r="I425" s="7">
        <f xml:space="preserve"> RTD("cqg.rtd",,"StudyData", $A$2, "Vol", "VolType=auto, CoCType=Contract", "Vol",$A$4, -$B425, $A$6,$A$10,,$A$8,$A$12)</f>
        <v>1416762</v>
      </c>
      <c r="J425" s="8" t="str">
        <f xml:space="preserve"> TEXT(RTD("cqg.rtd",,"StudyData", $A$2, "MA", "InputChoice=Close,MAType=Sim,Period="&amp;$A$14&amp;"", "MA",$A$4, -$B425, $A$6,$A$10,,$A$8,$A$12),$A$47)</f>
        <v>4921.70</v>
      </c>
      <c r="K425" s="6" t="str">
        <f xml:space="preserve"> TEXT(RTD("cqg.rtd",,"StudyData", $A$2, "BBnds", "MAType=Sim,InputChoice=Close,Period1="&amp;$A$16&amp;",Percent="&amp;$A$18&amp;"", "BHI",$A$4, -$B425, $A$6,$A$10,,$A$8,$A$12),$A$47)</f>
        <v>4978.80</v>
      </c>
      <c r="L425" s="6" t="str">
        <f>TEXT(RTD("cqg.rtd",,"StudyData",$A$2,"BBnds","MAType=Sim,InputChoice=Close,Period1="&amp;$A$16&amp;",Percent="&amp;$A$18&amp;"","BMA",$A$4,-$B425,$A$6,$A$10,,$A$8,$A$12),$A$47)</f>
        <v>4875.03</v>
      </c>
      <c r="M425" s="6" t="str">
        <f xml:space="preserve"> TEXT(RTD("cqg.rtd",,"StudyData", $A$2, "BBnds", "MAType=Sim,InputChoice=Close,Period1="&amp;$A$16&amp;",Percent="&amp;$A$18&amp;"", "BLO",$A$4, -$B425, $A$6,$A$10,,$A$8,$A$12),$A$47)</f>
        <v>4771.25</v>
      </c>
      <c r="N425" s="8" t="str">
        <f xml:space="preserve"> TEXT(RTD("cqg.rtd",,"StudyData", $A$2, "MACD", "Period1="&amp;$A$20&amp;",Period2="&amp;$A$22&amp;",Period3="&amp;$A$24&amp;",InputChoice=Close", "MACD",$A$4, -$B425, $A$6,$A$10,,$A$8,$A$12),$A$47)</f>
        <v>-.65</v>
      </c>
      <c r="O425" s="8" t="str">
        <f>TEXT(RTD("cqg.rtd",,"StudyData",$A$2,"MACD","Period1="&amp;$A$20&amp;",Period2="&amp;$A$22&amp;",Period3="&amp;$A$24&amp;",InputChoice=Close","MACDA",$A$4,-$B425,$A$6,$A$10,,$A$8,$A$12),$A$47)</f>
        <v>-12.58</v>
      </c>
      <c r="P425" s="6" t="str">
        <f t="shared" si="12"/>
        <v>11.93</v>
      </c>
      <c r="Q425" s="8">
        <f xml:space="preserve"> RTD("cqg.rtd",,"StudyData", $A$2, "RSI", "InputChoice=Close,Period="&amp;$A$26&amp;"", "RSI",$A$4, -$B425, $A$6,$A$10,,$A$8,$A$12)</f>
        <v>61.138821268032473</v>
      </c>
      <c r="R42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-$B425, $A$6,$A$10,,$A$8,$A$12)</f>
        <v>76.505357813499998</v>
      </c>
      <c r="S42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-$B425, $A$6,$A$10,,$A$8,$A$12)</f>
        <v>60.7254</v>
      </c>
      <c r="T425" s="8" t="str">
        <f>TEXT(RTD("cqg.rtd",,"StudyData", $A$2, "Imoku", "Period1="&amp;$A$34&amp;"", "Imoku1",$A$4, -$B425, $A$6,$A$10,,$A$8,$A$12),$A$47)</f>
        <v>4870.25</v>
      </c>
      <c r="U425" s="8" t="str">
        <f xml:space="preserve"> TEXT(RTD("cqg.rtd",,"StudyData", $A$2, "Imoku", "Period2="&amp;$A$36&amp;"", "Imoku2",$A$4, -$B425, $A$6,$A$10,,$A$8,$A$12),$A$47)</f>
        <v>4899.63</v>
      </c>
      <c r="V425" s="8" t="str">
        <f xml:space="preserve"> TEXT(RTD("cqg.rtd",,"StudyData", $A$2, "Imoku", "Period3="&amp;$A$38&amp;"", "Imoku3",$A$4, -(($B425)+($A$44)), $A$6,$A$10,,$A$8,$A$12),$A$47)</f>
        <v>4808.88</v>
      </c>
      <c r="W425" s="8" t="str">
        <f xml:space="preserve"> TEXT(RTD("cqg.rtd",,"StudyData", $A$2, "Imoku", "Period1="&amp;$A$34&amp;",Period2="&amp;$A$36&amp;",Period4="&amp;$A$40&amp;",MAType4=Sim", "Imoku4",$A$4, -(($B425)+($A$44)), $A$6,$A$10,,$A$8,$A$12),$A$47)</f>
        <v>4955.13</v>
      </c>
      <c r="X425" s="8" t="str">
        <f>TEXT(RTD("cqg.rtd",,"StudyData", $A$2, "Imoku", "MAType5=Sim,Period5="&amp;$A$42&amp;",InputChoice5=Close", "Imoku5",$A$4, -$B425, $A$6,$A$10,,$A$8,$A$12),$A$47)</f>
        <v>4935.25</v>
      </c>
    </row>
    <row r="426" spans="2:24" x14ac:dyDescent="0.25">
      <c r="B426">
        <f t="shared" si="13"/>
        <v>424</v>
      </c>
      <c r="C426" s="5">
        <f xml:space="preserve"> RTD("cqg.rtd",,"StudyData", $A$2, "BAR", "", "Time", $A$4,-$B426,$A$6,$A$10, "","False","T")</f>
        <v>45169</v>
      </c>
      <c r="D426" s="4">
        <f xml:space="preserve"> RTD("cqg.rtd",,"StudyData", $A$2, "BAR", "", "Time", $A$4,-$B426,$A$6,$A$10, "","False","T")</f>
        <v>45169</v>
      </c>
      <c r="E426" s="6" t="str">
        <f xml:space="preserve"> TEXT(RTD("cqg.rtd",,"StudyData", $A$2, "BAR", "", "Open", $A$4, -$B426, $A$6,$A$10,,$A$8,$A$12),$A$47)</f>
        <v>4940.75</v>
      </c>
      <c r="F426" s="6" t="str">
        <f xml:space="preserve"> TEXT(RTD("cqg.rtd",,"StudyData", $A$2, "BAR", "", "High", $A$4, -$B426, $A$6,$A$10,,$A$8,$A$12),$A$47)</f>
        <v>4955.00</v>
      </c>
      <c r="G426" s="6" t="str">
        <f xml:space="preserve"> TEXT(RTD("cqg.rtd",,"StudyData", $A$2, "BAR", "", "Low", $A$4, -$B426, $A$6,$A$10,,$A$8,$A$12),$A$47)</f>
        <v>4926.50</v>
      </c>
      <c r="H426" s="6" t="str">
        <f>TEXT(RTD("cqg.rtd",,"StudyData", $A$2, "BAR", "", "Close", $A$4, -$B426, $A$6,$A$10,,$A$8,$A$12),$A$47)</f>
        <v>4929.75</v>
      </c>
      <c r="I426" s="7">
        <f xml:space="preserve"> RTD("cqg.rtd",,"StudyData", $A$2, "Vol", "VolType=auto, CoCType=Contract", "Vol",$A$4, -$B426, $A$6,$A$10,,$A$8,$A$12)</f>
        <v>1395751</v>
      </c>
      <c r="J426" s="8" t="str">
        <f xml:space="preserve"> TEXT(RTD("cqg.rtd",,"StudyData", $A$2, "MA", "InputChoice=Close,MAType=Sim,Period="&amp;$A$14&amp;"", "MA",$A$4, -$B426, $A$6,$A$10,,$A$8,$A$12),$A$47)</f>
        <v>4919.51</v>
      </c>
      <c r="K426" s="6" t="str">
        <f xml:space="preserve"> TEXT(RTD("cqg.rtd",,"StudyData", $A$2, "BBnds", "MAType=Sim,InputChoice=Close,Period1="&amp;$A$16&amp;",Percent="&amp;$A$18&amp;"", "BHI",$A$4, -$B426, $A$6,$A$10,,$A$8,$A$12),$A$47)</f>
        <v>4975.38</v>
      </c>
      <c r="L426" s="6" t="str">
        <f>TEXT(RTD("cqg.rtd",,"StudyData",$A$2,"BBnds","MAType=Sim,InputChoice=Close,Period1="&amp;$A$16&amp;",Percent="&amp;$A$18&amp;"","BMA",$A$4,-$B426,$A$6,$A$10,,$A$8,$A$12),$A$47)</f>
        <v>4873.85</v>
      </c>
      <c r="M426" s="6" t="str">
        <f xml:space="preserve"> TEXT(RTD("cqg.rtd",,"StudyData", $A$2, "BBnds", "MAType=Sim,InputChoice=Close,Period1="&amp;$A$16&amp;",Percent="&amp;$A$18&amp;"", "BLO",$A$4, -$B426, $A$6,$A$10,,$A$8,$A$12),$A$47)</f>
        <v>4772.32</v>
      </c>
      <c r="N426" s="8" t="str">
        <f xml:space="preserve"> TEXT(RTD("cqg.rtd",,"StudyData", $A$2, "MACD", "Period1="&amp;$A$20&amp;",Period2="&amp;$A$22&amp;",Period3="&amp;$A$24&amp;",InputChoice=Close", "MACD",$A$4, -$B426, $A$6,$A$10,,$A$8,$A$12),$A$47)</f>
        <v>-5.37</v>
      </c>
      <c r="O426" s="8" t="str">
        <f>TEXT(RTD("cqg.rtd",,"StudyData",$A$2,"MACD","Period1="&amp;$A$20&amp;",Period2="&amp;$A$22&amp;",Period3="&amp;$A$24&amp;",InputChoice=Close","MACDA",$A$4,-$B426,$A$6,$A$10,,$A$8,$A$12),$A$47)</f>
        <v>-15.56</v>
      </c>
      <c r="P426" s="6" t="str">
        <f t="shared" si="12"/>
        <v>10.19</v>
      </c>
      <c r="Q426" s="8">
        <f xml:space="preserve"> RTD("cqg.rtd",,"StudyData", $A$2, "RSI", "InputChoice=Close,Period="&amp;$A$26&amp;"", "RSI",$A$4, -$B426, $A$6,$A$10,,$A$8,$A$12)</f>
        <v>60.219366084192842</v>
      </c>
      <c r="R42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-$B426, $A$6,$A$10,,$A$8,$A$12)</f>
        <v>71.261182722000001</v>
      </c>
      <c r="S42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-$B426, $A$6,$A$10,,$A$8,$A$12)</f>
        <v>52.8354</v>
      </c>
      <c r="T426" s="8" t="str">
        <f>TEXT(RTD("cqg.rtd",,"StudyData", $A$2, "Imoku", "Period1="&amp;$A$34&amp;"", "Imoku1",$A$4, -$B426, $A$6,$A$10,,$A$8,$A$12),$A$47)</f>
        <v>4867.00</v>
      </c>
      <c r="U426" s="8" t="str">
        <f xml:space="preserve"> TEXT(RTD("cqg.rtd",,"StudyData", $A$2, "Imoku", "Period2="&amp;$A$36&amp;"", "Imoku2",$A$4, -$B426, $A$6,$A$10,,$A$8,$A$12),$A$47)</f>
        <v>4906.00</v>
      </c>
      <c r="V426" s="8" t="str">
        <f xml:space="preserve"> TEXT(RTD("cqg.rtd",,"StudyData", $A$2, "Imoku", "Period3="&amp;$A$38&amp;"", "Imoku3",$A$4, -(($B426)+($A$44)), $A$6,$A$10,,$A$8,$A$12),$A$47)</f>
        <v>4797.00</v>
      </c>
      <c r="W426" s="8" t="str">
        <f xml:space="preserve"> TEXT(RTD("cqg.rtd",,"StudyData", $A$2, "Imoku", "Period1="&amp;$A$34&amp;",Period2="&amp;$A$36&amp;",Period4="&amp;$A$40&amp;",MAType4=Sim", "Imoku4",$A$4, -(($B426)+($A$44)), $A$6,$A$10,,$A$8,$A$12),$A$47)</f>
        <v>4943.25</v>
      </c>
      <c r="X426" s="8" t="str">
        <f>TEXT(RTD("cqg.rtd",,"StudyData", $A$2, "Imoku", "MAType5=Sim,Period5="&amp;$A$42&amp;",InputChoice5=Close", "Imoku5",$A$4, -$B426, $A$6,$A$10,,$A$8,$A$12),$A$47)</f>
        <v>4929.75</v>
      </c>
    </row>
    <row r="427" spans="2:24" x14ac:dyDescent="0.25">
      <c r="B427">
        <f t="shared" si="13"/>
        <v>425</v>
      </c>
      <c r="C427" s="5">
        <f xml:space="preserve"> RTD("cqg.rtd",,"StudyData", $A$2, "BAR", "", "Time", $A$4,-$B427,$A$6,$A$10, "","False","T")</f>
        <v>45168</v>
      </c>
      <c r="D427" s="4">
        <f xml:space="preserve"> RTD("cqg.rtd",,"StudyData", $A$2, "BAR", "", "Time", $A$4,-$B427,$A$6,$A$10, "","False","T")</f>
        <v>45168</v>
      </c>
      <c r="E427" s="6" t="str">
        <f xml:space="preserve"> TEXT(RTD("cqg.rtd",,"StudyData", $A$2, "BAR", "", "Open", $A$4, -$B427, $A$6,$A$10,,$A$8,$A$12),$A$47)</f>
        <v>4922.50</v>
      </c>
      <c r="F427" s="6" t="str">
        <f xml:space="preserve"> TEXT(RTD("cqg.rtd",,"StudyData", $A$2, "BAR", "", "High", $A$4, -$B427, $A$6,$A$10,,$A$8,$A$12),$A$47)</f>
        <v>4944.50</v>
      </c>
      <c r="G427" s="6" t="str">
        <f xml:space="preserve"> TEXT(RTD("cqg.rtd",,"StudyData", $A$2, "BAR", "", "Low", $A$4, -$B427, $A$6,$A$10,,$A$8,$A$12),$A$47)</f>
        <v>4910.00</v>
      </c>
      <c r="H427" s="6" t="str">
        <f>TEXT(RTD("cqg.rtd",,"StudyData", $A$2, "BAR", "", "Close", $A$4, -$B427, $A$6,$A$10,,$A$8,$A$12),$A$47)</f>
        <v>4938.00</v>
      </c>
      <c r="I427" s="7">
        <f xml:space="preserve"> RTD("cqg.rtd",,"StudyData", $A$2, "Vol", "VolType=auto, CoCType=Contract", "Vol",$A$4, -$B427, $A$6,$A$10,,$A$8,$A$12)</f>
        <v>1397669</v>
      </c>
      <c r="J427" s="8" t="str">
        <f xml:space="preserve"> TEXT(RTD("cqg.rtd",,"StudyData", $A$2, "MA", "InputChoice=Close,MAType=Sim,Period="&amp;$A$14&amp;"", "MA",$A$4, -$B427, $A$6,$A$10,,$A$8,$A$12),$A$47)</f>
        <v>4917.79</v>
      </c>
      <c r="K427" s="6" t="str">
        <f xml:space="preserve"> TEXT(RTD("cqg.rtd",,"StudyData", $A$2, "BBnds", "MAType=Sim,InputChoice=Close,Period1="&amp;$A$16&amp;",Percent="&amp;$A$18&amp;"", "BHI",$A$4, -$B427, $A$6,$A$10,,$A$8,$A$12),$A$47)</f>
        <v>4976.33</v>
      </c>
      <c r="L427" s="6" t="str">
        <f>TEXT(RTD("cqg.rtd",,"StudyData",$A$2,"BBnds","MAType=Sim,InputChoice=Close,Period1="&amp;$A$16&amp;",Percent="&amp;$A$18&amp;"","BMA",$A$4,-$B427,$A$6,$A$10,,$A$8,$A$12),$A$47)</f>
        <v>4874.14</v>
      </c>
      <c r="M427" s="6" t="str">
        <f xml:space="preserve"> TEXT(RTD("cqg.rtd",,"StudyData", $A$2, "BBnds", "MAType=Sim,InputChoice=Close,Period1="&amp;$A$16&amp;",Percent="&amp;$A$18&amp;"", "BLO",$A$4, -$B427, $A$6,$A$10,,$A$8,$A$12),$A$47)</f>
        <v>4771.95</v>
      </c>
      <c r="N427" s="8" t="str">
        <f xml:space="preserve"> TEXT(RTD("cqg.rtd",,"StudyData", $A$2, "MACD", "Period1="&amp;$A$20&amp;",Period2="&amp;$A$22&amp;",Period3="&amp;$A$24&amp;",InputChoice=Close", "MACD",$A$4, -$B427, $A$6,$A$10,,$A$8,$A$12),$A$47)</f>
        <v>-10.78</v>
      </c>
      <c r="O427" s="8" t="str">
        <f>TEXT(RTD("cqg.rtd",,"StudyData",$A$2,"MACD","Period1="&amp;$A$20&amp;",Period2="&amp;$A$22&amp;",Period3="&amp;$A$24&amp;",InputChoice=Close","MACDA",$A$4,-$B427,$A$6,$A$10,,$A$8,$A$12),$A$47)</f>
        <v>-18.10</v>
      </c>
      <c r="P427" s="6" t="str">
        <f t="shared" si="12"/>
        <v>7.32</v>
      </c>
      <c r="Q427" s="8">
        <f xml:space="preserve"> RTD("cqg.rtd",,"StudyData", $A$2, "RSI", "InputChoice=Close,Period="&amp;$A$26&amp;"", "RSI",$A$4, -$B427, $A$6,$A$10,,$A$8,$A$12)</f>
        <v>62.180967694449564</v>
      </c>
      <c r="R42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-$B427, $A$6,$A$10,,$A$8,$A$12)</f>
        <v>63.581424443099998</v>
      </c>
      <c r="S42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-$B427, $A$6,$A$10,,$A$8,$A$12)</f>
        <v>43.622599999999998</v>
      </c>
      <c r="T427" s="8" t="str">
        <f>TEXT(RTD("cqg.rtd",,"StudyData", $A$2, "Imoku", "Period1="&amp;$A$34&amp;"", "Imoku1",$A$4, -$B427, $A$6,$A$10,,$A$8,$A$12),$A$47)</f>
        <v>4854.13</v>
      </c>
      <c r="U427" s="8" t="str">
        <f xml:space="preserve"> TEXT(RTD("cqg.rtd",,"StudyData", $A$2, "Imoku", "Period2="&amp;$A$36&amp;"", "Imoku2",$A$4, -$B427, $A$6,$A$10,,$A$8,$A$12),$A$47)</f>
        <v>4906.00</v>
      </c>
      <c r="V427" s="8" t="str">
        <f xml:space="preserve"> TEXT(RTD("cqg.rtd",,"StudyData", $A$2, "Imoku", "Period3="&amp;$A$38&amp;"", "Imoku3",$A$4, -(($B427)+($A$44)), $A$6,$A$10,,$A$8,$A$12),$A$47)</f>
        <v>4796.25</v>
      </c>
      <c r="W427" s="8" t="str">
        <f xml:space="preserve"> TEXT(RTD("cqg.rtd",,"StudyData", $A$2, "Imoku", "Period1="&amp;$A$34&amp;",Period2="&amp;$A$36&amp;",Period4="&amp;$A$40&amp;",MAType4=Sim", "Imoku4",$A$4, -(($B427)+($A$44)), $A$6,$A$10,,$A$8,$A$12),$A$47)</f>
        <v>4937.81</v>
      </c>
      <c r="X427" s="8" t="str">
        <f>TEXT(RTD("cqg.rtd",,"StudyData", $A$2, "Imoku", "MAType5=Sim,Period5="&amp;$A$42&amp;",InputChoice5=Close", "Imoku5",$A$4, -$B427, $A$6,$A$10,,$A$8,$A$12),$A$47)</f>
        <v>4938.00</v>
      </c>
    </row>
    <row r="428" spans="2:24" x14ac:dyDescent="0.25">
      <c r="B428">
        <f t="shared" si="13"/>
        <v>426</v>
      </c>
      <c r="C428" s="5">
        <f xml:space="preserve"> RTD("cqg.rtd",,"StudyData", $A$2, "BAR", "", "Time", $A$4,-$B428,$A$6,$A$10, "","False","T")</f>
        <v>45167</v>
      </c>
      <c r="D428" s="4">
        <f xml:space="preserve"> RTD("cqg.rtd",,"StudyData", $A$2, "BAR", "", "Time", $A$4,-$B428,$A$6,$A$10, "","False","T")</f>
        <v>45167</v>
      </c>
      <c r="E428" s="6" t="str">
        <f xml:space="preserve"> TEXT(RTD("cqg.rtd",,"StudyData", $A$2, "BAR", "", "Open", $A$4, -$B428, $A$6,$A$10,,$A$8,$A$12),$A$47)</f>
        <v>4857.75</v>
      </c>
      <c r="F428" s="6" t="str">
        <f xml:space="preserve"> TEXT(RTD("cqg.rtd",,"StudyData", $A$2, "BAR", "", "High", $A$4, -$B428, $A$6,$A$10,,$A$8,$A$12),$A$47)</f>
        <v>4923.25</v>
      </c>
      <c r="G428" s="6" t="str">
        <f xml:space="preserve"> TEXT(RTD("cqg.rtd",,"StudyData", $A$2, "BAR", "", "Low", $A$4, -$B428, $A$6,$A$10,,$A$8,$A$12),$A$47)</f>
        <v>4847.25</v>
      </c>
      <c r="H428" s="6" t="str">
        <f>TEXT(RTD("cqg.rtd",,"StudyData", $A$2, "BAR", "", "Close", $A$4, -$B428, $A$6,$A$10,,$A$8,$A$12),$A$47)</f>
        <v>4920.50</v>
      </c>
      <c r="I428" s="7">
        <f xml:space="preserve"> RTD("cqg.rtd",,"StudyData", $A$2, "Vol", "VolType=auto, CoCType=Contract", "Vol",$A$4, -$B428, $A$6,$A$10,,$A$8,$A$12)</f>
        <v>1444714</v>
      </c>
      <c r="J428" s="8" t="str">
        <f xml:space="preserve"> TEXT(RTD("cqg.rtd",,"StudyData", $A$2, "MA", "InputChoice=Close,MAType=Sim,Period="&amp;$A$14&amp;"", "MA",$A$4, -$B428, $A$6,$A$10,,$A$8,$A$12),$A$47)</f>
        <v>4916.78</v>
      </c>
      <c r="K428" s="6" t="str">
        <f xml:space="preserve"> TEXT(RTD("cqg.rtd",,"StudyData", $A$2, "BBnds", "MAType=Sim,InputChoice=Close,Period1="&amp;$A$16&amp;",Percent="&amp;$A$18&amp;"", "BHI",$A$4, -$B428, $A$6,$A$10,,$A$8,$A$12),$A$47)</f>
        <v>4978.74</v>
      </c>
      <c r="L428" s="6" t="str">
        <f>TEXT(RTD("cqg.rtd",,"StudyData",$A$2,"BBnds","MAType=Sim,InputChoice=Close,Period1="&amp;$A$16&amp;",Percent="&amp;$A$18&amp;"","BMA",$A$4,-$B428,$A$6,$A$10,,$A$8,$A$12),$A$47)</f>
        <v>4874.79</v>
      </c>
      <c r="M428" s="6" t="str">
        <f xml:space="preserve"> TEXT(RTD("cqg.rtd",,"StudyData", $A$2, "BBnds", "MAType=Sim,InputChoice=Close,Period1="&amp;$A$16&amp;",Percent="&amp;$A$18&amp;"", "BLO",$A$4, -$B428, $A$6,$A$10,,$A$8,$A$12),$A$47)</f>
        <v>4770.83</v>
      </c>
      <c r="N428" s="8" t="str">
        <f xml:space="preserve"> TEXT(RTD("cqg.rtd",,"StudyData", $A$2, "MACD", "Period1="&amp;$A$20&amp;",Period2="&amp;$A$22&amp;",Period3="&amp;$A$24&amp;",InputChoice=Close", "MACD",$A$4, -$B428, $A$6,$A$10,,$A$8,$A$12),$A$47)</f>
        <v>-18.36</v>
      </c>
      <c r="O428" s="8" t="str">
        <f>TEXT(RTD("cqg.rtd",,"StudyData",$A$2,"MACD","Period1="&amp;$A$20&amp;",Period2="&amp;$A$22&amp;",Period3="&amp;$A$24&amp;",InputChoice=Close","MACDA",$A$4,-$B428,$A$6,$A$10,,$A$8,$A$12),$A$47)</f>
        <v>-19.94</v>
      </c>
      <c r="P428" s="6" t="str">
        <f t="shared" si="12"/>
        <v>1.58</v>
      </c>
      <c r="Q428" s="8">
        <f xml:space="preserve"> RTD("cqg.rtd",,"StudyData", $A$2, "RSI", "InputChoice=Close,Period="&amp;$A$26&amp;"", "RSI",$A$4, -$B428, $A$6,$A$10,,$A$8,$A$12)</f>
        <v>59.706139311603643</v>
      </c>
      <c r="R42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-$B428, $A$6,$A$10,,$A$8,$A$12)</f>
        <v>48.7330627037</v>
      </c>
      <c r="S42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-$B428, $A$6,$A$10,,$A$8,$A$12)</f>
        <v>33.643099999999997</v>
      </c>
      <c r="T428" s="8" t="str">
        <f>TEXT(RTD("cqg.rtd",,"StudyData", $A$2, "Imoku", "Period1="&amp;$A$34&amp;"", "Imoku1",$A$4, -$B428, $A$6,$A$10,,$A$8,$A$12),$A$47)</f>
        <v>4843.50</v>
      </c>
      <c r="U428" s="8" t="str">
        <f xml:space="preserve"> TEXT(RTD("cqg.rtd",,"StudyData", $A$2, "Imoku", "Period2="&amp;$A$36&amp;"", "Imoku2",$A$4, -$B428, $A$6,$A$10,,$A$8,$A$12),$A$47)</f>
        <v>4906.00</v>
      </c>
      <c r="V428" s="8" t="str">
        <f xml:space="preserve"> TEXT(RTD("cqg.rtd",,"StudyData", $A$2, "Imoku", "Period3="&amp;$A$38&amp;"", "Imoku3",$A$4, -(($B428)+($A$44)), $A$6,$A$10,,$A$8,$A$12),$A$47)</f>
        <v>4796.25</v>
      </c>
      <c r="W428" s="8" t="str">
        <f xml:space="preserve"> TEXT(RTD("cqg.rtd",,"StudyData", $A$2, "Imoku", "Period1="&amp;$A$34&amp;",Period2="&amp;$A$36&amp;",Period4="&amp;$A$40&amp;",MAType4=Sim", "Imoku4",$A$4, -(($B428)+($A$44)), $A$6,$A$10,,$A$8,$A$12),$A$47)</f>
        <v>4928.00</v>
      </c>
      <c r="X428" s="8" t="str">
        <f>TEXT(RTD("cqg.rtd",,"StudyData", $A$2, "Imoku", "MAType5=Sim,Period5="&amp;$A$42&amp;",InputChoice5=Close", "Imoku5",$A$4, -$B428, $A$6,$A$10,,$A$8,$A$12),$A$47)</f>
        <v>4920.50</v>
      </c>
    </row>
    <row r="429" spans="2:24" x14ac:dyDescent="0.25">
      <c r="B429">
        <f t="shared" si="13"/>
        <v>427</v>
      </c>
      <c r="C429" s="5">
        <f xml:space="preserve"> RTD("cqg.rtd",,"StudyData", $A$2, "BAR", "", "Time", $A$4,-$B429,$A$6,$A$10, "","False","T")</f>
        <v>45166</v>
      </c>
      <c r="D429" s="4">
        <f xml:space="preserve"> RTD("cqg.rtd",,"StudyData", $A$2, "BAR", "", "Time", $A$4,-$B429,$A$6,$A$10, "","False","T")</f>
        <v>45166</v>
      </c>
      <c r="E429" s="6" t="str">
        <f xml:space="preserve"> TEXT(RTD("cqg.rtd",,"StudyData", $A$2, "BAR", "", "Open", $A$4, -$B429, $A$6,$A$10,,$A$8,$A$12),$A$47)</f>
        <v>4831.75</v>
      </c>
      <c r="F429" s="6" t="str">
        <f xml:space="preserve"> TEXT(RTD("cqg.rtd",,"StudyData", $A$2, "BAR", "", "High", $A$4, -$B429, $A$6,$A$10,,$A$8,$A$12),$A$47)</f>
        <v>4863.25</v>
      </c>
      <c r="G429" s="6" t="str">
        <f xml:space="preserve"> TEXT(RTD("cqg.rtd",,"StudyData", $A$2, "BAR", "", "Low", $A$4, -$B429, $A$6,$A$10,,$A$8,$A$12),$A$47)</f>
        <v>4828.25</v>
      </c>
      <c r="H429" s="6" t="str">
        <f>TEXT(RTD("cqg.rtd",,"StudyData", $A$2, "BAR", "", "Close", $A$4, -$B429, $A$6,$A$10,,$A$8,$A$12),$A$47)</f>
        <v>4856.00</v>
      </c>
      <c r="I429" s="7">
        <f xml:space="preserve"> RTD("cqg.rtd",,"StudyData", $A$2, "Vol", "VolType=auto, CoCType=Contract", "Vol",$A$4, -$B429, $A$6,$A$10,,$A$8,$A$12)</f>
        <v>1266414</v>
      </c>
      <c r="J429" s="8" t="str">
        <f xml:space="preserve"> TEXT(RTD("cqg.rtd",,"StudyData", $A$2, "MA", "InputChoice=Close,MAType=Sim,Period="&amp;$A$14&amp;"", "MA",$A$4, -$B429, $A$6,$A$10,,$A$8,$A$12),$A$47)</f>
        <v>4916.41</v>
      </c>
      <c r="K429" s="6" t="str">
        <f xml:space="preserve"> TEXT(RTD("cqg.rtd",,"StudyData", $A$2, "BBnds", "MAType=Sim,InputChoice=Close,Period1="&amp;$A$16&amp;",Percent="&amp;$A$18&amp;"", "BHI",$A$4, -$B429, $A$6,$A$10,,$A$8,$A$12),$A$47)</f>
        <v>4998.81</v>
      </c>
      <c r="L429" s="6" t="str">
        <f>TEXT(RTD("cqg.rtd",,"StudyData",$A$2,"BBnds","MAType=Sim,InputChoice=Close,Period1="&amp;$A$16&amp;",Percent="&amp;$A$18&amp;"","BMA",$A$4,-$B429,$A$6,$A$10,,$A$8,$A$12),$A$47)</f>
        <v>4879.51</v>
      </c>
      <c r="M429" s="6" t="str">
        <f xml:space="preserve"> TEXT(RTD("cqg.rtd",,"StudyData", $A$2, "BBnds", "MAType=Sim,InputChoice=Close,Period1="&amp;$A$16&amp;",Percent="&amp;$A$18&amp;"", "BLO",$A$4, -$B429, $A$6,$A$10,,$A$8,$A$12),$A$47)</f>
        <v>4760.22</v>
      </c>
      <c r="N429" s="8" t="str">
        <f xml:space="preserve"> TEXT(RTD("cqg.rtd",,"StudyData", $A$2, "MACD", "Period1="&amp;$A$20&amp;",Period2="&amp;$A$22&amp;",Period3="&amp;$A$24&amp;",InputChoice=Close", "MACD",$A$4, -$B429, $A$6,$A$10,,$A$8,$A$12),$A$47)</f>
        <v>-25.98</v>
      </c>
      <c r="O429" s="8" t="str">
        <f>TEXT(RTD("cqg.rtd",,"StudyData",$A$2,"MACD","Period1="&amp;$A$20&amp;",Period2="&amp;$A$22&amp;",Period3="&amp;$A$24&amp;",InputChoice=Close","MACDA",$A$4,-$B429,$A$6,$A$10,,$A$8,$A$12),$A$47)</f>
        <v>-20.33</v>
      </c>
      <c r="P429" s="6" t="str">
        <f t="shared" si="12"/>
        <v>-5.65</v>
      </c>
      <c r="Q429" s="8">
        <f xml:space="preserve"> RTD("cqg.rtd",,"StudyData", $A$2, "RSI", "InputChoice=Close,Period="&amp;$A$26&amp;"", "RSI",$A$4, -$B429, $A$6,$A$10,,$A$8,$A$12)</f>
        <v>48.71011972384261</v>
      </c>
      <c r="R42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-$B429, $A$6,$A$10,,$A$8,$A$12)</f>
        <v>33.448115632499999</v>
      </c>
      <c r="S42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-$B429, $A$6,$A$10,,$A$8,$A$12)</f>
        <v>26.098099999999999</v>
      </c>
      <c r="T429" s="8" t="str">
        <f>TEXT(RTD("cqg.rtd",,"StudyData", $A$2, "Imoku", "Period1="&amp;$A$34&amp;"", "Imoku1",$A$4, -$B429, $A$6,$A$10,,$A$8,$A$12),$A$47)</f>
        <v>4831.50</v>
      </c>
      <c r="U429" s="8" t="str">
        <f xml:space="preserve"> TEXT(RTD("cqg.rtd",,"StudyData", $A$2, "Imoku", "Period2="&amp;$A$36&amp;"", "Imoku2",$A$4, -$B429, $A$6,$A$10,,$A$8,$A$12),$A$47)</f>
        <v>4906.00</v>
      </c>
      <c r="V429" s="8" t="str">
        <f xml:space="preserve"> TEXT(RTD("cqg.rtd",,"StudyData", $A$2, "Imoku", "Period3="&amp;$A$38&amp;"", "Imoku3",$A$4, -(($B429)+($A$44)), $A$6,$A$10,,$A$8,$A$12),$A$47)</f>
        <v>4796.25</v>
      </c>
      <c r="W429" s="8" t="str">
        <f xml:space="preserve"> TEXT(RTD("cqg.rtd",,"StudyData", $A$2, "Imoku", "Period1="&amp;$A$34&amp;",Period2="&amp;$A$36&amp;",Period4="&amp;$A$40&amp;",MAType4=Sim", "Imoku4",$A$4, -(($B429)+($A$44)), $A$6,$A$10,,$A$8,$A$12),$A$47)</f>
        <v>4920.25</v>
      </c>
      <c r="X429" s="8" t="str">
        <f>TEXT(RTD("cqg.rtd",,"StudyData", $A$2, "Imoku", "MAType5=Sim,Period5="&amp;$A$42&amp;",InputChoice5=Close", "Imoku5",$A$4, -$B429, $A$6,$A$10,,$A$8,$A$12),$A$47)</f>
        <v>4856.00</v>
      </c>
    </row>
    <row r="430" spans="2:24" x14ac:dyDescent="0.25">
      <c r="B430">
        <f t="shared" si="13"/>
        <v>428</v>
      </c>
      <c r="C430" s="5">
        <f xml:space="preserve"> RTD("cqg.rtd",,"StudyData", $A$2, "BAR", "", "Time", $A$4,-$B430,$A$6,$A$10, "","False","T")</f>
        <v>45163</v>
      </c>
      <c r="D430" s="4">
        <f xml:space="preserve"> RTD("cqg.rtd",,"StudyData", $A$2, "BAR", "", "Time", $A$4,-$B430,$A$6,$A$10, "","False","T")</f>
        <v>45163</v>
      </c>
      <c r="E430" s="6" t="str">
        <f xml:space="preserve"> TEXT(RTD("cqg.rtd",,"StudyData", $A$2, "BAR", "", "Open", $A$4, -$B430, $A$6,$A$10,,$A$8,$A$12),$A$47)</f>
        <v>4798.25</v>
      </c>
      <c r="F430" s="6" t="str">
        <f xml:space="preserve"> TEXT(RTD("cqg.rtd",,"StudyData", $A$2, "BAR", "", "High", $A$4, -$B430, $A$6,$A$10,,$A$8,$A$12),$A$47)</f>
        <v>4842.75</v>
      </c>
      <c r="G430" s="6" t="str">
        <f xml:space="preserve"> TEXT(RTD("cqg.rtd",,"StudyData", $A$2, "BAR", "", "Low", $A$4, -$B430, $A$6,$A$10,,$A$8,$A$12),$A$47)</f>
        <v>4779.00</v>
      </c>
      <c r="H430" s="6" t="str">
        <f>TEXT(RTD("cqg.rtd",,"StudyData", $A$2, "BAR", "", "Close", $A$4, -$B430, $A$6,$A$10,,$A$8,$A$12),$A$47)</f>
        <v>4828.00</v>
      </c>
      <c r="I430" s="7">
        <f xml:space="preserve"> RTD("cqg.rtd",,"StudyData", $A$2, "Vol", "VolType=auto, CoCType=Contract", "Vol",$A$4, -$B430, $A$6,$A$10,,$A$8,$A$12)</f>
        <v>1853335</v>
      </c>
      <c r="J430" s="8" t="str">
        <f xml:space="preserve"> TEXT(RTD("cqg.rtd",,"StudyData", $A$2, "MA", "InputChoice=Close,MAType=Sim,Period="&amp;$A$14&amp;"", "MA",$A$4, -$B430, $A$6,$A$10,,$A$8,$A$12),$A$47)</f>
        <v>4917.56</v>
      </c>
      <c r="K430" s="6" t="str">
        <f xml:space="preserve"> TEXT(RTD("cqg.rtd",,"StudyData", $A$2, "BBnds", "MAType=Sim,InputChoice=Close,Period1="&amp;$A$16&amp;",Percent="&amp;$A$18&amp;"", "BHI",$A$4, -$B430, $A$6,$A$10,,$A$8,$A$12),$A$47)</f>
        <v>5023.21</v>
      </c>
      <c r="L430" s="6" t="str">
        <f>TEXT(RTD("cqg.rtd",,"StudyData",$A$2,"BBnds","MAType=Sim,InputChoice=Close,Period1="&amp;$A$16&amp;",Percent="&amp;$A$18&amp;"","BMA",$A$4,-$B430,$A$6,$A$10,,$A$8,$A$12),$A$47)</f>
        <v>4888.13</v>
      </c>
      <c r="M430" s="6" t="str">
        <f xml:space="preserve"> TEXT(RTD("cqg.rtd",,"StudyData", $A$2, "BBnds", "MAType=Sim,InputChoice=Close,Period1="&amp;$A$16&amp;",Percent="&amp;$A$18&amp;"", "BLO",$A$4, -$B430, $A$6,$A$10,,$A$8,$A$12),$A$47)</f>
        <v>4753.04</v>
      </c>
      <c r="N430" s="8" t="str">
        <f xml:space="preserve"> TEXT(RTD("cqg.rtd",,"StudyData", $A$2, "MACD", "Period1="&amp;$A$20&amp;",Period2="&amp;$A$22&amp;",Period3="&amp;$A$24&amp;",InputChoice=Close", "MACD",$A$4, -$B430, $A$6,$A$10,,$A$8,$A$12),$A$47)</f>
        <v>-28.77</v>
      </c>
      <c r="O430" s="8" t="str">
        <f>TEXT(RTD("cqg.rtd",,"StudyData",$A$2,"MACD","Period1="&amp;$A$20&amp;",Period2="&amp;$A$22&amp;",Period3="&amp;$A$24&amp;",InputChoice=Close","MACDA",$A$4,-$B430,$A$6,$A$10,,$A$8,$A$12),$A$47)</f>
        <v>-18.92</v>
      </c>
      <c r="P430" s="6" t="str">
        <f t="shared" si="12"/>
        <v>-9.85</v>
      </c>
      <c r="Q430" s="8">
        <f xml:space="preserve"> RTD("cqg.rtd",,"StudyData", $A$2, "RSI", "InputChoice=Close,Period="&amp;$A$26&amp;"", "RSI",$A$4, -$B430, $A$6,$A$10,,$A$8,$A$12)</f>
        <v>42.673437431407081</v>
      </c>
      <c r="R43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-$B430, $A$6,$A$10,,$A$8,$A$12)</f>
        <v>26.870223080599999</v>
      </c>
      <c r="S43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-$B430, $A$6,$A$10,,$A$8,$A$12)</f>
        <v>22.423200000000001</v>
      </c>
      <c r="T430" s="8" t="str">
        <f>TEXT(RTD("cqg.rtd",,"StudyData", $A$2, "Imoku", "Period1="&amp;$A$34&amp;"", "Imoku1",$A$4, -$B430, $A$6,$A$10,,$A$8,$A$12),$A$47)</f>
        <v>4847.63</v>
      </c>
      <c r="U430" s="8" t="str">
        <f xml:space="preserve"> TEXT(RTD("cqg.rtd",,"StudyData", $A$2, "Imoku", "Period2="&amp;$A$36&amp;"", "Imoku2",$A$4, -$B430, $A$6,$A$10,,$A$8,$A$12),$A$47)</f>
        <v>4906.00</v>
      </c>
      <c r="V430" s="8" t="str">
        <f xml:space="preserve"> TEXT(RTD("cqg.rtd",,"StudyData", $A$2, "Imoku", "Period3="&amp;$A$38&amp;"", "Imoku3",$A$4, -(($B430)+($A$44)), $A$6,$A$10,,$A$8,$A$12),$A$47)</f>
        <v>4778.75</v>
      </c>
      <c r="W430" s="8" t="str">
        <f xml:space="preserve"> TEXT(RTD("cqg.rtd",,"StudyData", $A$2, "Imoku", "Period1="&amp;$A$34&amp;",Period2="&amp;$A$36&amp;",Period4="&amp;$A$40&amp;",MAType4=Sim", "Imoku4",$A$4, -(($B430)+($A$44)), $A$6,$A$10,,$A$8,$A$12),$A$47)</f>
        <v>4913.31</v>
      </c>
      <c r="X430" s="8" t="str">
        <f>TEXT(RTD("cqg.rtd",,"StudyData", $A$2, "Imoku", "MAType5=Sim,Period5="&amp;$A$42&amp;",InputChoice5=Close", "Imoku5",$A$4, -$B430, $A$6,$A$10,,$A$8,$A$12),$A$47)</f>
        <v>4828.00</v>
      </c>
    </row>
    <row r="431" spans="2:24" x14ac:dyDescent="0.25">
      <c r="B431">
        <f t="shared" si="13"/>
        <v>429</v>
      </c>
      <c r="C431" s="5">
        <f xml:space="preserve"> RTD("cqg.rtd",,"StudyData", $A$2, "BAR", "", "Time", $A$4,-$B431,$A$6,$A$10, "","False","T")</f>
        <v>45162</v>
      </c>
      <c r="D431" s="4">
        <f xml:space="preserve"> RTD("cqg.rtd",,"StudyData", $A$2, "BAR", "", "Time", $A$4,-$B431,$A$6,$A$10, "","False","T")</f>
        <v>45162</v>
      </c>
      <c r="E431" s="6" t="str">
        <f xml:space="preserve"> TEXT(RTD("cqg.rtd",,"StudyData", $A$2, "BAR", "", "Open", $A$4, -$B431, $A$6,$A$10,,$A$8,$A$12),$A$47)</f>
        <v>4884.25</v>
      </c>
      <c r="F431" s="6" t="str">
        <f xml:space="preserve"> TEXT(RTD("cqg.rtd",,"StudyData", $A$2, "BAR", "", "High", $A$4, -$B431, $A$6,$A$10,,$A$8,$A$12),$A$47)</f>
        <v>4899.25</v>
      </c>
      <c r="G431" s="6" t="str">
        <f xml:space="preserve"> TEXT(RTD("cqg.rtd",,"StudyData", $A$2, "BAR", "", "Low", $A$4, -$B431, $A$6,$A$10,,$A$8,$A$12),$A$47)</f>
        <v>4792.25</v>
      </c>
      <c r="H431" s="6" t="str">
        <f>TEXT(RTD("cqg.rtd",,"StudyData", $A$2, "BAR", "", "Close", $A$4, -$B431, $A$6,$A$10,,$A$8,$A$12),$A$47)</f>
        <v>4799.75</v>
      </c>
      <c r="I431" s="7">
        <f xml:space="preserve"> RTD("cqg.rtd",,"StudyData", $A$2, "Vol", "VolType=auto, CoCType=Contract", "Vol",$A$4, -$B431, $A$6,$A$10,,$A$8,$A$12)</f>
        <v>1783795</v>
      </c>
      <c r="J431" s="8" t="str">
        <f xml:space="preserve"> TEXT(RTD("cqg.rtd",,"StudyData", $A$2, "MA", "InputChoice=Close,MAType=Sim,Period="&amp;$A$14&amp;"", "MA",$A$4, -$B431, $A$6,$A$10,,$A$8,$A$12),$A$47)</f>
        <v>4918.10</v>
      </c>
      <c r="K431" s="6" t="str">
        <f xml:space="preserve"> TEXT(RTD("cqg.rtd",,"StudyData", $A$2, "BBnds", "MAType=Sim,InputChoice=Close,Period1="&amp;$A$16&amp;",Percent="&amp;$A$18&amp;"", "BHI",$A$4, -$B431, $A$6,$A$10,,$A$8,$A$12),$A$47)</f>
        <v>5041.43</v>
      </c>
      <c r="L431" s="6" t="str">
        <f>TEXT(RTD("cqg.rtd",,"StudyData",$A$2,"BBnds","MAType=Sim,InputChoice=Close,Period1="&amp;$A$16&amp;",Percent="&amp;$A$18&amp;"","BMA",$A$4,-$B431,$A$6,$A$10,,$A$8,$A$12),$A$47)</f>
        <v>4897.74</v>
      </c>
      <c r="M431" s="6" t="str">
        <f xml:space="preserve"> TEXT(RTD("cqg.rtd",,"StudyData", $A$2, "BBnds", "MAType=Sim,InputChoice=Close,Period1="&amp;$A$16&amp;",Percent="&amp;$A$18&amp;"", "BLO",$A$4, -$B431, $A$6,$A$10,,$A$8,$A$12),$A$47)</f>
        <v>4754.05</v>
      </c>
      <c r="N431" s="8" t="str">
        <f xml:space="preserve"> TEXT(RTD("cqg.rtd",,"StudyData", $A$2, "MACD", "Period1="&amp;$A$20&amp;",Period2="&amp;$A$22&amp;",Period3="&amp;$A$24&amp;",InputChoice=Close", "MACD",$A$4, -$B431, $A$6,$A$10,,$A$8,$A$12),$A$47)</f>
        <v>-29.05</v>
      </c>
      <c r="O431" s="8" t="str">
        <f>TEXT(RTD("cqg.rtd",,"StudyData",$A$2,"MACD","Period1="&amp;$A$20&amp;",Period2="&amp;$A$22&amp;",Period3="&amp;$A$24&amp;",InputChoice=Close","MACDA",$A$4,-$B431,$A$6,$A$10,,$A$8,$A$12),$A$47)</f>
        <v>-16.45</v>
      </c>
      <c r="P431" s="6" t="str">
        <f t="shared" si="12"/>
        <v>-12.60</v>
      </c>
      <c r="Q431" s="8">
        <f xml:space="preserve"> RTD("cqg.rtd",,"StudyData", $A$2, "RSI", "InputChoice=Close,Period="&amp;$A$26&amp;"", "RSI",$A$4, -$B431, $A$6,$A$10,,$A$8,$A$12)</f>
        <v>35.908305217305951</v>
      </c>
      <c r="R43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-$B431, $A$6,$A$10,,$A$8,$A$12)</f>
        <v>24.055183749000001</v>
      </c>
      <c r="S43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-$B431, $A$6,$A$10,,$A$8,$A$12)</f>
        <v>20.1996</v>
      </c>
      <c r="T431" s="8" t="str">
        <f>TEXT(RTD("cqg.rtd",,"StudyData", $A$2, "Imoku", "Period1="&amp;$A$34&amp;"", "Imoku1",$A$4, -$B431, $A$6,$A$10,,$A$8,$A$12),$A$47)</f>
        <v>4847.63</v>
      </c>
      <c r="U431" s="8" t="str">
        <f xml:space="preserve"> TEXT(RTD("cqg.rtd",,"StudyData", $A$2, "Imoku", "Period2="&amp;$A$36&amp;"", "Imoku2",$A$4, -$B431, $A$6,$A$10,,$A$8,$A$12),$A$47)</f>
        <v>4906.00</v>
      </c>
      <c r="V431" s="8" t="str">
        <f xml:space="preserve"> TEXT(RTD("cqg.rtd",,"StudyData", $A$2, "Imoku", "Period3="&amp;$A$38&amp;"", "Imoku3",$A$4, -(($B431)+($A$44)), $A$6,$A$10,,$A$8,$A$12),$A$47)</f>
        <v>4771.50</v>
      </c>
      <c r="W431" s="8" t="str">
        <f xml:space="preserve"> TEXT(RTD("cqg.rtd",,"StudyData", $A$2, "Imoku", "Period1="&amp;$A$34&amp;",Period2="&amp;$A$36&amp;",Period4="&amp;$A$40&amp;",MAType4=Sim", "Imoku4",$A$4, -(($B431)+($A$44)), $A$6,$A$10,,$A$8,$A$12),$A$47)</f>
        <v>4908.38</v>
      </c>
      <c r="X431" s="8" t="str">
        <f>TEXT(RTD("cqg.rtd",,"StudyData", $A$2, "Imoku", "MAType5=Sim,Period5="&amp;$A$42&amp;",InputChoice5=Close", "Imoku5",$A$4, -$B431, $A$6,$A$10,,$A$8,$A$12),$A$47)</f>
        <v>4799.75</v>
      </c>
    </row>
    <row r="432" spans="2:24" x14ac:dyDescent="0.25">
      <c r="B432">
        <f t="shared" si="13"/>
        <v>430</v>
      </c>
      <c r="C432" s="5">
        <f xml:space="preserve"> RTD("cqg.rtd",,"StudyData", $A$2, "BAR", "", "Time", $A$4,-$B432,$A$6,$A$10, "","False","T")</f>
        <v>45161</v>
      </c>
      <c r="D432" s="4">
        <f xml:space="preserve"> RTD("cqg.rtd",,"StudyData", $A$2, "BAR", "", "Time", $A$4,-$B432,$A$6,$A$10, "","False","T")</f>
        <v>45161</v>
      </c>
      <c r="E432" s="6" t="str">
        <f xml:space="preserve"> TEXT(RTD("cqg.rtd",,"StudyData", $A$2, "BAR", "", "Open", $A$4, -$B432, $A$6,$A$10,,$A$8,$A$12),$A$47)</f>
        <v>4813.75</v>
      </c>
      <c r="F432" s="6" t="str">
        <f xml:space="preserve"> TEXT(RTD("cqg.rtd",,"StudyData", $A$2, "BAR", "", "High", $A$4, -$B432, $A$6,$A$10,,$A$8,$A$12),$A$47)</f>
        <v>4890.00</v>
      </c>
      <c r="G432" s="6" t="str">
        <f xml:space="preserve"> TEXT(RTD("cqg.rtd",,"StudyData", $A$2, "BAR", "", "Low", $A$4, -$B432, $A$6,$A$10,,$A$8,$A$12),$A$47)</f>
        <v>4813.25</v>
      </c>
      <c r="H432" s="6" t="str">
        <f>TEXT(RTD("cqg.rtd",,"StudyData", $A$2, "BAR", "", "Close", $A$4, -$B432, $A$6,$A$10,,$A$8,$A$12),$A$47)</f>
        <v>4860.75</v>
      </c>
      <c r="I432" s="7">
        <f xml:space="preserve"> RTD("cqg.rtd",,"StudyData", $A$2, "Vol", "VolType=auto, CoCType=Contract", "Vol",$A$4, -$B432, $A$6,$A$10,,$A$8,$A$12)</f>
        <v>1306640</v>
      </c>
      <c r="J432" s="8" t="str">
        <f xml:space="preserve"> TEXT(RTD("cqg.rtd",,"StudyData", $A$2, "MA", "InputChoice=Close,MAType=Sim,Period="&amp;$A$14&amp;"", "MA",$A$4, -$B432, $A$6,$A$10,,$A$8,$A$12),$A$47)</f>
        <v>4918.89</v>
      </c>
      <c r="K432" s="6" t="str">
        <f xml:space="preserve"> TEXT(RTD("cqg.rtd",,"StudyData", $A$2, "BBnds", "MAType=Sim,InputChoice=Close,Period1="&amp;$A$16&amp;",Percent="&amp;$A$18&amp;"", "BHI",$A$4, -$B432, $A$6,$A$10,,$A$8,$A$12),$A$47)</f>
        <v>5047.00</v>
      </c>
      <c r="L432" s="6" t="str">
        <f>TEXT(RTD("cqg.rtd",,"StudyData",$A$2,"BBnds","MAType=Sim,InputChoice=Close,Period1="&amp;$A$16&amp;",Percent="&amp;$A$18&amp;"","BMA",$A$4,-$B432,$A$6,$A$10,,$A$8,$A$12),$A$47)</f>
        <v>4906.65</v>
      </c>
      <c r="M432" s="6" t="str">
        <f xml:space="preserve"> TEXT(RTD("cqg.rtd",,"StudyData", $A$2, "BBnds", "MAType=Sim,InputChoice=Close,Period1="&amp;$A$16&amp;",Percent="&amp;$A$18&amp;"", "BLO",$A$4, -$B432, $A$6,$A$10,,$A$8,$A$12),$A$47)</f>
        <v>4766.30</v>
      </c>
      <c r="N432" s="8" t="str">
        <f xml:space="preserve"> TEXT(RTD("cqg.rtd",,"StudyData", $A$2, "MACD", "Period1="&amp;$A$20&amp;",Period2="&amp;$A$22&amp;",Period3="&amp;$A$24&amp;",InputChoice=Close", "MACD",$A$4, -$B432, $A$6,$A$10,,$A$8,$A$12),$A$47)</f>
        <v>-26.13</v>
      </c>
      <c r="O432" s="8" t="str">
        <f>TEXT(RTD("cqg.rtd",,"StudyData",$A$2,"MACD","Period1="&amp;$A$20&amp;",Period2="&amp;$A$22&amp;",Period3="&amp;$A$24&amp;",InputChoice=Close","MACDA",$A$4,-$B432,$A$6,$A$10,,$A$8,$A$12),$A$47)</f>
        <v>-13.31</v>
      </c>
      <c r="P432" s="6" t="str">
        <f t="shared" si="12"/>
        <v>-12.82</v>
      </c>
      <c r="Q432" s="8">
        <f xml:space="preserve"> RTD("cqg.rtd",,"StudyData", $A$2, "RSI", "InputChoice=Close,Period="&amp;$A$26&amp;"", "RSI",$A$4, -$B432, $A$6,$A$10,,$A$8,$A$12)</f>
        <v>46.423493923960187</v>
      </c>
      <c r="R43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-$B432, $A$6,$A$10,,$A$8,$A$12)</f>
        <v>26.518177442399999</v>
      </c>
      <c r="S43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-$B432, $A$6,$A$10,,$A$8,$A$12)</f>
        <v>18.271899999999999</v>
      </c>
      <c r="T432" s="8" t="str">
        <f>TEXT(RTD("cqg.rtd",,"StudyData", $A$2, "Imoku", "Period1="&amp;$A$34&amp;"", "Imoku1",$A$4, -$B432, $A$6,$A$10,,$A$8,$A$12),$A$47)</f>
        <v>4847.63</v>
      </c>
      <c r="U432" s="8" t="str">
        <f xml:space="preserve"> TEXT(RTD("cqg.rtd",,"StudyData", $A$2, "Imoku", "Period2="&amp;$A$36&amp;"", "Imoku2",$A$4, -$B432, $A$6,$A$10,,$A$8,$A$12),$A$47)</f>
        <v>4906.00</v>
      </c>
      <c r="V432" s="8" t="str">
        <f xml:space="preserve"> TEXT(RTD("cqg.rtd",,"StudyData", $A$2, "Imoku", "Period3="&amp;$A$38&amp;"", "Imoku3",$A$4, -(($B432)+($A$44)), $A$6,$A$10,,$A$8,$A$12),$A$47)</f>
        <v>4764.13</v>
      </c>
      <c r="W432" s="8" t="str">
        <f xml:space="preserve"> TEXT(RTD("cqg.rtd",,"StudyData", $A$2, "Imoku", "Period1="&amp;$A$34&amp;",Period2="&amp;$A$36&amp;",Period4="&amp;$A$40&amp;",MAType4=Sim", "Imoku4",$A$4, -(($B432)+($A$44)), $A$6,$A$10,,$A$8,$A$12),$A$47)</f>
        <v>4895.81</v>
      </c>
      <c r="X432" s="8" t="str">
        <f>TEXT(RTD("cqg.rtd",,"StudyData", $A$2, "Imoku", "MAType5=Sim,Period5="&amp;$A$42&amp;",InputChoice5=Close", "Imoku5",$A$4, -$B432, $A$6,$A$10,,$A$8,$A$12),$A$47)</f>
        <v>4860.75</v>
      </c>
    </row>
    <row r="433" spans="2:24" x14ac:dyDescent="0.25">
      <c r="B433">
        <f t="shared" si="13"/>
        <v>431</v>
      </c>
      <c r="C433" s="5">
        <f xml:space="preserve"> RTD("cqg.rtd",,"StudyData", $A$2, "BAR", "", "Time", $A$4,-$B433,$A$6,$A$10, "","False","T")</f>
        <v>45160</v>
      </c>
      <c r="D433" s="4">
        <f xml:space="preserve"> RTD("cqg.rtd",,"StudyData", $A$2, "BAR", "", "Time", $A$4,-$B433,$A$6,$A$10, "","False","T")</f>
        <v>45160</v>
      </c>
      <c r="E433" s="6" t="str">
        <f xml:space="preserve"> TEXT(RTD("cqg.rtd",,"StudyData", $A$2, "BAR", "", "Open", $A$4, -$B433, $A$6,$A$10,,$A$8,$A$12),$A$47)</f>
        <v>4824.00</v>
      </c>
      <c r="F433" s="6" t="str">
        <f xml:space="preserve"> TEXT(RTD("cqg.rtd",,"StudyData", $A$2, "BAR", "", "High", $A$4, -$B433, $A$6,$A$10,,$A$8,$A$12),$A$47)</f>
        <v>4853.75</v>
      </c>
      <c r="G433" s="6" t="str">
        <f xml:space="preserve"> TEXT(RTD("cqg.rtd",,"StudyData", $A$2, "BAR", "", "Low", $A$4, -$B433, $A$6,$A$10,,$A$8,$A$12),$A$47)</f>
        <v>4808.00</v>
      </c>
      <c r="H433" s="6" t="str">
        <f>TEXT(RTD("cqg.rtd",,"StudyData", $A$2, "BAR", "", "Close", $A$4, -$B433, $A$6,$A$10,,$A$8,$A$12),$A$47)</f>
        <v>4813.00</v>
      </c>
      <c r="I433" s="7">
        <f xml:space="preserve"> RTD("cqg.rtd",,"StudyData", $A$2, "Vol", "VolType=auto, CoCType=Contract", "Vol",$A$4, -$B433, $A$6,$A$10,,$A$8,$A$12)</f>
        <v>1375651</v>
      </c>
      <c r="J433" s="8" t="str">
        <f xml:space="preserve"> TEXT(RTD("cqg.rtd",,"StudyData", $A$2, "MA", "InputChoice=Close,MAType=Sim,Period="&amp;$A$14&amp;"", "MA",$A$4, -$B433, $A$6,$A$10,,$A$8,$A$12),$A$47)</f>
        <v>4918.18</v>
      </c>
      <c r="K433" s="6" t="str">
        <f xml:space="preserve"> TEXT(RTD("cqg.rtd",,"StudyData", $A$2, "BBnds", "MAType=Sim,InputChoice=Close,Period1="&amp;$A$16&amp;",Percent="&amp;$A$18&amp;"", "BHI",$A$4, -$B433, $A$6,$A$10,,$A$8,$A$12),$A$47)</f>
        <v>5059.50</v>
      </c>
      <c r="L433" s="6" t="str">
        <f>TEXT(RTD("cqg.rtd",,"StudyData",$A$2,"BBnds","MAType=Sim,InputChoice=Close,Period1="&amp;$A$16&amp;",Percent="&amp;$A$18&amp;"","BMA",$A$4,-$B433,$A$6,$A$10,,$A$8,$A$12),$A$47)</f>
        <v>4914.06</v>
      </c>
      <c r="M433" s="6" t="str">
        <f xml:space="preserve"> TEXT(RTD("cqg.rtd",,"StudyData", $A$2, "BBnds", "MAType=Sim,InputChoice=Close,Period1="&amp;$A$16&amp;",Percent="&amp;$A$18&amp;"", "BLO",$A$4, -$B433, $A$6,$A$10,,$A$8,$A$12),$A$47)</f>
        <v>4768.63</v>
      </c>
      <c r="N433" s="8" t="str">
        <f xml:space="preserve"> TEXT(RTD("cqg.rtd",,"StudyData", $A$2, "MACD", "Period1="&amp;$A$20&amp;",Period2="&amp;$A$22&amp;",Period3="&amp;$A$24&amp;",InputChoice=Close", "MACD",$A$4, -$B433, $A$6,$A$10,,$A$8,$A$12),$A$47)</f>
        <v>-28.21</v>
      </c>
      <c r="O433" s="8" t="str">
        <f>TEXT(RTD("cqg.rtd",,"StudyData",$A$2,"MACD","Period1="&amp;$A$20&amp;",Period2="&amp;$A$22&amp;",Period3="&amp;$A$24&amp;",InputChoice=Close","MACDA",$A$4,-$B433,$A$6,$A$10,,$A$8,$A$12),$A$47)</f>
        <v>-10.10</v>
      </c>
      <c r="P433" s="6" t="str">
        <f t="shared" si="12"/>
        <v>-18.11</v>
      </c>
      <c r="Q433" s="8">
        <f xml:space="preserve"> RTD("cqg.rtd",,"StudyData", $A$2, "RSI", "InputChoice=Close,Period="&amp;$A$26&amp;"", "RSI",$A$4, -$B433, $A$6,$A$10,,$A$8,$A$12)</f>
        <v>32.713347057912813</v>
      </c>
      <c r="R43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-$B433, $A$6,$A$10,,$A$8,$A$12)</f>
        <v>17.380018848500001</v>
      </c>
      <c r="S43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-$B433, $A$6,$A$10,,$A$8,$A$12)</f>
        <v>14.1487</v>
      </c>
      <c r="T433" s="8" t="str">
        <f>TEXT(RTD("cqg.rtd",,"StudyData", $A$2, "Imoku", "Period1="&amp;$A$34&amp;"", "Imoku1",$A$4, -$B433, $A$6,$A$10,,$A$8,$A$12),$A$47)</f>
        <v>4861.13</v>
      </c>
      <c r="U433" s="8" t="str">
        <f xml:space="preserve"> TEXT(RTD("cqg.rtd",,"StudyData", $A$2, "Imoku", "Period2="&amp;$A$36&amp;"", "Imoku2",$A$4, -$B433, $A$6,$A$10,,$A$8,$A$12),$A$47)</f>
        <v>4906.00</v>
      </c>
      <c r="V433" s="8" t="str">
        <f xml:space="preserve"> TEXT(RTD("cqg.rtd",,"StudyData", $A$2, "Imoku", "Period3="&amp;$A$38&amp;"", "Imoku3",$A$4, -(($B433)+($A$44)), $A$6,$A$10,,$A$8,$A$12),$A$47)</f>
        <v>4749.75</v>
      </c>
      <c r="W433" s="8" t="str">
        <f xml:space="preserve"> TEXT(RTD("cqg.rtd",,"StudyData", $A$2, "Imoku", "Period1="&amp;$A$34&amp;",Period2="&amp;$A$36&amp;",Period4="&amp;$A$40&amp;",MAType4=Sim", "Imoku4",$A$4, -(($B433)+($A$44)), $A$6,$A$10,,$A$8,$A$12),$A$47)</f>
        <v>4876.13</v>
      </c>
      <c r="X433" s="8" t="str">
        <f>TEXT(RTD("cqg.rtd",,"StudyData", $A$2, "Imoku", "MAType5=Sim,Period5="&amp;$A$42&amp;",InputChoice5=Close", "Imoku5",$A$4, -$B433, $A$6,$A$10,,$A$8,$A$12),$A$47)</f>
        <v>4813.00</v>
      </c>
    </row>
    <row r="434" spans="2:24" x14ac:dyDescent="0.25">
      <c r="B434">
        <f t="shared" si="13"/>
        <v>432</v>
      </c>
      <c r="C434" s="5">
        <f xml:space="preserve"> RTD("cqg.rtd",,"StudyData", $A$2, "BAR", "", "Time", $A$4,-$B434,$A$6,$A$10, "","False","T")</f>
        <v>45159</v>
      </c>
      <c r="D434" s="4">
        <f xml:space="preserve"> RTD("cqg.rtd",,"StudyData", $A$2, "BAR", "", "Time", $A$4,-$B434,$A$6,$A$10, "","False","T")</f>
        <v>45159</v>
      </c>
      <c r="E434" s="6" t="str">
        <f xml:space="preserve"> TEXT(RTD("cqg.rtd",,"StudyData", $A$2, "BAR", "", "Open", $A$4, -$B434, $A$6,$A$10,,$A$8,$A$12),$A$47)</f>
        <v>4796.25</v>
      </c>
      <c r="F434" s="6" t="str">
        <f xml:space="preserve"> TEXT(RTD("cqg.rtd",,"StudyData", $A$2, "BAR", "", "High", $A$4, -$B434, $A$6,$A$10,,$A$8,$A$12),$A$47)</f>
        <v>4834.75</v>
      </c>
      <c r="G434" s="6" t="str">
        <f xml:space="preserve"> TEXT(RTD("cqg.rtd",,"StudyData", $A$2, "BAR", "", "Low", $A$4, -$B434, $A$6,$A$10,,$A$8,$A$12),$A$47)</f>
        <v>4786.00</v>
      </c>
      <c r="H434" s="6" t="str">
        <f>TEXT(RTD("cqg.rtd",,"StudyData", $A$2, "BAR", "", "Close", $A$4, -$B434, $A$6,$A$10,,$A$8,$A$12),$A$47)</f>
        <v>4826.25</v>
      </c>
      <c r="I434" s="7">
        <f xml:space="preserve"> RTD("cqg.rtd",,"StudyData", $A$2, "Vol", "VolType=auto, CoCType=Contract", "Vol",$A$4, -$B434, $A$6,$A$10,,$A$8,$A$12)</f>
        <v>1361470</v>
      </c>
      <c r="J434" s="8" t="str">
        <f xml:space="preserve"> TEXT(RTD("cqg.rtd",,"StudyData", $A$2, "MA", "InputChoice=Close,MAType=Sim,Period="&amp;$A$14&amp;"", "MA",$A$4, -$B434, $A$6,$A$10,,$A$8,$A$12),$A$47)</f>
        <v>4917.46</v>
      </c>
      <c r="K434" s="6" t="str">
        <f xml:space="preserve"> TEXT(RTD("cqg.rtd",,"StudyData", $A$2, "BBnds", "MAType=Sim,InputChoice=Close,Period1="&amp;$A$16&amp;",Percent="&amp;$A$18&amp;"", "BHI",$A$4, -$B434, $A$6,$A$10,,$A$8,$A$12),$A$47)</f>
        <v>5067.26</v>
      </c>
      <c r="L434" s="6" t="str">
        <f>TEXT(RTD("cqg.rtd",,"StudyData",$A$2,"BBnds","MAType=Sim,InputChoice=Close,Period1="&amp;$A$16&amp;",Percent="&amp;$A$18&amp;"","BMA",$A$4,-$B434,$A$6,$A$10,,$A$8,$A$12),$A$47)</f>
        <v>4923.90</v>
      </c>
      <c r="M434" s="6" t="str">
        <f xml:space="preserve"> TEXT(RTD("cqg.rtd",,"StudyData", $A$2, "BBnds", "MAType=Sim,InputChoice=Close,Period1="&amp;$A$16&amp;",Percent="&amp;$A$18&amp;"", "BLO",$A$4, -$B434, $A$6,$A$10,,$A$8,$A$12),$A$47)</f>
        <v>4780.54</v>
      </c>
      <c r="N434" s="8" t="str">
        <f xml:space="preserve"> TEXT(RTD("cqg.rtd",,"StudyData", $A$2, "MACD", "Period1="&amp;$A$20&amp;",Period2="&amp;$A$22&amp;",Period3="&amp;$A$24&amp;",InputChoice=Close", "MACD",$A$4, -$B434, $A$6,$A$10,,$A$8,$A$12),$A$47)</f>
        <v>-25.61</v>
      </c>
      <c r="O434" s="8" t="str">
        <f>TEXT(RTD("cqg.rtd",,"StudyData",$A$2,"MACD","Period1="&amp;$A$20&amp;",Period2="&amp;$A$22&amp;",Period3="&amp;$A$24&amp;",InputChoice=Close","MACDA",$A$4,-$B434,$A$6,$A$10,,$A$8,$A$12),$A$47)</f>
        <v>-5.57</v>
      </c>
      <c r="P434" s="6" t="str">
        <f t="shared" si="12"/>
        <v>-20.04</v>
      </c>
      <c r="Q434" s="8">
        <f xml:space="preserve"> RTD("cqg.rtd",,"StudyData", $A$2, "RSI", "InputChoice=Close,Period="&amp;$A$26&amp;"", "RSI",$A$4, -$B434, $A$6,$A$10,,$A$8,$A$12)</f>
        <v>34.917278526262763</v>
      </c>
      <c r="R43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-$B434, $A$6,$A$10,,$A$8,$A$12)</f>
        <v>14.660443950299999</v>
      </c>
      <c r="S43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-$B434, $A$6,$A$10,,$A$8,$A$12)</f>
        <v>12.532999999999999</v>
      </c>
      <c r="T434" s="8" t="str">
        <f>TEXT(RTD("cqg.rtd",,"StudyData", $A$2, "Imoku", "Period1="&amp;$A$34&amp;"", "Imoku1",$A$4, -$B434, $A$6,$A$10,,$A$8,$A$12),$A$47)</f>
        <v>4861.13</v>
      </c>
      <c r="U434" s="8" t="str">
        <f xml:space="preserve"> TEXT(RTD("cqg.rtd",,"StudyData", $A$2, "Imoku", "Period2="&amp;$A$36&amp;"", "Imoku2",$A$4, -$B434, $A$6,$A$10,,$A$8,$A$12),$A$47)</f>
        <v>4906.00</v>
      </c>
      <c r="V434" s="8" t="str">
        <f xml:space="preserve"> TEXT(RTD("cqg.rtd",,"StudyData", $A$2, "Imoku", "Period3="&amp;$A$38&amp;"", "Imoku3",$A$4, -(($B434)+($A$44)), $A$6,$A$10,,$A$8,$A$12),$A$47)</f>
        <v>4747.13</v>
      </c>
      <c r="W434" s="8" t="str">
        <f xml:space="preserve"> TEXT(RTD("cqg.rtd",,"StudyData", $A$2, "Imoku", "Period1="&amp;$A$34&amp;",Period2="&amp;$A$36&amp;",Period4="&amp;$A$40&amp;",MAType4=Sim", "Imoku4",$A$4, -(($B434)+($A$44)), $A$6,$A$10,,$A$8,$A$12),$A$47)</f>
        <v>4873.50</v>
      </c>
      <c r="X434" s="8" t="str">
        <f>TEXT(RTD("cqg.rtd",,"StudyData", $A$2, "Imoku", "MAType5=Sim,Period5="&amp;$A$42&amp;",InputChoice5=Close", "Imoku5",$A$4, -$B434, $A$6,$A$10,,$A$8,$A$12),$A$47)</f>
        <v>4826.25</v>
      </c>
    </row>
    <row r="435" spans="2:24" x14ac:dyDescent="0.25">
      <c r="B435">
        <f t="shared" si="13"/>
        <v>433</v>
      </c>
      <c r="C435" s="5">
        <f xml:space="preserve"> RTD("cqg.rtd",,"StudyData", $A$2, "BAR", "", "Time", $A$4,-$B435,$A$6,$A$10, "","False","T")</f>
        <v>45156</v>
      </c>
      <c r="D435" s="4">
        <f xml:space="preserve"> RTD("cqg.rtd",,"StudyData", $A$2, "BAR", "", "Time", $A$4,-$B435,$A$6,$A$10, "","False","T")</f>
        <v>45156</v>
      </c>
      <c r="E435" s="6" t="str">
        <f xml:space="preserve"> TEXT(RTD("cqg.rtd",,"StudyData", $A$2, "BAR", "", "Open", $A$4, -$B435, $A$6,$A$10,,$A$8,$A$12),$A$47)</f>
        <v>4793.00</v>
      </c>
      <c r="F435" s="6" t="str">
        <f xml:space="preserve"> TEXT(RTD("cqg.rtd",,"StudyData", $A$2, "BAR", "", "High", $A$4, -$B435, $A$6,$A$10,,$A$8,$A$12),$A$47)</f>
        <v>4809.75</v>
      </c>
      <c r="G435" s="6" t="str">
        <f xml:space="preserve"> TEXT(RTD("cqg.rtd",,"StudyData", $A$2, "BAR", "", "Low", $A$4, -$B435, $A$6,$A$10,,$A$8,$A$12),$A$47)</f>
        <v>4763.75</v>
      </c>
      <c r="H435" s="6" t="str">
        <f>TEXT(RTD("cqg.rtd",,"StudyData", $A$2, "BAR", "", "Close", $A$4, -$B435, $A$6,$A$10,,$A$8,$A$12),$A$47)</f>
        <v>4796.50</v>
      </c>
      <c r="I435" s="7">
        <f xml:space="preserve"> RTD("cqg.rtd",,"StudyData", $A$2, "Vol", "VolType=auto, CoCType=Contract", "Vol",$A$4, -$B435, $A$6,$A$10,,$A$8,$A$12)</f>
        <v>1746289</v>
      </c>
      <c r="J435" s="8" t="str">
        <f xml:space="preserve"> TEXT(RTD("cqg.rtd",,"StudyData", $A$2, "MA", "InputChoice=Close,MAType=Sim,Period="&amp;$A$14&amp;"", "MA",$A$4, -$B435, $A$6,$A$10,,$A$8,$A$12),$A$47)</f>
        <v>4916.87</v>
      </c>
      <c r="K435" s="6" t="str">
        <f xml:space="preserve"> TEXT(RTD("cqg.rtd",,"StudyData", $A$2, "BBnds", "MAType=Sim,InputChoice=Close,Period1="&amp;$A$16&amp;",Percent="&amp;$A$18&amp;"", "BHI",$A$4, -$B435, $A$6,$A$10,,$A$8,$A$12),$A$47)</f>
        <v>5071.84</v>
      </c>
      <c r="L435" s="6" t="str">
        <f>TEXT(RTD("cqg.rtd",,"StudyData",$A$2,"BBnds","MAType=Sim,InputChoice=Close,Period1="&amp;$A$16&amp;",Percent="&amp;$A$18&amp;"","BMA",$A$4,-$B435,$A$6,$A$10,,$A$8,$A$12),$A$47)</f>
        <v>4932.45</v>
      </c>
      <c r="M435" s="6" t="str">
        <f xml:space="preserve"> TEXT(RTD("cqg.rtd",,"StudyData", $A$2, "BBnds", "MAType=Sim,InputChoice=Close,Period1="&amp;$A$16&amp;",Percent="&amp;$A$18&amp;"", "BLO",$A$4, -$B435, $A$6,$A$10,,$A$8,$A$12),$A$47)</f>
        <v>4793.06</v>
      </c>
      <c r="N435" s="8" t="str">
        <f xml:space="preserve"> TEXT(RTD("cqg.rtd",,"StudyData", $A$2, "MACD", "Period1="&amp;$A$20&amp;",Period2="&amp;$A$22&amp;",Period3="&amp;$A$24&amp;",InputChoice=Close", "MACD",$A$4, -$B435, $A$6,$A$10,,$A$8,$A$12),$A$47)</f>
        <v>-23.25</v>
      </c>
      <c r="O435" s="8" t="str">
        <f>TEXT(RTD("cqg.rtd",,"StudyData",$A$2,"MACD","Period1="&amp;$A$20&amp;",Period2="&amp;$A$22&amp;",Period3="&amp;$A$24&amp;",InputChoice=Close","MACDA",$A$4,-$B435,$A$6,$A$10,,$A$8,$A$12),$A$47)</f>
        <v>-.56</v>
      </c>
      <c r="P435" s="6" t="str">
        <f t="shared" si="12"/>
        <v>-22.69</v>
      </c>
      <c r="Q435" s="8">
        <f xml:space="preserve"> RTD("cqg.rtd",,"StudyData", $A$2, "RSI", "InputChoice=Close,Period="&amp;$A$26&amp;"", "RSI",$A$4, -$B435, $A$6,$A$10,,$A$8,$A$12)</f>
        <v>24.806839524050588</v>
      </c>
      <c r="R43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-$B435, $A$6,$A$10,,$A$8,$A$12)</f>
        <v>8.7394898577000006</v>
      </c>
      <c r="S43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-$B435, $A$6,$A$10,,$A$8,$A$12)</f>
        <v>11.4693</v>
      </c>
      <c r="T435" s="8" t="str">
        <f>TEXT(RTD("cqg.rtd",,"StudyData", $A$2, "Imoku", "Period1="&amp;$A$34&amp;"", "Imoku1",$A$4, -$B435, $A$6,$A$10,,$A$8,$A$12),$A$47)</f>
        <v>4861.13</v>
      </c>
      <c r="U435" s="8" t="str">
        <f xml:space="preserve"> TEXT(RTD("cqg.rtd",,"StudyData", $A$2, "Imoku", "Period2="&amp;$A$36&amp;"", "Imoku2",$A$4, -$B435, $A$6,$A$10,,$A$8,$A$12),$A$47)</f>
        <v>4906.00</v>
      </c>
      <c r="V435" s="8" t="str">
        <f xml:space="preserve"> TEXT(RTD("cqg.rtd",,"StudyData", $A$2, "Imoku", "Period3="&amp;$A$38&amp;"", "Imoku3",$A$4, -(($B435)+($A$44)), $A$6,$A$10,,$A$8,$A$12),$A$47)</f>
        <v>4742.63</v>
      </c>
      <c r="W435" s="8" t="str">
        <f xml:space="preserve"> TEXT(RTD("cqg.rtd",,"StudyData", $A$2, "Imoku", "Period1="&amp;$A$34&amp;",Period2="&amp;$A$36&amp;",Period4="&amp;$A$40&amp;",MAType4=Sim", "Imoku4",$A$4, -(($B435)+($A$44)), $A$6,$A$10,,$A$8,$A$12),$A$47)</f>
        <v>4869.00</v>
      </c>
      <c r="X435" s="8" t="str">
        <f>TEXT(RTD("cqg.rtd",,"StudyData", $A$2, "Imoku", "MAType5=Sim,Period5="&amp;$A$42&amp;",InputChoice5=Close", "Imoku5",$A$4, -$B435, $A$6,$A$10,,$A$8,$A$12),$A$47)</f>
        <v>4796.50</v>
      </c>
    </row>
    <row r="436" spans="2:24" x14ac:dyDescent="0.25">
      <c r="B436">
        <f t="shared" si="13"/>
        <v>434</v>
      </c>
      <c r="C436" s="5">
        <f xml:space="preserve"> RTD("cqg.rtd",,"StudyData", $A$2, "BAR", "", "Time", $A$4,-$B436,$A$6,$A$10, "","False","T")</f>
        <v>45155</v>
      </c>
      <c r="D436" s="4">
        <f xml:space="preserve"> RTD("cqg.rtd",,"StudyData", $A$2, "BAR", "", "Time", $A$4,-$B436,$A$6,$A$10, "","False","T")</f>
        <v>45155</v>
      </c>
      <c r="E436" s="6" t="str">
        <f xml:space="preserve"> TEXT(RTD("cqg.rtd",,"StudyData", $A$2, "BAR", "", "Open", $A$4, -$B436, $A$6,$A$10,,$A$8,$A$12),$A$47)</f>
        <v>4834.25</v>
      </c>
      <c r="F436" s="6" t="str">
        <f xml:space="preserve"> TEXT(RTD("cqg.rtd",,"StudyData", $A$2, "BAR", "", "High", $A$4, -$B436, $A$6,$A$10,,$A$8,$A$12),$A$47)</f>
        <v>4850.50</v>
      </c>
      <c r="G436" s="6" t="str">
        <f xml:space="preserve"> TEXT(RTD("cqg.rtd",,"StudyData", $A$2, "BAR", "", "Low", $A$4, -$B436, $A$6,$A$10,,$A$8,$A$12),$A$47)</f>
        <v>4791.50</v>
      </c>
      <c r="H436" s="6" t="str">
        <f>TEXT(RTD("cqg.rtd",,"StudyData", $A$2, "BAR", "", "Close", $A$4, -$B436, $A$6,$A$10,,$A$8,$A$12),$A$47)</f>
        <v>4798.25</v>
      </c>
      <c r="I436" s="7">
        <f xml:space="preserve"> RTD("cqg.rtd",,"StudyData", $A$2, "Vol", "VolType=auto, CoCType=Contract", "Vol",$A$4, -$B436, $A$6,$A$10,,$A$8,$A$12)</f>
        <v>1630481</v>
      </c>
      <c r="J436" s="8" t="str">
        <f xml:space="preserve"> TEXT(RTD("cqg.rtd",,"StudyData", $A$2, "MA", "InputChoice=Close,MAType=Sim,Period="&amp;$A$14&amp;"", "MA",$A$4, -$B436, $A$6,$A$10,,$A$8,$A$12),$A$47)</f>
        <v>4917.89</v>
      </c>
      <c r="K436" s="6" t="str">
        <f xml:space="preserve"> TEXT(RTD("cqg.rtd",,"StudyData", $A$2, "BBnds", "MAType=Sim,InputChoice=Close,Period1="&amp;$A$16&amp;",Percent="&amp;$A$18&amp;"", "BHI",$A$4, -$B436, $A$6,$A$10,,$A$8,$A$12),$A$47)</f>
        <v>5067.35</v>
      </c>
      <c r="L436" s="6" t="str">
        <f>TEXT(RTD("cqg.rtd",,"StudyData",$A$2,"BBnds","MAType=Sim,InputChoice=Close,Period1="&amp;$A$16&amp;",Percent="&amp;$A$18&amp;"","BMA",$A$4,-$B436,$A$6,$A$10,,$A$8,$A$12),$A$47)</f>
        <v>4941.55</v>
      </c>
      <c r="M436" s="6" t="str">
        <f xml:space="preserve"> TEXT(RTD("cqg.rtd",,"StudyData", $A$2, "BBnds", "MAType=Sim,InputChoice=Close,Period1="&amp;$A$16&amp;",Percent="&amp;$A$18&amp;"", "BLO",$A$4, -$B436, $A$6,$A$10,,$A$8,$A$12),$A$47)</f>
        <v>4815.75</v>
      </c>
      <c r="N436" s="8" t="str">
        <f xml:space="preserve"> TEXT(RTD("cqg.rtd",,"StudyData", $A$2, "MACD", "Period1="&amp;$A$20&amp;",Period2="&amp;$A$22&amp;",Period3="&amp;$A$24&amp;",InputChoice=Close", "MACD",$A$4, -$B436, $A$6,$A$10,,$A$8,$A$12),$A$47)</f>
        <v>-16.88</v>
      </c>
      <c r="O436" s="8" t="str">
        <f>TEXT(RTD("cqg.rtd",,"StudyData",$A$2,"MACD","Period1="&amp;$A$20&amp;",Period2="&amp;$A$22&amp;",Period3="&amp;$A$24&amp;",InputChoice=Close","MACDA",$A$4,-$B436,$A$6,$A$10,,$A$8,$A$12),$A$47)</f>
        <v>5.11</v>
      </c>
      <c r="P436" s="6" t="str">
        <f t="shared" si="12"/>
        <v>-21.99</v>
      </c>
      <c r="Q436" s="8">
        <f xml:space="preserve"> RTD("cqg.rtd",,"StudyData", $A$2, "RSI", "InputChoice=Close,Period="&amp;$A$26&amp;"", "RSI",$A$4, -$B436, $A$6,$A$10,,$A$8,$A$12)</f>
        <v>25.009989310774486</v>
      </c>
      <c r="R43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-$B436, $A$6,$A$10,,$A$8,$A$12)</f>
        <v>6.5293834533000004</v>
      </c>
      <c r="S43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-$B436, $A$6,$A$10,,$A$8,$A$12)</f>
        <v>12.834300000000001</v>
      </c>
      <c r="T436" s="8" t="str">
        <f>TEXT(RTD("cqg.rtd",,"StudyData", $A$2, "Imoku", "Period1="&amp;$A$34&amp;"", "Imoku1",$A$4, -$B436, $A$6,$A$10,,$A$8,$A$12),$A$47)</f>
        <v>4875.00</v>
      </c>
      <c r="U436" s="8" t="str">
        <f xml:space="preserve"> TEXT(RTD("cqg.rtd",,"StudyData", $A$2, "Imoku", "Period2="&amp;$A$36&amp;"", "Imoku2",$A$4, -$B436, $A$6,$A$10,,$A$8,$A$12),$A$47)</f>
        <v>4919.88</v>
      </c>
      <c r="V436" s="8" t="str">
        <f xml:space="preserve"> TEXT(RTD("cqg.rtd",,"StudyData", $A$2, "Imoku", "Period3="&amp;$A$38&amp;"", "Imoku3",$A$4, -(($B436)+($A$44)), $A$6,$A$10,,$A$8,$A$12),$A$47)</f>
        <v>4728.75</v>
      </c>
      <c r="W436" s="8" t="str">
        <f xml:space="preserve"> TEXT(RTD("cqg.rtd",,"StudyData", $A$2, "Imoku", "Period1="&amp;$A$34&amp;",Period2="&amp;$A$36&amp;",Period4="&amp;$A$40&amp;",MAType4=Sim", "Imoku4",$A$4, -(($B436)+($A$44)), $A$6,$A$10,,$A$8,$A$12),$A$47)</f>
        <v>4854.75</v>
      </c>
      <c r="X436" s="8" t="str">
        <f>TEXT(RTD("cqg.rtd",,"StudyData", $A$2, "Imoku", "MAType5=Sim,Period5="&amp;$A$42&amp;",InputChoice5=Close", "Imoku5",$A$4, -$B436, $A$6,$A$10,,$A$8,$A$12),$A$47)</f>
        <v>4798.25</v>
      </c>
    </row>
    <row r="437" spans="2:24" x14ac:dyDescent="0.25">
      <c r="B437">
        <f t="shared" si="13"/>
        <v>435</v>
      </c>
      <c r="C437" s="5">
        <f xml:space="preserve"> RTD("cqg.rtd",,"StudyData", $A$2, "BAR", "", "Time", $A$4,-$B437,$A$6,$A$10, "","False","T")</f>
        <v>45154</v>
      </c>
      <c r="D437" s="4">
        <f xml:space="preserve"> RTD("cqg.rtd",,"StudyData", $A$2, "BAR", "", "Time", $A$4,-$B437,$A$6,$A$10, "","False","T")</f>
        <v>45154</v>
      </c>
      <c r="E437" s="6" t="str">
        <f xml:space="preserve"> TEXT(RTD("cqg.rtd",,"StudyData", $A$2, "BAR", "", "Open", $A$4, -$B437, $A$6,$A$10,,$A$8,$A$12),$A$47)</f>
        <v>4867.00</v>
      </c>
      <c r="F437" s="6" t="str">
        <f xml:space="preserve"> TEXT(RTD("cqg.rtd",,"StudyData", $A$2, "BAR", "", "High", $A$4, -$B437, $A$6,$A$10,,$A$8,$A$12),$A$47)</f>
        <v>4881.00</v>
      </c>
      <c r="G437" s="6" t="str">
        <f xml:space="preserve"> TEXT(RTD("cqg.rtd",,"StudyData", $A$2, "BAR", "", "Low", $A$4, -$B437, $A$6,$A$10,,$A$8,$A$12),$A$47)</f>
        <v>4830.75</v>
      </c>
      <c r="H437" s="6" t="str">
        <f>TEXT(RTD("cqg.rtd",,"StudyData", $A$2, "BAR", "", "Close", $A$4, -$B437, $A$6,$A$10,,$A$8,$A$12),$A$47)</f>
        <v>4833.75</v>
      </c>
      <c r="I437" s="7">
        <f xml:space="preserve"> RTD("cqg.rtd",,"StudyData", $A$2, "Vol", "VolType=auto, CoCType=Contract", "Vol",$A$4, -$B437, $A$6,$A$10,,$A$8,$A$12)</f>
        <v>1499218</v>
      </c>
      <c r="J437" s="8" t="str">
        <f xml:space="preserve"> TEXT(RTD("cqg.rtd",,"StudyData", $A$2, "MA", "InputChoice=Close,MAType=Sim,Period="&amp;$A$14&amp;"", "MA",$A$4, -$B437, $A$6,$A$10,,$A$8,$A$12),$A$47)</f>
        <v>4918.51</v>
      </c>
      <c r="K437" s="6" t="str">
        <f xml:space="preserve"> TEXT(RTD("cqg.rtd",,"StudyData", $A$2, "BBnds", "MAType=Sim,InputChoice=Close,Period1="&amp;$A$16&amp;",Percent="&amp;$A$18&amp;"", "BHI",$A$4, -$B437, $A$6,$A$10,,$A$8,$A$12),$A$47)</f>
        <v>5058.65</v>
      </c>
      <c r="L437" s="6" t="str">
        <f>TEXT(RTD("cqg.rtd",,"StudyData",$A$2,"BBnds","MAType=Sim,InputChoice=Close,Period1="&amp;$A$16&amp;",Percent="&amp;$A$18&amp;"","BMA",$A$4,-$B437,$A$6,$A$10,,$A$8,$A$12),$A$47)</f>
        <v>4950.60</v>
      </c>
      <c r="M437" s="6" t="str">
        <f xml:space="preserve"> TEXT(RTD("cqg.rtd",,"StudyData", $A$2, "BBnds", "MAType=Sim,InputChoice=Close,Period1="&amp;$A$16&amp;",Percent="&amp;$A$18&amp;"", "BLO",$A$4, -$B437, $A$6,$A$10,,$A$8,$A$12),$A$47)</f>
        <v>4842.55</v>
      </c>
      <c r="N437" s="8" t="str">
        <f xml:space="preserve"> TEXT(RTD("cqg.rtd",,"StudyData", $A$2, "MACD", "Period1="&amp;$A$20&amp;",Period2="&amp;$A$22&amp;",Period3="&amp;$A$24&amp;",InputChoice=Close", "MACD",$A$4, -$B437, $A$6,$A$10,,$A$8,$A$12),$A$47)</f>
        <v>-8.68</v>
      </c>
      <c r="O437" s="8" t="str">
        <f>TEXT(RTD("cqg.rtd",,"StudyData",$A$2,"MACD","Period1="&amp;$A$20&amp;",Period2="&amp;$A$22&amp;",Period3="&amp;$A$24&amp;",InputChoice=Close","MACDA",$A$4,-$B437,$A$6,$A$10,,$A$8,$A$12),$A$47)</f>
        <v>10.61</v>
      </c>
      <c r="P437" s="6" t="str">
        <f t="shared" si="12"/>
        <v>-19.29</v>
      </c>
      <c r="Q437" s="8">
        <f xml:space="preserve"> RTD("cqg.rtd",,"StudyData", $A$2, "RSI", "InputChoice=Close,Period="&amp;$A$26&amp;"", "RSI",$A$4, -$B437, $A$6,$A$10,,$A$8,$A$12)</f>
        <v>29.342970369072404</v>
      </c>
      <c r="R43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-$B437, $A$6,$A$10,,$A$8,$A$12)</f>
        <v>9.0320997885000001</v>
      </c>
      <c r="S43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-$B437, $A$6,$A$10,,$A$8,$A$12)</f>
        <v>15.986700000000001</v>
      </c>
      <c r="T437" s="8" t="str">
        <f>TEXT(RTD("cqg.rtd",,"StudyData", $A$2, "Imoku", "Period1="&amp;$A$34&amp;"", "Imoku1",$A$4, -$B437, $A$6,$A$10,,$A$8,$A$12),$A$47)</f>
        <v>4902.63</v>
      </c>
      <c r="U437" s="8" t="str">
        <f xml:space="preserve"> TEXT(RTD("cqg.rtd",,"StudyData", $A$2, "Imoku", "Period2="&amp;$A$36&amp;"", "Imoku2",$A$4, -$B437, $A$6,$A$10,,$A$8,$A$12),$A$47)</f>
        <v>4939.50</v>
      </c>
      <c r="V437" s="8" t="str">
        <f xml:space="preserve"> TEXT(RTD("cqg.rtd",,"StudyData", $A$2, "Imoku", "Period3="&amp;$A$38&amp;"", "Imoku3",$A$4, -(($B437)+($A$44)), $A$6,$A$10,,$A$8,$A$12),$A$47)</f>
        <v>4715.88</v>
      </c>
      <c r="W437" s="8" t="str">
        <f xml:space="preserve"> TEXT(RTD("cqg.rtd",,"StudyData", $A$2, "Imoku", "Period1="&amp;$A$34&amp;",Period2="&amp;$A$36&amp;",Period4="&amp;$A$40&amp;",MAType4=Sim", "Imoku4",$A$4, -(($B437)+($A$44)), $A$6,$A$10,,$A$8,$A$12),$A$47)</f>
        <v>4830.81</v>
      </c>
      <c r="X437" s="8" t="str">
        <f>TEXT(RTD("cqg.rtd",,"StudyData", $A$2, "Imoku", "MAType5=Sim,Period5="&amp;$A$42&amp;",InputChoice5=Close", "Imoku5",$A$4, -$B437, $A$6,$A$10,,$A$8,$A$12),$A$47)</f>
        <v>4833.75</v>
      </c>
    </row>
    <row r="438" spans="2:24" x14ac:dyDescent="0.25">
      <c r="B438">
        <f t="shared" si="13"/>
        <v>436</v>
      </c>
      <c r="C438" s="5">
        <f xml:space="preserve"> RTD("cqg.rtd",,"StudyData", $A$2, "BAR", "", "Time", $A$4,-$B438,$A$6,$A$10, "","False","T")</f>
        <v>45153</v>
      </c>
      <c r="D438" s="4">
        <f xml:space="preserve"> RTD("cqg.rtd",,"StudyData", $A$2, "BAR", "", "Time", $A$4,-$B438,$A$6,$A$10, "","False","T")</f>
        <v>45153</v>
      </c>
      <c r="E438" s="6" t="str">
        <f xml:space="preserve"> TEXT(RTD("cqg.rtd",,"StudyData", $A$2, "BAR", "", "Open", $A$4, -$B438, $A$6,$A$10,,$A$8,$A$12),$A$47)</f>
        <v>4919.50</v>
      </c>
      <c r="F438" s="6" t="str">
        <f xml:space="preserve"> TEXT(RTD("cqg.rtd",,"StudyData", $A$2, "BAR", "", "High", $A$4, -$B438, $A$6,$A$10,,$A$8,$A$12),$A$47)</f>
        <v>4931.50</v>
      </c>
      <c r="G438" s="6" t="str">
        <f xml:space="preserve"> TEXT(RTD("cqg.rtd",,"StudyData", $A$2, "BAR", "", "Low", $A$4, -$B438, $A$6,$A$10,,$A$8,$A$12),$A$47)</f>
        <v>4860.75</v>
      </c>
      <c r="H438" s="6" t="str">
        <f>TEXT(RTD("cqg.rtd",,"StudyData", $A$2, "BAR", "", "Close", $A$4, -$B438, $A$6,$A$10,,$A$8,$A$12),$A$47)</f>
        <v>4867.75</v>
      </c>
      <c r="I438" s="7">
        <f xml:space="preserve"> RTD("cqg.rtd",,"StudyData", $A$2, "Vol", "VolType=auto, CoCType=Contract", "Vol",$A$4, -$B438, $A$6,$A$10,,$A$8,$A$12)</f>
        <v>1492516</v>
      </c>
      <c r="J438" s="8" t="str">
        <f xml:space="preserve"> TEXT(RTD("cqg.rtd",,"StudyData", $A$2, "MA", "InputChoice=Close,MAType=Sim,Period="&amp;$A$14&amp;"", "MA",$A$4, -$B438, $A$6,$A$10,,$A$8,$A$12),$A$47)</f>
        <v>4918.88</v>
      </c>
      <c r="K438" s="6" t="str">
        <f xml:space="preserve"> TEXT(RTD("cqg.rtd",,"StudyData", $A$2, "BBnds", "MAType=Sim,InputChoice=Close,Period1="&amp;$A$16&amp;",Percent="&amp;$A$18&amp;"", "BHI",$A$4, -$B438, $A$6,$A$10,,$A$8,$A$12),$A$47)</f>
        <v>5056.17</v>
      </c>
      <c r="L438" s="6" t="str">
        <f>TEXT(RTD("cqg.rtd",,"StudyData",$A$2,"BBnds","MAType=Sim,InputChoice=Close,Period1="&amp;$A$16&amp;",Percent="&amp;$A$18&amp;"","BMA",$A$4,-$B438,$A$6,$A$10,,$A$8,$A$12),$A$47)</f>
        <v>4959.45</v>
      </c>
      <c r="M438" s="6" t="str">
        <f xml:space="preserve"> TEXT(RTD("cqg.rtd",,"StudyData", $A$2, "BBnds", "MAType=Sim,InputChoice=Close,Period1="&amp;$A$16&amp;",Percent="&amp;$A$18&amp;"", "BLO",$A$4, -$B438, $A$6,$A$10,,$A$8,$A$12),$A$47)</f>
        <v>4862.73</v>
      </c>
      <c r="N438" s="8" t="str">
        <f xml:space="preserve"> TEXT(RTD("cqg.rtd",,"StudyData", $A$2, "MACD", "Period1="&amp;$A$20&amp;",Period2="&amp;$A$22&amp;",Period3="&amp;$A$24&amp;",InputChoice=Close", "MACD",$A$4, -$B438, $A$6,$A$10,,$A$8,$A$12),$A$47)</f>
        <v>-1.71</v>
      </c>
      <c r="O438" s="8" t="str">
        <f>TEXT(RTD("cqg.rtd",,"StudyData",$A$2,"MACD","Period1="&amp;$A$20&amp;",Period2="&amp;$A$22&amp;",Period3="&amp;$A$24&amp;",InputChoice=Close","MACDA",$A$4,-$B438,$A$6,$A$10,,$A$8,$A$12),$A$47)</f>
        <v>15.43</v>
      </c>
      <c r="P438" s="6" t="str">
        <f t="shared" si="12"/>
        <v>-17.14</v>
      </c>
      <c r="Q438" s="8">
        <f xml:space="preserve"> RTD("cqg.rtd",,"StudyData", $A$2, "RSI", "InputChoice=Close,Period="&amp;$A$26&amp;"", "RSI",$A$4, -$B438, $A$6,$A$10,,$A$8,$A$12)</f>
        <v>34.419622824601149</v>
      </c>
      <c r="R43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-$B438, $A$6,$A$10,,$A$8,$A$12)</f>
        <v>13.5160853409</v>
      </c>
      <c r="S43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-$B438, $A$6,$A$10,,$A$8,$A$12)</f>
        <v>19.463999999999999</v>
      </c>
      <c r="T438" s="8" t="str">
        <f>TEXT(RTD("cqg.rtd",,"StudyData", $A$2, "Imoku", "Period1="&amp;$A$34&amp;"", "Imoku1",$A$4, -$B438, $A$6,$A$10,,$A$8,$A$12),$A$47)</f>
        <v>4917.63</v>
      </c>
      <c r="U438" s="8" t="str">
        <f xml:space="preserve"> TEXT(RTD("cqg.rtd",,"StudyData", $A$2, "Imoku", "Period2="&amp;$A$36&amp;"", "Imoku2",$A$4, -$B438, $A$6,$A$10,,$A$8,$A$12),$A$47)</f>
        <v>4950.50</v>
      </c>
      <c r="V438" s="8" t="str">
        <f xml:space="preserve"> TEXT(RTD("cqg.rtd",,"StudyData", $A$2, "Imoku", "Period3="&amp;$A$38&amp;"", "Imoku3",$A$4, -(($B438)+($A$44)), $A$6,$A$10,,$A$8,$A$12),$A$47)</f>
        <v>4715.88</v>
      </c>
      <c r="W438" s="8" t="str">
        <f xml:space="preserve"> TEXT(RTD("cqg.rtd",,"StudyData", $A$2, "Imoku", "Period1="&amp;$A$34&amp;",Period2="&amp;$A$36&amp;",Period4="&amp;$A$40&amp;",MAType4=Sim", "Imoku4",$A$4, -(($B438)+($A$44)), $A$6,$A$10,,$A$8,$A$12),$A$47)</f>
        <v>4811.13</v>
      </c>
      <c r="X438" s="8" t="str">
        <f>TEXT(RTD("cqg.rtd",,"StudyData", $A$2, "Imoku", "MAType5=Sim,Period5="&amp;$A$42&amp;",InputChoice5=Close", "Imoku5",$A$4, -$B438, $A$6,$A$10,,$A$8,$A$12),$A$47)</f>
        <v>4867.75</v>
      </c>
    </row>
    <row r="439" spans="2:24" x14ac:dyDescent="0.25">
      <c r="B439">
        <f t="shared" si="13"/>
        <v>437</v>
      </c>
      <c r="C439" s="5">
        <f xml:space="preserve"> RTD("cqg.rtd",,"StudyData", $A$2, "BAR", "", "Time", $A$4,-$B439,$A$6,$A$10, "","False","T")</f>
        <v>45152</v>
      </c>
      <c r="D439" s="4">
        <f xml:space="preserve"> RTD("cqg.rtd",,"StudyData", $A$2, "BAR", "", "Time", $A$4,-$B439,$A$6,$A$10, "","False","T")</f>
        <v>45152</v>
      </c>
      <c r="E439" s="6" t="str">
        <f xml:space="preserve"> TEXT(RTD("cqg.rtd",,"StudyData", $A$2, "BAR", "", "Open", $A$4, -$B439, $A$6,$A$10,,$A$8,$A$12),$A$47)</f>
        <v>4898.75</v>
      </c>
      <c r="F439" s="6" t="str">
        <f xml:space="preserve"> TEXT(RTD("cqg.rtd",,"StudyData", $A$2, "BAR", "", "High", $A$4, -$B439, $A$6,$A$10,,$A$8,$A$12),$A$47)</f>
        <v>4921.50</v>
      </c>
      <c r="G439" s="6" t="str">
        <f xml:space="preserve"> TEXT(RTD("cqg.rtd",,"StudyData", $A$2, "BAR", "", "Low", $A$4, -$B439, $A$6,$A$10,,$A$8,$A$12),$A$47)</f>
        <v>4878.75</v>
      </c>
      <c r="H439" s="6" t="str">
        <f>TEXT(RTD("cqg.rtd",,"StudyData", $A$2, "BAR", "", "Close", $A$4, -$B439, $A$6,$A$10,,$A$8,$A$12),$A$47)</f>
        <v>4919.75</v>
      </c>
      <c r="I439" s="7">
        <f xml:space="preserve"> RTD("cqg.rtd",,"StudyData", $A$2, "Vol", "VolType=auto, CoCType=Contract", "Vol",$A$4, -$B439, $A$6,$A$10,,$A$8,$A$12)</f>
        <v>1277132</v>
      </c>
      <c r="J439" s="8" t="str">
        <f xml:space="preserve"> TEXT(RTD("cqg.rtd",,"StudyData", $A$2, "MA", "InputChoice=Close,MAType=Sim,Period="&amp;$A$14&amp;"", "MA",$A$4, -$B439, $A$6,$A$10,,$A$8,$A$12),$A$47)</f>
        <v>4918.88</v>
      </c>
      <c r="K439" s="6" t="str">
        <f xml:space="preserve"> TEXT(RTD("cqg.rtd",,"StudyData", $A$2, "BBnds", "MAType=Sim,InputChoice=Close,Period1="&amp;$A$16&amp;",Percent="&amp;$A$18&amp;"", "BHI",$A$4, -$B439, $A$6,$A$10,,$A$8,$A$12),$A$47)</f>
        <v>5054.73</v>
      </c>
      <c r="L439" s="6" t="str">
        <f>TEXT(RTD("cqg.rtd",,"StudyData",$A$2,"BBnds","MAType=Sim,InputChoice=Close,Period1="&amp;$A$16&amp;",Percent="&amp;$A$18&amp;"","BMA",$A$4,-$B439,$A$6,$A$10,,$A$8,$A$12),$A$47)</f>
        <v>4966.14</v>
      </c>
      <c r="M439" s="6" t="str">
        <f xml:space="preserve"> TEXT(RTD("cqg.rtd",,"StudyData", $A$2, "BBnds", "MAType=Sim,InputChoice=Close,Period1="&amp;$A$16&amp;",Percent="&amp;$A$18&amp;"", "BLO",$A$4, -$B439, $A$6,$A$10,,$A$8,$A$12),$A$47)</f>
        <v>4877.55</v>
      </c>
      <c r="N439" s="8" t="str">
        <f xml:space="preserve"> TEXT(RTD("cqg.rtd",,"StudyData", $A$2, "MACD", "Period1="&amp;$A$20&amp;",Period2="&amp;$A$22&amp;",Period3="&amp;$A$24&amp;",InputChoice=Close", "MACD",$A$4, -$B439, $A$6,$A$10,,$A$8,$A$12),$A$47)</f>
        <v>3.75</v>
      </c>
      <c r="O439" s="8" t="str">
        <f>TEXT(RTD("cqg.rtd",,"StudyData",$A$2,"MACD","Period1="&amp;$A$20&amp;",Period2="&amp;$A$22&amp;",Period3="&amp;$A$24&amp;",InputChoice=Close","MACDA",$A$4,-$B439,$A$6,$A$10,,$A$8,$A$12),$A$47)</f>
        <v>19.71</v>
      </c>
      <c r="P439" s="6" t="str">
        <f t="shared" si="12"/>
        <v>-15.96</v>
      </c>
      <c r="Q439" s="8">
        <f xml:space="preserve"> RTD("cqg.rtd",,"StudyData", $A$2, "RSI", "InputChoice=Close,Period="&amp;$A$26&amp;"", "RSI",$A$4, -$B439, $A$6,$A$10,,$A$8,$A$12)</f>
        <v>45.004990142920867</v>
      </c>
      <c r="R43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-$B439, $A$6,$A$10,,$A$8,$A$12)</f>
        <v>19.060882708600001</v>
      </c>
      <c r="S43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-$B439, $A$6,$A$10,,$A$8,$A$12)</f>
        <v>22.437999999999999</v>
      </c>
      <c r="T439" s="8" t="str">
        <f>TEXT(RTD("cqg.rtd",,"StudyData", $A$2, "Imoku", "Period1="&amp;$A$34&amp;"", "Imoku1",$A$4, -$B439, $A$6,$A$10,,$A$8,$A$12),$A$47)</f>
        <v>4940.00</v>
      </c>
      <c r="U439" s="8" t="str">
        <f xml:space="preserve"> TEXT(RTD("cqg.rtd",,"StudyData", $A$2, "Imoku", "Period2="&amp;$A$36&amp;"", "Imoku2",$A$4, -$B439, $A$6,$A$10,,$A$8,$A$12),$A$47)</f>
        <v>4936.63</v>
      </c>
      <c r="V439" s="8" t="str">
        <f xml:space="preserve"> TEXT(RTD("cqg.rtd",,"StudyData", $A$2, "Imoku", "Period3="&amp;$A$38&amp;"", "Imoku3",$A$4, -(($B439)+($A$44)), $A$6,$A$10,,$A$8,$A$12),$A$47)</f>
        <v>4715.88</v>
      </c>
      <c r="W439" s="8" t="str">
        <f xml:space="preserve"> TEXT(RTD("cqg.rtd",,"StudyData", $A$2, "Imoku", "Period1="&amp;$A$34&amp;",Period2="&amp;$A$36&amp;",Period4="&amp;$A$40&amp;",MAType4=Sim", "Imoku4",$A$4, -(($B439)+($A$44)), $A$6,$A$10,,$A$8,$A$12),$A$47)</f>
        <v>4809.38</v>
      </c>
      <c r="X439" s="8" t="str">
        <f>TEXT(RTD("cqg.rtd",,"StudyData", $A$2, "Imoku", "MAType5=Sim,Period5="&amp;$A$42&amp;",InputChoice5=Close", "Imoku5",$A$4, -$B439, $A$6,$A$10,,$A$8,$A$12),$A$47)</f>
        <v>4919.75</v>
      </c>
    </row>
    <row r="440" spans="2:24" x14ac:dyDescent="0.25">
      <c r="B440">
        <f t="shared" si="13"/>
        <v>438</v>
      </c>
      <c r="C440" s="5">
        <f xml:space="preserve"> RTD("cqg.rtd",,"StudyData", $A$2, "BAR", "", "Time", $A$4,-$B440,$A$6,$A$10, "","False","T")</f>
        <v>45149</v>
      </c>
      <c r="D440" s="4">
        <f xml:space="preserve"> RTD("cqg.rtd",,"StudyData", $A$2, "BAR", "", "Time", $A$4,-$B440,$A$6,$A$10, "","False","T")</f>
        <v>45149</v>
      </c>
      <c r="E440" s="6" t="str">
        <f xml:space="preserve"> TEXT(RTD("cqg.rtd",,"StudyData", $A$2, "BAR", "", "Open", $A$4, -$B440, $A$6,$A$10,,$A$8,$A$12),$A$47)</f>
        <v>4901.50</v>
      </c>
      <c r="F440" s="6" t="str">
        <f xml:space="preserve"> TEXT(RTD("cqg.rtd",,"StudyData", $A$2, "BAR", "", "High", $A$4, -$B440, $A$6,$A$10,,$A$8,$A$12),$A$47)</f>
        <v>4910.00</v>
      </c>
      <c r="G440" s="6" t="str">
        <f xml:space="preserve"> TEXT(RTD("cqg.rtd",,"StudyData", $A$2, "BAR", "", "Low", $A$4, -$B440, $A$6,$A$10,,$A$8,$A$12),$A$47)</f>
        <v>4872.75</v>
      </c>
      <c r="H440" s="6" t="str">
        <f>TEXT(RTD("cqg.rtd",,"StudyData", $A$2, "BAR", "", "Close", $A$4, -$B440, $A$6,$A$10,,$A$8,$A$12),$A$47)</f>
        <v>4894.50</v>
      </c>
      <c r="I440" s="7">
        <f xml:space="preserve"> RTD("cqg.rtd",,"StudyData", $A$2, "Vol", "VolType=auto, CoCType=Contract", "Vol",$A$4, -$B440, $A$6,$A$10,,$A$8,$A$12)</f>
        <v>1511048</v>
      </c>
      <c r="J440" s="8" t="str">
        <f xml:space="preserve"> TEXT(RTD("cqg.rtd",,"StudyData", $A$2, "MA", "InputChoice=Close,MAType=Sim,Period="&amp;$A$14&amp;"", "MA",$A$4, -$B440, $A$6,$A$10,,$A$8,$A$12),$A$47)</f>
        <v>4918.01</v>
      </c>
      <c r="K440" s="6" t="str">
        <f xml:space="preserve"> TEXT(RTD("cqg.rtd",,"StudyData", $A$2, "BBnds", "MAType=Sim,InputChoice=Close,Period1="&amp;$A$16&amp;",Percent="&amp;$A$18&amp;"", "BHI",$A$4, -$B440, $A$6,$A$10,,$A$8,$A$12),$A$47)</f>
        <v>5054.52</v>
      </c>
      <c r="L440" s="6" t="str">
        <f>TEXT(RTD("cqg.rtd",,"StudyData",$A$2,"BBnds","MAType=Sim,InputChoice=Close,Period1="&amp;$A$16&amp;",Percent="&amp;$A$18&amp;"","BMA",$A$4,-$B440,$A$6,$A$10,,$A$8,$A$12),$A$47)</f>
        <v>4968.53</v>
      </c>
      <c r="M440" s="6" t="str">
        <f xml:space="preserve"> TEXT(RTD("cqg.rtd",,"StudyData", $A$2, "BBnds", "MAType=Sim,InputChoice=Close,Period1="&amp;$A$16&amp;",Percent="&amp;$A$18&amp;"", "BLO",$A$4, -$B440, $A$6,$A$10,,$A$8,$A$12),$A$47)</f>
        <v>4882.53</v>
      </c>
      <c r="N440" s="8" t="str">
        <f xml:space="preserve"> TEXT(RTD("cqg.rtd",,"StudyData", $A$2, "MACD", "Period1="&amp;$A$20&amp;",Period2="&amp;$A$22&amp;",Period3="&amp;$A$24&amp;",InputChoice=Close", "MACD",$A$4, -$B440, $A$6,$A$10,,$A$8,$A$12),$A$47)</f>
        <v>5.38</v>
      </c>
      <c r="O440" s="8" t="str">
        <f>TEXT(RTD("cqg.rtd",,"StudyData",$A$2,"MACD","Period1="&amp;$A$20&amp;",Period2="&amp;$A$22&amp;",Period3="&amp;$A$24&amp;",InputChoice=Close","MACDA",$A$4,-$B440,$A$6,$A$10,,$A$8,$A$12),$A$47)</f>
        <v>23.71</v>
      </c>
      <c r="P440" s="6" t="str">
        <f t="shared" si="12"/>
        <v>-18.33</v>
      </c>
      <c r="Q440" s="8">
        <f xml:space="preserve"> RTD("cqg.rtd",,"StudyData", $A$2, "RSI", "InputChoice=Close,Period="&amp;$A$26&amp;"", "RSI",$A$4, -$B440, $A$6,$A$10,,$A$8,$A$12)</f>
        <v>36.58755361096577</v>
      </c>
      <c r="R44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-$B440, $A$6,$A$10,,$A$8,$A$12)</f>
        <v>14.8363579669</v>
      </c>
      <c r="S44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-$B440, $A$6,$A$10,,$A$8,$A$12)</f>
        <v>24.1266</v>
      </c>
      <c r="T440" s="8" t="str">
        <f>TEXT(RTD("cqg.rtd",,"StudyData", $A$2, "Imoku", "Period1="&amp;$A$34&amp;"", "Imoku1",$A$4, -$B440, $A$6,$A$10,,$A$8,$A$12),$A$47)</f>
        <v>4954.13</v>
      </c>
      <c r="U440" s="8" t="str">
        <f xml:space="preserve"> TEXT(RTD("cqg.rtd",,"StudyData", $A$2, "Imoku", "Period2="&amp;$A$36&amp;"", "Imoku2",$A$4, -$B440, $A$6,$A$10,,$A$8,$A$12),$A$47)</f>
        <v>4936.63</v>
      </c>
      <c r="V440" s="8" t="str">
        <f xml:space="preserve"> TEXT(RTD("cqg.rtd",,"StudyData", $A$2, "Imoku", "Period3="&amp;$A$38&amp;"", "Imoku3",$A$4, -(($B440)+($A$44)), $A$6,$A$10,,$A$8,$A$12),$A$47)</f>
        <v>4715.88</v>
      </c>
      <c r="W440" s="8" t="str">
        <f xml:space="preserve"> TEXT(RTD("cqg.rtd",,"StudyData", $A$2, "Imoku", "Period1="&amp;$A$34&amp;",Period2="&amp;$A$36&amp;",Period4="&amp;$A$40&amp;",MAType4=Sim", "Imoku4",$A$4, -(($B440)+($A$44)), $A$6,$A$10,,$A$8,$A$12),$A$47)</f>
        <v>4809.38</v>
      </c>
      <c r="X440" s="8" t="str">
        <f>TEXT(RTD("cqg.rtd",,"StudyData", $A$2, "Imoku", "MAType5=Sim,Period5="&amp;$A$42&amp;",InputChoice5=Close", "Imoku5",$A$4, -$B440, $A$6,$A$10,,$A$8,$A$12),$A$47)</f>
        <v>4894.50</v>
      </c>
    </row>
    <row r="441" spans="2:24" x14ac:dyDescent="0.25">
      <c r="B441">
        <f t="shared" si="13"/>
        <v>439</v>
      </c>
      <c r="C441" s="5">
        <f xml:space="preserve"> RTD("cqg.rtd",,"StudyData", $A$2, "BAR", "", "Time", $A$4,-$B441,$A$6,$A$10, "","False","T")</f>
        <v>45148</v>
      </c>
      <c r="D441" s="4">
        <f xml:space="preserve"> RTD("cqg.rtd",,"StudyData", $A$2, "BAR", "", "Time", $A$4,-$B441,$A$6,$A$10, "","False","T")</f>
        <v>45148</v>
      </c>
      <c r="E441" s="6" t="str">
        <f xml:space="preserve"> TEXT(RTD("cqg.rtd",,"StudyData", $A$2, "BAR", "", "Open", $A$4, -$B441, $A$6,$A$10,,$A$8,$A$12),$A$47)</f>
        <v>4907.00</v>
      </c>
      <c r="F441" s="6" t="str">
        <f xml:space="preserve"> TEXT(RTD("cqg.rtd",,"StudyData", $A$2, "BAR", "", "High", $A$4, -$B441, $A$6,$A$10,,$A$8,$A$12),$A$47)</f>
        <v>4958.50</v>
      </c>
      <c r="G441" s="6" t="str">
        <f xml:space="preserve"> TEXT(RTD("cqg.rtd",,"StudyData", $A$2, "BAR", "", "Low", $A$4, -$B441, $A$6,$A$10,,$A$8,$A$12),$A$47)</f>
        <v>4887.25</v>
      </c>
      <c r="H441" s="6" t="str">
        <f>TEXT(RTD("cqg.rtd",,"StudyData", $A$2, "BAR", "", "Close", $A$4, -$B441, $A$6,$A$10,,$A$8,$A$12),$A$47)</f>
        <v>4899.50</v>
      </c>
      <c r="I441" s="7">
        <f xml:space="preserve"> RTD("cqg.rtd",,"StudyData", $A$2, "Vol", "VolType=auto, CoCType=Contract", "Vol",$A$4, -$B441, $A$6,$A$10,,$A$8,$A$12)</f>
        <v>2227022</v>
      </c>
      <c r="J441" s="8" t="str">
        <f xml:space="preserve"> TEXT(RTD("cqg.rtd",,"StudyData", $A$2, "MA", "InputChoice=Close,MAType=Sim,Period="&amp;$A$14&amp;"", "MA",$A$4, -$B441, $A$6,$A$10,,$A$8,$A$12),$A$47)</f>
        <v>4916.45</v>
      </c>
      <c r="K441" s="6" t="str">
        <f xml:space="preserve"> TEXT(RTD("cqg.rtd",,"StudyData", $A$2, "BBnds", "MAType=Sim,InputChoice=Close,Period1="&amp;$A$16&amp;",Percent="&amp;$A$18&amp;"", "BHI",$A$4, -$B441, $A$6,$A$10,,$A$8,$A$12),$A$47)</f>
        <v>5050.91</v>
      </c>
      <c r="L441" s="6" t="str">
        <f>TEXT(RTD("cqg.rtd",,"StudyData",$A$2,"BBnds","MAType=Sim,InputChoice=Close,Period1="&amp;$A$16&amp;",Percent="&amp;$A$18&amp;"","BMA",$A$4,-$B441,$A$6,$A$10,,$A$8,$A$12),$A$47)</f>
        <v>4971.33</v>
      </c>
      <c r="M441" s="6" t="str">
        <f xml:space="preserve"> TEXT(RTD("cqg.rtd",,"StudyData", $A$2, "BBnds", "MAType=Sim,InputChoice=Close,Period1="&amp;$A$16&amp;",Percent="&amp;$A$18&amp;"", "BLO",$A$4, -$B441, $A$6,$A$10,,$A$8,$A$12),$A$47)</f>
        <v>4891.74</v>
      </c>
      <c r="N441" s="8" t="str">
        <f xml:space="preserve"> TEXT(RTD("cqg.rtd",,"StudyData", $A$2, "MACD", "Period1="&amp;$A$20&amp;",Period2="&amp;$A$22&amp;",Period3="&amp;$A$24&amp;",InputChoice=Close", "MACD",$A$4, -$B441, $A$6,$A$10,,$A$8,$A$12),$A$47)</f>
        <v>9.94</v>
      </c>
      <c r="O441" s="8" t="str">
        <f>TEXT(RTD("cqg.rtd",,"StudyData",$A$2,"MACD","Period1="&amp;$A$20&amp;",Period2="&amp;$A$22&amp;",Period3="&amp;$A$24&amp;",InputChoice=Close","MACDA",$A$4,-$B441,$A$6,$A$10,,$A$8,$A$12),$A$47)</f>
        <v>28.29</v>
      </c>
      <c r="P441" s="6" t="str">
        <f t="shared" si="12"/>
        <v>-18.35</v>
      </c>
      <c r="Q441" s="8">
        <f xml:space="preserve"> RTD("cqg.rtd",,"StudyData", $A$2, "RSI", "InputChoice=Close,Period="&amp;$A$26&amp;"", "RSI",$A$4, -$B441, $A$6,$A$10,,$A$8,$A$12)</f>
        <v>37.600547521423756</v>
      </c>
      <c r="R44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-$B441, $A$6,$A$10,,$A$8,$A$12)</f>
        <v>16.239805202500001</v>
      </c>
      <c r="S44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-$B441, $A$6,$A$10,,$A$8,$A$12)</f>
        <v>28.771699999999999</v>
      </c>
      <c r="T441" s="8" t="str">
        <f>TEXT(RTD("cqg.rtd",,"StudyData", $A$2, "Imoku", "Period1="&amp;$A$34&amp;"", "Imoku1",$A$4, -$B441, $A$6,$A$10,,$A$8,$A$12),$A$47)</f>
        <v>4961.38</v>
      </c>
      <c r="U441" s="8" t="str">
        <f xml:space="preserve"> TEXT(RTD("cqg.rtd",,"StudyData", $A$2, "Imoku", "Period2="&amp;$A$36&amp;"", "Imoku2",$A$4, -$B441, $A$6,$A$10,,$A$8,$A$12),$A$47)</f>
        <v>4936.63</v>
      </c>
      <c r="V441" s="8" t="str">
        <f xml:space="preserve"> TEXT(RTD("cqg.rtd",,"StudyData", $A$2, "Imoku", "Period3="&amp;$A$38&amp;"", "Imoku3",$A$4, -(($B441)+($A$44)), $A$6,$A$10,,$A$8,$A$12),$A$47)</f>
        <v>4715.88</v>
      </c>
      <c r="W441" s="8" t="str">
        <f xml:space="preserve"> TEXT(RTD("cqg.rtd",,"StudyData", $A$2, "Imoku", "Period1="&amp;$A$34&amp;",Period2="&amp;$A$36&amp;",Period4="&amp;$A$40&amp;",MAType4=Sim", "Imoku4",$A$4, -(($B441)+($A$44)), $A$6,$A$10,,$A$8,$A$12),$A$47)</f>
        <v>4802.38</v>
      </c>
      <c r="X441" s="8" t="str">
        <f>TEXT(RTD("cqg.rtd",,"StudyData", $A$2, "Imoku", "MAType5=Sim,Period5="&amp;$A$42&amp;",InputChoice5=Close", "Imoku5",$A$4, -$B441, $A$6,$A$10,,$A$8,$A$12),$A$47)</f>
        <v>4899.50</v>
      </c>
    </row>
    <row r="442" spans="2:24" x14ac:dyDescent="0.25">
      <c r="B442">
        <f t="shared" si="13"/>
        <v>440</v>
      </c>
      <c r="C442" s="5">
        <f xml:space="preserve"> RTD("cqg.rtd",,"StudyData", $A$2, "BAR", "", "Time", $A$4,-$B442,$A$6,$A$10, "","False","T")</f>
        <v>45147</v>
      </c>
      <c r="D442" s="4">
        <f xml:space="preserve"> RTD("cqg.rtd",,"StudyData", $A$2, "BAR", "", "Time", $A$4,-$B442,$A$6,$A$10, "","False","T")</f>
        <v>45147</v>
      </c>
      <c r="E442" s="6" t="str">
        <f xml:space="preserve"> TEXT(RTD("cqg.rtd",,"StudyData", $A$2, "BAR", "", "Open", $A$4, -$B442, $A$6,$A$10,,$A$8,$A$12),$A$47)</f>
        <v>4930.25</v>
      </c>
      <c r="F442" s="6" t="str">
        <f xml:space="preserve"> TEXT(RTD("cqg.rtd",,"StudyData", $A$2, "BAR", "", "High", $A$4, -$B442, $A$6,$A$10,,$A$8,$A$12),$A$47)</f>
        <v>4950.00</v>
      </c>
      <c r="G442" s="6" t="str">
        <f xml:space="preserve"> TEXT(RTD("cqg.rtd",,"StudyData", $A$2, "BAR", "", "Low", $A$4, -$B442, $A$6,$A$10,,$A$8,$A$12),$A$47)</f>
        <v>4892.00</v>
      </c>
      <c r="H442" s="6" t="str">
        <f>TEXT(RTD("cqg.rtd",,"StudyData", $A$2, "BAR", "", "Close", $A$4, -$B442, $A$6,$A$10,,$A$8,$A$12),$A$47)</f>
        <v>4899.50</v>
      </c>
      <c r="I442" s="7">
        <f xml:space="preserve"> RTD("cqg.rtd",,"StudyData", $A$2, "Vol", "VolType=auto, CoCType=Contract", "Vol",$A$4, -$B442, $A$6,$A$10,,$A$8,$A$12)</f>
        <v>1640285</v>
      </c>
      <c r="J442" s="8" t="str">
        <f xml:space="preserve"> TEXT(RTD("cqg.rtd",,"StudyData", $A$2, "MA", "InputChoice=Close,MAType=Sim,Period="&amp;$A$14&amp;"", "MA",$A$4, -$B442, $A$6,$A$10,,$A$8,$A$12),$A$47)</f>
        <v>4914.73</v>
      </c>
      <c r="K442" s="6" t="str">
        <f xml:space="preserve"> TEXT(RTD("cqg.rtd",,"StudyData", $A$2, "BBnds", "MAType=Sim,InputChoice=Close,Period1="&amp;$A$16&amp;",Percent="&amp;$A$18&amp;"", "BHI",$A$4, -$B442, $A$6,$A$10,,$A$8,$A$12),$A$47)</f>
        <v>5047.06</v>
      </c>
      <c r="L442" s="6" t="str">
        <f>TEXT(RTD("cqg.rtd",,"StudyData",$A$2,"BBnds","MAType=Sim,InputChoice=Close,Period1="&amp;$A$16&amp;",Percent="&amp;$A$18&amp;"","BMA",$A$4,-$B442,$A$6,$A$10,,$A$8,$A$12),$A$47)</f>
        <v>4974.21</v>
      </c>
      <c r="M442" s="6" t="str">
        <f xml:space="preserve"> TEXT(RTD("cqg.rtd",,"StudyData", $A$2, "BBnds", "MAType=Sim,InputChoice=Close,Period1="&amp;$A$16&amp;",Percent="&amp;$A$18&amp;"", "BLO",$A$4, -$B442, $A$6,$A$10,,$A$8,$A$12),$A$47)</f>
        <v>4901.36</v>
      </c>
      <c r="N442" s="8" t="str">
        <f xml:space="preserve"> TEXT(RTD("cqg.rtd",,"StudyData", $A$2, "MACD", "Period1="&amp;$A$20&amp;",Period2="&amp;$A$22&amp;",Period3="&amp;$A$24&amp;",InputChoice=Close", "MACD",$A$4, -$B442, $A$6,$A$10,,$A$8,$A$12),$A$47)</f>
        <v>15.12</v>
      </c>
      <c r="O442" s="8" t="str">
        <f>TEXT(RTD("cqg.rtd",,"StudyData",$A$2,"MACD","Period1="&amp;$A$20&amp;",Period2="&amp;$A$22&amp;",Period3="&amp;$A$24&amp;",InputChoice=Close","MACDA",$A$4,-$B442,$A$6,$A$10,,$A$8,$A$12),$A$47)</f>
        <v>32.87</v>
      </c>
      <c r="P442" s="6" t="str">
        <f t="shared" si="12"/>
        <v>-17.75</v>
      </c>
      <c r="Q442" s="8">
        <f xml:space="preserve"> RTD("cqg.rtd",,"StudyData", $A$2, "RSI", "InputChoice=Close,Period="&amp;$A$26&amp;"", "RSI",$A$4, -$B442, $A$6,$A$10,,$A$8,$A$12)</f>
        <v>37.600547521423763</v>
      </c>
      <c r="R44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-$B442, $A$6,$A$10,,$A$8,$A$12)</f>
        <v>20.913414322400001</v>
      </c>
      <c r="S44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-$B442, $A$6,$A$10,,$A$8,$A$12)</f>
        <v>35.037599999999998</v>
      </c>
      <c r="T442" s="8" t="str">
        <f>TEXT(RTD("cqg.rtd",,"StudyData", $A$2, "Imoku", "Period1="&amp;$A$34&amp;"", "Imoku1",$A$4, -$B442, $A$6,$A$10,,$A$8,$A$12),$A$47)</f>
        <v>4963.75</v>
      </c>
      <c r="U442" s="8" t="str">
        <f xml:space="preserve"> TEXT(RTD("cqg.rtd",,"StudyData", $A$2, "Imoku", "Period2="&amp;$A$36&amp;"", "Imoku2",$A$4, -$B442, $A$6,$A$10,,$A$8,$A$12),$A$47)</f>
        <v>4936.63</v>
      </c>
      <c r="V442" s="8" t="str">
        <f xml:space="preserve"> TEXT(RTD("cqg.rtd",,"StudyData", $A$2, "Imoku", "Period3="&amp;$A$38&amp;"", "Imoku3",$A$4, -(($B442)+($A$44)), $A$6,$A$10,,$A$8,$A$12),$A$47)</f>
        <v>4715.88</v>
      </c>
      <c r="W442" s="8" t="str">
        <f xml:space="preserve"> TEXT(RTD("cqg.rtd",,"StudyData", $A$2, "Imoku", "Period1="&amp;$A$34&amp;",Period2="&amp;$A$36&amp;",Period4="&amp;$A$40&amp;",MAType4=Sim", "Imoku4",$A$4, -(($B442)+($A$44)), $A$6,$A$10,,$A$8,$A$12),$A$47)</f>
        <v>4798.75</v>
      </c>
      <c r="X442" s="8" t="str">
        <f>TEXT(RTD("cqg.rtd",,"StudyData", $A$2, "Imoku", "MAType5=Sim,Period5="&amp;$A$42&amp;",InputChoice5=Close", "Imoku5",$A$4, -$B442, $A$6,$A$10,,$A$8,$A$12),$A$47)</f>
        <v>4899.50</v>
      </c>
    </row>
    <row r="443" spans="2:24" x14ac:dyDescent="0.25">
      <c r="B443">
        <f t="shared" si="13"/>
        <v>441</v>
      </c>
      <c r="C443" s="5">
        <f xml:space="preserve"> RTD("cqg.rtd",,"StudyData", $A$2, "BAR", "", "Time", $A$4,-$B443,$A$6,$A$10, "","False","T")</f>
        <v>45146</v>
      </c>
      <c r="D443" s="4">
        <f xml:space="preserve"> RTD("cqg.rtd",,"StudyData", $A$2, "BAR", "", "Time", $A$4,-$B443,$A$6,$A$10, "","False","T")</f>
        <v>45146</v>
      </c>
      <c r="E443" s="6" t="str">
        <f xml:space="preserve"> TEXT(RTD("cqg.rtd",,"StudyData", $A$2, "BAR", "", "Open", $A$4, -$B443, $A$6,$A$10,,$A$8,$A$12),$A$47)</f>
        <v>4953.25</v>
      </c>
      <c r="F443" s="6" t="str">
        <f xml:space="preserve"> TEXT(RTD("cqg.rtd",,"StudyData", $A$2, "BAR", "", "High", $A$4, -$B443, $A$6,$A$10,,$A$8,$A$12),$A$47)</f>
        <v>4954.75</v>
      </c>
      <c r="G443" s="6" t="str">
        <f xml:space="preserve"> TEXT(RTD("cqg.rtd",,"StudyData", $A$2, "BAR", "", "Low", $A$4, -$B443, $A$6,$A$10,,$A$8,$A$12),$A$47)</f>
        <v>4895.75</v>
      </c>
      <c r="H443" s="6" t="str">
        <f>TEXT(RTD("cqg.rtd",,"StudyData", $A$2, "BAR", "", "Close", $A$4, -$B443, $A$6,$A$10,,$A$8,$A$12),$A$47)</f>
        <v>4932.25</v>
      </c>
      <c r="I443" s="7">
        <f xml:space="preserve"> RTD("cqg.rtd",,"StudyData", $A$2, "Vol", "VolType=auto, CoCType=Contract", "Vol",$A$4, -$B443, $A$6,$A$10,,$A$8,$A$12)</f>
        <v>1696546</v>
      </c>
      <c r="J443" s="8" t="str">
        <f xml:space="preserve"> TEXT(RTD("cqg.rtd",,"StudyData", $A$2, "MA", "InputChoice=Close,MAType=Sim,Period="&amp;$A$14&amp;"", "MA",$A$4, -$B443, $A$6,$A$10,,$A$8,$A$12),$A$47)</f>
        <v>4912.28</v>
      </c>
      <c r="K443" s="6" t="str">
        <f xml:space="preserve"> TEXT(RTD("cqg.rtd",,"StudyData", $A$2, "BBnds", "MAType=Sim,InputChoice=Close,Period1="&amp;$A$16&amp;",Percent="&amp;$A$18&amp;"", "BHI",$A$4, -$B443, $A$6,$A$10,,$A$8,$A$12),$A$47)</f>
        <v>5044.20</v>
      </c>
      <c r="L443" s="6" t="str">
        <f>TEXT(RTD("cqg.rtd",,"StudyData",$A$2,"BBnds","MAType=Sim,InputChoice=Close,Period1="&amp;$A$16&amp;",Percent="&amp;$A$18&amp;"","BMA",$A$4,-$B443,$A$6,$A$10,,$A$8,$A$12),$A$47)</f>
        <v>4975.30</v>
      </c>
      <c r="M443" s="6" t="str">
        <f xml:space="preserve"> TEXT(RTD("cqg.rtd",,"StudyData", $A$2, "BBnds", "MAType=Sim,InputChoice=Close,Period1="&amp;$A$16&amp;",Percent="&amp;$A$18&amp;"", "BLO",$A$4, -$B443, $A$6,$A$10,,$A$8,$A$12),$A$47)</f>
        <v>4906.40</v>
      </c>
      <c r="N443" s="8" t="str">
        <f xml:space="preserve"> TEXT(RTD("cqg.rtd",,"StudyData", $A$2, "MACD", "Period1="&amp;$A$20&amp;",Period2="&amp;$A$22&amp;",Period3="&amp;$A$24&amp;",InputChoice=Close", "MACD",$A$4, -$B443, $A$6,$A$10,,$A$8,$A$12),$A$47)</f>
        <v>21.51</v>
      </c>
      <c r="O443" s="8" t="str">
        <f>TEXT(RTD("cqg.rtd",,"StudyData",$A$2,"MACD","Period1="&amp;$A$20&amp;",Period2="&amp;$A$22&amp;",Period3="&amp;$A$24&amp;",InputChoice=Close","MACDA",$A$4,-$B443,$A$6,$A$10,,$A$8,$A$12),$A$47)</f>
        <v>37.31</v>
      </c>
      <c r="P443" s="6" t="str">
        <f t="shared" si="12"/>
        <v>-15.80</v>
      </c>
      <c r="Q443" s="8">
        <f xml:space="preserve"> RTD("cqg.rtd",,"StudyData", $A$2, "RSI", "InputChoice=Close,Period="&amp;$A$26&amp;"", "RSI",$A$4, -$B443, $A$6,$A$10,,$A$8,$A$12)</f>
        <v>43.889365423457583</v>
      </c>
      <c r="R44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-$B443, $A$6,$A$10,,$A$8,$A$12)</f>
        <v>29.603291294800002</v>
      </c>
      <c r="S44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-$B443, $A$6,$A$10,,$A$8,$A$12)</f>
        <v>42.099699999999999</v>
      </c>
      <c r="T443" s="8" t="str">
        <f>TEXT(RTD("cqg.rtd",,"StudyData", $A$2, "Imoku", "Period1="&amp;$A$34&amp;"", "Imoku1",$A$4, -$B443, $A$6,$A$10,,$A$8,$A$12),$A$47)</f>
        <v>4972.00</v>
      </c>
      <c r="U443" s="8" t="str">
        <f xml:space="preserve"> TEXT(RTD("cqg.rtd",,"StudyData", $A$2, "Imoku", "Period2="&amp;$A$36&amp;"", "Imoku2",$A$4, -$B443, $A$6,$A$10,,$A$8,$A$12),$A$47)</f>
        <v>4936.63</v>
      </c>
      <c r="V443" s="8" t="str">
        <f xml:space="preserve"> TEXT(RTD("cqg.rtd",,"StudyData", $A$2, "Imoku", "Period3="&amp;$A$38&amp;"", "Imoku3",$A$4, -(($B443)+($A$44)), $A$6,$A$10,,$A$8,$A$12),$A$47)</f>
        <v>4715.88</v>
      </c>
      <c r="W443" s="8" t="str">
        <f xml:space="preserve"> TEXT(RTD("cqg.rtd",,"StudyData", $A$2, "Imoku", "Period1="&amp;$A$34&amp;",Period2="&amp;$A$36&amp;",Period4="&amp;$A$40&amp;",MAType4=Sim", "Imoku4",$A$4, -(($B443)+($A$44)), $A$6,$A$10,,$A$8,$A$12),$A$47)</f>
        <v>4794.38</v>
      </c>
      <c r="X443" s="8" t="str">
        <f>TEXT(RTD("cqg.rtd",,"StudyData", $A$2, "Imoku", "MAType5=Sim,Period5="&amp;$A$42&amp;",InputChoice5=Close", "Imoku5",$A$4, -$B443, $A$6,$A$10,,$A$8,$A$12),$A$47)</f>
        <v>4932.25</v>
      </c>
    </row>
    <row r="444" spans="2:24" x14ac:dyDescent="0.25">
      <c r="B444">
        <f t="shared" si="13"/>
        <v>442</v>
      </c>
      <c r="C444" s="5">
        <f xml:space="preserve"> RTD("cqg.rtd",,"StudyData", $A$2, "BAR", "", "Time", $A$4,-$B444,$A$6,$A$10, "","False","T")</f>
        <v>45145</v>
      </c>
      <c r="D444" s="4">
        <f xml:space="preserve"> RTD("cqg.rtd",,"StudyData", $A$2, "BAR", "", "Time", $A$4,-$B444,$A$6,$A$10, "","False","T")</f>
        <v>45145</v>
      </c>
      <c r="E444" s="6" t="str">
        <f xml:space="preserve"> TEXT(RTD("cqg.rtd",,"StudyData", $A$2, "BAR", "", "Open", $A$4, -$B444, $A$6,$A$10,,$A$8,$A$12),$A$47)</f>
        <v>4914.25</v>
      </c>
      <c r="F444" s="6" t="str">
        <f xml:space="preserve"> TEXT(RTD("cqg.rtd",,"StudyData", $A$2, "BAR", "", "High", $A$4, -$B444, $A$6,$A$10,,$A$8,$A$12),$A$47)</f>
        <v>4955.50</v>
      </c>
      <c r="G444" s="6" t="str">
        <f xml:space="preserve"> TEXT(RTD("cqg.rtd",,"StudyData", $A$2, "BAR", "", "Low", $A$4, -$B444, $A$6,$A$10,,$A$8,$A$12),$A$47)</f>
        <v>4914.25</v>
      </c>
      <c r="H444" s="6" t="str">
        <f>TEXT(RTD("cqg.rtd",,"StudyData", $A$2, "BAR", "", "Close", $A$4, -$B444, $A$6,$A$10,,$A$8,$A$12),$A$47)</f>
        <v>4951.50</v>
      </c>
      <c r="I444" s="7">
        <f xml:space="preserve"> RTD("cqg.rtd",,"StudyData", $A$2, "Vol", "VolType=auto, CoCType=Contract", "Vol",$A$4, -$B444, $A$6,$A$10,,$A$8,$A$12)</f>
        <v>1397301</v>
      </c>
      <c r="J444" s="8" t="str">
        <f xml:space="preserve"> TEXT(RTD("cqg.rtd",,"StudyData", $A$2, "MA", "InputChoice=Close,MAType=Sim,Period="&amp;$A$14&amp;"", "MA",$A$4, -$B444, $A$6,$A$10,,$A$8,$A$12),$A$47)</f>
        <v>4908.04</v>
      </c>
      <c r="K444" s="6" t="str">
        <f xml:space="preserve"> TEXT(RTD("cqg.rtd",,"StudyData", $A$2, "BBnds", "MAType=Sim,InputChoice=Close,Period1="&amp;$A$16&amp;",Percent="&amp;$A$18&amp;"", "BHI",$A$4, -$B444, $A$6,$A$10,,$A$8,$A$12),$A$47)</f>
        <v>5049.91</v>
      </c>
      <c r="L444" s="6" t="str">
        <f>TEXT(RTD("cqg.rtd",,"StudyData",$A$2,"BBnds","MAType=Sim,InputChoice=Close,Period1="&amp;$A$16&amp;",Percent="&amp;$A$18&amp;"","BMA",$A$4,-$B444,$A$6,$A$10,,$A$8,$A$12),$A$47)</f>
        <v>4973.05</v>
      </c>
      <c r="M444" s="6" t="str">
        <f xml:space="preserve"> TEXT(RTD("cqg.rtd",,"StudyData", $A$2, "BBnds", "MAType=Sim,InputChoice=Close,Period1="&amp;$A$16&amp;",Percent="&amp;$A$18&amp;"", "BLO",$A$4, -$B444, $A$6,$A$10,,$A$8,$A$12),$A$47)</f>
        <v>4896.19</v>
      </c>
      <c r="N444" s="8" t="str">
        <f xml:space="preserve"> TEXT(RTD("cqg.rtd",,"StudyData", $A$2, "MACD", "Period1="&amp;$A$20&amp;",Period2="&amp;$A$22&amp;",Period3="&amp;$A$24&amp;",InputChoice=Close", "MACD",$A$4, -$B444, $A$6,$A$10,,$A$8,$A$12),$A$47)</f>
        <v>26.01</v>
      </c>
      <c r="O444" s="8" t="str">
        <f>TEXT(RTD("cqg.rtd",,"StudyData",$A$2,"MACD","Period1="&amp;$A$20&amp;",Period2="&amp;$A$22&amp;",Period3="&amp;$A$24&amp;",InputChoice=Close","MACDA",$A$4,-$B444,$A$6,$A$10,,$A$8,$A$12),$A$47)</f>
        <v>41.26</v>
      </c>
      <c r="P444" s="6" t="str">
        <f t="shared" si="12"/>
        <v>-15.25</v>
      </c>
      <c r="Q444" s="8">
        <f xml:space="preserve"> RTD("cqg.rtd",,"StudyData", $A$2, "RSI", "InputChoice=Close,Period="&amp;$A$26&amp;"", "RSI",$A$4, -$B444, $A$6,$A$10,,$A$8,$A$12)</f>
        <v>48.091925423936935</v>
      </c>
      <c r="R44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-$B444, $A$6,$A$10,,$A$8,$A$12)</f>
        <v>32.667687573999999</v>
      </c>
      <c r="S44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-$B444, $A$6,$A$10,,$A$8,$A$12)</f>
        <v>48.347799999999999</v>
      </c>
      <c r="T444" s="8" t="str">
        <f>TEXT(RTD("cqg.rtd",,"StudyData", $A$2, "Imoku", "Period1="&amp;$A$34&amp;"", "Imoku1",$A$4, -$B444, $A$6,$A$10,,$A$8,$A$12),$A$47)</f>
        <v>4977.88</v>
      </c>
      <c r="U444" s="8" t="str">
        <f xml:space="preserve"> TEXT(RTD("cqg.rtd",,"StudyData", $A$2, "Imoku", "Period2="&amp;$A$36&amp;"", "Imoku2",$A$4, -$B444, $A$6,$A$10,,$A$8,$A$12),$A$47)</f>
        <v>4936.63</v>
      </c>
      <c r="V444" s="8" t="str">
        <f xml:space="preserve"> TEXT(RTD("cqg.rtd",,"StudyData", $A$2, "Imoku", "Period3="&amp;$A$38&amp;"", "Imoku3",$A$4, -(($B444)+($A$44)), $A$6,$A$10,,$A$8,$A$12),$A$47)</f>
        <v>4713.75</v>
      </c>
      <c r="W444" s="8" t="str">
        <f xml:space="preserve"> TEXT(RTD("cqg.rtd",,"StudyData", $A$2, "Imoku", "Period1="&amp;$A$34&amp;",Period2="&amp;$A$36&amp;",Period4="&amp;$A$40&amp;",MAType4=Sim", "Imoku4",$A$4, -(($B444)+($A$44)), $A$6,$A$10,,$A$8,$A$12),$A$47)</f>
        <v>4792.25</v>
      </c>
      <c r="X444" s="8" t="str">
        <f>TEXT(RTD("cqg.rtd",,"StudyData", $A$2, "Imoku", "MAType5=Sim,Period5="&amp;$A$42&amp;",InputChoice5=Close", "Imoku5",$A$4, -$B444, $A$6,$A$10,,$A$8,$A$12),$A$47)</f>
        <v>4951.50</v>
      </c>
    </row>
    <row r="445" spans="2:24" x14ac:dyDescent="0.25">
      <c r="B445">
        <f t="shared" si="13"/>
        <v>443</v>
      </c>
      <c r="C445" s="5">
        <f xml:space="preserve"> RTD("cqg.rtd",,"StudyData", $A$2, "BAR", "", "Time", $A$4,-$B445,$A$6,$A$10, "","False","T")</f>
        <v>45142</v>
      </c>
      <c r="D445" s="4">
        <f xml:space="preserve"> RTD("cqg.rtd",,"StudyData", $A$2, "BAR", "", "Time", $A$4,-$B445,$A$6,$A$10, "","False","T")</f>
        <v>45142</v>
      </c>
      <c r="E445" s="6" t="str">
        <f xml:space="preserve"> TEXT(RTD("cqg.rtd",,"StudyData", $A$2, "BAR", "", "Open", $A$4, -$B445, $A$6,$A$10,,$A$8,$A$12),$A$47)</f>
        <v>4937.25</v>
      </c>
      <c r="F445" s="6" t="str">
        <f xml:space="preserve"> TEXT(RTD("cqg.rtd",,"StudyData", $A$2, "BAR", "", "High", $A$4, -$B445, $A$6,$A$10,,$A$8,$A$12),$A$47)</f>
        <v>4974.50</v>
      </c>
      <c r="G445" s="6" t="str">
        <f xml:space="preserve"> TEXT(RTD("cqg.rtd",,"StudyData", $A$2, "BAR", "", "Low", $A$4, -$B445, $A$6,$A$10,,$A$8,$A$12),$A$47)</f>
        <v>4907.50</v>
      </c>
      <c r="H445" s="6" t="str">
        <f>TEXT(RTD("cqg.rtd",,"StudyData", $A$2, "BAR", "", "Close", $A$4, -$B445, $A$6,$A$10,,$A$8,$A$12),$A$47)</f>
        <v>4911.75</v>
      </c>
      <c r="I445" s="7">
        <f xml:space="preserve"> RTD("cqg.rtd",,"StudyData", $A$2, "Vol", "VolType=auto, CoCType=Contract", "Vol",$A$4, -$B445, $A$6,$A$10,,$A$8,$A$12)</f>
        <v>2044936</v>
      </c>
      <c r="J445" s="8" t="str">
        <f xml:space="preserve"> TEXT(RTD("cqg.rtd",,"StudyData", $A$2, "MA", "InputChoice=Close,MAType=Sim,Period="&amp;$A$14&amp;"", "MA",$A$4, -$B445, $A$6,$A$10,,$A$8,$A$12),$A$47)</f>
        <v>4903.15</v>
      </c>
      <c r="K445" s="6" t="str">
        <f xml:space="preserve"> TEXT(RTD("cqg.rtd",,"StudyData", $A$2, "BBnds", "MAType=Sim,InputChoice=Close,Period1="&amp;$A$16&amp;",Percent="&amp;$A$18&amp;"", "BHI",$A$4, -$B445, $A$6,$A$10,,$A$8,$A$12),$A$47)</f>
        <v>5059.88</v>
      </c>
      <c r="L445" s="6" t="str">
        <f>TEXT(RTD("cqg.rtd",,"StudyData",$A$2,"BBnds","MAType=Sim,InputChoice=Close,Period1="&amp;$A$16&amp;",Percent="&amp;$A$18&amp;"","BMA",$A$4,-$B445,$A$6,$A$10,,$A$8,$A$12),$A$47)</f>
        <v>4968.38</v>
      </c>
      <c r="M445" s="6" t="str">
        <f xml:space="preserve"> TEXT(RTD("cqg.rtd",,"StudyData", $A$2, "BBnds", "MAType=Sim,InputChoice=Close,Period1="&amp;$A$16&amp;",Percent="&amp;$A$18&amp;"", "BLO",$A$4, -$B445, $A$6,$A$10,,$A$8,$A$12),$A$47)</f>
        <v>4876.87</v>
      </c>
      <c r="N445" s="8" t="str">
        <f xml:space="preserve"> TEXT(RTD("cqg.rtd",,"StudyData", $A$2, "MACD", "Period1="&amp;$A$20&amp;",Period2="&amp;$A$22&amp;",Period3="&amp;$A$24&amp;",InputChoice=Close", "MACD",$A$4, -$B445, $A$6,$A$10,,$A$8,$A$12),$A$47)</f>
        <v>29.42</v>
      </c>
      <c r="O445" s="8" t="str">
        <f>TEXT(RTD("cqg.rtd",,"StudyData",$A$2,"MACD","Period1="&amp;$A$20&amp;",Period2="&amp;$A$22&amp;",Period3="&amp;$A$24&amp;",InputChoice=Close","MACDA",$A$4,-$B445,$A$6,$A$10,,$A$8,$A$12),$A$47)</f>
        <v>45.08</v>
      </c>
      <c r="P445" s="6" t="str">
        <f t="shared" si="12"/>
        <v>-15.66</v>
      </c>
      <c r="Q445" s="8">
        <f xml:space="preserve"> RTD("cqg.rtd",,"StudyData", $A$2, "RSI", "InputChoice=Close,Period="&amp;$A$26&amp;"", "RSI",$A$4, -$B445, $A$6,$A$10,,$A$8,$A$12)</f>
        <v>37.023463669806134</v>
      </c>
      <c r="R44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-$B445, $A$6,$A$10,,$A$8,$A$12)</f>
        <v>33.368814668500001</v>
      </c>
      <c r="S44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-$B445, $A$6,$A$10,,$A$8,$A$12)</f>
        <v>56.187899999999999</v>
      </c>
      <c r="T445" s="8" t="str">
        <f>TEXT(RTD("cqg.rtd",,"StudyData", $A$2, "Imoku", "Period1="&amp;$A$34&amp;"", "Imoku1",$A$4, -$B445, $A$6,$A$10,,$A$8,$A$12),$A$47)</f>
        <v>4977.88</v>
      </c>
      <c r="U445" s="8" t="str">
        <f xml:space="preserve"> TEXT(RTD("cqg.rtd",,"StudyData", $A$2, "Imoku", "Period2="&amp;$A$36&amp;"", "Imoku2",$A$4, -$B445, $A$6,$A$10,,$A$8,$A$12),$A$47)</f>
        <v>4935.88</v>
      </c>
      <c r="V445" s="8" t="str">
        <f xml:space="preserve"> TEXT(RTD("cqg.rtd",,"StudyData", $A$2, "Imoku", "Period3="&amp;$A$38&amp;"", "Imoku3",$A$4, -(($B445)+($A$44)), $A$6,$A$10,,$A$8,$A$12),$A$47)</f>
        <v>4713.75</v>
      </c>
      <c r="W445" s="8" t="str">
        <f xml:space="preserve"> TEXT(RTD("cqg.rtd",,"StudyData", $A$2, "Imoku", "Period1="&amp;$A$34&amp;",Period2="&amp;$A$36&amp;",Period4="&amp;$A$40&amp;",MAType4=Sim", "Imoku4",$A$4, -(($B445)+($A$44)), $A$6,$A$10,,$A$8,$A$12),$A$47)</f>
        <v>4792.25</v>
      </c>
      <c r="X445" s="8" t="str">
        <f>TEXT(RTD("cqg.rtd",,"StudyData", $A$2, "Imoku", "MAType5=Sim,Period5="&amp;$A$42&amp;",InputChoice5=Close", "Imoku5",$A$4, -$B445, $A$6,$A$10,,$A$8,$A$12),$A$47)</f>
        <v>4911.75</v>
      </c>
    </row>
    <row r="446" spans="2:24" x14ac:dyDescent="0.25">
      <c r="B446">
        <f t="shared" si="13"/>
        <v>444</v>
      </c>
      <c r="C446" s="5">
        <f xml:space="preserve"> RTD("cqg.rtd",,"StudyData", $A$2, "BAR", "", "Time", $A$4,-$B446,$A$6,$A$10, "","False","T")</f>
        <v>45141</v>
      </c>
      <c r="D446" s="4">
        <f xml:space="preserve"> RTD("cqg.rtd",,"StudyData", $A$2, "BAR", "", "Time", $A$4,-$B446,$A$6,$A$10, "","False","T")</f>
        <v>45141</v>
      </c>
      <c r="E446" s="6" t="str">
        <f xml:space="preserve"> TEXT(RTD("cqg.rtd",,"StudyData", $A$2, "BAR", "", "Open", $A$4, -$B446, $A$6,$A$10,,$A$8,$A$12),$A$47)</f>
        <v>4948.00</v>
      </c>
      <c r="F446" s="6" t="str">
        <f xml:space="preserve"> TEXT(RTD("cqg.rtd",,"StudyData", $A$2, "BAR", "", "High", $A$4, -$B446, $A$6,$A$10,,$A$8,$A$12),$A$47)</f>
        <v>4961.25</v>
      </c>
      <c r="G446" s="6" t="str">
        <f xml:space="preserve"> TEXT(RTD("cqg.rtd",,"StudyData", $A$2, "BAR", "", "Low", $A$4, -$B446, $A$6,$A$10,,$A$8,$A$12),$A$47)</f>
        <v>4919.50</v>
      </c>
      <c r="H446" s="6" t="str">
        <f>TEXT(RTD("cqg.rtd",,"StudyData", $A$2, "BAR", "", "Close", $A$4, -$B446, $A$6,$A$10,,$A$8,$A$12),$A$47)</f>
        <v>4935.50</v>
      </c>
      <c r="I446" s="7">
        <f xml:space="preserve"> RTD("cqg.rtd",,"StudyData", $A$2, "Vol", "VolType=auto, CoCType=Contract", "Vol",$A$4, -$B446, $A$6,$A$10,,$A$8,$A$12)</f>
        <v>1764076</v>
      </c>
      <c r="J446" s="8" t="str">
        <f xml:space="preserve"> TEXT(RTD("cqg.rtd",,"StudyData", $A$2, "MA", "InputChoice=Close,MAType=Sim,Period="&amp;$A$14&amp;"", "MA",$A$4, -$B446, $A$6,$A$10,,$A$8,$A$12),$A$47)</f>
        <v>4898.66</v>
      </c>
      <c r="K446" s="6" t="str">
        <f xml:space="preserve"> TEXT(RTD("cqg.rtd",,"StudyData", $A$2, "BBnds", "MAType=Sim,InputChoice=Close,Period1="&amp;$A$16&amp;",Percent="&amp;$A$18&amp;"", "BHI",$A$4, -$B446, $A$6,$A$10,,$A$8,$A$12),$A$47)</f>
        <v>5068.14</v>
      </c>
      <c r="L446" s="6" t="str">
        <f>TEXT(RTD("cqg.rtd",,"StudyData",$A$2,"BBnds","MAType=Sim,InputChoice=Close,Period1="&amp;$A$16&amp;",Percent="&amp;$A$18&amp;"","BMA",$A$4,-$B446,$A$6,$A$10,,$A$8,$A$12),$A$47)</f>
        <v>4965.18</v>
      </c>
      <c r="M446" s="6" t="str">
        <f xml:space="preserve"> TEXT(RTD("cqg.rtd",,"StudyData", $A$2, "BBnds", "MAType=Sim,InputChoice=Close,Period1="&amp;$A$16&amp;",Percent="&amp;$A$18&amp;"", "BLO",$A$4, -$B446, $A$6,$A$10,,$A$8,$A$12),$A$47)</f>
        <v>4862.21</v>
      </c>
      <c r="N446" s="8" t="str">
        <f xml:space="preserve"> TEXT(RTD("cqg.rtd",,"StudyData", $A$2, "MACD", "Period1="&amp;$A$20&amp;",Period2="&amp;$A$22&amp;",Period3="&amp;$A$24&amp;",InputChoice=Close", "MACD",$A$4, -$B446, $A$6,$A$10,,$A$8,$A$12),$A$47)</f>
        <v>37.39</v>
      </c>
      <c r="O446" s="8" t="str">
        <f>TEXT(RTD("cqg.rtd",,"StudyData",$A$2,"MACD","Period1="&amp;$A$20&amp;",Period2="&amp;$A$22&amp;",Period3="&amp;$A$24&amp;",InputChoice=Close","MACDA",$A$4,-$B446,$A$6,$A$10,,$A$8,$A$12),$A$47)</f>
        <v>48.99</v>
      </c>
      <c r="P446" s="6" t="str">
        <f t="shared" si="12"/>
        <v>-11.60</v>
      </c>
      <c r="Q446" s="8">
        <f xml:space="preserve"> RTD("cqg.rtd",,"StudyData", $A$2, "RSI", "InputChoice=Close,Period="&amp;$A$26&amp;"", "RSI",$A$4, -$B446, $A$6,$A$10,,$A$8,$A$12)</f>
        <v>41.751715899705673</v>
      </c>
      <c r="R44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-$B446, $A$6,$A$10,,$A$8,$A$12)</f>
        <v>48.470730482900002</v>
      </c>
      <c r="S44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-$B446, $A$6,$A$10,,$A$8,$A$12)</f>
        <v>67.597499999999997</v>
      </c>
      <c r="T446" s="8" t="str">
        <f>TEXT(RTD("cqg.rtd",,"StudyData", $A$2, "Imoku", "Period1="&amp;$A$34&amp;"", "Imoku1",$A$4, -$B446, $A$6,$A$10,,$A$8,$A$12),$A$47)</f>
        <v>4983.88</v>
      </c>
      <c r="U446" s="8" t="str">
        <f xml:space="preserve"> TEXT(RTD("cqg.rtd",,"StudyData", $A$2, "Imoku", "Period2="&amp;$A$36&amp;"", "Imoku2",$A$4, -$B446, $A$6,$A$10,,$A$8,$A$12),$A$47)</f>
        <v>4930.63</v>
      </c>
      <c r="V446" s="8" t="str">
        <f xml:space="preserve"> TEXT(RTD("cqg.rtd",,"StudyData", $A$2, "Imoku", "Period3="&amp;$A$38&amp;"", "Imoku3",$A$4, -(($B446)+($A$44)), $A$6,$A$10,,$A$8,$A$12),$A$47)</f>
        <v>4713.75</v>
      </c>
      <c r="W446" s="8" t="str">
        <f xml:space="preserve"> TEXT(RTD("cqg.rtd",,"StudyData", $A$2, "Imoku", "Period1="&amp;$A$34&amp;",Period2="&amp;$A$36&amp;",Period4="&amp;$A$40&amp;",MAType4=Sim", "Imoku4",$A$4, -(($B446)+($A$44)), $A$6,$A$10,,$A$8,$A$12),$A$47)</f>
        <v>4792.25</v>
      </c>
      <c r="X446" s="8" t="str">
        <f>TEXT(RTD("cqg.rtd",,"StudyData", $A$2, "Imoku", "MAType5=Sim,Period5="&amp;$A$42&amp;",InputChoice5=Close", "Imoku5",$A$4, -$B446, $A$6,$A$10,,$A$8,$A$12),$A$47)</f>
        <v>4935.50</v>
      </c>
    </row>
    <row r="447" spans="2:24" x14ac:dyDescent="0.25">
      <c r="B447">
        <f t="shared" si="13"/>
        <v>445</v>
      </c>
      <c r="C447" s="5">
        <f xml:space="preserve"> RTD("cqg.rtd",,"StudyData", $A$2, "BAR", "", "Time", $A$4,-$B447,$A$6,$A$10, "","False","T")</f>
        <v>45140</v>
      </c>
      <c r="D447" s="4">
        <f xml:space="preserve"> RTD("cqg.rtd",,"StudyData", $A$2, "BAR", "", "Time", $A$4,-$B447,$A$6,$A$10, "","False","T")</f>
        <v>45140</v>
      </c>
      <c r="E447" s="6" t="str">
        <f xml:space="preserve"> TEXT(RTD("cqg.rtd",,"StudyData", $A$2, "BAR", "", "Open", $A$4, -$B447, $A$6,$A$10,,$A$8,$A$12),$A$47)</f>
        <v>4993.75</v>
      </c>
      <c r="F447" s="6" t="str">
        <f xml:space="preserve"> TEXT(RTD("cqg.rtd",,"StudyData", $A$2, "BAR", "", "High", $A$4, -$B447, $A$6,$A$10,,$A$8,$A$12),$A$47)</f>
        <v>5007.25</v>
      </c>
      <c r="G447" s="6" t="str">
        <f xml:space="preserve"> TEXT(RTD("cqg.rtd",,"StudyData", $A$2, "BAR", "", "Low", $A$4, -$B447, $A$6,$A$10,,$A$8,$A$12),$A$47)</f>
        <v>4941.50</v>
      </c>
      <c r="H447" s="6" t="str">
        <f>TEXT(RTD("cqg.rtd",,"StudyData", $A$2, "BAR", "", "Close", $A$4, -$B447, $A$6,$A$10,,$A$8,$A$12),$A$47)</f>
        <v>4951.00</v>
      </c>
      <c r="I447" s="7">
        <f xml:space="preserve"> RTD("cqg.rtd",,"StudyData", $A$2, "Vol", "VolType=auto, CoCType=Contract", "Vol",$A$4, -$B447, $A$6,$A$10,,$A$8,$A$12)</f>
        <v>1917865</v>
      </c>
      <c r="J447" s="8" t="str">
        <f xml:space="preserve"> TEXT(RTD("cqg.rtd",,"StudyData", $A$2, "MA", "InputChoice=Close,MAType=Sim,Period="&amp;$A$14&amp;"", "MA",$A$4, -$B447, $A$6,$A$10,,$A$8,$A$12),$A$47)</f>
        <v>4893.96</v>
      </c>
      <c r="K447" s="6" t="str">
        <f xml:space="preserve"> TEXT(RTD("cqg.rtd",,"StudyData", $A$2, "BBnds", "MAType=Sim,InputChoice=Close,Period1="&amp;$A$16&amp;",Percent="&amp;$A$18&amp;"", "BHI",$A$4, -$B447, $A$6,$A$10,,$A$8,$A$12),$A$47)</f>
        <v>5073.47</v>
      </c>
      <c r="L447" s="6" t="str">
        <f>TEXT(RTD("cqg.rtd",,"StudyData",$A$2,"BBnds","MAType=Sim,InputChoice=Close,Period1="&amp;$A$16&amp;",Percent="&amp;$A$18&amp;"","BMA",$A$4,-$B447,$A$6,$A$10,,$A$8,$A$12),$A$47)</f>
        <v>4961.44</v>
      </c>
      <c r="M447" s="6" t="str">
        <f xml:space="preserve"> TEXT(RTD("cqg.rtd",,"StudyData", $A$2, "BBnds", "MAType=Sim,InputChoice=Close,Period1="&amp;$A$16&amp;",Percent="&amp;$A$18&amp;"", "BLO",$A$4, -$B447, $A$6,$A$10,,$A$8,$A$12),$A$47)</f>
        <v>4849.41</v>
      </c>
      <c r="N447" s="8" t="str">
        <f xml:space="preserve"> TEXT(RTD("cqg.rtd",,"StudyData", $A$2, "MACD", "Period1="&amp;$A$20&amp;",Period2="&amp;$A$22&amp;",Period3="&amp;$A$24&amp;",InputChoice=Close", "MACD",$A$4, -$B447, $A$6,$A$10,,$A$8,$A$12),$A$47)</f>
        <v>44.60</v>
      </c>
      <c r="O447" s="8" t="str">
        <f>TEXT(RTD("cqg.rtd",,"StudyData",$A$2,"MACD","Period1="&amp;$A$20&amp;",Period2="&amp;$A$22&amp;",Period3="&amp;$A$24&amp;",InputChoice=Close","MACDA",$A$4,-$B447,$A$6,$A$10,,$A$8,$A$12),$A$47)</f>
        <v>51.89</v>
      </c>
      <c r="P447" s="6" t="str">
        <f t="shared" si="12"/>
        <v>-7.29</v>
      </c>
      <c r="Q447" s="8">
        <f xml:space="preserve"> RTD("cqg.rtd",,"StudyData", $A$2, "RSI", "InputChoice=Close,Period="&amp;$A$26&amp;"", "RSI",$A$4, -$B447, $A$6,$A$10,,$A$8,$A$12)</f>
        <v>45.09245892298123</v>
      </c>
      <c r="R44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-$B447, $A$6,$A$10,,$A$8,$A$12)</f>
        <v>64.173152146000007</v>
      </c>
      <c r="S44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-$B447, $A$6,$A$10,,$A$8,$A$12)</f>
        <v>77.160799999999995</v>
      </c>
      <c r="T447" s="8" t="str">
        <f>TEXT(RTD("cqg.rtd",,"StudyData", $A$2, "Imoku", "Period1="&amp;$A$34&amp;"", "Imoku1",$A$4, -$B447, $A$6,$A$10,,$A$8,$A$12),$A$47)</f>
        <v>4994.88</v>
      </c>
      <c r="U447" s="8" t="str">
        <f xml:space="preserve"> TEXT(RTD("cqg.rtd",,"StudyData", $A$2, "Imoku", "Period2="&amp;$A$36&amp;"", "Imoku2",$A$4, -$B447, $A$6,$A$10,,$A$8,$A$12),$A$47)</f>
        <v>4916.75</v>
      </c>
      <c r="V447" s="8" t="str">
        <f xml:space="preserve"> TEXT(RTD("cqg.rtd",,"StudyData", $A$2, "Imoku", "Period3="&amp;$A$38&amp;"", "Imoku3",$A$4, -(($B447)+($A$44)), $A$6,$A$10,,$A$8,$A$12),$A$47)</f>
        <v>4713.75</v>
      </c>
      <c r="W447" s="8" t="str">
        <f xml:space="preserve"> TEXT(RTD("cqg.rtd",,"StudyData", $A$2, "Imoku", "Period1="&amp;$A$34&amp;",Period2="&amp;$A$36&amp;",Period4="&amp;$A$40&amp;",MAType4=Sim", "Imoku4",$A$4, -(($B447)+($A$44)), $A$6,$A$10,,$A$8,$A$12),$A$47)</f>
        <v>4792.25</v>
      </c>
      <c r="X447" s="8" t="str">
        <f>TEXT(RTD("cqg.rtd",,"StudyData", $A$2, "Imoku", "MAType5=Sim,Period5="&amp;$A$42&amp;",InputChoice5=Close", "Imoku5",$A$4, -$B447, $A$6,$A$10,,$A$8,$A$12),$A$47)</f>
        <v>4951.00</v>
      </c>
    </row>
    <row r="448" spans="2:24" x14ac:dyDescent="0.25">
      <c r="B448">
        <f t="shared" si="13"/>
        <v>446</v>
      </c>
      <c r="C448" s="5">
        <f xml:space="preserve"> RTD("cqg.rtd",,"StudyData", $A$2, "BAR", "", "Time", $A$4,-$B448,$A$6,$A$10, "","False","T")</f>
        <v>45139</v>
      </c>
      <c r="D448" s="4">
        <f xml:space="preserve"> RTD("cqg.rtd",,"StudyData", $A$2, "BAR", "", "Time", $A$4,-$B448,$A$6,$A$10, "","False","T")</f>
        <v>45139</v>
      </c>
      <c r="E448" s="6" t="str">
        <f xml:space="preserve"> TEXT(RTD("cqg.rtd",,"StudyData", $A$2, "BAR", "", "Open", $A$4, -$B448, $A$6,$A$10,,$A$8,$A$12),$A$47)</f>
        <v>5031.50</v>
      </c>
      <c r="F448" s="6" t="str">
        <f xml:space="preserve"> TEXT(RTD("cqg.rtd",,"StudyData", $A$2, "BAR", "", "High", $A$4, -$B448, $A$6,$A$10,,$A$8,$A$12),$A$47)</f>
        <v>5035.50</v>
      </c>
      <c r="G448" s="6" t="str">
        <f xml:space="preserve"> TEXT(RTD("cqg.rtd",,"StudyData", $A$2, "BAR", "", "Low", $A$4, -$B448, $A$6,$A$10,,$A$8,$A$12),$A$47)</f>
        <v>5004.75</v>
      </c>
      <c r="H448" s="6" t="str">
        <f>TEXT(RTD("cqg.rtd",,"StudyData", $A$2, "BAR", "", "Close", $A$4, -$B448, $A$6,$A$10,,$A$8,$A$12),$A$47)</f>
        <v>5015.00</v>
      </c>
      <c r="I448" s="7">
        <f xml:space="preserve"> RTD("cqg.rtd",,"StudyData", $A$2, "Vol", "VolType=auto, CoCType=Contract", "Vol",$A$4, -$B448, $A$6,$A$10,,$A$8,$A$12)</f>
        <v>1212261</v>
      </c>
      <c r="J448" s="8" t="str">
        <f xml:space="preserve"> TEXT(RTD("cqg.rtd",,"StudyData", $A$2, "MA", "InputChoice=Close,MAType=Sim,Period="&amp;$A$14&amp;"", "MA",$A$4, -$B448, $A$6,$A$10,,$A$8,$A$12),$A$47)</f>
        <v>4888.65</v>
      </c>
      <c r="K448" s="6" t="str">
        <f xml:space="preserve"> TEXT(RTD("cqg.rtd",,"StudyData", $A$2, "BBnds", "MAType=Sim,InputChoice=Close,Period1="&amp;$A$16&amp;",Percent="&amp;$A$18&amp;"", "BHI",$A$4, -$B448, $A$6,$A$10,,$A$8,$A$12),$A$47)</f>
        <v>5074.17</v>
      </c>
      <c r="L448" s="6" t="str">
        <f>TEXT(RTD("cqg.rtd",,"StudyData",$A$2,"BBnds","MAType=Sim,InputChoice=Close,Period1="&amp;$A$16&amp;",Percent="&amp;$A$18&amp;"","BMA",$A$4,-$B448,$A$6,$A$10,,$A$8,$A$12),$A$47)</f>
        <v>4958.76</v>
      </c>
      <c r="M448" s="6" t="str">
        <f xml:space="preserve"> TEXT(RTD("cqg.rtd",,"StudyData", $A$2, "BBnds", "MAType=Sim,InputChoice=Close,Period1="&amp;$A$16&amp;",Percent="&amp;$A$18&amp;"", "BLO",$A$4, -$B448, $A$6,$A$10,,$A$8,$A$12),$A$47)</f>
        <v>4843.36</v>
      </c>
      <c r="N448" s="8" t="str">
        <f xml:space="preserve"> TEXT(RTD("cqg.rtd",,"StudyData", $A$2, "MACD", "Period1="&amp;$A$20&amp;",Period2="&amp;$A$22&amp;",Period3="&amp;$A$24&amp;",InputChoice=Close", "MACD",$A$4, -$B448, $A$6,$A$10,,$A$8,$A$12),$A$47)</f>
        <v>51.58</v>
      </c>
      <c r="O448" s="8" t="str">
        <f>TEXT(RTD("cqg.rtd",,"StudyData",$A$2,"MACD","Period1="&amp;$A$20&amp;",Period2="&amp;$A$22&amp;",Period3="&amp;$A$24&amp;",InputChoice=Close","MACDA",$A$4,-$B448,$A$6,$A$10,,$A$8,$A$12),$A$47)</f>
        <v>53.71</v>
      </c>
      <c r="P448" s="6" t="str">
        <f t="shared" si="12"/>
        <v>-2.13</v>
      </c>
      <c r="Q448" s="8">
        <f xml:space="preserve"> RTD("cqg.rtd",,"StudyData", $A$2, "RSI", "InputChoice=Close,Period="&amp;$A$26&amp;"", "RSI",$A$4, -$B448, $A$6,$A$10,,$A$8,$A$12)</f>
        <v>63.840798142470618</v>
      </c>
      <c r="R44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-$B448, $A$6,$A$10,,$A$8,$A$12)</f>
        <v>81.705918358900007</v>
      </c>
      <c r="S44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-$B448, $A$6,$A$10,,$A$8,$A$12)</f>
        <v>83.654700000000005</v>
      </c>
      <c r="T448" s="8" t="str">
        <f>TEXT(RTD("cqg.rtd",,"StudyData", $A$2, "Imoku", "Period1="&amp;$A$34&amp;"", "Imoku1",$A$4, -$B448, $A$6,$A$10,,$A$8,$A$12),$A$47)</f>
        <v>5007.88</v>
      </c>
      <c r="U448" s="8" t="str">
        <f xml:space="preserve"> TEXT(RTD("cqg.rtd",,"StudyData", $A$2, "Imoku", "Period2="&amp;$A$36&amp;"", "Imoku2",$A$4, -$B448, $A$6,$A$10,,$A$8,$A$12),$A$47)</f>
        <v>4915.25</v>
      </c>
      <c r="V448" s="8" t="str">
        <f xml:space="preserve"> TEXT(RTD("cqg.rtd",,"StudyData", $A$2, "Imoku", "Period3="&amp;$A$38&amp;"", "Imoku3",$A$4, -(($B448)+($A$44)), $A$6,$A$10,,$A$8,$A$12),$A$47)</f>
        <v>4713.75</v>
      </c>
      <c r="W448" s="8" t="str">
        <f xml:space="preserve"> TEXT(RTD("cqg.rtd",,"StudyData", $A$2, "Imoku", "Period1="&amp;$A$34&amp;",Period2="&amp;$A$36&amp;",Period4="&amp;$A$40&amp;",MAType4=Sim", "Imoku4",$A$4, -(($B448)+($A$44)), $A$6,$A$10,,$A$8,$A$12),$A$47)</f>
        <v>4787.31</v>
      </c>
      <c r="X448" s="8" t="str">
        <f>TEXT(RTD("cqg.rtd",,"StudyData", $A$2, "Imoku", "MAType5=Sim,Period5="&amp;$A$42&amp;",InputChoice5=Close", "Imoku5",$A$4, -$B448, $A$6,$A$10,,$A$8,$A$12),$A$47)</f>
        <v>5015.00</v>
      </c>
    </row>
    <row r="449" spans="2:24" x14ac:dyDescent="0.25">
      <c r="B449">
        <f t="shared" si="13"/>
        <v>447</v>
      </c>
      <c r="C449" s="5">
        <f xml:space="preserve"> RTD("cqg.rtd",,"StudyData", $A$2, "BAR", "", "Time", $A$4,-$B449,$A$6,$A$10, "","False","T")</f>
        <v>45138</v>
      </c>
      <c r="D449" s="4">
        <f xml:space="preserve"> RTD("cqg.rtd",,"StudyData", $A$2, "BAR", "", "Time", $A$4,-$B449,$A$6,$A$10, "","False","T")</f>
        <v>45138</v>
      </c>
      <c r="E449" s="6" t="str">
        <f xml:space="preserve"> TEXT(RTD("cqg.rtd",,"StudyData", $A$2, "BAR", "", "Open", $A$4, -$B449, $A$6,$A$10,,$A$8,$A$12),$A$47)</f>
        <v>5022.50</v>
      </c>
      <c r="F449" s="6" t="str">
        <f xml:space="preserve"> TEXT(RTD("cqg.rtd",,"StudyData", $A$2, "BAR", "", "High", $A$4, -$B449, $A$6,$A$10,,$A$8,$A$12),$A$47)</f>
        <v>5033.00</v>
      </c>
      <c r="G449" s="6" t="str">
        <f xml:space="preserve"> TEXT(RTD("cqg.rtd",,"StudyData", $A$2, "BAR", "", "Low", $A$4, -$B449, $A$6,$A$10,,$A$8,$A$12),$A$47)</f>
        <v>5009.00</v>
      </c>
      <c r="H449" s="6" t="str">
        <f>TEXT(RTD("cqg.rtd",,"StudyData", $A$2, "BAR", "", "Close", $A$4, -$B449, $A$6,$A$10,,$A$8,$A$12),$A$47)</f>
        <v>5028.25</v>
      </c>
      <c r="I449" s="7">
        <f xml:space="preserve"> RTD("cqg.rtd",,"StudyData", $A$2, "Vol", "VolType=auto, CoCType=Contract", "Vol",$A$4, -$B449, $A$6,$A$10,,$A$8,$A$12)</f>
        <v>1299434</v>
      </c>
      <c r="J449" s="8" t="str">
        <f xml:space="preserve"> TEXT(RTD("cqg.rtd",,"StudyData", $A$2, "MA", "InputChoice=Close,MAType=Sim,Period="&amp;$A$14&amp;"", "MA",$A$4, -$B449, $A$6,$A$10,,$A$8,$A$12),$A$47)</f>
        <v>4881.92</v>
      </c>
      <c r="K449" s="6" t="str">
        <f xml:space="preserve"> TEXT(RTD("cqg.rtd",,"StudyData", $A$2, "BBnds", "MAType=Sim,InputChoice=Close,Period1="&amp;$A$16&amp;",Percent="&amp;$A$18&amp;"", "BHI",$A$4, -$B449, $A$6,$A$10,,$A$8,$A$12),$A$47)</f>
        <v>5067.87</v>
      </c>
      <c r="L449" s="6" t="str">
        <f>TEXT(RTD("cqg.rtd",,"StudyData",$A$2,"BBnds","MAType=Sim,InputChoice=Close,Period1="&amp;$A$16&amp;",Percent="&amp;$A$18&amp;"","BMA",$A$4,-$B449,$A$6,$A$10,,$A$8,$A$12),$A$47)</f>
        <v>4953.31</v>
      </c>
      <c r="M449" s="6" t="str">
        <f xml:space="preserve"> TEXT(RTD("cqg.rtd",,"StudyData", $A$2, "BBnds", "MAType=Sim,InputChoice=Close,Period1="&amp;$A$16&amp;",Percent="&amp;$A$18&amp;"", "BLO",$A$4, -$B449, $A$6,$A$10,,$A$8,$A$12),$A$47)</f>
        <v>4838.76</v>
      </c>
      <c r="N449" s="8" t="str">
        <f xml:space="preserve"> TEXT(RTD("cqg.rtd",,"StudyData", $A$2, "MACD", "Period1="&amp;$A$20&amp;",Period2="&amp;$A$22&amp;",Period3="&amp;$A$24&amp;",InputChoice=Close", "MACD",$A$4, -$B449, $A$6,$A$10,,$A$8,$A$12),$A$47)</f>
        <v>53.22</v>
      </c>
      <c r="O449" s="8" t="str">
        <f>TEXT(RTD("cqg.rtd",,"StudyData",$A$2,"MACD","Period1="&amp;$A$20&amp;",Period2="&amp;$A$22&amp;",Period3="&amp;$A$24&amp;",InputChoice=Close","MACDA",$A$4,-$B449,$A$6,$A$10,,$A$8,$A$12),$A$47)</f>
        <v>54.25</v>
      </c>
      <c r="P449" s="6" t="str">
        <f t="shared" si="12"/>
        <v>-1.03</v>
      </c>
      <c r="Q449" s="8">
        <f xml:space="preserve"> RTD("cqg.rtd",,"StudyData", $A$2, "RSI", "InputChoice=Close,Period="&amp;$A$26&amp;"", "RSI",$A$4, -$B449, $A$6,$A$10,,$A$8,$A$12)</f>
        <v>69.130246373082343</v>
      </c>
      <c r="R44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-$B449, $A$6,$A$10,,$A$8,$A$12)</f>
        <v>84.429222541300007</v>
      </c>
      <c r="S44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-$B449, $A$6,$A$10,,$A$8,$A$12)</f>
        <v>84.629099999999994</v>
      </c>
      <c r="T449" s="8" t="str">
        <f>TEXT(RTD("cqg.rtd",,"StudyData", $A$2, "Imoku", "Period1="&amp;$A$34&amp;"", "Imoku1",$A$4, -$B449, $A$6,$A$10,,$A$8,$A$12),$A$47)</f>
        <v>5007.88</v>
      </c>
      <c r="U449" s="8" t="str">
        <f xml:space="preserve"> TEXT(RTD("cqg.rtd",,"StudyData", $A$2, "Imoku", "Period2="&amp;$A$36&amp;"", "Imoku2",$A$4, -$B449, $A$6,$A$10,,$A$8,$A$12),$A$47)</f>
        <v>4915.25</v>
      </c>
      <c r="V449" s="8" t="str">
        <f xml:space="preserve"> TEXT(RTD("cqg.rtd",,"StudyData", $A$2, "Imoku", "Period3="&amp;$A$38&amp;"", "Imoku3",$A$4, -(($B449)+($A$44)), $A$6,$A$10,,$A$8,$A$12),$A$47)</f>
        <v>4713.75</v>
      </c>
      <c r="W449" s="8" t="str">
        <f xml:space="preserve"> TEXT(RTD("cqg.rtd",,"StudyData", $A$2, "Imoku", "Period1="&amp;$A$34&amp;",Period2="&amp;$A$36&amp;",Period4="&amp;$A$40&amp;",MAType4=Sim", "Imoku4",$A$4, -(($B449)+($A$44)), $A$6,$A$10,,$A$8,$A$12),$A$47)</f>
        <v>4782.13</v>
      </c>
      <c r="X449" s="8" t="str">
        <f>TEXT(RTD("cqg.rtd",,"StudyData", $A$2, "Imoku", "MAType5=Sim,Period5="&amp;$A$42&amp;",InputChoice5=Close", "Imoku5",$A$4, -$B449, $A$6,$A$10,,$A$8,$A$12),$A$47)</f>
        <v>5028.25</v>
      </c>
    </row>
    <row r="450" spans="2:24" x14ac:dyDescent="0.25">
      <c r="B450">
        <f t="shared" si="13"/>
        <v>448</v>
      </c>
      <c r="C450" s="5">
        <f xml:space="preserve"> RTD("cqg.rtd",,"StudyData", $A$2, "BAR", "", "Time", $A$4,-$B450,$A$6,$A$10, "","False","T")</f>
        <v>45135</v>
      </c>
      <c r="D450" s="4">
        <f xml:space="preserve"> RTD("cqg.rtd",,"StudyData", $A$2, "BAR", "", "Time", $A$4,-$B450,$A$6,$A$10, "","False","T")</f>
        <v>45135</v>
      </c>
      <c r="E450" s="6" t="str">
        <f xml:space="preserve"> TEXT(RTD("cqg.rtd",,"StudyData", $A$2, "BAR", "", "Open", $A$4, -$B450, $A$6,$A$10,,$A$8,$A$12),$A$47)</f>
        <v>4979.75</v>
      </c>
      <c r="F450" s="6" t="str">
        <f xml:space="preserve"> TEXT(RTD("cqg.rtd",,"StudyData", $A$2, "BAR", "", "High", $A$4, -$B450, $A$6,$A$10,,$A$8,$A$12),$A$47)</f>
        <v>5030.25</v>
      </c>
      <c r="G450" s="6" t="str">
        <f xml:space="preserve"> TEXT(RTD("cqg.rtd",,"StudyData", $A$2, "BAR", "", "Low", $A$4, -$B450, $A$6,$A$10,,$A$8,$A$12),$A$47)</f>
        <v>4971.75</v>
      </c>
      <c r="H450" s="6" t="str">
        <f>TEXT(RTD("cqg.rtd",,"StudyData", $A$2, "BAR", "", "Close", $A$4, -$B450, $A$6,$A$10,,$A$8,$A$12),$A$47)</f>
        <v>5020.25</v>
      </c>
      <c r="I450" s="7">
        <f xml:space="preserve"> RTD("cqg.rtd",,"StudyData", $A$2, "Vol", "VolType=auto, CoCType=Contract", "Vol",$A$4, -$B450, $A$6,$A$10,,$A$8,$A$12)</f>
        <v>1573973</v>
      </c>
      <c r="J450" s="8" t="str">
        <f xml:space="preserve"> TEXT(RTD("cqg.rtd",,"StudyData", $A$2, "MA", "InputChoice=Close,MAType=Sim,Period="&amp;$A$14&amp;"", "MA",$A$4, -$B450, $A$6,$A$10,,$A$8,$A$12),$A$47)</f>
        <v>4873.36</v>
      </c>
      <c r="K450" s="6" t="str">
        <f xml:space="preserve"> TEXT(RTD("cqg.rtd",,"StudyData", $A$2, "BBnds", "MAType=Sim,InputChoice=Close,Period1="&amp;$A$16&amp;",Percent="&amp;$A$18&amp;"", "BHI",$A$4, -$B450, $A$6,$A$10,,$A$8,$A$12),$A$47)</f>
        <v>5058.21</v>
      </c>
      <c r="L450" s="6" t="str">
        <f>TEXT(RTD("cqg.rtd",,"StudyData",$A$2,"BBnds","MAType=Sim,InputChoice=Close,Period1="&amp;$A$16&amp;",Percent="&amp;$A$18&amp;"","BMA",$A$4,-$B450,$A$6,$A$10,,$A$8,$A$12),$A$47)</f>
        <v>4947.00</v>
      </c>
      <c r="M450" s="6" t="str">
        <f xml:space="preserve"> TEXT(RTD("cqg.rtd",,"StudyData", $A$2, "BBnds", "MAType=Sim,InputChoice=Close,Period1="&amp;$A$16&amp;",Percent="&amp;$A$18&amp;"", "BLO",$A$4, -$B450, $A$6,$A$10,,$A$8,$A$12),$A$47)</f>
        <v>4835.79</v>
      </c>
      <c r="N450" s="8" t="str">
        <f xml:space="preserve"> TEXT(RTD("cqg.rtd",,"StudyData", $A$2, "MACD", "Period1="&amp;$A$20&amp;",Period2="&amp;$A$22&amp;",Period3="&amp;$A$24&amp;",InputChoice=Close", "MACD",$A$4, -$B450, $A$6,$A$10,,$A$8,$A$12),$A$47)</f>
        <v>53.19</v>
      </c>
      <c r="O450" s="8" t="str">
        <f>TEXT(RTD("cqg.rtd",,"StudyData",$A$2,"MACD","Period1="&amp;$A$20&amp;",Period2="&amp;$A$22&amp;",Period3="&amp;$A$24&amp;",InputChoice=Close","MACDA",$A$4,-$B450,$A$6,$A$10,,$A$8,$A$12),$A$47)</f>
        <v>54.50</v>
      </c>
      <c r="P450" s="6" t="str">
        <f t="shared" si="12"/>
        <v>-1.31</v>
      </c>
      <c r="Q450" s="8">
        <f xml:space="preserve"> RTD("cqg.rtd",,"StudyData", $A$2, "RSI", "InputChoice=Close,Period="&amp;$A$26&amp;"", "RSI",$A$4, -$B450, $A$6,$A$10,,$A$8,$A$12)</f>
        <v>67.693695773591699</v>
      </c>
      <c r="R45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-$B450, $A$6,$A$10,,$A$8,$A$12)</f>
        <v>83.042281908999996</v>
      </c>
      <c r="S45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-$B450, $A$6,$A$10,,$A$8,$A$12)</f>
        <v>84.728999999999999</v>
      </c>
      <c r="T450" s="8" t="str">
        <f>TEXT(RTD("cqg.rtd",,"StudyData", $A$2, "Imoku", "Period1="&amp;$A$34&amp;"", "Imoku1",$A$4, -$B450, $A$6,$A$10,,$A$8,$A$12),$A$47)</f>
        <v>5003.38</v>
      </c>
      <c r="U450" s="8" t="str">
        <f xml:space="preserve"> TEXT(RTD("cqg.rtd",,"StudyData", $A$2, "Imoku", "Period2="&amp;$A$36&amp;"", "Imoku2",$A$4, -$B450, $A$6,$A$10,,$A$8,$A$12),$A$47)</f>
        <v>4915.25</v>
      </c>
      <c r="V450" s="8" t="str">
        <f xml:space="preserve"> TEXT(RTD("cqg.rtd",,"StudyData", $A$2, "Imoku", "Period3="&amp;$A$38&amp;"", "Imoku3",$A$4, -(($B450)+($A$44)), $A$6,$A$10,,$A$8,$A$12),$A$47)</f>
        <v>4713.75</v>
      </c>
      <c r="W450" s="8" t="str">
        <f xml:space="preserve"> TEXT(RTD("cqg.rtd",,"StudyData", $A$2, "Imoku", "Period1="&amp;$A$34&amp;",Period2="&amp;$A$36&amp;",Period4="&amp;$A$40&amp;",MAType4=Sim", "Imoku4",$A$4, -(($B450)+($A$44)), $A$6,$A$10,,$A$8,$A$12),$A$47)</f>
        <v>4776.81</v>
      </c>
      <c r="X450" s="8" t="str">
        <f>TEXT(RTD("cqg.rtd",,"StudyData", $A$2, "Imoku", "MAType5=Sim,Period5="&amp;$A$42&amp;",InputChoice5=Close", "Imoku5",$A$4, -$B450, $A$6,$A$10,,$A$8,$A$12),$A$47)</f>
        <v>5020.25</v>
      </c>
    </row>
    <row r="451" spans="2:24" x14ac:dyDescent="0.25">
      <c r="B451">
        <f t="shared" si="13"/>
        <v>449</v>
      </c>
      <c r="C451" s="5">
        <f xml:space="preserve"> RTD("cqg.rtd",,"StudyData", $A$2, "BAR", "", "Time", $A$4,-$B451,$A$6,$A$10, "","False","T")</f>
        <v>45134</v>
      </c>
      <c r="D451" s="4">
        <f xml:space="preserve"> RTD("cqg.rtd",,"StudyData", $A$2, "BAR", "", "Time", $A$4,-$B451,$A$6,$A$10, "","False","T")</f>
        <v>45134</v>
      </c>
      <c r="E451" s="6" t="str">
        <f xml:space="preserve"> TEXT(RTD("cqg.rtd",,"StudyData", $A$2, "BAR", "", "Open", $A$4, -$B451, $A$6,$A$10,,$A$8,$A$12),$A$47)</f>
        <v>5008.50</v>
      </c>
      <c r="F451" s="6" t="str">
        <f xml:space="preserve"> TEXT(RTD("cqg.rtd",,"StudyData", $A$2, "BAR", "", "High", $A$4, -$B451, $A$6,$A$10,,$A$8,$A$12),$A$47)</f>
        <v>5048.25</v>
      </c>
      <c r="G451" s="6" t="str">
        <f xml:space="preserve"> TEXT(RTD("cqg.rtd",,"StudyData", $A$2, "BAR", "", "Low", $A$4, -$B451, $A$6,$A$10,,$A$8,$A$12),$A$47)</f>
        <v>4967.50</v>
      </c>
      <c r="H451" s="6" t="str">
        <f>TEXT(RTD("cqg.rtd",,"StudyData", $A$2, "BAR", "", "Close", $A$4, -$B451, $A$6,$A$10,,$A$8,$A$12),$A$47)</f>
        <v>4978.00</v>
      </c>
      <c r="I451" s="7">
        <f xml:space="preserve"> RTD("cqg.rtd",,"StudyData", $A$2, "Vol", "VolType=auto, CoCType=Contract", "Vol",$A$4, -$B451, $A$6,$A$10,,$A$8,$A$12)</f>
        <v>1924565</v>
      </c>
      <c r="J451" s="8" t="str">
        <f xml:space="preserve"> TEXT(RTD("cqg.rtd",,"StudyData", $A$2, "MA", "InputChoice=Close,MAType=Sim,Period="&amp;$A$14&amp;"", "MA",$A$4, -$B451, $A$6,$A$10,,$A$8,$A$12),$A$47)</f>
        <v>4864.06</v>
      </c>
      <c r="K451" s="6" t="str">
        <f xml:space="preserve"> TEXT(RTD("cqg.rtd",,"StudyData", $A$2, "BBnds", "MAType=Sim,InputChoice=Close,Period1="&amp;$A$16&amp;",Percent="&amp;$A$18&amp;"", "BHI",$A$4, -$B451, $A$6,$A$10,,$A$8,$A$12),$A$47)</f>
        <v>5052.06</v>
      </c>
      <c r="L451" s="6" t="str">
        <f>TEXT(RTD("cqg.rtd",,"StudyData",$A$2,"BBnds","MAType=Sim,InputChoice=Close,Period1="&amp;$A$16&amp;",Percent="&amp;$A$18&amp;"","BMA",$A$4,-$B451,$A$6,$A$10,,$A$8,$A$12),$A$47)</f>
        <v>4938.46</v>
      </c>
      <c r="M451" s="6" t="str">
        <f xml:space="preserve"> TEXT(RTD("cqg.rtd",,"StudyData", $A$2, "BBnds", "MAType=Sim,InputChoice=Close,Period1="&amp;$A$16&amp;",Percent="&amp;$A$18&amp;"", "BLO",$A$4, -$B451, $A$6,$A$10,,$A$8,$A$12),$A$47)</f>
        <v>4824.87</v>
      </c>
      <c r="N451" s="8" t="str">
        <f xml:space="preserve"> TEXT(RTD("cqg.rtd",,"StudyData", $A$2, "MACD", "Period1="&amp;$A$20&amp;",Period2="&amp;$A$22&amp;",Period3="&amp;$A$24&amp;",InputChoice=Close", "MACD",$A$4, -$B451, $A$6,$A$10,,$A$8,$A$12),$A$47)</f>
        <v>53.18</v>
      </c>
      <c r="O451" s="8" t="str">
        <f>TEXT(RTD("cqg.rtd",,"StudyData",$A$2,"MACD","Period1="&amp;$A$20&amp;",Period2="&amp;$A$22&amp;",Period3="&amp;$A$24&amp;",InputChoice=Close","MACDA",$A$4,-$B451,$A$6,$A$10,,$A$8,$A$12),$A$47)</f>
        <v>54.83</v>
      </c>
      <c r="P451" s="6" t="str">
        <f t="shared" ref="P451:P514" si="14">TEXT(N451-O451,$A$47)</f>
        <v>-1.65</v>
      </c>
      <c r="Q451" s="8">
        <f xml:space="preserve"> RTD("cqg.rtd",,"StudyData", $A$2, "RSI", "InputChoice=Close,Period="&amp;$A$26&amp;"", "RSI",$A$4, -$B451, $A$6,$A$10,,$A$8,$A$12)</f>
        <v>58.663273748396691</v>
      </c>
      <c r="R45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-$B451, $A$6,$A$10,,$A$8,$A$12)</f>
        <v>81.791336192499998</v>
      </c>
      <c r="S45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-$B451, $A$6,$A$10,,$A$8,$A$12)</f>
        <v>85.572299999999998</v>
      </c>
      <c r="T451" s="8" t="str">
        <f>TEXT(RTD("cqg.rtd",,"StudyData", $A$2, "Imoku", "Period1="&amp;$A$34&amp;"", "Imoku1",$A$4, -$B451, $A$6,$A$10,,$A$8,$A$12),$A$47)</f>
        <v>4995.00</v>
      </c>
      <c r="U451" s="8" t="str">
        <f xml:space="preserve"> TEXT(RTD("cqg.rtd",,"StudyData", $A$2, "Imoku", "Period2="&amp;$A$36&amp;"", "Imoku2",$A$4, -$B451, $A$6,$A$10,,$A$8,$A$12),$A$47)</f>
        <v>4915.25</v>
      </c>
      <c r="V451" s="8" t="str">
        <f xml:space="preserve"> TEXT(RTD("cqg.rtd",,"StudyData", $A$2, "Imoku", "Period3="&amp;$A$38&amp;"", "Imoku3",$A$4, -(($B451)+($A$44)), $A$6,$A$10,,$A$8,$A$12),$A$47)</f>
        <v>4713.75</v>
      </c>
      <c r="W451" s="8" t="str">
        <f xml:space="preserve"> TEXT(RTD("cqg.rtd",,"StudyData", $A$2, "Imoku", "Period1="&amp;$A$34&amp;",Period2="&amp;$A$36&amp;",Period4="&amp;$A$40&amp;",MAType4=Sim", "Imoku4",$A$4, -(($B451)+($A$44)), $A$6,$A$10,,$A$8,$A$12),$A$47)</f>
        <v>4776.25</v>
      </c>
      <c r="X451" s="8" t="str">
        <f>TEXT(RTD("cqg.rtd",,"StudyData", $A$2, "Imoku", "MAType5=Sim,Period5="&amp;$A$42&amp;",InputChoice5=Close", "Imoku5",$A$4, -$B451, $A$6,$A$10,,$A$8,$A$12),$A$47)</f>
        <v>4978.00</v>
      </c>
    </row>
    <row r="452" spans="2:24" x14ac:dyDescent="0.25">
      <c r="B452">
        <f t="shared" ref="B452:B515" si="15">B451+1</f>
        <v>450</v>
      </c>
      <c r="C452" s="5">
        <f xml:space="preserve"> RTD("cqg.rtd",,"StudyData", $A$2, "BAR", "", "Time", $A$4,-$B452,$A$6,$A$10, "","False","T")</f>
        <v>45133</v>
      </c>
      <c r="D452" s="4">
        <f xml:space="preserve"> RTD("cqg.rtd",,"StudyData", $A$2, "BAR", "", "Time", $A$4,-$B452,$A$6,$A$10, "","False","T")</f>
        <v>45133</v>
      </c>
      <c r="E452" s="6" t="str">
        <f xml:space="preserve"> TEXT(RTD("cqg.rtd",,"StudyData", $A$2, "BAR", "", "Open", $A$4, -$B452, $A$6,$A$10,,$A$8,$A$12),$A$47)</f>
        <v>5018.50</v>
      </c>
      <c r="F452" s="6" t="str">
        <f xml:space="preserve"> TEXT(RTD("cqg.rtd",,"StudyData", $A$2, "BAR", "", "High", $A$4, -$B452, $A$6,$A$10,,$A$8,$A$12),$A$47)</f>
        <v>5024.50</v>
      </c>
      <c r="G452" s="6" t="str">
        <f xml:space="preserve"> TEXT(RTD("cqg.rtd",,"StudyData", $A$2, "BAR", "", "Low", $A$4, -$B452, $A$6,$A$10,,$A$8,$A$12),$A$47)</f>
        <v>4987.50</v>
      </c>
      <c r="H452" s="6" t="str">
        <f>TEXT(RTD("cqg.rtd",,"StudyData", $A$2, "BAR", "", "Close", $A$4, -$B452, $A$6,$A$10,,$A$8,$A$12),$A$47)</f>
        <v>5009.00</v>
      </c>
      <c r="I452" s="7">
        <f xml:space="preserve"> RTD("cqg.rtd",,"StudyData", $A$2, "Vol", "VolType=auto, CoCType=Contract", "Vol",$A$4, -$B452, $A$6,$A$10,,$A$8,$A$12)</f>
        <v>1372426</v>
      </c>
      <c r="J452" s="8" t="str">
        <f xml:space="preserve"> TEXT(RTD("cqg.rtd",,"StudyData", $A$2, "MA", "InputChoice=Close,MAType=Sim,Period="&amp;$A$14&amp;"", "MA",$A$4, -$B452, $A$6,$A$10,,$A$8,$A$12),$A$47)</f>
        <v>4856.43</v>
      </c>
      <c r="K452" s="6" t="str">
        <f xml:space="preserve"> TEXT(RTD("cqg.rtd",,"StudyData", $A$2, "BBnds", "MAType=Sim,InputChoice=Close,Period1="&amp;$A$16&amp;",Percent="&amp;$A$18&amp;"", "BHI",$A$4, -$B452, $A$6,$A$10,,$A$8,$A$12),$A$47)</f>
        <v>5052.27</v>
      </c>
      <c r="L452" s="6" t="str">
        <f>TEXT(RTD("cqg.rtd",,"StudyData",$A$2,"BBnds","MAType=Sim,InputChoice=Close,Period1="&amp;$A$16&amp;",Percent="&amp;$A$18&amp;"","BMA",$A$4,-$B452,$A$6,$A$10,,$A$8,$A$12),$A$47)</f>
        <v>4931.13</v>
      </c>
      <c r="M452" s="6" t="str">
        <f xml:space="preserve"> TEXT(RTD("cqg.rtd",,"StudyData", $A$2, "BBnds", "MAType=Sim,InputChoice=Close,Period1="&amp;$A$16&amp;",Percent="&amp;$A$18&amp;"", "BLO",$A$4, -$B452, $A$6,$A$10,,$A$8,$A$12),$A$47)</f>
        <v>4809.98</v>
      </c>
      <c r="N452" s="8" t="str">
        <f xml:space="preserve"> TEXT(RTD("cqg.rtd",,"StudyData", $A$2, "MACD", "Period1="&amp;$A$20&amp;",Period2="&amp;$A$22&amp;",Period3="&amp;$A$24&amp;",InputChoice=Close", "MACD",$A$4, -$B452, $A$6,$A$10,,$A$8,$A$12),$A$47)</f>
        <v>56.71</v>
      </c>
      <c r="O452" s="8" t="str">
        <f>TEXT(RTD("cqg.rtd",,"StudyData",$A$2,"MACD","Period1="&amp;$A$20&amp;",Period2="&amp;$A$22&amp;",Period3="&amp;$A$24&amp;",InputChoice=Close","MACDA",$A$4,-$B452,$A$6,$A$10,,$A$8,$A$12),$A$47)</f>
        <v>55.25</v>
      </c>
      <c r="P452" s="6" t="str">
        <f t="shared" si="14"/>
        <v>1.46</v>
      </c>
      <c r="Q452" s="8">
        <f xml:space="preserve"> RTD("cqg.rtd",,"StudyData", $A$2, "RSI", "InputChoice=Close,Period="&amp;$A$26&amp;"", "RSI",$A$4, -$B452, $A$6,$A$10,,$A$8,$A$12)</f>
        <v>71.742414571832356</v>
      </c>
      <c r="R45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-$B452, $A$6,$A$10,,$A$8,$A$12)</f>
        <v>89.295276149499998</v>
      </c>
      <c r="S45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-$B452, $A$6,$A$10,,$A$8,$A$12)</f>
        <v>87.462800000000001</v>
      </c>
      <c r="T452" s="8" t="str">
        <f>TEXT(RTD("cqg.rtd",,"StudyData", $A$2, "Imoku", "Period1="&amp;$A$34&amp;"", "Imoku1",$A$4, -$B452, $A$6,$A$10,,$A$8,$A$12),$A$47)</f>
        <v>4983.13</v>
      </c>
      <c r="U452" s="8" t="str">
        <f xml:space="preserve"> TEXT(RTD("cqg.rtd",,"StudyData", $A$2, "Imoku", "Period2="&amp;$A$36&amp;"", "Imoku2",$A$4, -$B452, $A$6,$A$10,,$A$8,$A$12),$A$47)</f>
        <v>4903.38</v>
      </c>
      <c r="V452" s="8" t="str">
        <f xml:space="preserve"> TEXT(RTD("cqg.rtd",,"StudyData", $A$2, "Imoku", "Period3="&amp;$A$38&amp;"", "Imoku3",$A$4, -(($B452)+($A$44)), $A$6,$A$10,,$A$8,$A$12),$A$47)</f>
        <v>4713.75</v>
      </c>
      <c r="W452" s="8" t="str">
        <f xml:space="preserve"> TEXT(RTD("cqg.rtd",,"StudyData", $A$2, "Imoku", "Period1="&amp;$A$34&amp;",Period2="&amp;$A$36&amp;",Period4="&amp;$A$40&amp;",MAType4=Sim", "Imoku4",$A$4, -(($B452)+($A$44)), $A$6,$A$10,,$A$8,$A$12),$A$47)</f>
        <v>4776.25</v>
      </c>
      <c r="X452" s="8" t="str">
        <f>TEXT(RTD("cqg.rtd",,"StudyData", $A$2, "Imoku", "MAType5=Sim,Period5="&amp;$A$42&amp;",InputChoice5=Close", "Imoku5",$A$4, -$B452, $A$6,$A$10,,$A$8,$A$12),$A$47)</f>
        <v>5009.00</v>
      </c>
    </row>
    <row r="453" spans="2:24" x14ac:dyDescent="0.25">
      <c r="B453">
        <f t="shared" si="15"/>
        <v>451</v>
      </c>
      <c r="C453" s="5">
        <f xml:space="preserve"> RTD("cqg.rtd",,"StudyData", $A$2, "BAR", "", "Time", $A$4,-$B453,$A$6,$A$10, "","False","T")</f>
        <v>45132</v>
      </c>
      <c r="D453" s="4">
        <f xml:space="preserve"> RTD("cqg.rtd",,"StudyData", $A$2, "BAR", "", "Time", $A$4,-$B453,$A$6,$A$10, "","False","T")</f>
        <v>45132</v>
      </c>
      <c r="E453" s="6" t="str">
        <f xml:space="preserve"> TEXT(RTD("cqg.rtd",,"StudyData", $A$2, "BAR", "", "Open", $A$4, -$B453, $A$6,$A$10,,$A$8,$A$12),$A$47)</f>
        <v>4998.25</v>
      </c>
      <c r="F453" s="6" t="str">
        <f xml:space="preserve"> TEXT(RTD("cqg.rtd",,"StudyData", $A$2, "BAR", "", "High", $A$4, -$B453, $A$6,$A$10,,$A$8,$A$12),$A$47)</f>
        <v>5022.50</v>
      </c>
      <c r="G453" s="6" t="str">
        <f xml:space="preserve"> TEXT(RTD("cqg.rtd",,"StudyData", $A$2, "BAR", "", "Low", $A$4, -$B453, $A$6,$A$10,,$A$8,$A$12),$A$47)</f>
        <v>4993.00</v>
      </c>
      <c r="H453" s="6" t="str">
        <f>TEXT(RTD("cqg.rtd",,"StudyData", $A$2, "BAR", "", "Close", $A$4, -$B453, $A$6,$A$10,,$A$8,$A$12),$A$47)</f>
        <v>5009.75</v>
      </c>
      <c r="I453" s="7">
        <f xml:space="preserve"> RTD("cqg.rtd",,"StudyData", $A$2, "Vol", "VolType=auto, CoCType=Contract", "Vol",$A$4, -$B453, $A$6,$A$10,,$A$8,$A$12)</f>
        <v>1219737</v>
      </c>
      <c r="J453" s="8" t="str">
        <f xml:space="preserve"> TEXT(RTD("cqg.rtd",,"StudyData", $A$2, "MA", "InputChoice=Close,MAType=Sim,Period="&amp;$A$14&amp;"", "MA",$A$4, -$B453, $A$6,$A$10,,$A$8,$A$12),$A$47)</f>
        <v>4847.98</v>
      </c>
      <c r="K453" s="6" t="str">
        <f xml:space="preserve"> TEXT(RTD("cqg.rtd",,"StudyData", $A$2, "BBnds", "MAType=Sim,InputChoice=Close,Period1="&amp;$A$16&amp;",Percent="&amp;$A$18&amp;"", "BHI",$A$4, -$B453, $A$6,$A$10,,$A$8,$A$12),$A$47)</f>
        <v>5045.17</v>
      </c>
      <c r="L453" s="6" t="str">
        <f>TEXT(RTD("cqg.rtd",,"StudyData",$A$2,"BBnds","MAType=Sim,InputChoice=Close,Period1="&amp;$A$16&amp;",Percent="&amp;$A$18&amp;"","BMA",$A$4,-$B453,$A$6,$A$10,,$A$8,$A$12),$A$47)</f>
        <v>4922.30</v>
      </c>
      <c r="M453" s="6" t="str">
        <f xml:space="preserve"> TEXT(RTD("cqg.rtd",,"StudyData", $A$2, "BBnds", "MAType=Sim,InputChoice=Close,Period1="&amp;$A$16&amp;",Percent="&amp;$A$18&amp;"", "BLO",$A$4, -$B453, $A$6,$A$10,,$A$8,$A$12),$A$47)</f>
        <v>4799.43</v>
      </c>
      <c r="N453" s="8" t="str">
        <f xml:space="preserve"> TEXT(RTD("cqg.rtd",,"StudyData", $A$2, "MACD", "Period1="&amp;$A$20&amp;",Period2="&amp;$A$22&amp;",Period3="&amp;$A$24&amp;",InputChoice=Close", "MACD",$A$4, -$B453, $A$6,$A$10,,$A$8,$A$12),$A$47)</f>
        <v>57.23</v>
      </c>
      <c r="O453" s="8" t="str">
        <f>TEXT(RTD("cqg.rtd",,"StudyData",$A$2,"MACD","Period1="&amp;$A$20&amp;",Period2="&amp;$A$22&amp;",Period3="&amp;$A$24&amp;",InputChoice=Close","MACDA",$A$4,-$B453,$A$6,$A$10,,$A$8,$A$12),$A$47)</f>
        <v>54.88</v>
      </c>
      <c r="P453" s="6" t="str">
        <f t="shared" si="14"/>
        <v>2.35</v>
      </c>
      <c r="Q453" s="8">
        <f xml:space="preserve"> RTD("cqg.rtd",,"StudyData", $A$2, "RSI", "InputChoice=Close,Period="&amp;$A$26&amp;"", "RSI",$A$4, -$B453, $A$6,$A$10,,$A$8,$A$12)</f>
        <v>72.088053993254107</v>
      </c>
      <c r="R45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-$B453, $A$6,$A$10,,$A$8,$A$12)</f>
        <v>87.801681049400003</v>
      </c>
      <c r="S45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-$B453, $A$6,$A$10,,$A$8,$A$12)</f>
        <v>86.546599999999998</v>
      </c>
      <c r="T453" s="8" t="str">
        <f>TEXT(RTD("cqg.rtd",,"StudyData", $A$2, "Imoku", "Period1="&amp;$A$34&amp;"", "Imoku1",$A$4, -$B453, $A$6,$A$10,,$A$8,$A$12),$A$47)</f>
        <v>4973.00</v>
      </c>
      <c r="U453" s="8" t="str">
        <f xml:space="preserve"> TEXT(RTD("cqg.rtd",,"StudyData", $A$2, "Imoku", "Period2="&amp;$A$36&amp;"", "Imoku2",$A$4, -$B453, $A$6,$A$10,,$A$8,$A$12),$A$47)</f>
        <v>4902.63</v>
      </c>
      <c r="V453" s="8" t="str">
        <f xml:space="preserve"> TEXT(RTD("cqg.rtd",,"StudyData", $A$2, "Imoku", "Period3="&amp;$A$38&amp;"", "Imoku3",$A$4, -(($B453)+($A$44)), $A$6,$A$10,,$A$8,$A$12),$A$47)</f>
        <v>4709.63</v>
      </c>
      <c r="W453" s="8" t="str">
        <f xml:space="preserve"> TEXT(RTD("cqg.rtd",,"StudyData", $A$2, "Imoku", "Period1="&amp;$A$34&amp;",Period2="&amp;$A$36&amp;",Period4="&amp;$A$40&amp;",MAType4=Sim", "Imoku4",$A$4, -(($B453)+($A$44)), $A$6,$A$10,,$A$8,$A$12),$A$47)</f>
        <v>4772.13</v>
      </c>
      <c r="X453" s="8" t="str">
        <f>TEXT(RTD("cqg.rtd",,"StudyData", $A$2, "Imoku", "MAType5=Sim,Period5="&amp;$A$42&amp;",InputChoice5=Close", "Imoku5",$A$4, -$B453, $A$6,$A$10,,$A$8,$A$12),$A$47)</f>
        <v>5009.75</v>
      </c>
    </row>
    <row r="454" spans="2:24" x14ac:dyDescent="0.25">
      <c r="B454">
        <f t="shared" si="15"/>
        <v>452</v>
      </c>
      <c r="C454" s="5">
        <f xml:space="preserve"> RTD("cqg.rtd",,"StudyData", $A$2, "BAR", "", "Time", $A$4,-$B454,$A$6,$A$10, "","False","T")</f>
        <v>45131</v>
      </c>
      <c r="D454" s="4">
        <f xml:space="preserve"> RTD("cqg.rtd",,"StudyData", $A$2, "BAR", "", "Time", $A$4,-$B454,$A$6,$A$10, "","False","T")</f>
        <v>45131</v>
      </c>
      <c r="E454" s="6" t="str">
        <f xml:space="preserve"> TEXT(RTD("cqg.rtd",,"StudyData", $A$2, "BAR", "", "Open", $A$4, -$B454, $A$6,$A$10,,$A$8,$A$12),$A$47)</f>
        <v>4978.00</v>
      </c>
      <c r="F454" s="6" t="str">
        <f xml:space="preserve"> TEXT(RTD("cqg.rtd",,"StudyData", $A$2, "BAR", "", "High", $A$4, -$B454, $A$6,$A$10,,$A$8,$A$12),$A$47)</f>
        <v>5006.25</v>
      </c>
      <c r="G454" s="6" t="str">
        <f xml:space="preserve"> TEXT(RTD("cqg.rtd",,"StudyData", $A$2, "BAR", "", "Low", $A$4, -$B454, $A$6,$A$10,,$A$8,$A$12),$A$47)</f>
        <v>4973.75</v>
      </c>
      <c r="H454" s="6" t="str">
        <f>TEXT(RTD("cqg.rtd",,"StudyData", $A$2, "BAR", "", "Close", $A$4, -$B454, $A$6,$A$10,,$A$8,$A$12),$A$47)</f>
        <v>4997.25</v>
      </c>
      <c r="I454" s="7">
        <f xml:space="preserve"> RTD("cqg.rtd",,"StudyData", $A$2, "Vol", "VolType=auto, CoCType=Contract", "Vol",$A$4, -$B454, $A$6,$A$10,,$A$8,$A$12)</f>
        <v>1203661</v>
      </c>
      <c r="J454" s="8" t="str">
        <f xml:space="preserve"> TEXT(RTD("cqg.rtd",,"StudyData", $A$2, "MA", "InputChoice=Close,MAType=Sim,Period="&amp;$A$14&amp;"", "MA",$A$4, -$B454, $A$6,$A$10,,$A$8,$A$12),$A$47)</f>
        <v>4838.17</v>
      </c>
      <c r="K454" s="6" t="str">
        <f xml:space="preserve"> TEXT(RTD("cqg.rtd",,"StudyData", $A$2, "BBnds", "MAType=Sim,InputChoice=Close,Period1="&amp;$A$16&amp;",Percent="&amp;$A$18&amp;"", "BHI",$A$4, -$B454, $A$6,$A$10,,$A$8,$A$12),$A$47)</f>
        <v>5040.94</v>
      </c>
      <c r="L454" s="6" t="str">
        <f>TEXT(RTD("cqg.rtd",,"StudyData",$A$2,"BBnds","MAType=Sim,InputChoice=Close,Period1="&amp;$A$16&amp;",Percent="&amp;$A$18&amp;"","BMA",$A$4,-$B454,$A$6,$A$10,,$A$8,$A$12),$A$47)</f>
        <v>4911.01</v>
      </c>
      <c r="M454" s="6" t="str">
        <f xml:space="preserve"> TEXT(RTD("cqg.rtd",,"StudyData", $A$2, "BBnds", "MAType=Sim,InputChoice=Close,Period1="&amp;$A$16&amp;",Percent="&amp;$A$18&amp;"", "BLO",$A$4, -$B454, $A$6,$A$10,,$A$8,$A$12),$A$47)</f>
        <v>4781.08</v>
      </c>
      <c r="N454" s="8" t="str">
        <f xml:space="preserve"> TEXT(RTD("cqg.rtd",,"StudyData", $A$2, "MACD", "Period1="&amp;$A$20&amp;",Period2="&amp;$A$22&amp;",Period3="&amp;$A$24&amp;",InputChoice=Close", "MACD",$A$4, -$B454, $A$6,$A$10,,$A$8,$A$12),$A$47)</f>
        <v>57.00</v>
      </c>
      <c r="O454" s="8" t="str">
        <f>TEXT(RTD("cqg.rtd",,"StudyData",$A$2,"MACD","Period1="&amp;$A$20&amp;",Period2="&amp;$A$22&amp;",Period3="&amp;$A$24&amp;",InputChoice=Close","MACDA",$A$4,-$B454,$A$6,$A$10,,$A$8,$A$12),$A$47)</f>
        <v>54.29</v>
      </c>
      <c r="P454" s="6" t="str">
        <f t="shared" si="14"/>
        <v>2.71</v>
      </c>
      <c r="Q454" s="8">
        <f xml:space="preserve"> RTD("cqg.rtd",,"StudyData", $A$2, "RSI", "InputChoice=Close,Period="&amp;$A$26&amp;"", "RSI",$A$4, -$B454, $A$6,$A$10,,$A$8,$A$12)</f>
        <v>69.942729202005751</v>
      </c>
      <c r="R45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-$B454, $A$6,$A$10,,$A$8,$A$12)</f>
        <v>85.008277763799995</v>
      </c>
      <c r="S45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-$B454, $A$6,$A$10,,$A$8,$A$12)</f>
        <v>85.9191</v>
      </c>
      <c r="T454" s="8" t="str">
        <f>TEXT(RTD("cqg.rtd",,"StudyData", $A$2, "Imoku", "Period1="&amp;$A$34&amp;"", "Imoku1",$A$4, -$B454, $A$6,$A$10,,$A$8,$A$12),$A$47)</f>
        <v>4953.38</v>
      </c>
      <c r="U454" s="8" t="str">
        <f xml:space="preserve"> TEXT(RTD("cqg.rtd",,"StudyData", $A$2, "Imoku", "Period2="&amp;$A$36&amp;"", "Imoku2",$A$4, -$B454, $A$6,$A$10,,$A$8,$A$12),$A$47)</f>
        <v>4902.63</v>
      </c>
      <c r="V454" s="8" t="str">
        <f xml:space="preserve"> TEXT(RTD("cqg.rtd",,"StudyData", $A$2, "Imoku", "Period3="&amp;$A$38&amp;"", "Imoku3",$A$4, -(($B454)+($A$44)), $A$6,$A$10,,$A$8,$A$12),$A$47)</f>
        <v>4686.63</v>
      </c>
      <c r="W454" s="8" t="str">
        <f xml:space="preserve"> TEXT(RTD("cqg.rtd",,"StudyData", $A$2, "Imoku", "Period1="&amp;$A$34&amp;",Period2="&amp;$A$36&amp;",Period4="&amp;$A$40&amp;",MAType4=Sim", "Imoku4",$A$4, -(($B454)+($A$44)), $A$6,$A$10,,$A$8,$A$12),$A$47)</f>
        <v>4740.69</v>
      </c>
      <c r="X454" s="8" t="str">
        <f>TEXT(RTD("cqg.rtd",,"StudyData", $A$2, "Imoku", "MAType5=Sim,Period5="&amp;$A$42&amp;",InputChoice5=Close", "Imoku5",$A$4, -$B454, $A$6,$A$10,,$A$8,$A$12),$A$47)</f>
        <v>4997.25</v>
      </c>
    </row>
    <row r="455" spans="2:24" x14ac:dyDescent="0.25">
      <c r="B455">
        <f t="shared" si="15"/>
        <v>453</v>
      </c>
      <c r="C455" s="5">
        <f xml:space="preserve"> RTD("cqg.rtd",,"StudyData", $A$2, "BAR", "", "Time", $A$4,-$B455,$A$6,$A$10, "","False","T")</f>
        <v>45128</v>
      </c>
      <c r="D455" s="4">
        <f xml:space="preserve"> RTD("cqg.rtd",,"StudyData", $A$2, "BAR", "", "Time", $A$4,-$B455,$A$6,$A$10, "","False","T")</f>
        <v>45128</v>
      </c>
      <c r="E455" s="6" t="str">
        <f xml:space="preserve"> TEXT(RTD("cqg.rtd",,"StudyData", $A$2, "BAR", "", "Open", $A$4, -$B455, $A$6,$A$10,,$A$8,$A$12),$A$47)</f>
        <v>4980.00</v>
      </c>
      <c r="F455" s="6" t="str">
        <f xml:space="preserve"> TEXT(RTD("cqg.rtd",,"StudyData", $A$2, "BAR", "", "High", $A$4, -$B455, $A$6,$A$10,,$A$8,$A$12),$A$47)</f>
        <v>5003.75</v>
      </c>
      <c r="G455" s="6" t="str">
        <f xml:space="preserve"> TEXT(RTD("cqg.rtd",,"StudyData", $A$2, "BAR", "", "Low", $A$4, -$B455, $A$6,$A$10,,$A$8,$A$12),$A$47)</f>
        <v>4975.50</v>
      </c>
      <c r="H455" s="6" t="str">
        <f>TEXT(RTD("cqg.rtd",,"StudyData", $A$2, "BAR", "", "Close", $A$4, -$B455, $A$6,$A$10,,$A$8,$A$12),$A$47)</f>
        <v>4978.50</v>
      </c>
      <c r="I455" s="7">
        <f xml:space="preserve"> RTD("cqg.rtd",,"StudyData", $A$2, "Vol", "VolType=auto, CoCType=Contract", "Vol",$A$4, -$B455, $A$6,$A$10,,$A$8,$A$12)</f>
        <v>1432643</v>
      </c>
      <c r="J455" s="8" t="str">
        <f xml:space="preserve"> TEXT(RTD("cqg.rtd",,"StudyData", $A$2, "MA", "InputChoice=Close,MAType=Sim,Period="&amp;$A$14&amp;"", "MA",$A$4, -$B455, $A$6,$A$10,,$A$8,$A$12),$A$47)</f>
        <v>4827.83</v>
      </c>
      <c r="K455" s="6" t="str">
        <f xml:space="preserve"> TEXT(RTD("cqg.rtd",,"StudyData", $A$2, "BBnds", "MAType=Sim,InputChoice=Close,Period1="&amp;$A$16&amp;",Percent="&amp;$A$18&amp;"", "BHI",$A$4, -$B455, $A$6,$A$10,,$A$8,$A$12),$A$47)</f>
        <v>5033.05</v>
      </c>
      <c r="L455" s="6" t="str">
        <f>TEXT(RTD("cqg.rtd",,"StudyData",$A$2,"BBnds","MAType=Sim,InputChoice=Close,Period1="&amp;$A$16&amp;",Percent="&amp;$A$18&amp;"","BMA",$A$4,-$B455,$A$6,$A$10,,$A$8,$A$12),$A$47)</f>
        <v>4901.29</v>
      </c>
      <c r="M455" s="6" t="str">
        <f xml:space="preserve"> TEXT(RTD("cqg.rtd",,"StudyData", $A$2, "BBnds", "MAType=Sim,InputChoice=Close,Period1="&amp;$A$16&amp;",Percent="&amp;$A$18&amp;"", "BLO",$A$4, -$B455, $A$6,$A$10,,$A$8,$A$12),$A$47)</f>
        <v>4769.53</v>
      </c>
      <c r="N455" s="8" t="str">
        <f xml:space="preserve"> TEXT(RTD("cqg.rtd",,"StudyData", $A$2, "MACD", "Period1="&amp;$A$20&amp;",Period2="&amp;$A$22&amp;",Period3="&amp;$A$24&amp;",InputChoice=Close", "MACD",$A$4, -$B455, $A$6,$A$10,,$A$8,$A$12),$A$47)</f>
        <v>57.13</v>
      </c>
      <c r="O455" s="8" t="str">
        <f>TEXT(RTD("cqg.rtd",,"StudyData",$A$2,"MACD","Period1="&amp;$A$20&amp;",Period2="&amp;$A$22&amp;",Period3="&amp;$A$24&amp;",InputChoice=Close","MACDA",$A$4,-$B455,$A$6,$A$10,,$A$8,$A$12),$A$47)</f>
        <v>53.62</v>
      </c>
      <c r="P455" s="6" t="str">
        <f t="shared" si="14"/>
        <v>3.51</v>
      </c>
      <c r="Q455" s="8">
        <f xml:space="preserve"> RTD("cqg.rtd",,"StudyData", $A$2, "RSI", "InputChoice=Close,Period="&amp;$A$26&amp;"", "RSI",$A$4, -$B455, $A$6,$A$10,,$A$8,$A$12)</f>
        <v>66.510728464197882</v>
      </c>
      <c r="R45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-$B455, $A$6,$A$10,,$A$8,$A$12)</f>
        <v>83.992419391499993</v>
      </c>
      <c r="S45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-$B455, $A$6,$A$10,,$A$8,$A$12)</f>
        <v>86.374499999999998</v>
      </c>
      <c r="T455" s="8" t="str">
        <f>TEXT(RTD("cqg.rtd",,"StudyData", $A$2, "Imoku", "Period1="&amp;$A$34&amp;"", "Imoku1",$A$4, -$B455, $A$6,$A$10,,$A$8,$A$12),$A$47)</f>
        <v>4937.88</v>
      </c>
      <c r="U455" s="8" t="str">
        <f xml:space="preserve"> TEXT(RTD("cqg.rtd",,"StudyData", $A$2, "Imoku", "Period2="&amp;$A$36&amp;"", "Imoku2",$A$4, -$B455, $A$6,$A$10,,$A$8,$A$12),$A$47)</f>
        <v>4902.63</v>
      </c>
      <c r="V455" s="8" t="str">
        <f xml:space="preserve"> TEXT(RTD("cqg.rtd",,"StudyData", $A$2, "Imoku", "Period3="&amp;$A$38&amp;"", "Imoku3",$A$4, -(($B455)+($A$44)), $A$6,$A$10,,$A$8,$A$12),$A$47)</f>
        <v>4678.50</v>
      </c>
      <c r="W455" s="8" t="str">
        <f xml:space="preserve"> TEXT(RTD("cqg.rtd",,"StudyData", $A$2, "Imoku", "Period1="&amp;$A$34&amp;",Period2="&amp;$A$36&amp;",Period4="&amp;$A$40&amp;",MAType4=Sim", "Imoku4",$A$4, -(($B455)+($A$44)), $A$6,$A$10,,$A$8,$A$12),$A$47)</f>
        <v>4719.81</v>
      </c>
      <c r="X455" s="8" t="str">
        <f>TEXT(RTD("cqg.rtd",,"StudyData", $A$2, "Imoku", "MAType5=Sim,Period5="&amp;$A$42&amp;",InputChoice5=Close", "Imoku5",$A$4, -$B455, $A$6,$A$10,,$A$8,$A$12),$A$47)</f>
        <v>4978.50</v>
      </c>
    </row>
    <row r="456" spans="2:24" x14ac:dyDescent="0.25">
      <c r="B456">
        <f t="shared" si="15"/>
        <v>454</v>
      </c>
      <c r="C456" s="5">
        <f xml:space="preserve"> RTD("cqg.rtd",,"StudyData", $A$2, "BAR", "", "Time", $A$4,-$B456,$A$6,$A$10, "","False","T")</f>
        <v>45127</v>
      </c>
      <c r="D456" s="4">
        <f xml:space="preserve"> RTD("cqg.rtd",,"StudyData", $A$2, "BAR", "", "Time", $A$4,-$B456,$A$6,$A$10, "","False","T")</f>
        <v>45127</v>
      </c>
      <c r="E456" s="6" t="str">
        <f xml:space="preserve"> TEXT(RTD("cqg.rtd",,"StudyData", $A$2, "BAR", "", "Open", $A$4, -$B456, $A$6,$A$10,,$A$8,$A$12),$A$47)</f>
        <v>5007.00</v>
      </c>
      <c r="F456" s="6" t="str">
        <f xml:space="preserve"> TEXT(RTD("cqg.rtd",,"StudyData", $A$2, "BAR", "", "High", $A$4, -$B456, $A$6,$A$10,,$A$8,$A$12),$A$47)</f>
        <v>5008.00</v>
      </c>
      <c r="G456" s="6" t="str">
        <f xml:space="preserve"> TEXT(RTD("cqg.rtd",,"StudyData", $A$2, "BAR", "", "Low", $A$4, -$B456, $A$6,$A$10,,$A$8,$A$12),$A$47)</f>
        <v>4971.00</v>
      </c>
      <c r="H456" s="6" t="str">
        <f>TEXT(RTD("cqg.rtd",,"StudyData", $A$2, "BAR", "", "Close", $A$4, -$B456, $A$6,$A$10,,$A$8,$A$12),$A$47)</f>
        <v>4979.25</v>
      </c>
      <c r="I456" s="7">
        <f xml:space="preserve"> RTD("cqg.rtd",,"StudyData", $A$2, "Vol", "VolType=auto, CoCType=Contract", "Vol",$A$4, -$B456, $A$6,$A$10,,$A$8,$A$12)</f>
        <v>1527727</v>
      </c>
      <c r="J456" s="8" t="str">
        <f xml:space="preserve"> TEXT(RTD("cqg.rtd",,"StudyData", $A$2, "MA", "InputChoice=Close,MAType=Sim,Period="&amp;$A$14&amp;"", "MA",$A$4, -$B456, $A$6,$A$10,,$A$8,$A$12),$A$47)</f>
        <v>4818.78</v>
      </c>
      <c r="K456" s="6" t="str">
        <f xml:space="preserve"> TEXT(RTD("cqg.rtd",,"StudyData", $A$2, "BBnds", "MAType=Sim,InputChoice=Close,Period1="&amp;$A$16&amp;",Percent="&amp;$A$18&amp;"", "BHI",$A$4, -$B456, $A$6,$A$10,,$A$8,$A$12),$A$47)</f>
        <v>5023.79</v>
      </c>
      <c r="L456" s="6" t="str">
        <f>TEXT(RTD("cqg.rtd",,"StudyData",$A$2,"BBnds","MAType=Sim,InputChoice=Close,Period1="&amp;$A$16&amp;",Percent="&amp;$A$18&amp;"","BMA",$A$4,-$B456,$A$6,$A$10,,$A$8,$A$12),$A$47)</f>
        <v>4894.24</v>
      </c>
      <c r="M456" s="6" t="str">
        <f xml:space="preserve"> TEXT(RTD("cqg.rtd",,"StudyData", $A$2, "BBnds", "MAType=Sim,InputChoice=Close,Period1="&amp;$A$16&amp;",Percent="&amp;$A$18&amp;"", "BLO",$A$4, -$B456, $A$6,$A$10,,$A$8,$A$12),$A$47)</f>
        <v>4764.69</v>
      </c>
      <c r="N456" s="8" t="str">
        <f xml:space="preserve"> TEXT(RTD("cqg.rtd",,"StudyData", $A$2, "MACD", "Period1="&amp;$A$20&amp;",Period2="&amp;$A$22&amp;",Period3="&amp;$A$24&amp;",InputChoice=Close", "MACD",$A$4, -$B456, $A$6,$A$10,,$A$8,$A$12),$A$47)</f>
        <v>58.38</v>
      </c>
      <c r="O456" s="8" t="str">
        <f>TEXT(RTD("cqg.rtd",,"StudyData",$A$2,"MACD","Period1="&amp;$A$20&amp;",Period2="&amp;$A$22&amp;",Period3="&amp;$A$24&amp;",InputChoice=Close","MACDA",$A$4,-$B456,$A$6,$A$10,,$A$8,$A$12),$A$47)</f>
        <v>52.74</v>
      </c>
      <c r="P456" s="6" t="str">
        <f t="shared" si="14"/>
        <v>5.64</v>
      </c>
      <c r="Q456" s="8">
        <f xml:space="preserve"> RTD("cqg.rtd",,"StudyData", $A$2, "RSI", "InputChoice=Close,Period="&amp;$A$26&amp;"", "RSI",$A$4, -$B456, $A$6,$A$10,,$A$8,$A$12)</f>
        <v>66.781849828979531</v>
      </c>
      <c r="R45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-$B456, $A$6,$A$10,,$A$8,$A$12)</f>
        <v>87.336404182199999</v>
      </c>
      <c r="S45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-$B456, $A$6,$A$10,,$A$8,$A$12)</f>
        <v>87.5655</v>
      </c>
      <c r="T456" s="8" t="str">
        <f>TEXT(RTD("cqg.rtd",,"StudyData", $A$2, "Imoku", "Period1="&amp;$A$34&amp;"", "Imoku1",$A$4, -$B456, $A$6,$A$10,,$A$8,$A$12),$A$47)</f>
        <v>4924.00</v>
      </c>
      <c r="U456" s="8" t="str">
        <f xml:space="preserve"> TEXT(RTD("cqg.rtd",,"StudyData", $A$2, "Imoku", "Period2="&amp;$A$36&amp;"", "Imoku2",$A$4, -$B456, $A$6,$A$10,,$A$8,$A$12),$A$47)</f>
        <v>4902.63</v>
      </c>
      <c r="V456" s="8" t="str">
        <f xml:space="preserve"> TEXT(RTD("cqg.rtd",,"StudyData", $A$2, "Imoku", "Period3="&amp;$A$38&amp;"", "Imoku3",$A$4, -(($B456)+($A$44)), $A$6,$A$10,,$A$8,$A$12),$A$47)</f>
        <v>4657.63</v>
      </c>
      <c r="W456" s="8" t="str">
        <f xml:space="preserve"> TEXT(RTD("cqg.rtd",,"StudyData", $A$2, "Imoku", "Period1="&amp;$A$34&amp;",Period2="&amp;$A$36&amp;",Period4="&amp;$A$40&amp;",MAType4=Sim", "Imoku4",$A$4, -(($B456)+($A$44)), $A$6,$A$10,,$A$8,$A$12),$A$47)</f>
        <v>4694.06</v>
      </c>
      <c r="X456" s="8" t="str">
        <f>TEXT(RTD("cqg.rtd",,"StudyData", $A$2, "Imoku", "MAType5=Sim,Period5="&amp;$A$42&amp;",InputChoice5=Close", "Imoku5",$A$4, -$B456, $A$6,$A$10,,$A$8,$A$12),$A$47)</f>
        <v>4979.25</v>
      </c>
    </row>
    <row r="457" spans="2:24" x14ac:dyDescent="0.25">
      <c r="B457">
        <f t="shared" si="15"/>
        <v>455</v>
      </c>
      <c r="C457" s="5">
        <f xml:space="preserve"> RTD("cqg.rtd",,"StudyData", $A$2, "BAR", "", "Time", $A$4,-$B457,$A$6,$A$10, "","False","T")</f>
        <v>45126</v>
      </c>
      <c r="D457" s="4">
        <f xml:space="preserve"> RTD("cqg.rtd",,"StudyData", $A$2, "BAR", "", "Time", $A$4,-$B457,$A$6,$A$10, "","False","T")</f>
        <v>45126</v>
      </c>
      <c r="E457" s="6" t="str">
        <f xml:space="preserve"> TEXT(RTD("cqg.rtd",,"StudyData", $A$2, "BAR", "", "Open", $A$4, -$B457, $A$6,$A$10,,$A$8,$A$12),$A$47)</f>
        <v>4996.50</v>
      </c>
      <c r="F457" s="6" t="str">
        <f xml:space="preserve"> TEXT(RTD("cqg.rtd",,"StudyData", $A$2, "BAR", "", "High", $A$4, -$B457, $A$6,$A$10,,$A$8,$A$12),$A$47)</f>
        <v>5023.00</v>
      </c>
      <c r="G457" s="6" t="str">
        <f xml:space="preserve"> TEXT(RTD("cqg.rtd",,"StudyData", $A$2, "BAR", "", "Low", $A$4, -$B457, $A$6,$A$10,,$A$8,$A$12),$A$47)</f>
        <v>4996.00</v>
      </c>
      <c r="H457" s="6" t="str">
        <f>TEXT(RTD("cqg.rtd",,"StudyData", $A$2, "BAR", "", "Close", $A$4, -$B457, $A$6,$A$10,,$A$8,$A$12),$A$47)</f>
        <v>5010.75</v>
      </c>
      <c r="I457" s="7">
        <f xml:space="preserve"> RTD("cqg.rtd",,"StudyData", $A$2, "Vol", "VolType=auto, CoCType=Contract", "Vol",$A$4, -$B457, $A$6,$A$10,,$A$8,$A$12)</f>
        <v>1538747</v>
      </c>
      <c r="J457" s="8" t="str">
        <f xml:space="preserve"> TEXT(RTD("cqg.rtd",,"StudyData", $A$2, "MA", "InputChoice=Close,MAType=Sim,Period="&amp;$A$14&amp;"", "MA",$A$4, -$B457, $A$6,$A$10,,$A$8,$A$12),$A$47)</f>
        <v>4810.87</v>
      </c>
      <c r="K457" s="6" t="str">
        <f xml:space="preserve"> TEXT(RTD("cqg.rtd",,"StudyData", $A$2, "BBnds", "MAType=Sim,InputChoice=Close,Period1="&amp;$A$16&amp;",Percent="&amp;$A$18&amp;"", "BHI",$A$4, -$B457, $A$6,$A$10,,$A$8,$A$12),$A$47)</f>
        <v>5013.34</v>
      </c>
      <c r="L457" s="6" t="str">
        <f>TEXT(RTD("cqg.rtd",,"StudyData",$A$2,"BBnds","MAType=Sim,InputChoice=Close,Period1="&amp;$A$16&amp;",Percent="&amp;$A$18&amp;"","BMA",$A$4,-$B457,$A$6,$A$10,,$A$8,$A$12),$A$47)</f>
        <v>4886.43</v>
      </c>
      <c r="M457" s="6" t="str">
        <f xml:space="preserve"> TEXT(RTD("cqg.rtd",,"StudyData", $A$2, "BBnds", "MAType=Sim,InputChoice=Close,Period1="&amp;$A$16&amp;",Percent="&amp;$A$18&amp;"", "BLO",$A$4, -$B457, $A$6,$A$10,,$A$8,$A$12),$A$47)</f>
        <v>4759.51</v>
      </c>
      <c r="N457" s="8" t="str">
        <f xml:space="preserve"> TEXT(RTD("cqg.rtd",,"StudyData", $A$2, "MACD", "Period1="&amp;$A$20&amp;",Period2="&amp;$A$22&amp;",Period3="&amp;$A$24&amp;",InputChoice=Close", "MACD",$A$4, -$B457, $A$6,$A$10,,$A$8,$A$12),$A$47)</f>
        <v>59.05</v>
      </c>
      <c r="O457" s="8" t="str">
        <f>TEXT(RTD("cqg.rtd",,"StudyData",$A$2,"MACD","Period1="&amp;$A$20&amp;",Period2="&amp;$A$22&amp;",Period3="&amp;$A$24&amp;",InputChoice=Close","MACDA",$A$4,-$B457,$A$6,$A$10,,$A$8,$A$12),$A$47)</f>
        <v>51.33</v>
      </c>
      <c r="P457" s="6" t="str">
        <f t="shared" si="14"/>
        <v>7.72</v>
      </c>
      <c r="Q457" s="8">
        <f xml:space="preserve"> RTD("cqg.rtd",,"StudyData", $A$2, "RSI", "InputChoice=Close,Period="&amp;$A$26&amp;"", "RSI",$A$4, -$B457, $A$6,$A$10,,$A$8,$A$12)</f>
        <v>78.769266680228071</v>
      </c>
      <c r="R45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-$B457, $A$6,$A$10,,$A$8,$A$12)</f>
        <v>92.297720184699998</v>
      </c>
      <c r="S45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-$B457, $A$6,$A$10,,$A$8,$A$12)</f>
        <v>87.680099999999996</v>
      </c>
      <c r="T457" s="8" t="str">
        <f>TEXT(RTD("cqg.rtd",,"StudyData", $A$2, "Imoku", "Period1="&amp;$A$34&amp;"", "Imoku1",$A$4, -$B457, $A$6,$A$10,,$A$8,$A$12),$A$47)</f>
        <v>4924.00</v>
      </c>
      <c r="U457" s="8" t="str">
        <f xml:space="preserve"> TEXT(RTD("cqg.rtd",,"StudyData", $A$2, "Imoku", "Period2="&amp;$A$36&amp;"", "Imoku2",$A$4, -$B457, $A$6,$A$10,,$A$8,$A$12),$A$47)</f>
        <v>4892.75</v>
      </c>
      <c r="V457" s="8" t="str">
        <f xml:space="preserve"> TEXT(RTD("cqg.rtd",,"StudyData", $A$2, "Imoku", "Period3="&amp;$A$38&amp;"", "Imoku3",$A$4, -(($B457)+($A$44)), $A$6,$A$10,,$A$8,$A$12),$A$47)</f>
        <v>4623.50</v>
      </c>
      <c r="W457" s="8" t="str">
        <f xml:space="preserve"> TEXT(RTD("cqg.rtd",,"StudyData", $A$2, "Imoku", "Period1="&amp;$A$34&amp;",Period2="&amp;$A$36&amp;",Period4="&amp;$A$40&amp;",MAType4=Sim", "Imoku4",$A$4, -(($B457)+($A$44)), $A$6,$A$10,,$A$8,$A$12),$A$47)</f>
        <v>4679.56</v>
      </c>
      <c r="X457" s="8" t="str">
        <f>TEXT(RTD("cqg.rtd",,"StudyData", $A$2, "Imoku", "MAType5=Sim,Period5="&amp;$A$42&amp;",InputChoice5=Close", "Imoku5",$A$4, -$B457, $A$6,$A$10,,$A$8,$A$12),$A$47)</f>
        <v>5010.75</v>
      </c>
    </row>
    <row r="458" spans="2:24" x14ac:dyDescent="0.25">
      <c r="B458">
        <f t="shared" si="15"/>
        <v>456</v>
      </c>
      <c r="C458" s="5">
        <f xml:space="preserve"> RTD("cqg.rtd",,"StudyData", $A$2, "BAR", "", "Time", $A$4,-$B458,$A$6,$A$10, "","False","T")</f>
        <v>45125</v>
      </c>
      <c r="D458" s="4">
        <f xml:space="preserve"> RTD("cqg.rtd",,"StudyData", $A$2, "BAR", "", "Time", $A$4,-$B458,$A$6,$A$10, "","False","T")</f>
        <v>45125</v>
      </c>
      <c r="E458" s="6" t="str">
        <f xml:space="preserve"> TEXT(RTD("cqg.rtd",,"StudyData", $A$2, "BAR", "", "Open", $A$4, -$B458, $A$6,$A$10,,$A$8,$A$12),$A$47)</f>
        <v>4964.00</v>
      </c>
      <c r="F458" s="6" t="str">
        <f xml:space="preserve"> TEXT(RTD("cqg.rtd",,"StudyData", $A$2, "BAR", "", "High", $A$4, -$B458, $A$6,$A$10,,$A$8,$A$12),$A$47)</f>
        <v>5008.25</v>
      </c>
      <c r="G458" s="6" t="str">
        <f xml:space="preserve"> TEXT(RTD("cqg.rtd",,"StudyData", $A$2, "BAR", "", "Low", $A$4, -$B458, $A$6,$A$10,,$A$8,$A$12),$A$47)</f>
        <v>4958.50</v>
      </c>
      <c r="H458" s="6" t="str">
        <f>TEXT(RTD("cqg.rtd",,"StudyData", $A$2, "BAR", "", "Close", $A$4, -$B458, $A$6,$A$10,,$A$8,$A$12),$A$47)</f>
        <v>5001.50</v>
      </c>
      <c r="I458" s="7">
        <f xml:space="preserve"> RTD("cqg.rtd",,"StudyData", $A$2, "Vol", "VolType=auto, CoCType=Contract", "Vol",$A$4, -$B458, $A$6,$A$10,,$A$8,$A$12)</f>
        <v>1301460</v>
      </c>
      <c r="J458" s="8" t="str">
        <f xml:space="preserve"> TEXT(RTD("cqg.rtd",,"StudyData", $A$2, "MA", "InputChoice=Close,MAType=Sim,Period="&amp;$A$14&amp;"", "MA",$A$4, -$B458, $A$6,$A$10,,$A$8,$A$12),$A$47)</f>
        <v>4802.16</v>
      </c>
      <c r="K458" s="6" t="str">
        <f xml:space="preserve"> TEXT(RTD("cqg.rtd",,"StudyData", $A$2, "BBnds", "MAType=Sim,InputChoice=Close,Period1="&amp;$A$16&amp;",Percent="&amp;$A$18&amp;"", "BHI",$A$4, -$B458, $A$6,$A$10,,$A$8,$A$12),$A$47)</f>
        <v>4992.51</v>
      </c>
      <c r="L458" s="6" t="str">
        <f>TEXT(RTD("cqg.rtd",,"StudyData",$A$2,"BBnds","MAType=Sim,InputChoice=Close,Period1="&amp;$A$16&amp;",Percent="&amp;$A$18&amp;"","BMA",$A$4,-$B458,$A$6,$A$10,,$A$8,$A$12),$A$47)</f>
        <v>4878.31</v>
      </c>
      <c r="M458" s="6" t="str">
        <f xml:space="preserve"> TEXT(RTD("cqg.rtd",,"StudyData", $A$2, "BBnds", "MAType=Sim,InputChoice=Close,Period1="&amp;$A$16&amp;",Percent="&amp;$A$18&amp;"", "BLO",$A$4, -$B458, $A$6,$A$10,,$A$8,$A$12),$A$47)</f>
        <v>4764.11</v>
      </c>
      <c r="N458" s="8" t="str">
        <f xml:space="preserve"> TEXT(RTD("cqg.rtd",,"StudyData", $A$2, "MACD", "Period1="&amp;$A$20&amp;",Period2="&amp;$A$22&amp;",Period3="&amp;$A$24&amp;",InputChoice=Close", "MACD",$A$4, -$B458, $A$6,$A$10,,$A$8,$A$12),$A$47)</f>
        <v>55.84</v>
      </c>
      <c r="O458" s="8" t="str">
        <f>TEXT(RTD("cqg.rtd",,"StudyData",$A$2,"MACD","Period1="&amp;$A$20&amp;",Period2="&amp;$A$22&amp;",Period3="&amp;$A$24&amp;",InputChoice=Close","MACDA",$A$4,-$B458,$A$6,$A$10,,$A$8,$A$12),$A$47)</f>
        <v>49.40</v>
      </c>
      <c r="P458" s="6" t="str">
        <f t="shared" si="14"/>
        <v>6.44</v>
      </c>
      <c r="Q458" s="8">
        <f xml:space="preserve"> RTD("cqg.rtd",,"StudyData", $A$2, "RSI", "InputChoice=Close,Period="&amp;$A$26&amp;"", "RSI",$A$4, -$B458, $A$6,$A$10,,$A$8,$A$12)</f>
        <v>77.725625173346558</v>
      </c>
      <c r="R45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-$B458, $A$6,$A$10,,$A$8,$A$12)</f>
        <v>91.444110945600002</v>
      </c>
      <c r="S45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-$B458, $A$6,$A$10,,$A$8,$A$12)</f>
        <v>85.371300000000005</v>
      </c>
      <c r="T458" s="8" t="str">
        <f>TEXT(RTD("cqg.rtd",,"StudyData", $A$2, "Imoku", "Period1="&amp;$A$34&amp;"", "Imoku1",$A$4, -$B458, $A$6,$A$10,,$A$8,$A$12),$A$47)</f>
        <v>4916.63</v>
      </c>
      <c r="U458" s="8" t="str">
        <f xml:space="preserve"> TEXT(RTD("cqg.rtd",,"StudyData", $A$2, "Imoku", "Period2="&amp;$A$36&amp;"", "Imoku2",$A$4, -$B458, $A$6,$A$10,,$A$8,$A$12),$A$47)</f>
        <v>4875.00</v>
      </c>
      <c r="V458" s="8" t="str">
        <f xml:space="preserve"> TEXT(RTD("cqg.rtd",,"StudyData", $A$2, "Imoku", "Period3="&amp;$A$38&amp;"", "Imoku3",$A$4, -(($B458)+($A$44)), $A$6,$A$10,,$A$8,$A$12),$A$47)</f>
        <v>4601.00</v>
      </c>
      <c r="W458" s="8" t="str">
        <f xml:space="preserve"> TEXT(RTD("cqg.rtd",,"StudyData", $A$2, "Imoku", "Period1="&amp;$A$34&amp;",Period2="&amp;$A$36&amp;",Period4="&amp;$A$40&amp;",MAType4=Sim", "Imoku4",$A$4, -(($B458)+($A$44)), $A$6,$A$10,,$A$8,$A$12),$A$47)</f>
        <v>4662.69</v>
      </c>
      <c r="X458" s="8" t="str">
        <f>TEXT(RTD("cqg.rtd",,"StudyData", $A$2, "Imoku", "MAType5=Sim,Period5="&amp;$A$42&amp;",InputChoice5=Close", "Imoku5",$A$4, -$B458, $A$6,$A$10,,$A$8,$A$12),$A$47)</f>
        <v>5001.50</v>
      </c>
    </row>
    <row r="459" spans="2:24" x14ac:dyDescent="0.25">
      <c r="B459">
        <f t="shared" si="15"/>
        <v>457</v>
      </c>
      <c r="C459" s="5">
        <f xml:space="preserve"> RTD("cqg.rtd",,"StudyData", $A$2, "BAR", "", "Time", $A$4,-$B459,$A$6,$A$10, "","False","T")</f>
        <v>45124</v>
      </c>
      <c r="D459" s="4">
        <f xml:space="preserve"> RTD("cqg.rtd",,"StudyData", $A$2, "BAR", "", "Time", $A$4,-$B459,$A$6,$A$10, "","False","T")</f>
        <v>45124</v>
      </c>
      <c r="E459" s="6" t="str">
        <f xml:space="preserve"> TEXT(RTD("cqg.rtd",,"StudyData", $A$2, "BAR", "", "Open", $A$4, -$B459, $A$6,$A$10,,$A$8,$A$12),$A$47)</f>
        <v>4949.75</v>
      </c>
      <c r="F459" s="6" t="str">
        <f xml:space="preserve"> TEXT(RTD("cqg.rtd",,"StudyData", $A$2, "BAR", "", "High", $A$4, -$B459, $A$6,$A$10,,$A$8,$A$12),$A$47)</f>
        <v>4979.50</v>
      </c>
      <c r="G459" s="6" t="str">
        <f xml:space="preserve"> TEXT(RTD("cqg.rtd",,"StudyData", $A$2, "BAR", "", "Low", $A$4, -$B459, $A$6,$A$10,,$A$8,$A$12),$A$47)</f>
        <v>4941.75</v>
      </c>
      <c r="H459" s="6" t="str">
        <f>TEXT(RTD("cqg.rtd",,"StudyData", $A$2, "BAR", "", "Close", $A$4, -$B459, $A$6,$A$10,,$A$8,$A$12),$A$47)</f>
        <v>4967.50</v>
      </c>
      <c r="I459" s="7">
        <f xml:space="preserve"> RTD("cqg.rtd",,"StudyData", $A$2, "Vol", "VolType=auto, CoCType=Contract", "Vol",$A$4, -$B459, $A$6,$A$10,,$A$8,$A$12)</f>
        <v>1057965</v>
      </c>
      <c r="J459" s="8" t="str">
        <f xml:space="preserve"> TEXT(RTD("cqg.rtd",,"StudyData", $A$2, "MA", "InputChoice=Close,MAType=Sim,Period="&amp;$A$14&amp;"", "MA",$A$4, -$B459, $A$6,$A$10,,$A$8,$A$12),$A$47)</f>
        <v>4793.87</v>
      </c>
      <c r="K459" s="6" t="str">
        <f xml:space="preserve"> TEXT(RTD("cqg.rtd",,"StudyData", $A$2, "BBnds", "MAType=Sim,InputChoice=Close,Period1="&amp;$A$16&amp;",Percent="&amp;$A$18&amp;"", "BHI",$A$4, -$B459, $A$6,$A$10,,$A$8,$A$12),$A$47)</f>
        <v>4970.86</v>
      </c>
      <c r="L459" s="6" t="str">
        <f>TEXT(RTD("cqg.rtd",,"StudyData",$A$2,"BBnds","MAType=Sim,InputChoice=Close,Period1="&amp;$A$16&amp;",Percent="&amp;$A$18&amp;"","BMA",$A$4,-$B459,$A$6,$A$10,,$A$8,$A$12),$A$47)</f>
        <v>4871.61</v>
      </c>
      <c r="M459" s="6" t="str">
        <f xml:space="preserve"> TEXT(RTD("cqg.rtd",,"StudyData", $A$2, "BBnds", "MAType=Sim,InputChoice=Close,Period1="&amp;$A$16&amp;",Percent="&amp;$A$18&amp;"", "BLO",$A$4, -$B459, $A$6,$A$10,,$A$8,$A$12),$A$47)</f>
        <v>4772.36</v>
      </c>
      <c r="N459" s="8" t="str">
        <f xml:space="preserve"> TEXT(RTD("cqg.rtd",,"StudyData", $A$2, "MACD", "Period1="&amp;$A$20&amp;",Period2="&amp;$A$22&amp;",Period3="&amp;$A$24&amp;",InputChoice=Close", "MACD",$A$4, -$B459, $A$6,$A$10,,$A$8,$A$12),$A$47)</f>
        <v>51.88</v>
      </c>
      <c r="O459" s="8" t="str">
        <f>TEXT(RTD("cqg.rtd",,"StudyData",$A$2,"MACD","Period1="&amp;$A$20&amp;",Period2="&amp;$A$22&amp;",Period3="&amp;$A$24&amp;",InputChoice=Close","MACDA",$A$4,-$B459,$A$6,$A$10,,$A$8,$A$12),$A$47)</f>
        <v>47.79</v>
      </c>
      <c r="P459" s="6" t="str">
        <f t="shared" si="14"/>
        <v>4.09</v>
      </c>
      <c r="Q459" s="8">
        <f xml:space="preserve"> RTD("cqg.rtd",,"StudyData", $A$2, "RSI", "InputChoice=Close,Period="&amp;$A$26&amp;"", "RSI",$A$4, -$B459, $A$6,$A$10,,$A$8,$A$12)</f>
        <v>73.463635023671984</v>
      </c>
      <c r="R45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-$B459, $A$6,$A$10,,$A$8,$A$12)</f>
        <v>88.619431567399999</v>
      </c>
      <c r="S45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-$B459, $A$6,$A$10,,$A$8,$A$12)</f>
        <v>82.334900000000005</v>
      </c>
      <c r="T459" s="8" t="str">
        <f>TEXT(RTD("cqg.rtd",,"StudyData", $A$2, "Imoku", "Period1="&amp;$A$34&amp;"", "Imoku1",$A$4, -$B459, $A$6,$A$10,,$A$8,$A$12),$A$47)</f>
        <v>4902.25</v>
      </c>
      <c r="U459" s="8" t="str">
        <f xml:space="preserve"> TEXT(RTD("cqg.rtd",,"StudyData", $A$2, "Imoku", "Period2="&amp;$A$36&amp;"", "Imoku2",$A$4, -$B459, $A$6,$A$10,,$A$8,$A$12),$A$47)</f>
        <v>4850.00</v>
      </c>
      <c r="V459" s="8" t="str">
        <f xml:space="preserve"> TEXT(RTD("cqg.rtd",,"StudyData", $A$2, "Imoku", "Period3="&amp;$A$38&amp;"", "Imoku3",$A$4, -(($B459)+($A$44)), $A$6,$A$10,,$A$8,$A$12),$A$47)</f>
        <v>4601.00</v>
      </c>
      <c r="W459" s="8" t="str">
        <f xml:space="preserve"> TEXT(RTD("cqg.rtd",,"StudyData", $A$2, "Imoku", "Period1="&amp;$A$34&amp;",Period2="&amp;$A$36&amp;",Period4="&amp;$A$40&amp;",MAType4=Sim", "Imoku4",$A$4, -(($B459)+($A$44)), $A$6,$A$10,,$A$8,$A$12),$A$47)</f>
        <v>4659.06</v>
      </c>
      <c r="X459" s="8" t="str">
        <f>TEXT(RTD("cqg.rtd",,"StudyData", $A$2, "Imoku", "MAType5=Sim,Period5="&amp;$A$42&amp;",InputChoice5=Close", "Imoku5",$A$4, -$B459, $A$6,$A$10,,$A$8,$A$12),$A$47)</f>
        <v>4967.50</v>
      </c>
    </row>
    <row r="460" spans="2:24" x14ac:dyDescent="0.25">
      <c r="B460">
        <f t="shared" si="15"/>
        <v>458</v>
      </c>
      <c r="C460" s="5">
        <f xml:space="preserve"> RTD("cqg.rtd",,"StudyData", $A$2, "BAR", "", "Time", $A$4,-$B460,$A$6,$A$10, "","False","T")</f>
        <v>45121</v>
      </c>
      <c r="D460" s="4">
        <f xml:space="preserve"> RTD("cqg.rtd",,"StudyData", $A$2, "BAR", "", "Time", $A$4,-$B460,$A$6,$A$10, "","False","T")</f>
        <v>45121</v>
      </c>
      <c r="E460" s="6" t="str">
        <f xml:space="preserve"> TEXT(RTD("cqg.rtd",,"StudyData", $A$2, "BAR", "", "Open", $A$4, -$B460, $A$6,$A$10,,$A$8,$A$12),$A$47)</f>
        <v>4953.25</v>
      </c>
      <c r="F460" s="6" t="str">
        <f xml:space="preserve"> TEXT(RTD("cqg.rtd",,"StudyData", $A$2, "BAR", "", "High", $A$4, -$B460, $A$6,$A$10,,$A$8,$A$12),$A$47)</f>
        <v>4974.25</v>
      </c>
      <c r="G460" s="6" t="str">
        <f xml:space="preserve"> TEXT(RTD("cqg.rtd",,"StudyData", $A$2, "BAR", "", "Low", $A$4, -$B460, $A$6,$A$10,,$A$8,$A$12),$A$47)</f>
        <v>4944.75</v>
      </c>
      <c r="H460" s="6" t="str">
        <f>TEXT(RTD("cqg.rtd",,"StudyData", $A$2, "BAR", "", "Close", $A$4, -$B460, $A$6,$A$10,,$A$8,$A$12),$A$47)</f>
        <v>4950.50</v>
      </c>
      <c r="I460" s="7">
        <f xml:space="preserve"> RTD("cqg.rtd",,"StudyData", $A$2, "Vol", "VolType=auto, CoCType=Contract", "Vol",$A$4, -$B460, $A$6,$A$10,,$A$8,$A$12)</f>
        <v>1381069</v>
      </c>
      <c r="J460" s="8" t="str">
        <f xml:space="preserve"> TEXT(RTD("cqg.rtd",,"StudyData", $A$2, "MA", "InputChoice=Close,MAType=Sim,Period="&amp;$A$14&amp;"", "MA",$A$4, -$B460, $A$6,$A$10,,$A$8,$A$12),$A$47)</f>
        <v>4785.41</v>
      </c>
      <c r="K460" s="6" t="str">
        <f xml:space="preserve"> TEXT(RTD("cqg.rtd",,"StudyData", $A$2, "BBnds", "MAType=Sim,InputChoice=Close,Period1="&amp;$A$16&amp;",Percent="&amp;$A$18&amp;"", "BHI",$A$4, -$B460, $A$6,$A$10,,$A$8,$A$12),$A$47)</f>
        <v>4956.81</v>
      </c>
      <c r="L460" s="6" t="str">
        <f>TEXT(RTD("cqg.rtd",,"StudyData",$A$2,"BBnds","MAType=Sim,InputChoice=Close,Period1="&amp;$A$16&amp;",Percent="&amp;$A$18&amp;"","BMA",$A$4,-$B460,$A$6,$A$10,,$A$8,$A$12),$A$47)</f>
        <v>4867.49</v>
      </c>
      <c r="M460" s="6" t="str">
        <f xml:space="preserve"> TEXT(RTD("cqg.rtd",,"StudyData", $A$2, "BBnds", "MAType=Sim,InputChoice=Close,Period1="&amp;$A$16&amp;",Percent="&amp;$A$18&amp;"", "BLO",$A$4, -$B460, $A$6,$A$10,,$A$8,$A$12),$A$47)</f>
        <v>4778.16</v>
      </c>
      <c r="N460" s="8" t="str">
        <f xml:space="preserve"> TEXT(RTD("cqg.rtd",,"StudyData", $A$2, "MACD", "Period1="&amp;$A$20&amp;",Period2="&amp;$A$22&amp;",Period3="&amp;$A$24&amp;",InputChoice=Close", "MACD",$A$4, -$B460, $A$6,$A$10,,$A$8,$A$12),$A$47)</f>
        <v>49.52</v>
      </c>
      <c r="O460" s="8" t="str">
        <f>TEXT(RTD("cqg.rtd",,"StudyData",$A$2,"MACD","Period1="&amp;$A$20&amp;",Period2="&amp;$A$22&amp;",Period3="&amp;$A$24&amp;",InputChoice=Close","MACDA",$A$4,-$B460,$A$6,$A$10,,$A$8,$A$12),$A$47)</f>
        <v>46.76</v>
      </c>
      <c r="P460" s="6" t="str">
        <f t="shared" si="14"/>
        <v>2.76</v>
      </c>
      <c r="Q460" s="8">
        <f xml:space="preserve"> RTD("cqg.rtd",,"StudyData", $A$2, "RSI", "InputChoice=Close,Period="&amp;$A$26&amp;"", "RSI",$A$4, -$B460, $A$6,$A$10,,$A$8,$A$12)</f>
        <v>70.997233214081604</v>
      </c>
      <c r="R46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-$B460, $A$6,$A$10,,$A$8,$A$12)</f>
        <v>85.598536174100005</v>
      </c>
      <c r="S46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-$B460, $A$6,$A$10,,$A$8,$A$12)</f>
        <v>79.192599999999999</v>
      </c>
      <c r="T460" s="8" t="str">
        <f>TEXT(RTD("cqg.rtd",,"StudyData", $A$2, "Imoku", "Period1="&amp;$A$34&amp;"", "Imoku1",$A$4, -$B460, $A$6,$A$10,,$A$8,$A$12),$A$47)</f>
        <v>4899.63</v>
      </c>
      <c r="U460" s="8" t="str">
        <f xml:space="preserve"> TEXT(RTD("cqg.rtd",,"StudyData", $A$2, "Imoku", "Period2="&amp;$A$36&amp;"", "Imoku2",$A$4, -$B460, $A$6,$A$10,,$A$8,$A$12),$A$47)</f>
        <v>4847.38</v>
      </c>
      <c r="V460" s="8" t="str">
        <f xml:space="preserve"> TEXT(RTD("cqg.rtd",,"StudyData", $A$2, "Imoku", "Period3="&amp;$A$38&amp;"", "Imoku3",$A$4, -(($B460)+($A$44)), $A$6,$A$10,,$A$8,$A$12),$A$47)</f>
        <v>4579.13</v>
      </c>
      <c r="W460" s="8" t="str">
        <f xml:space="preserve"> TEXT(RTD("cqg.rtd",,"StudyData", $A$2, "Imoku", "Period1="&amp;$A$34&amp;",Period2="&amp;$A$36&amp;",Period4="&amp;$A$40&amp;",MAType4=Sim", "Imoku4",$A$4, -(($B460)+($A$44)), $A$6,$A$10,,$A$8,$A$12),$A$47)</f>
        <v>4654.69</v>
      </c>
      <c r="X460" s="8" t="str">
        <f>TEXT(RTD("cqg.rtd",,"StudyData", $A$2, "Imoku", "MAType5=Sim,Period5="&amp;$A$42&amp;",InputChoice5=Close", "Imoku5",$A$4, -$B460, $A$6,$A$10,,$A$8,$A$12),$A$47)</f>
        <v>4950.50</v>
      </c>
    </row>
    <row r="461" spans="2:24" x14ac:dyDescent="0.25">
      <c r="B461">
        <f t="shared" si="15"/>
        <v>459</v>
      </c>
      <c r="C461" s="5">
        <f xml:space="preserve"> RTD("cqg.rtd",,"StudyData", $A$2, "BAR", "", "Time", $A$4,-$B461,$A$6,$A$10, "","False","T")</f>
        <v>45120</v>
      </c>
      <c r="D461" s="4">
        <f xml:space="preserve"> RTD("cqg.rtd",,"StudyData", $A$2, "BAR", "", "Time", $A$4,-$B461,$A$6,$A$10, "","False","T")</f>
        <v>45120</v>
      </c>
      <c r="E461" s="6" t="str">
        <f xml:space="preserve"> TEXT(RTD("cqg.rtd",,"StudyData", $A$2, "BAR", "", "Open", $A$4, -$B461, $A$6,$A$10,,$A$8,$A$12),$A$47)</f>
        <v>4924.25</v>
      </c>
      <c r="F461" s="6" t="str">
        <f xml:space="preserve"> TEXT(RTD("cqg.rtd",,"StudyData", $A$2, "BAR", "", "High", $A$4, -$B461, $A$6,$A$10,,$A$8,$A$12),$A$47)</f>
        <v>4965.25</v>
      </c>
      <c r="G461" s="6" t="str">
        <f xml:space="preserve"> TEXT(RTD("cqg.rtd",,"StudyData", $A$2, "BAR", "", "Low", $A$4, -$B461, $A$6,$A$10,,$A$8,$A$12),$A$47)</f>
        <v>4923.00</v>
      </c>
      <c r="H461" s="6" t="str">
        <f>TEXT(RTD("cqg.rtd",,"StudyData", $A$2, "BAR", "", "Close", $A$4, -$B461, $A$6,$A$10,,$A$8,$A$12),$A$47)</f>
        <v>4957.25</v>
      </c>
      <c r="I461" s="7">
        <f xml:space="preserve"> RTD("cqg.rtd",,"StudyData", $A$2, "Vol", "VolType=auto, CoCType=Contract", "Vol",$A$4, -$B461, $A$6,$A$10,,$A$8,$A$12)</f>
        <v>1158193</v>
      </c>
      <c r="J461" s="8" t="str">
        <f xml:space="preserve"> TEXT(RTD("cqg.rtd",,"StudyData", $A$2, "MA", "InputChoice=Close,MAType=Sim,Period="&amp;$A$14&amp;"", "MA",$A$4, -$B461, $A$6,$A$10,,$A$8,$A$12),$A$47)</f>
        <v>4776.17</v>
      </c>
      <c r="K461" s="6" t="str">
        <f xml:space="preserve"> TEXT(RTD("cqg.rtd",,"StudyData", $A$2, "BBnds", "MAType=Sim,InputChoice=Close,Period1="&amp;$A$16&amp;",Percent="&amp;$A$18&amp;"", "BHI",$A$4, -$B461, $A$6,$A$10,,$A$8,$A$12),$A$47)</f>
        <v>4943.49</v>
      </c>
      <c r="L461" s="6" t="str">
        <f>TEXT(RTD("cqg.rtd",,"StudyData",$A$2,"BBnds","MAType=Sim,InputChoice=Close,Period1="&amp;$A$16&amp;",Percent="&amp;$A$18&amp;"","BMA",$A$4,-$B461,$A$6,$A$10,,$A$8,$A$12),$A$47)</f>
        <v>4861.58</v>
      </c>
      <c r="M461" s="6" t="str">
        <f xml:space="preserve"> TEXT(RTD("cqg.rtd",,"StudyData", $A$2, "BBnds", "MAType=Sim,InputChoice=Close,Period1="&amp;$A$16&amp;",Percent="&amp;$A$18&amp;"", "BLO",$A$4, -$B461, $A$6,$A$10,,$A$8,$A$12),$A$47)</f>
        <v>4779.66</v>
      </c>
      <c r="N461" s="8" t="str">
        <f xml:space="preserve"> TEXT(RTD("cqg.rtd",,"StudyData", $A$2, "MACD", "Period1="&amp;$A$20&amp;",Period2="&amp;$A$22&amp;",Period3="&amp;$A$24&amp;",InputChoice=Close", "MACD",$A$4, -$B461, $A$6,$A$10,,$A$8,$A$12),$A$47)</f>
        <v>47.52</v>
      </c>
      <c r="O461" s="8" t="str">
        <f>TEXT(RTD("cqg.rtd",,"StudyData",$A$2,"MACD","Period1="&amp;$A$20&amp;",Period2="&amp;$A$22&amp;",Period3="&amp;$A$24&amp;",InputChoice=Close","MACDA",$A$4,-$B461,$A$6,$A$10,,$A$8,$A$12),$A$47)</f>
        <v>46.08</v>
      </c>
      <c r="P461" s="6" t="str">
        <f t="shared" si="14"/>
        <v>1.44</v>
      </c>
      <c r="Q461" s="8">
        <f xml:space="preserve"> RTD("cqg.rtd",,"StudyData", $A$2, "RSI", "InputChoice=Close,Period="&amp;$A$26&amp;"", "RSI",$A$4, -$B461, $A$6,$A$10,,$A$8,$A$12)</f>
        <v>73.405206086100151</v>
      </c>
      <c r="R46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-$B461, $A$6,$A$10,,$A$8,$A$12)</f>
        <v>84.338391992300004</v>
      </c>
      <c r="S46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-$B461, $A$6,$A$10,,$A$8,$A$12)</f>
        <v>75.989699999999999</v>
      </c>
      <c r="T461" s="8" t="str">
        <f>TEXT(RTD("cqg.rtd",,"StudyData", $A$2, "Imoku", "Period1="&amp;$A$34&amp;"", "Imoku1",$A$4, -$B461, $A$6,$A$10,,$A$8,$A$12),$A$47)</f>
        <v>4895.13</v>
      </c>
      <c r="U461" s="8" t="str">
        <f xml:space="preserve"> TEXT(RTD("cqg.rtd",,"StudyData", $A$2, "Imoku", "Period2="&amp;$A$36&amp;"", "Imoku2",$A$4, -$B461, $A$6,$A$10,,$A$8,$A$12),$A$47)</f>
        <v>4842.88</v>
      </c>
      <c r="V461" s="8" t="str">
        <f xml:space="preserve"> TEXT(RTD("cqg.rtd",,"StudyData", $A$2, "Imoku", "Period3="&amp;$A$38&amp;"", "Imoku3",$A$4, -(($B461)+($A$44)), $A$6,$A$10,,$A$8,$A$12),$A$47)</f>
        <v>4579.13</v>
      </c>
      <c r="W461" s="8" t="str">
        <f xml:space="preserve"> TEXT(RTD("cqg.rtd",,"StudyData", $A$2, "Imoku", "Period1="&amp;$A$34&amp;",Period2="&amp;$A$36&amp;",Period4="&amp;$A$40&amp;",MAType4=Sim", "Imoku4",$A$4, -(($B461)+($A$44)), $A$6,$A$10,,$A$8,$A$12),$A$47)</f>
        <v>4654.69</v>
      </c>
      <c r="X461" s="8" t="str">
        <f>TEXT(RTD("cqg.rtd",,"StudyData", $A$2, "Imoku", "MAType5=Sim,Period5="&amp;$A$42&amp;",InputChoice5=Close", "Imoku5",$A$4, -$B461, $A$6,$A$10,,$A$8,$A$12),$A$47)</f>
        <v>4957.25</v>
      </c>
    </row>
    <row r="462" spans="2:24" x14ac:dyDescent="0.25">
      <c r="B462">
        <f t="shared" si="15"/>
        <v>460</v>
      </c>
      <c r="C462" s="5">
        <f xml:space="preserve"> RTD("cqg.rtd",,"StudyData", $A$2, "BAR", "", "Time", $A$4,-$B462,$A$6,$A$10, "","False","T")</f>
        <v>45119</v>
      </c>
      <c r="D462" s="4">
        <f xml:space="preserve"> RTD("cqg.rtd",,"StudyData", $A$2, "BAR", "", "Time", $A$4,-$B462,$A$6,$A$10, "","False","T")</f>
        <v>45119</v>
      </c>
      <c r="E462" s="6" t="str">
        <f xml:space="preserve"> TEXT(RTD("cqg.rtd",,"StudyData", $A$2, "BAR", "", "Open", $A$4, -$B462, $A$6,$A$10,,$A$8,$A$12),$A$47)</f>
        <v>4884.75</v>
      </c>
      <c r="F462" s="6" t="str">
        <f xml:space="preserve"> TEXT(RTD("cqg.rtd",,"StudyData", $A$2, "BAR", "", "High", $A$4, -$B462, $A$6,$A$10,,$A$8,$A$12),$A$47)</f>
        <v>4937.50</v>
      </c>
      <c r="G462" s="6" t="str">
        <f xml:space="preserve"> TEXT(RTD("cqg.rtd",,"StudyData", $A$2, "BAR", "", "Low", $A$4, -$B462, $A$6,$A$10,,$A$8,$A$12),$A$47)</f>
        <v>4883.75</v>
      </c>
      <c r="H462" s="6" t="str">
        <f>TEXT(RTD("cqg.rtd",,"StudyData", $A$2, "BAR", "", "Close", $A$4, -$B462, $A$6,$A$10,,$A$8,$A$12),$A$47)</f>
        <v>4921.25</v>
      </c>
      <c r="I462" s="7">
        <f xml:space="preserve"> RTD("cqg.rtd",,"StudyData", $A$2, "Vol", "VolType=auto, CoCType=Contract", "Vol",$A$4, -$B462, $A$6,$A$10,,$A$8,$A$12)</f>
        <v>1784296</v>
      </c>
      <c r="J462" s="8" t="str">
        <f xml:space="preserve"> TEXT(RTD("cqg.rtd",,"StudyData", $A$2, "MA", "InputChoice=Close,MAType=Sim,Period="&amp;$A$14&amp;"", "MA",$A$4, -$B462, $A$6,$A$10,,$A$8,$A$12),$A$47)</f>
        <v>4767.43</v>
      </c>
      <c r="K462" s="6" t="str">
        <f xml:space="preserve"> TEXT(RTD("cqg.rtd",,"StudyData", $A$2, "BBnds", "MAType=Sim,InputChoice=Close,Period1="&amp;$A$16&amp;",Percent="&amp;$A$18&amp;"", "BHI",$A$4, -$B462, $A$6,$A$10,,$A$8,$A$12),$A$47)</f>
        <v>4925.32</v>
      </c>
      <c r="L462" s="6" t="str">
        <f>TEXT(RTD("cqg.rtd",,"StudyData",$A$2,"BBnds","MAType=Sim,InputChoice=Close,Period1="&amp;$A$16&amp;",Percent="&amp;$A$18&amp;"","BMA",$A$4,-$B462,$A$6,$A$10,,$A$8,$A$12),$A$47)</f>
        <v>4855.24</v>
      </c>
      <c r="M462" s="6" t="str">
        <f xml:space="preserve"> TEXT(RTD("cqg.rtd",,"StudyData", $A$2, "BBnds", "MAType=Sim,InputChoice=Close,Period1="&amp;$A$16&amp;",Percent="&amp;$A$18&amp;"", "BLO",$A$4, -$B462, $A$6,$A$10,,$A$8,$A$12),$A$47)</f>
        <v>4785.16</v>
      </c>
      <c r="N462" s="8" t="str">
        <f xml:space="preserve"> TEXT(RTD("cqg.rtd",,"StudyData", $A$2, "MACD", "Period1="&amp;$A$20&amp;",Period2="&amp;$A$22&amp;",Period3="&amp;$A$24&amp;",InputChoice=Close", "MACD",$A$4, -$B462, $A$6,$A$10,,$A$8,$A$12),$A$47)</f>
        <v>43.58</v>
      </c>
      <c r="O462" s="8" t="str">
        <f>TEXT(RTD("cqg.rtd",,"StudyData",$A$2,"MACD","Period1="&amp;$A$20&amp;",Period2="&amp;$A$22&amp;",Period3="&amp;$A$24&amp;",InputChoice=Close","MACDA",$A$4,-$B462,$A$6,$A$10,,$A$8,$A$12),$A$47)</f>
        <v>45.71</v>
      </c>
      <c r="P462" s="6" t="str">
        <f t="shared" si="14"/>
        <v>-2.13</v>
      </c>
      <c r="Q462" s="8">
        <f xml:space="preserve"> RTD("cqg.rtd",,"StudyData", $A$2, "RSI", "InputChoice=Close,Period="&amp;$A$26&amp;"", "RSI",$A$4, -$B462, $A$6,$A$10,,$A$8,$A$12)</f>
        <v>68.309764356095855</v>
      </c>
      <c r="R46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-$B462, $A$6,$A$10,,$A$8,$A$12)</f>
        <v>77.000177588400007</v>
      </c>
      <c r="S46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-$B462, $A$6,$A$10,,$A$8,$A$12)</f>
        <v>71.815299999999993</v>
      </c>
      <c r="T462" s="8" t="str">
        <f>TEXT(RTD("cqg.rtd",,"StudyData", $A$2, "Imoku", "Period1="&amp;$A$34&amp;"", "Imoku1",$A$4, -$B462, $A$6,$A$10,,$A$8,$A$12),$A$47)</f>
        <v>4880.50</v>
      </c>
      <c r="U462" s="8" t="str">
        <f xml:space="preserve"> TEXT(RTD("cqg.rtd",,"StudyData", $A$2, "Imoku", "Period2="&amp;$A$36&amp;"", "Imoku2",$A$4, -$B462, $A$6,$A$10,,$A$8,$A$12),$A$47)</f>
        <v>4829.00</v>
      </c>
      <c r="V462" s="8" t="str">
        <f xml:space="preserve"> TEXT(RTD("cqg.rtd",,"StudyData", $A$2, "Imoku", "Period3="&amp;$A$38&amp;"", "Imoku3",$A$4, -(($B462)+($A$44)), $A$6,$A$10,,$A$8,$A$12),$A$47)</f>
        <v>4575.13</v>
      </c>
      <c r="W462" s="8" t="str">
        <f xml:space="preserve"> TEXT(RTD("cqg.rtd",,"StudyData", $A$2, "Imoku", "Period1="&amp;$A$34&amp;",Period2="&amp;$A$36&amp;",Period4="&amp;$A$40&amp;",MAType4=Sim", "Imoku4",$A$4, -(($B462)+($A$44)), $A$6,$A$10,,$A$8,$A$12),$A$47)</f>
        <v>4650.69</v>
      </c>
      <c r="X462" s="8" t="str">
        <f>TEXT(RTD("cqg.rtd",,"StudyData", $A$2, "Imoku", "MAType5=Sim,Period5="&amp;$A$42&amp;",InputChoice5=Close", "Imoku5",$A$4, -$B462, $A$6,$A$10,,$A$8,$A$12),$A$47)</f>
        <v>4921.25</v>
      </c>
    </row>
    <row r="463" spans="2:24" x14ac:dyDescent="0.25">
      <c r="B463">
        <f t="shared" si="15"/>
        <v>461</v>
      </c>
      <c r="C463" s="5">
        <f xml:space="preserve"> RTD("cqg.rtd",,"StudyData", $A$2, "BAR", "", "Time", $A$4,-$B463,$A$6,$A$10, "","False","T")</f>
        <v>45118</v>
      </c>
      <c r="D463" s="4">
        <f xml:space="preserve"> RTD("cqg.rtd",,"StudyData", $A$2, "BAR", "", "Time", $A$4,-$B463,$A$6,$A$10, "","False","T")</f>
        <v>45118</v>
      </c>
      <c r="E463" s="6" t="str">
        <f xml:space="preserve"> TEXT(RTD("cqg.rtd",,"StudyData", $A$2, "BAR", "", "Open", $A$4, -$B463, $A$6,$A$10,,$A$8,$A$12),$A$47)</f>
        <v>4859.50</v>
      </c>
      <c r="F463" s="6" t="str">
        <f xml:space="preserve"> TEXT(RTD("cqg.rtd",,"StudyData", $A$2, "BAR", "", "High", $A$4, -$B463, $A$6,$A$10,,$A$8,$A$12),$A$47)</f>
        <v>4892.25</v>
      </c>
      <c r="G463" s="6" t="str">
        <f xml:space="preserve"> TEXT(RTD("cqg.rtd",,"StudyData", $A$2, "BAR", "", "Low", $A$4, -$B463, $A$6,$A$10,,$A$8,$A$12),$A$47)</f>
        <v>4852.75</v>
      </c>
      <c r="H463" s="6" t="str">
        <f>TEXT(RTD("cqg.rtd",,"StudyData", $A$2, "BAR", "", "Close", $A$4, -$B463, $A$6,$A$10,,$A$8,$A$12),$A$47)</f>
        <v>4887.25</v>
      </c>
      <c r="I463" s="7">
        <f xml:space="preserve"> RTD("cqg.rtd",,"StudyData", $A$2, "Vol", "VolType=auto, CoCType=Contract", "Vol",$A$4, -$B463, $A$6,$A$10,,$A$8,$A$12)</f>
        <v>1340232</v>
      </c>
      <c r="J463" s="8" t="str">
        <f xml:space="preserve"> TEXT(RTD("cqg.rtd",,"StudyData", $A$2, "MA", "InputChoice=Close,MAType=Sim,Period="&amp;$A$14&amp;"", "MA",$A$4, -$B463, $A$6,$A$10,,$A$8,$A$12),$A$47)</f>
        <v>4759.29</v>
      </c>
      <c r="K463" s="6" t="str">
        <f xml:space="preserve"> TEXT(RTD("cqg.rtd",,"StudyData", $A$2, "BBnds", "MAType=Sim,InputChoice=Close,Period1="&amp;$A$16&amp;",Percent="&amp;$A$18&amp;"", "BHI",$A$4, -$B463, $A$6,$A$10,,$A$8,$A$12),$A$47)</f>
        <v>4916.12</v>
      </c>
      <c r="L463" s="6" t="str">
        <f>TEXT(RTD("cqg.rtd",,"StudyData",$A$2,"BBnds","MAType=Sim,InputChoice=Close,Period1="&amp;$A$16&amp;",Percent="&amp;$A$18&amp;"","BMA",$A$4,-$B463,$A$6,$A$10,,$A$8,$A$12),$A$47)</f>
        <v>4849.26</v>
      </c>
      <c r="M463" s="6" t="str">
        <f xml:space="preserve"> TEXT(RTD("cqg.rtd",,"StudyData", $A$2, "BBnds", "MAType=Sim,InputChoice=Close,Period1="&amp;$A$16&amp;",Percent="&amp;$A$18&amp;"", "BLO",$A$4, -$B463, $A$6,$A$10,,$A$8,$A$12),$A$47)</f>
        <v>4782.41</v>
      </c>
      <c r="N463" s="8" t="str">
        <f xml:space="preserve"> TEXT(RTD("cqg.rtd",,"StudyData", $A$2, "MACD", "Period1="&amp;$A$20&amp;",Period2="&amp;$A$22&amp;",Period3="&amp;$A$24&amp;",InputChoice=Close", "MACD",$A$4, -$B463, $A$6,$A$10,,$A$8,$A$12),$A$47)</f>
        <v>41.61</v>
      </c>
      <c r="O463" s="8" t="str">
        <f>TEXT(RTD("cqg.rtd",,"StudyData",$A$2,"MACD","Period1="&amp;$A$20&amp;",Period2="&amp;$A$22&amp;",Period3="&amp;$A$24&amp;",InputChoice=Close","MACDA",$A$4,-$B463,$A$6,$A$10,,$A$8,$A$12),$A$47)</f>
        <v>46.25</v>
      </c>
      <c r="P463" s="6" t="str">
        <f t="shared" si="14"/>
        <v>-4.64</v>
      </c>
      <c r="Q463" s="8">
        <f xml:space="preserve"> RTD("cqg.rtd",,"StudyData", $A$2, "RSI", "InputChoice=Close,Period="&amp;$A$26&amp;"", "RSI",$A$4, -$B463, $A$6,$A$10,,$A$8,$A$12)</f>
        <v>62.235514095668968</v>
      </c>
      <c r="R46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-$B463, $A$6,$A$10,,$A$8,$A$12)</f>
        <v>69.715135131099998</v>
      </c>
      <c r="S46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-$B463, $A$6,$A$10,,$A$8,$A$12)</f>
        <v>69.222800000000007</v>
      </c>
      <c r="T463" s="8" t="str">
        <f>TEXT(RTD("cqg.rtd",,"StudyData", $A$2, "Imoku", "Period1="&amp;$A$34&amp;"", "Imoku1",$A$4, -$B463, $A$6,$A$10,,$A$8,$A$12),$A$47)</f>
        <v>4862.38</v>
      </c>
      <c r="U463" s="8" t="str">
        <f xml:space="preserve"> TEXT(RTD("cqg.rtd",,"StudyData", $A$2, "Imoku", "Period2="&amp;$A$36&amp;"", "Imoku2",$A$4, -$B463, $A$6,$A$10,,$A$8,$A$12),$A$47)</f>
        <v>4799.25</v>
      </c>
      <c r="V463" s="8" t="str">
        <f xml:space="preserve"> TEXT(RTD("cqg.rtd",,"StudyData", $A$2, "Imoku", "Period3="&amp;$A$38&amp;"", "Imoku3",$A$4, -(($B463)+($A$44)), $A$6,$A$10,,$A$8,$A$12),$A$47)</f>
        <v>4547.88</v>
      </c>
      <c r="W463" s="8" t="str">
        <f xml:space="preserve"> TEXT(RTD("cqg.rtd",,"StudyData", $A$2, "Imoku", "Period1="&amp;$A$34&amp;",Period2="&amp;$A$36&amp;",Period4="&amp;$A$40&amp;",MAType4=Sim", "Imoku4",$A$4, -(($B463)+($A$44)), $A$6,$A$10,,$A$8,$A$12),$A$47)</f>
        <v>4623.44</v>
      </c>
      <c r="X463" s="8" t="str">
        <f>TEXT(RTD("cqg.rtd",,"StudyData", $A$2, "Imoku", "MAType5=Sim,Period5="&amp;$A$42&amp;",InputChoice5=Close", "Imoku5",$A$4, -$B463, $A$6,$A$10,,$A$8,$A$12),$A$47)</f>
        <v>4887.25</v>
      </c>
    </row>
    <row r="464" spans="2:24" x14ac:dyDescent="0.25">
      <c r="B464">
        <f t="shared" si="15"/>
        <v>462</v>
      </c>
      <c r="C464" s="5">
        <f xml:space="preserve"> RTD("cqg.rtd",,"StudyData", $A$2, "BAR", "", "Time", $A$4,-$B464,$A$6,$A$10, "","False","T")</f>
        <v>45117</v>
      </c>
      <c r="D464" s="4">
        <f xml:space="preserve"> RTD("cqg.rtd",,"StudyData", $A$2, "BAR", "", "Time", $A$4,-$B464,$A$6,$A$10, "","False","T")</f>
        <v>45117</v>
      </c>
      <c r="E464" s="6" t="str">
        <f xml:space="preserve"> TEXT(RTD("cqg.rtd",,"StudyData", $A$2, "BAR", "", "Open", $A$4, -$B464, $A$6,$A$10,,$A$8,$A$12),$A$47)</f>
        <v>4851.25</v>
      </c>
      <c r="F464" s="6" t="str">
        <f xml:space="preserve"> TEXT(RTD("cqg.rtd",,"StudyData", $A$2, "BAR", "", "High", $A$4, -$B464, $A$6,$A$10,,$A$8,$A$12),$A$47)</f>
        <v>4862.00</v>
      </c>
      <c r="G464" s="6" t="str">
        <f xml:space="preserve"> TEXT(RTD("cqg.rtd",,"StudyData", $A$2, "BAR", "", "Low", $A$4, -$B464, $A$6,$A$10,,$A$8,$A$12),$A$47)</f>
        <v>4825.00</v>
      </c>
      <c r="H464" s="6" t="str">
        <f>TEXT(RTD("cqg.rtd",,"StudyData", $A$2, "BAR", "", "Close", $A$4, -$B464, $A$6,$A$10,,$A$8,$A$12),$A$47)</f>
        <v>4858.00</v>
      </c>
      <c r="I464" s="7">
        <f xml:space="preserve"> RTD("cqg.rtd",,"StudyData", $A$2, "Vol", "VolType=auto, CoCType=Contract", "Vol",$A$4, -$B464, $A$6,$A$10,,$A$8,$A$12)</f>
        <v>1361155</v>
      </c>
      <c r="J464" s="8" t="str">
        <f xml:space="preserve"> TEXT(RTD("cqg.rtd",,"StudyData", $A$2, "MA", "InputChoice=Close,MAType=Sim,Period="&amp;$A$14&amp;"", "MA",$A$4, -$B464, $A$6,$A$10,,$A$8,$A$12),$A$47)</f>
        <v>4752.15</v>
      </c>
      <c r="K464" s="6" t="str">
        <f xml:space="preserve"> TEXT(RTD("cqg.rtd",,"StudyData", $A$2, "BBnds", "MAType=Sim,InputChoice=Close,Period1="&amp;$A$16&amp;",Percent="&amp;$A$18&amp;"", "BHI",$A$4, -$B464, $A$6,$A$10,,$A$8,$A$12),$A$47)</f>
        <v>4917.39</v>
      </c>
      <c r="L464" s="6" t="str">
        <f>TEXT(RTD("cqg.rtd",,"StudyData",$A$2,"BBnds","MAType=Sim,InputChoice=Close,Period1="&amp;$A$16&amp;",Percent="&amp;$A$18&amp;"","BMA",$A$4,-$B464,$A$6,$A$10,,$A$8,$A$12),$A$47)</f>
        <v>4843.03</v>
      </c>
      <c r="M464" s="6" t="str">
        <f xml:space="preserve"> TEXT(RTD("cqg.rtd",,"StudyData", $A$2, "BBnds", "MAType=Sim,InputChoice=Close,Period1="&amp;$A$16&amp;",Percent="&amp;$A$18&amp;"", "BLO",$A$4, -$B464, $A$6,$A$10,,$A$8,$A$12),$A$47)</f>
        <v>4768.66</v>
      </c>
      <c r="N464" s="8" t="str">
        <f xml:space="preserve"> TEXT(RTD("cqg.rtd",,"StudyData", $A$2, "MACD", "Period1="&amp;$A$20&amp;",Period2="&amp;$A$22&amp;",Period3="&amp;$A$24&amp;",InputChoice=Close", "MACD",$A$4, -$B464, $A$6,$A$10,,$A$8,$A$12),$A$47)</f>
        <v>41.94</v>
      </c>
      <c r="O464" s="8" t="str">
        <f>TEXT(RTD("cqg.rtd",,"StudyData",$A$2,"MACD","Period1="&amp;$A$20&amp;",Period2="&amp;$A$22&amp;",Period3="&amp;$A$24&amp;",InputChoice=Close","MACDA",$A$4,-$B464,$A$6,$A$10,,$A$8,$A$12),$A$47)</f>
        <v>47.41</v>
      </c>
      <c r="P464" s="6" t="str">
        <f t="shared" si="14"/>
        <v>-5.47</v>
      </c>
      <c r="Q464" s="8">
        <f xml:space="preserve"> RTD("cqg.rtd",,"StudyData", $A$2, "RSI", "InputChoice=Close,Period="&amp;$A$26&amp;"", "RSI",$A$4, -$B464, $A$6,$A$10,,$A$8,$A$12)</f>
        <v>55.749466094796993</v>
      </c>
      <c r="R46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-$B464, $A$6,$A$10,,$A$8,$A$12)</f>
        <v>64.286304452099998</v>
      </c>
      <c r="S46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-$B464, $A$6,$A$10,,$A$8,$A$12)</f>
        <v>68.976699999999994</v>
      </c>
      <c r="T464" s="8" t="str">
        <f>TEXT(RTD("cqg.rtd",,"StudyData", $A$2, "Imoku", "Period1="&amp;$A$34&amp;"", "Imoku1",$A$4, -$B464, $A$6,$A$10,,$A$8,$A$12),$A$47)</f>
        <v>4848.50</v>
      </c>
      <c r="U464" s="8" t="str">
        <f xml:space="preserve"> TEXT(RTD("cqg.rtd",,"StudyData", $A$2, "Imoku", "Period2="&amp;$A$36&amp;"", "Imoku2",$A$4, -$B464, $A$6,$A$10,,$A$8,$A$12),$A$47)</f>
        <v>4773.75</v>
      </c>
      <c r="V464" s="8" t="str">
        <f xml:space="preserve"> TEXT(RTD("cqg.rtd",,"StudyData", $A$2, "Imoku", "Period3="&amp;$A$38&amp;"", "Imoku3",$A$4, -(($B464)+($A$44)), $A$6,$A$10,,$A$8,$A$12),$A$47)</f>
        <v>4528.00</v>
      </c>
      <c r="W464" s="8" t="str">
        <f xml:space="preserve"> TEXT(RTD("cqg.rtd",,"StudyData", $A$2, "Imoku", "Period1="&amp;$A$34&amp;",Period2="&amp;$A$36&amp;",Period4="&amp;$A$40&amp;",MAType4=Sim", "Imoku4",$A$4, -(($B464)+($A$44)), $A$6,$A$10,,$A$8,$A$12),$A$47)</f>
        <v>4623.44</v>
      </c>
      <c r="X464" s="8" t="str">
        <f>TEXT(RTD("cqg.rtd",,"StudyData", $A$2, "Imoku", "MAType5=Sim,Period5="&amp;$A$42&amp;",InputChoice5=Close", "Imoku5",$A$4, -$B464, $A$6,$A$10,,$A$8,$A$12),$A$47)</f>
        <v>4858.00</v>
      </c>
    </row>
    <row r="465" spans="2:24" x14ac:dyDescent="0.25">
      <c r="B465">
        <f t="shared" si="15"/>
        <v>463</v>
      </c>
      <c r="C465" s="5">
        <f xml:space="preserve"> RTD("cqg.rtd",,"StudyData", $A$2, "BAR", "", "Time", $A$4,-$B465,$A$6,$A$10, "","False","T")</f>
        <v>45114</v>
      </c>
      <c r="D465" s="4">
        <f xml:space="preserve"> RTD("cqg.rtd",,"StudyData", $A$2, "BAR", "", "Time", $A$4,-$B465,$A$6,$A$10, "","False","T")</f>
        <v>45114</v>
      </c>
      <c r="E465" s="6" t="str">
        <f xml:space="preserve"> TEXT(RTD("cqg.rtd",,"StudyData", $A$2, "BAR", "", "Open", $A$4, -$B465, $A$6,$A$10,,$A$8,$A$12),$A$47)</f>
        <v>4855.00</v>
      </c>
      <c r="F465" s="6" t="str">
        <f xml:space="preserve"> TEXT(RTD("cqg.rtd",,"StudyData", $A$2, "BAR", "", "High", $A$4, -$B465, $A$6,$A$10,,$A$8,$A$12),$A$47)</f>
        <v>4889.75</v>
      </c>
      <c r="G465" s="6" t="str">
        <f xml:space="preserve"> TEXT(RTD("cqg.rtd",,"StudyData", $A$2, "BAR", "", "Low", $A$4, -$B465, $A$6,$A$10,,$A$8,$A$12),$A$47)</f>
        <v>4845.25</v>
      </c>
      <c r="H465" s="6" t="str">
        <f>TEXT(RTD("cqg.rtd",,"StudyData", $A$2, "BAR", "", "Close", $A$4, -$B465, $A$6,$A$10,,$A$8,$A$12),$A$47)</f>
        <v>4847.75</v>
      </c>
      <c r="I465" s="7">
        <f xml:space="preserve"> RTD("cqg.rtd",,"StudyData", $A$2, "Vol", "VolType=auto, CoCType=Contract", "Vol",$A$4, -$B465, $A$6,$A$10,,$A$8,$A$12)</f>
        <v>1691644</v>
      </c>
      <c r="J465" s="8" t="str">
        <f xml:space="preserve"> TEXT(RTD("cqg.rtd",,"StudyData", $A$2, "MA", "InputChoice=Close,MAType=Sim,Period="&amp;$A$14&amp;"", "MA",$A$4, -$B465, $A$6,$A$10,,$A$8,$A$12),$A$47)</f>
        <v>4745.94</v>
      </c>
      <c r="K465" s="6" t="str">
        <f xml:space="preserve"> TEXT(RTD("cqg.rtd",,"StudyData", $A$2, "BBnds", "MAType=Sim,InputChoice=Close,Period1="&amp;$A$16&amp;",Percent="&amp;$A$18&amp;"", "BHI",$A$4, -$B465, $A$6,$A$10,,$A$8,$A$12),$A$47)</f>
        <v>4920.97</v>
      </c>
      <c r="L465" s="6" t="str">
        <f>TEXT(RTD("cqg.rtd",,"StudyData",$A$2,"BBnds","MAType=Sim,InputChoice=Close,Period1="&amp;$A$16&amp;",Percent="&amp;$A$18&amp;"","BMA",$A$4,-$B465,$A$6,$A$10,,$A$8,$A$12),$A$47)</f>
        <v>4837.93</v>
      </c>
      <c r="M465" s="6" t="str">
        <f xml:space="preserve"> TEXT(RTD("cqg.rtd",,"StudyData", $A$2, "BBnds", "MAType=Sim,InputChoice=Close,Period1="&amp;$A$16&amp;",Percent="&amp;$A$18&amp;"", "BLO",$A$4, -$B465, $A$6,$A$10,,$A$8,$A$12),$A$47)</f>
        <v>4754.88</v>
      </c>
      <c r="N465" s="8" t="str">
        <f xml:space="preserve"> TEXT(RTD("cqg.rtd",,"StudyData", $A$2, "MACD", "Period1="&amp;$A$20&amp;",Period2="&amp;$A$22&amp;",Period3="&amp;$A$24&amp;",InputChoice=Close", "MACD",$A$4, -$B465, $A$6,$A$10,,$A$8,$A$12),$A$47)</f>
        <v>44.72</v>
      </c>
      <c r="O465" s="8" t="str">
        <f>TEXT(RTD("cqg.rtd",,"StudyData",$A$2,"MACD","Period1="&amp;$A$20&amp;",Period2="&amp;$A$22&amp;",Period3="&amp;$A$24&amp;",InputChoice=Close","MACDA",$A$4,-$B465,$A$6,$A$10,,$A$8,$A$12),$A$47)</f>
        <v>48.77</v>
      </c>
      <c r="P465" s="6" t="str">
        <f t="shared" si="14"/>
        <v>-4.05</v>
      </c>
      <c r="Q465" s="8">
        <f xml:space="preserve"> RTD("cqg.rtd",,"StudyData", $A$2, "RSI", "InputChoice=Close,Period="&amp;$A$26&amp;"", "RSI",$A$4, -$B465, $A$6,$A$10,,$A$8,$A$12)</f>
        <v>53.248318688467499</v>
      </c>
      <c r="R46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-$B465, $A$6,$A$10,,$A$8,$A$12)</f>
        <v>66.992271779399999</v>
      </c>
      <c r="S46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-$B465, $A$6,$A$10,,$A$8,$A$12)</f>
        <v>71.321899999999999</v>
      </c>
      <c r="T465" s="8" t="str">
        <f>TEXT(RTD("cqg.rtd",,"StudyData", $A$2, "Imoku", "Period1="&amp;$A$34&amp;"", "Imoku1",$A$4, -$B465, $A$6,$A$10,,$A$8,$A$12),$A$47)</f>
        <v>4847.00</v>
      </c>
      <c r="U465" s="8" t="str">
        <f xml:space="preserve"> TEXT(RTD("cqg.rtd",,"StudyData", $A$2, "Imoku", "Period2="&amp;$A$36&amp;"", "Imoku2",$A$4, -$B465, $A$6,$A$10,,$A$8,$A$12),$A$47)</f>
        <v>4771.75</v>
      </c>
      <c r="V465" s="8" t="str">
        <f xml:space="preserve"> TEXT(RTD("cqg.rtd",,"StudyData", $A$2, "Imoku", "Period3="&amp;$A$38&amp;"", "Imoku3",$A$4, -(($B465)+($A$44)), $A$6,$A$10,,$A$8,$A$12),$A$47)</f>
        <v>4528.00</v>
      </c>
      <c r="W465" s="8" t="str">
        <f xml:space="preserve"> TEXT(RTD("cqg.rtd",,"StudyData", $A$2, "Imoku", "Period1="&amp;$A$34&amp;",Period2="&amp;$A$36&amp;",Period4="&amp;$A$40&amp;",MAType4=Sim", "Imoku4",$A$4, -(($B465)+($A$44)), $A$6,$A$10,,$A$8,$A$12),$A$47)</f>
        <v>4623.44</v>
      </c>
      <c r="X465" s="8" t="str">
        <f>TEXT(RTD("cqg.rtd",,"StudyData", $A$2, "Imoku", "MAType5=Sim,Period5="&amp;$A$42&amp;",InputChoice5=Close", "Imoku5",$A$4, -$B465, $A$6,$A$10,,$A$8,$A$12),$A$47)</f>
        <v>4847.75</v>
      </c>
    </row>
    <row r="466" spans="2:24" x14ac:dyDescent="0.25">
      <c r="B466">
        <f t="shared" si="15"/>
        <v>464</v>
      </c>
      <c r="C466" s="5">
        <f xml:space="preserve"> RTD("cqg.rtd",,"StudyData", $A$2, "BAR", "", "Time", $A$4,-$B466,$A$6,$A$10, "","False","T")</f>
        <v>45113</v>
      </c>
      <c r="D466" s="4">
        <f xml:space="preserve"> RTD("cqg.rtd",,"StudyData", $A$2, "BAR", "", "Time", $A$4,-$B466,$A$6,$A$10, "","False","T")</f>
        <v>45113</v>
      </c>
      <c r="E466" s="6" t="str">
        <f xml:space="preserve"> TEXT(RTD("cqg.rtd",,"StudyData", $A$2, "BAR", "", "Open", $A$4, -$B466, $A$6,$A$10,,$A$8,$A$12),$A$47)</f>
        <v>4895.50</v>
      </c>
      <c r="F466" s="6" t="str">
        <f xml:space="preserve"> TEXT(RTD("cqg.rtd",,"StudyData", $A$2, "BAR", "", "High", $A$4, -$B466, $A$6,$A$10,,$A$8,$A$12),$A$47)</f>
        <v>4897.25</v>
      </c>
      <c r="G466" s="6" t="str">
        <f xml:space="preserve"> TEXT(RTD("cqg.rtd",,"StudyData", $A$2, "BAR", "", "Low", $A$4, -$B466, $A$6,$A$10,,$A$8,$A$12),$A$47)</f>
        <v>4833.25</v>
      </c>
      <c r="H466" s="6" t="str">
        <f>TEXT(RTD("cqg.rtd",,"StudyData", $A$2, "BAR", "", "Close", $A$4, -$B466, $A$6,$A$10,,$A$8,$A$12),$A$47)</f>
        <v>4860.75</v>
      </c>
      <c r="I466" s="7">
        <f xml:space="preserve"> RTD("cqg.rtd",,"StudyData", $A$2, "Vol", "VolType=auto, CoCType=Contract", "Vol",$A$4, -$B466, $A$6,$A$10,,$A$8,$A$12)</f>
        <v>1741520</v>
      </c>
      <c r="J466" s="8" t="str">
        <f xml:space="preserve"> TEXT(RTD("cqg.rtd",,"StudyData", $A$2, "MA", "InputChoice=Close,MAType=Sim,Period="&amp;$A$14&amp;"", "MA",$A$4, -$B466, $A$6,$A$10,,$A$8,$A$12),$A$47)</f>
        <v>4739.54</v>
      </c>
      <c r="K466" s="6" t="str">
        <f xml:space="preserve"> TEXT(RTD("cqg.rtd",,"StudyData", $A$2, "BBnds", "MAType=Sim,InputChoice=Close,Period1="&amp;$A$16&amp;",Percent="&amp;$A$18&amp;"", "BHI",$A$4, -$B466, $A$6,$A$10,,$A$8,$A$12),$A$47)</f>
        <v>4926.94</v>
      </c>
      <c r="L466" s="6" t="str">
        <f>TEXT(RTD("cqg.rtd",,"StudyData",$A$2,"BBnds","MAType=Sim,InputChoice=Close,Period1="&amp;$A$16&amp;",Percent="&amp;$A$18&amp;"","BMA",$A$4,-$B466,$A$6,$A$10,,$A$8,$A$12),$A$47)</f>
        <v>4832.14</v>
      </c>
      <c r="M466" s="6" t="str">
        <f xml:space="preserve"> TEXT(RTD("cqg.rtd",,"StudyData", $A$2, "BBnds", "MAType=Sim,InputChoice=Close,Period1="&amp;$A$16&amp;",Percent="&amp;$A$18&amp;"", "BLO",$A$4, -$B466, $A$6,$A$10,,$A$8,$A$12),$A$47)</f>
        <v>4737.34</v>
      </c>
      <c r="N466" s="8" t="str">
        <f xml:space="preserve"> TEXT(RTD("cqg.rtd",,"StudyData", $A$2, "MACD", "Period1="&amp;$A$20&amp;",Period2="&amp;$A$22&amp;",Period3="&amp;$A$24&amp;",InputChoice=Close", "MACD",$A$4, -$B466, $A$6,$A$10,,$A$8,$A$12),$A$47)</f>
        <v>48.66</v>
      </c>
      <c r="O466" s="8" t="str">
        <f>TEXT(RTD("cqg.rtd",,"StudyData",$A$2,"MACD","Period1="&amp;$A$20&amp;",Period2="&amp;$A$22&amp;",Period3="&amp;$A$24&amp;",InputChoice=Close","MACDA",$A$4,-$B466,$A$6,$A$10,,$A$8,$A$12),$A$47)</f>
        <v>49.79</v>
      </c>
      <c r="P466" s="6" t="str">
        <f t="shared" si="14"/>
        <v>-1.13</v>
      </c>
      <c r="Q466" s="8">
        <f xml:space="preserve"> RTD("cqg.rtd",,"StudyData", $A$2, "RSI", "InputChoice=Close,Period="&amp;$A$26&amp;"", "RSI",$A$4, -$B466, $A$6,$A$10,,$A$8,$A$12)</f>
        <v>56.872322993943037</v>
      </c>
      <c r="R46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-$B466, $A$6,$A$10,,$A$8,$A$12)</f>
        <v>74.417467248899996</v>
      </c>
      <c r="S46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-$B466, $A$6,$A$10,,$A$8,$A$12)</f>
        <v>73.486699999999999</v>
      </c>
      <c r="T466" s="8" t="str">
        <f>TEXT(RTD("cqg.rtd",,"StudyData", $A$2, "Imoku", "Period1="&amp;$A$34&amp;"", "Imoku1",$A$4, -$B466, $A$6,$A$10,,$A$8,$A$12),$A$47)</f>
        <v>4847.00</v>
      </c>
      <c r="U466" s="8" t="str">
        <f xml:space="preserve"> TEXT(RTD("cqg.rtd",,"StudyData", $A$2, "Imoku", "Period2="&amp;$A$36&amp;"", "Imoku2",$A$4, -$B466, $A$6,$A$10,,$A$8,$A$12),$A$47)</f>
        <v>4771.75</v>
      </c>
      <c r="V466" s="8" t="str">
        <f xml:space="preserve"> TEXT(RTD("cqg.rtd",,"StudyData", $A$2, "Imoku", "Period3="&amp;$A$38&amp;"", "Imoku3",$A$4, -(($B466)+($A$44)), $A$6,$A$10,,$A$8,$A$12),$A$47)</f>
        <v>4518.88</v>
      </c>
      <c r="W466" s="8" t="str">
        <f xml:space="preserve"> TEXT(RTD("cqg.rtd",,"StudyData", $A$2, "Imoku", "Period1="&amp;$A$34&amp;",Period2="&amp;$A$36&amp;",Period4="&amp;$A$40&amp;",MAType4=Sim", "Imoku4",$A$4, -(($B466)+($A$44)), $A$6,$A$10,,$A$8,$A$12),$A$47)</f>
        <v>4615.44</v>
      </c>
      <c r="X466" s="8" t="str">
        <f>TEXT(RTD("cqg.rtd",,"StudyData", $A$2, "Imoku", "MAType5=Sim,Period5="&amp;$A$42&amp;",InputChoice5=Close", "Imoku5",$A$4, -$B466, $A$6,$A$10,,$A$8,$A$12),$A$47)</f>
        <v>4860.75</v>
      </c>
    </row>
    <row r="467" spans="2:24" x14ac:dyDescent="0.25">
      <c r="B467">
        <f t="shared" si="15"/>
        <v>465</v>
      </c>
      <c r="C467" s="5">
        <f xml:space="preserve"> RTD("cqg.rtd",,"StudyData", $A$2, "BAR", "", "Time", $A$4,-$B467,$A$6,$A$10, "","False","T")</f>
        <v>45112</v>
      </c>
      <c r="D467" s="4">
        <f xml:space="preserve"> RTD("cqg.rtd",,"StudyData", $A$2, "BAR", "", "Time", $A$4,-$B467,$A$6,$A$10, "","False","T")</f>
        <v>45112</v>
      </c>
      <c r="E467" s="6" t="str">
        <f xml:space="preserve"> TEXT(RTD("cqg.rtd",,"StudyData", $A$2, "BAR", "", "Open", $A$4, -$B467, $A$6,$A$10,,$A$8,$A$12),$A$47)</f>
        <v>4905.75</v>
      </c>
      <c r="F467" s="6" t="str">
        <f xml:space="preserve"> TEXT(RTD("cqg.rtd",,"StudyData", $A$2, "BAR", "", "High", $A$4, -$B467, $A$6,$A$10,,$A$8,$A$12),$A$47)</f>
        <v>4907.50</v>
      </c>
      <c r="G467" s="6" t="str">
        <f xml:space="preserve"> TEXT(RTD("cqg.rtd",,"StudyData", $A$2, "BAR", "", "Low", $A$4, -$B467, $A$6,$A$10,,$A$8,$A$12),$A$47)</f>
        <v>4880.00</v>
      </c>
      <c r="H467" s="6" t="str">
        <f>TEXT(RTD("cqg.rtd",,"StudyData", $A$2, "BAR", "", "Close", $A$4, -$B467, $A$6,$A$10,,$A$8,$A$12),$A$47)</f>
        <v>4897.50</v>
      </c>
      <c r="I467" s="7">
        <f xml:space="preserve"> RTD("cqg.rtd",,"StudyData", $A$2, "Vol", "VolType=auto, CoCType=Contract", "Vol",$A$4, -$B467, $A$6,$A$10,,$A$8,$A$12)</f>
        <v>1193759</v>
      </c>
      <c r="J467" s="8" t="str">
        <f xml:space="preserve"> TEXT(RTD("cqg.rtd",,"StudyData", $A$2, "MA", "InputChoice=Close,MAType=Sim,Period="&amp;$A$14&amp;"", "MA",$A$4, -$B467, $A$6,$A$10,,$A$8,$A$12),$A$47)</f>
        <v>4733.29</v>
      </c>
      <c r="K467" s="6" t="str">
        <f xml:space="preserve"> TEXT(RTD("cqg.rtd",,"StudyData", $A$2, "BBnds", "MAType=Sim,InputChoice=Close,Period1="&amp;$A$16&amp;",Percent="&amp;$A$18&amp;"", "BHI",$A$4, -$B467, $A$6,$A$10,,$A$8,$A$12),$A$47)</f>
        <v>4927.11</v>
      </c>
      <c r="L467" s="6" t="str">
        <f>TEXT(RTD("cqg.rtd",,"StudyData",$A$2,"BBnds","MAType=Sim,InputChoice=Close,Period1="&amp;$A$16&amp;",Percent="&amp;$A$18&amp;"","BMA",$A$4,-$B467,$A$6,$A$10,,$A$8,$A$12),$A$47)</f>
        <v>4826.48</v>
      </c>
      <c r="M467" s="6" t="str">
        <f xml:space="preserve"> TEXT(RTD("cqg.rtd",,"StudyData", $A$2, "BBnds", "MAType=Sim,InputChoice=Close,Period1="&amp;$A$16&amp;",Percent="&amp;$A$18&amp;"", "BLO",$A$4, -$B467, $A$6,$A$10,,$A$8,$A$12),$A$47)</f>
        <v>4725.84</v>
      </c>
      <c r="N467" s="8" t="str">
        <f xml:space="preserve"> TEXT(RTD("cqg.rtd",,"StudyData", $A$2, "MACD", "Period1="&amp;$A$20&amp;",Period2="&amp;$A$22&amp;",Period3="&amp;$A$24&amp;",InputChoice=Close", "MACD",$A$4, -$B467, $A$6,$A$10,,$A$8,$A$12),$A$47)</f>
        <v>51.67</v>
      </c>
      <c r="O467" s="8" t="str">
        <f>TEXT(RTD("cqg.rtd",,"StudyData",$A$2,"MACD","Period1="&amp;$A$20&amp;",Period2="&amp;$A$22&amp;",Period3="&amp;$A$24&amp;",InputChoice=Close","MACDA",$A$4,-$B467,$A$6,$A$10,,$A$8,$A$12),$A$47)</f>
        <v>50.07</v>
      </c>
      <c r="P467" s="6" t="str">
        <f t="shared" si="14"/>
        <v>1.60</v>
      </c>
      <c r="Q467" s="8">
        <f xml:space="preserve"> RTD("cqg.rtd",,"StudyData", $A$2, "RSI", "InputChoice=Close,Period="&amp;$A$26&amp;"", "RSI",$A$4, -$B467, $A$6,$A$10,,$A$8,$A$12)</f>
        <v>68.605095414870192</v>
      </c>
      <c r="R46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-$B467, $A$6,$A$10,,$A$8,$A$12)</f>
        <v>80.377091711899993</v>
      </c>
      <c r="S46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-$B467, $A$6,$A$10,,$A$8,$A$12)</f>
        <v>73.021299999999997</v>
      </c>
      <c r="T467" s="8" t="str">
        <f>TEXT(RTD("cqg.rtd",,"StudyData", $A$2, "Imoku", "Period1="&amp;$A$34&amp;"", "Imoku1",$A$4, -$B467, $A$6,$A$10,,$A$8,$A$12),$A$47)</f>
        <v>4847.00</v>
      </c>
      <c r="U467" s="8" t="str">
        <f xml:space="preserve"> TEXT(RTD("cqg.rtd",,"StudyData", $A$2, "Imoku", "Period2="&amp;$A$36&amp;"", "Imoku2",$A$4, -$B467, $A$6,$A$10,,$A$8,$A$12),$A$47)</f>
        <v>4757.75</v>
      </c>
      <c r="V467" s="8" t="str">
        <f xml:space="preserve"> TEXT(RTD("cqg.rtd",,"StudyData", $A$2, "Imoku", "Period3="&amp;$A$38&amp;"", "Imoku3",$A$4, -(($B467)+($A$44)), $A$6,$A$10,,$A$8,$A$12),$A$47)</f>
        <v>4503.88</v>
      </c>
      <c r="W467" s="8" t="str">
        <f xml:space="preserve"> TEXT(RTD("cqg.rtd",,"StudyData", $A$2, "Imoku", "Period1="&amp;$A$34&amp;",Period2="&amp;$A$36&amp;",Period4="&amp;$A$40&amp;",MAType4=Sim", "Imoku4",$A$4, -(($B467)+($A$44)), $A$6,$A$10,,$A$8,$A$12),$A$47)</f>
        <v>4615.44</v>
      </c>
      <c r="X467" s="8" t="str">
        <f>TEXT(RTD("cqg.rtd",,"StudyData", $A$2, "Imoku", "MAType5=Sim,Period5="&amp;$A$42&amp;",InputChoice5=Close", "Imoku5",$A$4, -$B467, $A$6,$A$10,,$A$8,$A$12),$A$47)</f>
        <v>4897.50</v>
      </c>
    </row>
    <row r="468" spans="2:24" x14ac:dyDescent="0.25">
      <c r="B468">
        <f t="shared" si="15"/>
        <v>466</v>
      </c>
      <c r="C468" s="5">
        <f xml:space="preserve"> RTD("cqg.rtd",,"StudyData", $A$2, "BAR", "", "Time", $A$4,-$B468,$A$6,$A$10, "","False","T")</f>
        <v>45110</v>
      </c>
      <c r="D468" s="4">
        <f xml:space="preserve"> RTD("cqg.rtd",,"StudyData", $A$2, "BAR", "", "Time", $A$4,-$B468,$A$6,$A$10, "","False","T")</f>
        <v>45110</v>
      </c>
      <c r="E468" s="6" t="str">
        <f xml:space="preserve"> TEXT(RTD("cqg.rtd",,"StudyData", $A$2, "BAR", "", "Open", $A$4, -$B468, $A$6,$A$10,,$A$8,$A$12),$A$47)</f>
        <v>4899.25</v>
      </c>
      <c r="F468" s="6" t="str">
        <f xml:space="preserve"> TEXT(RTD("cqg.rtd",,"StudyData", $A$2, "BAR", "", "High", $A$4, -$B468, $A$6,$A$10,,$A$8,$A$12),$A$47)</f>
        <v>4907.75</v>
      </c>
      <c r="G468" s="6" t="str">
        <f xml:space="preserve"> TEXT(RTD("cqg.rtd",,"StudyData", $A$2, "BAR", "", "Low", $A$4, -$B468, $A$6,$A$10,,$A$8,$A$12),$A$47)</f>
        <v>4893.25</v>
      </c>
      <c r="H468" s="6" t="str">
        <f>TEXT(RTD("cqg.rtd",,"StudyData", $A$2, "BAR", "", "Close", $A$4, -$B468, $A$6,$A$10,,$A$8,$A$12),$A$47)</f>
        <v>4906.00</v>
      </c>
      <c r="I468" s="7">
        <f xml:space="preserve"> RTD("cqg.rtd",,"StudyData", $A$2, "Vol", "VolType=auto, CoCType=Contract", "Vol",$A$4, -$B468, $A$6,$A$10,,$A$8,$A$12)</f>
        <v>641289</v>
      </c>
      <c r="J468" s="8" t="str">
        <f xml:space="preserve"> TEXT(RTD("cqg.rtd",,"StudyData", $A$2, "MA", "InputChoice=Close,MAType=Sim,Period="&amp;$A$14&amp;"", "MA",$A$4, -$B468, $A$6,$A$10,,$A$8,$A$12),$A$47)</f>
        <v>4726.05</v>
      </c>
      <c r="K468" s="6" t="str">
        <f xml:space="preserve"> TEXT(RTD("cqg.rtd",,"StudyData", $A$2, "BBnds", "MAType=Sim,InputChoice=Close,Period1="&amp;$A$16&amp;",Percent="&amp;$A$18&amp;"", "BHI",$A$4, -$B468, $A$6,$A$10,,$A$8,$A$12),$A$47)</f>
        <v>4920.55</v>
      </c>
      <c r="L468" s="6" t="str">
        <f>TEXT(RTD("cqg.rtd",,"StudyData",$A$2,"BBnds","MAType=Sim,InputChoice=Close,Period1="&amp;$A$16&amp;",Percent="&amp;$A$18&amp;"","BMA",$A$4,-$B468,$A$6,$A$10,,$A$8,$A$12),$A$47)</f>
        <v>4818.54</v>
      </c>
      <c r="M468" s="6" t="str">
        <f xml:space="preserve"> TEXT(RTD("cqg.rtd",,"StudyData", $A$2, "BBnds", "MAType=Sim,InputChoice=Close,Period1="&amp;$A$16&amp;",Percent="&amp;$A$18&amp;"", "BLO",$A$4, -$B468, $A$6,$A$10,,$A$8,$A$12),$A$47)</f>
        <v>4716.53</v>
      </c>
      <c r="N468" s="8" t="str">
        <f xml:space="preserve"> TEXT(RTD("cqg.rtd",,"StudyData", $A$2, "MACD", "Period1="&amp;$A$20&amp;",Period2="&amp;$A$22&amp;",Period3="&amp;$A$24&amp;",InputChoice=Close", "MACD",$A$4, -$B468, $A$6,$A$10,,$A$8,$A$12),$A$47)</f>
        <v>51.02</v>
      </c>
      <c r="O468" s="8" t="str">
        <f>TEXT(RTD("cqg.rtd",,"StudyData",$A$2,"MACD","Period1="&amp;$A$20&amp;",Period2="&amp;$A$22&amp;",Period3="&amp;$A$24&amp;",InputChoice=Close","MACDA",$A$4,-$B468,$A$6,$A$10,,$A$8,$A$12),$A$47)</f>
        <v>49.67</v>
      </c>
      <c r="P468" s="6" t="str">
        <f t="shared" si="14"/>
        <v>1.35</v>
      </c>
      <c r="Q468" s="8">
        <f xml:space="preserve"> RTD("cqg.rtd",,"StudyData", $A$2, "RSI", "InputChoice=Close,Period="&amp;$A$26&amp;"", "RSI",$A$4, -$B468, $A$6,$A$10,,$A$8,$A$12)</f>
        <v>71.643791747865379</v>
      </c>
      <c r="R46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-$B468, $A$6,$A$10,,$A$8,$A$12)</f>
        <v>76.892385501500002</v>
      </c>
      <c r="S46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-$B468, $A$6,$A$10,,$A$8,$A$12)</f>
        <v>69.343400000000003</v>
      </c>
      <c r="T468" s="8" t="str">
        <f>TEXT(RTD("cqg.rtd",,"StudyData", $A$2, "Imoku", "Period1="&amp;$A$34&amp;"", "Imoku1",$A$4, -$B468, $A$6,$A$10,,$A$8,$A$12),$A$47)</f>
        <v>4847.00</v>
      </c>
      <c r="U468" s="8" t="str">
        <f xml:space="preserve"> TEXT(RTD("cqg.rtd",,"StudyData", $A$2, "Imoku", "Period2="&amp;$A$36&amp;"", "Imoku2",$A$4, -$B468, $A$6,$A$10,,$A$8,$A$12),$A$47)</f>
        <v>4750.50</v>
      </c>
      <c r="V468" s="8" t="str">
        <f xml:space="preserve"> TEXT(RTD("cqg.rtd",,"StudyData", $A$2, "Imoku", "Period3="&amp;$A$38&amp;"", "Imoku3",$A$4, -(($B468)+($A$44)), $A$6,$A$10,,$A$8,$A$12),$A$47)</f>
        <v>4503.88</v>
      </c>
      <c r="W468" s="8" t="str">
        <f xml:space="preserve"> TEXT(RTD("cqg.rtd",,"StudyData", $A$2, "Imoku", "Period1="&amp;$A$34&amp;",Period2="&amp;$A$36&amp;",Period4="&amp;$A$40&amp;",MAType4=Sim", "Imoku4",$A$4, -(($B468)+($A$44)), $A$6,$A$10,,$A$8,$A$12),$A$47)</f>
        <v>4614.88</v>
      </c>
      <c r="X468" s="8" t="str">
        <f>TEXT(RTD("cqg.rtd",,"StudyData", $A$2, "Imoku", "MAType5=Sim,Period5="&amp;$A$42&amp;",InputChoice5=Close", "Imoku5",$A$4, -$B468, $A$6,$A$10,,$A$8,$A$12),$A$47)</f>
        <v>4906.00</v>
      </c>
    </row>
    <row r="469" spans="2:24" x14ac:dyDescent="0.25">
      <c r="B469">
        <f t="shared" si="15"/>
        <v>467</v>
      </c>
      <c r="C469" s="5">
        <f xml:space="preserve"> RTD("cqg.rtd",,"StudyData", $A$2, "BAR", "", "Time", $A$4,-$B469,$A$6,$A$10, "","False","T")</f>
        <v>45107</v>
      </c>
      <c r="D469" s="4">
        <f xml:space="preserve"> RTD("cqg.rtd",,"StudyData", $A$2, "BAR", "", "Time", $A$4,-$B469,$A$6,$A$10, "","False","T")</f>
        <v>45107</v>
      </c>
      <c r="E469" s="6" t="str">
        <f xml:space="preserve"> TEXT(RTD("cqg.rtd",,"StudyData", $A$2, "BAR", "", "Open", $A$4, -$B469, $A$6,$A$10,,$A$8,$A$12),$A$47)</f>
        <v>4849.00</v>
      </c>
      <c r="F469" s="6" t="str">
        <f xml:space="preserve"> TEXT(RTD("cqg.rtd",,"StudyData", $A$2, "BAR", "", "High", $A$4, -$B469, $A$6,$A$10,,$A$8,$A$12),$A$47)</f>
        <v>4911.75</v>
      </c>
      <c r="G469" s="6" t="str">
        <f xml:space="preserve"> TEXT(RTD("cqg.rtd",,"StudyData", $A$2, "BAR", "", "Low", $A$4, -$B469, $A$6,$A$10,,$A$8,$A$12),$A$47)</f>
        <v>4846.75</v>
      </c>
      <c r="H469" s="6" t="str">
        <f>TEXT(RTD("cqg.rtd",,"StudyData", $A$2, "BAR", "", "Close", $A$4, -$B469, $A$6,$A$10,,$A$8,$A$12),$A$47)</f>
        <v>4902.00</v>
      </c>
      <c r="I469" s="7">
        <f xml:space="preserve"> RTD("cqg.rtd",,"StudyData", $A$2, "Vol", "VolType=auto, CoCType=Contract", "Vol",$A$4, -$B469, $A$6,$A$10,,$A$8,$A$12)</f>
        <v>1774940</v>
      </c>
      <c r="J469" s="8" t="str">
        <f xml:space="preserve"> TEXT(RTD("cqg.rtd",,"StudyData", $A$2, "MA", "InputChoice=Close,MAType=Sim,Period="&amp;$A$14&amp;"", "MA",$A$4, -$B469, $A$6,$A$10,,$A$8,$A$12),$A$47)</f>
        <v>4716.74</v>
      </c>
      <c r="K469" s="6" t="str">
        <f xml:space="preserve"> TEXT(RTD("cqg.rtd",,"StudyData", $A$2, "BBnds", "MAType=Sim,InputChoice=Close,Period1="&amp;$A$16&amp;",Percent="&amp;$A$18&amp;"", "BHI",$A$4, -$B469, $A$6,$A$10,,$A$8,$A$12),$A$47)</f>
        <v>4908.91</v>
      </c>
      <c r="L469" s="6" t="str">
        <f>TEXT(RTD("cqg.rtd",,"StudyData",$A$2,"BBnds","MAType=Sim,InputChoice=Close,Period1="&amp;$A$16&amp;",Percent="&amp;$A$18&amp;"","BMA",$A$4,-$B469,$A$6,$A$10,,$A$8,$A$12),$A$47)</f>
        <v>4810.53</v>
      </c>
      <c r="M469" s="6" t="str">
        <f xml:space="preserve"> TEXT(RTD("cqg.rtd",,"StudyData", $A$2, "BBnds", "MAType=Sim,InputChoice=Close,Period1="&amp;$A$16&amp;",Percent="&amp;$A$18&amp;"", "BLO",$A$4, -$B469, $A$6,$A$10,,$A$8,$A$12),$A$47)</f>
        <v>4712.14</v>
      </c>
      <c r="N469" s="8" t="str">
        <f xml:space="preserve"> TEXT(RTD("cqg.rtd",,"StudyData", $A$2, "MACD", "Period1="&amp;$A$20&amp;",Period2="&amp;$A$22&amp;",Period3="&amp;$A$24&amp;",InputChoice=Close", "MACD",$A$4, -$B469, $A$6,$A$10,,$A$8,$A$12),$A$47)</f>
        <v>48.58</v>
      </c>
      <c r="O469" s="8" t="str">
        <f>TEXT(RTD("cqg.rtd",,"StudyData",$A$2,"MACD","Period1="&amp;$A$20&amp;",Period2="&amp;$A$22&amp;",Period3="&amp;$A$24&amp;",InputChoice=Close","MACDA",$A$4,-$B469,$A$6,$A$10,,$A$8,$A$12),$A$47)</f>
        <v>49.33</v>
      </c>
      <c r="P469" s="6" t="str">
        <f t="shared" si="14"/>
        <v>-.75</v>
      </c>
      <c r="Q469" s="8">
        <f xml:space="preserve"> RTD("cqg.rtd",,"StudyData", $A$2, "RSI", "InputChoice=Close,Period="&amp;$A$26&amp;"", "RSI",$A$4, -$B469, $A$6,$A$10,,$A$8,$A$12)</f>
        <v>71.108501237919398</v>
      </c>
      <c r="R46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-$B469, $A$6,$A$10,,$A$8,$A$12)</f>
        <v>70.004501860600001</v>
      </c>
      <c r="S46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-$B469, $A$6,$A$10,,$A$8,$A$12)</f>
        <v>65.568899999999999</v>
      </c>
      <c r="T469" s="8" t="str">
        <f>TEXT(RTD("cqg.rtd",,"StudyData", $A$2, "Imoku", "Period1="&amp;$A$34&amp;"", "Imoku1",$A$4, -$B469, $A$6,$A$10,,$A$8,$A$12),$A$47)</f>
        <v>4847.00</v>
      </c>
      <c r="U469" s="8" t="str">
        <f xml:space="preserve"> TEXT(RTD("cqg.rtd",,"StudyData", $A$2, "Imoku", "Period2="&amp;$A$36&amp;"", "Imoku2",$A$4, -$B469, $A$6,$A$10,,$A$8,$A$12),$A$47)</f>
        <v>4741.75</v>
      </c>
      <c r="V469" s="8" t="str">
        <f xml:space="preserve"> TEXT(RTD("cqg.rtd",,"StudyData", $A$2, "Imoku", "Period3="&amp;$A$38&amp;"", "Imoku3",$A$4, -(($B469)+($A$44)), $A$6,$A$10,,$A$8,$A$12),$A$47)</f>
        <v>4491.00</v>
      </c>
      <c r="W469" s="8" t="str">
        <f xml:space="preserve"> TEXT(RTD("cqg.rtd",,"StudyData", $A$2, "Imoku", "Period1="&amp;$A$34&amp;",Period2="&amp;$A$36&amp;",Period4="&amp;$A$40&amp;",MAType4=Sim", "Imoku4",$A$4, -(($B469)+($A$44)), $A$6,$A$10,,$A$8,$A$12),$A$47)</f>
        <v>4614.88</v>
      </c>
      <c r="X469" s="8" t="str">
        <f>TEXT(RTD("cqg.rtd",,"StudyData", $A$2, "Imoku", "MAType5=Sim,Period5="&amp;$A$42&amp;",InputChoice5=Close", "Imoku5",$A$4, -$B469, $A$6,$A$10,,$A$8,$A$12),$A$47)</f>
        <v>4902.00</v>
      </c>
    </row>
    <row r="470" spans="2:24" x14ac:dyDescent="0.25">
      <c r="B470">
        <f t="shared" si="15"/>
        <v>468</v>
      </c>
      <c r="C470" s="5">
        <f xml:space="preserve"> RTD("cqg.rtd",,"StudyData", $A$2, "BAR", "", "Time", $A$4,-$B470,$A$6,$A$10, "","False","T")</f>
        <v>45106</v>
      </c>
      <c r="D470" s="4">
        <f xml:space="preserve"> RTD("cqg.rtd",,"StudyData", $A$2, "BAR", "", "Time", $A$4,-$B470,$A$6,$A$10, "","False","T")</f>
        <v>45106</v>
      </c>
      <c r="E470" s="6" t="str">
        <f xml:space="preserve"> TEXT(RTD("cqg.rtd",,"StudyData", $A$2, "BAR", "", "Open", $A$4, -$B470, $A$6,$A$10,,$A$8,$A$12),$A$47)</f>
        <v>4837.50</v>
      </c>
      <c r="F470" s="6" t="str">
        <f xml:space="preserve"> TEXT(RTD("cqg.rtd",,"StudyData", $A$2, "BAR", "", "High", $A$4, -$B470, $A$6,$A$10,,$A$8,$A$12),$A$47)</f>
        <v>4851.75</v>
      </c>
      <c r="G470" s="6" t="str">
        <f xml:space="preserve"> TEXT(RTD("cqg.rtd",,"StudyData", $A$2, "BAR", "", "Low", $A$4, -$B470, $A$6,$A$10,,$A$8,$A$12),$A$47)</f>
        <v>4823.50</v>
      </c>
      <c r="H470" s="6" t="str">
        <f>TEXT(RTD("cqg.rtd",,"StudyData", $A$2, "BAR", "", "Close", $A$4, -$B470, $A$6,$A$10,,$A$8,$A$12),$A$47)</f>
        <v>4849.50</v>
      </c>
      <c r="I470" s="7">
        <f xml:space="preserve"> RTD("cqg.rtd",,"StudyData", $A$2, "Vol", "VolType=auto, CoCType=Contract", "Vol",$A$4, -$B470, $A$6,$A$10,,$A$8,$A$12)</f>
        <v>1628750</v>
      </c>
      <c r="J470" s="8" t="str">
        <f xml:space="preserve"> TEXT(RTD("cqg.rtd",,"StudyData", $A$2, "MA", "InputChoice=Close,MAType=Sim,Period="&amp;$A$14&amp;"", "MA",$A$4, -$B470, $A$6,$A$10,,$A$8,$A$12),$A$47)</f>
        <v>4708.32</v>
      </c>
      <c r="K470" s="6" t="str">
        <f xml:space="preserve"> TEXT(RTD("cqg.rtd",,"StudyData", $A$2, "BBnds", "MAType=Sim,InputChoice=Close,Period1="&amp;$A$16&amp;",Percent="&amp;$A$18&amp;"", "BHI",$A$4, -$B470, $A$6,$A$10,,$A$8,$A$12),$A$47)</f>
        <v>4902.92</v>
      </c>
      <c r="L470" s="6" t="str">
        <f>TEXT(RTD("cqg.rtd",,"StudyData",$A$2,"BBnds","MAType=Sim,InputChoice=Close,Period1="&amp;$A$16&amp;",Percent="&amp;$A$18&amp;"","BMA",$A$4,-$B470,$A$6,$A$10,,$A$8,$A$12),$A$47)</f>
        <v>4799.71</v>
      </c>
      <c r="M470" s="6" t="str">
        <f xml:space="preserve"> TEXT(RTD("cqg.rtd",,"StudyData", $A$2, "BBnds", "MAType=Sim,InputChoice=Close,Period1="&amp;$A$16&amp;",Percent="&amp;$A$18&amp;"", "BLO",$A$4, -$B470, $A$6,$A$10,,$A$8,$A$12),$A$47)</f>
        <v>4696.51</v>
      </c>
      <c r="N470" s="8" t="str">
        <f xml:space="preserve"> TEXT(RTD("cqg.rtd",,"StudyData", $A$2, "MACD", "Period1="&amp;$A$20&amp;",Period2="&amp;$A$22&amp;",Period3="&amp;$A$24&amp;",InputChoice=Close", "MACD",$A$4, -$B470, $A$6,$A$10,,$A$8,$A$12),$A$47)</f>
        <v>45.16</v>
      </c>
      <c r="O470" s="8" t="str">
        <f>TEXT(RTD("cqg.rtd",,"StudyData",$A$2,"MACD","Period1="&amp;$A$20&amp;",Period2="&amp;$A$22&amp;",Period3="&amp;$A$24&amp;",InputChoice=Close","MACDA",$A$4,-$B470,$A$6,$A$10,,$A$8,$A$12),$A$47)</f>
        <v>49.52</v>
      </c>
      <c r="P470" s="6" t="str">
        <f t="shared" si="14"/>
        <v>-4.36</v>
      </c>
      <c r="Q470" s="8">
        <f xml:space="preserve"> RTD("cqg.rtd",,"StudyData", $A$2, "RSI", "InputChoice=Close,Period="&amp;$A$26&amp;"", "RSI",$A$4, -$B470, $A$6,$A$10,,$A$8,$A$12)</f>
        <v>62.948409725737811</v>
      </c>
      <c r="R47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-$B470, $A$6,$A$10,,$A$8,$A$12)</f>
        <v>60.720572640500002</v>
      </c>
      <c r="S47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-$B470, $A$6,$A$10,,$A$8,$A$12)</f>
        <v>63.350999999999999</v>
      </c>
      <c r="T470" s="8" t="str">
        <f>TEXT(RTD("cqg.rtd",,"StudyData", $A$2, "Imoku", "Period1="&amp;$A$34&amp;"", "Imoku1",$A$4, -$B470, $A$6,$A$10,,$A$8,$A$12),$A$47)</f>
        <v>4844.88</v>
      </c>
      <c r="U470" s="8" t="str">
        <f xml:space="preserve"> TEXT(RTD("cqg.rtd",,"StudyData", $A$2, "Imoku", "Period2="&amp;$A$36&amp;"", "Imoku2",$A$4, -$B470, $A$6,$A$10,,$A$8,$A$12),$A$47)</f>
        <v>4739.63</v>
      </c>
      <c r="V470" s="8" t="str">
        <f xml:space="preserve"> TEXT(RTD("cqg.rtd",,"StudyData", $A$2, "Imoku", "Period3="&amp;$A$38&amp;"", "Imoku3",$A$4, -(($B470)+($A$44)), $A$6,$A$10,,$A$8,$A$12),$A$47)</f>
        <v>4491.00</v>
      </c>
      <c r="W470" s="8" t="str">
        <f xml:space="preserve"> TEXT(RTD("cqg.rtd",,"StudyData", $A$2, "Imoku", "Period1="&amp;$A$34&amp;",Period2="&amp;$A$36&amp;",Period4="&amp;$A$40&amp;",MAType4=Sim", "Imoku4",$A$4, -(($B470)+($A$44)), $A$6,$A$10,,$A$8,$A$12),$A$47)</f>
        <v>4614.88</v>
      </c>
      <c r="X470" s="8" t="str">
        <f>TEXT(RTD("cqg.rtd",,"StudyData", $A$2, "Imoku", "MAType5=Sim,Period5="&amp;$A$42&amp;",InputChoice5=Close", "Imoku5",$A$4, -$B470, $A$6,$A$10,,$A$8,$A$12),$A$47)</f>
        <v>4849.50</v>
      </c>
    </row>
    <row r="471" spans="2:24" x14ac:dyDescent="0.25">
      <c r="B471">
        <f t="shared" si="15"/>
        <v>469</v>
      </c>
      <c r="C471" s="5">
        <f xml:space="preserve"> RTD("cqg.rtd",,"StudyData", $A$2, "BAR", "", "Time", $A$4,-$B471,$A$6,$A$10, "","False","T")</f>
        <v>45105</v>
      </c>
      <c r="D471" s="4">
        <f xml:space="preserve"> RTD("cqg.rtd",,"StudyData", $A$2, "BAR", "", "Time", $A$4,-$B471,$A$6,$A$10, "","False","T")</f>
        <v>45105</v>
      </c>
      <c r="E471" s="6" t="str">
        <f xml:space="preserve"> TEXT(RTD("cqg.rtd",,"StudyData", $A$2, "BAR", "", "Open", $A$4, -$B471, $A$6,$A$10,,$A$8,$A$12),$A$47)</f>
        <v>4827.75</v>
      </c>
      <c r="F471" s="6" t="str">
        <f xml:space="preserve"> TEXT(RTD("cqg.rtd",,"StudyData", $A$2, "BAR", "", "High", $A$4, -$B471, $A$6,$A$10,,$A$8,$A$12),$A$47)</f>
        <v>4844.00</v>
      </c>
      <c r="G471" s="6" t="str">
        <f xml:space="preserve"> TEXT(RTD("cqg.rtd",,"StudyData", $A$2, "BAR", "", "Low", $A$4, -$B471, $A$6,$A$10,,$A$8,$A$12),$A$47)</f>
        <v>4813.00</v>
      </c>
      <c r="H471" s="6" t="str">
        <f>TEXT(RTD("cqg.rtd",,"StudyData", $A$2, "BAR", "", "Close", $A$4, -$B471, $A$6,$A$10,,$A$8,$A$12),$A$47)</f>
        <v>4831.25</v>
      </c>
      <c r="I471" s="7">
        <f xml:space="preserve"> RTD("cqg.rtd",,"StudyData", $A$2, "Vol", "VolType=auto, CoCType=Contract", "Vol",$A$4, -$B471, $A$6,$A$10,,$A$8,$A$12)</f>
        <v>1689461</v>
      </c>
      <c r="J471" s="8" t="str">
        <f xml:space="preserve"> TEXT(RTD("cqg.rtd",,"StudyData", $A$2, "MA", "InputChoice=Close,MAType=Sim,Period="&amp;$A$14&amp;"", "MA",$A$4, -$B471, $A$6,$A$10,,$A$8,$A$12),$A$47)</f>
        <v>4701.94</v>
      </c>
      <c r="K471" s="6" t="str">
        <f xml:space="preserve"> TEXT(RTD("cqg.rtd",,"StudyData", $A$2, "BBnds", "MAType=Sim,InputChoice=Close,Period1="&amp;$A$16&amp;",Percent="&amp;$A$18&amp;"", "BHI",$A$4, -$B471, $A$6,$A$10,,$A$8,$A$12),$A$47)</f>
        <v>4909.39</v>
      </c>
      <c r="L471" s="6" t="str">
        <f>TEXT(RTD("cqg.rtd",,"StudyData",$A$2,"BBnds","MAType=Sim,InputChoice=Close,Period1="&amp;$A$16&amp;",Percent="&amp;$A$18&amp;"","BMA",$A$4,-$B471,$A$6,$A$10,,$A$8,$A$12),$A$47)</f>
        <v>4789.65</v>
      </c>
      <c r="M471" s="6" t="str">
        <f xml:space="preserve"> TEXT(RTD("cqg.rtd",,"StudyData", $A$2, "BBnds", "MAType=Sim,InputChoice=Close,Period1="&amp;$A$16&amp;",Percent="&amp;$A$18&amp;"", "BLO",$A$4, -$B471, $A$6,$A$10,,$A$8,$A$12),$A$47)</f>
        <v>4669.91</v>
      </c>
      <c r="N471" s="8" t="str">
        <f xml:space="preserve"> TEXT(RTD("cqg.rtd",,"StudyData", $A$2, "MACD", "Period1="&amp;$A$20&amp;",Period2="&amp;$A$22&amp;",Period3="&amp;$A$24&amp;",InputChoice=Close", "MACD",$A$4, -$B471, $A$6,$A$10,,$A$8,$A$12),$A$47)</f>
        <v>45.49</v>
      </c>
      <c r="O471" s="8" t="str">
        <f>TEXT(RTD("cqg.rtd",,"StudyData",$A$2,"MACD","Period1="&amp;$A$20&amp;",Period2="&amp;$A$22&amp;",Period3="&amp;$A$24&amp;",InputChoice=Close","MACDA",$A$4,-$B471,$A$6,$A$10,,$A$8,$A$12),$A$47)</f>
        <v>50.61</v>
      </c>
      <c r="P471" s="6" t="str">
        <f t="shared" si="14"/>
        <v>-5.12</v>
      </c>
      <c r="Q471" s="8">
        <f xml:space="preserve"> RTD("cqg.rtd",,"StudyData", $A$2, "RSI", "InputChoice=Close,Period="&amp;$A$26&amp;"", "RSI",$A$4, -$B471, $A$6,$A$10,,$A$8,$A$12)</f>
        <v>59.405650953124166</v>
      </c>
      <c r="R47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-$B471, $A$6,$A$10,,$A$8,$A$12)</f>
        <v>58.9441319835</v>
      </c>
      <c r="S47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-$B471, $A$6,$A$10,,$A$8,$A$12)</f>
        <v>64.666300000000007</v>
      </c>
      <c r="T471" s="8" t="str">
        <f>TEXT(RTD("cqg.rtd",,"StudyData", $A$2, "Imoku", "Period1="&amp;$A$34&amp;"", "Imoku1",$A$4, -$B471, $A$6,$A$10,,$A$8,$A$12),$A$47)</f>
        <v>4844.88</v>
      </c>
      <c r="U471" s="8" t="str">
        <f xml:space="preserve"> TEXT(RTD("cqg.rtd",,"StudyData", $A$2, "Imoku", "Period2="&amp;$A$36&amp;"", "Imoku2",$A$4, -$B471, $A$6,$A$10,,$A$8,$A$12),$A$47)</f>
        <v>4739.63</v>
      </c>
      <c r="V471" s="8" t="str">
        <f xml:space="preserve"> TEXT(RTD("cqg.rtd",,"StudyData", $A$2, "Imoku", "Period3="&amp;$A$38&amp;"", "Imoku3",$A$4, -(($B471)+($A$44)), $A$6,$A$10,,$A$8,$A$12),$A$47)</f>
        <v>4491.00</v>
      </c>
      <c r="W471" s="8" t="str">
        <f xml:space="preserve"> TEXT(RTD("cqg.rtd",,"StudyData", $A$2, "Imoku", "Period1="&amp;$A$34&amp;",Period2="&amp;$A$36&amp;",Period4="&amp;$A$40&amp;",MAType4=Sim", "Imoku4",$A$4, -(($B471)+($A$44)), $A$6,$A$10,,$A$8,$A$12),$A$47)</f>
        <v>4614.88</v>
      </c>
      <c r="X471" s="8" t="str">
        <f>TEXT(RTD("cqg.rtd",,"StudyData", $A$2, "Imoku", "MAType5=Sim,Period5="&amp;$A$42&amp;",InputChoice5=Close", "Imoku5",$A$4, -$B471, $A$6,$A$10,,$A$8,$A$12),$A$47)</f>
        <v>4831.25</v>
      </c>
    </row>
    <row r="472" spans="2:24" x14ac:dyDescent="0.25">
      <c r="B472">
        <f t="shared" si="15"/>
        <v>470</v>
      </c>
      <c r="C472" s="5">
        <f xml:space="preserve"> RTD("cqg.rtd",,"StudyData", $A$2, "BAR", "", "Time", $A$4,-$B472,$A$6,$A$10, "","False","T")</f>
        <v>45104</v>
      </c>
      <c r="D472" s="4">
        <f xml:space="preserve"> RTD("cqg.rtd",,"StudyData", $A$2, "BAR", "", "Time", $A$4,-$B472,$A$6,$A$10, "","False","T")</f>
        <v>45104</v>
      </c>
      <c r="E472" s="6" t="str">
        <f xml:space="preserve"> TEXT(RTD("cqg.rtd",,"StudyData", $A$2, "BAR", "", "Open", $A$4, -$B472, $A$6,$A$10,,$A$8,$A$12),$A$47)</f>
        <v>4789.50</v>
      </c>
      <c r="F472" s="6" t="str">
        <f xml:space="preserve"> TEXT(RTD("cqg.rtd",,"StudyData", $A$2, "BAR", "", "High", $A$4, -$B472, $A$6,$A$10,,$A$8,$A$12),$A$47)</f>
        <v>4838.50</v>
      </c>
      <c r="G472" s="6" t="str">
        <f xml:space="preserve"> TEXT(RTD("cqg.rtd",,"StudyData", $A$2, "BAR", "", "Low", $A$4, -$B472, $A$6,$A$10,,$A$8,$A$12),$A$47)</f>
        <v>4785.25</v>
      </c>
      <c r="H472" s="6" t="str">
        <f>TEXT(RTD("cqg.rtd",,"StudyData", $A$2, "BAR", "", "Close", $A$4, -$B472, $A$6,$A$10,,$A$8,$A$12),$A$47)</f>
        <v>4832.50</v>
      </c>
      <c r="I472" s="7">
        <f xml:space="preserve"> RTD("cqg.rtd",,"StudyData", $A$2, "Vol", "VolType=auto, CoCType=Contract", "Vol",$A$4, -$B472, $A$6,$A$10,,$A$8,$A$12)</f>
        <v>1512256</v>
      </c>
      <c r="J472" s="8" t="str">
        <f xml:space="preserve"> TEXT(RTD("cqg.rtd",,"StudyData", $A$2, "MA", "InputChoice=Close,MAType=Sim,Period="&amp;$A$14&amp;"", "MA",$A$4, -$B472, $A$6,$A$10,,$A$8,$A$12),$A$47)</f>
        <v>4697.25</v>
      </c>
      <c r="K472" s="6" t="str">
        <f xml:space="preserve"> TEXT(RTD("cqg.rtd",,"StudyData", $A$2, "BBnds", "MAType=Sim,InputChoice=Close,Period1="&amp;$A$16&amp;",Percent="&amp;$A$18&amp;"", "BHI",$A$4, -$B472, $A$6,$A$10,,$A$8,$A$12),$A$47)</f>
        <v>4910.08</v>
      </c>
      <c r="L472" s="6" t="str">
        <f>TEXT(RTD("cqg.rtd",,"StudyData",$A$2,"BBnds","MAType=Sim,InputChoice=Close,Period1="&amp;$A$16&amp;",Percent="&amp;$A$18&amp;"","BMA",$A$4,-$B472,$A$6,$A$10,,$A$8,$A$12),$A$47)</f>
        <v>4781.73</v>
      </c>
      <c r="M472" s="6" t="str">
        <f xml:space="preserve"> TEXT(RTD("cqg.rtd",,"StudyData", $A$2, "BBnds", "MAType=Sim,InputChoice=Close,Period1="&amp;$A$16&amp;",Percent="&amp;$A$18&amp;"", "BLO",$A$4, -$B472, $A$6,$A$10,,$A$8,$A$12),$A$47)</f>
        <v>4653.37</v>
      </c>
      <c r="N472" s="8" t="str">
        <f xml:space="preserve"> TEXT(RTD("cqg.rtd",,"StudyData", $A$2, "MACD", "Period1="&amp;$A$20&amp;",Period2="&amp;$A$22&amp;",Period3="&amp;$A$24&amp;",InputChoice=Close", "MACD",$A$4, -$B472, $A$6,$A$10,,$A$8,$A$12),$A$47)</f>
        <v>47.10</v>
      </c>
      <c r="O472" s="8" t="str">
        <f>TEXT(RTD("cqg.rtd",,"StudyData",$A$2,"MACD","Period1="&amp;$A$20&amp;",Period2="&amp;$A$22&amp;",Period3="&amp;$A$24&amp;",InputChoice=Close","MACDA",$A$4,-$B472,$A$6,$A$10,,$A$8,$A$12),$A$47)</f>
        <v>51.89</v>
      </c>
      <c r="P472" s="6" t="str">
        <f t="shared" si="14"/>
        <v>-4.79</v>
      </c>
      <c r="Q472" s="8">
        <f xml:space="preserve"> RTD("cqg.rtd",,"StudyData", $A$2, "RSI", "InputChoice=Close,Period="&amp;$A$26&amp;"", "RSI",$A$4, -$B472, $A$6,$A$10,,$A$8,$A$12)</f>
        <v>59.753501516241961</v>
      </c>
      <c r="R47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-$B472, $A$6,$A$10,,$A$8,$A$12)</f>
        <v>58.817064254800002</v>
      </c>
      <c r="S47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-$B472, $A$6,$A$10,,$A$8,$A$12)</f>
        <v>67.527299999999997</v>
      </c>
      <c r="T472" s="8" t="str">
        <f>TEXT(RTD("cqg.rtd",,"StudyData", $A$2, "Imoku", "Period1="&amp;$A$34&amp;"", "Imoku1",$A$4, -$B472, $A$6,$A$10,,$A$8,$A$12),$A$47)</f>
        <v>4844.88</v>
      </c>
      <c r="U472" s="8" t="str">
        <f xml:space="preserve"> TEXT(RTD("cqg.rtd",,"StudyData", $A$2, "Imoku", "Period2="&amp;$A$36&amp;"", "Imoku2",$A$4, -$B472, $A$6,$A$10,,$A$8,$A$12),$A$47)</f>
        <v>4739.63</v>
      </c>
      <c r="V472" s="8" t="str">
        <f xml:space="preserve"> TEXT(RTD("cqg.rtd",,"StudyData", $A$2, "Imoku", "Period3="&amp;$A$38&amp;"", "Imoku3",$A$4, -(($B472)+($A$44)), $A$6,$A$10,,$A$8,$A$12),$A$47)</f>
        <v>4485.25</v>
      </c>
      <c r="W472" s="8" t="str">
        <f xml:space="preserve"> TEXT(RTD("cqg.rtd",,"StudyData", $A$2, "Imoku", "Period1="&amp;$A$34&amp;",Period2="&amp;$A$36&amp;",Period4="&amp;$A$40&amp;",MAType4=Sim", "Imoku4",$A$4, -(($B472)+($A$44)), $A$6,$A$10,,$A$8,$A$12),$A$47)</f>
        <v>4609.13</v>
      </c>
      <c r="X472" s="8" t="str">
        <f>TEXT(RTD("cqg.rtd",,"StudyData", $A$2, "Imoku", "MAType5=Sim,Period5="&amp;$A$42&amp;",InputChoice5=Close", "Imoku5",$A$4, -$B472, $A$6,$A$10,,$A$8,$A$12),$A$47)</f>
        <v>4832.50</v>
      </c>
    </row>
    <row r="473" spans="2:24" x14ac:dyDescent="0.25">
      <c r="B473">
        <f t="shared" si="15"/>
        <v>471</v>
      </c>
      <c r="C473" s="5">
        <f xml:space="preserve"> RTD("cqg.rtd",,"StudyData", $A$2, "BAR", "", "Time", $A$4,-$B473,$A$6,$A$10, "","False","T")</f>
        <v>45103</v>
      </c>
      <c r="D473" s="4">
        <f xml:space="preserve"> RTD("cqg.rtd",,"StudyData", $A$2, "BAR", "", "Time", $A$4,-$B473,$A$6,$A$10, "","False","T")</f>
        <v>45103</v>
      </c>
      <c r="E473" s="6" t="str">
        <f xml:space="preserve"> TEXT(RTD("cqg.rtd",,"StudyData", $A$2, "BAR", "", "Open", $A$4, -$B473, $A$6,$A$10,,$A$8,$A$12),$A$47)</f>
        <v>4803.75</v>
      </c>
      <c r="F473" s="6" t="str">
        <f xml:space="preserve"> TEXT(RTD("cqg.rtd",,"StudyData", $A$2, "BAR", "", "High", $A$4, -$B473, $A$6,$A$10,,$A$8,$A$12),$A$47)</f>
        <v>4816.75</v>
      </c>
      <c r="G473" s="6" t="str">
        <f xml:space="preserve"> TEXT(RTD("cqg.rtd",,"StudyData", $A$2, "BAR", "", "Low", $A$4, -$B473, $A$6,$A$10,,$A$8,$A$12),$A$47)</f>
        <v>4782.25</v>
      </c>
      <c r="H473" s="6" t="str">
        <f>TEXT(RTD("cqg.rtd",,"StudyData", $A$2, "BAR", "", "Close", $A$4, -$B473, $A$6,$A$10,,$A$8,$A$12),$A$47)</f>
        <v>4784.00</v>
      </c>
      <c r="I473" s="7">
        <f xml:space="preserve"> RTD("cqg.rtd",,"StudyData", $A$2, "Vol", "VolType=auto, CoCType=Contract", "Vol",$A$4, -$B473, $A$6,$A$10,,$A$8,$A$12)</f>
        <v>1622416</v>
      </c>
      <c r="J473" s="8" t="str">
        <f xml:space="preserve"> TEXT(RTD("cqg.rtd",,"StudyData", $A$2, "MA", "InputChoice=Close,MAType=Sim,Period="&amp;$A$14&amp;"", "MA",$A$4, -$B473, $A$6,$A$10,,$A$8,$A$12),$A$47)</f>
        <v>4692.59</v>
      </c>
      <c r="K473" s="6" t="str">
        <f xml:space="preserve"> TEXT(RTD("cqg.rtd",,"StudyData", $A$2, "BBnds", "MAType=Sim,InputChoice=Close,Period1="&amp;$A$16&amp;",Percent="&amp;$A$18&amp;"", "BHI",$A$4, -$B473, $A$6,$A$10,,$A$8,$A$12),$A$47)</f>
        <v>4908.37</v>
      </c>
      <c r="L473" s="6" t="str">
        <f>TEXT(RTD("cqg.rtd",,"StudyData",$A$2,"BBnds","MAType=Sim,InputChoice=Close,Period1="&amp;$A$16&amp;",Percent="&amp;$A$18&amp;"","BMA",$A$4,-$B473,$A$6,$A$10,,$A$8,$A$12),$A$47)</f>
        <v>4773.65</v>
      </c>
      <c r="M473" s="6" t="str">
        <f xml:space="preserve"> TEXT(RTD("cqg.rtd",,"StudyData", $A$2, "BBnds", "MAType=Sim,InputChoice=Close,Period1="&amp;$A$16&amp;",Percent="&amp;$A$18&amp;"", "BLO",$A$4, -$B473, $A$6,$A$10,,$A$8,$A$12),$A$47)</f>
        <v>4638.93</v>
      </c>
      <c r="N473" s="8" t="str">
        <f xml:space="preserve"> TEXT(RTD("cqg.rtd",,"StudyData", $A$2, "MACD", "Period1="&amp;$A$20&amp;",Period2="&amp;$A$22&amp;",Period3="&amp;$A$24&amp;",InputChoice=Close", "MACD",$A$4, -$B473, $A$6,$A$10,,$A$8,$A$12),$A$47)</f>
        <v>48.35</v>
      </c>
      <c r="O473" s="8" t="str">
        <f>TEXT(RTD("cqg.rtd",,"StudyData",$A$2,"MACD","Period1="&amp;$A$20&amp;",Period2="&amp;$A$22&amp;",Period3="&amp;$A$24&amp;",InputChoice=Close","MACDA",$A$4,-$B473,$A$6,$A$10,,$A$8,$A$12),$A$47)</f>
        <v>53.08</v>
      </c>
      <c r="P473" s="6" t="str">
        <f t="shared" si="14"/>
        <v>-4.73</v>
      </c>
      <c r="Q473" s="8">
        <f xml:space="preserve"> RTD("cqg.rtd",,"StudyData", $A$2, "RSI", "InputChoice=Close,Period="&amp;$A$26&amp;"", "RSI",$A$4, -$B473, $A$6,$A$10,,$A$8,$A$12)</f>
        <v>49.568942479077855</v>
      </c>
      <c r="R47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-$B473, $A$6,$A$10,,$A$8,$A$12)</f>
        <v>58.3520568084</v>
      </c>
      <c r="S47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-$B473, $A$6,$A$10,,$A$8,$A$12)</f>
        <v>71.882499999999993</v>
      </c>
      <c r="T473" s="8" t="str">
        <f>TEXT(RTD("cqg.rtd",,"StudyData", $A$2, "Imoku", "Period1="&amp;$A$34&amp;"", "Imoku1",$A$4, -$B473, $A$6,$A$10,,$A$8,$A$12),$A$47)</f>
        <v>4844.88</v>
      </c>
      <c r="U473" s="8" t="str">
        <f xml:space="preserve"> TEXT(RTD("cqg.rtd",,"StudyData", $A$2, "Imoku", "Period2="&amp;$A$36&amp;"", "Imoku2",$A$4, -$B473, $A$6,$A$10,,$A$8,$A$12),$A$47)</f>
        <v>4739.63</v>
      </c>
      <c r="V473" s="8" t="str">
        <f xml:space="preserve"> TEXT(RTD("cqg.rtd",,"StudyData", $A$2, "Imoku", "Period3="&amp;$A$38&amp;"", "Imoku3",$A$4, -(($B473)+($A$44)), $A$6,$A$10,,$A$8,$A$12),$A$47)</f>
        <v>4480.50</v>
      </c>
      <c r="W473" s="8" t="str">
        <f xml:space="preserve"> TEXT(RTD("cqg.rtd",,"StudyData", $A$2, "Imoku", "Period1="&amp;$A$34&amp;",Period2="&amp;$A$36&amp;",Period4="&amp;$A$40&amp;",MAType4=Sim", "Imoku4",$A$4, -(($B473)+($A$44)), $A$6,$A$10,,$A$8,$A$12),$A$47)</f>
        <v>4588.81</v>
      </c>
      <c r="X473" s="8" t="str">
        <f>TEXT(RTD("cqg.rtd",,"StudyData", $A$2, "Imoku", "MAType5=Sim,Period5="&amp;$A$42&amp;",InputChoice5=Close", "Imoku5",$A$4, -$B473, $A$6,$A$10,,$A$8,$A$12),$A$47)</f>
        <v>4784.00</v>
      </c>
    </row>
    <row r="474" spans="2:24" x14ac:dyDescent="0.25">
      <c r="B474">
        <f t="shared" si="15"/>
        <v>472</v>
      </c>
      <c r="C474" s="5">
        <f xml:space="preserve"> RTD("cqg.rtd",,"StudyData", $A$2, "BAR", "", "Time", $A$4,-$B474,$A$6,$A$10, "","False","T")</f>
        <v>45100</v>
      </c>
      <c r="D474" s="4">
        <f xml:space="preserve"> RTD("cqg.rtd",,"StudyData", $A$2, "BAR", "", "Time", $A$4,-$B474,$A$6,$A$10, "","False","T")</f>
        <v>45100</v>
      </c>
      <c r="E474" s="6" t="str">
        <f xml:space="preserve"> TEXT(RTD("cqg.rtd",,"StudyData", $A$2, "BAR", "", "Open", $A$4, -$B474, $A$6,$A$10,,$A$8,$A$12),$A$47)</f>
        <v>4839.50</v>
      </c>
      <c r="F474" s="6" t="str">
        <f xml:space="preserve"> TEXT(RTD("cqg.rtd",,"StudyData", $A$2, "BAR", "", "High", $A$4, -$B474, $A$6,$A$10,,$A$8,$A$12),$A$47)</f>
        <v>4840.00</v>
      </c>
      <c r="G474" s="6" t="str">
        <f xml:space="preserve"> TEXT(RTD("cqg.rtd",,"StudyData", $A$2, "BAR", "", "Low", $A$4, -$B474, $A$6,$A$10,,$A$8,$A$12),$A$47)</f>
        <v>4795.25</v>
      </c>
      <c r="H474" s="6" t="str">
        <f>TEXT(RTD("cqg.rtd",,"StudyData", $A$2, "BAR", "", "Close", $A$4, -$B474, $A$6,$A$10,,$A$8,$A$12),$A$47)</f>
        <v>4802.75</v>
      </c>
      <c r="I474" s="7">
        <f xml:space="preserve"> RTD("cqg.rtd",,"StudyData", $A$2, "Vol", "VolType=auto, CoCType=Contract", "Vol",$A$4, -$B474, $A$6,$A$10,,$A$8,$A$12)</f>
        <v>1550992</v>
      </c>
      <c r="J474" s="8" t="str">
        <f xml:space="preserve"> TEXT(RTD("cqg.rtd",,"StudyData", $A$2, "MA", "InputChoice=Close,MAType=Sim,Period="&amp;$A$14&amp;"", "MA",$A$4, -$B474, $A$6,$A$10,,$A$8,$A$12),$A$47)</f>
        <v>4688.28</v>
      </c>
      <c r="K474" s="6" t="str">
        <f xml:space="preserve"> TEXT(RTD("cqg.rtd",,"StudyData", $A$2, "BBnds", "MAType=Sim,InputChoice=Close,Period1="&amp;$A$16&amp;",Percent="&amp;$A$18&amp;"", "BHI",$A$4, -$B474, $A$6,$A$10,,$A$8,$A$12),$A$47)</f>
        <v>4916.08</v>
      </c>
      <c r="L474" s="6" t="str">
        <f>TEXT(RTD("cqg.rtd",,"StudyData",$A$2,"BBnds","MAType=Sim,InputChoice=Close,Period1="&amp;$A$16&amp;",Percent="&amp;$A$18&amp;"","BMA",$A$4,-$B474,$A$6,$A$10,,$A$8,$A$12),$A$47)</f>
        <v>4765.33</v>
      </c>
      <c r="M474" s="6" t="str">
        <f xml:space="preserve"> TEXT(RTD("cqg.rtd",,"StudyData", $A$2, "BBnds", "MAType=Sim,InputChoice=Close,Period1="&amp;$A$16&amp;",Percent="&amp;$A$18&amp;"", "BLO",$A$4, -$B474, $A$6,$A$10,,$A$8,$A$12),$A$47)</f>
        <v>4614.57</v>
      </c>
      <c r="N474" s="8" t="str">
        <f xml:space="preserve"> TEXT(RTD("cqg.rtd",,"StudyData", $A$2, "MACD", "Period1="&amp;$A$20&amp;",Period2="&amp;$A$22&amp;",Period3="&amp;$A$24&amp;",InputChoice=Close", "MACD",$A$4, -$B474, $A$6,$A$10,,$A$8,$A$12),$A$47)</f>
        <v>54.18</v>
      </c>
      <c r="O474" s="8" t="str">
        <f>TEXT(RTD("cqg.rtd",,"StudyData",$A$2,"MACD","Period1="&amp;$A$20&amp;",Period2="&amp;$A$22&amp;",Period3="&amp;$A$24&amp;",InputChoice=Close","MACDA",$A$4,-$B474,$A$6,$A$10,,$A$8,$A$12),$A$47)</f>
        <v>54.27</v>
      </c>
      <c r="P474" s="6" t="str">
        <f t="shared" si="14"/>
        <v>-.09</v>
      </c>
      <c r="Q474" s="8">
        <f xml:space="preserve"> RTD("cqg.rtd",,"StudyData", $A$2, "RSI", "InputChoice=Close,Period="&amp;$A$26&amp;"", "RSI",$A$4, -$B474, $A$6,$A$10,,$A$8,$A$12)</f>
        <v>54.290020107471314</v>
      </c>
      <c r="R47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-$B474, $A$6,$A$10,,$A$8,$A$12)</f>
        <v>68.227989504600004</v>
      </c>
      <c r="S47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-$B474, $A$6,$A$10,,$A$8,$A$12)</f>
        <v>78.6477</v>
      </c>
      <c r="T474" s="8" t="str">
        <f>TEXT(RTD("cqg.rtd",,"StudyData", $A$2, "Imoku", "Period1="&amp;$A$34&amp;"", "Imoku1",$A$4, -$B474, $A$6,$A$10,,$A$8,$A$12),$A$47)</f>
        <v>4835.00</v>
      </c>
      <c r="U474" s="8" t="str">
        <f xml:space="preserve"> TEXT(RTD("cqg.rtd",,"StudyData", $A$2, "Imoku", "Period2="&amp;$A$36&amp;"", "Imoku2",$A$4, -$B474, $A$6,$A$10,,$A$8,$A$12),$A$47)</f>
        <v>4739.63</v>
      </c>
      <c r="V474" s="8" t="str">
        <f xml:space="preserve"> TEXT(RTD("cqg.rtd",,"StudyData", $A$2, "Imoku", "Period3="&amp;$A$38&amp;"", "Imoku3",$A$4, -(($B474)+($A$44)), $A$6,$A$10,,$A$8,$A$12),$A$47)</f>
        <v>4480.50</v>
      </c>
      <c r="W474" s="8" t="str">
        <f xml:space="preserve"> TEXT(RTD("cqg.rtd",,"StudyData", $A$2, "Imoku", "Period1="&amp;$A$34&amp;",Period2="&amp;$A$36&amp;",Period4="&amp;$A$40&amp;",MAType4=Sim", "Imoku4",$A$4, -(($B474)+($A$44)), $A$6,$A$10,,$A$8,$A$12),$A$47)</f>
        <v>4583.75</v>
      </c>
      <c r="X474" s="8" t="str">
        <f>TEXT(RTD("cqg.rtd",,"StudyData", $A$2, "Imoku", "MAType5=Sim,Period5="&amp;$A$42&amp;",InputChoice5=Close", "Imoku5",$A$4, -$B474, $A$6,$A$10,,$A$8,$A$12),$A$47)</f>
        <v>4802.75</v>
      </c>
    </row>
    <row r="475" spans="2:24" x14ac:dyDescent="0.25">
      <c r="B475">
        <f t="shared" si="15"/>
        <v>473</v>
      </c>
      <c r="C475" s="5">
        <f xml:space="preserve"> RTD("cqg.rtd",,"StudyData", $A$2, "BAR", "", "Time", $A$4,-$B475,$A$6,$A$10, "","False","T")</f>
        <v>45099</v>
      </c>
      <c r="D475" s="4">
        <f xml:space="preserve"> RTD("cqg.rtd",,"StudyData", $A$2, "BAR", "", "Time", $A$4,-$B475,$A$6,$A$10, "","False","T")</f>
        <v>45099</v>
      </c>
      <c r="E475" s="6" t="str">
        <f xml:space="preserve"> TEXT(RTD("cqg.rtd",,"StudyData", $A$2, "BAR", "", "Open", $A$4, -$B475, $A$6,$A$10,,$A$8,$A$12),$A$47)</f>
        <v>4823.75</v>
      </c>
      <c r="F475" s="6" t="str">
        <f xml:space="preserve"> TEXT(RTD("cqg.rtd",,"StudyData", $A$2, "BAR", "", "High", $A$4, -$B475, $A$6,$A$10,,$A$8,$A$12),$A$47)</f>
        <v>4840.75</v>
      </c>
      <c r="G475" s="6" t="str">
        <f xml:space="preserve"> TEXT(RTD("cqg.rtd",,"StudyData", $A$2, "BAR", "", "Low", $A$4, -$B475, $A$6,$A$10,,$A$8,$A$12),$A$47)</f>
        <v>4806.75</v>
      </c>
      <c r="H475" s="6" t="str">
        <f>TEXT(RTD("cqg.rtd",,"StudyData", $A$2, "BAR", "", "Close", $A$4, -$B475, $A$6,$A$10,,$A$8,$A$12),$A$47)</f>
        <v>4837.50</v>
      </c>
      <c r="I475" s="7">
        <f xml:space="preserve"> RTD("cqg.rtd",,"StudyData", $A$2, "Vol", "VolType=auto, CoCType=Contract", "Vol",$A$4, -$B475, $A$6,$A$10,,$A$8,$A$12)</f>
        <v>1384002</v>
      </c>
      <c r="J475" s="8" t="str">
        <f xml:space="preserve"> TEXT(RTD("cqg.rtd",,"StudyData", $A$2, "MA", "InputChoice=Close,MAType=Sim,Period="&amp;$A$14&amp;"", "MA",$A$4, -$B475, $A$6,$A$10,,$A$8,$A$12),$A$47)</f>
        <v>4681.56</v>
      </c>
      <c r="K475" s="6" t="str">
        <f xml:space="preserve"> TEXT(RTD("cqg.rtd",,"StudyData", $A$2, "BBnds", "MAType=Sim,InputChoice=Close,Period1="&amp;$A$16&amp;",Percent="&amp;$A$18&amp;"", "BHI",$A$4, -$B475, $A$6,$A$10,,$A$8,$A$12),$A$47)</f>
        <v>4923.38</v>
      </c>
      <c r="L475" s="6" t="str">
        <f>TEXT(RTD("cqg.rtd",,"StudyData",$A$2,"BBnds","MAType=Sim,InputChoice=Close,Period1="&amp;$A$16&amp;",Percent="&amp;$A$18&amp;"","BMA",$A$4,-$B475,$A$6,$A$10,,$A$8,$A$12),$A$47)</f>
        <v>4754.38</v>
      </c>
      <c r="M475" s="6" t="str">
        <f xml:space="preserve"> TEXT(RTD("cqg.rtd",,"StudyData", $A$2, "BBnds", "MAType=Sim,InputChoice=Close,Period1="&amp;$A$16&amp;",Percent="&amp;$A$18&amp;"", "BLO",$A$4, -$B475, $A$6,$A$10,,$A$8,$A$12),$A$47)</f>
        <v>4585.37</v>
      </c>
      <c r="N475" s="8" t="str">
        <f xml:space="preserve"> TEXT(RTD("cqg.rtd",,"StudyData", $A$2, "MACD", "Period1="&amp;$A$20&amp;",Period2="&amp;$A$22&amp;",Period3="&amp;$A$24&amp;",InputChoice=Close", "MACD",$A$4, -$B475, $A$6,$A$10,,$A$8,$A$12),$A$47)</f>
        <v>58.91</v>
      </c>
      <c r="O475" s="8" t="str">
        <f>TEXT(RTD("cqg.rtd",,"StudyData",$A$2,"MACD","Period1="&amp;$A$20&amp;",Period2="&amp;$A$22&amp;",Period3="&amp;$A$24&amp;",InputChoice=Close","MACDA",$A$4,-$B475,$A$6,$A$10,,$A$8,$A$12),$A$47)</f>
        <v>54.29</v>
      </c>
      <c r="P475" s="6" t="str">
        <f t="shared" si="14"/>
        <v>4.62</v>
      </c>
      <c r="Q475" s="8">
        <f xml:space="preserve"> RTD("cqg.rtd",,"StudyData", $A$2, "RSI", "InputChoice=Close,Period="&amp;$A$26&amp;"", "RSI",$A$4, -$B475, $A$6,$A$10,,$A$8,$A$12)</f>
        <v>64.393598011876179</v>
      </c>
      <c r="R47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-$B475, $A$6,$A$10,,$A$8,$A$12)</f>
        <v>77.189667033000006</v>
      </c>
      <c r="S47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-$B475, $A$6,$A$10,,$A$8,$A$12)</f>
        <v>83.857500000000002</v>
      </c>
      <c r="T475" s="8" t="str">
        <f>TEXT(RTD("cqg.rtd",,"StudyData", $A$2, "Imoku", "Period1="&amp;$A$34&amp;"", "Imoku1",$A$4, -$B475, $A$6,$A$10,,$A$8,$A$12),$A$47)</f>
        <v>4824.63</v>
      </c>
      <c r="U475" s="8" t="str">
        <f xml:space="preserve"> TEXT(RTD("cqg.rtd",,"StudyData", $A$2, "Imoku", "Period2="&amp;$A$36&amp;"", "Imoku2",$A$4, -$B475, $A$6,$A$10,,$A$8,$A$12),$A$47)</f>
        <v>4739.63</v>
      </c>
      <c r="V475" s="8" t="str">
        <f xml:space="preserve"> TEXT(RTD("cqg.rtd",,"StudyData", $A$2, "Imoku", "Period3="&amp;$A$38&amp;"", "Imoku3",$A$4, -(($B475)+($A$44)), $A$6,$A$10,,$A$8,$A$12),$A$47)</f>
        <v>4480.50</v>
      </c>
      <c r="W475" s="8" t="str">
        <f xml:space="preserve"> TEXT(RTD("cqg.rtd",,"StudyData", $A$2, "Imoku", "Period1="&amp;$A$34&amp;",Period2="&amp;$A$36&amp;",Period4="&amp;$A$40&amp;",MAType4=Sim", "Imoku4",$A$4, -(($B475)+($A$44)), $A$6,$A$10,,$A$8,$A$12),$A$47)</f>
        <v>4583.75</v>
      </c>
      <c r="X475" s="8" t="str">
        <f>TEXT(RTD("cqg.rtd",,"StudyData", $A$2, "Imoku", "MAType5=Sim,Period5="&amp;$A$42&amp;",InputChoice5=Close", "Imoku5",$A$4, -$B475, $A$6,$A$10,,$A$8,$A$12),$A$47)</f>
        <v>4837.50</v>
      </c>
    </row>
    <row r="476" spans="2:24" x14ac:dyDescent="0.25">
      <c r="B476">
        <f t="shared" si="15"/>
        <v>474</v>
      </c>
      <c r="C476" s="5">
        <f xml:space="preserve"> RTD("cqg.rtd",,"StudyData", $A$2, "BAR", "", "Time", $A$4,-$B476,$A$6,$A$10, "","False","T")</f>
        <v>45098</v>
      </c>
      <c r="D476" s="4">
        <f xml:space="preserve"> RTD("cqg.rtd",,"StudyData", $A$2, "BAR", "", "Time", $A$4,-$B476,$A$6,$A$10, "","False","T")</f>
        <v>45098</v>
      </c>
      <c r="E476" s="6" t="str">
        <f xml:space="preserve"> TEXT(RTD("cqg.rtd",,"StudyData", $A$2, "BAR", "", "Open", $A$4, -$B476, $A$6,$A$10,,$A$8,$A$12),$A$47)</f>
        <v>4844.00</v>
      </c>
      <c r="F476" s="6" t="str">
        <f xml:space="preserve"> TEXT(RTD("cqg.rtd",,"StudyData", $A$2, "BAR", "", "High", $A$4, -$B476, $A$6,$A$10,,$A$8,$A$12),$A$47)</f>
        <v>4852.25</v>
      </c>
      <c r="G476" s="6" t="str">
        <f xml:space="preserve"> TEXT(RTD("cqg.rtd",,"StudyData", $A$2, "BAR", "", "Low", $A$4, -$B476, $A$6,$A$10,,$A$8,$A$12),$A$47)</f>
        <v>4817.25</v>
      </c>
      <c r="H476" s="6" t="str">
        <f>TEXT(RTD("cqg.rtd",,"StudyData", $A$2, "BAR", "", "Close", $A$4, -$B476, $A$6,$A$10,,$A$8,$A$12),$A$47)</f>
        <v>4823.00</v>
      </c>
      <c r="I476" s="7">
        <f xml:space="preserve"> RTD("cqg.rtd",,"StudyData", $A$2, "Vol", "VolType=auto, CoCType=Contract", "Vol",$A$4, -$B476, $A$6,$A$10,,$A$8,$A$12)</f>
        <v>1468258</v>
      </c>
      <c r="J476" s="8" t="str">
        <f xml:space="preserve"> TEXT(RTD("cqg.rtd",,"StudyData", $A$2, "MA", "InputChoice=Close,MAType=Sim,Period="&amp;$A$14&amp;"", "MA",$A$4, -$B476, $A$6,$A$10,,$A$8,$A$12),$A$47)</f>
        <v>4674.39</v>
      </c>
      <c r="K476" s="6" t="str">
        <f xml:space="preserve"> TEXT(RTD("cqg.rtd",,"StudyData", $A$2, "BBnds", "MAType=Sim,InputChoice=Close,Period1="&amp;$A$16&amp;",Percent="&amp;$A$18&amp;"", "BHI",$A$4, -$B476, $A$6,$A$10,,$A$8,$A$12),$A$47)</f>
        <v>4917.95</v>
      </c>
      <c r="L476" s="6" t="str">
        <f>TEXT(RTD("cqg.rtd",,"StudyData",$A$2,"BBnds","MAType=Sim,InputChoice=Close,Period1="&amp;$A$16&amp;",Percent="&amp;$A$18&amp;"","BMA",$A$4,-$B476,$A$6,$A$10,,$A$8,$A$12),$A$47)</f>
        <v>4743.33</v>
      </c>
      <c r="M476" s="6" t="str">
        <f xml:space="preserve"> TEXT(RTD("cqg.rtd",,"StudyData", $A$2, "BBnds", "MAType=Sim,InputChoice=Close,Period1="&amp;$A$16&amp;",Percent="&amp;$A$18&amp;"", "BLO",$A$4, -$B476, $A$6,$A$10,,$A$8,$A$12),$A$47)</f>
        <v>4568.70</v>
      </c>
      <c r="N476" s="8" t="str">
        <f xml:space="preserve"> TEXT(RTD("cqg.rtd",,"StudyData", $A$2, "MACD", "Period1="&amp;$A$20&amp;",Period2="&amp;$A$22&amp;",Period3="&amp;$A$24&amp;",InputChoice=Close", "MACD",$A$4, -$B476, $A$6,$A$10,,$A$8,$A$12),$A$47)</f>
        <v>60.57</v>
      </c>
      <c r="O476" s="8" t="str">
        <f>TEXT(RTD("cqg.rtd",,"StudyData",$A$2,"MACD","Period1="&amp;$A$20&amp;",Period2="&amp;$A$22&amp;",Period3="&amp;$A$24&amp;",InputChoice=Close","MACDA",$A$4,-$B476,$A$6,$A$10,,$A$8,$A$12),$A$47)</f>
        <v>53.13</v>
      </c>
      <c r="P476" s="6" t="str">
        <f t="shared" si="14"/>
        <v>7.44</v>
      </c>
      <c r="Q476" s="8">
        <f xml:space="preserve"> RTD("cqg.rtd",,"StudyData", $A$2, "RSI", "InputChoice=Close,Period="&amp;$A$26&amp;"", "RSI",$A$4, -$B476, $A$6,$A$10,,$A$8,$A$12)</f>
        <v>61.753581548740854</v>
      </c>
      <c r="R47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-$B476, $A$6,$A$10,,$A$8,$A$12)</f>
        <v>80.841613048300005</v>
      </c>
      <c r="S47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-$B476, $A$6,$A$10,,$A$8,$A$12)</f>
        <v>87.191400000000002</v>
      </c>
      <c r="T476" s="8" t="str">
        <f>TEXT(RTD("cqg.rtd",,"StudyData", $A$2, "Imoku", "Period1="&amp;$A$34&amp;"", "Imoku1",$A$4, -$B476, $A$6,$A$10,,$A$8,$A$12),$A$47)</f>
        <v>4814.00</v>
      </c>
      <c r="U476" s="8" t="str">
        <f xml:space="preserve"> TEXT(RTD("cqg.rtd",,"StudyData", $A$2, "Imoku", "Period2="&amp;$A$36&amp;"", "Imoku2",$A$4, -$B476, $A$6,$A$10,,$A$8,$A$12),$A$47)</f>
        <v>4739.63</v>
      </c>
      <c r="V476" s="8" t="str">
        <f xml:space="preserve"> TEXT(RTD("cqg.rtd",,"StudyData", $A$2, "Imoku", "Period3="&amp;$A$38&amp;"", "Imoku3",$A$4, -(($B476)+($A$44)), $A$6,$A$10,,$A$8,$A$12),$A$47)</f>
        <v>4480.50</v>
      </c>
      <c r="W476" s="8" t="str">
        <f xml:space="preserve"> TEXT(RTD("cqg.rtd",,"StudyData", $A$2, "Imoku", "Period1="&amp;$A$34&amp;",Period2="&amp;$A$36&amp;",Period4="&amp;$A$40&amp;",MAType4=Sim", "Imoku4",$A$4, -(($B476)+($A$44)), $A$6,$A$10,,$A$8,$A$12),$A$47)</f>
        <v>4588.31</v>
      </c>
      <c r="X476" s="8" t="str">
        <f>TEXT(RTD("cqg.rtd",,"StudyData", $A$2, "Imoku", "MAType5=Sim,Period5="&amp;$A$42&amp;",InputChoice5=Close", "Imoku5",$A$4, -$B476, $A$6,$A$10,,$A$8,$A$12),$A$47)</f>
        <v>4823.00</v>
      </c>
    </row>
    <row r="477" spans="2:24" x14ac:dyDescent="0.25">
      <c r="B477">
        <f t="shared" si="15"/>
        <v>475</v>
      </c>
      <c r="C477" s="5">
        <f xml:space="preserve"> RTD("cqg.rtd",,"StudyData", $A$2, "BAR", "", "Time", $A$4,-$B477,$A$6,$A$10, "","False","T")</f>
        <v>45097</v>
      </c>
      <c r="D477" s="4">
        <f xml:space="preserve"> RTD("cqg.rtd",,"StudyData", $A$2, "BAR", "", "Time", $A$4,-$B477,$A$6,$A$10, "","False","T")</f>
        <v>45097</v>
      </c>
      <c r="E477" s="6" t="str">
        <f xml:space="preserve"> TEXT(RTD("cqg.rtd",,"StudyData", $A$2, "BAR", "", "Open", $A$4, -$B477, $A$6,$A$10,,$A$8,$A$12),$A$47)</f>
        <v>4871.75</v>
      </c>
      <c r="F477" s="6" t="str">
        <f xml:space="preserve"> TEXT(RTD("cqg.rtd",,"StudyData", $A$2, "BAR", "", "High", $A$4, -$B477, $A$6,$A$10,,$A$8,$A$12),$A$47)</f>
        <v>4875.75</v>
      </c>
      <c r="G477" s="6" t="str">
        <f xml:space="preserve"> TEXT(RTD("cqg.rtd",,"StudyData", $A$2, "BAR", "", "Low", $A$4, -$B477, $A$6,$A$10,,$A$8,$A$12),$A$47)</f>
        <v>4824.25</v>
      </c>
      <c r="H477" s="6" t="str">
        <f>TEXT(RTD("cqg.rtd",,"StudyData", $A$2, "BAR", "", "Close", $A$4, -$B477, $A$6,$A$10,,$A$8,$A$12),$A$47)</f>
        <v>4848.50</v>
      </c>
      <c r="I477" s="7">
        <f xml:space="preserve"> RTD("cqg.rtd",,"StudyData", $A$2, "Vol", "VolType=auto, CoCType=Contract", "Vol",$A$4, -$B477, $A$6,$A$10,,$A$8,$A$12)</f>
        <v>1540416</v>
      </c>
      <c r="J477" s="8" t="str">
        <f xml:space="preserve"> TEXT(RTD("cqg.rtd",,"StudyData", $A$2, "MA", "InputChoice=Close,MAType=Sim,Period="&amp;$A$14&amp;"", "MA",$A$4, -$B477, $A$6,$A$10,,$A$8,$A$12),$A$47)</f>
        <v>4669.25</v>
      </c>
      <c r="K477" s="6" t="str">
        <f xml:space="preserve"> TEXT(RTD("cqg.rtd",,"StudyData", $A$2, "BBnds", "MAType=Sim,InputChoice=Close,Period1="&amp;$A$16&amp;",Percent="&amp;$A$18&amp;"", "BHI",$A$4, -$B477, $A$6,$A$10,,$A$8,$A$12),$A$47)</f>
        <v>4909.28</v>
      </c>
      <c r="L477" s="6" t="str">
        <f>TEXT(RTD("cqg.rtd",,"StudyData",$A$2,"BBnds","MAType=Sim,InputChoice=Close,Period1="&amp;$A$16&amp;",Percent="&amp;$A$18&amp;"","BMA",$A$4,-$B477,$A$6,$A$10,,$A$8,$A$12),$A$47)</f>
        <v>4735.31</v>
      </c>
      <c r="M477" s="6" t="str">
        <f xml:space="preserve"> TEXT(RTD("cqg.rtd",,"StudyData", $A$2, "BBnds", "MAType=Sim,InputChoice=Close,Period1="&amp;$A$16&amp;",Percent="&amp;$A$18&amp;"", "BLO",$A$4, -$B477, $A$6,$A$10,,$A$8,$A$12),$A$47)</f>
        <v>4561.34</v>
      </c>
      <c r="N477" s="8" t="str">
        <f xml:space="preserve"> TEXT(RTD("cqg.rtd",,"StudyData", $A$2, "MACD", "Period1="&amp;$A$20&amp;",Period2="&amp;$A$22&amp;",Period3="&amp;$A$24&amp;",InputChoice=Close", "MACD",$A$4, -$B477, $A$6,$A$10,,$A$8,$A$12),$A$47)</f>
        <v>63.27</v>
      </c>
      <c r="O477" s="8" t="str">
        <f>TEXT(RTD("cqg.rtd",,"StudyData",$A$2,"MACD","Period1="&amp;$A$20&amp;",Period2="&amp;$A$22&amp;",Period3="&amp;$A$24&amp;",InputChoice=Close","MACDA",$A$4,-$B477,$A$6,$A$10,,$A$8,$A$12),$A$47)</f>
        <v>51.28</v>
      </c>
      <c r="P477" s="6" t="str">
        <f t="shared" si="14"/>
        <v>11.99</v>
      </c>
      <c r="Q477" s="8">
        <f xml:space="preserve"> RTD("cqg.rtd",,"StudyData", $A$2, "RSI", "InputChoice=Close,Period="&amp;$A$26&amp;"", "RSI",$A$4, -$B477, $A$6,$A$10,,$A$8,$A$12)</f>
        <v>69.849402522568681</v>
      </c>
      <c r="R47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-$B477, $A$6,$A$10,,$A$8,$A$12)</f>
        <v>86.900385546500004</v>
      </c>
      <c r="S47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-$B477, $A$6,$A$10,,$A$8,$A$12)</f>
        <v>90.366399999999999</v>
      </c>
      <c r="T477" s="8" t="str">
        <f>TEXT(RTD("cqg.rtd",,"StudyData", $A$2, "Imoku", "Period1="&amp;$A$34&amp;"", "Imoku1",$A$4, -$B477, $A$6,$A$10,,$A$8,$A$12),$A$47)</f>
        <v>4814.00</v>
      </c>
      <c r="U477" s="8" t="str">
        <f xml:space="preserve"> TEXT(RTD("cqg.rtd",,"StudyData", $A$2, "Imoku", "Period2="&amp;$A$36&amp;"", "Imoku2",$A$4, -$B477, $A$6,$A$10,,$A$8,$A$12),$A$47)</f>
        <v>4738.50</v>
      </c>
      <c r="V477" s="8" t="str">
        <f xml:space="preserve"> TEXT(RTD("cqg.rtd",,"StudyData", $A$2, "Imoku", "Period3="&amp;$A$38&amp;"", "Imoku3",$A$4, -(($B477)+($A$44)), $A$6,$A$10,,$A$8,$A$12),$A$47)</f>
        <v>4480.50</v>
      </c>
      <c r="W477" s="8" t="str">
        <f xml:space="preserve"> TEXT(RTD("cqg.rtd",,"StudyData", $A$2, "Imoku", "Period1="&amp;$A$34&amp;",Period2="&amp;$A$36&amp;",Period4="&amp;$A$40&amp;",MAType4=Sim", "Imoku4",$A$4, -(($B477)+($A$44)), $A$6,$A$10,,$A$8,$A$12),$A$47)</f>
        <v>4592.00</v>
      </c>
      <c r="X477" s="8" t="str">
        <f>TEXT(RTD("cqg.rtd",,"StudyData", $A$2, "Imoku", "MAType5=Sim,Period5="&amp;$A$42&amp;",InputChoice5=Close", "Imoku5",$A$4, -$B477, $A$6,$A$10,,$A$8,$A$12),$A$47)</f>
        <v>4848.50</v>
      </c>
    </row>
    <row r="478" spans="2:24" x14ac:dyDescent="0.25">
      <c r="B478">
        <f t="shared" si="15"/>
        <v>476</v>
      </c>
      <c r="C478" s="5">
        <f xml:space="preserve"> RTD("cqg.rtd",,"StudyData", $A$2, "BAR", "", "Time", $A$4,-$B478,$A$6,$A$10, "","False","T")</f>
        <v>45093</v>
      </c>
      <c r="D478" s="4">
        <f xml:space="preserve"> RTD("cqg.rtd",,"StudyData", $A$2, "BAR", "", "Time", $A$4,-$B478,$A$6,$A$10, "","False","T")</f>
        <v>45093</v>
      </c>
      <c r="E478" s="6" t="str">
        <f xml:space="preserve"> TEXT(RTD("cqg.rtd",,"StudyData", $A$2, "BAR", "", "Open", $A$4, -$B478, $A$6,$A$10,,$A$8,$A$12),$A$47)</f>
        <v>4882.75</v>
      </c>
      <c r="F478" s="6" t="str">
        <f xml:space="preserve"> TEXT(RTD("cqg.rtd",,"StudyData", $A$2, "BAR", "", "High", $A$4, -$B478, $A$6,$A$10,,$A$8,$A$12),$A$47)</f>
        <v>4907.50</v>
      </c>
      <c r="G478" s="6" t="str">
        <f xml:space="preserve"> TEXT(RTD("cqg.rtd",,"StudyData", $A$2, "BAR", "", "Low", $A$4, -$B478, $A$6,$A$10,,$A$8,$A$12),$A$47)</f>
        <v>4864.75</v>
      </c>
      <c r="H478" s="6" t="str">
        <f>TEXT(RTD("cqg.rtd",,"StudyData", $A$2, "BAR", "", "Close", $A$4, -$B478, $A$6,$A$10,,$A$8,$A$12),$A$47)</f>
        <v>4867.50</v>
      </c>
      <c r="I478" s="7">
        <f xml:space="preserve"> RTD("cqg.rtd",,"StudyData", $A$2, "Vol", "VolType=auto, CoCType=Contract", "Vol",$A$4, -$B478, $A$6,$A$10,,$A$8,$A$12)</f>
        <v>1895105</v>
      </c>
      <c r="J478" s="8" t="str">
        <f xml:space="preserve"> TEXT(RTD("cqg.rtd",,"StudyData", $A$2, "MA", "InputChoice=Close,MAType=Sim,Period="&amp;$A$14&amp;"", "MA",$A$4, -$B478, $A$6,$A$10,,$A$8,$A$12),$A$47)</f>
        <v>4663.40</v>
      </c>
      <c r="K478" s="6" t="str">
        <f xml:space="preserve"> TEXT(RTD("cqg.rtd",,"StudyData", $A$2, "BBnds", "MAType=Sim,InputChoice=Close,Period1="&amp;$A$16&amp;",Percent="&amp;$A$18&amp;"", "BHI",$A$4, -$B478, $A$6,$A$10,,$A$8,$A$12),$A$47)</f>
        <v>4894.59</v>
      </c>
      <c r="L478" s="6" t="str">
        <f>TEXT(RTD("cqg.rtd",,"StudyData",$A$2,"BBnds","MAType=Sim,InputChoice=Close,Period1="&amp;$A$16&amp;",Percent="&amp;$A$18&amp;"","BMA",$A$4,-$B478,$A$6,$A$10,,$A$8,$A$12),$A$47)</f>
        <v>4726.01</v>
      </c>
      <c r="M478" s="6" t="str">
        <f xml:space="preserve"> TEXT(RTD("cqg.rtd",,"StudyData", $A$2, "BBnds", "MAType=Sim,InputChoice=Close,Period1="&amp;$A$16&amp;",Percent="&amp;$A$18&amp;"", "BLO",$A$4, -$B478, $A$6,$A$10,,$A$8,$A$12),$A$47)</f>
        <v>4557.44</v>
      </c>
      <c r="N478" s="8" t="str">
        <f xml:space="preserve"> TEXT(RTD("cqg.rtd",,"StudyData", $A$2, "MACD", "Period1="&amp;$A$20&amp;",Period2="&amp;$A$22&amp;",Period3="&amp;$A$24&amp;",InputChoice=Close", "MACD",$A$4, -$B478, $A$6,$A$10,,$A$8,$A$12),$A$47)</f>
        <v>63.22</v>
      </c>
      <c r="O478" s="8" t="str">
        <f>TEXT(RTD("cqg.rtd",,"StudyData",$A$2,"MACD","Period1="&amp;$A$20&amp;",Period2="&amp;$A$22&amp;",Period3="&amp;$A$24&amp;",InputChoice=Close","MACDA",$A$4,-$B478,$A$6,$A$10,,$A$8,$A$12),$A$47)</f>
        <v>48.28</v>
      </c>
      <c r="P478" s="6" t="str">
        <f t="shared" si="14"/>
        <v>14.94</v>
      </c>
      <c r="Q478" s="8">
        <f xml:space="preserve"> RTD("cqg.rtd",,"StudyData", $A$2, "RSI", "InputChoice=Close,Period="&amp;$A$26&amp;"", "RSI",$A$4, -$B478, $A$6,$A$10,,$A$8,$A$12)</f>
        <v>76.490956975802789</v>
      </c>
      <c r="R47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-$B478, $A$6,$A$10,,$A$8,$A$12)</f>
        <v>91.239336501899999</v>
      </c>
      <c r="S47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-$B478, $A$6,$A$10,,$A$8,$A$12)</f>
        <v>92.099299999999999</v>
      </c>
      <c r="T478" s="8" t="str">
        <f>TEXT(RTD("cqg.rtd",,"StudyData", $A$2, "Imoku", "Period1="&amp;$A$34&amp;"", "Imoku1",$A$4, -$B478, $A$6,$A$10,,$A$8,$A$12),$A$47)</f>
        <v>4814.00</v>
      </c>
      <c r="U478" s="8" t="str">
        <f xml:space="preserve"> TEXT(RTD("cqg.rtd",,"StudyData", $A$2, "Imoku", "Period2="&amp;$A$36&amp;"", "Imoku2",$A$4, -$B478, $A$6,$A$10,,$A$8,$A$12),$A$47)</f>
        <v>4738.50</v>
      </c>
      <c r="V478" s="8" t="str">
        <f xml:space="preserve"> TEXT(RTD("cqg.rtd",,"StudyData", $A$2, "Imoku", "Period3="&amp;$A$38&amp;"", "Imoku3",$A$4, -(($B478)+($A$44)), $A$6,$A$10,,$A$8,$A$12),$A$47)</f>
        <v>4480.50</v>
      </c>
      <c r="W478" s="8" t="str">
        <f xml:space="preserve"> TEXT(RTD("cqg.rtd",,"StudyData", $A$2, "Imoku", "Period1="&amp;$A$34&amp;",Period2="&amp;$A$36&amp;",Period4="&amp;$A$40&amp;",MAType4=Sim", "Imoku4",$A$4, -(($B478)+($A$44)), $A$6,$A$10,,$A$8,$A$12),$A$47)</f>
        <v>4592.00</v>
      </c>
      <c r="X478" s="8" t="str">
        <f>TEXT(RTD("cqg.rtd",,"StudyData", $A$2, "Imoku", "MAType5=Sim,Period5="&amp;$A$42&amp;",InputChoice5=Close", "Imoku5",$A$4, -$B478, $A$6,$A$10,,$A$8,$A$12),$A$47)</f>
        <v>4867.50</v>
      </c>
    </row>
    <row r="479" spans="2:24" x14ac:dyDescent="0.25">
      <c r="B479">
        <f t="shared" si="15"/>
        <v>477</v>
      </c>
      <c r="C479" s="5">
        <f xml:space="preserve"> RTD("cqg.rtd",,"StudyData", $A$2, "BAR", "", "Time", $A$4,-$B479,$A$6,$A$10, "","False","T")</f>
        <v>45092</v>
      </c>
      <c r="D479" s="4">
        <f xml:space="preserve"> RTD("cqg.rtd",,"StudyData", $A$2, "BAR", "", "Time", $A$4,-$B479,$A$6,$A$10, "","False","T")</f>
        <v>45092</v>
      </c>
      <c r="E479" s="6" t="str">
        <f xml:space="preserve"> TEXT(RTD("cqg.rtd",,"StudyData", $A$2, "BAR", "", "Open", $A$4, -$B479, $A$6,$A$10,,$A$8,$A$12),$A$47)</f>
        <v>4836.50</v>
      </c>
      <c r="F479" s="6" t="str">
        <f xml:space="preserve"> TEXT(RTD("cqg.rtd",,"StudyData", $A$2, "BAR", "", "High", $A$4, -$B479, $A$6,$A$10,,$A$8,$A$12),$A$47)</f>
        <v>4899.25</v>
      </c>
      <c r="G479" s="6" t="str">
        <f xml:space="preserve"> TEXT(RTD("cqg.rtd",,"StudyData", $A$2, "BAR", "", "Low", $A$4, -$B479, $A$6,$A$10,,$A$8,$A$12),$A$47)</f>
        <v>4807.50</v>
      </c>
      <c r="H479" s="6" t="str">
        <f>TEXT(RTD("cqg.rtd",,"StudyData", $A$2, "BAR", "", "Close", $A$4, -$B479, $A$6,$A$10,,$A$8,$A$12),$A$47)</f>
        <v>4885.00</v>
      </c>
      <c r="I479" s="7">
        <f xml:space="preserve"> RTD("cqg.rtd",,"StudyData", $A$2, "Vol", "VolType=auto, CoCType=Contract", "Vol",$A$4, -$B479, $A$6,$A$10,,$A$8,$A$12)</f>
        <v>2023296</v>
      </c>
      <c r="J479" s="8" t="str">
        <f xml:space="preserve"> TEXT(RTD("cqg.rtd",,"StudyData", $A$2, "MA", "InputChoice=Close,MAType=Sim,Period="&amp;$A$14&amp;"", "MA",$A$4, -$B479, $A$6,$A$10,,$A$8,$A$12),$A$47)</f>
        <v>4656.97</v>
      </c>
      <c r="K479" s="6" t="str">
        <f xml:space="preserve"> TEXT(RTD("cqg.rtd",,"StudyData", $A$2, "BBnds", "MAType=Sim,InputChoice=Close,Period1="&amp;$A$16&amp;",Percent="&amp;$A$18&amp;"", "BHI",$A$4, -$B479, $A$6,$A$10,,$A$8,$A$12),$A$47)</f>
        <v>4873.15</v>
      </c>
      <c r="L479" s="6" t="str">
        <f>TEXT(RTD("cqg.rtd",,"StudyData",$A$2,"BBnds","MAType=Sim,InputChoice=Close,Period1="&amp;$A$16&amp;",Percent="&amp;$A$18&amp;"","BMA",$A$4,-$B479,$A$6,$A$10,,$A$8,$A$12),$A$47)</f>
        <v>4716.13</v>
      </c>
      <c r="M479" s="6" t="str">
        <f xml:space="preserve"> TEXT(RTD("cqg.rtd",,"StudyData", $A$2, "BBnds", "MAType=Sim,InputChoice=Close,Period1="&amp;$A$16&amp;",Percent="&amp;$A$18&amp;"", "BLO",$A$4, -$B479, $A$6,$A$10,,$A$8,$A$12),$A$47)</f>
        <v>4559.10</v>
      </c>
      <c r="N479" s="8" t="str">
        <f xml:space="preserve"> TEXT(RTD("cqg.rtd",,"StudyData", $A$2, "MACD", "Period1="&amp;$A$20&amp;",Period2="&amp;$A$22&amp;",Period3="&amp;$A$24&amp;",InputChoice=Close", "MACD",$A$4, -$B479, $A$6,$A$10,,$A$8,$A$12),$A$47)</f>
        <v>60.28</v>
      </c>
      <c r="O479" s="8" t="str">
        <f>TEXT(RTD("cqg.rtd",,"StudyData",$A$2,"MACD","Period1="&amp;$A$20&amp;",Period2="&amp;$A$22&amp;",Period3="&amp;$A$24&amp;",InputChoice=Close","MACDA",$A$4,-$B479,$A$6,$A$10,,$A$8,$A$12),$A$47)</f>
        <v>44.54</v>
      </c>
      <c r="P479" s="6" t="str">
        <f t="shared" si="14"/>
        <v>15.74</v>
      </c>
      <c r="Q479" s="8">
        <f xml:space="preserve"> RTD("cqg.rtd",,"StudyData", $A$2, "RSI", "InputChoice=Close,Period="&amp;$A$26&amp;"", "RSI",$A$4, -$B479, $A$6,$A$10,,$A$8,$A$12)</f>
        <v>82.948180680376751</v>
      </c>
      <c r="R47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-$B479, $A$6,$A$10,,$A$8,$A$12)</f>
        <v>94.315031796699998</v>
      </c>
      <c r="S47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-$B479, $A$6,$A$10,,$A$8,$A$12)</f>
        <v>92.529300000000006</v>
      </c>
      <c r="T479" s="8" t="str">
        <f>TEXT(RTD("cqg.rtd",,"StudyData", $A$2, "Imoku", "Period1="&amp;$A$34&amp;"", "Imoku1",$A$4, -$B479, $A$6,$A$10,,$A$8,$A$12),$A$47)</f>
        <v>4809.88</v>
      </c>
      <c r="U479" s="8" t="str">
        <f xml:space="preserve"> TEXT(RTD("cqg.rtd",,"StudyData", $A$2, "Imoku", "Period2="&amp;$A$36&amp;"", "Imoku2",$A$4, -$B479, $A$6,$A$10,,$A$8,$A$12),$A$47)</f>
        <v>4734.38</v>
      </c>
      <c r="V479" s="8" t="str">
        <f xml:space="preserve"> TEXT(RTD("cqg.rtd",,"StudyData", $A$2, "Imoku", "Period3="&amp;$A$38&amp;"", "Imoku3",$A$4, -(($B479)+($A$44)), $A$6,$A$10,,$A$8,$A$12),$A$47)</f>
        <v>4480.50</v>
      </c>
      <c r="W479" s="8" t="str">
        <f xml:space="preserve"> TEXT(RTD("cqg.rtd",,"StudyData", $A$2, "Imoku", "Period1="&amp;$A$34&amp;",Period2="&amp;$A$36&amp;",Period4="&amp;$A$40&amp;",MAType4=Sim", "Imoku4",$A$4, -(($B479)+($A$44)), $A$6,$A$10,,$A$8,$A$12),$A$47)</f>
        <v>4592.00</v>
      </c>
      <c r="X479" s="8" t="str">
        <f>TEXT(RTD("cqg.rtd",,"StudyData", $A$2, "Imoku", "MAType5=Sim,Period5="&amp;$A$42&amp;",InputChoice5=Close", "Imoku5",$A$4, -$B479, $A$6,$A$10,,$A$8,$A$12),$A$47)</f>
        <v>4885.00</v>
      </c>
    </row>
    <row r="480" spans="2:24" x14ac:dyDescent="0.25">
      <c r="B480">
        <f t="shared" si="15"/>
        <v>478</v>
      </c>
      <c r="C480" s="5">
        <f xml:space="preserve"> RTD("cqg.rtd",,"StudyData", $A$2, "BAR", "", "Time", $A$4,-$B480,$A$6,$A$10, "","False","T")</f>
        <v>45091</v>
      </c>
      <c r="D480" s="4">
        <f xml:space="preserve"> RTD("cqg.rtd",,"StudyData", $A$2, "BAR", "", "Time", $A$4,-$B480,$A$6,$A$10, "","False","T")</f>
        <v>45091</v>
      </c>
      <c r="E480" s="6" t="str">
        <f xml:space="preserve"> TEXT(RTD("cqg.rtd",,"StudyData", $A$2, "BAR", "", "Open", $A$4, -$B480, $A$6,$A$10,,$A$8,$A$12),$A$47)</f>
        <v>4831.00</v>
      </c>
      <c r="F480" s="6" t="str">
        <f xml:space="preserve"> TEXT(RTD("cqg.rtd",,"StudyData", $A$2, "BAR", "", "High", $A$4, -$B480, $A$6,$A$10,,$A$8,$A$12),$A$47)</f>
        <v>4853.25</v>
      </c>
      <c r="G480" s="6" t="str">
        <f xml:space="preserve"> TEXT(RTD("cqg.rtd",,"StudyData", $A$2, "BAR", "", "Low", $A$4, -$B480, $A$6,$A$10,,$A$8,$A$12),$A$47)</f>
        <v>4797.25</v>
      </c>
      <c r="H480" s="6" t="str">
        <f>TEXT(RTD("cqg.rtd",,"StudyData", $A$2, "BAR", "", "Close", $A$4, -$B480, $A$6,$A$10,,$A$8,$A$12),$A$47)</f>
        <v>4832.25</v>
      </c>
      <c r="I480" s="7">
        <f xml:space="preserve"> RTD("cqg.rtd",,"StudyData", $A$2, "Vol", "VolType=auto, CoCType=Contract", "Vol",$A$4, -$B480, $A$6,$A$10,,$A$8,$A$12)</f>
        <v>2142634</v>
      </c>
      <c r="J480" s="8" t="str">
        <f xml:space="preserve"> TEXT(RTD("cqg.rtd",,"StudyData", $A$2, "MA", "InputChoice=Close,MAType=Sim,Period="&amp;$A$14&amp;"", "MA",$A$4, -$B480, $A$6,$A$10,,$A$8,$A$12),$A$47)</f>
        <v>4650.75</v>
      </c>
      <c r="K480" s="6" t="str">
        <f xml:space="preserve"> TEXT(RTD("cqg.rtd",,"StudyData", $A$2, "BBnds", "MAType=Sim,InputChoice=Close,Period1="&amp;$A$16&amp;",Percent="&amp;$A$18&amp;"", "BHI",$A$4, -$B480, $A$6,$A$10,,$A$8,$A$12),$A$47)</f>
        <v>4844.08</v>
      </c>
      <c r="L480" s="6" t="str">
        <f>TEXT(RTD("cqg.rtd",,"StudyData",$A$2,"BBnds","MAType=Sim,InputChoice=Close,Period1="&amp;$A$16&amp;",Percent="&amp;$A$18&amp;"","BMA",$A$4,-$B480,$A$6,$A$10,,$A$8,$A$12),$A$47)</f>
        <v>4703.34</v>
      </c>
      <c r="M480" s="6" t="str">
        <f xml:space="preserve"> TEXT(RTD("cqg.rtd",,"StudyData", $A$2, "BBnds", "MAType=Sim,InputChoice=Close,Period1="&amp;$A$16&amp;",Percent="&amp;$A$18&amp;"", "BLO",$A$4, -$B480, $A$6,$A$10,,$A$8,$A$12),$A$47)</f>
        <v>4562.60</v>
      </c>
      <c r="N480" s="8" t="str">
        <f xml:space="preserve"> TEXT(RTD("cqg.rtd",,"StudyData", $A$2, "MACD", "Period1="&amp;$A$20&amp;",Period2="&amp;$A$22&amp;",Period3="&amp;$A$24&amp;",InputChoice=Close", "MACD",$A$4, -$B480, $A$6,$A$10,,$A$8,$A$12),$A$47)</f>
        <v>53.88</v>
      </c>
      <c r="O480" s="8" t="str">
        <f>TEXT(RTD("cqg.rtd",,"StudyData",$A$2,"MACD","Period1="&amp;$A$20&amp;",Period2="&amp;$A$22&amp;",Period3="&amp;$A$24&amp;",InputChoice=Close","MACDA",$A$4,-$B480,$A$6,$A$10,,$A$8,$A$12),$A$47)</f>
        <v>40.61</v>
      </c>
      <c r="P480" s="6" t="str">
        <f t="shared" si="14"/>
        <v>13.27</v>
      </c>
      <c r="Q480" s="8">
        <f xml:space="preserve"> RTD("cqg.rtd",,"StudyData", $A$2, "RSI", "InputChoice=Close,Period="&amp;$A$26&amp;"", "RSI",$A$4, -$B480, $A$6,$A$10,,$A$8,$A$12)</f>
        <v>77.963901860487198</v>
      </c>
      <c r="R48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-$B480, $A$6,$A$10,,$A$8,$A$12)</f>
        <v>93.780279281800006</v>
      </c>
      <c r="S48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-$B480, $A$6,$A$10,,$A$8,$A$12)</f>
        <v>91.636499999999998</v>
      </c>
      <c r="T480" s="8" t="str">
        <f>TEXT(RTD("cqg.rtd",,"StudyData", $A$2, "Imoku", "Period1="&amp;$A$34&amp;"", "Imoku1",$A$4, -$B480, $A$6,$A$10,,$A$8,$A$12),$A$47)</f>
        <v>4770.00</v>
      </c>
      <c r="U480" s="8" t="str">
        <f xml:space="preserve"> TEXT(RTD("cqg.rtd",,"StudyData", $A$2, "Imoku", "Period2="&amp;$A$36&amp;"", "Imoku2",$A$4, -$B480, $A$6,$A$10,,$A$8,$A$12),$A$47)</f>
        <v>4711.38</v>
      </c>
      <c r="V480" s="8" t="str">
        <f xml:space="preserve"> TEXT(RTD("cqg.rtd",,"StudyData", $A$2, "Imoku", "Period3="&amp;$A$38&amp;"", "Imoku3",$A$4, -(($B480)+($A$44)), $A$6,$A$10,,$A$8,$A$12),$A$47)</f>
        <v>4480.50</v>
      </c>
      <c r="W480" s="8" t="str">
        <f xml:space="preserve"> TEXT(RTD("cqg.rtd",,"StudyData", $A$2, "Imoku", "Period1="&amp;$A$34&amp;",Period2="&amp;$A$36&amp;",Period4="&amp;$A$40&amp;",MAType4=Sim", "Imoku4",$A$4, -(($B480)+($A$44)), $A$6,$A$10,,$A$8,$A$12),$A$47)</f>
        <v>4592.00</v>
      </c>
      <c r="X480" s="8" t="str">
        <f>TEXT(RTD("cqg.rtd",,"StudyData", $A$2, "Imoku", "MAType5=Sim,Period5="&amp;$A$42&amp;",InputChoice5=Close", "Imoku5",$A$4, -$B480, $A$6,$A$10,,$A$8,$A$12),$A$47)</f>
        <v>4832.25</v>
      </c>
    </row>
    <row r="481" spans="2:24" x14ac:dyDescent="0.25">
      <c r="B481">
        <f t="shared" si="15"/>
        <v>479</v>
      </c>
      <c r="C481" s="5">
        <f xml:space="preserve"> RTD("cqg.rtd",,"StudyData", $A$2, "BAR", "", "Time", $A$4,-$B481,$A$6,$A$10, "","False","T")</f>
        <v>45090</v>
      </c>
      <c r="D481" s="4">
        <f xml:space="preserve"> RTD("cqg.rtd",,"StudyData", $A$2, "BAR", "", "Time", $A$4,-$B481,$A$6,$A$10, "","False","T")</f>
        <v>45090</v>
      </c>
      <c r="E481" s="6" t="str">
        <f xml:space="preserve"> TEXT(RTD("cqg.rtd",,"StudyData", $A$2, "BAR", "", "Open", $A$4, -$B481, $A$6,$A$10,,$A$8,$A$12),$A$47)</f>
        <v>4803.50</v>
      </c>
      <c r="F481" s="6" t="str">
        <f xml:space="preserve"> TEXT(RTD("cqg.rtd",,"StudyData", $A$2, "BAR", "", "High", $A$4, -$B481, $A$6,$A$10,,$A$8,$A$12),$A$47)</f>
        <v>4837.00</v>
      </c>
      <c r="G481" s="6" t="str">
        <f xml:space="preserve"> TEXT(RTD("cqg.rtd",,"StudyData", $A$2, "BAR", "", "Low", $A$4, -$B481, $A$6,$A$10,,$A$8,$A$12),$A$47)</f>
        <v>4795.50</v>
      </c>
      <c r="H481" s="6" t="str">
        <f>TEXT(RTD("cqg.rtd",,"StudyData", $A$2, "BAR", "", "Close", $A$4, -$B481, $A$6,$A$10,,$A$8,$A$12),$A$47)</f>
        <v>4830.50</v>
      </c>
      <c r="I481" s="7">
        <f xml:space="preserve"> RTD("cqg.rtd",,"StudyData", $A$2, "Vol", "VolType=auto, CoCType=Contract", "Vol",$A$4, -$B481, $A$6,$A$10,,$A$8,$A$12)</f>
        <v>2519014</v>
      </c>
      <c r="J481" s="8" t="str">
        <f xml:space="preserve"> TEXT(RTD("cqg.rtd",,"StudyData", $A$2, "MA", "InputChoice=Close,MAType=Sim,Period="&amp;$A$14&amp;"", "MA",$A$4, -$B481, $A$6,$A$10,,$A$8,$A$12),$A$47)</f>
        <v>4645.89</v>
      </c>
      <c r="K481" s="6" t="str">
        <f xml:space="preserve"> TEXT(RTD("cqg.rtd",,"StudyData", $A$2, "BBnds", "MAType=Sim,InputChoice=Close,Period1="&amp;$A$16&amp;",Percent="&amp;$A$18&amp;"", "BHI",$A$4, -$B481, $A$6,$A$10,,$A$8,$A$12),$A$47)</f>
        <v>4828.08</v>
      </c>
      <c r="L481" s="6" t="str">
        <f>TEXT(RTD("cqg.rtd",,"StudyData",$A$2,"BBnds","MAType=Sim,InputChoice=Close,Period1="&amp;$A$16&amp;",Percent="&amp;$A$18&amp;"","BMA",$A$4,-$B481,$A$6,$A$10,,$A$8,$A$12),$A$47)</f>
        <v>4690.76</v>
      </c>
      <c r="M481" s="6" t="str">
        <f xml:space="preserve"> TEXT(RTD("cqg.rtd",,"StudyData", $A$2, "BBnds", "MAType=Sim,InputChoice=Close,Period1="&amp;$A$16&amp;",Percent="&amp;$A$18&amp;"", "BLO",$A$4, -$B481, $A$6,$A$10,,$A$8,$A$12),$A$47)</f>
        <v>4553.44</v>
      </c>
      <c r="N481" s="8" t="str">
        <f xml:space="preserve"> TEXT(RTD("cqg.rtd",,"StudyData", $A$2, "MACD", "Period1="&amp;$A$20&amp;",Period2="&amp;$A$22&amp;",Period3="&amp;$A$24&amp;",InputChoice=Close", "MACD",$A$4, -$B481, $A$6,$A$10,,$A$8,$A$12),$A$47)</f>
        <v>50.30</v>
      </c>
      <c r="O481" s="8" t="str">
        <f>TEXT(RTD("cqg.rtd",,"StudyData",$A$2,"MACD","Period1="&amp;$A$20&amp;",Period2="&amp;$A$22&amp;",Period3="&amp;$A$24&amp;",InputChoice=Close","MACDA",$A$4,-$B481,$A$6,$A$10,,$A$8,$A$12),$A$47)</f>
        <v>37.29</v>
      </c>
      <c r="P481" s="6" t="str">
        <f t="shared" si="14"/>
        <v>13.01</v>
      </c>
      <c r="Q481" s="8">
        <f xml:space="preserve"> RTD("cqg.rtd",,"StudyData", $A$2, "RSI", "InputChoice=Close,Period="&amp;$A$26&amp;"", "RSI",$A$4, -$B481, $A$6,$A$10,,$A$8,$A$12)</f>
        <v>77.772304684387109</v>
      </c>
      <c r="R48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-$B481, $A$6,$A$10,,$A$8,$A$12)</f>
        <v>94.793686204699995</v>
      </c>
      <c r="S48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-$B481, $A$6,$A$10,,$A$8,$A$12)</f>
        <v>90.564599999999999</v>
      </c>
      <c r="T481" s="8" t="str">
        <f>TEXT(RTD("cqg.rtd",,"StudyData", $A$2, "Imoku", "Period1="&amp;$A$34&amp;"", "Imoku1",$A$4, -$B481, $A$6,$A$10,,$A$8,$A$12),$A$47)</f>
        <v>4736.38</v>
      </c>
      <c r="U481" s="8" t="str">
        <f xml:space="preserve"> TEXT(RTD("cqg.rtd",,"StudyData", $A$2, "Imoku", "Period2="&amp;$A$36&amp;"", "Imoku2",$A$4, -$B481, $A$6,$A$10,,$A$8,$A$12),$A$47)</f>
        <v>4703.25</v>
      </c>
      <c r="V481" s="8" t="str">
        <f xml:space="preserve"> TEXT(RTD("cqg.rtd",,"StudyData", $A$2, "Imoku", "Period3="&amp;$A$38&amp;"", "Imoku3",$A$4, -(($B481)+($A$44)), $A$6,$A$10,,$A$8,$A$12),$A$47)</f>
        <v>4480.50</v>
      </c>
      <c r="W481" s="8" t="str">
        <f xml:space="preserve"> TEXT(RTD("cqg.rtd",,"StudyData", $A$2, "Imoku", "Period1="&amp;$A$34&amp;",Period2="&amp;$A$36&amp;",Period4="&amp;$A$40&amp;",MAType4=Sim", "Imoku4",$A$4, -(($B481)+($A$44)), $A$6,$A$10,,$A$8,$A$12),$A$47)</f>
        <v>4592.00</v>
      </c>
      <c r="X481" s="8" t="str">
        <f>TEXT(RTD("cqg.rtd",,"StudyData", $A$2, "Imoku", "MAType5=Sim,Period5="&amp;$A$42&amp;",InputChoice5=Close", "Imoku5",$A$4, -$B481, $A$6,$A$10,,$A$8,$A$12),$A$47)</f>
        <v>4830.50</v>
      </c>
    </row>
    <row r="482" spans="2:24" x14ac:dyDescent="0.25">
      <c r="B482">
        <f t="shared" si="15"/>
        <v>480</v>
      </c>
      <c r="C482" s="5">
        <f xml:space="preserve"> RTD("cqg.rtd",,"StudyData", $A$2, "BAR", "", "Time", $A$4,-$B482,$A$6,$A$10, "","False","T")</f>
        <v>45089</v>
      </c>
      <c r="D482" s="4">
        <f xml:space="preserve"> RTD("cqg.rtd",,"StudyData", $A$2, "BAR", "", "Time", $A$4,-$B482,$A$6,$A$10, "","False","T")</f>
        <v>45089</v>
      </c>
      <c r="E482" s="6" t="str">
        <f xml:space="preserve"> TEXT(RTD("cqg.rtd",,"StudyData", $A$2, "BAR", "", "Open", $A$4, -$B482, $A$6,$A$10,,$A$8,$A$12),$A$47)</f>
        <v>4763.50</v>
      </c>
      <c r="F482" s="6" t="str">
        <f xml:space="preserve"> TEXT(RTD("cqg.rtd",,"StudyData", $A$2, "BAR", "", "High", $A$4, -$B482, $A$6,$A$10,,$A$8,$A$12),$A$47)</f>
        <v>4805.00</v>
      </c>
      <c r="G482" s="6" t="str">
        <f xml:space="preserve"> TEXT(RTD("cqg.rtd",,"StudyData", $A$2, "BAR", "", "Low", $A$4, -$B482, $A$6,$A$10,,$A$8,$A$12),$A$47)</f>
        <v>4762.50</v>
      </c>
      <c r="H482" s="6" t="str">
        <f>TEXT(RTD("cqg.rtd",,"StudyData", $A$2, "BAR", "", "Close", $A$4, -$B482, $A$6,$A$10,,$A$8,$A$12),$A$47)</f>
        <v>4801.75</v>
      </c>
      <c r="I482" s="7">
        <f xml:space="preserve"> RTD("cqg.rtd",,"StudyData", $A$2, "Vol", "VolType=auto, CoCType=Contract", "Vol",$A$4, -$B482, $A$6,$A$10,,$A$8,$A$12)</f>
        <v>2211433</v>
      </c>
      <c r="J482" s="8" t="str">
        <f xml:space="preserve"> TEXT(RTD("cqg.rtd",,"StudyData", $A$2, "MA", "InputChoice=Close,MAType=Sim,Period="&amp;$A$14&amp;"", "MA",$A$4, -$B482, $A$6,$A$10,,$A$8,$A$12),$A$47)</f>
        <v>4640.99</v>
      </c>
      <c r="K482" s="6" t="str">
        <f xml:space="preserve"> TEXT(RTD("cqg.rtd",,"StudyData", $A$2, "BBnds", "MAType=Sim,InputChoice=Close,Period1="&amp;$A$16&amp;",Percent="&amp;$A$18&amp;"", "BHI",$A$4, -$B482, $A$6,$A$10,,$A$8,$A$12),$A$47)</f>
        <v>4805.46</v>
      </c>
      <c r="L482" s="6" t="str">
        <f>TEXT(RTD("cqg.rtd",,"StudyData",$A$2,"BBnds","MAType=Sim,InputChoice=Close,Period1="&amp;$A$16&amp;",Percent="&amp;$A$18&amp;"","BMA",$A$4,-$B482,$A$6,$A$10,,$A$8,$A$12),$A$47)</f>
        <v>4679.63</v>
      </c>
      <c r="M482" s="6" t="str">
        <f xml:space="preserve"> TEXT(RTD("cqg.rtd",,"StudyData", $A$2, "BBnds", "MAType=Sim,InputChoice=Close,Period1="&amp;$A$16&amp;",Percent="&amp;$A$18&amp;"", "BLO",$A$4, -$B482, $A$6,$A$10,,$A$8,$A$12),$A$47)</f>
        <v>4553.79</v>
      </c>
      <c r="N482" s="8" t="str">
        <f xml:space="preserve"> TEXT(RTD("cqg.rtd",,"StudyData", $A$2, "MACD", "Period1="&amp;$A$20&amp;",Period2="&amp;$A$22&amp;",Period3="&amp;$A$24&amp;",InputChoice=Close", "MACD",$A$4, -$B482, $A$6,$A$10,,$A$8,$A$12),$A$47)</f>
        <v>45.17</v>
      </c>
      <c r="O482" s="8" t="str">
        <f>TEXT(RTD("cqg.rtd",,"StudyData",$A$2,"MACD","Period1="&amp;$A$20&amp;",Period2="&amp;$A$22&amp;",Period3="&amp;$A$24&amp;",InputChoice=Close","MACDA",$A$4,-$B482,$A$6,$A$10,,$A$8,$A$12),$A$47)</f>
        <v>34.04</v>
      </c>
      <c r="P482" s="6" t="str">
        <f t="shared" si="14"/>
        <v>11.13</v>
      </c>
      <c r="Q482" s="8">
        <f xml:space="preserve"> RTD("cqg.rtd",,"StudyData", $A$2, "RSI", "InputChoice=Close,Period="&amp;$A$26&amp;"", "RSI",$A$4, -$B482, $A$6,$A$10,,$A$8,$A$12)</f>
        <v>74.539592550300142</v>
      </c>
      <c r="R48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-$B482, $A$6,$A$10,,$A$8,$A$12)</f>
        <v>93.022094438300002</v>
      </c>
      <c r="S48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-$B482, $A$6,$A$10,,$A$8,$A$12)</f>
        <v>88.45</v>
      </c>
      <c r="T482" s="8" t="str">
        <f>TEXT(RTD("cqg.rtd",,"StudyData", $A$2, "Imoku", "Period1="&amp;$A$34&amp;"", "Imoku1",$A$4, -$B482, $A$6,$A$10,,$A$8,$A$12),$A$47)</f>
        <v>4718.38</v>
      </c>
      <c r="U482" s="8" t="str">
        <f xml:space="preserve"> TEXT(RTD("cqg.rtd",,"StudyData", $A$2, "Imoku", "Period2="&amp;$A$36&amp;"", "Imoku2",$A$4, -$B482, $A$6,$A$10,,$A$8,$A$12),$A$47)</f>
        <v>4669.75</v>
      </c>
      <c r="V482" s="8" t="str">
        <f xml:space="preserve"> TEXT(RTD("cqg.rtd",,"StudyData", $A$2, "Imoku", "Period3="&amp;$A$38&amp;"", "Imoku3",$A$4, -(($B482)+($A$44)), $A$6,$A$10,,$A$8,$A$12),$A$47)</f>
        <v>4480.50</v>
      </c>
      <c r="W482" s="8" t="str">
        <f xml:space="preserve"> TEXT(RTD("cqg.rtd",,"StudyData", $A$2, "Imoku", "Period1="&amp;$A$34&amp;",Period2="&amp;$A$36&amp;",Period4="&amp;$A$40&amp;",MAType4=Sim", "Imoku4",$A$4, -(($B482)+($A$44)), $A$6,$A$10,,$A$8,$A$12),$A$47)</f>
        <v>4589.56</v>
      </c>
      <c r="X482" s="8" t="str">
        <f>TEXT(RTD("cqg.rtd",,"StudyData", $A$2, "Imoku", "MAType5=Sim,Period5="&amp;$A$42&amp;",InputChoice5=Close", "Imoku5",$A$4, -$B482, $A$6,$A$10,,$A$8,$A$12),$A$47)</f>
        <v>4801.75</v>
      </c>
    </row>
    <row r="483" spans="2:24" x14ac:dyDescent="0.25">
      <c r="B483">
        <f t="shared" si="15"/>
        <v>481</v>
      </c>
      <c r="C483" s="5">
        <f xml:space="preserve"> RTD("cqg.rtd",,"StudyData", $A$2, "BAR", "", "Time", $A$4,-$B483,$A$6,$A$10, "","False","T")</f>
        <v>45086</v>
      </c>
      <c r="D483" s="4">
        <f xml:space="preserve"> RTD("cqg.rtd",,"StudyData", $A$2, "BAR", "", "Time", $A$4,-$B483,$A$6,$A$10, "","False","T")</f>
        <v>45086</v>
      </c>
      <c r="E483" s="6" t="str">
        <f xml:space="preserve"> TEXT(RTD("cqg.rtd",,"StudyData", $A$2, "BAR", "", "Open", $A$4, -$B483, $A$6,$A$10,,$A$8,$A$12),$A$47)</f>
        <v>4755.50</v>
      </c>
      <c r="F483" s="6" t="str">
        <f xml:space="preserve"> TEXT(RTD("cqg.rtd",,"StudyData", $A$2, "BAR", "", "High", $A$4, -$B483, $A$6,$A$10,,$A$8,$A$12),$A$47)</f>
        <v>4783.25</v>
      </c>
      <c r="G483" s="6" t="str">
        <f xml:space="preserve"> TEXT(RTD("cqg.rtd",,"StudyData", $A$2, "BAR", "", "Low", $A$4, -$B483, $A$6,$A$10,,$A$8,$A$12),$A$47)</f>
        <v>4741.75</v>
      </c>
      <c r="H483" s="6" t="str">
        <f>TEXT(RTD("cqg.rtd",,"StudyData", $A$2, "BAR", "", "Close", $A$4, -$B483, $A$6,$A$10,,$A$8,$A$12),$A$47)</f>
        <v>4762.50</v>
      </c>
      <c r="I483" s="7">
        <f xml:space="preserve"> RTD("cqg.rtd",,"StudyData", $A$2, "Vol", "VolType=auto, CoCType=Contract", "Vol",$A$4, -$B483, $A$6,$A$10,,$A$8,$A$12)</f>
        <v>2176645</v>
      </c>
      <c r="J483" s="8" t="str">
        <f xml:space="preserve"> TEXT(RTD("cqg.rtd",,"StudyData", $A$2, "MA", "InputChoice=Close,MAType=Sim,Period="&amp;$A$14&amp;"", "MA",$A$4, -$B483, $A$6,$A$10,,$A$8,$A$12),$A$47)</f>
        <v>4636.48</v>
      </c>
      <c r="K483" s="6" t="str">
        <f xml:space="preserve"> TEXT(RTD("cqg.rtd",,"StudyData", $A$2, "BBnds", "MAType=Sim,InputChoice=Close,Period1="&amp;$A$16&amp;",Percent="&amp;$A$18&amp;"", "BHI",$A$4, -$B483, $A$6,$A$10,,$A$8,$A$12),$A$47)</f>
        <v>4786.94</v>
      </c>
      <c r="L483" s="6" t="str">
        <f>TEXT(RTD("cqg.rtd",,"StudyData",$A$2,"BBnds","MAType=Sim,InputChoice=Close,Period1="&amp;$A$16&amp;",Percent="&amp;$A$18&amp;"","BMA",$A$4,-$B483,$A$6,$A$10,,$A$8,$A$12),$A$47)</f>
        <v>4669.33</v>
      </c>
      <c r="M483" s="6" t="str">
        <f xml:space="preserve"> TEXT(RTD("cqg.rtd",,"StudyData", $A$2, "BBnds", "MAType=Sim,InputChoice=Close,Period1="&amp;$A$16&amp;",Percent="&amp;$A$18&amp;"", "BLO",$A$4, -$B483, $A$6,$A$10,,$A$8,$A$12),$A$47)</f>
        <v>4551.71</v>
      </c>
      <c r="N483" s="8" t="str">
        <f xml:space="preserve"> TEXT(RTD("cqg.rtd",,"StudyData", $A$2, "MACD", "Period1="&amp;$A$20&amp;",Period2="&amp;$A$22&amp;",Period3="&amp;$A$24&amp;",InputChoice=Close", "MACD",$A$4, -$B483, $A$6,$A$10,,$A$8,$A$12),$A$47)</f>
        <v>40.90</v>
      </c>
      <c r="O483" s="8" t="str">
        <f>TEXT(RTD("cqg.rtd",,"StudyData",$A$2,"MACD","Period1="&amp;$A$20&amp;",Period2="&amp;$A$22&amp;",Period3="&amp;$A$24&amp;",InputChoice=Close","MACDA",$A$4,-$B483,$A$6,$A$10,,$A$8,$A$12),$A$47)</f>
        <v>31.25</v>
      </c>
      <c r="P483" s="6" t="str">
        <f t="shared" si="14"/>
        <v>9.65</v>
      </c>
      <c r="Q483" s="8">
        <f xml:space="preserve"> RTD("cqg.rtd",,"StudyData", $A$2, "RSI", "InputChoice=Close,Period="&amp;$A$26&amp;"", "RSI",$A$4, -$B483, $A$6,$A$10,,$A$8,$A$12)</f>
        <v>69.083034967615006</v>
      </c>
      <c r="R48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-$B483, $A$6,$A$10,,$A$8,$A$12)</f>
        <v>89.643168423700004</v>
      </c>
      <c r="S48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-$B483, $A$6,$A$10,,$A$8,$A$12)</f>
        <v>86.164000000000001</v>
      </c>
      <c r="T483" s="8" t="str">
        <f>TEXT(RTD("cqg.rtd",,"StudyData", $A$2, "Imoku", "Period1="&amp;$A$34&amp;"", "Imoku1",$A$4, -$B483, $A$6,$A$10,,$A$8,$A$12),$A$47)</f>
        <v>4707.50</v>
      </c>
      <c r="U483" s="8" t="str">
        <f xml:space="preserve"> TEXT(RTD("cqg.rtd",,"StudyData", $A$2, "Imoku", "Period2="&amp;$A$36&amp;"", "Imoku2",$A$4, -$B483, $A$6,$A$10,,$A$8,$A$12),$A$47)</f>
        <v>4651.63</v>
      </c>
      <c r="V483" s="8" t="str">
        <f xml:space="preserve"> TEXT(RTD("cqg.rtd",,"StudyData", $A$2, "Imoku", "Period3="&amp;$A$38&amp;"", "Imoku3",$A$4, -(($B483)+($A$44)), $A$6,$A$10,,$A$8,$A$12),$A$47)</f>
        <v>4480.50</v>
      </c>
      <c r="W483" s="8" t="str">
        <f xml:space="preserve"> TEXT(RTD("cqg.rtd",,"StudyData", $A$2, "Imoku", "Period1="&amp;$A$34&amp;",Period2="&amp;$A$36&amp;",Period4="&amp;$A$40&amp;",MAType4=Sim", "Imoku4",$A$4, -(($B483)+($A$44)), $A$6,$A$10,,$A$8,$A$12),$A$47)</f>
        <v>4579.56</v>
      </c>
      <c r="X483" s="8" t="str">
        <f>TEXT(RTD("cqg.rtd",,"StudyData", $A$2, "Imoku", "MAType5=Sim,Period5="&amp;$A$42&amp;",InputChoice5=Close", "Imoku5",$A$4, -$B483, $A$6,$A$10,,$A$8,$A$12),$A$47)</f>
        <v>4762.50</v>
      </c>
    </row>
    <row r="484" spans="2:24" x14ac:dyDescent="0.25">
      <c r="B484">
        <f t="shared" si="15"/>
        <v>482</v>
      </c>
      <c r="C484" s="5">
        <f xml:space="preserve"> RTD("cqg.rtd",,"StudyData", $A$2, "BAR", "", "Time", $A$4,-$B484,$A$6,$A$10, "","False","T")</f>
        <v>45085</v>
      </c>
      <c r="D484" s="4">
        <f xml:space="preserve"> RTD("cqg.rtd",,"StudyData", $A$2, "BAR", "", "Time", $A$4,-$B484,$A$6,$A$10, "","False","T")</f>
        <v>45085</v>
      </c>
      <c r="E484" s="6" t="str">
        <f xml:space="preserve"> TEXT(RTD("cqg.rtd",,"StudyData", $A$2, "BAR", "", "Open", $A$4, -$B484, $A$6,$A$10,,$A$8,$A$12),$A$47)</f>
        <v>4731.00</v>
      </c>
      <c r="F484" s="6" t="str">
        <f xml:space="preserve"> TEXT(RTD("cqg.rtd",,"StudyData", $A$2, "BAR", "", "High", $A$4, -$B484, $A$6,$A$10,,$A$8,$A$12),$A$47)</f>
        <v>4760.25</v>
      </c>
      <c r="G484" s="6" t="str">
        <f xml:space="preserve"> TEXT(RTD("cqg.rtd",,"StudyData", $A$2, "BAR", "", "Low", $A$4, -$B484, $A$6,$A$10,,$A$8,$A$12),$A$47)</f>
        <v>4720.50</v>
      </c>
      <c r="H484" s="6" t="str">
        <f>TEXT(RTD("cqg.rtd",,"StudyData", $A$2, "BAR", "", "Close", $A$4, -$B484, $A$6,$A$10,,$A$8,$A$12),$A$47)</f>
        <v>4756.00</v>
      </c>
      <c r="I484" s="7">
        <f xml:space="preserve"> RTD("cqg.rtd",,"StudyData", $A$2, "Vol", "VolType=auto, CoCType=Contract", "Vol",$A$4, -$B484, $A$6,$A$10,,$A$8,$A$12)</f>
        <v>1664333</v>
      </c>
      <c r="J484" s="8" t="str">
        <f xml:space="preserve"> TEXT(RTD("cqg.rtd",,"StudyData", $A$2, "MA", "InputChoice=Close,MAType=Sim,Period="&amp;$A$14&amp;"", "MA",$A$4, -$B484, $A$6,$A$10,,$A$8,$A$12),$A$47)</f>
        <v>4633.18</v>
      </c>
      <c r="K484" s="6" t="str">
        <f xml:space="preserve"> TEXT(RTD("cqg.rtd",,"StudyData", $A$2, "BBnds", "MAType=Sim,InputChoice=Close,Period1="&amp;$A$16&amp;",Percent="&amp;$A$18&amp;"", "BHI",$A$4, -$B484, $A$6,$A$10,,$A$8,$A$12),$A$47)</f>
        <v>4774.23</v>
      </c>
      <c r="L484" s="6" t="str">
        <f>TEXT(RTD("cqg.rtd",,"StudyData",$A$2,"BBnds","MAType=Sim,InputChoice=Close,Period1="&amp;$A$16&amp;",Percent="&amp;$A$18&amp;"","BMA",$A$4,-$B484,$A$6,$A$10,,$A$8,$A$12),$A$47)</f>
        <v>4661.28</v>
      </c>
      <c r="M484" s="6" t="str">
        <f xml:space="preserve"> TEXT(RTD("cqg.rtd",,"StudyData", $A$2, "BBnds", "MAType=Sim,InputChoice=Close,Period1="&amp;$A$16&amp;",Percent="&amp;$A$18&amp;"", "BLO",$A$4, -$B484, $A$6,$A$10,,$A$8,$A$12),$A$47)</f>
        <v>4548.32</v>
      </c>
      <c r="N484" s="8" t="str">
        <f xml:space="preserve"> TEXT(RTD("cqg.rtd",,"StudyData", $A$2, "MACD", "Period1="&amp;$A$20&amp;",Period2="&amp;$A$22&amp;",Period3="&amp;$A$24&amp;",InputChoice=Close", "MACD",$A$4, -$B484, $A$6,$A$10,,$A$8,$A$12),$A$47)</f>
        <v>38.85</v>
      </c>
      <c r="O484" s="8" t="str">
        <f>TEXT(RTD("cqg.rtd",,"StudyData",$A$2,"MACD","Period1="&amp;$A$20&amp;",Period2="&amp;$A$22&amp;",Period3="&amp;$A$24&amp;",InputChoice=Close","MACDA",$A$4,-$B484,$A$6,$A$10,,$A$8,$A$12),$A$47)</f>
        <v>28.84</v>
      </c>
      <c r="P484" s="6" t="str">
        <f t="shared" si="14"/>
        <v>10.01</v>
      </c>
      <c r="Q484" s="8">
        <f xml:space="preserve"> RTD("cqg.rtd",,"StudyData", $A$2, "RSI", "InputChoice=Close,Period="&amp;$A$26&amp;"", "RSI",$A$4, -$B484, $A$6,$A$10,,$A$8,$A$12)</f>
        <v>68.075886700770752</v>
      </c>
      <c r="R48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-$B484, $A$6,$A$10,,$A$8,$A$12)</f>
        <v>89.328054619400007</v>
      </c>
      <c r="S48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-$B484, $A$6,$A$10,,$A$8,$A$12)</f>
        <v>84.424400000000006</v>
      </c>
      <c r="T484" s="8" t="str">
        <f>TEXT(RTD("cqg.rtd",,"StudyData", $A$2, "Imoku", "Period1="&amp;$A$34&amp;"", "Imoku1",$A$4, -$B484, $A$6,$A$10,,$A$8,$A$12),$A$47)</f>
        <v>4683.63</v>
      </c>
      <c r="U484" s="8" t="str">
        <f xml:space="preserve"> TEXT(RTD("cqg.rtd",,"StudyData", $A$2, "Imoku", "Period2="&amp;$A$36&amp;"", "Imoku2",$A$4, -$B484, $A$6,$A$10,,$A$8,$A$12),$A$47)</f>
        <v>4641.75</v>
      </c>
      <c r="V484" s="8" t="str">
        <f xml:space="preserve"> TEXT(RTD("cqg.rtd",,"StudyData", $A$2, "Imoku", "Period3="&amp;$A$38&amp;"", "Imoku3",$A$4, -(($B484)+($A$44)), $A$6,$A$10,,$A$8,$A$12),$A$47)</f>
        <v>4480.50</v>
      </c>
      <c r="W484" s="8" t="str">
        <f xml:space="preserve"> TEXT(RTD("cqg.rtd",,"StudyData", $A$2, "Imoku", "Period1="&amp;$A$34&amp;",Period2="&amp;$A$36&amp;",Period4="&amp;$A$40&amp;",MAType4=Sim", "Imoku4",$A$4, -(($B484)+($A$44)), $A$6,$A$10,,$A$8,$A$12),$A$47)</f>
        <v>4573.25</v>
      </c>
      <c r="X484" s="8" t="str">
        <f>TEXT(RTD("cqg.rtd",,"StudyData", $A$2, "Imoku", "MAType5=Sim,Period5="&amp;$A$42&amp;",InputChoice5=Close", "Imoku5",$A$4, -$B484, $A$6,$A$10,,$A$8,$A$12),$A$47)</f>
        <v>4756.00</v>
      </c>
    </row>
    <row r="485" spans="2:24" x14ac:dyDescent="0.25">
      <c r="B485">
        <f t="shared" si="15"/>
        <v>483</v>
      </c>
      <c r="C485" s="5">
        <f xml:space="preserve"> RTD("cqg.rtd",,"StudyData", $A$2, "BAR", "", "Time", $A$4,-$B485,$A$6,$A$10, "","False","T")</f>
        <v>45084</v>
      </c>
      <c r="D485" s="4">
        <f xml:space="preserve"> RTD("cqg.rtd",,"StudyData", $A$2, "BAR", "", "Time", $A$4,-$B485,$A$6,$A$10, "","False","T")</f>
        <v>45084</v>
      </c>
      <c r="E485" s="6" t="str">
        <f xml:space="preserve"> TEXT(RTD("cqg.rtd",,"StudyData", $A$2, "BAR", "", "Open", $A$4, -$B485, $A$6,$A$10,,$A$8,$A$12),$A$47)</f>
        <v>4750.00</v>
      </c>
      <c r="F485" s="6" t="str">
        <f xml:space="preserve"> TEXT(RTD("cqg.rtd",,"StudyData", $A$2, "BAR", "", "High", $A$4, -$B485, $A$6,$A$10,,$A$8,$A$12),$A$47)</f>
        <v>4762.50</v>
      </c>
      <c r="G485" s="6" t="str">
        <f xml:space="preserve"> TEXT(RTD("cqg.rtd",,"StudyData", $A$2, "BAR", "", "Low", $A$4, -$B485, $A$6,$A$10,,$A$8,$A$12),$A$47)</f>
        <v>4727.00</v>
      </c>
      <c r="H485" s="6" t="str">
        <f>TEXT(RTD("cqg.rtd",,"StudyData", $A$2, "BAR", "", "Close", $A$4, -$B485, $A$6,$A$10,,$A$8,$A$12),$A$47)</f>
        <v>4732.00</v>
      </c>
      <c r="I485" s="7">
        <f xml:space="preserve"> RTD("cqg.rtd",,"StudyData", $A$2, "Vol", "VolType=auto, CoCType=Contract", "Vol",$A$4, -$B485, $A$6,$A$10,,$A$8,$A$12)</f>
        <v>1925195</v>
      </c>
      <c r="J485" s="8" t="str">
        <f xml:space="preserve"> TEXT(RTD("cqg.rtd",,"StudyData", $A$2, "MA", "InputChoice=Close,MAType=Sim,Period="&amp;$A$14&amp;"", "MA",$A$4, -$B485, $A$6,$A$10,,$A$8,$A$12),$A$47)</f>
        <v>4628.70</v>
      </c>
      <c r="K485" s="6" t="str">
        <f xml:space="preserve"> TEXT(RTD("cqg.rtd",,"StudyData", $A$2, "BBnds", "MAType=Sim,InputChoice=Close,Period1="&amp;$A$16&amp;",Percent="&amp;$A$18&amp;"", "BHI",$A$4, -$B485, $A$6,$A$10,,$A$8,$A$12),$A$47)</f>
        <v>4760.17</v>
      </c>
      <c r="L485" s="6" t="str">
        <f>TEXT(RTD("cqg.rtd",,"StudyData",$A$2,"BBnds","MAType=Sim,InputChoice=Close,Period1="&amp;$A$16&amp;",Percent="&amp;$A$18&amp;"","BMA",$A$4,-$B485,$A$6,$A$10,,$A$8,$A$12),$A$47)</f>
        <v>4653.96</v>
      </c>
      <c r="M485" s="6" t="str">
        <f xml:space="preserve"> TEXT(RTD("cqg.rtd",,"StudyData", $A$2, "BBnds", "MAType=Sim,InputChoice=Close,Period1="&amp;$A$16&amp;",Percent="&amp;$A$18&amp;"", "BLO",$A$4, -$B485, $A$6,$A$10,,$A$8,$A$12),$A$47)</f>
        <v>4547.75</v>
      </c>
      <c r="N485" s="8" t="str">
        <f xml:space="preserve"> TEXT(RTD("cqg.rtd",,"StudyData", $A$2, "MACD", "Period1="&amp;$A$20&amp;",Period2="&amp;$A$22&amp;",Period3="&amp;$A$24&amp;",InputChoice=Close", "MACD",$A$4, -$B485, $A$6,$A$10,,$A$8,$A$12),$A$47)</f>
        <v>36.33</v>
      </c>
      <c r="O485" s="8" t="str">
        <f>TEXT(RTD("cqg.rtd",,"StudyData",$A$2,"MACD","Period1="&amp;$A$20&amp;",Period2="&amp;$A$22&amp;",Period3="&amp;$A$24&amp;",InputChoice=Close","MACDA",$A$4,-$B485,$A$6,$A$10,,$A$8,$A$12),$A$47)</f>
        <v>26.34</v>
      </c>
      <c r="P485" s="6" t="str">
        <f t="shared" si="14"/>
        <v>9.99</v>
      </c>
      <c r="Q485" s="8">
        <f xml:space="preserve"> RTD("cqg.rtd",,"StudyData", $A$2, "RSI", "InputChoice=Close,Period="&amp;$A$26&amp;"", "RSI",$A$4, -$B485, $A$6,$A$10,,$A$8,$A$12)</f>
        <v>64.25408316204151</v>
      </c>
      <c r="R48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-$B485, $A$6,$A$10,,$A$8,$A$12)</f>
        <v>85.710857627600006</v>
      </c>
      <c r="S48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-$B485, $A$6,$A$10,,$A$8,$A$12)</f>
        <v>81.9726</v>
      </c>
      <c r="T485" s="8" t="str">
        <f>TEXT(RTD("cqg.rtd",,"StudyData", $A$2, "Imoku", "Period1="&amp;$A$34&amp;"", "Imoku1",$A$4, -$B485, $A$6,$A$10,,$A$8,$A$12),$A$47)</f>
        <v>4676.38</v>
      </c>
      <c r="U485" s="8" t="str">
        <f xml:space="preserve"> TEXT(RTD("cqg.rtd",,"StudyData", $A$2, "Imoku", "Period2="&amp;$A$36&amp;"", "Imoku2",$A$4, -$B485, $A$6,$A$10,,$A$8,$A$12),$A$47)</f>
        <v>4641.75</v>
      </c>
      <c r="V485" s="8" t="str">
        <f xml:space="preserve"> TEXT(RTD("cqg.rtd",,"StudyData", $A$2, "Imoku", "Period3="&amp;$A$38&amp;"", "Imoku3",$A$4, -(($B485)+($A$44)), $A$6,$A$10,,$A$8,$A$12),$A$47)</f>
        <v>4480.50</v>
      </c>
      <c r="W485" s="8" t="str">
        <f xml:space="preserve"> TEXT(RTD("cqg.rtd",,"StudyData", $A$2, "Imoku", "Period1="&amp;$A$34&amp;",Period2="&amp;$A$36&amp;",Period4="&amp;$A$40&amp;",MAType4=Sim", "Imoku4",$A$4, -(($B485)+($A$44)), $A$6,$A$10,,$A$8,$A$12),$A$47)</f>
        <v>4573.25</v>
      </c>
      <c r="X485" s="8" t="str">
        <f>TEXT(RTD("cqg.rtd",,"StudyData", $A$2, "Imoku", "MAType5=Sim,Period5="&amp;$A$42&amp;",InputChoice5=Close", "Imoku5",$A$4, -$B485, $A$6,$A$10,,$A$8,$A$12),$A$47)</f>
        <v>4732.00</v>
      </c>
    </row>
    <row r="486" spans="2:24" x14ac:dyDescent="0.25">
      <c r="B486">
        <f t="shared" si="15"/>
        <v>484</v>
      </c>
      <c r="C486" s="5">
        <f xml:space="preserve"> RTD("cqg.rtd",,"StudyData", $A$2, "BAR", "", "Time", $A$4,-$B486,$A$6,$A$10, "","False","T")</f>
        <v>45083</v>
      </c>
      <c r="D486" s="4">
        <f xml:space="preserve"> RTD("cqg.rtd",,"StudyData", $A$2, "BAR", "", "Time", $A$4,-$B486,$A$6,$A$10, "","False","T")</f>
        <v>45083</v>
      </c>
      <c r="E486" s="6" t="str">
        <f xml:space="preserve"> TEXT(RTD("cqg.rtd",,"StudyData", $A$2, "BAR", "", "Open", $A$4, -$B486, $A$6,$A$10,,$A$8,$A$12),$A$47)</f>
        <v>4737.50</v>
      </c>
      <c r="F486" s="6" t="str">
        <f xml:space="preserve"> TEXT(RTD("cqg.rtd",,"StudyData", $A$2, "BAR", "", "High", $A$4, -$B486, $A$6,$A$10,,$A$8,$A$12),$A$47)</f>
        <v>4752.50</v>
      </c>
      <c r="G486" s="6" t="str">
        <f xml:space="preserve"> TEXT(RTD("cqg.rtd",,"StudyData", $A$2, "BAR", "", "Low", $A$4, -$B486, $A$6,$A$10,,$A$8,$A$12),$A$47)</f>
        <v>4726.25</v>
      </c>
      <c r="H486" s="6" t="str">
        <f>TEXT(RTD("cqg.rtd",,"StudyData", $A$2, "BAR", "", "Close", $A$4, -$B486, $A$6,$A$10,,$A$8,$A$12),$A$47)</f>
        <v>4747.50</v>
      </c>
      <c r="I486" s="7">
        <f xml:space="preserve"> RTD("cqg.rtd",,"StudyData", $A$2, "Vol", "VolType=auto, CoCType=Contract", "Vol",$A$4, -$B486, $A$6,$A$10,,$A$8,$A$12)</f>
        <v>1548125</v>
      </c>
      <c r="J486" s="8" t="str">
        <f xml:space="preserve"> TEXT(RTD("cqg.rtd",,"StudyData", $A$2, "MA", "InputChoice=Close,MAType=Sim,Period="&amp;$A$14&amp;"", "MA",$A$4, -$B486, $A$6,$A$10,,$A$8,$A$12),$A$47)</f>
        <v>4625.26</v>
      </c>
      <c r="K486" s="6" t="str">
        <f xml:space="preserve"> TEXT(RTD("cqg.rtd",,"StudyData", $A$2, "BBnds", "MAType=Sim,InputChoice=Close,Period1="&amp;$A$16&amp;",Percent="&amp;$A$18&amp;"", "BHI",$A$4, -$B486, $A$6,$A$10,,$A$8,$A$12),$A$47)</f>
        <v>4750.10</v>
      </c>
      <c r="L486" s="6" t="str">
        <f>TEXT(RTD("cqg.rtd",,"StudyData",$A$2,"BBnds","MAType=Sim,InputChoice=Close,Period1="&amp;$A$16&amp;",Percent="&amp;$A$18&amp;"","BMA",$A$4,-$B486,$A$6,$A$10,,$A$8,$A$12),$A$47)</f>
        <v>4646.95</v>
      </c>
      <c r="M486" s="6" t="str">
        <f xml:space="preserve"> TEXT(RTD("cqg.rtd",,"StudyData", $A$2, "BBnds", "MAType=Sim,InputChoice=Close,Period1="&amp;$A$16&amp;",Percent="&amp;$A$18&amp;"", "BLO",$A$4, -$B486, $A$6,$A$10,,$A$8,$A$12),$A$47)</f>
        <v>4543.80</v>
      </c>
      <c r="N486" s="8" t="str">
        <f xml:space="preserve"> TEXT(RTD("cqg.rtd",,"StudyData", $A$2, "MACD", "Period1="&amp;$A$20&amp;",Period2="&amp;$A$22&amp;",Period3="&amp;$A$24&amp;",InputChoice=Close", "MACD",$A$4, -$B486, $A$6,$A$10,,$A$8,$A$12),$A$47)</f>
        <v>35.02</v>
      </c>
      <c r="O486" s="8" t="str">
        <f>TEXT(RTD("cqg.rtd",,"StudyData",$A$2,"MACD","Period1="&amp;$A$20&amp;",Period2="&amp;$A$22&amp;",Period3="&amp;$A$24&amp;",InputChoice=Close","MACDA",$A$4,-$B486,$A$6,$A$10,,$A$8,$A$12),$A$47)</f>
        <v>23.84</v>
      </c>
      <c r="P486" s="6" t="str">
        <f t="shared" si="14"/>
        <v>11.18</v>
      </c>
      <c r="Q486" s="8">
        <f xml:space="preserve"> RTD("cqg.rtd",,"StudyData", $A$2, "RSI", "InputChoice=Close,Period="&amp;$A$26&amp;"", "RSI",$A$4, -$B486, $A$6,$A$10,,$A$8,$A$12)</f>
        <v>68.995852615222532</v>
      </c>
      <c r="R48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-$B486, $A$6,$A$10,,$A$8,$A$12)</f>
        <v>86.896878777200001</v>
      </c>
      <c r="S48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-$B486, $A$6,$A$10,,$A$8,$A$12)</f>
        <v>80.103499999999997</v>
      </c>
      <c r="T486" s="8" t="str">
        <f>TEXT(RTD("cqg.rtd",,"StudyData", $A$2, "Imoku", "Period1="&amp;$A$34&amp;"", "Imoku1",$A$4, -$B486, $A$6,$A$10,,$A$8,$A$12),$A$47)</f>
        <v>4667.63</v>
      </c>
      <c r="U486" s="8" t="str">
        <f xml:space="preserve"> TEXT(RTD("cqg.rtd",,"StudyData", $A$2, "Imoku", "Period2="&amp;$A$36&amp;"", "Imoku2",$A$4, -$B486, $A$6,$A$10,,$A$8,$A$12),$A$47)</f>
        <v>4641.75</v>
      </c>
      <c r="V486" s="8" t="str">
        <f xml:space="preserve"> TEXT(RTD("cqg.rtd",,"StudyData", $A$2, "Imoku", "Period3="&amp;$A$38&amp;"", "Imoku3",$A$4, -(($B486)+($A$44)), $A$6,$A$10,,$A$8,$A$12),$A$47)</f>
        <v>4479.00</v>
      </c>
      <c r="W486" s="8" t="str">
        <f xml:space="preserve"> TEXT(RTD("cqg.rtd",,"StudyData", $A$2, "Imoku", "Period1="&amp;$A$34&amp;",Period2="&amp;$A$36&amp;",Period4="&amp;$A$40&amp;",MAType4=Sim", "Imoku4",$A$4, -(($B486)+($A$44)), $A$6,$A$10,,$A$8,$A$12),$A$47)</f>
        <v>4558.31</v>
      </c>
      <c r="X486" s="8" t="str">
        <f>TEXT(RTD("cqg.rtd",,"StudyData", $A$2, "Imoku", "MAType5=Sim,Period5="&amp;$A$42&amp;",InputChoice5=Close", "Imoku5",$A$4, -$B486, $A$6,$A$10,,$A$8,$A$12),$A$47)</f>
        <v>4747.50</v>
      </c>
    </row>
    <row r="487" spans="2:24" x14ac:dyDescent="0.25">
      <c r="B487">
        <f t="shared" si="15"/>
        <v>485</v>
      </c>
      <c r="C487" s="5">
        <f xml:space="preserve"> RTD("cqg.rtd",,"StudyData", $A$2, "BAR", "", "Time", $A$4,-$B487,$A$6,$A$10, "","False","T")</f>
        <v>45082</v>
      </c>
      <c r="D487" s="4">
        <f xml:space="preserve"> RTD("cqg.rtd",,"StudyData", $A$2, "BAR", "", "Time", $A$4,-$B487,$A$6,$A$10, "","False","T")</f>
        <v>45082</v>
      </c>
      <c r="E487" s="6" t="str">
        <f xml:space="preserve"> TEXT(RTD("cqg.rtd",,"StudyData", $A$2, "BAR", "", "Open", $A$4, -$B487, $A$6,$A$10,,$A$8,$A$12),$A$47)</f>
        <v>4745.75</v>
      </c>
      <c r="F487" s="6" t="str">
        <f xml:space="preserve"> TEXT(RTD("cqg.rtd",,"StudyData", $A$2, "BAR", "", "High", $A$4, -$B487, $A$6,$A$10,,$A$8,$A$12),$A$47)</f>
        <v>4763.50</v>
      </c>
      <c r="G487" s="6" t="str">
        <f xml:space="preserve"> TEXT(RTD("cqg.rtd",,"StudyData", $A$2, "BAR", "", "Low", $A$4, -$B487, $A$6,$A$10,,$A$8,$A$12),$A$47)</f>
        <v>4730.75</v>
      </c>
      <c r="H487" s="6" t="str">
        <f>TEXT(RTD("cqg.rtd",,"StudyData", $A$2, "BAR", "", "Close", $A$4, -$B487, $A$6,$A$10,,$A$8,$A$12),$A$47)</f>
        <v>4738.75</v>
      </c>
      <c r="I487" s="7">
        <f xml:space="preserve"> RTD("cqg.rtd",,"StudyData", $A$2, "Vol", "VolType=auto, CoCType=Contract", "Vol",$A$4, -$B487, $A$6,$A$10,,$A$8,$A$12)</f>
        <v>1668759</v>
      </c>
      <c r="J487" s="8" t="str">
        <f xml:space="preserve"> TEXT(RTD("cqg.rtd",,"StudyData", $A$2, "MA", "InputChoice=Close,MAType=Sim,Period="&amp;$A$14&amp;"", "MA",$A$4, -$B487, $A$6,$A$10,,$A$8,$A$12),$A$47)</f>
        <v>4621.42</v>
      </c>
      <c r="K487" s="6" t="str">
        <f xml:space="preserve"> TEXT(RTD("cqg.rtd",,"StudyData", $A$2, "BBnds", "MAType=Sim,InputChoice=Close,Period1="&amp;$A$16&amp;",Percent="&amp;$A$18&amp;"", "BHI",$A$4, -$B487, $A$6,$A$10,,$A$8,$A$12),$A$47)</f>
        <v>4733.35</v>
      </c>
      <c r="L487" s="6" t="str">
        <f>TEXT(RTD("cqg.rtd",,"StudyData",$A$2,"BBnds","MAType=Sim,InputChoice=Close,Period1="&amp;$A$16&amp;",Percent="&amp;$A$18&amp;"","BMA",$A$4,-$B487,$A$6,$A$10,,$A$8,$A$12),$A$47)</f>
        <v>4640.10</v>
      </c>
      <c r="M487" s="6" t="str">
        <f xml:space="preserve"> TEXT(RTD("cqg.rtd",,"StudyData", $A$2, "BBnds", "MAType=Sim,InputChoice=Close,Period1="&amp;$A$16&amp;",Percent="&amp;$A$18&amp;"", "BLO",$A$4, -$B487, $A$6,$A$10,,$A$8,$A$12),$A$47)</f>
        <v>4546.85</v>
      </c>
      <c r="N487" s="8" t="str">
        <f xml:space="preserve"> TEXT(RTD("cqg.rtd",,"StudyData", $A$2, "MACD", "Period1="&amp;$A$20&amp;",Period2="&amp;$A$22&amp;",Period3="&amp;$A$24&amp;",InputChoice=Close", "MACD",$A$4, -$B487, $A$6,$A$10,,$A$8,$A$12),$A$47)</f>
        <v>31.27</v>
      </c>
      <c r="O487" s="8" t="str">
        <f>TEXT(RTD("cqg.rtd",,"StudyData",$A$2,"MACD","Period1="&amp;$A$20&amp;",Period2="&amp;$A$22&amp;",Period3="&amp;$A$24&amp;",InputChoice=Close","MACDA",$A$4,-$B487,$A$6,$A$10,,$A$8,$A$12),$A$47)</f>
        <v>21.05</v>
      </c>
      <c r="P487" s="6" t="str">
        <f t="shared" si="14"/>
        <v>10.22</v>
      </c>
      <c r="Q487" s="8">
        <f xml:space="preserve"> RTD("cqg.rtd",,"StudyData", $A$2, "RSI", "InputChoice=Close,Period="&amp;$A$26&amp;"", "RSI",$A$4, -$B487, $A$6,$A$10,,$A$8,$A$12)</f>
        <v>67.803592683270978</v>
      </c>
      <c r="R48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-$B487, $A$6,$A$10,,$A$8,$A$12)</f>
        <v>84.106450389599999</v>
      </c>
      <c r="S48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-$B487, $A$6,$A$10,,$A$8,$A$12)</f>
        <v>76.706800000000001</v>
      </c>
      <c r="T487" s="8" t="str">
        <f>TEXT(RTD("cqg.rtd",,"StudyData", $A$2, "Imoku", "Period1="&amp;$A$34&amp;"", "Imoku1",$A$4, -$B487, $A$6,$A$10,,$A$8,$A$12),$A$47)</f>
        <v>4667.63</v>
      </c>
      <c r="U487" s="8" t="str">
        <f xml:space="preserve"> TEXT(RTD("cqg.rtd",,"StudyData", $A$2, "Imoku", "Period2="&amp;$A$36&amp;"", "Imoku2",$A$4, -$B487, $A$6,$A$10,,$A$8,$A$12),$A$47)</f>
        <v>4641.75</v>
      </c>
      <c r="V487" s="8" t="str">
        <f xml:space="preserve"> TEXT(RTD("cqg.rtd",,"StudyData", $A$2, "Imoku", "Period3="&amp;$A$38&amp;"", "Imoku3",$A$4, -(($B487)+($A$44)), $A$6,$A$10,,$A$8,$A$12),$A$47)</f>
        <v>4488.00</v>
      </c>
      <c r="W487" s="8" t="str">
        <f xml:space="preserve"> TEXT(RTD("cqg.rtd",,"StudyData", $A$2, "Imoku", "Period1="&amp;$A$34&amp;",Period2="&amp;$A$36&amp;",Period4="&amp;$A$40&amp;",MAType4=Sim", "Imoku4",$A$4, -(($B487)+($A$44)), $A$6,$A$10,,$A$8,$A$12),$A$47)</f>
        <v>4558.31</v>
      </c>
      <c r="X487" s="8" t="str">
        <f>TEXT(RTD("cqg.rtd",,"StudyData", $A$2, "Imoku", "MAType5=Sim,Period5="&amp;$A$42&amp;",InputChoice5=Close", "Imoku5",$A$4, -$B487, $A$6,$A$10,,$A$8,$A$12),$A$47)</f>
        <v>4738.75</v>
      </c>
    </row>
    <row r="488" spans="2:24" x14ac:dyDescent="0.25">
      <c r="B488">
        <f t="shared" si="15"/>
        <v>486</v>
      </c>
      <c r="C488" s="5">
        <f xml:space="preserve"> RTD("cqg.rtd",,"StudyData", $A$2, "BAR", "", "Time", $A$4,-$B488,$A$6,$A$10, "","False","T")</f>
        <v>45079</v>
      </c>
      <c r="D488" s="4">
        <f xml:space="preserve"> RTD("cqg.rtd",,"StudyData", $A$2, "BAR", "", "Time", $A$4,-$B488,$A$6,$A$10, "","False","T")</f>
        <v>45079</v>
      </c>
      <c r="E488" s="6" t="str">
        <f xml:space="preserve"> TEXT(RTD("cqg.rtd",,"StudyData", $A$2, "BAR", "", "Open", $A$4, -$B488, $A$6,$A$10,,$A$8,$A$12),$A$47)</f>
        <v>4689.50</v>
      </c>
      <c r="F488" s="6" t="str">
        <f xml:space="preserve"> TEXT(RTD("cqg.rtd",,"StudyData", $A$2, "BAR", "", "High", $A$4, -$B488, $A$6,$A$10,,$A$8,$A$12),$A$47)</f>
        <v>4755.50</v>
      </c>
      <c r="G488" s="6" t="str">
        <f xml:space="preserve"> TEXT(RTD("cqg.rtd",,"StudyData", $A$2, "BAR", "", "Low", $A$4, -$B488, $A$6,$A$10,,$A$8,$A$12),$A$47)</f>
        <v>4686.75</v>
      </c>
      <c r="H488" s="6" t="str">
        <f>TEXT(RTD("cqg.rtd",,"StudyData", $A$2, "BAR", "", "Close", $A$4, -$B488, $A$6,$A$10,,$A$8,$A$12),$A$47)</f>
        <v>4745.75</v>
      </c>
      <c r="I488" s="7">
        <f xml:space="preserve"> RTD("cqg.rtd",,"StudyData", $A$2, "Vol", "VolType=auto, CoCType=Contract", "Vol",$A$4, -$B488, $A$6,$A$10,,$A$8,$A$12)</f>
        <v>1955603</v>
      </c>
      <c r="J488" s="8" t="str">
        <f xml:space="preserve"> TEXT(RTD("cqg.rtd",,"StudyData", $A$2, "MA", "InputChoice=Close,MAType=Sim,Period="&amp;$A$14&amp;"", "MA",$A$4, -$B488, $A$6,$A$10,,$A$8,$A$12),$A$47)</f>
        <v>4617.69</v>
      </c>
      <c r="K488" s="6" t="str">
        <f xml:space="preserve"> TEXT(RTD("cqg.rtd",,"StudyData", $A$2, "BBnds", "MAType=Sim,InputChoice=Close,Period1="&amp;$A$16&amp;",Percent="&amp;$A$18&amp;"", "BHI",$A$4, -$B488, $A$6,$A$10,,$A$8,$A$12),$A$47)</f>
        <v>4715.93</v>
      </c>
      <c r="L488" s="6" t="str">
        <f>TEXT(RTD("cqg.rtd",,"StudyData",$A$2,"BBnds","MAType=Sim,InputChoice=Close,Period1="&amp;$A$16&amp;",Percent="&amp;$A$18&amp;"","BMA",$A$4,-$B488,$A$6,$A$10,,$A$8,$A$12),$A$47)</f>
        <v>4633.56</v>
      </c>
      <c r="M488" s="6" t="str">
        <f xml:space="preserve"> TEXT(RTD("cqg.rtd",,"StudyData", $A$2, "BBnds", "MAType=Sim,InputChoice=Close,Period1="&amp;$A$16&amp;",Percent="&amp;$A$18&amp;"", "BLO",$A$4, -$B488, $A$6,$A$10,,$A$8,$A$12),$A$47)</f>
        <v>4551.19</v>
      </c>
      <c r="N488" s="8" t="str">
        <f xml:space="preserve"> TEXT(RTD("cqg.rtd",,"StudyData", $A$2, "MACD", "Period1="&amp;$A$20&amp;",Period2="&amp;$A$22&amp;",Period3="&amp;$A$24&amp;",InputChoice=Close", "MACD",$A$4, -$B488, $A$6,$A$10,,$A$8,$A$12),$A$47)</f>
        <v>26.92</v>
      </c>
      <c r="O488" s="8" t="str">
        <f>TEXT(RTD("cqg.rtd",,"StudyData",$A$2,"MACD","Period1="&amp;$A$20&amp;",Period2="&amp;$A$22&amp;",Period3="&amp;$A$24&amp;",InputChoice=Close","MACDA",$A$4,-$B488,$A$6,$A$10,,$A$8,$A$12),$A$47)</f>
        <v>18.49</v>
      </c>
      <c r="P488" s="6" t="str">
        <f t="shared" si="14"/>
        <v>8.43</v>
      </c>
      <c r="Q488" s="8">
        <f xml:space="preserve"> RTD("cqg.rtd",,"StudyData", $A$2, "RSI", "InputChoice=Close,Period="&amp;$A$26&amp;"", "RSI",$A$4, -$B488, $A$6,$A$10,,$A$8,$A$12)</f>
        <v>69.709855619977517</v>
      </c>
      <c r="R48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-$B488, $A$6,$A$10,,$A$8,$A$12)</f>
        <v>82.190056639399998</v>
      </c>
      <c r="S48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-$B488, $A$6,$A$10,,$A$8,$A$12)</f>
        <v>73.007000000000005</v>
      </c>
      <c r="T488" s="8" t="str">
        <f>TEXT(RTD("cqg.rtd",,"StudyData", $A$2, "Imoku", "Period1="&amp;$A$34&amp;"", "Imoku1",$A$4, -$B488, $A$6,$A$10,,$A$8,$A$12),$A$47)</f>
        <v>4663.63</v>
      </c>
      <c r="U488" s="8" t="str">
        <f xml:space="preserve"> TEXT(RTD("cqg.rtd",,"StudyData", $A$2, "Imoku", "Period2="&amp;$A$36&amp;"", "Imoku2",$A$4, -$B488, $A$6,$A$10,,$A$8,$A$12),$A$47)</f>
        <v>4637.75</v>
      </c>
      <c r="V488" s="8" t="str">
        <f xml:space="preserve"> TEXT(RTD("cqg.rtd",,"StudyData", $A$2, "Imoku", "Period3="&amp;$A$38&amp;"", "Imoku3",$A$4, -(($B488)+($A$44)), $A$6,$A$10,,$A$8,$A$12),$A$47)</f>
        <v>4488.00</v>
      </c>
      <c r="W488" s="8" t="str">
        <f xml:space="preserve"> TEXT(RTD("cqg.rtd",,"StudyData", $A$2, "Imoku", "Period1="&amp;$A$34&amp;",Period2="&amp;$A$36&amp;",Period4="&amp;$A$40&amp;",MAType4=Sim", "Imoku4",$A$4, -(($B488)+($A$44)), $A$6,$A$10,,$A$8,$A$12),$A$47)</f>
        <v>4558.31</v>
      </c>
      <c r="X488" s="8" t="str">
        <f>TEXT(RTD("cqg.rtd",,"StudyData", $A$2, "Imoku", "MAType5=Sim,Period5="&amp;$A$42&amp;",InputChoice5=Close", "Imoku5",$A$4, -$B488, $A$6,$A$10,,$A$8,$A$12),$A$47)</f>
        <v>4745.75</v>
      </c>
    </row>
    <row r="489" spans="2:24" x14ac:dyDescent="0.25">
      <c r="B489">
        <f t="shared" si="15"/>
        <v>487</v>
      </c>
      <c r="C489" s="5">
        <f xml:space="preserve"> RTD("cqg.rtd",,"StudyData", $A$2, "BAR", "", "Time", $A$4,-$B489,$A$6,$A$10, "","False","T")</f>
        <v>45078</v>
      </c>
      <c r="D489" s="4">
        <f xml:space="preserve"> RTD("cqg.rtd",,"StudyData", $A$2, "BAR", "", "Time", $A$4,-$B489,$A$6,$A$10, "","False","T")</f>
        <v>45078</v>
      </c>
      <c r="E489" s="6" t="str">
        <f xml:space="preserve"> TEXT(RTD("cqg.rtd",,"StudyData", $A$2, "BAR", "", "Open", $A$4, -$B489, $A$6,$A$10,,$A$8,$A$12),$A$47)</f>
        <v>4646.25</v>
      </c>
      <c r="F489" s="6" t="str">
        <f xml:space="preserve"> TEXT(RTD("cqg.rtd",,"StudyData", $A$2, "BAR", "", "High", $A$4, -$B489, $A$6,$A$10,,$A$8,$A$12),$A$47)</f>
        <v>4697.50</v>
      </c>
      <c r="G489" s="6" t="str">
        <f xml:space="preserve"> TEXT(RTD("cqg.rtd",,"StudyData", $A$2, "BAR", "", "Low", $A$4, -$B489, $A$6,$A$10,,$A$8,$A$12),$A$47)</f>
        <v>4635.75</v>
      </c>
      <c r="H489" s="6" t="str">
        <f>TEXT(RTD("cqg.rtd",,"StudyData", $A$2, "BAR", "", "Close", $A$4, -$B489, $A$6,$A$10,,$A$8,$A$12),$A$47)</f>
        <v>4685.75</v>
      </c>
      <c r="I489" s="7">
        <f xml:space="preserve"> RTD("cqg.rtd",,"StudyData", $A$2, "Vol", "VolType=auto, CoCType=Contract", "Vol",$A$4, -$B489, $A$6,$A$10,,$A$8,$A$12)</f>
        <v>1868363</v>
      </c>
      <c r="J489" s="8" t="str">
        <f xml:space="preserve"> TEXT(RTD("cqg.rtd",,"StudyData", $A$2, "MA", "InputChoice=Close,MAType=Sim,Period="&amp;$A$14&amp;"", "MA",$A$4, -$B489, $A$6,$A$10,,$A$8,$A$12),$A$47)</f>
        <v>4613.79</v>
      </c>
      <c r="K489" s="6" t="str">
        <f xml:space="preserve"> TEXT(RTD("cqg.rtd",,"StudyData", $A$2, "BBnds", "MAType=Sim,InputChoice=Close,Period1="&amp;$A$16&amp;",Percent="&amp;$A$18&amp;"", "BHI",$A$4, -$B489, $A$6,$A$10,,$A$8,$A$12),$A$47)</f>
        <v>4699.24</v>
      </c>
      <c r="L489" s="6" t="str">
        <f>TEXT(RTD("cqg.rtd",,"StudyData",$A$2,"BBnds","MAType=Sim,InputChoice=Close,Period1="&amp;$A$16&amp;",Percent="&amp;$A$18&amp;"","BMA",$A$4,-$B489,$A$6,$A$10,,$A$8,$A$12),$A$47)</f>
        <v>4622.95</v>
      </c>
      <c r="M489" s="6" t="str">
        <f xml:space="preserve"> TEXT(RTD("cqg.rtd",,"StudyData", $A$2, "BBnds", "MAType=Sim,InputChoice=Close,Period1="&amp;$A$16&amp;",Percent="&amp;$A$18&amp;"", "BLO",$A$4, -$B489, $A$6,$A$10,,$A$8,$A$12),$A$47)</f>
        <v>4546.66</v>
      </c>
      <c r="N489" s="8" t="str">
        <f xml:space="preserve"> TEXT(RTD("cqg.rtd",,"StudyData", $A$2, "MACD", "Period1="&amp;$A$20&amp;",Period2="&amp;$A$22&amp;",Period3="&amp;$A$24&amp;",InputChoice=Close", "MACD",$A$4, -$B489, $A$6,$A$10,,$A$8,$A$12),$A$47)</f>
        <v>20.26</v>
      </c>
      <c r="O489" s="8" t="str">
        <f>TEXT(RTD("cqg.rtd",,"StudyData",$A$2,"MACD","Period1="&amp;$A$20&amp;",Period2="&amp;$A$22&amp;",Period3="&amp;$A$24&amp;",InputChoice=Close","MACDA",$A$4,-$B489,$A$6,$A$10,,$A$8,$A$12),$A$47)</f>
        <v>16.38</v>
      </c>
      <c r="P489" s="6" t="str">
        <f t="shared" si="14"/>
        <v>3.88</v>
      </c>
      <c r="Q489" s="8">
        <f xml:space="preserve"> RTD("cqg.rtd",,"StudyData", $A$2, "RSI", "InputChoice=Close,Period="&amp;$A$26&amp;"", "RSI",$A$4, -$B489, $A$6,$A$10,,$A$8,$A$12)</f>
        <v>61.452838403461953</v>
      </c>
      <c r="R48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-$B489, $A$6,$A$10,,$A$8,$A$12)</f>
        <v>73.498343093200006</v>
      </c>
      <c r="S48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-$B489, $A$6,$A$10,,$A$8,$A$12)</f>
        <v>68.415400000000005</v>
      </c>
      <c r="T489" s="8" t="str">
        <f>TEXT(RTD("cqg.rtd",,"StudyData", $A$2, "Imoku", "Period1="&amp;$A$34&amp;"", "Imoku1",$A$4, -$B489, $A$6,$A$10,,$A$8,$A$12),$A$47)</f>
        <v>4636.38</v>
      </c>
      <c r="U489" s="8" t="str">
        <f xml:space="preserve"> TEXT(RTD("cqg.rtd",,"StudyData", $A$2, "Imoku", "Period2="&amp;$A$36&amp;"", "Imoku2",$A$4, -$B489, $A$6,$A$10,,$A$8,$A$12),$A$47)</f>
        <v>4610.50</v>
      </c>
      <c r="V489" s="8" t="str">
        <f xml:space="preserve"> TEXT(RTD("cqg.rtd",,"StudyData", $A$2, "Imoku", "Period3="&amp;$A$38&amp;"", "Imoku3",$A$4, -(($B489)+($A$44)), $A$6,$A$10,,$A$8,$A$12),$A$47)</f>
        <v>4488.00</v>
      </c>
      <c r="W489" s="8" t="str">
        <f xml:space="preserve"> TEXT(RTD("cqg.rtd",,"StudyData", $A$2, "Imoku", "Period1="&amp;$A$34&amp;",Period2="&amp;$A$36&amp;",Period4="&amp;$A$40&amp;",MAType4=Sim", "Imoku4",$A$4, -(($B489)+($A$44)), $A$6,$A$10,,$A$8,$A$12),$A$47)</f>
        <v>4564.00</v>
      </c>
      <c r="X489" s="8" t="str">
        <f>TEXT(RTD("cqg.rtd",,"StudyData", $A$2, "Imoku", "MAType5=Sim,Period5="&amp;$A$42&amp;",InputChoice5=Close", "Imoku5",$A$4, -$B489, $A$6,$A$10,,$A$8,$A$12),$A$47)</f>
        <v>4685.75</v>
      </c>
    </row>
    <row r="490" spans="2:24" x14ac:dyDescent="0.25">
      <c r="B490">
        <f t="shared" si="15"/>
        <v>488</v>
      </c>
      <c r="C490" s="5">
        <f xml:space="preserve"> RTD("cqg.rtd",,"StudyData", $A$2, "BAR", "", "Time", $A$4,-$B490,$A$6,$A$10, "","False","T")</f>
        <v>45077</v>
      </c>
      <c r="D490" s="4">
        <f xml:space="preserve"> RTD("cqg.rtd",,"StudyData", $A$2, "BAR", "", "Time", $A$4,-$B490,$A$6,$A$10, "","False","T")</f>
        <v>45077</v>
      </c>
      <c r="E490" s="6" t="str">
        <f xml:space="preserve"> TEXT(RTD("cqg.rtd",,"StudyData", $A$2, "BAR", "", "Open", $A$4, -$B490, $A$6,$A$10,,$A$8,$A$12),$A$47)</f>
        <v>4670.75</v>
      </c>
      <c r="F490" s="6" t="str">
        <f xml:space="preserve"> TEXT(RTD("cqg.rtd",,"StudyData", $A$2, "BAR", "", "High", $A$4, -$B490, $A$6,$A$10,,$A$8,$A$12),$A$47)</f>
        <v>4675.50</v>
      </c>
      <c r="G490" s="6" t="str">
        <f xml:space="preserve"> TEXT(RTD("cqg.rtd",,"StudyData", $A$2, "BAR", "", "Low", $A$4, -$B490, $A$6,$A$10,,$A$8,$A$12),$A$47)</f>
        <v>4631.75</v>
      </c>
      <c r="H490" s="6" t="str">
        <f>TEXT(RTD("cqg.rtd",,"StudyData", $A$2, "BAR", "", "Close", $A$4, -$B490, $A$6,$A$10,,$A$8,$A$12),$A$47)</f>
        <v>4648.25</v>
      </c>
      <c r="I490" s="7">
        <f xml:space="preserve"> RTD("cqg.rtd",,"StudyData", $A$2, "Vol", "VolType=auto, CoCType=Contract", "Vol",$A$4, -$B490, $A$6,$A$10,,$A$8,$A$12)</f>
        <v>2138566</v>
      </c>
      <c r="J490" s="8" t="str">
        <f xml:space="preserve"> TEXT(RTD("cqg.rtd",,"StudyData", $A$2, "MA", "InputChoice=Close,MAType=Sim,Period="&amp;$A$14&amp;"", "MA",$A$4, -$B490, $A$6,$A$10,,$A$8,$A$12),$A$47)</f>
        <v>4611.03</v>
      </c>
      <c r="K490" s="6" t="str">
        <f xml:space="preserve"> TEXT(RTD("cqg.rtd",,"StudyData", $A$2, "BBnds", "MAType=Sim,InputChoice=Close,Period1="&amp;$A$16&amp;",Percent="&amp;$A$18&amp;"", "BHI",$A$4, -$B490, $A$6,$A$10,,$A$8,$A$12),$A$47)</f>
        <v>4691.43</v>
      </c>
      <c r="L490" s="6" t="str">
        <f>TEXT(RTD("cqg.rtd",,"StudyData",$A$2,"BBnds","MAType=Sim,InputChoice=Close,Period1="&amp;$A$16&amp;",Percent="&amp;$A$18&amp;"","BMA",$A$4,-$B490,$A$6,$A$10,,$A$8,$A$12),$A$47)</f>
        <v>4616.93</v>
      </c>
      <c r="M490" s="6" t="str">
        <f xml:space="preserve"> TEXT(RTD("cqg.rtd",,"StudyData", $A$2, "BBnds", "MAType=Sim,InputChoice=Close,Period1="&amp;$A$16&amp;",Percent="&amp;$A$18&amp;"", "BLO",$A$4, -$B490, $A$6,$A$10,,$A$8,$A$12),$A$47)</f>
        <v>4542.42</v>
      </c>
      <c r="N490" s="8" t="str">
        <f xml:space="preserve"> TEXT(RTD("cqg.rtd",,"StudyData", $A$2, "MACD", "Period1="&amp;$A$20&amp;",Period2="&amp;$A$22&amp;",Period3="&amp;$A$24&amp;",InputChoice=Close", "MACD",$A$4, -$B490, $A$6,$A$10,,$A$8,$A$12),$A$47)</f>
        <v>17.57</v>
      </c>
      <c r="O490" s="8" t="str">
        <f>TEXT(RTD("cqg.rtd",,"StudyData",$A$2,"MACD","Period1="&amp;$A$20&amp;",Period2="&amp;$A$22&amp;",Period3="&amp;$A$24&amp;",InputChoice=Close","MACDA",$A$4,-$B490,$A$6,$A$10,,$A$8,$A$12),$A$47)</f>
        <v>15.42</v>
      </c>
      <c r="P490" s="6" t="str">
        <f t="shared" si="14"/>
        <v>2.15</v>
      </c>
      <c r="Q490" s="8">
        <f xml:space="preserve"> RTD("cqg.rtd",,"StudyData", $A$2, "RSI", "InputChoice=Close,Period="&amp;$A$26&amp;"", "RSI",$A$4, -$B490, $A$6,$A$10,,$A$8,$A$12)</f>
        <v>54.57327701787267</v>
      </c>
      <c r="R49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-$B490, $A$6,$A$10,,$A$8,$A$12)</f>
        <v>66.102315262000005</v>
      </c>
      <c r="S49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-$B490, $A$6,$A$10,,$A$8,$A$12)</f>
        <v>65.873999999999995</v>
      </c>
      <c r="T490" s="8" t="str">
        <f>TEXT(RTD("cqg.rtd",,"StudyData", $A$2, "Imoku", "Period1="&amp;$A$34&amp;"", "Imoku1",$A$4, -$B490, $A$6,$A$10,,$A$8,$A$12),$A$47)</f>
        <v>4636.38</v>
      </c>
      <c r="U490" s="8" t="str">
        <f xml:space="preserve"> TEXT(RTD("cqg.rtd",,"StudyData", $A$2, "Imoku", "Period2="&amp;$A$36&amp;"", "Imoku2",$A$4, -$B490, $A$6,$A$10,,$A$8,$A$12),$A$47)</f>
        <v>4610.50</v>
      </c>
      <c r="V490" s="8" t="str">
        <f xml:space="preserve"> TEXT(RTD("cqg.rtd",,"StudyData", $A$2, "Imoku", "Period3="&amp;$A$38&amp;"", "Imoku3",$A$4, -(($B490)+($A$44)), $A$6,$A$10,,$A$8,$A$12),$A$47)</f>
        <v>4488.00</v>
      </c>
      <c r="W490" s="8" t="str">
        <f xml:space="preserve"> TEXT(RTD("cqg.rtd",,"StudyData", $A$2, "Imoku", "Period1="&amp;$A$34&amp;",Period2="&amp;$A$36&amp;",Period4="&amp;$A$40&amp;",MAType4=Sim", "Imoku4",$A$4, -(($B490)+($A$44)), $A$6,$A$10,,$A$8,$A$12),$A$47)</f>
        <v>4558.75</v>
      </c>
      <c r="X490" s="8" t="str">
        <f>TEXT(RTD("cqg.rtd",,"StudyData", $A$2, "Imoku", "MAType5=Sim,Period5="&amp;$A$42&amp;",InputChoice5=Close", "Imoku5",$A$4, -$B490, $A$6,$A$10,,$A$8,$A$12),$A$47)</f>
        <v>4648.25</v>
      </c>
    </row>
    <row r="491" spans="2:24" x14ac:dyDescent="0.25">
      <c r="B491">
        <f t="shared" si="15"/>
        <v>489</v>
      </c>
      <c r="C491" s="5">
        <f xml:space="preserve"> RTD("cqg.rtd",,"StudyData", $A$2, "BAR", "", "Time", $A$4,-$B491,$A$6,$A$10, "","False","T")</f>
        <v>45076</v>
      </c>
      <c r="D491" s="4">
        <f xml:space="preserve"> RTD("cqg.rtd",,"StudyData", $A$2, "BAR", "", "Time", $A$4,-$B491,$A$6,$A$10, "","False","T")</f>
        <v>45076</v>
      </c>
      <c r="E491" s="6" t="str">
        <f xml:space="preserve"> TEXT(RTD("cqg.rtd",,"StudyData", $A$2, "BAR", "", "Open", $A$4, -$B491, $A$6,$A$10,,$A$8,$A$12),$A$47)</f>
        <v>4697.50</v>
      </c>
      <c r="F491" s="6" t="str">
        <f xml:space="preserve"> TEXT(RTD("cqg.rtd",,"StudyData", $A$2, "BAR", "", "High", $A$4, -$B491, $A$6,$A$10,,$A$8,$A$12),$A$47)</f>
        <v>4701.00</v>
      </c>
      <c r="G491" s="6" t="str">
        <f xml:space="preserve"> TEXT(RTD("cqg.rtd",,"StudyData", $A$2, "BAR", "", "Low", $A$4, -$B491, $A$6,$A$10,,$A$8,$A$12),$A$47)</f>
        <v>4657.75</v>
      </c>
      <c r="H491" s="6" t="str">
        <f>TEXT(RTD("cqg.rtd",,"StudyData", $A$2, "BAR", "", "Close", $A$4, -$B491, $A$6,$A$10,,$A$8,$A$12),$A$47)</f>
        <v>4672.75</v>
      </c>
      <c r="I491" s="7">
        <f xml:space="preserve"> RTD("cqg.rtd",,"StudyData", $A$2, "Vol", "VolType=auto, CoCType=Contract", "Vol",$A$4, -$B491, $A$6,$A$10,,$A$8,$A$12)</f>
        <v>1957579</v>
      </c>
      <c r="J491" s="8" t="str">
        <f xml:space="preserve"> TEXT(RTD("cqg.rtd",,"StudyData", $A$2, "MA", "InputChoice=Close,MAType=Sim,Period="&amp;$A$14&amp;"", "MA",$A$4, -$B491, $A$6,$A$10,,$A$8,$A$12),$A$47)</f>
        <v>4609.49</v>
      </c>
      <c r="K491" s="6" t="str">
        <f xml:space="preserve"> TEXT(RTD("cqg.rtd",,"StudyData", $A$2, "BBnds", "MAType=Sim,InputChoice=Close,Period1="&amp;$A$16&amp;",Percent="&amp;$A$18&amp;"", "BHI",$A$4, -$B491, $A$6,$A$10,,$A$8,$A$12),$A$47)</f>
        <v>4687.91</v>
      </c>
      <c r="L491" s="6" t="str">
        <f>TEXT(RTD("cqg.rtd",,"StudyData",$A$2,"BBnds","MAType=Sim,InputChoice=Close,Period1="&amp;$A$16&amp;",Percent="&amp;$A$18&amp;"","BMA",$A$4,-$B491,$A$6,$A$10,,$A$8,$A$12),$A$47)</f>
        <v>4614.24</v>
      </c>
      <c r="M491" s="6" t="str">
        <f xml:space="preserve"> TEXT(RTD("cqg.rtd",,"StudyData", $A$2, "BBnds", "MAType=Sim,InputChoice=Close,Period1="&amp;$A$16&amp;",Percent="&amp;$A$18&amp;"", "BLO",$A$4, -$B491, $A$6,$A$10,,$A$8,$A$12),$A$47)</f>
        <v>4540.57</v>
      </c>
      <c r="N491" s="8" t="str">
        <f xml:space="preserve"> TEXT(RTD("cqg.rtd",,"StudyData", $A$2, "MACD", "Period1="&amp;$A$20&amp;",Period2="&amp;$A$22&amp;",Period3="&amp;$A$24&amp;",InputChoice=Close", "MACD",$A$4, -$B491, $A$6,$A$10,,$A$8,$A$12),$A$47)</f>
        <v>17.71</v>
      </c>
      <c r="O491" s="8" t="str">
        <f>TEXT(RTD("cqg.rtd",,"StudyData",$A$2,"MACD","Period1="&amp;$A$20&amp;",Period2="&amp;$A$22&amp;",Period3="&amp;$A$24&amp;",InputChoice=Close","MACDA",$A$4,-$B491,$A$6,$A$10,,$A$8,$A$12),$A$47)</f>
        <v>14.88</v>
      </c>
      <c r="P491" s="6" t="str">
        <f t="shared" si="14"/>
        <v>2.83</v>
      </c>
      <c r="Q491" s="8">
        <f xml:space="preserve"> RTD("cqg.rtd",,"StudyData", $A$2, "RSI", "InputChoice=Close,Period="&amp;$A$26&amp;"", "RSI",$A$4, -$B491, $A$6,$A$10,,$A$8,$A$12)</f>
        <v>60.883589877251545</v>
      </c>
      <c r="R49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-$B491, $A$6,$A$10,,$A$8,$A$12)</f>
        <v>69.175518918600005</v>
      </c>
      <c r="S49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-$B491, $A$6,$A$10,,$A$8,$A$12)</f>
        <v>65.759799999999998</v>
      </c>
      <c r="T491" s="8" t="str">
        <f>TEXT(RTD("cqg.rtd",,"StudyData", $A$2, "Imoku", "Period1="&amp;$A$34&amp;"", "Imoku1",$A$4, -$B491, $A$6,$A$10,,$A$8,$A$12),$A$47)</f>
        <v>4636.38</v>
      </c>
      <c r="U491" s="8" t="str">
        <f xml:space="preserve"> TEXT(RTD("cqg.rtd",,"StudyData", $A$2, "Imoku", "Period2="&amp;$A$36&amp;"", "Imoku2",$A$4, -$B491, $A$6,$A$10,,$A$8,$A$12),$A$47)</f>
        <v>4610.50</v>
      </c>
      <c r="V491" s="8" t="str">
        <f xml:space="preserve"> TEXT(RTD("cqg.rtd",,"StudyData", $A$2, "Imoku", "Period3="&amp;$A$38&amp;"", "Imoku3",$A$4, -(($B491)+($A$44)), $A$6,$A$10,,$A$8,$A$12),$A$47)</f>
        <v>4488.00</v>
      </c>
      <c r="W491" s="8" t="str">
        <f xml:space="preserve"> TEXT(RTD("cqg.rtd",,"StudyData", $A$2, "Imoku", "Period1="&amp;$A$34&amp;",Period2="&amp;$A$36&amp;",Period4="&amp;$A$40&amp;",MAType4=Sim", "Imoku4",$A$4, -(($B491)+($A$44)), $A$6,$A$10,,$A$8,$A$12),$A$47)</f>
        <v>4558.75</v>
      </c>
      <c r="X491" s="8" t="str">
        <f>TEXT(RTD("cqg.rtd",,"StudyData", $A$2, "Imoku", "MAType5=Sim,Period5="&amp;$A$42&amp;",InputChoice5=Close", "Imoku5",$A$4, -$B491, $A$6,$A$10,,$A$8,$A$12),$A$47)</f>
        <v>4672.75</v>
      </c>
    </row>
    <row r="492" spans="2:24" x14ac:dyDescent="0.25">
      <c r="B492">
        <f t="shared" si="15"/>
        <v>490</v>
      </c>
      <c r="C492" s="5">
        <f xml:space="preserve"> RTD("cqg.rtd",,"StudyData", $A$2, "BAR", "", "Time", $A$4,-$B492,$A$6,$A$10, "","False","T")</f>
        <v>45072</v>
      </c>
      <c r="D492" s="4">
        <f xml:space="preserve"> RTD("cqg.rtd",,"StudyData", $A$2, "BAR", "", "Time", $A$4,-$B492,$A$6,$A$10, "","False","T")</f>
        <v>45072</v>
      </c>
      <c r="E492" s="6" t="str">
        <f xml:space="preserve"> TEXT(RTD("cqg.rtd",,"StudyData", $A$2, "BAR", "", "Open", $A$4, -$B492, $A$6,$A$10,,$A$8,$A$12),$A$47)</f>
        <v>4614.75</v>
      </c>
      <c r="F492" s="6" t="str">
        <f xml:space="preserve"> TEXT(RTD("cqg.rtd",,"StudyData", $A$2, "BAR", "", "High", $A$4, -$B492, $A$6,$A$10,,$A$8,$A$12),$A$47)</f>
        <v>4679.00</v>
      </c>
      <c r="G492" s="6" t="str">
        <f xml:space="preserve"> TEXT(RTD("cqg.rtd",,"StudyData", $A$2, "BAR", "", "Low", $A$4, -$B492, $A$6,$A$10,,$A$8,$A$12),$A$47)</f>
        <v>4603.75</v>
      </c>
      <c r="H492" s="6" t="str">
        <f>TEXT(RTD("cqg.rtd",,"StudyData", $A$2, "BAR", "", "Close", $A$4, -$B492, $A$6,$A$10,,$A$8,$A$12),$A$47)</f>
        <v>4671.00</v>
      </c>
      <c r="I492" s="7">
        <f xml:space="preserve"> RTD("cqg.rtd",,"StudyData", $A$2, "Vol", "VolType=auto, CoCType=Contract", "Vol",$A$4, -$B492, $A$6,$A$10,,$A$8,$A$12)</f>
        <v>1744425</v>
      </c>
      <c r="J492" s="8" t="str">
        <f xml:space="preserve"> TEXT(RTD("cqg.rtd",,"StudyData", $A$2, "MA", "InputChoice=Close,MAType=Sim,Period="&amp;$A$14&amp;"", "MA",$A$4, -$B492, $A$6,$A$10,,$A$8,$A$12),$A$47)</f>
        <v>4607.96</v>
      </c>
      <c r="K492" s="6" t="str">
        <f xml:space="preserve"> TEXT(RTD("cqg.rtd",,"StudyData", $A$2, "BBnds", "MAType=Sim,InputChoice=Close,Period1="&amp;$A$16&amp;",Percent="&amp;$A$18&amp;"", "BHI",$A$4, -$B492, $A$6,$A$10,,$A$8,$A$12),$A$47)</f>
        <v>4682.81</v>
      </c>
      <c r="L492" s="6" t="str">
        <f>TEXT(RTD("cqg.rtd",,"StudyData",$A$2,"BBnds","MAType=Sim,InputChoice=Close,Period1="&amp;$A$16&amp;",Percent="&amp;$A$18&amp;"","BMA",$A$4,-$B492,$A$6,$A$10,,$A$8,$A$12),$A$47)</f>
        <v>4612.78</v>
      </c>
      <c r="M492" s="6" t="str">
        <f xml:space="preserve"> TEXT(RTD("cqg.rtd",,"StudyData", $A$2, "BBnds", "MAType=Sim,InputChoice=Close,Period1="&amp;$A$16&amp;",Percent="&amp;$A$18&amp;"", "BLO",$A$4, -$B492, $A$6,$A$10,,$A$8,$A$12),$A$47)</f>
        <v>4542.74</v>
      </c>
      <c r="N492" s="8" t="str">
        <f xml:space="preserve"> TEXT(RTD("cqg.rtd",,"StudyData", $A$2, "MACD", "Period1="&amp;$A$20&amp;",Period2="&amp;$A$22&amp;",Period3="&amp;$A$24&amp;",InputChoice=Close", "MACD",$A$4, -$B492, $A$6,$A$10,,$A$8,$A$12),$A$47)</f>
        <v>15.13</v>
      </c>
      <c r="O492" s="8" t="str">
        <f>TEXT(RTD("cqg.rtd",,"StudyData",$A$2,"MACD","Period1="&amp;$A$20&amp;",Period2="&amp;$A$22&amp;",Period3="&amp;$A$24&amp;",InputChoice=Close","MACDA",$A$4,-$B492,$A$6,$A$10,,$A$8,$A$12),$A$47)</f>
        <v>14.17</v>
      </c>
      <c r="P492" s="6" t="str">
        <f t="shared" si="14"/>
        <v>.96</v>
      </c>
      <c r="Q492" s="8">
        <f xml:space="preserve"> RTD("cqg.rtd",,"StudyData", $A$2, "RSI", "InputChoice=Close,Period="&amp;$A$26&amp;"", "RSI",$A$4, -$B492, $A$6,$A$10,,$A$8,$A$12)</f>
        <v>60.594289189361731</v>
      </c>
      <c r="R49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-$B492, $A$6,$A$10,,$A$8,$A$12)</f>
        <v>64.584006099700005</v>
      </c>
      <c r="S49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-$B492, $A$6,$A$10,,$A$8,$A$12)</f>
        <v>64.051900000000003</v>
      </c>
      <c r="T492" s="8" t="str">
        <f>TEXT(RTD("cqg.rtd",,"StudyData", $A$2, "Imoku", "Period1="&amp;$A$34&amp;"", "Imoku1",$A$4, -$B492, $A$6,$A$10,,$A$8,$A$12),$A$47)</f>
        <v>4628.38</v>
      </c>
      <c r="U492" s="8" t="str">
        <f xml:space="preserve"> TEXT(RTD("cqg.rtd",,"StudyData", $A$2, "Imoku", "Period2="&amp;$A$36&amp;"", "Imoku2",$A$4, -$B492, $A$6,$A$10,,$A$8,$A$12),$A$47)</f>
        <v>4602.50</v>
      </c>
      <c r="V492" s="8" t="str">
        <f xml:space="preserve"> TEXT(RTD("cqg.rtd",,"StudyData", $A$2, "Imoku", "Period3="&amp;$A$38&amp;"", "Imoku3",$A$4, -(($B492)+($A$44)), $A$6,$A$10,,$A$8,$A$12),$A$47)</f>
        <v>4488.88</v>
      </c>
      <c r="W492" s="8" t="str">
        <f xml:space="preserve"> TEXT(RTD("cqg.rtd",,"StudyData", $A$2, "Imoku", "Period1="&amp;$A$34&amp;",Period2="&amp;$A$36&amp;",Period4="&amp;$A$40&amp;",MAType4=Sim", "Imoku4",$A$4, -(($B492)+($A$44)), $A$6,$A$10,,$A$8,$A$12),$A$47)</f>
        <v>4555.31</v>
      </c>
      <c r="X492" s="8" t="str">
        <f>TEXT(RTD("cqg.rtd",,"StudyData", $A$2, "Imoku", "MAType5=Sim,Period5="&amp;$A$42&amp;",InputChoice5=Close", "Imoku5",$A$4, -$B492, $A$6,$A$10,,$A$8,$A$12),$A$47)</f>
        <v>4671.00</v>
      </c>
    </row>
    <row r="493" spans="2:24" x14ac:dyDescent="0.25">
      <c r="B493">
        <f t="shared" si="15"/>
        <v>491</v>
      </c>
      <c r="C493" s="5">
        <f xml:space="preserve"> RTD("cqg.rtd",,"StudyData", $A$2, "BAR", "", "Time", $A$4,-$B493,$A$6,$A$10, "","False","T")</f>
        <v>45071</v>
      </c>
      <c r="D493" s="4">
        <f xml:space="preserve"> RTD("cqg.rtd",,"StudyData", $A$2, "BAR", "", "Time", $A$4,-$B493,$A$6,$A$10, "","False","T")</f>
        <v>45071</v>
      </c>
      <c r="E493" s="6" t="str">
        <f xml:space="preserve"> TEXT(RTD("cqg.rtd",,"StudyData", $A$2, "BAR", "", "Open", $A$4, -$B493, $A$6,$A$10,,$A$8,$A$12),$A$47)</f>
        <v>4614.75</v>
      </c>
      <c r="F493" s="6" t="str">
        <f xml:space="preserve"> TEXT(RTD("cqg.rtd",,"StudyData", $A$2, "BAR", "", "High", $A$4, -$B493, $A$6,$A$10,,$A$8,$A$12),$A$47)</f>
        <v>4633.25</v>
      </c>
      <c r="G493" s="6" t="str">
        <f xml:space="preserve"> TEXT(RTD("cqg.rtd",,"StudyData", $A$2, "BAR", "", "Low", $A$4, -$B493, $A$6,$A$10,,$A$8,$A$12),$A$47)</f>
        <v>4589.25</v>
      </c>
      <c r="H493" s="6" t="str">
        <f>TEXT(RTD("cqg.rtd",,"StudyData", $A$2, "BAR", "", "Close", $A$4, -$B493, $A$6,$A$10,,$A$8,$A$12),$A$47)</f>
        <v>4617.50</v>
      </c>
      <c r="I493" s="7">
        <f xml:space="preserve"> RTD("cqg.rtd",,"StudyData", $A$2, "Vol", "VolType=auto, CoCType=Contract", "Vol",$A$4, -$B493, $A$6,$A$10,,$A$8,$A$12)</f>
        <v>1966626</v>
      </c>
      <c r="J493" s="8" t="str">
        <f xml:space="preserve"> TEXT(RTD("cqg.rtd",,"StudyData", $A$2, "MA", "InputChoice=Close,MAType=Sim,Period="&amp;$A$14&amp;"", "MA",$A$4, -$B493, $A$6,$A$10,,$A$8,$A$12),$A$47)</f>
        <v>4606.07</v>
      </c>
      <c r="K493" s="6" t="str">
        <f xml:space="preserve"> TEXT(RTD("cqg.rtd",,"StudyData", $A$2, "BBnds", "MAType=Sim,InputChoice=Close,Period1="&amp;$A$16&amp;",Percent="&amp;$A$18&amp;"", "BHI",$A$4, -$B493, $A$6,$A$10,,$A$8,$A$12),$A$47)</f>
        <v>4678.21</v>
      </c>
      <c r="L493" s="6" t="str">
        <f>TEXT(RTD("cqg.rtd",,"StudyData",$A$2,"BBnds","MAType=Sim,InputChoice=Close,Period1="&amp;$A$16&amp;",Percent="&amp;$A$18&amp;"","BMA",$A$4,-$B493,$A$6,$A$10,,$A$8,$A$12),$A$47)</f>
        <v>4611.54</v>
      </c>
      <c r="M493" s="6" t="str">
        <f xml:space="preserve"> TEXT(RTD("cqg.rtd",,"StudyData", $A$2, "BBnds", "MAType=Sim,InputChoice=Close,Period1="&amp;$A$16&amp;",Percent="&amp;$A$18&amp;"", "BLO",$A$4, -$B493, $A$6,$A$10,,$A$8,$A$12),$A$47)</f>
        <v>4544.87</v>
      </c>
      <c r="N493" s="8" t="str">
        <f xml:space="preserve"> TEXT(RTD("cqg.rtd",,"StudyData", $A$2, "MACD", "Period1="&amp;$A$20&amp;",Period2="&amp;$A$22&amp;",Period3="&amp;$A$24&amp;",InputChoice=Close", "MACD",$A$4, -$B493, $A$6,$A$10,,$A$8,$A$12),$A$47)</f>
        <v>11.80</v>
      </c>
      <c r="O493" s="8" t="str">
        <f>TEXT(RTD("cqg.rtd",,"StudyData",$A$2,"MACD","Period1="&amp;$A$20&amp;",Period2="&amp;$A$22&amp;",Period3="&amp;$A$24&amp;",InputChoice=Close","MACDA",$A$4,-$B493,$A$6,$A$10,,$A$8,$A$12),$A$47)</f>
        <v>13.93</v>
      </c>
      <c r="P493" s="6" t="str">
        <f t="shared" si="14"/>
        <v>-2.13</v>
      </c>
      <c r="Q493" s="8">
        <f xml:space="preserve"> RTD("cqg.rtd",,"StudyData", $A$2, "RSI", "InputChoice=Close,Period="&amp;$A$26&amp;"", "RSI",$A$4, -$B493, $A$6,$A$10,,$A$8,$A$12)</f>
        <v>50.682423366238865</v>
      </c>
      <c r="R49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-$B493, $A$6,$A$10,,$A$8,$A$12)</f>
        <v>55.170802020799997</v>
      </c>
      <c r="S49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-$B493, $A$6,$A$10,,$A$8,$A$12)</f>
        <v>63.785800000000002</v>
      </c>
      <c r="T493" s="8" t="str">
        <f>TEXT(RTD("cqg.rtd",,"StudyData", $A$2, "Imoku", "Period1="&amp;$A$34&amp;"", "Imoku1",$A$4, -$B493, $A$6,$A$10,,$A$8,$A$12),$A$47)</f>
        <v>4628.38</v>
      </c>
      <c r="U493" s="8" t="str">
        <f xml:space="preserve"> TEXT(RTD("cqg.rtd",,"StudyData", $A$2, "Imoku", "Period2="&amp;$A$36&amp;"", "Imoku2",$A$4, -$B493, $A$6,$A$10,,$A$8,$A$12),$A$47)</f>
        <v>4602.50</v>
      </c>
      <c r="V493" s="8" t="str">
        <f xml:space="preserve"> TEXT(RTD("cqg.rtd",,"StudyData", $A$2, "Imoku", "Period3="&amp;$A$38&amp;"", "Imoku3",$A$4, -(($B493)+($A$44)), $A$6,$A$10,,$A$8,$A$12),$A$47)</f>
        <v>4488.88</v>
      </c>
      <c r="W493" s="8" t="str">
        <f xml:space="preserve"> TEXT(RTD("cqg.rtd",,"StudyData", $A$2, "Imoku", "Period1="&amp;$A$34&amp;",Period2="&amp;$A$36&amp;",Period4="&amp;$A$40&amp;",MAType4=Sim", "Imoku4",$A$4, -(($B493)+($A$44)), $A$6,$A$10,,$A$8,$A$12),$A$47)</f>
        <v>4547.81</v>
      </c>
      <c r="X493" s="8" t="str">
        <f>TEXT(RTD("cqg.rtd",,"StudyData", $A$2, "Imoku", "MAType5=Sim,Period5="&amp;$A$42&amp;",InputChoice5=Close", "Imoku5",$A$4, -$B493, $A$6,$A$10,,$A$8,$A$12),$A$47)</f>
        <v>4617.50</v>
      </c>
    </row>
    <row r="494" spans="2:24" x14ac:dyDescent="0.25">
      <c r="B494">
        <f t="shared" si="15"/>
        <v>492</v>
      </c>
      <c r="C494" s="5">
        <f xml:space="preserve"> RTD("cqg.rtd",,"StudyData", $A$2, "BAR", "", "Time", $A$4,-$B494,$A$6,$A$10, "","False","T")</f>
        <v>45070</v>
      </c>
      <c r="D494" s="4">
        <f xml:space="preserve"> RTD("cqg.rtd",,"StudyData", $A$2, "BAR", "", "Time", $A$4,-$B494,$A$6,$A$10, "","False","T")</f>
        <v>45070</v>
      </c>
      <c r="E494" s="6" t="str">
        <f xml:space="preserve"> TEXT(RTD("cqg.rtd",,"StudyData", $A$2, "BAR", "", "Open", $A$4, -$B494, $A$6,$A$10,,$A$8,$A$12),$A$47)</f>
        <v>4615.75</v>
      </c>
      <c r="F494" s="6" t="str">
        <f xml:space="preserve"> TEXT(RTD("cqg.rtd",,"StudyData", $A$2, "BAR", "", "High", $A$4, -$B494, $A$6,$A$10,,$A$8,$A$12),$A$47)</f>
        <v>4624.00</v>
      </c>
      <c r="G494" s="6" t="str">
        <f xml:space="preserve"> TEXT(RTD("cqg.rtd",,"StudyData", $A$2, "BAR", "", "Low", $A$4, -$B494, $A$6,$A$10,,$A$8,$A$12),$A$47)</f>
        <v>4571.75</v>
      </c>
      <c r="H494" s="6" t="str">
        <f>TEXT(RTD("cqg.rtd",,"StudyData", $A$2, "BAR", "", "Close", $A$4, -$B494, $A$6,$A$10,,$A$8,$A$12),$A$47)</f>
        <v>4583.75</v>
      </c>
      <c r="I494" s="7">
        <f xml:space="preserve"> RTD("cqg.rtd",,"StudyData", $A$2, "Vol", "VolType=auto, CoCType=Contract", "Vol",$A$4, -$B494, $A$6,$A$10,,$A$8,$A$12)</f>
        <v>1911903</v>
      </c>
      <c r="J494" s="8" t="str">
        <f xml:space="preserve"> TEXT(RTD("cqg.rtd",,"StudyData", $A$2, "MA", "InputChoice=Close,MAType=Sim,Period="&amp;$A$14&amp;"", "MA",$A$4, -$B494, $A$6,$A$10,,$A$8,$A$12),$A$47)</f>
        <v>4604.08</v>
      </c>
      <c r="K494" s="6" t="str">
        <f xml:space="preserve"> TEXT(RTD("cqg.rtd",,"StudyData", $A$2, "BBnds", "MAType=Sim,InputChoice=Close,Period1="&amp;$A$16&amp;",Percent="&amp;$A$18&amp;"", "BHI",$A$4, -$B494, $A$6,$A$10,,$A$8,$A$12),$A$47)</f>
        <v>4677.85</v>
      </c>
      <c r="L494" s="6" t="str">
        <f>TEXT(RTD("cqg.rtd",,"StudyData",$A$2,"BBnds","MAType=Sim,InputChoice=Close,Period1="&amp;$A$16&amp;",Percent="&amp;$A$18&amp;"","BMA",$A$4,-$B494,$A$6,$A$10,,$A$8,$A$12),$A$47)</f>
        <v>4611.24</v>
      </c>
      <c r="M494" s="6" t="str">
        <f xml:space="preserve"> TEXT(RTD("cqg.rtd",,"StudyData", $A$2, "BBnds", "MAType=Sim,InputChoice=Close,Period1="&amp;$A$16&amp;",Percent="&amp;$A$18&amp;"", "BLO",$A$4, -$B494, $A$6,$A$10,,$A$8,$A$12),$A$47)</f>
        <v>4544.62</v>
      </c>
      <c r="N494" s="8" t="str">
        <f xml:space="preserve"> TEXT(RTD("cqg.rtd",,"StudyData", $A$2, "MACD", "Period1="&amp;$A$20&amp;",Period2="&amp;$A$22&amp;",Period3="&amp;$A$24&amp;",InputChoice=Close", "MACD",$A$4, -$B494, $A$6,$A$10,,$A$8,$A$12),$A$47)</f>
        <v>12.81</v>
      </c>
      <c r="O494" s="8" t="str">
        <f>TEXT(RTD("cqg.rtd",,"StudyData",$A$2,"MACD","Period1="&amp;$A$20&amp;",Period2="&amp;$A$22&amp;",Period3="&amp;$A$24&amp;",InputChoice=Close","MACDA",$A$4,-$B494,$A$6,$A$10,,$A$8,$A$12),$A$47)</f>
        <v>14.46</v>
      </c>
      <c r="P494" s="6" t="str">
        <f t="shared" si="14"/>
        <v>-1.65</v>
      </c>
      <c r="Q494" s="8">
        <f xml:space="preserve"> RTD("cqg.rtd",,"StudyData", $A$2, "RSI", "InputChoice=Close,Period="&amp;$A$26&amp;"", "RSI",$A$4, -$B494, $A$6,$A$10,,$A$8,$A$12)</f>
        <v>42.584082982468459</v>
      </c>
      <c r="R49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-$B494, $A$6,$A$10,,$A$8,$A$12)</f>
        <v>60.190012833499999</v>
      </c>
      <c r="S49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-$B494, $A$6,$A$10,,$A$8,$A$12)</f>
        <v>68.093400000000003</v>
      </c>
      <c r="T494" s="8" t="str">
        <f>TEXT(RTD("cqg.rtd",,"StudyData", $A$2, "Imoku", "Period1="&amp;$A$34&amp;"", "Imoku1",$A$4, -$B494, $A$6,$A$10,,$A$8,$A$12),$A$47)</f>
        <v>4627.25</v>
      </c>
      <c r="U494" s="8" t="str">
        <f xml:space="preserve"> TEXT(RTD("cqg.rtd",,"StudyData", $A$2, "Imoku", "Period2="&amp;$A$36&amp;"", "Imoku2",$A$4, -$B494, $A$6,$A$10,,$A$8,$A$12),$A$47)</f>
        <v>4602.50</v>
      </c>
      <c r="V494" s="8" t="str">
        <f xml:space="preserve"> TEXT(RTD("cqg.rtd",,"StudyData", $A$2, "Imoku", "Period3="&amp;$A$38&amp;"", "Imoku3",$A$4, -(($B494)+($A$44)), $A$6,$A$10,,$A$8,$A$12),$A$47)</f>
        <v>4491.75</v>
      </c>
      <c r="W494" s="8" t="str">
        <f xml:space="preserve"> TEXT(RTD("cqg.rtd",,"StudyData", $A$2, "Imoku", "Period1="&amp;$A$34&amp;",Period2="&amp;$A$36&amp;",Period4="&amp;$A$40&amp;",MAType4=Sim", "Imoku4",$A$4, -(($B494)+($A$44)), $A$6,$A$10,,$A$8,$A$12),$A$47)</f>
        <v>4547.25</v>
      </c>
      <c r="X494" s="8" t="str">
        <f>TEXT(RTD("cqg.rtd",,"StudyData", $A$2, "Imoku", "MAType5=Sim,Period5="&amp;$A$42&amp;",InputChoice5=Close", "Imoku5",$A$4, -$B494, $A$6,$A$10,,$A$8,$A$12),$A$47)</f>
        <v>4583.75</v>
      </c>
    </row>
    <row r="495" spans="2:24" x14ac:dyDescent="0.25">
      <c r="B495">
        <f t="shared" si="15"/>
        <v>493</v>
      </c>
      <c r="C495" s="5">
        <f xml:space="preserve"> RTD("cqg.rtd",,"StudyData", $A$2, "BAR", "", "Time", $A$4,-$B495,$A$6,$A$10, "","False","T")</f>
        <v>45069</v>
      </c>
      <c r="D495" s="4">
        <f xml:space="preserve"> RTD("cqg.rtd",,"StudyData", $A$2, "BAR", "", "Time", $A$4,-$B495,$A$6,$A$10, "","False","T")</f>
        <v>45069</v>
      </c>
      <c r="E495" s="6" t="str">
        <f xml:space="preserve"> TEXT(RTD("cqg.rtd",,"StudyData", $A$2, "BAR", "", "Open", $A$4, -$B495, $A$6,$A$10,,$A$8,$A$12),$A$47)</f>
        <v>4665.25</v>
      </c>
      <c r="F495" s="6" t="str">
        <f xml:space="preserve"> TEXT(RTD("cqg.rtd",,"StudyData", $A$2, "BAR", "", "High", $A$4, -$B495, $A$6,$A$10,,$A$8,$A$12),$A$47)</f>
        <v>4680.50</v>
      </c>
      <c r="G495" s="6" t="str">
        <f xml:space="preserve"> TEXT(RTD("cqg.rtd",,"StudyData", $A$2, "BAR", "", "Low", $A$4, -$B495, $A$6,$A$10,,$A$8,$A$12),$A$47)</f>
        <v>4610.75</v>
      </c>
      <c r="H495" s="6" t="str">
        <f>TEXT(RTD("cqg.rtd",,"StudyData", $A$2, "BAR", "", "Close", $A$4, -$B495, $A$6,$A$10,,$A$8,$A$12),$A$47)</f>
        <v>4616.50</v>
      </c>
      <c r="I495" s="7">
        <f xml:space="preserve"> RTD("cqg.rtd",,"StudyData", $A$2, "Vol", "VolType=auto, CoCType=Contract", "Vol",$A$4, -$B495, $A$6,$A$10,,$A$8,$A$12)</f>
        <v>1685056</v>
      </c>
      <c r="J495" s="8" t="str">
        <f xml:space="preserve"> TEXT(RTD("cqg.rtd",,"StudyData", $A$2, "MA", "InputChoice=Close,MAType=Sim,Period="&amp;$A$14&amp;"", "MA",$A$4, -$B495, $A$6,$A$10,,$A$8,$A$12),$A$47)</f>
        <v>4602.36</v>
      </c>
      <c r="K495" s="6" t="str">
        <f xml:space="preserve"> TEXT(RTD("cqg.rtd",,"StudyData", $A$2, "BBnds", "MAType=Sim,InputChoice=Close,Period1="&amp;$A$16&amp;",Percent="&amp;$A$18&amp;"", "BHI",$A$4, -$B495, $A$6,$A$10,,$A$8,$A$12),$A$47)</f>
        <v>4682.64</v>
      </c>
      <c r="L495" s="6" t="str">
        <f>TEXT(RTD("cqg.rtd",,"StudyData",$A$2,"BBnds","MAType=Sim,InputChoice=Close,Period1="&amp;$A$16&amp;",Percent="&amp;$A$18&amp;"","BMA",$A$4,-$B495,$A$6,$A$10,,$A$8,$A$12),$A$47)</f>
        <v>4608.74</v>
      </c>
      <c r="M495" s="6" t="str">
        <f xml:space="preserve"> TEXT(RTD("cqg.rtd",,"StudyData", $A$2, "BBnds", "MAType=Sim,InputChoice=Close,Period1="&amp;$A$16&amp;",Percent="&amp;$A$18&amp;"", "BLO",$A$4, -$B495, $A$6,$A$10,,$A$8,$A$12),$A$47)</f>
        <v>4534.83</v>
      </c>
      <c r="N495" s="8" t="str">
        <f xml:space="preserve"> TEXT(RTD("cqg.rtd",,"StudyData", $A$2, "MACD", "Period1="&amp;$A$20&amp;",Period2="&amp;$A$22&amp;",Period3="&amp;$A$24&amp;",InputChoice=Close", "MACD",$A$4, -$B495, $A$6,$A$10,,$A$8,$A$12),$A$47)</f>
        <v>17.36</v>
      </c>
      <c r="O495" s="8" t="str">
        <f>TEXT(RTD("cqg.rtd",,"StudyData",$A$2,"MACD","Period1="&amp;$A$20&amp;",Period2="&amp;$A$22&amp;",Period3="&amp;$A$24&amp;",InputChoice=Close","MACDA",$A$4,-$B495,$A$6,$A$10,,$A$8,$A$12),$A$47)</f>
        <v>14.87</v>
      </c>
      <c r="P495" s="6" t="str">
        <f t="shared" si="14"/>
        <v>2.49</v>
      </c>
      <c r="Q495" s="8">
        <f xml:space="preserve"> RTD("cqg.rtd",,"StudyData", $A$2, "RSI", "InputChoice=Close,Period="&amp;$A$26&amp;"", "RSI",$A$4, -$B495, $A$6,$A$10,,$A$8,$A$12)</f>
        <v>49.610857865777213</v>
      </c>
      <c r="R49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-$B495, $A$6,$A$10,,$A$8,$A$12)</f>
        <v>73.132851542400005</v>
      </c>
      <c r="S49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-$B495, $A$6,$A$10,,$A$8,$A$12)</f>
        <v>72.045000000000002</v>
      </c>
      <c r="T495" s="8" t="str">
        <f>TEXT(RTD("cqg.rtd",,"StudyData", $A$2, "Imoku", "Period1="&amp;$A$34&amp;"", "Imoku1",$A$4, -$B495, $A$6,$A$10,,$A$8,$A$12),$A$47)</f>
        <v>4627.25</v>
      </c>
      <c r="U495" s="8" t="str">
        <f xml:space="preserve"> TEXT(RTD("cqg.rtd",,"StudyData", $A$2, "Imoku", "Period2="&amp;$A$36&amp;"", "Imoku2",$A$4, -$B495, $A$6,$A$10,,$A$8,$A$12),$A$47)</f>
        <v>4602.50</v>
      </c>
      <c r="V495" s="8" t="str">
        <f xml:space="preserve"> TEXT(RTD("cqg.rtd",,"StudyData", $A$2, "Imoku", "Period3="&amp;$A$38&amp;"", "Imoku3",$A$4, -(($B495)+($A$44)), $A$6,$A$10,,$A$8,$A$12),$A$47)</f>
        <v>4499.00</v>
      </c>
      <c r="W495" s="8" t="str">
        <f xml:space="preserve"> TEXT(RTD("cqg.rtd",,"StudyData", $A$2, "Imoku", "Period1="&amp;$A$34&amp;",Period2="&amp;$A$36&amp;",Period4="&amp;$A$40&amp;",MAType4=Sim", "Imoku4",$A$4, -(($B495)+($A$44)), $A$6,$A$10,,$A$8,$A$12),$A$47)</f>
        <v>4536.19</v>
      </c>
      <c r="X495" s="8" t="str">
        <f>TEXT(RTD("cqg.rtd",,"StudyData", $A$2, "Imoku", "MAType5=Sim,Period5="&amp;$A$42&amp;",InputChoice5=Close", "Imoku5",$A$4, -$B495, $A$6,$A$10,,$A$8,$A$12),$A$47)</f>
        <v>4616.50</v>
      </c>
    </row>
    <row r="496" spans="2:24" x14ac:dyDescent="0.25">
      <c r="B496">
        <f t="shared" si="15"/>
        <v>494</v>
      </c>
      <c r="C496" s="5">
        <f xml:space="preserve"> RTD("cqg.rtd",,"StudyData", $A$2, "BAR", "", "Time", $A$4,-$B496,$A$6,$A$10, "","False","T")</f>
        <v>45068</v>
      </c>
      <c r="D496" s="4">
        <f xml:space="preserve"> RTD("cqg.rtd",,"StudyData", $A$2, "BAR", "", "Time", $A$4,-$B496,$A$6,$A$10, "","False","T")</f>
        <v>45068</v>
      </c>
      <c r="E496" s="6" t="str">
        <f xml:space="preserve"> TEXT(RTD("cqg.rtd",,"StudyData", $A$2, "BAR", "", "Open", $A$4, -$B496, $A$6,$A$10,,$A$8,$A$12),$A$47)</f>
        <v>4646.75</v>
      </c>
      <c r="F496" s="6" t="str">
        <f xml:space="preserve"> TEXT(RTD("cqg.rtd",,"StudyData", $A$2, "BAR", "", "High", $A$4, -$B496, $A$6,$A$10,,$A$8,$A$12),$A$47)</f>
        <v>4679.50</v>
      </c>
      <c r="G496" s="6" t="str">
        <f xml:space="preserve"> TEXT(RTD("cqg.rtd",,"StudyData", $A$2, "BAR", "", "Low", $A$4, -$B496, $A$6,$A$10,,$A$8,$A$12),$A$47)</f>
        <v>4644.25</v>
      </c>
      <c r="H496" s="6" t="str">
        <f>TEXT(RTD("cqg.rtd",,"StudyData", $A$2, "BAR", "", "Close", $A$4, -$B496, $A$6,$A$10,,$A$8,$A$12),$A$47)</f>
        <v>4662.75</v>
      </c>
      <c r="I496" s="7">
        <f xml:space="preserve"> RTD("cqg.rtd",,"StudyData", $A$2, "Vol", "VolType=auto, CoCType=Contract", "Vol",$A$4, -$B496, $A$6,$A$10,,$A$8,$A$12)</f>
        <v>1302845</v>
      </c>
      <c r="J496" s="8" t="str">
        <f xml:space="preserve"> TEXT(RTD("cqg.rtd",,"StudyData", $A$2, "MA", "InputChoice=Close,MAType=Sim,Period="&amp;$A$14&amp;"", "MA",$A$4, -$B496, $A$6,$A$10,,$A$8,$A$12),$A$47)</f>
        <v>4598.43</v>
      </c>
      <c r="K496" s="6" t="str">
        <f xml:space="preserve"> TEXT(RTD("cqg.rtd",,"StudyData", $A$2, "BBnds", "MAType=Sim,InputChoice=Close,Period1="&amp;$A$16&amp;",Percent="&amp;$A$18&amp;"", "BHI",$A$4, -$B496, $A$6,$A$10,,$A$8,$A$12),$A$47)</f>
        <v>4683.40</v>
      </c>
      <c r="L496" s="6" t="str">
        <f>TEXT(RTD("cqg.rtd",,"StudyData",$A$2,"BBnds","MAType=Sim,InputChoice=Close,Period1="&amp;$A$16&amp;",Percent="&amp;$A$18&amp;"","BMA",$A$4,-$B496,$A$6,$A$10,,$A$8,$A$12),$A$47)</f>
        <v>4605.46</v>
      </c>
      <c r="M496" s="6" t="str">
        <f xml:space="preserve"> TEXT(RTD("cqg.rtd",,"StudyData", $A$2, "BBnds", "MAType=Sim,InputChoice=Close,Period1="&amp;$A$16&amp;",Percent="&amp;$A$18&amp;"", "BLO",$A$4, -$B496, $A$6,$A$10,,$A$8,$A$12),$A$47)</f>
        <v>4527.53</v>
      </c>
      <c r="N496" s="8" t="str">
        <f xml:space="preserve"> TEXT(RTD("cqg.rtd",,"StudyData", $A$2, "MACD", "Period1="&amp;$A$20&amp;",Period2="&amp;$A$22&amp;",Period3="&amp;$A$24&amp;",InputChoice=Close", "MACD",$A$4, -$B496, $A$6,$A$10,,$A$8,$A$12),$A$47)</f>
        <v>19.58</v>
      </c>
      <c r="O496" s="8" t="str">
        <f>TEXT(RTD("cqg.rtd",,"StudyData",$A$2,"MACD","Period1="&amp;$A$20&amp;",Period2="&amp;$A$22&amp;",Period3="&amp;$A$24&amp;",InputChoice=Close","MACDA",$A$4,-$B496,$A$6,$A$10,,$A$8,$A$12),$A$47)</f>
        <v>14.25</v>
      </c>
      <c r="P496" s="6" t="str">
        <f t="shared" si="14"/>
        <v>5.33</v>
      </c>
      <c r="Q496" s="8">
        <f xml:space="preserve"> RTD("cqg.rtd",,"StudyData", $A$2, "RSI", "InputChoice=Close,Period="&amp;$A$26&amp;"", "RSI",$A$4, -$B496, $A$6,$A$10,,$A$8,$A$12)</f>
        <v>62.5717521191199</v>
      </c>
      <c r="R49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-$B496, $A$6,$A$10,,$A$8,$A$12)</f>
        <v>80.829437913199996</v>
      </c>
      <c r="S49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-$B496, $A$6,$A$10,,$A$8,$A$12)</f>
        <v>71.501099999999994</v>
      </c>
      <c r="T496" s="8" t="str">
        <f>TEXT(RTD("cqg.rtd",,"StudyData", $A$2, "Imoku", "Period1="&amp;$A$34&amp;"", "Imoku1",$A$4, -$B496, $A$6,$A$10,,$A$8,$A$12),$A$47)</f>
        <v>4627.25</v>
      </c>
      <c r="U496" s="8" t="str">
        <f xml:space="preserve"> TEXT(RTD("cqg.rtd",,"StudyData", $A$2, "Imoku", "Period2="&amp;$A$36&amp;"", "Imoku2",$A$4, -$B496, $A$6,$A$10,,$A$8,$A$12),$A$47)</f>
        <v>4602.50</v>
      </c>
      <c r="V496" s="8" t="str">
        <f xml:space="preserve"> TEXT(RTD("cqg.rtd",,"StudyData", $A$2, "Imoku", "Period3="&amp;$A$38&amp;"", "Imoku3",$A$4, -(($B496)+($A$44)), $A$6,$A$10,,$A$8,$A$12),$A$47)</f>
        <v>4499.00</v>
      </c>
      <c r="W496" s="8" t="str">
        <f xml:space="preserve"> TEXT(RTD("cqg.rtd",,"StudyData", $A$2, "Imoku", "Period1="&amp;$A$34&amp;",Period2="&amp;$A$36&amp;",Period4="&amp;$A$40&amp;",MAType4=Sim", "Imoku4",$A$4, -(($B496)+($A$44)), $A$6,$A$10,,$A$8,$A$12),$A$47)</f>
        <v>4536.19</v>
      </c>
      <c r="X496" s="8" t="str">
        <f>TEXT(RTD("cqg.rtd",,"StudyData", $A$2, "Imoku", "MAType5=Sim,Period5="&amp;$A$42&amp;",InputChoice5=Close", "Imoku5",$A$4, -$B496, $A$6,$A$10,,$A$8,$A$12),$A$47)</f>
        <v>4662.75</v>
      </c>
    </row>
    <row r="497" spans="2:24" x14ac:dyDescent="0.25">
      <c r="B497">
        <f t="shared" si="15"/>
        <v>495</v>
      </c>
      <c r="C497" s="5">
        <f xml:space="preserve"> RTD("cqg.rtd",,"StudyData", $A$2, "BAR", "", "Time", $A$4,-$B497,$A$6,$A$10, "","False","T")</f>
        <v>45065</v>
      </c>
      <c r="D497" s="4">
        <f xml:space="preserve"> RTD("cqg.rtd",,"StudyData", $A$2, "BAR", "", "Time", $A$4,-$B497,$A$6,$A$10, "","False","T")</f>
        <v>45065</v>
      </c>
      <c r="E497" s="6" t="str">
        <f xml:space="preserve"> TEXT(RTD("cqg.rtd",,"StudyData", $A$2, "BAR", "", "Open", $A$4, -$B497, $A$6,$A$10,,$A$8,$A$12),$A$47)</f>
        <v>4673.25</v>
      </c>
      <c r="F497" s="6" t="str">
        <f xml:space="preserve"> TEXT(RTD("cqg.rtd",,"StudyData", $A$2, "BAR", "", "High", $A$4, -$B497, $A$6,$A$10,,$A$8,$A$12),$A$47)</f>
        <v>4685.00</v>
      </c>
      <c r="G497" s="6" t="str">
        <f xml:space="preserve"> TEXT(RTD("cqg.rtd",,"StudyData", $A$2, "BAR", "", "Low", $A$4, -$B497, $A$6,$A$10,,$A$8,$A$12),$A$47)</f>
        <v>4649.25</v>
      </c>
      <c r="H497" s="6" t="str">
        <f>TEXT(RTD("cqg.rtd",,"StudyData", $A$2, "BAR", "", "Close", $A$4, -$B497, $A$6,$A$10,,$A$8,$A$12),$A$47)</f>
        <v>4662.50</v>
      </c>
      <c r="I497" s="7">
        <f xml:space="preserve"> RTD("cqg.rtd",,"StudyData", $A$2, "Vol", "VolType=auto, CoCType=Contract", "Vol",$A$4, -$B497, $A$6,$A$10,,$A$8,$A$12)</f>
        <v>1713351</v>
      </c>
      <c r="J497" s="8" t="str">
        <f xml:space="preserve"> TEXT(RTD("cqg.rtd",,"StudyData", $A$2, "MA", "InputChoice=Close,MAType=Sim,Period="&amp;$A$14&amp;"", "MA",$A$4, -$B497, $A$6,$A$10,,$A$8,$A$12),$A$47)</f>
        <v>4593.49</v>
      </c>
      <c r="K497" s="6" t="str">
        <f xml:space="preserve"> TEXT(RTD("cqg.rtd",,"StudyData", $A$2, "BBnds", "MAType=Sim,InputChoice=Close,Period1="&amp;$A$16&amp;",Percent="&amp;$A$18&amp;"", "BHI",$A$4, -$B497, $A$6,$A$10,,$A$8,$A$12),$A$47)</f>
        <v>4676.84</v>
      </c>
      <c r="L497" s="6" t="str">
        <f>TEXT(RTD("cqg.rtd",,"StudyData",$A$2,"BBnds","MAType=Sim,InputChoice=Close,Period1="&amp;$A$16&amp;",Percent="&amp;$A$18&amp;"","BMA",$A$4,-$B497,$A$6,$A$10,,$A$8,$A$12),$A$47)</f>
        <v>4603.19</v>
      </c>
      <c r="M497" s="6" t="str">
        <f xml:space="preserve"> TEXT(RTD("cqg.rtd",,"StudyData", $A$2, "BBnds", "MAType=Sim,InputChoice=Close,Period1="&amp;$A$16&amp;",Percent="&amp;$A$18&amp;"", "BLO",$A$4, -$B497, $A$6,$A$10,,$A$8,$A$12),$A$47)</f>
        <v>4529.54</v>
      </c>
      <c r="N497" s="8" t="str">
        <f xml:space="preserve"> TEXT(RTD("cqg.rtd",,"StudyData", $A$2, "MACD", "Period1="&amp;$A$20&amp;",Period2="&amp;$A$22&amp;",Period3="&amp;$A$24&amp;",InputChoice=Close", "MACD",$A$4, -$B497, $A$6,$A$10,,$A$8,$A$12),$A$47)</f>
        <v>17.42</v>
      </c>
      <c r="O497" s="8" t="str">
        <f>TEXT(RTD("cqg.rtd",,"StudyData",$A$2,"MACD","Period1="&amp;$A$20&amp;",Period2="&amp;$A$22&amp;",Period3="&amp;$A$24&amp;",InputChoice=Close","MACDA",$A$4,-$B497,$A$6,$A$10,,$A$8,$A$12),$A$47)</f>
        <v>12.92</v>
      </c>
      <c r="P497" s="6" t="str">
        <f t="shared" si="14"/>
        <v>4.50</v>
      </c>
      <c r="Q497" s="8">
        <f xml:space="preserve"> RTD("cqg.rtd",,"StudyData", $A$2, "RSI", "InputChoice=Close,Period="&amp;$A$26&amp;"", "RSI",$A$4, -$B497, $A$6,$A$10,,$A$8,$A$12)</f>
        <v>62.524710856291868</v>
      </c>
      <c r="R49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-$B497, $A$6,$A$10,,$A$8,$A$12)</f>
        <v>77.764418364500003</v>
      </c>
      <c r="S49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-$B497, $A$6,$A$10,,$A$8,$A$12)</f>
        <v>66.837000000000003</v>
      </c>
      <c r="T497" s="8" t="str">
        <f>TEXT(RTD("cqg.rtd",,"StudyData", $A$2, "Imoku", "Period1="&amp;$A$34&amp;"", "Imoku1",$A$4, -$B497, $A$6,$A$10,,$A$8,$A$12),$A$47)</f>
        <v>4627.25</v>
      </c>
      <c r="U497" s="8" t="str">
        <f xml:space="preserve"> TEXT(RTD("cqg.rtd",,"StudyData", $A$2, "Imoku", "Period2="&amp;$A$36&amp;"", "Imoku2",$A$4, -$B497, $A$6,$A$10,,$A$8,$A$12),$A$47)</f>
        <v>4602.50</v>
      </c>
      <c r="V497" s="8" t="str">
        <f xml:space="preserve"> TEXT(RTD("cqg.rtd",,"StudyData", $A$2, "Imoku", "Period3="&amp;$A$38&amp;"", "Imoku3",$A$4, -(($B497)+($A$44)), $A$6,$A$10,,$A$8,$A$12),$A$47)</f>
        <v>4499.00</v>
      </c>
      <c r="W497" s="8" t="str">
        <f xml:space="preserve"> TEXT(RTD("cqg.rtd",,"StudyData", $A$2, "Imoku", "Period1="&amp;$A$34&amp;",Period2="&amp;$A$36&amp;",Period4="&amp;$A$40&amp;",MAType4=Sim", "Imoku4",$A$4, -(($B497)+($A$44)), $A$6,$A$10,,$A$8,$A$12),$A$47)</f>
        <v>4530.56</v>
      </c>
      <c r="X497" s="8" t="str">
        <f>TEXT(RTD("cqg.rtd",,"StudyData", $A$2, "Imoku", "MAType5=Sim,Period5="&amp;$A$42&amp;",InputChoice5=Close", "Imoku5",$A$4, -$B497, $A$6,$A$10,,$A$8,$A$12),$A$47)</f>
        <v>4662.50</v>
      </c>
    </row>
    <row r="498" spans="2:24" x14ac:dyDescent="0.25">
      <c r="B498">
        <f t="shared" si="15"/>
        <v>496</v>
      </c>
      <c r="C498" s="5">
        <f xml:space="preserve"> RTD("cqg.rtd",,"StudyData", $A$2, "BAR", "", "Time", $A$4,-$B498,$A$6,$A$10, "","False","T")</f>
        <v>45064</v>
      </c>
      <c r="D498" s="4">
        <f xml:space="preserve"> RTD("cqg.rtd",,"StudyData", $A$2, "BAR", "", "Time", $A$4,-$B498,$A$6,$A$10, "","False","T")</f>
        <v>45064</v>
      </c>
      <c r="E498" s="6" t="str">
        <f xml:space="preserve"> TEXT(RTD("cqg.rtd",,"StudyData", $A$2, "BAR", "", "Open", $A$4, -$B498, $A$6,$A$10,,$A$8,$A$12),$A$47)</f>
        <v>4629.00</v>
      </c>
      <c r="F498" s="6" t="str">
        <f xml:space="preserve"> TEXT(RTD("cqg.rtd",,"StudyData", $A$2, "BAR", "", "High", $A$4, -$B498, $A$6,$A$10,,$A$8,$A$12),$A$47)</f>
        <v>4673.50</v>
      </c>
      <c r="G498" s="6" t="str">
        <f xml:space="preserve"> TEXT(RTD("cqg.rtd",,"StudyData", $A$2, "BAR", "", "Low", $A$4, -$B498, $A$6,$A$10,,$A$8,$A$12),$A$47)</f>
        <v>4619.00</v>
      </c>
      <c r="H498" s="6" t="str">
        <f>TEXT(RTD("cqg.rtd",,"StudyData", $A$2, "BAR", "", "Close", $A$4, -$B498, $A$6,$A$10,,$A$8,$A$12),$A$47)</f>
        <v>4669.75</v>
      </c>
      <c r="I498" s="7">
        <f xml:space="preserve"> RTD("cqg.rtd",,"StudyData", $A$2, "Vol", "VolType=auto, CoCType=Contract", "Vol",$A$4, -$B498, $A$6,$A$10,,$A$8,$A$12)</f>
        <v>1760668</v>
      </c>
      <c r="J498" s="8" t="str">
        <f xml:space="preserve"> TEXT(RTD("cqg.rtd",,"StudyData", $A$2, "MA", "InputChoice=Close,MAType=Sim,Period="&amp;$A$14&amp;"", "MA",$A$4, -$B498, $A$6,$A$10,,$A$8,$A$12),$A$47)</f>
        <v>4588.40</v>
      </c>
      <c r="K498" s="6" t="str">
        <f xml:space="preserve"> TEXT(RTD("cqg.rtd",,"StudyData", $A$2, "BBnds", "MAType=Sim,InputChoice=Close,Period1="&amp;$A$16&amp;",Percent="&amp;$A$18&amp;"", "BHI",$A$4, -$B498, $A$6,$A$10,,$A$8,$A$12),$A$47)</f>
        <v>4669.52</v>
      </c>
      <c r="L498" s="6" t="str">
        <f>TEXT(RTD("cqg.rtd",,"StudyData",$A$2,"BBnds","MAType=Sim,InputChoice=Close,Period1="&amp;$A$16&amp;",Percent="&amp;$A$18&amp;"","BMA",$A$4,-$B498,$A$6,$A$10,,$A$8,$A$12),$A$47)</f>
        <v>4600.79</v>
      </c>
      <c r="M498" s="6" t="str">
        <f xml:space="preserve"> TEXT(RTD("cqg.rtd",,"StudyData", $A$2, "BBnds", "MAType=Sim,InputChoice=Close,Period1="&amp;$A$16&amp;",Percent="&amp;$A$18&amp;"", "BLO",$A$4, -$B498, $A$6,$A$10,,$A$8,$A$12),$A$47)</f>
        <v>4532.06</v>
      </c>
      <c r="N498" s="8" t="str">
        <f xml:space="preserve"> TEXT(RTD("cqg.rtd",,"StudyData", $A$2, "MACD", "Period1="&amp;$A$20&amp;",Period2="&amp;$A$22&amp;",Period3="&amp;$A$24&amp;",InputChoice=Close", "MACD",$A$4, -$B498, $A$6,$A$10,,$A$8,$A$12),$A$47)</f>
        <v>14.43</v>
      </c>
      <c r="O498" s="8" t="str">
        <f>TEXT(RTD("cqg.rtd",,"StudyData",$A$2,"MACD","Period1="&amp;$A$20&amp;",Period2="&amp;$A$22&amp;",Period3="&amp;$A$24&amp;",InputChoice=Close","MACDA",$A$4,-$B498,$A$6,$A$10,,$A$8,$A$12),$A$47)</f>
        <v>11.80</v>
      </c>
      <c r="P498" s="6" t="str">
        <f t="shared" si="14"/>
        <v>2.63</v>
      </c>
      <c r="Q498" s="8">
        <f xml:space="preserve"> RTD("cqg.rtd",,"StudyData", $A$2, "RSI", "InputChoice=Close,Period="&amp;$A$26&amp;"", "RSI",$A$4, -$B498, $A$6,$A$10,,$A$8,$A$12)</f>
        <v>64.618245302187177</v>
      </c>
      <c r="R49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-$B498, $A$6,$A$10,,$A$8,$A$12)</f>
        <v>72.940496429800007</v>
      </c>
      <c r="S49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-$B498, $A$6,$A$10,,$A$8,$A$12)</f>
        <v>61.373199999999997</v>
      </c>
      <c r="T498" s="8" t="str">
        <f>TEXT(RTD("cqg.rtd",,"StudyData", $A$2, "Imoku", "Period1="&amp;$A$34&amp;"", "Imoku1",$A$4, -$B498, $A$6,$A$10,,$A$8,$A$12),$A$47)</f>
        <v>4621.50</v>
      </c>
      <c r="U498" s="8" t="str">
        <f xml:space="preserve"> TEXT(RTD("cqg.rtd",,"StudyData", $A$2, "Imoku", "Period2="&amp;$A$36&amp;"", "Imoku2",$A$4, -$B498, $A$6,$A$10,,$A$8,$A$12),$A$47)</f>
        <v>4596.75</v>
      </c>
      <c r="V498" s="8" t="str">
        <f xml:space="preserve"> TEXT(RTD("cqg.rtd",,"StudyData", $A$2, "Imoku", "Period3="&amp;$A$38&amp;"", "Imoku3",$A$4, -(($B498)+($A$44)), $A$6,$A$10,,$A$8,$A$12),$A$47)</f>
        <v>4499.00</v>
      </c>
      <c r="W498" s="8" t="str">
        <f xml:space="preserve"> TEXT(RTD("cqg.rtd",,"StudyData", $A$2, "Imoku", "Period1="&amp;$A$34&amp;",Period2="&amp;$A$36&amp;",Period4="&amp;$A$40&amp;",MAType4=Sim", "Imoku4",$A$4, -(($B498)+($A$44)), $A$6,$A$10,,$A$8,$A$12),$A$47)</f>
        <v>4525.94</v>
      </c>
      <c r="X498" s="8" t="str">
        <f>TEXT(RTD("cqg.rtd",,"StudyData", $A$2, "Imoku", "MAType5=Sim,Period5="&amp;$A$42&amp;",InputChoice5=Close", "Imoku5",$A$4, -$B498, $A$6,$A$10,,$A$8,$A$12),$A$47)</f>
        <v>4669.75</v>
      </c>
    </row>
    <row r="499" spans="2:24" x14ac:dyDescent="0.25">
      <c r="B499">
        <f t="shared" si="15"/>
        <v>497</v>
      </c>
      <c r="C499" s="5">
        <f xml:space="preserve"> RTD("cqg.rtd",,"StudyData", $A$2, "BAR", "", "Time", $A$4,-$B499,$A$6,$A$10, "","False","T")</f>
        <v>45063</v>
      </c>
      <c r="D499" s="4">
        <f xml:space="preserve"> RTD("cqg.rtd",,"StudyData", $A$2, "BAR", "", "Time", $A$4,-$B499,$A$6,$A$10, "","False","T")</f>
        <v>45063</v>
      </c>
      <c r="E499" s="6" t="str">
        <f xml:space="preserve"> TEXT(RTD("cqg.rtd",,"StudyData", $A$2, "BAR", "", "Open", $A$4, -$B499, $A$6,$A$10,,$A$8,$A$12),$A$47)</f>
        <v>4583.75</v>
      </c>
      <c r="F499" s="6" t="str">
        <f xml:space="preserve"> TEXT(RTD("cqg.rtd",,"StudyData", $A$2, "BAR", "", "High", $A$4, -$B499, $A$6,$A$10,,$A$8,$A$12),$A$47)</f>
        <v>4636.75</v>
      </c>
      <c r="G499" s="6" t="str">
        <f xml:space="preserve"> TEXT(RTD("cqg.rtd",,"StudyData", $A$2, "BAR", "", "Low", $A$4, -$B499, $A$6,$A$10,,$A$8,$A$12),$A$47)</f>
        <v>4579.75</v>
      </c>
      <c r="H499" s="6" t="str">
        <f>TEXT(RTD("cqg.rtd",,"StudyData", $A$2, "BAR", "", "Close", $A$4, -$B499, $A$6,$A$10,,$A$8,$A$12),$A$47)</f>
        <v>4629.25</v>
      </c>
      <c r="I499" s="7">
        <f xml:space="preserve"> RTD("cqg.rtd",,"StudyData", $A$2, "Vol", "VolType=auto, CoCType=Contract", "Vol",$A$4, -$B499, $A$6,$A$10,,$A$8,$A$12)</f>
        <v>1584910</v>
      </c>
      <c r="J499" s="8" t="str">
        <f xml:space="preserve"> TEXT(RTD("cqg.rtd",,"StudyData", $A$2, "MA", "InputChoice=Close,MAType=Sim,Period="&amp;$A$14&amp;"", "MA",$A$4, -$B499, $A$6,$A$10,,$A$8,$A$12),$A$47)</f>
        <v>4582.55</v>
      </c>
      <c r="K499" s="6" t="str">
        <f xml:space="preserve"> TEXT(RTD("cqg.rtd",,"StudyData", $A$2, "BBnds", "MAType=Sim,InputChoice=Close,Period1="&amp;$A$16&amp;",Percent="&amp;$A$18&amp;"", "BHI",$A$4, -$B499, $A$6,$A$10,,$A$8,$A$12),$A$47)</f>
        <v>4659.09</v>
      </c>
      <c r="L499" s="6" t="str">
        <f>TEXT(RTD("cqg.rtd",,"StudyData",$A$2,"BBnds","MAType=Sim,InputChoice=Close,Period1="&amp;$A$16&amp;",Percent="&amp;$A$18&amp;"","BMA",$A$4,-$B499,$A$6,$A$10,,$A$8,$A$12),$A$47)</f>
        <v>4597.81</v>
      </c>
      <c r="M499" s="6" t="str">
        <f xml:space="preserve"> TEXT(RTD("cqg.rtd",,"StudyData", $A$2, "BBnds", "MAType=Sim,InputChoice=Close,Period1="&amp;$A$16&amp;",Percent="&amp;$A$18&amp;"", "BLO",$A$4, -$B499, $A$6,$A$10,,$A$8,$A$12),$A$47)</f>
        <v>4536.53</v>
      </c>
      <c r="N499" s="8" t="str">
        <f xml:space="preserve"> TEXT(RTD("cqg.rtd",,"StudyData", $A$2, "MACD", "Period1="&amp;$A$20&amp;",Period2="&amp;$A$22&amp;",Period3="&amp;$A$24&amp;",InputChoice=Close", "MACD",$A$4, -$B499, $A$6,$A$10,,$A$8,$A$12),$A$47)</f>
        <v>9.67</v>
      </c>
      <c r="O499" s="8" t="str">
        <f>TEXT(RTD("cqg.rtd",,"StudyData",$A$2,"MACD","Period1="&amp;$A$20&amp;",Period2="&amp;$A$22&amp;",Period3="&amp;$A$24&amp;",InputChoice=Close","MACDA",$A$4,-$B499,$A$6,$A$10,,$A$8,$A$12),$A$47)</f>
        <v>11.14</v>
      </c>
      <c r="P499" s="6" t="str">
        <f t="shared" si="14"/>
        <v>-1.47</v>
      </c>
      <c r="Q499" s="8">
        <f xml:space="preserve"> RTD("cqg.rtd",,"StudyData", $A$2, "RSI", "InputChoice=Close,Period="&amp;$A$26&amp;"", "RSI",$A$4, -$B499, $A$6,$A$10,,$A$8,$A$12)</f>
        <v>57.562503712977872</v>
      </c>
      <c r="R49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-$B499, $A$6,$A$10,,$A$8,$A$12)</f>
        <v>59.803373520800001</v>
      </c>
      <c r="S49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-$B499, $A$6,$A$10,,$A$8,$A$12)</f>
        <v>55.589599999999997</v>
      </c>
      <c r="T499" s="8" t="str">
        <f>TEXT(RTD("cqg.rtd",,"StudyData", $A$2, "Imoku", "Period1="&amp;$A$34&amp;"", "Imoku1",$A$4, -$B499, $A$6,$A$10,,$A$8,$A$12),$A$47)</f>
        <v>4585.63</v>
      </c>
      <c r="U499" s="8" t="str">
        <f xml:space="preserve"> TEXT(RTD("cqg.rtd",,"StudyData", $A$2, "Imoku", "Period2="&amp;$A$36&amp;"", "Imoku2",$A$4, -$B499, $A$6,$A$10,,$A$8,$A$12),$A$47)</f>
        <v>4592.00</v>
      </c>
      <c r="V499" s="8" t="str">
        <f xml:space="preserve"> TEXT(RTD("cqg.rtd",,"StudyData", $A$2, "Imoku", "Period3="&amp;$A$38&amp;"", "Imoku3",$A$4, -(($B499)+($A$44)), $A$6,$A$10,,$A$8,$A$12),$A$47)</f>
        <v>4499.00</v>
      </c>
      <c r="W499" s="8" t="str">
        <f xml:space="preserve"> TEXT(RTD("cqg.rtd",,"StudyData", $A$2, "Imoku", "Period1="&amp;$A$34&amp;",Period2="&amp;$A$36&amp;",Period4="&amp;$A$40&amp;",MAType4=Sim", "Imoku4",$A$4, -(($B499)+($A$44)), $A$6,$A$10,,$A$8,$A$12),$A$47)</f>
        <v>4516.56</v>
      </c>
      <c r="X499" s="8" t="str">
        <f>TEXT(RTD("cqg.rtd",,"StudyData", $A$2, "Imoku", "MAType5=Sim,Period5="&amp;$A$42&amp;",InputChoice5=Close", "Imoku5",$A$4, -$B499, $A$6,$A$10,,$A$8,$A$12),$A$47)</f>
        <v>4629.25</v>
      </c>
    </row>
    <row r="500" spans="2:24" x14ac:dyDescent="0.25">
      <c r="B500">
        <f t="shared" si="15"/>
        <v>498</v>
      </c>
      <c r="C500" s="5">
        <f xml:space="preserve"> RTD("cqg.rtd",,"StudyData", $A$2, "BAR", "", "Time", $A$4,-$B500,$A$6,$A$10, "","False","T")</f>
        <v>45062</v>
      </c>
      <c r="D500" s="4">
        <f xml:space="preserve"> RTD("cqg.rtd",,"StudyData", $A$2, "BAR", "", "Time", $A$4,-$B500,$A$6,$A$10, "","False","T")</f>
        <v>45062</v>
      </c>
      <c r="E500" s="6" t="str">
        <f xml:space="preserve"> TEXT(RTD("cqg.rtd",,"StudyData", $A$2, "BAR", "", "Open", $A$4, -$B500, $A$6,$A$10,,$A$8,$A$12),$A$47)</f>
        <v>4606.00</v>
      </c>
      <c r="F500" s="6" t="str">
        <f xml:space="preserve"> TEXT(RTD("cqg.rtd",,"StudyData", $A$2, "BAR", "", "High", $A$4, -$B500, $A$6,$A$10,,$A$8,$A$12),$A$47)</f>
        <v>4609.25</v>
      </c>
      <c r="G500" s="6" t="str">
        <f xml:space="preserve"> TEXT(RTD("cqg.rtd",,"StudyData", $A$2, "BAR", "", "Low", $A$4, -$B500, $A$6,$A$10,,$A$8,$A$12),$A$47)</f>
        <v>4577.75</v>
      </c>
      <c r="H500" s="6" t="str">
        <f>TEXT(RTD("cqg.rtd",,"StudyData", $A$2, "BAR", "", "Close", $A$4, -$B500, $A$6,$A$10,,$A$8,$A$12),$A$47)</f>
        <v>4580.75</v>
      </c>
      <c r="I500" s="7">
        <f xml:space="preserve"> RTD("cqg.rtd",,"StudyData", $A$2, "Vol", "VolType=auto, CoCType=Contract", "Vol",$A$4, -$B500, $A$6,$A$10,,$A$8,$A$12)</f>
        <v>1316691</v>
      </c>
      <c r="J500" s="8" t="str">
        <f xml:space="preserve"> TEXT(RTD("cqg.rtd",,"StudyData", $A$2, "MA", "InputChoice=Close,MAType=Sim,Period="&amp;$A$14&amp;"", "MA",$A$4, -$B500, $A$6,$A$10,,$A$8,$A$12),$A$47)</f>
        <v>4577.53</v>
      </c>
      <c r="K500" s="6" t="str">
        <f xml:space="preserve"> TEXT(RTD("cqg.rtd",,"StudyData", $A$2, "BBnds", "MAType=Sim,InputChoice=Close,Period1="&amp;$A$16&amp;",Percent="&amp;$A$18&amp;"", "BHI",$A$4, -$B500, $A$6,$A$10,,$A$8,$A$12),$A$47)</f>
        <v>4660.23</v>
      </c>
      <c r="L500" s="6" t="str">
        <f>TEXT(RTD("cqg.rtd",,"StudyData",$A$2,"BBnds","MAType=Sim,InputChoice=Close,Period1="&amp;$A$16&amp;",Percent="&amp;$A$18&amp;"","BMA",$A$4,-$B500,$A$6,$A$10,,$A$8,$A$12),$A$47)</f>
        <v>4598.16</v>
      </c>
      <c r="M500" s="6" t="str">
        <f xml:space="preserve"> TEXT(RTD("cqg.rtd",,"StudyData", $A$2, "BBnds", "MAType=Sim,InputChoice=Close,Period1="&amp;$A$16&amp;",Percent="&amp;$A$18&amp;"", "BLO",$A$4, -$B500, $A$6,$A$10,,$A$8,$A$12),$A$47)</f>
        <v>4536.10</v>
      </c>
      <c r="N500" s="8" t="str">
        <f xml:space="preserve"> TEXT(RTD("cqg.rtd",,"StudyData", $A$2, "MACD", "Period1="&amp;$A$20&amp;",Period2="&amp;$A$22&amp;",Period3="&amp;$A$24&amp;",InputChoice=Close", "MACD",$A$4, -$B500, $A$6,$A$10,,$A$8,$A$12),$A$47)</f>
        <v>7.59</v>
      </c>
      <c r="O500" s="8" t="str">
        <f>TEXT(RTD("cqg.rtd",,"StudyData",$A$2,"MACD","Period1="&amp;$A$20&amp;",Period2="&amp;$A$22&amp;",Period3="&amp;$A$24&amp;",InputChoice=Close","MACDA",$A$4,-$B500,$A$6,$A$10,,$A$8,$A$12),$A$47)</f>
        <v>11.50</v>
      </c>
      <c r="P500" s="6" t="str">
        <f t="shared" si="14"/>
        <v>-3.91</v>
      </c>
      <c r="Q500" s="8">
        <f xml:space="preserve"> RTD("cqg.rtd",,"StudyData", $A$2, "RSI", "InputChoice=Close,Period="&amp;$A$26&amp;"", "RSI",$A$4, -$B500, $A$6,$A$10,,$A$8,$A$12)</f>
        <v>46.126553617121495</v>
      </c>
      <c r="R50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-$B500, $A$6,$A$10,,$A$8,$A$12)</f>
        <v>51.756807524800003</v>
      </c>
      <c r="S50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-$B500, $A$6,$A$10,,$A$8,$A$12)</f>
        <v>53.482700000000001</v>
      </c>
      <c r="T500" s="8" t="str">
        <f>TEXT(RTD("cqg.rtd",,"StudyData", $A$2, "Imoku", "Period1="&amp;$A$34&amp;"", "Imoku1",$A$4, -$B500, $A$6,$A$10,,$A$8,$A$12),$A$47)</f>
        <v>4575.50</v>
      </c>
      <c r="U500" s="8" t="str">
        <f xml:space="preserve"> TEXT(RTD("cqg.rtd",,"StudyData", $A$2, "Imoku", "Period2="&amp;$A$36&amp;"", "Imoku2",$A$4, -$B500, $A$6,$A$10,,$A$8,$A$12),$A$47)</f>
        <v>4592.00</v>
      </c>
      <c r="V500" s="8" t="str">
        <f xml:space="preserve"> TEXT(RTD("cqg.rtd",,"StudyData", $A$2, "Imoku", "Period3="&amp;$A$38&amp;"", "Imoku3",$A$4, -(($B500)+($A$44)), $A$6,$A$10,,$A$8,$A$12),$A$47)</f>
        <v>4499.00</v>
      </c>
      <c r="W500" s="8" t="str">
        <f xml:space="preserve"> TEXT(RTD("cqg.rtd",,"StudyData", $A$2, "Imoku", "Period1="&amp;$A$34&amp;",Period2="&amp;$A$36&amp;",Period4="&amp;$A$40&amp;",MAType4=Sim", "Imoku4",$A$4, -(($B500)+($A$44)), $A$6,$A$10,,$A$8,$A$12),$A$47)</f>
        <v>4504.94</v>
      </c>
      <c r="X500" s="8" t="str">
        <f>TEXT(RTD("cqg.rtd",,"StudyData", $A$2, "Imoku", "MAType5=Sim,Period5="&amp;$A$42&amp;",InputChoice5=Close", "Imoku5",$A$4, -$B500, $A$6,$A$10,,$A$8,$A$12),$A$47)</f>
        <v>4580.75</v>
      </c>
    </row>
    <row r="501" spans="2:24" x14ac:dyDescent="0.25">
      <c r="B501">
        <f t="shared" si="15"/>
        <v>499</v>
      </c>
      <c r="C501" s="5">
        <f xml:space="preserve"> RTD("cqg.rtd",,"StudyData", $A$2, "BAR", "", "Time", $A$4,-$B501,$A$6,$A$10, "","False","T")</f>
        <v>45061</v>
      </c>
      <c r="D501" s="4">
        <f xml:space="preserve"> RTD("cqg.rtd",,"StudyData", $A$2, "BAR", "", "Time", $A$4,-$B501,$A$6,$A$10, "","False","T")</f>
        <v>45061</v>
      </c>
      <c r="E501" s="6" t="str">
        <f xml:space="preserve"> TEXT(RTD("cqg.rtd",,"StudyData", $A$2, "BAR", "", "Open", $A$4, -$B501, $A$6,$A$10,,$A$8,$A$12),$A$47)</f>
        <v>4590.00</v>
      </c>
      <c r="F501" s="6" t="str">
        <f xml:space="preserve"> TEXT(RTD("cqg.rtd",,"StudyData", $A$2, "BAR", "", "High", $A$4, -$B501, $A$6,$A$10,,$A$8,$A$12),$A$47)</f>
        <v>4614.00</v>
      </c>
      <c r="G501" s="6" t="str">
        <f xml:space="preserve"> TEXT(RTD("cqg.rtd",,"StudyData", $A$2, "BAR", "", "Low", $A$4, -$B501, $A$6,$A$10,,$A$8,$A$12),$A$47)</f>
        <v>4580.75</v>
      </c>
      <c r="H501" s="6" t="str">
        <f>TEXT(RTD("cqg.rtd",,"StudyData", $A$2, "BAR", "", "Close", $A$4, -$B501, $A$6,$A$10,,$A$8,$A$12),$A$47)</f>
        <v>4607.75</v>
      </c>
      <c r="I501" s="7">
        <f xml:space="preserve"> RTD("cqg.rtd",,"StudyData", $A$2, "Vol", "VolType=auto, CoCType=Contract", "Vol",$A$4, -$B501, $A$6,$A$10,,$A$8,$A$12)</f>
        <v>1179165</v>
      </c>
      <c r="J501" s="8" t="str">
        <f xml:space="preserve"> TEXT(RTD("cqg.rtd",,"StudyData", $A$2, "MA", "InputChoice=Close,MAType=Sim,Period="&amp;$A$14&amp;"", "MA",$A$4, -$B501, $A$6,$A$10,,$A$8,$A$12),$A$47)</f>
        <v>4575.34</v>
      </c>
      <c r="K501" s="6" t="str">
        <f xml:space="preserve"> TEXT(RTD("cqg.rtd",,"StudyData", $A$2, "BBnds", "MAType=Sim,InputChoice=Close,Period1="&amp;$A$16&amp;",Percent="&amp;$A$18&amp;"", "BHI",$A$4, -$B501, $A$6,$A$10,,$A$8,$A$12),$A$47)</f>
        <v>4664.83</v>
      </c>
      <c r="L501" s="6" t="str">
        <f>TEXT(RTD("cqg.rtd",,"StudyData",$A$2,"BBnds","MAType=Sim,InputChoice=Close,Period1="&amp;$A$16&amp;",Percent="&amp;$A$18&amp;"","BMA",$A$4,-$B501,$A$6,$A$10,,$A$8,$A$12),$A$47)</f>
        <v>4601.01</v>
      </c>
      <c r="M501" s="6" t="str">
        <f xml:space="preserve"> TEXT(RTD("cqg.rtd",,"StudyData", $A$2, "BBnds", "MAType=Sim,InputChoice=Close,Period1="&amp;$A$16&amp;",Percent="&amp;$A$18&amp;"", "BLO",$A$4, -$B501, $A$6,$A$10,,$A$8,$A$12),$A$47)</f>
        <v>4537.20</v>
      </c>
      <c r="N501" s="8" t="str">
        <f xml:space="preserve"> TEXT(RTD("cqg.rtd",,"StudyData", $A$2, "MACD", "Period1="&amp;$A$20&amp;",Period2="&amp;$A$22&amp;",Period3="&amp;$A$24&amp;",InputChoice=Close", "MACD",$A$4, -$B501, $A$6,$A$10,,$A$8,$A$12),$A$47)</f>
        <v>9.74</v>
      </c>
      <c r="O501" s="8" t="str">
        <f>TEXT(RTD("cqg.rtd",,"StudyData",$A$2,"MACD","Period1="&amp;$A$20&amp;",Period2="&amp;$A$22&amp;",Period3="&amp;$A$24&amp;",InputChoice=Close","MACDA",$A$4,-$B501,$A$6,$A$10,,$A$8,$A$12),$A$47)</f>
        <v>12.48</v>
      </c>
      <c r="P501" s="6" t="str">
        <f t="shared" si="14"/>
        <v>-2.74</v>
      </c>
      <c r="Q501" s="8">
        <f xml:space="preserve"> RTD("cqg.rtd",,"StudyData", $A$2, "RSI", "InputChoice=Close,Period="&amp;$A$26&amp;"", "RSI",$A$4, -$B501, $A$6,$A$10,,$A$8,$A$12)</f>
        <v>53.223950803460255</v>
      </c>
      <c r="R50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-$B501, $A$6,$A$10,,$A$8,$A$12)</f>
        <v>56.554161328100001</v>
      </c>
      <c r="S50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-$B501, $A$6,$A$10,,$A$8,$A$12)</f>
        <v>54.345700000000001</v>
      </c>
      <c r="T501" s="8" t="str">
        <f>TEXT(RTD("cqg.rtd",,"StudyData", $A$2, "Imoku", "Period1="&amp;$A$34&amp;"", "Imoku1",$A$4, -$B501, $A$6,$A$10,,$A$8,$A$12),$A$47)</f>
        <v>4575.50</v>
      </c>
      <c r="U501" s="8" t="str">
        <f xml:space="preserve"> TEXT(RTD("cqg.rtd",,"StudyData", $A$2, "Imoku", "Period2="&amp;$A$36&amp;"", "Imoku2",$A$4, -$B501, $A$6,$A$10,,$A$8,$A$12),$A$47)</f>
        <v>4592.00</v>
      </c>
      <c r="V501" s="8" t="str">
        <f xml:space="preserve"> TEXT(RTD("cqg.rtd",,"StudyData", $A$2, "Imoku", "Period3="&amp;$A$38&amp;"", "Imoku3",$A$4, -(($B501)+($A$44)), $A$6,$A$10,,$A$8,$A$12),$A$47)</f>
        <v>4499.00</v>
      </c>
      <c r="W501" s="8" t="str">
        <f xml:space="preserve"> TEXT(RTD("cqg.rtd",,"StudyData", $A$2, "Imoku", "Period1="&amp;$A$34&amp;",Period2="&amp;$A$36&amp;",Period4="&amp;$A$40&amp;",MAType4=Sim", "Imoku4",$A$4, -(($B501)+($A$44)), $A$6,$A$10,,$A$8,$A$12),$A$47)</f>
        <v>4498.63</v>
      </c>
      <c r="X501" s="8" t="str">
        <f>TEXT(RTD("cqg.rtd",,"StudyData", $A$2, "Imoku", "MAType5=Sim,Period5="&amp;$A$42&amp;",InputChoice5=Close", "Imoku5",$A$4, -$B501, $A$6,$A$10,,$A$8,$A$12),$A$47)</f>
        <v>4607.75</v>
      </c>
    </row>
    <row r="502" spans="2:24" x14ac:dyDescent="0.25">
      <c r="B502">
        <f t="shared" si="15"/>
        <v>500</v>
      </c>
      <c r="C502" s="5">
        <f xml:space="preserve"> RTD("cqg.rtd",,"StudyData", $A$2, "BAR", "", "Time", $A$4,-$B502,$A$6,$A$10, "","False","T")</f>
        <v>45058</v>
      </c>
      <c r="D502" s="4">
        <f xml:space="preserve"> RTD("cqg.rtd",,"StudyData", $A$2, "BAR", "", "Time", $A$4,-$B502,$A$6,$A$10, "","False","T")</f>
        <v>45058</v>
      </c>
      <c r="E502" s="6" t="str">
        <f xml:space="preserve"> TEXT(RTD("cqg.rtd",,"StudyData", $A$2, "BAR", "", "Open", $A$4, -$B502, $A$6,$A$10,,$A$8,$A$12),$A$47)</f>
        <v>4602.25</v>
      </c>
      <c r="F502" s="6" t="str">
        <f xml:space="preserve"> TEXT(RTD("cqg.rtd",,"StudyData", $A$2, "BAR", "", "High", $A$4, -$B502, $A$6,$A$10,,$A$8,$A$12),$A$47)</f>
        <v>4622.25</v>
      </c>
      <c r="G502" s="6" t="str">
        <f xml:space="preserve"> TEXT(RTD("cqg.rtd",,"StudyData", $A$2, "BAR", "", "Low", $A$4, -$B502, $A$6,$A$10,,$A$8,$A$12),$A$47)</f>
        <v>4569.50</v>
      </c>
      <c r="H502" s="6" t="str">
        <f>TEXT(RTD("cqg.rtd",,"StudyData", $A$2, "BAR", "", "Close", $A$4, -$B502, $A$6,$A$10,,$A$8,$A$12),$A$47)</f>
        <v>4595.75</v>
      </c>
      <c r="I502" s="7">
        <f xml:space="preserve"> RTD("cqg.rtd",,"StudyData", $A$2, "Vol", "VolType=auto, CoCType=Contract", "Vol",$A$4, -$B502, $A$6,$A$10,,$A$8,$A$12)</f>
        <v>1434601</v>
      </c>
      <c r="J502" s="8" t="str">
        <f xml:space="preserve"> TEXT(RTD("cqg.rtd",,"StudyData", $A$2, "MA", "InputChoice=Close,MAType=Sim,Period="&amp;$A$14&amp;"", "MA",$A$4, -$B502, $A$6,$A$10,,$A$8,$A$12),$A$47)</f>
        <v>4571.17</v>
      </c>
      <c r="K502" s="6" t="str">
        <f xml:space="preserve"> TEXT(RTD("cqg.rtd",,"StudyData", $A$2, "BBnds", "MAType=Sim,InputChoice=Close,Period1="&amp;$A$16&amp;",Percent="&amp;$A$18&amp;"", "BHI",$A$4, -$B502, $A$6,$A$10,,$A$8,$A$12),$A$47)</f>
        <v>4667.78</v>
      </c>
      <c r="L502" s="6" t="str">
        <f>TEXT(RTD("cqg.rtd",,"StudyData",$A$2,"BBnds","MAType=Sim,InputChoice=Close,Period1="&amp;$A$16&amp;",Percent="&amp;$A$18&amp;"","BMA",$A$4,-$B502,$A$6,$A$10,,$A$8,$A$12),$A$47)</f>
        <v>4602.35</v>
      </c>
      <c r="M502" s="6" t="str">
        <f xml:space="preserve"> TEXT(RTD("cqg.rtd",,"StudyData", $A$2, "BBnds", "MAType=Sim,InputChoice=Close,Period1="&amp;$A$16&amp;",Percent="&amp;$A$18&amp;"", "BLO",$A$4, -$B502, $A$6,$A$10,,$A$8,$A$12),$A$47)</f>
        <v>4536.92</v>
      </c>
      <c r="N502" s="8" t="str">
        <f xml:space="preserve"> TEXT(RTD("cqg.rtd",,"StudyData", $A$2, "MACD", "Period1="&amp;$A$20&amp;",Period2="&amp;$A$22&amp;",Period3="&amp;$A$24&amp;",InputChoice=Close", "MACD",$A$4, -$B502, $A$6,$A$10,,$A$8,$A$12),$A$47)</f>
        <v>9.61</v>
      </c>
      <c r="O502" s="8" t="str">
        <f>TEXT(RTD("cqg.rtd",,"StudyData",$A$2,"MACD","Period1="&amp;$A$20&amp;",Period2="&amp;$A$22&amp;",Period3="&amp;$A$24&amp;",InputChoice=Close","MACDA",$A$4,-$B502,$A$6,$A$10,,$A$8,$A$12),$A$47)</f>
        <v>13.17</v>
      </c>
      <c r="P502" s="6" t="str">
        <f t="shared" si="14"/>
        <v>-3.56</v>
      </c>
      <c r="Q502" s="8">
        <f xml:space="preserve"> RTD("cqg.rtd",,"StudyData", $A$2, "RSI", "InputChoice=Close,Period="&amp;$A$26&amp;"", "RSI",$A$4, -$B502, $A$6,$A$10,,$A$8,$A$12)</f>
        <v>50.196530934096891</v>
      </c>
      <c r="R50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-$B502, $A$6,$A$10,,$A$8,$A$12)</f>
        <v>54.353850123100003</v>
      </c>
      <c r="S50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-$B502, $A$6,$A$10,,$A$8,$A$12)</f>
        <v>53.241399999999999</v>
      </c>
      <c r="T502" s="8" t="str">
        <f>TEXT(RTD("cqg.rtd",,"StudyData", $A$2, "Imoku", "Period1="&amp;$A$34&amp;"", "Imoku1",$A$4, -$B502, $A$6,$A$10,,$A$8,$A$12),$A$47)</f>
        <v>4584.63</v>
      </c>
      <c r="U502" s="8" t="str">
        <f xml:space="preserve"> TEXT(RTD("cqg.rtd",,"StudyData", $A$2, "Imoku", "Period2="&amp;$A$36&amp;"", "Imoku2",$A$4, -$B502, $A$6,$A$10,,$A$8,$A$12),$A$47)</f>
        <v>4592.00</v>
      </c>
      <c r="V502" s="8" t="str">
        <f xml:space="preserve"> TEXT(RTD("cqg.rtd",,"StudyData", $A$2, "Imoku", "Period3="&amp;$A$38&amp;"", "Imoku3",$A$4, -(($B502)+($A$44)), $A$6,$A$10,,$A$8,$A$12),$A$47)</f>
        <v>4499.00</v>
      </c>
      <c r="W502" s="8" t="str">
        <f xml:space="preserve"> TEXT(RTD("cqg.rtd",,"StudyData", $A$2, "Imoku", "Period1="&amp;$A$34&amp;",Period2="&amp;$A$36&amp;",Period4="&amp;$A$40&amp;",MAType4=Sim", "Imoku4",$A$4, -(($B502)+($A$44)), $A$6,$A$10,,$A$8,$A$12),$A$47)</f>
        <v>4498.63</v>
      </c>
      <c r="X502" s="8" t="str">
        <f>TEXT(RTD("cqg.rtd",,"StudyData", $A$2, "Imoku", "MAType5=Sim,Period5="&amp;$A$42&amp;",InputChoice5=Close", "Imoku5",$A$4, -$B502, $A$6,$A$10,,$A$8,$A$12),$A$47)</f>
        <v>4595.75</v>
      </c>
    </row>
    <row r="503" spans="2:24" x14ac:dyDescent="0.25">
      <c r="B503">
        <f t="shared" si="15"/>
        <v>501</v>
      </c>
      <c r="C503" s="5">
        <f xml:space="preserve"> RTD("cqg.rtd",,"StudyData", $A$2, "BAR", "", "Time", $A$4,-$B503,$A$6,$A$10, "","False","T")</f>
        <v>45057</v>
      </c>
      <c r="D503" s="4">
        <f xml:space="preserve"> RTD("cqg.rtd",,"StudyData", $A$2, "BAR", "", "Time", $A$4,-$B503,$A$6,$A$10, "","False","T")</f>
        <v>45057</v>
      </c>
      <c r="E503" s="6" t="str">
        <f xml:space="preserve"> TEXT(RTD("cqg.rtd",,"StudyData", $A$2, "BAR", "", "Open", $A$4, -$B503, $A$6,$A$10,,$A$8,$A$12),$A$47)</f>
        <v>4610.50</v>
      </c>
      <c r="F503" s="6" t="str">
        <f xml:space="preserve"> TEXT(RTD("cqg.rtd",,"StudyData", $A$2, "BAR", "", "High", $A$4, -$B503, $A$6,$A$10,,$A$8,$A$12),$A$47)</f>
        <v>4626.25</v>
      </c>
      <c r="G503" s="6" t="str">
        <f xml:space="preserve"> TEXT(RTD("cqg.rtd",,"StudyData", $A$2, "BAR", "", "Low", $A$4, -$B503, $A$6,$A$10,,$A$8,$A$12),$A$47)</f>
        <v>4579.25</v>
      </c>
      <c r="H503" s="6" t="str">
        <f>TEXT(RTD("cqg.rtd",,"StudyData", $A$2, "BAR", "", "Close", $A$4, -$B503, $A$6,$A$10,,$A$8,$A$12),$A$47)</f>
        <v>4601.50</v>
      </c>
      <c r="I503" s="7">
        <f xml:space="preserve"> RTD("cqg.rtd",,"StudyData", $A$2, "Vol", "VolType=auto, CoCType=Contract", "Vol",$A$4, -$B503, $A$6,$A$10,,$A$8,$A$12)</f>
        <v>1473383</v>
      </c>
      <c r="J503" s="8" t="str">
        <f xml:space="preserve"> TEXT(RTD("cqg.rtd",,"StudyData", $A$2, "MA", "InputChoice=Close,MAType=Sim,Period="&amp;$A$14&amp;"", "MA",$A$4, -$B503, $A$6,$A$10,,$A$8,$A$12),$A$47)</f>
        <v>4566.39</v>
      </c>
      <c r="K503" s="6" t="str">
        <f xml:space="preserve"> TEXT(RTD("cqg.rtd",,"StudyData", $A$2, "BBnds", "MAType=Sim,InputChoice=Close,Period1="&amp;$A$16&amp;",Percent="&amp;$A$18&amp;"", "BHI",$A$4, -$B503, $A$6,$A$10,,$A$8,$A$12),$A$47)</f>
        <v>4669.51</v>
      </c>
      <c r="L503" s="6" t="str">
        <f>TEXT(RTD("cqg.rtd",,"StudyData",$A$2,"BBnds","MAType=Sim,InputChoice=Close,Period1="&amp;$A$16&amp;",Percent="&amp;$A$18&amp;"","BMA",$A$4,-$B503,$A$6,$A$10,,$A$8,$A$12),$A$47)</f>
        <v>4603.64</v>
      </c>
      <c r="M503" s="6" t="str">
        <f xml:space="preserve"> TEXT(RTD("cqg.rtd",,"StudyData", $A$2, "BBnds", "MAType=Sim,InputChoice=Close,Period1="&amp;$A$16&amp;",Percent="&amp;$A$18&amp;"", "BLO",$A$4, -$B503, $A$6,$A$10,,$A$8,$A$12),$A$47)</f>
        <v>4537.77</v>
      </c>
      <c r="N503" s="8" t="str">
        <f xml:space="preserve"> TEXT(RTD("cqg.rtd",,"StudyData", $A$2, "MACD", "Period1="&amp;$A$20&amp;",Period2="&amp;$A$22&amp;",Period3="&amp;$A$24&amp;",InputChoice=Close", "MACD",$A$4, -$B503, $A$6,$A$10,,$A$8,$A$12),$A$47)</f>
        <v>10.52</v>
      </c>
      <c r="O503" s="8" t="str">
        <f>TEXT(RTD("cqg.rtd",,"StudyData",$A$2,"MACD","Period1="&amp;$A$20&amp;",Period2="&amp;$A$22&amp;",Period3="&amp;$A$24&amp;",InputChoice=Close","MACDA",$A$4,-$B503,$A$6,$A$10,,$A$8,$A$12),$A$47)</f>
        <v>14.06</v>
      </c>
      <c r="P503" s="6" t="str">
        <f t="shared" si="14"/>
        <v>-3.54</v>
      </c>
      <c r="Q503" s="8">
        <f xml:space="preserve"> RTD("cqg.rtd",,"StudyData", $A$2, "RSI", "InputChoice=Close,Period="&amp;$A$26&amp;"", "RSI",$A$4, -$B503, $A$6,$A$10,,$A$8,$A$12)</f>
        <v>51.619505155386683</v>
      </c>
      <c r="R50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-$B503, $A$6,$A$10,,$A$8,$A$12)</f>
        <v>55.233899536700001</v>
      </c>
      <c r="S50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-$B503, $A$6,$A$10,,$A$8,$A$12)</f>
        <v>52.685200000000002</v>
      </c>
      <c r="T503" s="8" t="str">
        <f>TEXT(RTD("cqg.rtd",,"StudyData", $A$2, "Imoku", "Period1="&amp;$A$34&amp;"", "Imoku1",$A$4, -$B503, $A$6,$A$10,,$A$8,$A$12),$A$47)</f>
        <v>4592.00</v>
      </c>
      <c r="U503" s="8" t="str">
        <f xml:space="preserve"> TEXT(RTD("cqg.rtd",,"StudyData", $A$2, "Imoku", "Period2="&amp;$A$36&amp;"", "Imoku2",$A$4, -$B503, $A$6,$A$10,,$A$8,$A$12),$A$47)</f>
        <v>4592.00</v>
      </c>
      <c r="V503" s="8" t="str">
        <f xml:space="preserve"> TEXT(RTD("cqg.rtd",,"StudyData", $A$2, "Imoku", "Period3="&amp;$A$38&amp;"", "Imoku3",$A$4, -(($B503)+($A$44)), $A$6,$A$10,,$A$8,$A$12),$A$47)</f>
        <v>4499.00</v>
      </c>
      <c r="W503" s="8" t="str">
        <f xml:space="preserve"> TEXT(RTD("cqg.rtd",,"StudyData", $A$2, "Imoku", "Period1="&amp;$A$34&amp;",Period2="&amp;$A$36&amp;",Period4="&amp;$A$40&amp;",MAType4=Sim", "Imoku4",$A$4, -(($B503)+($A$44)), $A$6,$A$10,,$A$8,$A$12),$A$47)</f>
        <v>4487.69</v>
      </c>
      <c r="X503" s="8" t="str">
        <f>TEXT(RTD("cqg.rtd",,"StudyData", $A$2, "Imoku", "MAType5=Sim,Period5="&amp;$A$42&amp;",InputChoice5=Close", "Imoku5",$A$4, -$B503, $A$6,$A$10,,$A$8,$A$12),$A$47)</f>
        <v>4601.50</v>
      </c>
    </row>
    <row r="504" spans="2:24" x14ac:dyDescent="0.25">
      <c r="B504">
        <f t="shared" si="15"/>
        <v>502</v>
      </c>
      <c r="C504" s="5">
        <f xml:space="preserve"> RTD("cqg.rtd",,"StudyData", $A$2, "BAR", "", "Time", $A$4,-$B504,$A$6,$A$10, "","False","T")</f>
        <v>45056</v>
      </c>
      <c r="D504" s="4">
        <f xml:space="preserve"> RTD("cqg.rtd",,"StudyData", $A$2, "BAR", "", "Time", $A$4,-$B504,$A$6,$A$10, "","False","T")</f>
        <v>45056</v>
      </c>
      <c r="E504" s="6" t="str">
        <f xml:space="preserve"> TEXT(RTD("cqg.rtd",,"StudyData", $A$2, "BAR", "", "Open", $A$4, -$B504, $A$6,$A$10,,$A$8,$A$12),$A$47)</f>
        <v>4590.75</v>
      </c>
      <c r="F504" s="6" t="str">
        <f xml:space="preserve"> TEXT(RTD("cqg.rtd",,"StudyData", $A$2, "BAR", "", "High", $A$4, -$B504, $A$6,$A$10,,$A$8,$A$12),$A$47)</f>
        <v>4631.00</v>
      </c>
      <c r="G504" s="6" t="str">
        <f xml:space="preserve"> TEXT(RTD("cqg.rtd",,"StudyData", $A$2, "BAR", "", "Low", $A$4, -$B504, $A$6,$A$10,,$A$8,$A$12),$A$47)</f>
        <v>4570.00</v>
      </c>
      <c r="H504" s="6" t="str">
        <f>TEXT(RTD("cqg.rtd",,"StudyData", $A$2, "BAR", "", "Close", $A$4, -$B504, $A$6,$A$10,,$A$8,$A$12),$A$47)</f>
        <v>4609.75</v>
      </c>
      <c r="I504" s="7">
        <f xml:space="preserve"> RTD("cqg.rtd",,"StudyData", $A$2, "Vol", "VolType=auto, CoCType=Contract", "Vol",$A$4, -$B504, $A$6,$A$10,,$A$8,$A$12)</f>
        <v>1887587</v>
      </c>
      <c r="J504" s="8" t="str">
        <f xml:space="preserve"> TEXT(RTD("cqg.rtd",,"StudyData", $A$2, "MA", "InputChoice=Close,MAType=Sim,Period="&amp;$A$14&amp;"", "MA",$A$4, -$B504, $A$6,$A$10,,$A$8,$A$12),$A$47)</f>
        <v>4562.66</v>
      </c>
      <c r="K504" s="6" t="str">
        <f xml:space="preserve"> TEXT(RTD("cqg.rtd",,"StudyData", $A$2, "BBnds", "MAType=Sim,InputChoice=Close,Period1="&amp;$A$16&amp;",Percent="&amp;$A$18&amp;"", "BHI",$A$4, -$B504, $A$6,$A$10,,$A$8,$A$12),$A$47)</f>
        <v>4671.97</v>
      </c>
      <c r="L504" s="6" t="str">
        <f>TEXT(RTD("cqg.rtd",,"StudyData",$A$2,"BBnds","MAType=Sim,InputChoice=Close,Period1="&amp;$A$16&amp;",Percent="&amp;$A$18&amp;"","BMA",$A$4,-$B504,$A$6,$A$10,,$A$8,$A$12),$A$47)</f>
        <v>4605.09</v>
      </c>
      <c r="M504" s="6" t="str">
        <f xml:space="preserve"> TEXT(RTD("cqg.rtd",,"StudyData", $A$2, "BBnds", "MAType=Sim,InputChoice=Close,Period1="&amp;$A$16&amp;",Percent="&amp;$A$18&amp;"", "BLO",$A$4, -$B504, $A$6,$A$10,,$A$8,$A$12),$A$47)</f>
        <v>4538.20</v>
      </c>
      <c r="N504" s="8" t="str">
        <f xml:space="preserve"> TEXT(RTD("cqg.rtd",,"StudyData", $A$2, "MACD", "Period1="&amp;$A$20&amp;",Period2="&amp;$A$22&amp;",Period3="&amp;$A$24&amp;",InputChoice=Close", "MACD",$A$4, -$B504, $A$6,$A$10,,$A$8,$A$12),$A$47)</f>
        <v>10.94</v>
      </c>
      <c r="O504" s="8" t="str">
        <f>TEXT(RTD("cqg.rtd",,"StudyData",$A$2,"MACD","Period1="&amp;$A$20&amp;",Period2="&amp;$A$22&amp;",Period3="&amp;$A$24&amp;",InputChoice=Close","MACDA",$A$4,-$B504,$A$6,$A$10,,$A$8,$A$12),$A$47)</f>
        <v>14.94</v>
      </c>
      <c r="P504" s="6" t="str">
        <f t="shared" si="14"/>
        <v>-4.00</v>
      </c>
      <c r="Q504" s="8">
        <f xml:space="preserve"> RTD("cqg.rtd",,"StudyData", $A$2, "RSI", "InputChoice=Close,Period="&amp;$A$26&amp;"", "RSI",$A$4, -$B504, $A$6,$A$10,,$A$8,$A$12)</f>
        <v>53.555762677831282</v>
      </c>
      <c r="R50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-$B504, $A$6,$A$10,,$A$8,$A$12)</f>
        <v>54.546136323799999</v>
      </c>
      <c r="S50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-$B504, $A$6,$A$10,,$A$8,$A$12)</f>
        <v>51.410800000000002</v>
      </c>
      <c r="T504" s="8" t="str">
        <f>TEXT(RTD("cqg.rtd",,"StudyData", $A$2, "Imoku", "Period1="&amp;$A$34&amp;"", "Imoku1",$A$4, -$B504, $A$6,$A$10,,$A$8,$A$12),$A$47)</f>
        <v>4592.00</v>
      </c>
      <c r="U504" s="8" t="str">
        <f xml:space="preserve"> TEXT(RTD("cqg.rtd",,"StudyData", $A$2, "Imoku", "Period2="&amp;$A$36&amp;"", "Imoku2",$A$4, -$B504, $A$6,$A$10,,$A$8,$A$12),$A$47)</f>
        <v>4592.00</v>
      </c>
      <c r="V504" s="8" t="str">
        <f xml:space="preserve"> TEXT(RTD("cqg.rtd",,"StudyData", $A$2, "Imoku", "Period3="&amp;$A$38&amp;"", "Imoku3",$A$4, -(($B504)+($A$44)), $A$6,$A$10,,$A$8,$A$12),$A$47)</f>
        <v>4499.00</v>
      </c>
      <c r="W504" s="8" t="str">
        <f xml:space="preserve"> TEXT(RTD("cqg.rtd",,"StudyData", $A$2, "Imoku", "Period1="&amp;$A$34&amp;",Period2="&amp;$A$36&amp;",Period4="&amp;$A$40&amp;",MAType4=Sim", "Imoku4",$A$4, -(($B504)+($A$44)), $A$6,$A$10,,$A$8,$A$12),$A$47)</f>
        <v>4487.69</v>
      </c>
      <c r="X504" s="8" t="str">
        <f>TEXT(RTD("cqg.rtd",,"StudyData", $A$2, "Imoku", "MAType5=Sim,Period5="&amp;$A$42&amp;",InputChoice5=Close", "Imoku5",$A$4, -$B504, $A$6,$A$10,,$A$8,$A$12),$A$47)</f>
        <v>4609.75</v>
      </c>
    </row>
    <row r="505" spans="2:24" x14ac:dyDescent="0.25">
      <c r="B505">
        <f t="shared" si="15"/>
        <v>503</v>
      </c>
      <c r="C505" s="5">
        <f xml:space="preserve"> RTD("cqg.rtd",,"StudyData", $A$2, "BAR", "", "Time", $A$4,-$B505,$A$6,$A$10, "","False","T")</f>
        <v>45055</v>
      </c>
      <c r="D505" s="4">
        <f xml:space="preserve"> RTD("cqg.rtd",,"StudyData", $A$2, "BAR", "", "Time", $A$4,-$B505,$A$6,$A$10, "","False","T")</f>
        <v>45055</v>
      </c>
      <c r="E505" s="6" t="str">
        <f xml:space="preserve"> TEXT(RTD("cqg.rtd",,"StudyData", $A$2, "BAR", "", "Open", $A$4, -$B505, $A$6,$A$10,,$A$8,$A$12),$A$47)</f>
        <v>4608.25</v>
      </c>
      <c r="F505" s="6" t="str">
        <f xml:space="preserve"> TEXT(RTD("cqg.rtd",,"StudyData", $A$2, "BAR", "", "High", $A$4, -$B505, $A$6,$A$10,,$A$8,$A$12),$A$47)</f>
        <v>4610.75</v>
      </c>
      <c r="G505" s="6" t="str">
        <f xml:space="preserve"> TEXT(RTD("cqg.rtd",,"StudyData", $A$2, "BAR", "", "Low", $A$4, -$B505, $A$6,$A$10,,$A$8,$A$12),$A$47)</f>
        <v>4588.75</v>
      </c>
      <c r="H505" s="6" t="str">
        <f>TEXT(RTD("cqg.rtd",,"StudyData", $A$2, "BAR", "", "Close", $A$4, -$B505, $A$6,$A$10,,$A$8,$A$12),$A$47)</f>
        <v>4591.75</v>
      </c>
      <c r="I505" s="7">
        <f xml:space="preserve"> RTD("cqg.rtd",,"StudyData", $A$2, "Vol", "VolType=auto, CoCType=Contract", "Vol",$A$4, -$B505, $A$6,$A$10,,$A$8,$A$12)</f>
        <v>1000924</v>
      </c>
      <c r="J505" s="8" t="str">
        <f xml:space="preserve"> TEXT(RTD("cqg.rtd",,"StudyData", $A$2, "MA", "InputChoice=Close,MAType=Sim,Period="&amp;$A$14&amp;"", "MA",$A$4, -$B505, $A$6,$A$10,,$A$8,$A$12),$A$47)</f>
        <v>4556.99</v>
      </c>
      <c r="K505" s="6" t="str">
        <f xml:space="preserve"> TEXT(RTD("cqg.rtd",,"StudyData", $A$2, "BBnds", "MAType=Sim,InputChoice=Close,Period1="&amp;$A$16&amp;",Percent="&amp;$A$18&amp;"", "BHI",$A$4, -$B505, $A$6,$A$10,,$A$8,$A$12),$A$47)</f>
        <v>4671.40</v>
      </c>
      <c r="L505" s="6" t="str">
        <f>TEXT(RTD("cqg.rtd",,"StudyData",$A$2,"BBnds","MAType=Sim,InputChoice=Close,Period1="&amp;$A$16&amp;",Percent="&amp;$A$18&amp;"","BMA",$A$4,-$B505,$A$6,$A$10,,$A$8,$A$12),$A$47)</f>
        <v>4603.44</v>
      </c>
      <c r="M505" s="6" t="str">
        <f xml:space="preserve"> TEXT(RTD("cqg.rtd",,"StudyData", $A$2, "BBnds", "MAType=Sim,InputChoice=Close,Period1="&amp;$A$16&amp;",Percent="&amp;$A$18&amp;"", "BLO",$A$4, -$B505, $A$6,$A$10,,$A$8,$A$12),$A$47)</f>
        <v>4535.47</v>
      </c>
      <c r="N505" s="8" t="str">
        <f xml:space="preserve"> TEXT(RTD("cqg.rtd",,"StudyData", $A$2, "MACD", "Period1="&amp;$A$20&amp;",Period2="&amp;$A$22&amp;",Period3="&amp;$A$24&amp;",InputChoice=Close", "MACD",$A$4, -$B505, $A$6,$A$10,,$A$8,$A$12),$A$47)</f>
        <v>10.48</v>
      </c>
      <c r="O505" s="8" t="str">
        <f>TEXT(RTD("cqg.rtd",,"StudyData",$A$2,"MACD","Period1="&amp;$A$20&amp;",Period2="&amp;$A$22&amp;",Period3="&amp;$A$24&amp;",InputChoice=Close","MACDA",$A$4,-$B505,$A$6,$A$10,,$A$8,$A$12),$A$47)</f>
        <v>15.94</v>
      </c>
      <c r="P505" s="6" t="str">
        <f t="shared" si="14"/>
        <v>-5.46</v>
      </c>
      <c r="Q505" s="8">
        <f xml:space="preserve"> RTD("cqg.rtd",,"StudyData", $A$2, "RSI", "InputChoice=Close,Period="&amp;$A$26&amp;"", "RSI",$A$4, -$B505, $A$6,$A$10,,$A$8,$A$12)</f>
        <v>49.912009746492139</v>
      </c>
      <c r="R50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-$B505, $A$6,$A$10,,$A$8,$A$12)</f>
        <v>50.6013533972</v>
      </c>
      <c r="S50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-$B505, $A$6,$A$10,,$A$8,$A$12)</f>
        <v>49.8431</v>
      </c>
      <c r="T505" s="8" t="str">
        <f>TEXT(RTD("cqg.rtd",,"StudyData", $A$2, "Imoku", "Period1="&amp;$A$34&amp;"", "Imoku1",$A$4, -$B505, $A$6,$A$10,,$A$8,$A$12),$A$47)</f>
        <v>4592.00</v>
      </c>
      <c r="U505" s="8" t="str">
        <f xml:space="preserve"> TEXT(RTD("cqg.rtd",,"StudyData", $A$2, "Imoku", "Period2="&amp;$A$36&amp;"", "Imoku2",$A$4, -$B505, $A$6,$A$10,,$A$8,$A$12),$A$47)</f>
        <v>4592.00</v>
      </c>
      <c r="V505" s="8" t="str">
        <f xml:space="preserve"> TEXT(RTD("cqg.rtd",,"StudyData", $A$2, "Imoku", "Period3="&amp;$A$38&amp;"", "Imoku3",$A$4, -(($B505)+($A$44)), $A$6,$A$10,,$A$8,$A$12),$A$47)</f>
        <v>4499.00</v>
      </c>
      <c r="W505" s="8" t="str">
        <f xml:space="preserve"> TEXT(RTD("cqg.rtd",,"StudyData", $A$2, "Imoku", "Period1="&amp;$A$34&amp;",Period2="&amp;$A$36&amp;",Period4="&amp;$A$40&amp;",MAType4=Sim", "Imoku4",$A$4, -(($B505)+($A$44)), $A$6,$A$10,,$A$8,$A$12),$A$47)</f>
        <v>4480.69</v>
      </c>
      <c r="X505" s="8" t="str">
        <f>TEXT(RTD("cqg.rtd",,"StudyData", $A$2, "Imoku", "MAType5=Sim,Period5="&amp;$A$42&amp;",InputChoice5=Close", "Imoku5",$A$4, -$B505, $A$6,$A$10,,$A$8,$A$12),$A$47)</f>
        <v>4591.75</v>
      </c>
    </row>
    <row r="506" spans="2:24" x14ac:dyDescent="0.25">
      <c r="B506">
        <f t="shared" si="15"/>
        <v>504</v>
      </c>
      <c r="C506" s="5">
        <f xml:space="preserve"> RTD("cqg.rtd",,"StudyData", $A$2, "BAR", "", "Time", $A$4,-$B506,$A$6,$A$10, "","False","T")</f>
        <v>45054</v>
      </c>
      <c r="D506" s="4">
        <f xml:space="preserve"> RTD("cqg.rtd",,"StudyData", $A$2, "BAR", "", "Time", $A$4,-$B506,$A$6,$A$10, "","False","T")</f>
        <v>45054</v>
      </c>
      <c r="E506" s="6" t="str">
        <f xml:space="preserve"> TEXT(RTD("cqg.rtd",,"StudyData", $A$2, "BAR", "", "Open", $A$4, -$B506, $A$6,$A$10,,$A$8,$A$12),$A$47)</f>
        <v>4608.75</v>
      </c>
      <c r="F506" s="6" t="str">
        <f xml:space="preserve"> TEXT(RTD("cqg.rtd",,"StudyData", $A$2, "BAR", "", "High", $A$4, -$B506, $A$6,$A$10,,$A$8,$A$12),$A$47)</f>
        <v>4618.75</v>
      </c>
      <c r="G506" s="6" t="str">
        <f xml:space="preserve"> TEXT(RTD("cqg.rtd",,"StudyData", $A$2, "BAR", "", "Low", $A$4, -$B506, $A$6,$A$10,,$A$8,$A$12),$A$47)</f>
        <v>4595.25</v>
      </c>
      <c r="H506" s="6" t="str">
        <f>TEXT(RTD("cqg.rtd",,"StudyData", $A$2, "BAR", "", "Close", $A$4, -$B506, $A$6,$A$10,,$A$8,$A$12),$A$47)</f>
        <v>4610.50</v>
      </c>
      <c r="I506" s="7">
        <f xml:space="preserve"> RTD("cqg.rtd",,"StudyData", $A$2, "Vol", "VolType=auto, CoCType=Contract", "Vol",$A$4, -$B506, $A$6,$A$10,,$A$8,$A$12)</f>
        <v>1026014</v>
      </c>
      <c r="J506" s="8" t="str">
        <f xml:space="preserve"> TEXT(RTD("cqg.rtd",,"StudyData", $A$2, "MA", "InputChoice=Close,MAType=Sim,Period="&amp;$A$14&amp;"", "MA",$A$4, -$B506, $A$6,$A$10,,$A$8,$A$12),$A$47)</f>
        <v>4552.49</v>
      </c>
      <c r="K506" s="6" t="str">
        <f xml:space="preserve"> TEXT(RTD("cqg.rtd",,"StudyData", $A$2, "BBnds", "MAType=Sim,InputChoice=Close,Period1="&amp;$A$16&amp;",Percent="&amp;$A$18&amp;"", "BHI",$A$4, -$B506, $A$6,$A$10,,$A$8,$A$12),$A$47)</f>
        <v>4671.45</v>
      </c>
      <c r="L506" s="6" t="str">
        <f>TEXT(RTD("cqg.rtd",,"StudyData",$A$2,"BBnds","MAType=Sim,InputChoice=Close,Period1="&amp;$A$16&amp;",Percent="&amp;$A$18&amp;"","BMA",$A$4,-$B506,$A$6,$A$10,,$A$8,$A$12),$A$47)</f>
        <v>4603.56</v>
      </c>
      <c r="M506" s="6" t="str">
        <f xml:space="preserve"> TEXT(RTD("cqg.rtd",,"StudyData", $A$2, "BBnds", "MAType=Sim,InputChoice=Close,Period1="&amp;$A$16&amp;",Percent="&amp;$A$18&amp;"", "BLO",$A$4, -$B506, $A$6,$A$10,,$A$8,$A$12),$A$47)</f>
        <v>4535.68</v>
      </c>
      <c r="N506" s="8" t="str">
        <f xml:space="preserve"> TEXT(RTD("cqg.rtd",,"StudyData", $A$2, "MACD", "Period1="&amp;$A$20&amp;",Period2="&amp;$A$22&amp;",Period3="&amp;$A$24&amp;",InputChoice=Close", "MACD",$A$4, -$B506, $A$6,$A$10,,$A$8,$A$12),$A$47)</f>
        <v>11.58</v>
      </c>
      <c r="O506" s="8" t="str">
        <f>TEXT(RTD("cqg.rtd",,"StudyData",$A$2,"MACD","Period1="&amp;$A$20&amp;",Period2="&amp;$A$22&amp;",Period3="&amp;$A$24&amp;",InputChoice=Close","MACDA",$A$4,-$B506,$A$6,$A$10,,$A$8,$A$12),$A$47)</f>
        <v>17.30</v>
      </c>
      <c r="P506" s="6" t="str">
        <f t="shared" si="14"/>
        <v>-5.72</v>
      </c>
      <c r="Q506" s="8">
        <f xml:space="preserve"> RTD("cqg.rtd",,"StudyData", $A$2, "RSI", "InputChoice=Close,Period="&amp;$A$26&amp;"", "RSI",$A$4, -$B506, $A$6,$A$10,,$A$8,$A$12)</f>
        <v>53.821781447103291</v>
      </c>
      <c r="R50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-$B506, $A$6,$A$10,,$A$8,$A$12)</f>
        <v>50.996879875200001</v>
      </c>
      <c r="S50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-$B506, $A$6,$A$10,,$A$8,$A$12)</f>
        <v>49.463999999999999</v>
      </c>
      <c r="T506" s="8" t="str">
        <f>TEXT(RTD("cqg.rtd",,"StudyData", $A$2, "Imoku", "Period1="&amp;$A$34&amp;"", "Imoku1",$A$4, -$B506, $A$6,$A$10,,$A$8,$A$12),$A$47)</f>
        <v>4592.00</v>
      </c>
      <c r="U506" s="8" t="str">
        <f xml:space="preserve"> TEXT(RTD("cqg.rtd",,"StudyData", $A$2, "Imoku", "Period2="&amp;$A$36&amp;"", "Imoku2",$A$4, -$B506, $A$6,$A$10,,$A$8,$A$12),$A$47)</f>
        <v>4592.00</v>
      </c>
      <c r="V506" s="8" t="str">
        <f xml:space="preserve"> TEXT(RTD("cqg.rtd",,"StudyData", $A$2, "Imoku", "Period3="&amp;$A$38&amp;"", "Imoku3",$A$4, -(($B506)+($A$44)), $A$6,$A$10,,$A$8,$A$12),$A$47)</f>
        <v>4499.00</v>
      </c>
      <c r="W506" s="8" t="str">
        <f xml:space="preserve"> TEXT(RTD("cqg.rtd",,"StudyData", $A$2, "Imoku", "Period1="&amp;$A$34&amp;",Period2="&amp;$A$36&amp;",Period4="&amp;$A$40&amp;",MAType4=Sim", "Imoku4",$A$4, -(($B506)+($A$44)), $A$6,$A$10,,$A$8,$A$12),$A$47)</f>
        <v>4473.06</v>
      </c>
      <c r="X506" s="8" t="str">
        <f>TEXT(RTD("cqg.rtd",,"StudyData", $A$2, "Imoku", "MAType5=Sim,Period5="&amp;$A$42&amp;",InputChoice5=Close", "Imoku5",$A$4, -$B506, $A$6,$A$10,,$A$8,$A$12),$A$47)</f>
        <v>4610.50</v>
      </c>
    </row>
    <row r="507" spans="2:24" x14ac:dyDescent="0.25">
      <c r="B507">
        <f t="shared" si="15"/>
        <v>505</v>
      </c>
      <c r="C507" s="5">
        <f xml:space="preserve"> RTD("cqg.rtd",,"StudyData", $A$2, "BAR", "", "Time", $A$4,-$B507,$A$6,$A$10, "","False","T")</f>
        <v>45051</v>
      </c>
      <c r="D507" s="4">
        <f xml:space="preserve"> RTD("cqg.rtd",,"StudyData", $A$2, "BAR", "", "Time", $A$4,-$B507,$A$6,$A$10, "","False","T")</f>
        <v>45051</v>
      </c>
      <c r="E507" s="6" t="str">
        <f xml:space="preserve"> TEXT(RTD("cqg.rtd",,"StudyData", $A$2, "BAR", "", "Open", $A$4, -$B507, $A$6,$A$10,,$A$8,$A$12),$A$47)</f>
        <v>4535.00</v>
      </c>
      <c r="F507" s="6" t="str">
        <f xml:space="preserve"> TEXT(RTD("cqg.rtd",,"StudyData", $A$2, "BAR", "", "High", $A$4, -$B507, $A$6,$A$10,,$A$8,$A$12),$A$47)</f>
        <v>4621.00</v>
      </c>
      <c r="G507" s="6" t="str">
        <f xml:space="preserve"> TEXT(RTD("cqg.rtd",,"StudyData", $A$2, "BAR", "", "Low", $A$4, -$B507, $A$6,$A$10,,$A$8,$A$12),$A$47)</f>
        <v>4534.50</v>
      </c>
      <c r="H507" s="6" t="str">
        <f>TEXT(RTD("cqg.rtd",,"StudyData", $A$2, "BAR", "", "Close", $A$4, -$B507, $A$6,$A$10,,$A$8,$A$12),$A$47)</f>
        <v>4608.00</v>
      </c>
      <c r="I507" s="7">
        <f xml:space="preserve"> RTD("cqg.rtd",,"StudyData", $A$2, "Vol", "VolType=auto, CoCType=Contract", "Vol",$A$4, -$B507, $A$6,$A$10,,$A$8,$A$12)</f>
        <v>1545895</v>
      </c>
      <c r="J507" s="8" t="str">
        <f xml:space="preserve"> TEXT(RTD("cqg.rtd",,"StudyData", $A$2, "MA", "InputChoice=Close,MAType=Sim,Period="&amp;$A$14&amp;"", "MA",$A$4, -$B507, $A$6,$A$10,,$A$8,$A$12),$A$47)</f>
        <v>4545.89</v>
      </c>
      <c r="K507" s="6" t="str">
        <f xml:space="preserve"> TEXT(RTD("cqg.rtd",,"StudyData", $A$2, "BBnds", "MAType=Sim,InputChoice=Close,Period1="&amp;$A$16&amp;",Percent="&amp;$A$18&amp;"", "BHI",$A$4, -$B507, $A$6,$A$10,,$A$8,$A$12),$A$47)</f>
        <v>4670.67</v>
      </c>
      <c r="L507" s="6" t="str">
        <f>TEXT(RTD("cqg.rtd",,"StudyData",$A$2,"BBnds","MAType=Sim,InputChoice=Close,Period1="&amp;$A$16&amp;",Percent="&amp;$A$18&amp;"","BMA",$A$4,-$B507,$A$6,$A$10,,$A$8,$A$12),$A$47)</f>
        <v>4602.74</v>
      </c>
      <c r="M507" s="6" t="str">
        <f xml:space="preserve"> TEXT(RTD("cqg.rtd",,"StudyData", $A$2, "BBnds", "MAType=Sim,InputChoice=Close,Period1="&amp;$A$16&amp;",Percent="&amp;$A$18&amp;"", "BLO",$A$4, -$B507, $A$6,$A$10,,$A$8,$A$12),$A$47)</f>
        <v>4534.81</v>
      </c>
      <c r="N507" s="8" t="str">
        <f xml:space="preserve"> TEXT(RTD("cqg.rtd",,"StudyData", $A$2, "MACD", "Period1="&amp;$A$20&amp;",Period2="&amp;$A$22&amp;",Period3="&amp;$A$24&amp;",InputChoice=Close", "MACD",$A$4, -$B507, $A$6,$A$10,,$A$8,$A$12),$A$47)</f>
        <v>10.90</v>
      </c>
      <c r="O507" s="8" t="str">
        <f>TEXT(RTD("cqg.rtd",,"StudyData",$A$2,"MACD","Period1="&amp;$A$20&amp;",Period2="&amp;$A$22&amp;",Period3="&amp;$A$24&amp;",InputChoice=Close","MACDA",$A$4,-$B507,$A$6,$A$10,,$A$8,$A$12),$A$47)</f>
        <v>18.74</v>
      </c>
      <c r="P507" s="6" t="str">
        <f t="shared" si="14"/>
        <v>-7.84</v>
      </c>
      <c r="Q507" s="8">
        <f xml:space="preserve"> RTD("cqg.rtd",,"StudyData", $A$2, "RSI", "InputChoice=Close,Period="&amp;$A$26&amp;"", "RSI",$A$4, -$B507, $A$6,$A$10,,$A$8,$A$12)</f>
        <v>53.389047935119457</v>
      </c>
      <c r="R50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-$B507, $A$6,$A$10,,$A$8,$A$12)</f>
        <v>44.881889199500002</v>
      </c>
      <c r="S50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-$B507, $A$6,$A$10,,$A$8,$A$12)</f>
        <v>48.697600000000001</v>
      </c>
      <c r="T507" s="8" t="str">
        <f>TEXT(RTD("cqg.rtd",,"StudyData", $A$2, "Imoku", "Period1="&amp;$A$34&amp;"", "Imoku1",$A$4, -$B507, $A$6,$A$10,,$A$8,$A$12),$A$47)</f>
        <v>4592.00</v>
      </c>
      <c r="U507" s="8" t="str">
        <f xml:space="preserve"> TEXT(RTD("cqg.rtd",,"StudyData", $A$2, "Imoku", "Period2="&amp;$A$36&amp;"", "Imoku2",$A$4, -$B507, $A$6,$A$10,,$A$8,$A$12),$A$47)</f>
        <v>4592.00</v>
      </c>
      <c r="V507" s="8" t="str">
        <f xml:space="preserve"> TEXT(RTD("cqg.rtd",,"StudyData", $A$2, "Imoku", "Period3="&amp;$A$38&amp;"", "Imoku3",$A$4, -(($B507)+($A$44)), $A$6,$A$10,,$A$8,$A$12),$A$47)</f>
        <v>4499.00</v>
      </c>
      <c r="W507" s="8" t="str">
        <f xml:space="preserve"> TEXT(RTD("cqg.rtd",,"StudyData", $A$2, "Imoku", "Period1="&amp;$A$34&amp;",Period2="&amp;$A$36&amp;",Period4="&amp;$A$40&amp;",MAType4=Sim", "Imoku4",$A$4, -(($B507)+($A$44)), $A$6,$A$10,,$A$8,$A$12),$A$47)</f>
        <v>4443.13</v>
      </c>
      <c r="X507" s="8" t="str">
        <f>TEXT(RTD("cqg.rtd",,"StudyData", $A$2, "Imoku", "MAType5=Sim,Period5="&amp;$A$42&amp;",InputChoice5=Close", "Imoku5",$A$4, -$B507, $A$6,$A$10,,$A$8,$A$12),$A$47)</f>
        <v>4608.00</v>
      </c>
    </row>
    <row r="508" spans="2:24" x14ac:dyDescent="0.25">
      <c r="B508">
        <f t="shared" si="15"/>
        <v>506</v>
      </c>
      <c r="C508" s="5">
        <f xml:space="preserve"> RTD("cqg.rtd",,"StudyData", $A$2, "BAR", "", "Time", $A$4,-$B508,$A$6,$A$10, "","False","T")</f>
        <v>45050</v>
      </c>
      <c r="D508" s="4">
        <f xml:space="preserve"> RTD("cqg.rtd",,"StudyData", $A$2, "BAR", "", "Time", $A$4,-$B508,$A$6,$A$10, "","False","T")</f>
        <v>45050</v>
      </c>
      <c r="E508" s="6" t="str">
        <f xml:space="preserve"> TEXT(RTD("cqg.rtd",,"StudyData", $A$2, "BAR", "", "Open", $A$4, -$B508, $A$6,$A$10,,$A$8,$A$12),$A$47)</f>
        <v>4544.75</v>
      </c>
      <c r="F508" s="6" t="str">
        <f xml:space="preserve"> TEXT(RTD("cqg.rtd",,"StudyData", $A$2, "BAR", "", "High", $A$4, -$B508, $A$6,$A$10,,$A$8,$A$12),$A$47)</f>
        <v>4575.75</v>
      </c>
      <c r="G508" s="6" t="str">
        <f xml:space="preserve"> TEXT(RTD("cqg.rtd",,"StudyData", $A$2, "BAR", "", "Low", $A$4, -$B508, $A$6,$A$10,,$A$8,$A$12),$A$47)</f>
        <v>4520.00</v>
      </c>
      <c r="H508" s="6" t="str">
        <f>TEXT(RTD("cqg.rtd",,"StudyData", $A$2, "BAR", "", "Close", $A$4, -$B508, $A$6,$A$10,,$A$8,$A$12),$A$47)</f>
        <v>4533.50</v>
      </c>
      <c r="I508" s="7">
        <f xml:space="preserve"> RTD("cqg.rtd",,"StudyData", $A$2, "Vol", "VolType=auto, CoCType=Contract", "Vol",$A$4, -$B508, $A$6,$A$10,,$A$8,$A$12)</f>
        <v>1994772</v>
      </c>
      <c r="J508" s="8" t="str">
        <f xml:space="preserve"> TEXT(RTD("cqg.rtd",,"StudyData", $A$2, "MA", "InputChoice=Close,MAType=Sim,Period="&amp;$A$14&amp;"", "MA",$A$4, -$B508, $A$6,$A$10,,$A$8,$A$12),$A$47)</f>
        <v>4539.58</v>
      </c>
      <c r="K508" s="6" t="str">
        <f xml:space="preserve"> TEXT(RTD("cqg.rtd",,"StudyData", $A$2, "BBnds", "MAType=Sim,InputChoice=Close,Period1="&amp;$A$16&amp;",Percent="&amp;$A$18&amp;"", "BHI",$A$4, -$B508, $A$6,$A$10,,$A$8,$A$12),$A$47)</f>
        <v>4669.94</v>
      </c>
      <c r="L508" s="6" t="str">
        <f>TEXT(RTD("cqg.rtd",,"StudyData",$A$2,"BBnds","MAType=Sim,InputChoice=Close,Period1="&amp;$A$16&amp;",Percent="&amp;$A$18&amp;"","BMA",$A$4,-$B508,$A$6,$A$10,,$A$8,$A$12),$A$47)</f>
        <v>4601.83</v>
      </c>
      <c r="M508" s="6" t="str">
        <f xml:space="preserve"> TEXT(RTD("cqg.rtd",,"StudyData", $A$2, "BBnds", "MAType=Sim,InputChoice=Close,Period1="&amp;$A$16&amp;",Percent="&amp;$A$18&amp;"", "BLO",$A$4, -$B508, $A$6,$A$10,,$A$8,$A$12),$A$47)</f>
        <v>4533.71</v>
      </c>
      <c r="N508" s="8" t="str">
        <f xml:space="preserve"> TEXT(RTD("cqg.rtd",,"StudyData", $A$2, "MACD", "Period1="&amp;$A$20&amp;",Period2="&amp;$A$22&amp;",Period3="&amp;$A$24&amp;",InputChoice=Close", "MACD",$A$4, -$B508, $A$6,$A$10,,$A$8,$A$12),$A$47)</f>
        <v>10.13</v>
      </c>
      <c r="O508" s="8" t="str">
        <f>TEXT(RTD("cqg.rtd",,"StudyData",$A$2,"MACD","Period1="&amp;$A$20&amp;",Period2="&amp;$A$22&amp;",Period3="&amp;$A$24&amp;",InputChoice=Close","MACDA",$A$4,-$B508,$A$6,$A$10,,$A$8,$A$12),$A$47)</f>
        <v>20.69</v>
      </c>
      <c r="P508" s="6" t="str">
        <f t="shared" si="14"/>
        <v>-10.56</v>
      </c>
      <c r="Q508" s="8">
        <f xml:space="preserve"> RTD("cqg.rtd",,"StudyData", $A$2, "RSI", "InputChoice=Close,Period="&amp;$A$26&amp;"", "RSI",$A$4, -$B508, $A$6,$A$10,,$A$8,$A$12)</f>
        <v>37.998725759407932</v>
      </c>
      <c r="R50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-$B508, $A$6,$A$10,,$A$8,$A$12)</f>
        <v>36.3709530573</v>
      </c>
      <c r="S50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-$B508, $A$6,$A$10,,$A$8,$A$12)</f>
        <v>50.605499999999999</v>
      </c>
      <c r="T508" s="8" t="str">
        <f>TEXT(RTD("cqg.rtd",,"StudyData", $A$2, "Imoku", "Period1="&amp;$A$34&amp;"", "Imoku1",$A$4, -$B508, $A$6,$A$10,,$A$8,$A$12),$A$47)</f>
        <v>4592.00</v>
      </c>
      <c r="U508" s="8" t="str">
        <f xml:space="preserve"> TEXT(RTD("cqg.rtd",,"StudyData", $A$2, "Imoku", "Period2="&amp;$A$36&amp;"", "Imoku2",$A$4, -$B508, $A$6,$A$10,,$A$8,$A$12),$A$47)</f>
        <v>4587.13</v>
      </c>
      <c r="V508" s="8" t="str">
        <f xml:space="preserve"> TEXT(RTD("cqg.rtd",,"StudyData", $A$2, "Imoku", "Period3="&amp;$A$38&amp;"", "Imoku3",$A$4, -(($B508)+($A$44)), $A$6,$A$10,,$A$8,$A$12),$A$47)</f>
        <v>4499.00</v>
      </c>
      <c r="W508" s="8" t="str">
        <f xml:space="preserve"> TEXT(RTD("cqg.rtd",,"StudyData", $A$2, "Imoku", "Period1="&amp;$A$34&amp;",Period2="&amp;$A$36&amp;",Period4="&amp;$A$40&amp;",MAType4=Sim", "Imoku4",$A$4, -(($B508)+($A$44)), $A$6,$A$10,,$A$8,$A$12),$A$47)</f>
        <v>4439.63</v>
      </c>
      <c r="X508" s="8" t="str">
        <f>TEXT(RTD("cqg.rtd",,"StudyData", $A$2, "Imoku", "MAType5=Sim,Period5="&amp;$A$42&amp;",InputChoice5=Close", "Imoku5",$A$4, -$B508, $A$6,$A$10,,$A$8,$A$12),$A$47)</f>
        <v>4533.50</v>
      </c>
    </row>
    <row r="509" spans="2:24" x14ac:dyDescent="0.25">
      <c r="B509">
        <f t="shared" si="15"/>
        <v>507</v>
      </c>
      <c r="C509" s="5">
        <f xml:space="preserve"> RTD("cqg.rtd",,"StudyData", $A$2, "BAR", "", "Time", $A$4,-$B509,$A$6,$A$10, "","False","T")</f>
        <v>45049</v>
      </c>
      <c r="D509" s="4">
        <f xml:space="preserve"> RTD("cqg.rtd",,"StudyData", $A$2, "BAR", "", "Time", $A$4,-$B509,$A$6,$A$10, "","False","T")</f>
        <v>45049</v>
      </c>
      <c r="E509" s="6" t="str">
        <f xml:space="preserve"> TEXT(RTD("cqg.rtd",,"StudyData", $A$2, "BAR", "", "Open", $A$4, -$B509, $A$6,$A$10,,$A$8,$A$12),$A$47)</f>
        <v>4591.00</v>
      </c>
      <c r="F509" s="6" t="str">
        <f xml:space="preserve"> TEXT(RTD("cqg.rtd",,"StudyData", $A$2, "BAR", "", "High", $A$4, -$B509, $A$6,$A$10,,$A$8,$A$12),$A$47)</f>
        <v>4624.75</v>
      </c>
      <c r="G509" s="6" t="str">
        <f xml:space="preserve"> TEXT(RTD("cqg.rtd",,"StudyData", $A$2, "BAR", "", "Low", $A$4, -$B509, $A$6,$A$10,,$A$8,$A$12),$A$47)</f>
        <v>4552.75</v>
      </c>
      <c r="H509" s="6" t="str">
        <f>TEXT(RTD("cqg.rtd",,"StudyData", $A$2, "BAR", "", "Close", $A$4, -$B509, $A$6,$A$10,,$A$8,$A$12),$A$47)</f>
        <v>4565.25</v>
      </c>
      <c r="I509" s="7">
        <f xml:space="preserve"> RTD("cqg.rtd",,"StudyData", $A$2, "Vol", "VolType=auto, CoCType=Contract", "Vol",$A$4, -$B509, $A$6,$A$10,,$A$8,$A$12)</f>
        <v>1658392</v>
      </c>
      <c r="J509" s="8" t="str">
        <f xml:space="preserve"> TEXT(RTD("cqg.rtd",,"StudyData", $A$2, "MA", "InputChoice=Close,MAType=Sim,Period="&amp;$A$14&amp;"", "MA",$A$4, -$B509, $A$6,$A$10,,$A$8,$A$12),$A$47)</f>
        <v>4536.55</v>
      </c>
      <c r="K509" s="6" t="str">
        <f xml:space="preserve"> TEXT(RTD("cqg.rtd",,"StudyData", $A$2, "BBnds", "MAType=Sim,InputChoice=Close,Period1="&amp;$A$16&amp;",Percent="&amp;$A$18&amp;"", "BHI",$A$4, -$B509, $A$6,$A$10,,$A$8,$A$12),$A$47)</f>
        <v>4665.49</v>
      </c>
      <c r="L509" s="6" t="str">
        <f>TEXT(RTD("cqg.rtd",,"StudyData",$A$2,"BBnds","MAType=Sim,InputChoice=Close,Period1="&amp;$A$16&amp;",Percent="&amp;$A$18&amp;"","BMA",$A$4,-$B509,$A$6,$A$10,,$A$8,$A$12),$A$47)</f>
        <v>4604.64</v>
      </c>
      <c r="M509" s="6" t="str">
        <f xml:space="preserve"> TEXT(RTD("cqg.rtd",,"StudyData", $A$2, "BBnds", "MAType=Sim,InputChoice=Close,Period1="&amp;$A$16&amp;",Percent="&amp;$A$18&amp;"", "BLO",$A$4, -$B509, $A$6,$A$10,,$A$8,$A$12),$A$47)</f>
        <v>4543.78</v>
      </c>
      <c r="N509" s="8" t="str">
        <f xml:space="preserve"> TEXT(RTD("cqg.rtd",,"StudyData", $A$2, "MACD", "Period1="&amp;$A$20&amp;",Period2="&amp;$A$22&amp;",Period3="&amp;$A$24&amp;",InputChoice=Close", "MACD",$A$4, -$B509, $A$6,$A$10,,$A$8,$A$12),$A$47)</f>
        <v>16.57</v>
      </c>
      <c r="O509" s="8" t="str">
        <f>TEXT(RTD("cqg.rtd",,"StudyData",$A$2,"MACD","Period1="&amp;$A$20&amp;",Period2="&amp;$A$22&amp;",Period3="&amp;$A$24&amp;",InputChoice=Close","MACDA",$A$4,-$B509,$A$6,$A$10,,$A$8,$A$12),$A$47)</f>
        <v>23.34</v>
      </c>
      <c r="P509" s="6" t="str">
        <f t="shared" si="14"/>
        <v>-6.77</v>
      </c>
      <c r="Q509" s="8">
        <f xml:space="preserve"> RTD("cqg.rtd",,"StudyData", $A$2, "RSI", "InputChoice=Close,Period="&amp;$A$26&amp;"", "RSI",$A$4, -$B509, $A$6,$A$10,,$A$8,$A$12)</f>
        <v>43.431183204800767</v>
      </c>
      <c r="R50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-$B509, $A$6,$A$10,,$A$8,$A$12)</f>
        <v>50.882620835899999</v>
      </c>
      <c r="S50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-$B509, $A$6,$A$10,,$A$8,$A$12)</f>
        <v>57.722700000000003</v>
      </c>
      <c r="T509" s="8" t="str">
        <f>TEXT(RTD("cqg.rtd",,"StudyData", $A$2, "Imoku", "Period1="&amp;$A$34&amp;"", "Imoku1",$A$4, -$B509, $A$6,$A$10,,$A$8,$A$12),$A$47)</f>
        <v>4595.25</v>
      </c>
      <c r="U509" s="8" t="str">
        <f xml:space="preserve"> TEXT(RTD("cqg.rtd",,"StudyData", $A$2, "Imoku", "Period2="&amp;$A$36&amp;"", "Imoku2",$A$4, -$B509, $A$6,$A$10,,$A$8,$A$12),$A$47)</f>
        <v>4563.88</v>
      </c>
      <c r="V509" s="8" t="str">
        <f xml:space="preserve"> TEXT(RTD("cqg.rtd",,"StudyData", $A$2, "Imoku", "Period3="&amp;$A$38&amp;"", "Imoku3",$A$4, -(($B509)+($A$44)), $A$6,$A$10,,$A$8,$A$12),$A$47)</f>
        <v>4499.00</v>
      </c>
      <c r="W509" s="8" t="str">
        <f xml:space="preserve"> TEXT(RTD("cqg.rtd",,"StudyData", $A$2, "Imoku", "Period1="&amp;$A$34&amp;",Period2="&amp;$A$36&amp;",Period4="&amp;$A$40&amp;",MAType4=Sim", "Imoku4",$A$4, -(($B509)+($A$44)), $A$6,$A$10,,$A$8,$A$12),$A$47)</f>
        <v>4440.75</v>
      </c>
      <c r="X509" s="8" t="str">
        <f>TEXT(RTD("cqg.rtd",,"StudyData", $A$2, "Imoku", "MAType5=Sim,Period5="&amp;$A$42&amp;",InputChoice5=Close", "Imoku5",$A$4, -$B509, $A$6,$A$10,,$A$8,$A$12),$A$47)</f>
        <v>4565.25</v>
      </c>
    </row>
    <row r="510" spans="2:24" x14ac:dyDescent="0.25">
      <c r="B510">
        <f t="shared" si="15"/>
        <v>508</v>
      </c>
      <c r="C510" s="5">
        <f xml:space="preserve"> RTD("cqg.rtd",,"StudyData", $A$2, "BAR", "", "Time", $A$4,-$B510,$A$6,$A$10, "","False","T")</f>
        <v>45048</v>
      </c>
      <c r="D510" s="4">
        <f xml:space="preserve"> RTD("cqg.rtd",,"StudyData", $A$2, "BAR", "", "Time", $A$4,-$B510,$A$6,$A$10, "","False","T")</f>
        <v>45048</v>
      </c>
      <c r="E510" s="6" t="str">
        <f xml:space="preserve"> TEXT(RTD("cqg.rtd",,"StudyData", $A$2, "BAR", "", "Open", $A$4, -$B510, $A$6,$A$10,,$A$8,$A$12),$A$47)</f>
        <v>4637.25</v>
      </c>
      <c r="F510" s="6" t="str">
        <f xml:space="preserve"> TEXT(RTD("cqg.rtd",,"StudyData", $A$2, "BAR", "", "High", $A$4, -$B510, $A$6,$A$10,,$A$8,$A$12),$A$47)</f>
        <v>4649.25</v>
      </c>
      <c r="G510" s="6" t="str">
        <f xml:space="preserve"> TEXT(RTD("cqg.rtd",,"StudyData", $A$2, "BAR", "", "Low", $A$4, -$B510, $A$6,$A$10,,$A$8,$A$12),$A$47)</f>
        <v>4563.25</v>
      </c>
      <c r="H510" s="6" t="str">
        <f>TEXT(RTD("cqg.rtd",,"StudyData", $A$2, "BAR", "", "Close", $A$4, -$B510, $A$6,$A$10,,$A$8,$A$12),$A$47)</f>
        <v>4594.50</v>
      </c>
      <c r="I510" s="7">
        <f xml:space="preserve"> RTD("cqg.rtd",,"StudyData", $A$2, "Vol", "VolType=auto, CoCType=Contract", "Vol",$A$4, -$B510, $A$6,$A$10,,$A$8,$A$12)</f>
        <v>2034176</v>
      </c>
      <c r="J510" s="8" t="str">
        <f xml:space="preserve"> TEXT(RTD("cqg.rtd",,"StudyData", $A$2, "MA", "InputChoice=Close,MAType=Sim,Period="&amp;$A$14&amp;"", "MA",$A$4, -$B510, $A$6,$A$10,,$A$8,$A$12),$A$47)</f>
        <v>4534.61</v>
      </c>
      <c r="K510" s="6" t="str">
        <f xml:space="preserve"> TEXT(RTD("cqg.rtd",,"StudyData", $A$2, "BBnds", "MAType=Sim,InputChoice=Close,Period1="&amp;$A$16&amp;",Percent="&amp;$A$18&amp;"", "BHI",$A$4, -$B510, $A$6,$A$10,,$A$8,$A$12),$A$47)</f>
        <v>4664.85</v>
      </c>
      <c r="L510" s="6" t="str">
        <f>TEXT(RTD("cqg.rtd",,"StudyData",$A$2,"BBnds","MAType=Sim,InputChoice=Close,Period1="&amp;$A$16&amp;",Percent="&amp;$A$18&amp;"","BMA",$A$4,-$B510,$A$6,$A$10,,$A$8,$A$12),$A$47)</f>
        <v>4605.13</v>
      </c>
      <c r="M510" s="6" t="str">
        <f xml:space="preserve"> TEXT(RTD("cqg.rtd",,"StudyData", $A$2, "BBnds", "MAType=Sim,InputChoice=Close,Period1="&amp;$A$16&amp;",Percent="&amp;$A$18&amp;"", "BLO",$A$4, -$B510, $A$6,$A$10,,$A$8,$A$12),$A$47)</f>
        <v>4545.40</v>
      </c>
      <c r="N510" s="8" t="str">
        <f xml:space="preserve"> TEXT(RTD("cqg.rtd",,"StudyData", $A$2, "MACD", "Period1="&amp;$A$20&amp;",Period2="&amp;$A$22&amp;",Period3="&amp;$A$24&amp;",InputChoice=Close", "MACD",$A$4, -$B510, $A$6,$A$10,,$A$8,$A$12),$A$47)</f>
        <v>21.34</v>
      </c>
      <c r="O510" s="8" t="str">
        <f>TEXT(RTD("cqg.rtd",,"StudyData",$A$2,"MACD","Period1="&amp;$A$20&amp;",Period2="&amp;$A$22&amp;",Period3="&amp;$A$24&amp;",InputChoice=Close","MACDA",$A$4,-$B510,$A$6,$A$10,,$A$8,$A$12),$A$47)</f>
        <v>25.03</v>
      </c>
      <c r="P510" s="6" t="str">
        <f t="shared" si="14"/>
        <v>-3.69</v>
      </c>
      <c r="Q510" s="8">
        <f xml:space="preserve"> RTD("cqg.rtd",,"StudyData", $A$2, "RSI", "InputChoice=Close,Period="&amp;$A$26&amp;"", "RSI",$A$4, -$B510, $A$6,$A$10,,$A$8,$A$12)</f>
        <v>49.190007178878041</v>
      </c>
      <c r="R51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-$B510, $A$6,$A$10,,$A$8,$A$12)</f>
        <v>62.691449195300002</v>
      </c>
      <c r="S51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-$B510, $A$6,$A$10,,$A$8,$A$12)</f>
        <v>61.142800000000001</v>
      </c>
      <c r="T510" s="8" t="str">
        <f>TEXT(RTD("cqg.rtd",,"StudyData", $A$2, "Imoku", "Period1="&amp;$A$34&amp;"", "Imoku1",$A$4, -$B510, $A$6,$A$10,,$A$8,$A$12),$A$47)</f>
        <v>4595.25</v>
      </c>
      <c r="U510" s="8" t="str">
        <f xml:space="preserve"> TEXT(RTD("cqg.rtd",,"StudyData", $A$2, "Imoku", "Period2="&amp;$A$36&amp;"", "Imoku2",$A$4, -$B510, $A$6,$A$10,,$A$8,$A$12),$A$47)</f>
        <v>4551.25</v>
      </c>
      <c r="V510" s="8" t="str">
        <f xml:space="preserve"> TEXT(RTD("cqg.rtd",,"StudyData", $A$2, "Imoku", "Period3="&amp;$A$38&amp;"", "Imoku3",$A$4, -(($B510)+($A$44)), $A$6,$A$10,,$A$8,$A$12),$A$47)</f>
        <v>4499.00</v>
      </c>
      <c r="W510" s="8" t="str">
        <f xml:space="preserve"> TEXT(RTD("cqg.rtd",,"StudyData", $A$2, "Imoku", "Period1="&amp;$A$34&amp;",Period2="&amp;$A$36&amp;",Period4="&amp;$A$40&amp;",MAType4=Sim", "Imoku4",$A$4, -(($B510)+($A$44)), $A$6,$A$10,,$A$8,$A$12),$A$47)</f>
        <v>4434.94</v>
      </c>
      <c r="X510" s="8" t="str">
        <f>TEXT(RTD("cqg.rtd",,"StudyData", $A$2, "Imoku", "MAType5=Sim,Period5="&amp;$A$42&amp;",InputChoice5=Close", "Imoku5",$A$4, -$B510, $A$6,$A$10,,$A$8,$A$12),$A$47)</f>
        <v>4594.50</v>
      </c>
    </row>
    <row r="511" spans="2:24" x14ac:dyDescent="0.25">
      <c r="B511">
        <f t="shared" si="15"/>
        <v>509</v>
      </c>
      <c r="C511" s="5">
        <f xml:space="preserve"> RTD("cqg.rtd",,"StudyData", $A$2, "BAR", "", "Time", $A$4,-$B511,$A$6,$A$10, "","False","T")</f>
        <v>45047</v>
      </c>
      <c r="D511" s="4">
        <f xml:space="preserve"> RTD("cqg.rtd",,"StudyData", $A$2, "BAR", "", "Time", $A$4,-$B511,$A$6,$A$10, "","False","T")</f>
        <v>45047</v>
      </c>
      <c r="E511" s="6" t="str">
        <f xml:space="preserve"> TEXT(RTD("cqg.rtd",,"StudyData", $A$2, "BAR", "", "Open", $A$4, -$B511, $A$6,$A$10,,$A$8,$A$12),$A$47)</f>
        <v>4647.75</v>
      </c>
      <c r="F511" s="6" t="str">
        <f xml:space="preserve"> TEXT(RTD("cqg.rtd",,"StudyData", $A$2, "BAR", "", "High", $A$4, -$B511, $A$6,$A$10,,$A$8,$A$12),$A$47)</f>
        <v>4664.00</v>
      </c>
      <c r="G511" s="6" t="str">
        <f xml:space="preserve"> TEXT(RTD("cqg.rtd",,"StudyData", $A$2, "BAR", "", "Low", $A$4, -$B511, $A$6,$A$10,,$A$8,$A$12),$A$47)</f>
        <v>4636.25</v>
      </c>
      <c r="H511" s="6" t="str">
        <f>TEXT(RTD("cqg.rtd",,"StudyData", $A$2, "BAR", "", "Close", $A$4, -$B511, $A$6,$A$10,,$A$8,$A$12),$A$47)</f>
        <v>4643.50</v>
      </c>
      <c r="I511" s="7">
        <f xml:space="preserve"> RTD("cqg.rtd",,"StudyData", $A$2, "Vol", "VolType=auto, CoCType=Contract", "Vol",$A$4, -$B511, $A$6,$A$10,,$A$8,$A$12)</f>
        <v>1240490</v>
      </c>
      <c r="J511" s="8" t="str">
        <f xml:space="preserve"> TEXT(RTD("cqg.rtd",,"StudyData", $A$2, "MA", "InputChoice=Close,MAType=Sim,Period="&amp;$A$14&amp;"", "MA",$A$4, -$B511, $A$6,$A$10,,$A$8,$A$12),$A$47)</f>
        <v>4531.80</v>
      </c>
      <c r="K511" s="6" t="str">
        <f xml:space="preserve"> TEXT(RTD("cqg.rtd",,"StudyData", $A$2, "BBnds", "MAType=Sim,InputChoice=Close,Period1="&amp;$A$16&amp;",Percent="&amp;$A$18&amp;"", "BHI",$A$4, -$B511, $A$6,$A$10,,$A$8,$A$12),$A$47)</f>
        <v>4664.84</v>
      </c>
      <c r="L511" s="6" t="str">
        <f>TEXT(RTD("cqg.rtd",,"StudyData",$A$2,"BBnds","MAType=Sim,InputChoice=Close,Period1="&amp;$A$16&amp;",Percent="&amp;$A$18&amp;"","BMA",$A$4,-$B511,$A$6,$A$10,,$A$8,$A$12),$A$47)</f>
        <v>4604.74</v>
      </c>
      <c r="M511" s="6" t="str">
        <f xml:space="preserve"> TEXT(RTD("cqg.rtd",,"StudyData", $A$2, "BBnds", "MAType=Sim,InputChoice=Close,Period1="&amp;$A$16&amp;",Percent="&amp;$A$18&amp;"", "BLO",$A$4, -$B511, $A$6,$A$10,,$A$8,$A$12),$A$47)</f>
        <v>4544.64</v>
      </c>
      <c r="N511" s="8" t="str">
        <f xml:space="preserve"> TEXT(RTD("cqg.rtd",,"StudyData", $A$2, "MACD", "Period1="&amp;$A$20&amp;",Period2="&amp;$A$22&amp;",Period3="&amp;$A$24&amp;",InputChoice=Close", "MACD",$A$4, -$B511, $A$6,$A$10,,$A$8,$A$12),$A$47)</f>
        <v>24.13</v>
      </c>
      <c r="O511" s="8" t="str">
        <f>TEXT(RTD("cqg.rtd",,"StudyData",$A$2,"MACD","Period1="&amp;$A$20&amp;",Period2="&amp;$A$22&amp;",Period3="&amp;$A$24&amp;",InputChoice=Close","MACDA",$A$4,-$B511,$A$6,$A$10,,$A$8,$A$12),$A$47)</f>
        <v>25.95</v>
      </c>
      <c r="P511" s="6" t="str">
        <f t="shared" si="14"/>
        <v>-1.82</v>
      </c>
      <c r="Q511" s="8">
        <f xml:space="preserve"> RTD("cqg.rtd",,"StudyData", $A$2, "RSI", "InputChoice=Close,Period="&amp;$A$26&amp;"", "RSI",$A$4, -$B511, $A$6,$A$10,,$A$8,$A$12)</f>
        <v>61.291886529096637</v>
      </c>
      <c r="R51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-$B511, $A$6,$A$10,,$A$8,$A$12)</f>
        <v>69.719292013499995</v>
      </c>
      <c r="S51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-$B511, $A$6,$A$10,,$A$8,$A$12)</f>
        <v>60.368499999999997</v>
      </c>
      <c r="T511" s="8" t="str">
        <f>TEXT(RTD("cqg.rtd",,"StudyData", $A$2, "Imoku", "Period1="&amp;$A$34&amp;"", "Imoku1",$A$4, -$B511, $A$6,$A$10,,$A$8,$A$12),$A$47)</f>
        <v>4595.25</v>
      </c>
      <c r="U511" s="8" t="str">
        <f xml:space="preserve"> TEXT(RTD("cqg.rtd",,"StudyData", $A$2, "Imoku", "Period2="&amp;$A$36&amp;"", "Imoku2",$A$4, -$B511, $A$6,$A$10,,$A$8,$A$12),$A$47)</f>
        <v>4551.25</v>
      </c>
      <c r="V511" s="8" t="str">
        <f xml:space="preserve"> TEXT(RTD("cqg.rtd",,"StudyData", $A$2, "Imoku", "Period3="&amp;$A$38&amp;"", "Imoku3",$A$4, -(($B511)+($A$44)), $A$6,$A$10,,$A$8,$A$12),$A$47)</f>
        <v>4499.00</v>
      </c>
      <c r="W511" s="8" t="str">
        <f xml:space="preserve"> TEXT(RTD("cqg.rtd",,"StudyData", $A$2, "Imoku", "Period1="&amp;$A$34&amp;",Period2="&amp;$A$36&amp;",Period4="&amp;$A$40&amp;",MAType4=Sim", "Imoku4",$A$4, -(($B511)+($A$44)), $A$6,$A$10,,$A$8,$A$12),$A$47)</f>
        <v>4453.06</v>
      </c>
      <c r="X511" s="8" t="str">
        <f>TEXT(RTD("cqg.rtd",,"StudyData", $A$2, "Imoku", "MAType5=Sim,Period5="&amp;$A$42&amp;",InputChoice5=Close", "Imoku5",$A$4, -$B511, $A$6,$A$10,,$A$8,$A$12),$A$47)</f>
        <v>4643.50</v>
      </c>
    </row>
    <row r="512" spans="2:24" x14ac:dyDescent="0.25">
      <c r="B512">
        <f t="shared" si="15"/>
        <v>510</v>
      </c>
      <c r="C512" s="5">
        <f xml:space="preserve"> RTD("cqg.rtd",,"StudyData", $A$2, "BAR", "", "Time", $A$4,-$B512,$A$6,$A$10, "","False","T")</f>
        <v>45044</v>
      </c>
      <c r="D512" s="4">
        <f xml:space="preserve"> RTD("cqg.rtd",,"StudyData", $A$2, "BAR", "", "Time", $A$4,-$B512,$A$6,$A$10, "","False","T")</f>
        <v>45044</v>
      </c>
      <c r="E512" s="6" t="str">
        <f xml:space="preserve"> TEXT(RTD("cqg.rtd",,"StudyData", $A$2, "BAR", "", "Open", $A$4, -$B512, $A$6,$A$10,,$A$8,$A$12),$A$47)</f>
        <v>4608.75</v>
      </c>
      <c r="F512" s="6" t="str">
        <f xml:space="preserve"> TEXT(RTD("cqg.rtd",,"StudyData", $A$2, "BAR", "", "High", $A$4, -$B512, $A$6,$A$10,,$A$8,$A$12),$A$47)</f>
        <v>4651.50</v>
      </c>
      <c r="G512" s="6" t="str">
        <f xml:space="preserve"> TEXT(RTD("cqg.rtd",,"StudyData", $A$2, "BAR", "", "Low", $A$4, -$B512, $A$6,$A$10,,$A$8,$A$12),$A$47)</f>
        <v>4589.25</v>
      </c>
      <c r="H512" s="6" t="str">
        <f>TEXT(RTD("cqg.rtd",,"StudyData", $A$2, "BAR", "", "Close", $A$4, -$B512, $A$6,$A$10,,$A$8,$A$12),$A$47)</f>
        <v>4646.25</v>
      </c>
      <c r="I512" s="7">
        <f xml:space="preserve"> RTD("cqg.rtd",,"StudyData", $A$2, "Vol", "VolType=auto, CoCType=Contract", "Vol",$A$4, -$B512, $A$6,$A$10,,$A$8,$A$12)</f>
        <v>1753803</v>
      </c>
      <c r="J512" s="8" t="str">
        <f xml:space="preserve"> TEXT(RTD("cqg.rtd",,"StudyData", $A$2, "MA", "InputChoice=Close,MAType=Sim,Period="&amp;$A$14&amp;"", "MA",$A$4, -$B512, $A$6,$A$10,,$A$8,$A$12),$A$47)</f>
        <v>4529.34</v>
      </c>
      <c r="K512" s="6" t="str">
        <f xml:space="preserve"> TEXT(RTD("cqg.rtd",,"StudyData", $A$2, "BBnds", "MAType=Sim,InputChoice=Close,Period1="&amp;$A$16&amp;",Percent="&amp;$A$18&amp;"", "BHI",$A$4, -$B512, $A$6,$A$10,,$A$8,$A$12),$A$47)</f>
        <v>4660.67</v>
      </c>
      <c r="L512" s="6" t="str">
        <f>TEXT(RTD("cqg.rtd",,"StudyData",$A$2,"BBnds","MAType=Sim,InputChoice=Close,Period1="&amp;$A$16&amp;",Percent="&amp;$A$18&amp;"","BMA",$A$4,-$B512,$A$6,$A$10,,$A$8,$A$12),$A$47)</f>
        <v>4603.14</v>
      </c>
      <c r="M512" s="6" t="str">
        <f xml:space="preserve"> TEXT(RTD("cqg.rtd",,"StudyData", $A$2, "BBnds", "MAType=Sim,InputChoice=Close,Period1="&amp;$A$16&amp;",Percent="&amp;$A$18&amp;"", "BLO",$A$4, -$B512, $A$6,$A$10,,$A$8,$A$12),$A$47)</f>
        <v>4545.60</v>
      </c>
      <c r="N512" s="8" t="str">
        <f xml:space="preserve"> TEXT(RTD("cqg.rtd",,"StudyData", $A$2, "MACD", "Period1="&amp;$A$20&amp;",Period2="&amp;$A$22&amp;",Period3="&amp;$A$24&amp;",InputChoice=Close", "MACD",$A$4, -$B512, $A$6,$A$10,,$A$8,$A$12),$A$47)</f>
        <v>22.34</v>
      </c>
      <c r="O512" s="8" t="str">
        <f>TEXT(RTD("cqg.rtd",,"StudyData",$A$2,"MACD","Period1="&amp;$A$20&amp;",Period2="&amp;$A$22&amp;",Period3="&amp;$A$24&amp;",InputChoice=Close","MACDA",$A$4,-$B512,$A$6,$A$10,,$A$8,$A$12),$A$47)</f>
        <v>26.40</v>
      </c>
      <c r="P512" s="6" t="str">
        <f t="shared" si="14"/>
        <v>-4.06</v>
      </c>
      <c r="Q512" s="8">
        <f xml:space="preserve"> RTD("cqg.rtd",,"StudyData", $A$2, "RSI", "InputChoice=Close,Period="&amp;$A$26&amp;"", "RSI",$A$4, -$B512, $A$6,$A$10,,$A$8,$A$12)</f>
        <v>62.053485244897637</v>
      </c>
      <c r="R51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-$B512, $A$6,$A$10,,$A$8,$A$12)</f>
        <v>61.2979416851</v>
      </c>
      <c r="S51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-$B512, $A$6,$A$10,,$A$8,$A$12)</f>
        <v>55.693100000000001</v>
      </c>
      <c r="T512" s="8" t="str">
        <f>TEXT(RTD("cqg.rtd",,"StudyData", $A$2, "Imoku", "Period1="&amp;$A$34&amp;"", "Imoku1",$A$4, -$B512, $A$6,$A$10,,$A$8,$A$12),$A$47)</f>
        <v>4591.25</v>
      </c>
      <c r="U512" s="8" t="str">
        <f xml:space="preserve"> TEXT(RTD("cqg.rtd",,"StudyData", $A$2, "Imoku", "Period2="&amp;$A$36&amp;"", "Imoku2",$A$4, -$B512, $A$6,$A$10,,$A$8,$A$12),$A$47)</f>
        <v>4525.38</v>
      </c>
      <c r="V512" s="8" t="str">
        <f xml:space="preserve"> TEXT(RTD("cqg.rtd",,"StudyData", $A$2, "Imoku", "Period3="&amp;$A$38&amp;"", "Imoku3",$A$4, -(($B512)+($A$44)), $A$6,$A$10,,$A$8,$A$12),$A$47)</f>
        <v>4499.00</v>
      </c>
      <c r="W512" s="8" t="str">
        <f xml:space="preserve"> TEXT(RTD("cqg.rtd",,"StudyData", $A$2, "Imoku", "Period1="&amp;$A$34&amp;",Period2="&amp;$A$36&amp;",Period4="&amp;$A$40&amp;",MAType4=Sim", "Imoku4",$A$4, -(($B512)+($A$44)), $A$6,$A$10,,$A$8,$A$12),$A$47)</f>
        <v>4446.63</v>
      </c>
      <c r="X512" s="8" t="str">
        <f>TEXT(RTD("cqg.rtd",,"StudyData", $A$2, "Imoku", "MAType5=Sim,Period5="&amp;$A$42&amp;",InputChoice5=Close", "Imoku5",$A$4, -$B512, $A$6,$A$10,,$A$8,$A$12),$A$47)</f>
        <v>4646.25</v>
      </c>
    </row>
    <row r="513" spans="2:24" x14ac:dyDescent="0.25">
      <c r="B513">
        <f t="shared" si="15"/>
        <v>511</v>
      </c>
      <c r="C513" s="5">
        <f xml:space="preserve"> RTD("cqg.rtd",,"StudyData", $A$2, "BAR", "", "Time", $A$4,-$B513,$A$6,$A$10, "","False","T")</f>
        <v>45043</v>
      </c>
      <c r="D513" s="4">
        <f xml:space="preserve"> RTD("cqg.rtd",,"StudyData", $A$2, "BAR", "", "Time", $A$4,-$B513,$A$6,$A$10, "","False","T")</f>
        <v>45043</v>
      </c>
      <c r="E513" s="6" t="str">
        <f xml:space="preserve"> TEXT(RTD("cqg.rtd",,"StudyData", $A$2, "BAR", "", "Open", $A$4, -$B513, $A$6,$A$10,,$A$8,$A$12),$A$47)</f>
        <v>4543.25</v>
      </c>
      <c r="F513" s="6" t="str">
        <f xml:space="preserve"> TEXT(RTD("cqg.rtd",,"StudyData", $A$2, "BAR", "", "High", $A$4, -$B513, $A$6,$A$10,,$A$8,$A$12),$A$47)</f>
        <v>4624.25</v>
      </c>
      <c r="G513" s="6" t="str">
        <f xml:space="preserve"> TEXT(RTD("cqg.rtd",,"StudyData", $A$2, "BAR", "", "Low", $A$4, -$B513, $A$6,$A$10,,$A$8,$A$12),$A$47)</f>
        <v>4538.50</v>
      </c>
      <c r="H513" s="6" t="str">
        <f>TEXT(RTD("cqg.rtd",,"StudyData", $A$2, "BAR", "", "Close", $A$4, -$B513, $A$6,$A$10,,$A$8,$A$12),$A$47)</f>
        <v>4611.50</v>
      </c>
      <c r="I513" s="7">
        <f xml:space="preserve"> RTD("cqg.rtd",,"StudyData", $A$2, "Vol", "VolType=auto, CoCType=Contract", "Vol",$A$4, -$B513, $A$6,$A$10,,$A$8,$A$12)</f>
        <v>1686692</v>
      </c>
      <c r="J513" s="8" t="str">
        <f xml:space="preserve"> TEXT(RTD("cqg.rtd",,"StudyData", $A$2, "MA", "InputChoice=Close,MAType=Sim,Period="&amp;$A$14&amp;"", "MA",$A$4, -$B513, $A$6,$A$10,,$A$8,$A$12),$A$47)</f>
        <v>4526.74</v>
      </c>
      <c r="K513" s="6" t="str">
        <f xml:space="preserve"> TEXT(RTD("cqg.rtd",,"StudyData", $A$2, "BBnds", "MAType=Sim,InputChoice=Close,Period1="&amp;$A$16&amp;",Percent="&amp;$A$18&amp;"", "BHI",$A$4, -$B513, $A$6,$A$10,,$A$8,$A$12),$A$47)</f>
        <v>4654.68</v>
      </c>
      <c r="L513" s="6" t="str">
        <f>TEXT(RTD("cqg.rtd",,"StudyData",$A$2,"BBnds","MAType=Sim,InputChoice=Close,Period1="&amp;$A$16&amp;",Percent="&amp;$A$18&amp;"","BMA",$A$4,-$B513,$A$6,$A$10,,$A$8,$A$12),$A$47)</f>
        <v>4600.60</v>
      </c>
      <c r="M513" s="6" t="str">
        <f xml:space="preserve"> TEXT(RTD("cqg.rtd",,"StudyData", $A$2, "BBnds", "MAType=Sim,InputChoice=Close,Period1="&amp;$A$16&amp;",Percent="&amp;$A$18&amp;"", "BLO",$A$4, -$B513, $A$6,$A$10,,$A$8,$A$12),$A$47)</f>
        <v>4546.52</v>
      </c>
      <c r="N513" s="8" t="str">
        <f xml:space="preserve"> TEXT(RTD("cqg.rtd",,"StudyData", $A$2, "MACD", "Period1="&amp;$A$20&amp;",Period2="&amp;$A$22&amp;",Period3="&amp;$A$24&amp;",InputChoice=Close", "MACD",$A$4, -$B513, $A$6,$A$10,,$A$8,$A$12),$A$47)</f>
        <v>19.47</v>
      </c>
      <c r="O513" s="8" t="str">
        <f>TEXT(RTD("cqg.rtd",,"StudyData",$A$2,"MACD","Period1="&amp;$A$20&amp;",Period2="&amp;$A$22&amp;",Period3="&amp;$A$24&amp;",InputChoice=Close","MACDA",$A$4,-$B513,$A$6,$A$10,,$A$8,$A$12),$A$47)</f>
        <v>27.42</v>
      </c>
      <c r="P513" s="6" t="str">
        <f t="shared" si="14"/>
        <v>-7.95</v>
      </c>
      <c r="Q513" s="8">
        <f xml:space="preserve"> RTD("cqg.rtd",,"StudyData", $A$2, "RSI", "InputChoice=Close,Period="&amp;$A$26&amp;"", "RSI",$A$4, -$B513, $A$6,$A$10,,$A$8,$A$12)</f>
        <v>55.898184538163285</v>
      </c>
      <c r="R51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-$B513, $A$6,$A$10,,$A$8,$A$12)</f>
        <v>44.952545227800002</v>
      </c>
      <c r="S51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-$B513, $A$6,$A$10,,$A$8,$A$12)</f>
        <v>52.890599999999999</v>
      </c>
      <c r="T513" s="8" t="str">
        <f>TEXT(RTD("cqg.rtd",,"StudyData", $A$2, "Imoku", "Period1="&amp;$A$34&amp;"", "Imoku1",$A$4, -$B513, $A$6,$A$10,,$A$8,$A$12),$A$47)</f>
        <v>4591.25</v>
      </c>
      <c r="U513" s="8" t="str">
        <f xml:space="preserve"> TEXT(RTD("cqg.rtd",,"StudyData", $A$2, "Imoku", "Period2="&amp;$A$36&amp;"", "Imoku2",$A$4, -$B513, $A$6,$A$10,,$A$8,$A$12),$A$47)</f>
        <v>4525.38</v>
      </c>
      <c r="V513" s="8" t="str">
        <f xml:space="preserve"> TEXT(RTD("cqg.rtd",,"StudyData", $A$2, "Imoku", "Period3="&amp;$A$38&amp;"", "Imoku3",$A$4, -(($B513)+($A$44)), $A$6,$A$10,,$A$8,$A$12),$A$47)</f>
        <v>4499.00</v>
      </c>
      <c r="W513" s="8" t="str">
        <f xml:space="preserve"> TEXT(RTD("cqg.rtd",,"StudyData", $A$2, "Imoku", "Period1="&amp;$A$34&amp;",Period2="&amp;$A$36&amp;",Period4="&amp;$A$40&amp;",MAType4=Sim", "Imoku4",$A$4, -(($B513)+($A$44)), $A$6,$A$10,,$A$8,$A$12),$A$47)</f>
        <v>4451.13</v>
      </c>
      <c r="X513" s="8" t="str">
        <f>TEXT(RTD("cqg.rtd",,"StudyData", $A$2, "Imoku", "MAType5=Sim,Period5="&amp;$A$42&amp;",InputChoice5=Close", "Imoku5",$A$4, -$B513, $A$6,$A$10,,$A$8,$A$12),$A$47)</f>
        <v>4611.50</v>
      </c>
    </row>
    <row r="514" spans="2:24" x14ac:dyDescent="0.25">
      <c r="B514">
        <f t="shared" si="15"/>
        <v>512</v>
      </c>
      <c r="C514" s="5">
        <f xml:space="preserve"> RTD("cqg.rtd",,"StudyData", $A$2, "BAR", "", "Time", $A$4,-$B514,$A$6,$A$10, "","False","T")</f>
        <v>45042</v>
      </c>
      <c r="D514" s="4">
        <f xml:space="preserve"> RTD("cqg.rtd",,"StudyData", $A$2, "BAR", "", "Time", $A$4,-$B514,$A$6,$A$10, "","False","T")</f>
        <v>45042</v>
      </c>
      <c r="E514" s="6" t="str">
        <f xml:space="preserve"> TEXT(RTD("cqg.rtd",,"StudyData", $A$2, "BAR", "", "Open", $A$4, -$B514, $A$6,$A$10,,$A$8,$A$12),$A$47)</f>
        <v>4568.00</v>
      </c>
      <c r="F514" s="6" t="str">
        <f xml:space="preserve"> TEXT(RTD("cqg.rtd",,"StudyData", $A$2, "BAR", "", "High", $A$4, -$B514, $A$6,$A$10,,$A$8,$A$12),$A$47)</f>
        <v>4574.00</v>
      </c>
      <c r="G514" s="6" t="str">
        <f xml:space="preserve"> TEXT(RTD("cqg.rtd",,"StudyData", $A$2, "BAR", "", "Low", $A$4, -$B514, $A$6,$A$10,,$A$8,$A$12),$A$47)</f>
        <v>4526.50</v>
      </c>
      <c r="H514" s="6" t="str">
        <f>TEXT(RTD("cqg.rtd",,"StudyData", $A$2, "BAR", "", "Close", $A$4, -$B514, $A$6,$A$10,,$A$8,$A$12),$A$47)</f>
        <v>4533.75</v>
      </c>
      <c r="I514" s="7">
        <f xml:space="preserve"> RTD("cqg.rtd",,"StudyData", $A$2, "Vol", "VolType=auto, CoCType=Contract", "Vol",$A$4, -$B514, $A$6,$A$10,,$A$8,$A$12)</f>
        <v>1814741</v>
      </c>
      <c r="J514" s="8" t="str">
        <f xml:space="preserve"> TEXT(RTD("cqg.rtd",,"StudyData", $A$2, "MA", "InputChoice=Close,MAType=Sim,Period="&amp;$A$14&amp;"", "MA",$A$4, -$B514, $A$6,$A$10,,$A$8,$A$12),$A$47)</f>
        <v>4523.38</v>
      </c>
      <c r="K514" s="6" t="str">
        <f xml:space="preserve"> TEXT(RTD("cqg.rtd",,"StudyData", $A$2, "BBnds", "MAType=Sim,InputChoice=Close,Period1="&amp;$A$16&amp;",Percent="&amp;$A$18&amp;"", "BHI",$A$4, -$B514, $A$6,$A$10,,$A$8,$A$12),$A$47)</f>
        <v>4657.22</v>
      </c>
      <c r="L514" s="6" t="str">
        <f>TEXT(RTD("cqg.rtd",,"StudyData",$A$2,"BBnds","MAType=Sim,InputChoice=Close,Period1="&amp;$A$16&amp;",Percent="&amp;$A$18&amp;"","BMA",$A$4,-$B514,$A$6,$A$10,,$A$8,$A$12),$A$47)</f>
        <v>4596.91</v>
      </c>
      <c r="M514" s="6" t="str">
        <f xml:space="preserve"> TEXT(RTD("cqg.rtd",,"StudyData", $A$2, "BBnds", "MAType=Sim,InputChoice=Close,Period1="&amp;$A$16&amp;",Percent="&amp;$A$18&amp;"", "BLO",$A$4, -$B514, $A$6,$A$10,,$A$8,$A$12),$A$47)</f>
        <v>4536.61</v>
      </c>
      <c r="N514" s="8" t="str">
        <f xml:space="preserve"> TEXT(RTD("cqg.rtd",,"StudyData", $A$2, "MACD", "Period1="&amp;$A$20&amp;",Period2="&amp;$A$22&amp;",Period3="&amp;$A$24&amp;",InputChoice=Close", "MACD",$A$4, -$B514, $A$6,$A$10,,$A$8,$A$12),$A$47)</f>
        <v>19.05</v>
      </c>
      <c r="O514" s="8" t="str">
        <f>TEXT(RTD("cqg.rtd",,"StudyData",$A$2,"MACD","Period1="&amp;$A$20&amp;",Period2="&amp;$A$22&amp;",Period3="&amp;$A$24&amp;",InputChoice=Close","MACDA",$A$4,-$B514,$A$6,$A$10,,$A$8,$A$12),$A$47)</f>
        <v>29.41</v>
      </c>
      <c r="P514" s="6" t="str">
        <f t="shared" si="14"/>
        <v>-10.36</v>
      </c>
      <c r="Q514" s="8">
        <f xml:space="preserve"> RTD("cqg.rtd",,"StudyData", $A$2, "RSI", "InputChoice=Close,Period="&amp;$A$26&amp;"", "RSI",$A$4, -$B514, $A$6,$A$10,,$A$8,$A$12)</f>
        <v>34.895025549237573</v>
      </c>
      <c r="R51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-$B514, $A$6,$A$10,,$A$8,$A$12)</f>
        <v>33.835657370500002</v>
      </c>
      <c r="S51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-$B514, $A$6,$A$10,,$A$8,$A$12)</f>
        <v>56.859699999999997</v>
      </c>
      <c r="T514" s="8" t="str">
        <f>TEXT(RTD("cqg.rtd",,"StudyData", $A$2, "Imoku", "Period1="&amp;$A$34&amp;"", "Imoku1",$A$4, -$B514, $A$6,$A$10,,$A$8,$A$12),$A$47)</f>
        <v>4591.25</v>
      </c>
      <c r="U514" s="8" t="str">
        <f xml:space="preserve"> TEXT(RTD("cqg.rtd",,"StudyData", $A$2, "Imoku", "Period2="&amp;$A$36&amp;"", "Imoku2",$A$4, -$B514, $A$6,$A$10,,$A$8,$A$12),$A$47)</f>
        <v>4525.38</v>
      </c>
      <c r="V514" s="8" t="str">
        <f xml:space="preserve"> TEXT(RTD("cqg.rtd",,"StudyData", $A$2, "Imoku", "Period3="&amp;$A$38&amp;"", "Imoku3",$A$4, -(($B514)+($A$44)), $A$6,$A$10,,$A$8,$A$12),$A$47)</f>
        <v>4499.00</v>
      </c>
      <c r="W514" s="8" t="str">
        <f xml:space="preserve"> TEXT(RTD("cqg.rtd",,"StudyData", $A$2, "Imoku", "Period1="&amp;$A$34&amp;",Period2="&amp;$A$36&amp;",Period4="&amp;$A$40&amp;",MAType4=Sim", "Imoku4",$A$4, -(($B514)+($A$44)), $A$6,$A$10,,$A$8,$A$12),$A$47)</f>
        <v>4446.31</v>
      </c>
      <c r="X514" s="8" t="str">
        <f>TEXT(RTD("cqg.rtd",,"StudyData", $A$2, "Imoku", "MAType5=Sim,Period5="&amp;$A$42&amp;",InputChoice5=Close", "Imoku5",$A$4, -$B514, $A$6,$A$10,,$A$8,$A$12),$A$47)</f>
        <v>4533.75</v>
      </c>
    </row>
    <row r="515" spans="2:24" x14ac:dyDescent="0.25">
      <c r="B515">
        <f t="shared" si="15"/>
        <v>513</v>
      </c>
      <c r="C515" s="5">
        <f xml:space="preserve"> RTD("cqg.rtd",,"StudyData", $A$2, "BAR", "", "Time", $A$4,-$B515,$A$6,$A$10, "","False","T")</f>
        <v>45041</v>
      </c>
      <c r="D515" s="4">
        <f xml:space="preserve"> RTD("cqg.rtd",,"StudyData", $A$2, "BAR", "", "Time", $A$4,-$B515,$A$6,$A$10, "","False","T")</f>
        <v>45041</v>
      </c>
      <c r="E515" s="6" t="str">
        <f xml:space="preserve"> TEXT(RTD("cqg.rtd",,"StudyData", $A$2, "BAR", "", "Open", $A$4, -$B515, $A$6,$A$10,,$A$8,$A$12),$A$47)</f>
        <v>4615.00</v>
      </c>
      <c r="F515" s="6" t="str">
        <f xml:space="preserve"> TEXT(RTD("cqg.rtd",,"StudyData", $A$2, "BAR", "", "High", $A$4, -$B515, $A$6,$A$10,,$A$8,$A$12),$A$47)</f>
        <v>4616.25</v>
      </c>
      <c r="G515" s="6" t="str">
        <f xml:space="preserve"> TEXT(RTD("cqg.rtd",,"StudyData", $A$2, "BAR", "", "Low", $A$4, -$B515, $A$6,$A$10,,$A$8,$A$12),$A$47)</f>
        <v>4549.25</v>
      </c>
      <c r="H515" s="6" t="str">
        <f>TEXT(RTD("cqg.rtd",,"StudyData", $A$2, "BAR", "", "Close", $A$4, -$B515, $A$6,$A$10,,$A$8,$A$12),$A$47)</f>
        <v>4551.00</v>
      </c>
      <c r="I515" s="7">
        <f xml:space="preserve"> RTD("cqg.rtd",,"StudyData", $A$2, "Vol", "VolType=auto, CoCType=Contract", "Vol",$A$4, -$B515, $A$6,$A$10,,$A$8,$A$12)</f>
        <v>1770908</v>
      </c>
      <c r="J515" s="8" t="str">
        <f xml:space="preserve"> TEXT(RTD("cqg.rtd",,"StudyData", $A$2, "MA", "InputChoice=Close,MAType=Sim,Period="&amp;$A$14&amp;"", "MA",$A$4, -$B515, $A$6,$A$10,,$A$8,$A$12),$A$47)</f>
        <v>4521.26</v>
      </c>
      <c r="K515" s="6" t="str">
        <f xml:space="preserve"> TEXT(RTD("cqg.rtd",,"StudyData", $A$2, "BBnds", "MAType=Sim,InputChoice=Close,Period1="&amp;$A$16&amp;",Percent="&amp;$A$18&amp;"", "BHI",$A$4, -$B515, $A$6,$A$10,,$A$8,$A$12),$A$47)</f>
        <v>4660.55</v>
      </c>
      <c r="L515" s="6" t="str">
        <f>TEXT(RTD("cqg.rtd",,"StudyData",$A$2,"BBnds","MAType=Sim,InputChoice=Close,Period1="&amp;$A$16&amp;",Percent="&amp;$A$18&amp;"","BMA",$A$4,-$B515,$A$6,$A$10,,$A$8,$A$12),$A$47)</f>
        <v>4595.99</v>
      </c>
      <c r="M515" s="6" t="str">
        <f xml:space="preserve"> TEXT(RTD("cqg.rtd",,"StudyData", $A$2, "BBnds", "MAType=Sim,InputChoice=Close,Period1="&amp;$A$16&amp;",Percent="&amp;$A$18&amp;"", "BLO",$A$4, -$B515, $A$6,$A$10,,$A$8,$A$12),$A$47)</f>
        <v>4531.42</v>
      </c>
      <c r="N515" s="8" t="str">
        <f xml:space="preserve"> TEXT(RTD("cqg.rtd",,"StudyData", $A$2, "MACD", "Period1="&amp;$A$20&amp;",Period2="&amp;$A$22&amp;",Period3="&amp;$A$24&amp;",InputChoice=Close", "MACD",$A$4, -$B515, $A$6,$A$10,,$A$8,$A$12),$A$47)</f>
        <v>26.15</v>
      </c>
      <c r="O515" s="8" t="str">
        <f>TEXT(RTD("cqg.rtd",,"StudyData",$A$2,"MACD","Period1="&amp;$A$20&amp;",Period2="&amp;$A$22&amp;",Period3="&amp;$A$24&amp;",InputChoice=Close","MACDA",$A$4,-$B515,$A$6,$A$10,,$A$8,$A$12),$A$47)</f>
        <v>31.99</v>
      </c>
      <c r="P515" s="6" t="str">
        <f t="shared" ref="P515:P578" si="16">TEXT(N515-O515,$A$47)</f>
        <v>-5.84</v>
      </c>
      <c r="Q515" s="8">
        <f xml:space="preserve"> RTD("cqg.rtd",,"StudyData", $A$2, "RSI", "InputChoice=Close,Period="&amp;$A$26&amp;"", "RSI",$A$4, -$B515, $A$6,$A$10,,$A$8,$A$12)</f>
        <v>38.512137540955827</v>
      </c>
      <c r="R51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-$B515, $A$6,$A$10,,$A$8,$A$12)</f>
        <v>49.601876363499997</v>
      </c>
      <c r="S51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-$B515, $A$6,$A$10,,$A$8,$A$12)</f>
        <v>68.371700000000004</v>
      </c>
      <c r="T515" s="8" t="str">
        <f>TEXT(RTD("cqg.rtd",,"StudyData", $A$2, "Imoku", "Period1="&amp;$A$34&amp;"", "Imoku1",$A$4, -$B515, $A$6,$A$10,,$A$8,$A$12),$A$47)</f>
        <v>4602.63</v>
      </c>
      <c r="U515" s="8" t="str">
        <f xml:space="preserve"> TEXT(RTD("cqg.rtd",,"StudyData", $A$2, "Imoku", "Period2="&amp;$A$36&amp;"", "Imoku2",$A$4, -$B515, $A$6,$A$10,,$A$8,$A$12),$A$47)</f>
        <v>4525.38</v>
      </c>
      <c r="V515" s="8" t="str">
        <f xml:space="preserve"> TEXT(RTD("cqg.rtd",,"StudyData", $A$2, "Imoku", "Period3="&amp;$A$38&amp;"", "Imoku3",$A$4, -(($B515)+($A$44)), $A$6,$A$10,,$A$8,$A$12),$A$47)</f>
        <v>4499.00</v>
      </c>
      <c r="W515" s="8" t="str">
        <f xml:space="preserve"> TEXT(RTD("cqg.rtd",,"StudyData", $A$2, "Imoku", "Period1="&amp;$A$34&amp;",Period2="&amp;$A$36&amp;",Period4="&amp;$A$40&amp;",MAType4=Sim", "Imoku4",$A$4, -(($B515)+($A$44)), $A$6,$A$10,,$A$8,$A$12),$A$47)</f>
        <v>4446.31</v>
      </c>
      <c r="X515" s="8" t="str">
        <f>TEXT(RTD("cqg.rtd",,"StudyData", $A$2, "Imoku", "MAType5=Sim,Period5="&amp;$A$42&amp;",InputChoice5=Close", "Imoku5",$A$4, -$B515, $A$6,$A$10,,$A$8,$A$12),$A$47)</f>
        <v>4551.00</v>
      </c>
    </row>
    <row r="516" spans="2:24" x14ac:dyDescent="0.25">
      <c r="B516">
        <f t="shared" ref="B516:B579" si="17">B515+1</f>
        <v>514</v>
      </c>
      <c r="C516" s="5">
        <f xml:space="preserve"> RTD("cqg.rtd",,"StudyData", $A$2, "BAR", "", "Time", $A$4,-$B516,$A$6,$A$10, "","False","T")</f>
        <v>45040</v>
      </c>
      <c r="D516" s="4">
        <f xml:space="preserve"> RTD("cqg.rtd",,"StudyData", $A$2, "BAR", "", "Time", $A$4,-$B516,$A$6,$A$10, "","False","T")</f>
        <v>45040</v>
      </c>
      <c r="E516" s="6" t="str">
        <f xml:space="preserve"> TEXT(RTD("cqg.rtd",,"StudyData", $A$2, "BAR", "", "Open", $A$4, -$B516, $A$6,$A$10,,$A$8,$A$12),$A$47)</f>
        <v>4607.75</v>
      </c>
      <c r="F516" s="6" t="str">
        <f xml:space="preserve"> TEXT(RTD("cqg.rtd",,"StudyData", $A$2, "BAR", "", "High", $A$4, -$B516, $A$6,$A$10,,$A$8,$A$12),$A$47)</f>
        <v>4622.00</v>
      </c>
      <c r="G516" s="6" t="str">
        <f xml:space="preserve"> TEXT(RTD("cqg.rtd",,"StudyData", $A$2, "BAR", "", "Low", $A$4, -$B516, $A$6,$A$10,,$A$8,$A$12),$A$47)</f>
        <v>4591.25</v>
      </c>
      <c r="H516" s="6" t="str">
        <f>TEXT(RTD("cqg.rtd",,"StudyData", $A$2, "BAR", "", "Close", $A$4, -$B516, $A$6,$A$10,,$A$8,$A$12),$A$47)</f>
        <v>4617.25</v>
      </c>
      <c r="I516" s="7">
        <f xml:space="preserve"> RTD("cqg.rtd",,"StudyData", $A$2, "Vol", "VolType=auto, CoCType=Contract", "Vol",$A$4, -$B516, $A$6,$A$10,,$A$8,$A$12)</f>
        <v>1328041</v>
      </c>
      <c r="J516" s="8" t="str">
        <f xml:space="preserve"> TEXT(RTD("cqg.rtd",,"StudyData", $A$2, "MA", "InputChoice=Close,MAType=Sim,Period="&amp;$A$14&amp;"", "MA",$A$4, -$B516, $A$6,$A$10,,$A$8,$A$12),$A$47)</f>
        <v>4519.19</v>
      </c>
      <c r="K516" s="6" t="str">
        <f xml:space="preserve"> TEXT(RTD("cqg.rtd",,"StudyData", $A$2, "BBnds", "MAType=Sim,InputChoice=Close,Period1="&amp;$A$16&amp;",Percent="&amp;$A$18&amp;"", "BHI",$A$4, -$B516, $A$6,$A$10,,$A$8,$A$12),$A$47)</f>
        <v>4677.54</v>
      </c>
      <c r="L516" s="6" t="str">
        <f>TEXT(RTD("cqg.rtd",,"StudyData",$A$2,"BBnds","MAType=Sim,InputChoice=Close,Period1="&amp;$A$16&amp;",Percent="&amp;$A$18&amp;"","BMA",$A$4,-$B516,$A$6,$A$10,,$A$8,$A$12),$A$47)</f>
        <v>4591.40</v>
      </c>
      <c r="M516" s="6" t="str">
        <f xml:space="preserve"> TEXT(RTD("cqg.rtd",,"StudyData", $A$2, "BBnds", "MAType=Sim,InputChoice=Close,Period1="&amp;$A$16&amp;",Percent="&amp;$A$18&amp;"", "BLO",$A$4, -$B516, $A$6,$A$10,,$A$8,$A$12),$A$47)</f>
        <v>4505.26</v>
      </c>
      <c r="N516" s="8" t="str">
        <f xml:space="preserve"> TEXT(RTD("cqg.rtd",,"StudyData", $A$2, "MACD", "Period1="&amp;$A$20&amp;",Period2="&amp;$A$22&amp;",Period3="&amp;$A$24&amp;",InputChoice=Close", "MACD",$A$4, -$B516, $A$6,$A$10,,$A$8,$A$12),$A$47)</f>
        <v>33.08</v>
      </c>
      <c r="O516" s="8" t="str">
        <f>TEXT(RTD("cqg.rtd",,"StudyData",$A$2,"MACD","Period1="&amp;$A$20&amp;",Period2="&amp;$A$22&amp;",Period3="&amp;$A$24&amp;",InputChoice=Close","MACDA",$A$4,-$B516,$A$6,$A$10,,$A$8,$A$12),$A$47)</f>
        <v>33.46</v>
      </c>
      <c r="P516" s="6" t="str">
        <f t="shared" si="16"/>
        <v>-.38</v>
      </c>
      <c r="Q516" s="8">
        <f xml:space="preserve"> RTD("cqg.rtd",,"StudyData", $A$2, "RSI", "InputChoice=Close,Period="&amp;$A$26&amp;"", "RSI",$A$4, -$B516, $A$6,$A$10,,$A$8,$A$12)</f>
        <v>59.6042383443571</v>
      </c>
      <c r="R51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-$B516, $A$6,$A$10,,$A$8,$A$12)</f>
        <v>70.832566201399999</v>
      </c>
      <c r="S51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-$B516, $A$6,$A$10,,$A$8,$A$12)</f>
        <v>77.756600000000006</v>
      </c>
      <c r="T516" s="8" t="str">
        <f>TEXT(RTD("cqg.rtd",,"StudyData", $A$2, "Imoku", "Period1="&amp;$A$34&amp;"", "Imoku1",$A$4, -$B516, $A$6,$A$10,,$A$8,$A$12),$A$47)</f>
        <v>4612.00</v>
      </c>
      <c r="U516" s="8" t="str">
        <f xml:space="preserve"> TEXT(RTD("cqg.rtd",,"StudyData", $A$2, "Imoku", "Period2="&amp;$A$36&amp;"", "Imoku2",$A$4, -$B516, $A$6,$A$10,,$A$8,$A$12),$A$47)</f>
        <v>4505.50</v>
      </c>
      <c r="V516" s="8" t="str">
        <f xml:space="preserve"> TEXT(RTD("cqg.rtd",,"StudyData", $A$2, "Imoku", "Period3="&amp;$A$38&amp;"", "Imoku3",$A$4, -(($B516)+($A$44)), $A$6,$A$10,,$A$8,$A$12),$A$47)</f>
        <v>4499.00</v>
      </c>
      <c r="W516" s="8" t="str">
        <f xml:space="preserve"> TEXT(RTD("cqg.rtd",,"StudyData", $A$2, "Imoku", "Period1="&amp;$A$34&amp;",Period2="&amp;$A$36&amp;",Period4="&amp;$A$40&amp;",MAType4=Sim", "Imoku4",$A$4, -(($B516)+($A$44)), $A$6,$A$10,,$A$8,$A$12),$A$47)</f>
        <v>4457.50</v>
      </c>
      <c r="X516" s="8" t="str">
        <f>TEXT(RTD("cqg.rtd",,"StudyData", $A$2, "Imoku", "MAType5=Sim,Period5="&amp;$A$42&amp;",InputChoice5=Close", "Imoku5",$A$4, -$B516, $A$6,$A$10,,$A$8,$A$12),$A$47)</f>
        <v>4617.25</v>
      </c>
    </row>
    <row r="517" spans="2:24" x14ac:dyDescent="0.25">
      <c r="B517">
        <f t="shared" si="17"/>
        <v>515</v>
      </c>
      <c r="C517" s="5">
        <f xml:space="preserve"> RTD("cqg.rtd",,"StudyData", $A$2, "BAR", "", "Time", $A$4,-$B517,$A$6,$A$10, "","False","T")</f>
        <v>45037</v>
      </c>
      <c r="D517" s="4">
        <f xml:space="preserve"> RTD("cqg.rtd",,"StudyData", $A$2, "BAR", "", "Time", $A$4,-$B517,$A$6,$A$10, "","False","T")</f>
        <v>45037</v>
      </c>
      <c r="E517" s="6" t="str">
        <f xml:space="preserve"> TEXT(RTD("cqg.rtd",,"StudyData", $A$2, "BAR", "", "Open", $A$4, -$B517, $A$6,$A$10,,$A$8,$A$12),$A$47)</f>
        <v>4611.50</v>
      </c>
      <c r="F517" s="6" t="str">
        <f xml:space="preserve"> TEXT(RTD("cqg.rtd",,"StudyData", $A$2, "BAR", "", "High", $A$4, -$B517, $A$6,$A$10,,$A$8,$A$12),$A$47)</f>
        <v>4618.75</v>
      </c>
      <c r="G517" s="6" t="str">
        <f xml:space="preserve"> TEXT(RTD("cqg.rtd",,"StudyData", $A$2, "BAR", "", "Low", $A$4, -$B517, $A$6,$A$10,,$A$8,$A$12),$A$47)</f>
        <v>4593.00</v>
      </c>
      <c r="H517" s="6" t="str">
        <f>TEXT(RTD("cqg.rtd",,"StudyData", $A$2, "BAR", "", "Close", $A$4, -$B517, $A$6,$A$10,,$A$8,$A$12),$A$47)</f>
        <v>4614.50</v>
      </c>
      <c r="I517" s="7">
        <f xml:space="preserve"> RTD("cqg.rtd",,"StudyData", $A$2, "Vol", "VolType=auto, CoCType=Contract", "Vol",$A$4, -$B517, $A$6,$A$10,,$A$8,$A$12)</f>
        <v>1645161</v>
      </c>
      <c r="J517" s="8" t="str">
        <f xml:space="preserve"> TEXT(RTD("cqg.rtd",,"StudyData", $A$2, "MA", "InputChoice=Close,MAType=Sim,Period="&amp;$A$14&amp;"", "MA",$A$4, -$B517, $A$6,$A$10,,$A$8,$A$12),$A$47)</f>
        <v>4515.77</v>
      </c>
      <c r="K517" s="6" t="str">
        <f xml:space="preserve"> TEXT(RTD("cqg.rtd",,"StudyData", $A$2, "BBnds", "MAType=Sim,InputChoice=Close,Period1="&amp;$A$16&amp;",Percent="&amp;$A$18&amp;"", "BHI",$A$4, -$B517, $A$6,$A$10,,$A$8,$A$12),$A$47)</f>
        <v>4685.03</v>
      </c>
      <c r="L517" s="6" t="str">
        <f>TEXT(RTD("cqg.rtd",,"StudyData",$A$2,"BBnds","MAType=Sim,InputChoice=Close,Period1="&amp;$A$16&amp;",Percent="&amp;$A$18&amp;"","BMA",$A$4,-$B517,$A$6,$A$10,,$A$8,$A$12),$A$47)</f>
        <v>4583.79</v>
      </c>
      <c r="M517" s="6" t="str">
        <f xml:space="preserve"> TEXT(RTD("cqg.rtd",,"StudyData", $A$2, "BBnds", "MAType=Sim,InputChoice=Close,Period1="&amp;$A$16&amp;",Percent="&amp;$A$18&amp;"", "BLO",$A$4, -$B517, $A$6,$A$10,,$A$8,$A$12),$A$47)</f>
        <v>4482.55</v>
      </c>
      <c r="N517" s="8" t="str">
        <f xml:space="preserve"> TEXT(RTD("cqg.rtd",,"StudyData", $A$2, "MACD", "Period1="&amp;$A$20&amp;",Period2="&amp;$A$22&amp;",Period3="&amp;$A$24&amp;",InputChoice=Close", "MACD",$A$4, -$B517, $A$6,$A$10,,$A$8,$A$12),$A$47)</f>
        <v>34.69</v>
      </c>
      <c r="O517" s="8" t="str">
        <f>TEXT(RTD("cqg.rtd",,"StudyData",$A$2,"MACD","Period1="&amp;$A$20&amp;",Period2="&amp;$A$22&amp;",Period3="&amp;$A$24&amp;",InputChoice=Close","MACDA",$A$4,-$B517,$A$6,$A$10,,$A$8,$A$12),$A$47)</f>
        <v>33.55</v>
      </c>
      <c r="P517" s="6" t="str">
        <f t="shared" si="16"/>
        <v>1.14</v>
      </c>
      <c r="Q517" s="8">
        <f xml:space="preserve"> RTD("cqg.rtd",,"StudyData", $A$2, "RSI", "InputChoice=Close,Period="&amp;$A$26&amp;"", "RSI",$A$4, -$B517, $A$6,$A$10,,$A$8,$A$12)</f>
        <v>58.771097791433021</v>
      </c>
      <c r="R51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-$B517, $A$6,$A$10,,$A$8,$A$12)</f>
        <v>74.321814853000006</v>
      </c>
      <c r="S51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-$B517, $A$6,$A$10,,$A$8,$A$12)</f>
        <v>81.218599999999995</v>
      </c>
      <c r="T517" s="8" t="str">
        <f>TEXT(RTD("cqg.rtd",,"StudyData", $A$2, "Imoku", "Period1="&amp;$A$34&amp;"", "Imoku1",$A$4, -$B517, $A$6,$A$10,,$A$8,$A$12),$A$47)</f>
        <v>4612.00</v>
      </c>
      <c r="U517" s="8" t="str">
        <f xml:space="preserve"> TEXT(RTD("cqg.rtd",,"StudyData", $A$2, "Imoku", "Period2="&amp;$A$36&amp;"", "Imoku2",$A$4, -$B517, $A$6,$A$10,,$A$8,$A$12),$A$47)</f>
        <v>4505.50</v>
      </c>
      <c r="V517" s="8" t="str">
        <f xml:space="preserve"> TEXT(RTD("cqg.rtd",,"StudyData", $A$2, "Imoku", "Period3="&amp;$A$38&amp;"", "Imoku3",$A$4, -(($B517)+($A$44)), $A$6,$A$10,,$A$8,$A$12),$A$47)</f>
        <v>4499.00</v>
      </c>
      <c r="W517" s="8" t="str">
        <f xml:space="preserve"> TEXT(RTD("cqg.rtd",,"StudyData", $A$2, "Imoku", "Period1="&amp;$A$34&amp;",Period2="&amp;$A$36&amp;",Period4="&amp;$A$40&amp;",MAType4=Sim", "Imoku4",$A$4, -(($B517)+($A$44)), $A$6,$A$10,,$A$8,$A$12),$A$47)</f>
        <v>4462.00</v>
      </c>
      <c r="X517" s="8" t="str">
        <f>TEXT(RTD("cqg.rtd",,"StudyData", $A$2, "Imoku", "MAType5=Sim,Period5="&amp;$A$42&amp;",InputChoice5=Close", "Imoku5",$A$4, -$B517, $A$6,$A$10,,$A$8,$A$12),$A$47)</f>
        <v>4614.50</v>
      </c>
    </row>
    <row r="518" spans="2:24" x14ac:dyDescent="0.25">
      <c r="B518">
        <f t="shared" si="17"/>
        <v>516</v>
      </c>
      <c r="C518" s="5">
        <f xml:space="preserve"> RTD("cqg.rtd",,"StudyData", $A$2, "BAR", "", "Time", $A$4,-$B518,$A$6,$A$10, "","False","T")</f>
        <v>45036</v>
      </c>
      <c r="D518" s="4">
        <f xml:space="preserve"> RTD("cqg.rtd",,"StudyData", $A$2, "BAR", "", "Time", $A$4,-$B518,$A$6,$A$10, "","False","T")</f>
        <v>45036</v>
      </c>
      <c r="E518" s="6" t="str">
        <f xml:space="preserve"> TEXT(RTD("cqg.rtd",,"StudyData", $A$2, "BAR", "", "Open", $A$4, -$B518, $A$6,$A$10,,$A$8,$A$12),$A$47)</f>
        <v>4630.00</v>
      </c>
      <c r="F518" s="6" t="str">
        <f xml:space="preserve"> TEXT(RTD("cqg.rtd",,"StudyData", $A$2, "BAR", "", "High", $A$4, -$B518, $A$6,$A$10,,$A$8,$A$12),$A$47)</f>
        <v>4631.25</v>
      </c>
      <c r="G518" s="6" t="str">
        <f xml:space="preserve"> TEXT(RTD("cqg.rtd",,"StudyData", $A$2, "BAR", "", "Low", $A$4, -$B518, $A$6,$A$10,,$A$8,$A$12),$A$47)</f>
        <v>4594.75</v>
      </c>
      <c r="H518" s="6" t="str">
        <f>TEXT(RTD("cqg.rtd",,"StudyData", $A$2, "BAR", "", "Close", $A$4, -$B518, $A$6,$A$10,,$A$8,$A$12),$A$47)</f>
        <v>4610.25</v>
      </c>
      <c r="I518" s="7">
        <f xml:space="preserve"> RTD("cqg.rtd",,"StudyData", $A$2, "Vol", "VolType=auto, CoCType=Contract", "Vol",$A$4, -$B518, $A$6,$A$10,,$A$8,$A$12)</f>
        <v>1768379</v>
      </c>
      <c r="J518" s="8" t="str">
        <f xml:space="preserve"> TEXT(RTD("cqg.rtd",,"StudyData", $A$2, "MA", "InputChoice=Close,MAType=Sim,Period="&amp;$A$14&amp;"", "MA",$A$4, -$B518, $A$6,$A$10,,$A$8,$A$12),$A$47)</f>
        <v>4512.11</v>
      </c>
      <c r="K518" s="6" t="str">
        <f xml:space="preserve"> TEXT(RTD("cqg.rtd",,"StudyData", $A$2, "BBnds", "MAType=Sim,InputChoice=Close,Period1="&amp;$A$16&amp;",Percent="&amp;$A$18&amp;"", "BHI",$A$4, -$B518, $A$6,$A$10,,$A$8,$A$12),$A$47)</f>
        <v>4689.74</v>
      </c>
      <c r="L518" s="6" t="str">
        <f>TEXT(RTD("cqg.rtd",,"StudyData",$A$2,"BBnds","MAType=Sim,InputChoice=Close,Period1="&amp;$A$16&amp;",Percent="&amp;$A$18&amp;"","BMA",$A$4,-$B518,$A$6,$A$10,,$A$8,$A$12),$A$47)</f>
        <v>4576.01</v>
      </c>
      <c r="M518" s="6" t="str">
        <f xml:space="preserve"> TEXT(RTD("cqg.rtd",,"StudyData", $A$2, "BBnds", "MAType=Sim,InputChoice=Close,Period1="&amp;$A$16&amp;",Percent="&amp;$A$18&amp;"", "BLO",$A$4, -$B518, $A$6,$A$10,,$A$8,$A$12),$A$47)</f>
        <v>4462.29</v>
      </c>
      <c r="N518" s="8" t="str">
        <f xml:space="preserve"> TEXT(RTD("cqg.rtd",,"StudyData", $A$2, "MACD", "Period1="&amp;$A$20&amp;",Period2="&amp;$A$22&amp;",Period3="&amp;$A$24&amp;",InputChoice=Close", "MACD",$A$4, -$B518, $A$6,$A$10,,$A$8,$A$12),$A$47)</f>
        <v>36.54</v>
      </c>
      <c r="O518" s="8" t="str">
        <f>TEXT(RTD("cqg.rtd",,"StudyData",$A$2,"MACD","Period1="&amp;$A$20&amp;",Period2="&amp;$A$22&amp;",Period3="&amp;$A$24&amp;",InputChoice=Close","MACDA",$A$4,-$B518,$A$6,$A$10,,$A$8,$A$12),$A$47)</f>
        <v>33.26</v>
      </c>
      <c r="P518" s="6" t="str">
        <f t="shared" si="16"/>
        <v>3.28</v>
      </c>
      <c r="Q518" s="8">
        <f xml:space="preserve"> RTD("cqg.rtd",,"StudyData", $A$2, "RSI", "InputChoice=Close,Period="&amp;$A$26&amp;"", "RSI",$A$4, -$B518, $A$6,$A$10,,$A$8,$A$12)</f>
        <v>57.568915521210464</v>
      </c>
      <c r="R51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-$B518, $A$6,$A$10,,$A$8,$A$12)</f>
        <v>79.655830413199993</v>
      </c>
      <c r="S51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-$B518, $A$6,$A$10,,$A$8,$A$12)</f>
        <v>84.667000000000002</v>
      </c>
      <c r="T518" s="8" t="str">
        <f>TEXT(RTD("cqg.rtd",,"StudyData", $A$2, "Imoku", "Period1="&amp;$A$34&amp;"", "Imoku1",$A$4, -$B518, $A$6,$A$10,,$A$8,$A$12),$A$47)</f>
        <v>4606.25</v>
      </c>
      <c r="U518" s="8" t="str">
        <f xml:space="preserve"> TEXT(RTD("cqg.rtd",,"StudyData", $A$2, "Imoku", "Period2="&amp;$A$36&amp;"", "Imoku2",$A$4, -$B518, $A$6,$A$10,,$A$8,$A$12),$A$47)</f>
        <v>4504.38</v>
      </c>
      <c r="V518" s="8" t="str">
        <f xml:space="preserve"> TEXT(RTD("cqg.rtd",,"StudyData", $A$2, "Imoku", "Period3="&amp;$A$38&amp;"", "Imoku3",$A$4, -(($B518)+($A$44)), $A$6,$A$10,,$A$8,$A$12),$A$47)</f>
        <v>4499.00</v>
      </c>
      <c r="W518" s="8" t="str">
        <f xml:space="preserve"> TEXT(RTD("cqg.rtd",,"StudyData", $A$2, "Imoku", "Period1="&amp;$A$34&amp;",Period2="&amp;$A$36&amp;",Period4="&amp;$A$40&amp;",MAType4=Sim", "Imoku4",$A$4, -(($B518)+($A$44)), $A$6,$A$10,,$A$8,$A$12),$A$47)</f>
        <v>4462.44</v>
      </c>
      <c r="X518" s="8" t="str">
        <f>TEXT(RTD("cqg.rtd",,"StudyData", $A$2, "Imoku", "MAType5=Sim,Period5="&amp;$A$42&amp;",InputChoice5=Close", "Imoku5",$A$4, -$B518, $A$6,$A$10,,$A$8,$A$12),$A$47)</f>
        <v>4610.25</v>
      </c>
    </row>
    <row r="519" spans="2:24" x14ac:dyDescent="0.25">
      <c r="B519">
        <f t="shared" si="17"/>
        <v>517</v>
      </c>
      <c r="C519" s="5">
        <f xml:space="preserve"> RTD("cqg.rtd",,"StudyData", $A$2, "BAR", "", "Time", $A$4,-$B519,$A$6,$A$10, "","False","T")</f>
        <v>45035</v>
      </c>
      <c r="D519" s="4">
        <f xml:space="preserve"> RTD("cqg.rtd",,"StudyData", $A$2, "BAR", "", "Time", $A$4,-$B519,$A$6,$A$10, "","False","T")</f>
        <v>45035</v>
      </c>
      <c r="E519" s="6" t="str">
        <f xml:space="preserve"> TEXT(RTD("cqg.rtd",,"StudyData", $A$2, "BAR", "", "Open", $A$4, -$B519, $A$6,$A$10,,$A$8,$A$12),$A$47)</f>
        <v>4633.75</v>
      </c>
      <c r="F519" s="6" t="str">
        <f xml:space="preserve"> TEXT(RTD("cqg.rtd",,"StudyData", $A$2, "BAR", "", "High", $A$4, -$B519, $A$6,$A$10,,$A$8,$A$12),$A$47)</f>
        <v>4645.25</v>
      </c>
      <c r="G519" s="6" t="str">
        <f xml:space="preserve"> TEXT(RTD("cqg.rtd",,"StudyData", $A$2, "BAR", "", "Low", $A$4, -$B519, $A$6,$A$10,,$A$8,$A$12),$A$47)</f>
        <v>4608.25</v>
      </c>
      <c r="H519" s="6" t="str">
        <f>TEXT(RTD("cqg.rtd",,"StudyData", $A$2, "BAR", "", "Close", $A$4, -$B519, $A$6,$A$10,,$A$8,$A$12),$A$47)</f>
        <v>4636.25</v>
      </c>
      <c r="I519" s="7">
        <f xml:space="preserve"> RTD("cqg.rtd",,"StudyData", $A$2, "Vol", "VolType=auto, CoCType=Contract", "Vol",$A$4, -$B519, $A$6,$A$10,,$A$8,$A$12)</f>
        <v>1292622</v>
      </c>
      <c r="J519" s="8" t="str">
        <f xml:space="preserve"> TEXT(RTD("cqg.rtd",,"StudyData", $A$2, "MA", "InputChoice=Close,MAType=Sim,Period="&amp;$A$14&amp;"", "MA",$A$4, -$B519, $A$6,$A$10,,$A$8,$A$12),$A$47)</f>
        <v>4509.64</v>
      </c>
      <c r="K519" s="6" t="str">
        <f xml:space="preserve"> TEXT(RTD("cqg.rtd",,"StudyData", $A$2, "BBnds", "MAType=Sim,InputChoice=Close,Period1="&amp;$A$16&amp;",Percent="&amp;$A$18&amp;"", "BHI",$A$4, -$B519, $A$6,$A$10,,$A$8,$A$12),$A$47)</f>
        <v>4695.07</v>
      </c>
      <c r="L519" s="6" t="str">
        <f>TEXT(RTD("cqg.rtd",,"StudyData",$A$2,"BBnds","MAType=Sim,InputChoice=Close,Period1="&amp;$A$16&amp;",Percent="&amp;$A$18&amp;"","BMA",$A$4,-$B519,$A$6,$A$10,,$A$8,$A$12),$A$47)</f>
        <v>4567.29</v>
      </c>
      <c r="M519" s="6" t="str">
        <f xml:space="preserve"> TEXT(RTD("cqg.rtd",,"StudyData", $A$2, "BBnds", "MAType=Sim,InputChoice=Close,Period1="&amp;$A$16&amp;",Percent="&amp;$A$18&amp;"", "BLO",$A$4, -$B519, $A$6,$A$10,,$A$8,$A$12),$A$47)</f>
        <v>4439.50</v>
      </c>
      <c r="N519" s="8" t="str">
        <f xml:space="preserve"> TEXT(RTD("cqg.rtd",,"StudyData", $A$2, "MACD", "Period1="&amp;$A$20&amp;",Period2="&amp;$A$22&amp;",Period3="&amp;$A$24&amp;",InputChoice=Close", "MACD",$A$4, -$B519, $A$6,$A$10,,$A$8,$A$12),$A$47)</f>
        <v>38.79</v>
      </c>
      <c r="O519" s="8" t="str">
        <f>TEXT(RTD("cqg.rtd",,"StudyData",$A$2,"MACD","Period1="&amp;$A$20&amp;",Period2="&amp;$A$22&amp;",Period3="&amp;$A$24&amp;",InputChoice=Close","MACDA",$A$4,-$B519,$A$6,$A$10,,$A$8,$A$12),$A$47)</f>
        <v>32.45</v>
      </c>
      <c r="P519" s="6" t="str">
        <f t="shared" si="16"/>
        <v>6.34</v>
      </c>
      <c r="Q519" s="8">
        <f xml:space="preserve"> RTD("cqg.rtd",,"StudyData", $A$2, "RSI", "InputChoice=Close,Period="&amp;$A$26&amp;"", "RSI",$A$4, -$B519, $A$6,$A$10,,$A$8,$A$12)</f>
        <v>68.417338762233953</v>
      </c>
      <c r="R51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-$B519, $A$6,$A$10,,$A$8,$A$12)</f>
        <v>87.232755387200001</v>
      </c>
      <c r="S51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-$B519, $A$6,$A$10,,$A$8,$A$12)</f>
        <v>87.172600000000003</v>
      </c>
      <c r="T519" s="8" t="str">
        <f>TEXT(RTD("cqg.rtd",,"StudyData", $A$2, "Imoku", "Period1="&amp;$A$34&amp;"", "Imoku1",$A$4, -$B519, $A$6,$A$10,,$A$8,$A$12),$A$47)</f>
        <v>4606.25</v>
      </c>
      <c r="U519" s="8" t="str">
        <f xml:space="preserve"> TEXT(RTD("cqg.rtd",,"StudyData", $A$2, "Imoku", "Period2="&amp;$A$36&amp;"", "Imoku2",$A$4, -$B519, $A$6,$A$10,,$A$8,$A$12),$A$47)</f>
        <v>4489.38</v>
      </c>
      <c r="V519" s="8" t="str">
        <f xml:space="preserve"> TEXT(RTD("cqg.rtd",,"StudyData", $A$2, "Imoku", "Period3="&amp;$A$38&amp;"", "Imoku3",$A$4, -(($B519)+($A$44)), $A$6,$A$10,,$A$8,$A$12),$A$47)</f>
        <v>4499.00</v>
      </c>
      <c r="W519" s="8" t="str">
        <f xml:space="preserve"> TEXT(RTD("cqg.rtd",,"StudyData", $A$2, "Imoku", "Period1="&amp;$A$34&amp;",Period2="&amp;$A$36&amp;",Period4="&amp;$A$40&amp;",MAType4=Sim", "Imoku4",$A$4, -(($B519)+($A$44)), $A$6,$A$10,,$A$8,$A$12),$A$47)</f>
        <v>4462.44</v>
      </c>
      <c r="X519" s="8" t="str">
        <f>TEXT(RTD("cqg.rtd",,"StudyData", $A$2, "Imoku", "MAType5=Sim,Period5="&amp;$A$42&amp;",InputChoice5=Close", "Imoku5",$A$4, -$B519, $A$6,$A$10,,$A$8,$A$12),$A$47)</f>
        <v>4636.25</v>
      </c>
    </row>
    <row r="520" spans="2:24" x14ac:dyDescent="0.25">
      <c r="B520">
        <f t="shared" si="17"/>
        <v>518</v>
      </c>
      <c r="C520" s="5">
        <f xml:space="preserve"> RTD("cqg.rtd",,"StudyData", $A$2, "BAR", "", "Time", $A$4,-$B520,$A$6,$A$10, "","False","T")</f>
        <v>45034</v>
      </c>
      <c r="D520" s="4">
        <f xml:space="preserve"> RTD("cqg.rtd",,"StudyData", $A$2, "BAR", "", "Time", $A$4,-$B520,$A$6,$A$10, "","False","T")</f>
        <v>45034</v>
      </c>
      <c r="E520" s="6" t="str">
        <f xml:space="preserve"> TEXT(RTD("cqg.rtd",,"StudyData", $A$2, "BAR", "", "Open", $A$4, -$B520, $A$6,$A$10,,$A$8,$A$12),$A$47)</f>
        <v>4634.75</v>
      </c>
      <c r="F520" s="6" t="str">
        <f xml:space="preserve"> TEXT(RTD("cqg.rtd",,"StudyData", $A$2, "BAR", "", "High", $A$4, -$B520, $A$6,$A$10,,$A$8,$A$12),$A$47)</f>
        <v>4656.00</v>
      </c>
      <c r="G520" s="6" t="str">
        <f xml:space="preserve"> TEXT(RTD("cqg.rtd",,"StudyData", $A$2, "BAR", "", "Low", $A$4, -$B520, $A$6,$A$10,,$A$8,$A$12),$A$47)</f>
        <v>4622.25</v>
      </c>
      <c r="H520" s="6" t="str">
        <f>TEXT(RTD("cqg.rtd",,"StudyData", $A$2, "BAR", "", "Close", $A$4, -$B520, $A$6,$A$10,,$A$8,$A$12),$A$47)</f>
        <v>4637.75</v>
      </c>
      <c r="I520" s="7">
        <f xml:space="preserve"> RTD("cqg.rtd",,"StudyData", $A$2, "Vol", "VolType=auto, CoCType=Contract", "Vol",$A$4, -$B520, $A$6,$A$10,,$A$8,$A$12)</f>
        <v>1427797</v>
      </c>
      <c r="J520" s="8" t="str">
        <f xml:space="preserve"> TEXT(RTD("cqg.rtd",,"StudyData", $A$2, "MA", "InputChoice=Close,MAType=Sim,Period="&amp;$A$14&amp;"", "MA",$A$4, -$B520, $A$6,$A$10,,$A$8,$A$12),$A$47)</f>
        <v>4506.02</v>
      </c>
      <c r="K520" s="6" t="str">
        <f xml:space="preserve"> TEXT(RTD("cqg.rtd",,"StudyData", $A$2, "BBnds", "MAType=Sim,InputChoice=Close,Period1="&amp;$A$16&amp;",Percent="&amp;$A$18&amp;"", "BHI",$A$4, -$B520, $A$6,$A$10,,$A$8,$A$12),$A$47)</f>
        <v>4694.04</v>
      </c>
      <c r="L520" s="6" t="str">
        <f>TEXT(RTD("cqg.rtd",,"StudyData",$A$2,"BBnds","MAType=Sim,InputChoice=Close,Period1="&amp;$A$16&amp;",Percent="&amp;$A$18&amp;"","BMA",$A$4,-$B520,$A$6,$A$10,,$A$8,$A$12),$A$47)</f>
        <v>4556.89</v>
      </c>
      <c r="M520" s="6" t="str">
        <f xml:space="preserve"> TEXT(RTD("cqg.rtd",,"StudyData", $A$2, "BBnds", "MAType=Sim,InputChoice=Close,Period1="&amp;$A$16&amp;",Percent="&amp;$A$18&amp;"", "BLO",$A$4, -$B520, $A$6,$A$10,,$A$8,$A$12),$A$47)</f>
        <v>4419.73</v>
      </c>
      <c r="N520" s="8" t="str">
        <f xml:space="preserve"> TEXT(RTD("cqg.rtd",,"StudyData", $A$2, "MACD", "Period1="&amp;$A$20&amp;",Period2="&amp;$A$22&amp;",Period3="&amp;$A$24&amp;",InputChoice=Close", "MACD",$A$4, -$B520, $A$6,$A$10,,$A$8,$A$12),$A$47)</f>
        <v>38.45</v>
      </c>
      <c r="O520" s="8" t="str">
        <f>TEXT(RTD("cqg.rtd",,"StudyData",$A$2,"MACD","Period1="&amp;$A$20&amp;",Period2="&amp;$A$22&amp;",Period3="&amp;$A$24&amp;",InputChoice=Close","MACDA",$A$4,-$B520,$A$6,$A$10,,$A$8,$A$12),$A$47)</f>
        <v>30.86</v>
      </c>
      <c r="P520" s="6" t="str">
        <f t="shared" si="16"/>
        <v>7.59</v>
      </c>
      <c r="Q520" s="8">
        <f xml:space="preserve"> RTD("cqg.rtd",,"StudyData", $A$2, "RSI", "InputChoice=Close,Period="&amp;$A$26&amp;"", "RSI",$A$4, -$B520, $A$6,$A$10,,$A$8,$A$12)</f>
        <v>69.084955851788962</v>
      </c>
      <c r="R52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-$B520, $A$6,$A$10,,$A$8,$A$12)</f>
        <v>88.403381925399998</v>
      </c>
      <c r="S52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-$B520, $A$6,$A$10,,$A$8,$A$12)</f>
        <v>87.142499999999998</v>
      </c>
      <c r="T520" s="8" t="str">
        <f>TEXT(RTD("cqg.rtd",,"StudyData", $A$2, "Imoku", "Period1="&amp;$A$34&amp;"", "Imoku1",$A$4, -$B520, $A$6,$A$10,,$A$8,$A$12),$A$47)</f>
        <v>4605.13</v>
      </c>
      <c r="U520" s="8" t="str">
        <f xml:space="preserve"> TEXT(RTD("cqg.rtd",,"StudyData", $A$2, "Imoku", "Period2="&amp;$A$36&amp;"", "Imoku2",$A$4, -$B520, $A$6,$A$10,,$A$8,$A$12),$A$47)</f>
        <v>4489.38</v>
      </c>
      <c r="V520" s="8" t="str">
        <f xml:space="preserve"> TEXT(RTD("cqg.rtd",,"StudyData", $A$2, "Imoku", "Period3="&amp;$A$38&amp;"", "Imoku3",$A$4, -(($B520)+($A$44)), $A$6,$A$10,,$A$8,$A$12),$A$47)</f>
        <v>4499.00</v>
      </c>
      <c r="W520" s="8" t="str">
        <f xml:space="preserve"> TEXT(RTD("cqg.rtd",,"StudyData", $A$2, "Imoku", "Period1="&amp;$A$34&amp;",Period2="&amp;$A$36&amp;",Period4="&amp;$A$40&amp;",MAType4=Sim", "Imoku4",$A$4, -(($B520)+($A$44)), $A$6,$A$10,,$A$8,$A$12),$A$47)</f>
        <v>4463.88</v>
      </c>
      <c r="X520" s="8" t="str">
        <f>TEXT(RTD("cqg.rtd",,"StudyData", $A$2, "Imoku", "MAType5=Sim,Period5="&amp;$A$42&amp;",InputChoice5=Close", "Imoku5",$A$4, -$B520, $A$6,$A$10,,$A$8,$A$12),$A$47)</f>
        <v>4637.75</v>
      </c>
    </row>
    <row r="521" spans="2:24" x14ac:dyDescent="0.25">
      <c r="B521">
        <f t="shared" si="17"/>
        <v>519</v>
      </c>
      <c r="C521" s="5">
        <f xml:space="preserve"> RTD("cqg.rtd",,"StudyData", $A$2, "BAR", "", "Time", $A$4,-$B521,$A$6,$A$10, "","False","T")</f>
        <v>45033</v>
      </c>
      <c r="D521" s="4">
        <f xml:space="preserve"> RTD("cqg.rtd",,"StudyData", $A$2, "BAR", "", "Time", $A$4,-$B521,$A$6,$A$10, "","False","T")</f>
        <v>45033</v>
      </c>
      <c r="E521" s="6" t="str">
        <f xml:space="preserve"> TEXT(RTD("cqg.rtd",,"StudyData", $A$2, "BAR", "", "Open", $A$4, -$B521, $A$6,$A$10,,$A$8,$A$12),$A$47)</f>
        <v>4632.00</v>
      </c>
      <c r="F521" s="6" t="str">
        <f xml:space="preserve"> TEXT(RTD("cqg.rtd",,"StudyData", $A$2, "BAR", "", "High", $A$4, -$B521, $A$6,$A$10,,$A$8,$A$12),$A$47)</f>
        <v>4638.25</v>
      </c>
      <c r="G521" s="6" t="str">
        <f xml:space="preserve"> TEXT(RTD("cqg.rtd",,"StudyData", $A$2, "BAR", "", "Low", $A$4, -$B521, $A$6,$A$10,,$A$8,$A$12),$A$47)</f>
        <v>4605.75</v>
      </c>
      <c r="H521" s="6" t="str">
        <f>TEXT(RTD("cqg.rtd",,"StudyData", $A$2, "BAR", "", "Close", $A$4, -$B521, $A$6,$A$10,,$A$8,$A$12),$A$47)</f>
        <v>4634.50</v>
      </c>
      <c r="I521" s="7">
        <f xml:space="preserve"> RTD("cqg.rtd",,"StudyData", $A$2, "Vol", "VolType=auto, CoCType=Contract", "Vol",$A$4, -$B521, $A$6,$A$10,,$A$8,$A$12)</f>
        <v>1298123</v>
      </c>
      <c r="J521" s="8" t="str">
        <f xml:space="preserve"> TEXT(RTD("cqg.rtd",,"StudyData", $A$2, "MA", "InputChoice=Close,MAType=Sim,Period="&amp;$A$14&amp;"", "MA",$A$4, -$B521, $A$6,$A$10,,$A$8,$A$12),$A$47)</f>
        <v>4502.53</v>
      </c>
      <c r="K521" s="6" t="str">
        <f xml:space="preserve"> TEXT(RTD("cqg.rtd",,"StudyData", $A$2, "BBnds", "MAType=Sim,InputChoice=Close,Period1="&amp;$A$16&amp;",Percent="&amp;$A$18&amp;"", "BHI",$A$4, -$B521, $A$6,$A$10,,$A$8,$A$12),$A$47)</f>
        <v>4684.21</v>
      </c>
      <c r="L521" s="6" t="str">
        <f>TEXT(RTD("cqg.rtd",,"StudyData",$A$2,"BBnds","MAType=Sim,InputChoice=Close,Period1="&amp;$A$16&amp;",Percent="&amp;$A$18&amp;"","BMA",$A$4,-$B521,$A$6,$A$10,,$A$8,$A$12),$A$47)</f>
        <v>4549.68</v>
      </c>
      <c r="M521" s="6" t="str">
        <f xml:space="preserve"> TEXT(RTD("cqg.rtd",,"StudyData", $A$2, "BBnds", "MAType=Sim,InputChoice=Close,Period1="&amp;$A$16&amp;",Percent="&amp;$A$18&amp;"", "BLO",$A$4, -$B521, $A$6,$A$10,,$A$8,$A$12),$A$47)</f>
        <v>4415.14</v>
      </c>
      <c r="N521" s="8" t="str">
        <f xml:space="preserve"> TEXT(RTD("cqg.rtd",,"StudyData", $A$2, "MACD", "Period1="&amp;$A$20&amp;",Period2="&amp;$A$22&amp;",Period3="&amp;$A$24&amp;",InputChoice=Close", "MACD",$A$4, -$B521, $A$6,$A$10,,$A$8,$A$12),$A$47)</f>
        <v>37.31</v>
      </c>
      <c r="O521" s="8" t="str">
        <f>TEXT(RTD("cqg.rtd",,"StudyData",$A$2,"MACD","Period1="&amp;$A$20&amp;",Period2="&amp;$A$22&amp;",Period3="&amp;$A$24&amp;",InputChoice=Close","MACDA",$A$4,-$B521,$A$6,$A$10,,$A$8,$A$12),$A$47)</f>
        <v>28.96</v>
      </c>
      <c r="P521" s="6" t="str">
        <f t="shared" si="16"/>
        <v>8.35</v>
      </c>
      <c r="Q521" s="8">
        <f xml:space="preserve"> RTD("cqg.rtd",,"StudyData", $A$2, "RSI", "InputChoice=Close,Period="&amp;$A$26&amp;"", "RSI",$A$4, -$B521, $A$6,$A$10,,$A$8,$A$12)</f>
        <v>68.492835251010405</v>
      </c>
      <c r="R52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-$B521, $A$6,$A$10,,$A$8,$A$12)</f>
        <v>88.725832862499999</v>
      </c>
      <c r="S52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-$B521, $A$6,$A$10,,$A$8,$A$12)</f>
        <v>86.512100000000004</v>
      </c>
      <c r="T521" s="8" t="str">
        <f>TEXT(RTD("cqg.rtd",,"StudyData", $A$2, "Imoku", "Period1="&amp;$A$34&amp;"", "Imoku1",$A$4, -$B521, $A$6,$A$10,,$A$8,$A$12),$A$47)</f>
        <v>4600.50</v>
      </c>
      <c r="U521" s="8" t="str">
        <f xml:space="preserve"> TEXT(RTD("cqg.rtd",,"StudyData", $A$2, "Imoku", "Period2="&amp;$A$36&amp;"", "Imoku2",$A$4, -$B521, $A$6,$A$10,,$A$8,$A$12),$A$47)</f>
        <v>4471.88</v>
      </c>
      <c r="V521" s="8" t="str">
        <f xml:space="preserve"> TEXT(RTD("cqg.rtd",,"StudyData", $A$2, "Imoku", "Period3="&amp;$A$38&amp;"", "Imoku3",$A$4, -(($B521)+($A$44)), $A$6,$A$10,,$A$8,$A$12),$A$47)</f>
        <v>4499.00</v>
      </c>
      <c r="W521" s="8" t="str">
        <f xml:space="preserve"> TEXT(RTD("cqg.rtd",,"StudyData", $A$2, "Imoku", "Period1="&amp;$A$34&amp;",Period2="&amp;$A$36&amp;",Period4="&amp;$A$40&amp;",MAType4=Sim", "Imoku4",$A$4, -(($B521)+($A$44)), $A$6,$A$10,,$A$8,$A$12),$A$47)</f>
        <v>4488.38</v>
      </c>
      <c r="X521" s="8" t="str">
        <f>TEXT(RTD("cqg.rtd",,"StudyData", $A$2, "Imoku", "MAType5=Sim,Period5="&amp;$A$42&amp;",InputChoice5=Close", "Imoku5",$A$4, -$B521, $A$6,$A$10,,$A$8,$A$12),$A$47)</f>
        <v>4634.50</v>
      </c>
    </row>
    <row r="522" spans="2:24" x14ac:dyDescent="0.25">
      <c r="B522">
        <f t="shared" si="17"/>
        <v>520</v>
      </c>
      <c r="C522" s="5">
        <f xml:space="preserve"> RTD("cqg.rtd",,"StudyData", $A$2, "BAR", "", "Time", $A$4,-$B522,$A$6,$A$10, "","False","T")</f>
        <v>45030</v>
      </c>
      <c r="D522" s="4">
        <f xml:space="preserve"> RTD("cqg.rtd",,"StudyData", $A$2, "BAR", "", "Time", $A$4,-$B522,$A$6,$A$10, "","False","T")</f>
        <v>45030</v>
      </c>
      <c r="E522" s="6" t="str">
        <f xml:space="preserve"> TEXT(RTD("cqg.rtd",,"StudyData", $A$2, "BAR", "", "Open", $A$4, -$B522, $A$6,$A$10,,$A$8,$A$12),$A$47)</f>
        <v>4626.50</v>
      </c>
      <c r="F522" s="6" t="str">
        <f xml:space="preserve"> TEXT(RTD("cqg.rtd",,"StudyData", $A$2, "BAR", "", "High", $A$4, -$B522, $A$6,$A$10,,$A$8,$A$12),$A$47)</f>
        <v>4646.75</v>
      </c>
      <c r="G522" s="6" t="str">
        <f xml:space="preserve"> TEXT(RTD("cqg.rtd",,"StudyData", $A$2, "BAR", "", "Low", $A$4, -$B522, $A$6,$A$10,,$A$8,$A$12),$A$47)</f>
        <v>4595.75</v>
      </c>
      <c r="H522" s="6" t="str">
        <f>TEXT(RTD("cqg.rtd",,"StudyData", $A$2, "BAR", "", "Close", $A$4, -$B522, $A$6,$A$10,,$A$8,$A$12),$A$47)</f>
        <v>4621.50</v>
      </c>
      <c r="I522" s="7">
        <f xml:space="preserve"> RTD("cqg.rtd",,"StudyData", $A$2, "Vol", "VolType=auto, CoCType=Contract", "Vol",$A$4, -$B522, $A$6,$A$10,,$A$8,$A$12)</f>
        <v>1882896</v>
      </c>
      <c r="J522" s="8" t="str">
        <f xml:space="preserve"> TEXT(RTD("cqg.rtd",,"StudyData", $A$2, "MA", "InputChoice=Close,MAType=Sim,Period="&amp;$A$14&amp;"", "MA",$A$4, -$B522, $A$6,$A$10,,$A$8,$A$12),$A$47)</f>
        <v>4501.17</v>
      </c>
      <c r="K522" s="6" t="str">
        <f xml:space="preserve"> TEXT(RTD("cqg.rtd",,"StudyData", $A$2, "BBnds", "MAType=Sim,InputChoice=Close,Period1="&amp;$A$16&amp;",Percent="&amp;$A$18&amp;"", "BHI",$A$4, -$B522, $A$6,$A$10,,$A$8,$A$12),$A$47)</f>
        <v>4676.58</v>
      </c>
      <c r="L522" s="6" t="str">
        <f>TEXT(RTD("cqg.rtd",,"StudyData",$A$2,"BBnds","MAType=Sim,InputChoice=Close,Period1="&amp;$A$16&amp;",Percent="&amp;$A$18&amp;"","BMA",$A$4,-$B522,$A$6,$A$10,,$A$8,$A$12),$A$47)</f>
        <v>4539.99</v>
      </c>
      <c r="M522" s="6" t="str">
        <f xml:space="preserve"> TEXT(RTD("cqg.rtd",,"StudyData", $A$2, "BBnds", "MAType=Sim,InputChoice=Close,Period1="&amp;$A$16&amp;",Percent="&amp;$A$18&amp;"", "BLO",$A$4, -$B522, $A$6,$A$10,,$A$8,$A$12),$A$47)</f>
        <v>4403.39</v>
      </c>
      <c r="N522" s="8" t="str">
        <f xml:space="preserve"> TEXT(RTD("cqg.rtd",,"StudyData", $A$2, "MACD", "Period1="&amp;$A$20&amp;",Period2="&amp;$A$22&amp;",Period3="&amp;$A$24&amp;",InputChoice=Close", "MACD",$A$4, -$B522, $A$6,$A$10,,$A$8,$A$12),$A$47)</f>
        <v>35.64</v>
      </c>
      <c r="O522" s="8" t="str">
        <f>TEXT(RTD("cqg.rtd",,"StudyData",$A$2,"MACD","Period1="&amp;$A$20&amp;",Period2="&amp;$A$22&amp;",Period3="&amp;$A$24&amp;",InputChoice=Close","MACDA",$A$4,-$B522,$A$6,$A$10,,$A$8,$A$12),$A$47)</f>
        <v>26.88</v>
      </c>
      <c r="P522" s="6" t="str">
        <f t="shared" si="16"/>
        <v>8.76</v>
      </c>
      <c r="Q522" s="8">
        <f xml:space="preserve"> RTD("cqg.rtd",,"StudyData", $A$2, "RSI", "InputChoice=Close,Period="&amp;$A$26&amp;"", "RSI",$A$4, -$B522, $A$6,$A$10,,$A$8,$A$12)</f>
        <v>66.190397862025279</v>
      </c>
      <c r="R52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-$B522, $A$6,$A$10,,$A$8,$A$12)</f>
        <v>86.836018341900001</v>
      </c>
      <c r="S52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-$B522, $A$6,$A$10,,$A$8,$A$12)</f>
        <v>85.405199999999994</v>
      </c>
      <c r="T522" s="8" t="str">
        <f>TEXT(RTD("cqg.rtd",,"StudyData", $A$2, "Imoku", "Period1="&amp;$A$34&amp;"", "Imoku1",$A$4, -$B522, $A$6,$A$10,,$A$8,$A$12),$A$47)</f>
        <v>4600.50</v>
      </c>
      <c r="U522" s="8" t="str">
        <f xml:space="preserve"> TEXT(RTD("cqg.rtd",,"StudyData", $A$2, "Imoku", "Period2="&amp;$A$36&amp;"", "Imoku2",$A$4, -$B522, $A$6,$A$10,,$A$8,$A$12),$A$47)</f>
        <v>4471.88</v>
      </c>
      <c r="V522" s="8" t="str">
        <f xml:space="preserve"> TEXT(RTD("cqg.rtd",,"StudyData", $A$2, "Imoku", "Period3="&amp;$A$38&amp;"", "Imoku3",$A$4, -(($B522)+($A$44)), $A$6,$A$10,,$A$8,$A$12),$A$47)</f>
        <v>4491.00</v>
      </c>
      <c r="W522" s="8" t="str">
        <f xml:space="preserve"> TEXT(RTD("cqg.rtd",,"StudyData", $A$2, "Imoku", "Period1="&amp;$A$34&amp;",Period2="&amp;$A$36&amp;",Period4="&amp;$A$40&amp;",MAType4=Sim", "Imoku4",$A$4, -(($B522)+($A$44)), $A$6,$A$10,,$A$8,$A$12),$A$47)</f>
        <v>4520.00</v>
      </c>
      <c r="X522" s="8" t="str">
        <f>TEXT(RTD("cqg.rtd",,"StudyData", $A$2, "Imoku", "MAType5=Sim,Period5="&amp;$A$42&amp;",InputChoice5=Close", "Imoku5",$A$4, -$B522, $A$6,$A$10,,$A$8,$A$12),$A$47)</f>
        <v>4621.50</v>
      </c>
    </row>
    <row r="523" spans="2:24" x14ac:dyDescent="0.25">
      <c r="B523">
        <f t="shared" si="17"/>
        <v>521</v>
      </c>
      <c r="C523" s="5">
        <f xml:space="preserve"> RTD("cqg.rtd",,"StudyData", $A$2, "BAR", "", "Time", $A$4,-$B523,$A$6,$A$10, "","False","T")</f>
        <v>45029</v>
      </c>
      <c r="D523" s="4">
        <f xml:space="preserve"> RTD("cqg.rtd",,"StudyData", $A$2, "BAR", "", "Time", $A$4,-$B523,$A$6,$A$10, "","False","T")</f>
        <v>45029</v>
      </c>
      <c r="E523" s="6" t="str">
        <f xml:space="preserve"> TEXT(RTD("cqg.rtd",,"StudyData", $A$2, "BAR", "", "Open", $A$4, -$B523, $A$6,$A$10,,$A$8,$A$12),$A$47)</f>
        <v>4575.25</v>
      </c>
      <c r="F523" s="6" t="str">
        <f xml:space="preserve"> TEXT(RTD("cqg.rtd",,"StudyData", $A$2, "BAR", "", "High", $A$4, -$B523, $A$6,$A$10,,$A$8,$A$12),$A$47)</f>
        <v>4634.75</v>
      </c>
      <c r="G523" s="6" t="str">
        <f xml:space="preserve"> TEXT(RTD("cqg.rtd",,"StudyData", $A$2, "BAR", "", "Low", $A$4, -$B523, $A$6,$A$10,,$A$8,$A$12),$A$47)</f>
        <v>4568.00</v>
      </c>
      <c r="H523" s="6" t="str">
        <f>TEXT(RTD("cqg.rtd",,"StudyData", $A$2, "BAR", "", "Close", $A$4, -$B523, $A$6,$A$10,,$A$8,$A$12),$A$47)</f>
        <v>4630.50</v>
      </c>
      <c r="I523" s="7">
        <f xml:space="preserve"> RTD("cqg.rtd",,"StudyData", $A$2, "Vol", "VolType=auto, CoCType=Contract", "Vol",$A$4, -$B523, $A$6,$A$10,,$A$8,$A$12)</f>
        <v>1458785</v>
      </c>
      <c r="J523" s="8" t="str">
        <f xml:space="preserve"> TEXT(RTD("cqg.rtd",,"StudyData", $A$2, "MA", "InputChoice=Close,MAType=Sim,Period="&amp;$A$14&amp;"", "MA",$A$4, -$B523, $A$6,$A$10,,$A$8,$A$12),$A$47)</f>
        <v>4500.44</v>
      </c>
      <c r="K523" s="6" t="str">
        <f xml:space="preserve"> TEXT(RTD("cqg.rtd",,"StudyData", $A$2, "BBnds", "MAType=Sim,InputChoice=Close,Period1="&amp;$A$16&amp;",Percent="&amp;$A$18&amp;"", "BHI",$A$4, -$B523, $A$6,$A$10,,$A$8,$A$12),$A$47)</f>
        <v>4672.39</v>
      </c>
      <c r="L523" s="6" t="str">
        <f>TEXT(RTD("cqg.rtd",,"StudyData",$A$2,"BBnds","MAType=Sim,InputChoice=Close,Period1="&amp;$A$16&amp;",Percent="&amp;$A$18&amp;"","BMA",$A$4,-$B523,$A$6,$A$10,,$A$8,$A$12),$A$47)</f>
        <v>4529.15</v>
      </c>
      <c r="M523" s="6" t="str">
        <f xml:space="preserve"> TEXT(RTD("cqg.rtd",,"StudyData", $A$2, "BBnds", "MAType=Sim,InputChoice=Close,Period1="&amp;$A$16&amp;",Percent="&amp;$A$18&amp;"", "BLO",$A$4, -$B523, $A$6,$A$10,,$A$8,$A$12),$A$47)</f>
        <v>4385.91</v>
      </c>
      <c r="N523" s="8" t="str">
        <f xml:space="preserve"> TEXT(RTD("cqg.rtd",,"StudyData", $A$2, "MACD", "Period1="&amp;$A$20&amp;",Period2="&amp;$A$22&amp;",Period3="&amp;$A$24&amp;",InputChoice=Close", "MACD",$A$4, -$B523, $A$6,$A$10,,$A$8,$A$12),$A$47)</f>
        <v>34.32</v>
      </c>
      <c r="O523" s="8" t="str">
        <f>TEXT(RTD("cqg.rtd",,"StudyData",$A$2,"MACD","Period1="&amp;$A$20&amp;",Period2="&amp;$A$22&amp;",Period3="&amp;$A$24&amp;",InputChoice=Close","MACDA",$A$4,-$B523,$A$6,$A$10,,$A$8,$A$12),$A$47)</f>
        <v>24.68</v>
      </c>
      <c r="P523" s="6" t="str">
        <f t="shared" si="16"/>
        <v>9.64</v>
      </c>
      <c r="Q523" s="8">
        <f xml:space="preserve"> RTD("cqg.rtd",,"StudyData", $A$2, "RSI", "InputChoice=Close,Period="&amp;$A$26&amp;"", "RSI",$A$4, -$B523, $A$6,$A$10,,$A$8,$A$12)</f>
        <v>69.307156870769262</v>
      </c>
      <c r="R52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-$B523, $A$6,$A$10,,$A$8,$A$12)</f>
        <v>86.363019842100002</v>
      </c>
      <c r="S52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-$B523, $A$6,$A$10,,$A$8,$A$12)</f>
        <v>84.689800000000005</v>
      </c>
      <c r="T523" s="8" t="str">
        <f>TEXT(RTD("cqg.rtd",,"StudyData", $A$2, "Imoku", "Period1="&amp;$A$34&amp;"", "Imoku1",$A$4, -$B523, $A$6,$A$10,,$A$8,$A$12),$A$47)</f>
        <v>4594.88</v>
      </c>
      <c r="U523" s="8" t="str">
        <f xml:space="preserve"> TEXT(RTD("cqg.rtd",,"StudyData", $A$2, "Imoku", "Period2="&amp;$A$36&amp;"", "Imoku2",$A$4, -$B523, $A$6,$A$10,,$A$8,$A$12),$A$47)</f>
        <v>4466.25</v>
      </c>
      <c r="V523" s="8" t="str">
        <f xml:space="preserve"> TEXT(RTD("cqg.rtd",,"StudyData", $A$2, "Imoku", "Period3="&amp;$A$38&amp;"", "Imoku3",$A$4, -(($B523)+($A$44)), $A$6,$A$10,,$A$8,$A$12),$A$47)</f>
        <v>4491.00</v>
      </c>
      <c r="W523" s="8" t="str">
        <f xml:space="preserve"> TEXT(RTD("cqg.rtd",,"StudyData", $A$2, "Imoku", "Period1="&amp;$A$34&amp;",Period2="&amp;$A$36&amp;",Period4="&amp;$A$40&amp;",MAType4=Sim", "Imoku4",$A$4, -(($B523)+($A$44)), $A$6,$A$10,,$A$8,$A$12),$A$47)</f>
        <v>4527.75</v>
      </c>
      <c r="X523" s="8" t="str">
        <f>TEXT(RTD("cqg.rtd",,"StudyData", $A$2, "Imoku", "MAType5=Sim,Period5="&amp;$A$42&amp;",InputChoice5=Close", "Imoku5",$A$4, -$B523, $A$6,$A$10,,$A$8,$A$12),$A$47)</f>
        <v>4630.50</v>
      </c>
    </row>
    <row r="524" spans="2:24" x14ac:dyDescent="0.25">
      <c r="B524">
        <f t="shared" si="17"/>
        <v>522</v>
      </c>
      <c r="C524" s="5">
        <f xml:space="preserve"> RTD("cqg.rtd",,"StudyData", $A$2, "BAR", "", "Time", $A$4,-$B524,$A$6,$A$10, "","False","T")</f>
        <v>45028</v>
      </c>
      <c r="D524" s="4">
        <f xml:space="preserve"> RTD("cqg.rtd",,"StudyData", $A$2, "BAR", "", "Time", $A$4,-$B524,$A$6,$A$10, "","False","T")</f>
        <v>45028</v>
      </c>
      <c r="E524" s="6" t="str">
        <f xml:space="preserve"> TEXT(RTD("cqg.rtd",,"StudyData", $A$2, "BAR", "", "Open", $A$4, -$B524, $A$6,$A$10,,$A$8,$A$12),$A$47)</f>
        <v>4595.25</v>
      </c>
      <c r="F524" s="6" t="str">
        <f xml:space="preserve"> TEXT(RTD("cqg.rtd",,"StudyData", $A$2, "BAR", "", "High", $A$4, -$B524, $A$6,$A$10,,$A$8,$A$12),$A$47)</f>
        <v>4635.50</v>
      </c>
      <c r="G524" s="6" t="str">
        <f xml:space="preserve"> TEXT(RTD("cqg.rtd",,"StudyData", $A$2, "BAR", "", "Low", $A$4, -$B524, $A$6,$A$10,,$A$8,$A$12),$A$47)</f>
        <v>4571.25</v>
      </c>
      <c r="H524" s="6" t="str">
        <f>TEXT(RTD("cqg.rtd",,"StudyData", $A$2, "BAR", "", "Close", $A$4, -$B524, $A$6,$A$10,,$A$8,$A$12),$A$47)</f>
        <v>4576.75</v>
      </c>
      <c r="I524" s="7">
        <f xml:space="preserve"> RTD("cqg.rtd",,"StudyData", $A$2, "Vol", "VolType=auto, CoCType=Contract", "Vol",$A$4, -$B524, $A$6,$A$10,,$A$8,$A$12)</f>
        <v>1853671</v>
      </c>
      <c r="J524" s="8" t="str">
        <f xml:space="preserve"> TEXT(RTD("cqg.rtd",,"StudyData", $A$2, "MA", "InputChoice=Close,MAType=Sim,Period="&amp;$A$14&amp;"", "MA",$A$4, -$B524, $A$6,$A$10,,$A$8,$A$12),$A$47)</f>
        <v>4500.94</v>
      </c>
      <c r="K524" s="6" t="str">
        <f xml:space="preserve"> TEXT(RTD("cqg.rtd",,"StudyData", $A$2, "BBnds", "MAType=Sim,InputChoice=Close,Period1="&amp;$A$16&amp;",Percent="&amp;$A$18&amp;"", "BHI",$A$4, -$B524, $A$6,$A$10,,$A$8,$A$12),$A$47)</f>
        <v>4659.26</v>
      </c>
      <c r="L524" s="6" t="str">
        <f>TEXT(RTD("cqg.rtd",,"StudyData",$A$2,"BBnds","MAType=Sim,InputChoice=Close,Period1="&amp;$A$16&amp;",Percent="&amp;$A$18&amp;"","BMA",$A$4,-$B524,$A$6,$A$10,,$A$8,$A$12),$A$47)</f>
        <v>4520.24</v>
      </c>
      <c r="M524" s="6" t="str">
        <f xml:space="preserve"> TEXT(RTD("cqg.rtd",,"StudyData", $A$2, "BBnds", "MAType=Sim,InputChoice=Close,Period1="&amp;$A$16&amp;",Percent="&amp;$A$18&amp;"", "BLO",$A$4, -$B524, $A$6,$A$10,,$A$8,$A$12),$A$47)</f>
        <v>4381.21</v>
      </c>
      <c r="N524" s="8" t="str">
        <f xml:space="preserve"> TEXT(RTD("cqg.rtd",,"StudyData", $A$2, "MACD", "Period1="&amp;$A$20&amp;",Period2="&amp;$A$22&amp;",Period3="&amp;$A$24&amp;",InputChoice=Close", "MACD",$A$4, -$B524, $A$6,$A$10,,$A$8,$A$12),$A$47)</f>
        <v>31.20</v>
      </c>
      <c r="O524" s="8" t="str">
        <f>TEXT(RTD("cqg.rtd",,"StudyData",$A$2,"MACD","Period1="&amp;$A$20&amp;",Period2="&amp;$A$22&amp;",Period3="&amp;$A$24&amp;",InputChoice=Close","MACDA",$A$4,-$B524,$A$6,$A$10,,$A$8,$A$12),$A$47)</f>
        <v>22.27</v>
      </c>
      <c r="P524" s="6" t="str">
        <f t="shared" si="16"/>
        <v>8.93</v>
      </c>
      <c r="Q524" s="8">
        <f xml:space="preserve"> RTD("cqg.rtd",,"StudyData", $A$2, "RSI", "InputChoice=Close,Period="&amp;$A$26&amp;"", "RSI",$A$4, -$B524, $A$6,$A$10,,$A$8,$A$12)</f>
        <v>59.077727391308727</v>
      </c>
      <c r="R52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-$B524, $A$6,$A$10,,$A$8,$A$12)</f>
        <v>81.888577836699994</v>
      </c>
      <c r="S52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-$B524, $A$6,$A$10,,$A$8,$A$12)</f>
        <v>83.853099999999998</v>
      </c>
      <c r="T524" s="8" t="str">
        <f>TEXT(RTD("cqg.rtd",,"StudyData", $A$2, "Imoku", "Period1="&amp;$A$34&amp;"", "Imoku1",$A$4, -$B524, $A$6,$A$10,,$A$8,$A$12),$A$47)</f>
        <v>4585.63</v>
      </c>
      <c r="U524" s="8" t="str">
        <f xml:space="preserve"> TEXT(RTD("cqg.rtd",,"StudyData", $A$2, "Imoku", "Period2="&amp;$A$36&amp;"", "Imoku2",$A$4, -$B524, $A$6,$A$10,,$A$8,$A$12),$A$47)</f>
        <v>4466.25</v>
      </c>
      <c r="V524" s="8" t="str">
        <f xml:space="preserve"> TEXT(RTD("cqg.rtd",,"StudyData", $A$2, "Imoku", "Period3="&amp;$A$38&amp;"", "Imoku3",$A$4, -(($B524)+($A$44)), $A$6,$A$10,,$A$8,$A$12),$A$47)</f>
        <v>4491.00</v>
      </c>
      <c r="W524" s="8" t="str">
        <f xml:space="preserve"> TEXT(RTD("cqg.rtd",,"StudyData", $A$2, "Imoku", "Period1="&amp;$A$34&amp;",Period2="&amp;$A$36&amp;",Period4="&amp;$A$40&amp;",MAType4=Sim", "Imoku4",$A$4, -(($B524)+($A$44)), $A$6,$A$10,,$A$8,$A$12),$A$47)</f>
        <v>4527.75</v>
      </c>
      <c r="X524" s="8" t="str">
        <f>TEXT(RTD("cqg.rtd",,"StudyData", $A$2, "Imoku", "MAType5=Sim,Period5="&amp;$A$42&amp;",InputChoice5=Close", "Imoku5",$A$4, -$B524, $A$6,$A$10,,$A$8,$A$12),$A$47)</f>
        <v>4576.75</v>
      </c>
    </row>
    <row r="525" spans="2:24" x14ac:dyDescent="0.25">
      <c r="B525">
        <f t="shared" si="17"/>
        <v>523</v>
      </c>
      <c r="C525" s="5">
        <f xml:space="preserve"> RTD("cqg.rtd",,"StudyData", $A$2, "BAR", "", "Time", $A$4,-$B525,$A$6,$A$10, "","False","T")</f>
        <v>45027</v>
      </c>
      <c r="D525" s="4">
        <f xml:space="preserve"> RTD("cqg.rtd",,"StudyData", $A$2, "BAR", "", "Time", $A$4,-$B525,$A$6,$A$10, "","False","T")</f>
        <v>45027</v>
      </c>
      <c r="E525" s="6" t="str">
        <f xml:space="preserve"> TEXT(RTD("cqg.rtd",,"StudyData", $A$2, "BAR", "", "Open", $A$4, -$B525, $A$6,$A$10,,$A$8,$A$12),$A$47)</f>
        <v>4596.25</v>
      </c>
      <c r="F525" s="6" t="str">
        <f xml:space="preserve"> TEXT(RTD("cqg.rtd",,"StudyData", $A$2, "BAR", "", "High", $A$4, -$B525, $A$6,$A$10,,$A$8,$A$12),$A$47)</f>
        <v>4609.50</v>
      </c>
      <c r="G525" s="6" t="str">
        <f xml:space="preserve"> TEXT(RTD("cqg.rtd",,"StudyData", $A$2, "BAR", "", "Low", $A$4, -$B525, $A$6,$A$10,,$A$8,$A$12),$A$47)</f>
        <v>4586.50</v>
      </c>
      <c r="H525" s="6" t="str">
        <f>TEXT(RTD("cqg.rtd",,"StudyData", $A$2, "BAR", "", "Close", $A$4, -$B525, $A$6,$A$10,,$A$8,$A$12),$A$47)</f>
        <v>4594.25</v>
      </c>
      <c r="I525" s="7">
        <f xml:space="preserve"> RTD("cqg.rtd",,"StudyData", $A$2, "Vol", "VolType=auto, CoCType=Contract", "Vol",$A$4, -$B525, $A$6,$A$10,,$A$8,$A$12)</f>
        <v>1221824</v>
      </c>
      <c r="J525" s="8" t="str">
        <f xml:space="preserve"> TEXT(RTD("cqg.rtd",,"StudyData", $A$2, "MA", "InputChoice=Close,MAType=Sim,Period="&amp;$A$14&amp;"", "MA",$A$4, -$B525, $A$6,$A$10,,$A$8,$A$12),$A$47)</f>
        <v>4502.48</v>
      </c>
      <c r="K525" s="6" t="str">
        <f xml:space="preserve"> TEXT(RTD("cqg.rtd",,"StudyData", $A$2, "BBnds", "MAType=Sim,InputChoice=Close,Period1="&amp;$A$16&amp;",Percent="&amp;$A$18&amp;"", "BHI",$A$4, -$B525, $A$6,$A$10,,$A$8,$A$12),$A$47)</f>
        <v>4659.17</v>
      </c>
      <c r="L525" s="6" t="str">
        <f>TEXT(RTD("cqg.rtd",,"StudyData",$A$2,"BBnds","MAType=Sim,InputChoice=Close,Period1="&amp;$A$16&amp;",Percent="&amp;$A$18&amp;"","BMA",$A$4,-$B525,$A$6,$A$10,,$A$8,$A$12),$A$47)</f>
        <v>4510.54</v>
      </c>
      <c r="M525" s="6" t="str">
        <f xml:space="preserve"> TEXT(RTD("cqg.rtd",,"StudyData", $A$2, "BBnds", "MAType=Sim,InputChoice=Close,Period1="&amp;$A$16&amp;",Percent="&amp;$A$18&amp;"", "BLO",$A$4, -$B525, $A$6,$A$10,,$A$8,$A$12),$A$47)</f>
        <v>4361.90</v>
      </c>
      <c r="N525" s="8" t="str">
        <f xml:space="preserve"> TEXT(RTD("cqg.rtd",,"StudyData", $A$2, "MACD", "Period1="&amp;$A$20&amp;",Period2="&amp;$A$22&amp;",Period3="&amp;$A$24&amp;",InputChoice=Close", "MACD",$A$4, -$B525, $A$6,$A$10,,$A$8,$A$12),$A$47)</f>
        <v>32.25</v>
      </c>
      <c r="O525" s="8" t="str">
        <f>TEXT(RTD("cqg.rtd",,"StudyData",$A$2,"MACD","Period1="&amp;$A$20&amp;",Period2="&amp;$A$22&amp;",Period3="&amp;$A$24&amp;",InputChoice=Close","MACDA",$A$4,-$B525,$A$6,$A$10,,$A$8,$A$12),$A$47)</f>
        <v>20.04</v>
      </c>
      <c r="P525" s="6" t="str">
        <f t="shared" si="16"/>
        <v>12.21</v>
      </c>
      <c r="Q525" s="8">
        <f xml:space="preserve"> RTD("cqg.rtd",,"StudyData", $A$2, "RSI", "InputChoice=Close,Period="&amp;$A$26&amp;"", "RSI",$A$4, -$B525, $A$6,$A$10,,$A$8,$A$12)</f>
        <v>65.384322966513224</v>
      </c>
      <c r="R52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-$B525, $A$6,$A$10,,$A$8,$A$12)</f>
        <v>84.965647257699999</v>
      </c>
      <c r="S52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-$B525, $A$6,$A$10,,$A$8,$A$12)</f>
        <v>84.835400000000007</v>
      </c>
      <c r="T525" s="8" t="str">
        <f>TEXT(RTD("cqg.rtd",,"StudyData", $A$2, "Imoku", "Period1="&amp;$A$34&amp;"", "Imoku1",$A$4, -$B525, $A$6,$A$10,,$A$8,$A$12),$A$47)</f>
        <v>4569.88</v>
      </c>
      <c r="U525" s="8" t="str">
        <f xml:space="preserve"> TEXT(RTD("cqg.rtd",,"StudyData", $A$2, "Imoku", "Period2="&amp;$A$36&amp;"", "Imoku2",$A$4, -$B525, $A$6,$A$10,,$A$8,$A$12),$A$47)</f>
        <v>4463.25</v>
      </c>
      <c r="V525" s="8" t="str">
        <f xml:space="preserve"> TEXT(RTD("cqg.rtd",,"StudyData", $A$2, "Imoku", "Period3="&amp;$A$38&amp;"", "Imoku3",$A$4, -(($B525)+($A$44)), $A$6,$A$10,,$A$8,$A$12),$A$47)</f>
        <v>4491.00</v>
      </c>
      <c r="W525" s="8" t="str">
        <f xml:space="preserve"> TEXT(RTD("cqg.rtd",,"StudyData", $A$2, "Imoku", "Period1="&amp;$A$34&amp;",Period2="&amp;$A$36&amp;",Period4="&amp;$A$40&amp;",MAType4=Sim", "Imoku4",$A$4, -(($B525)+($A$44)), $A$6,$A$10,,$A$8,$A$12),$A$47)</f>
        <v>4527.75</v>
      </c>
      <c r="X525" s="8" t="str">
        <f>TEXT(RTD("cqg.rtd",,"StudyData", $A$2, "Imoku", "MAType5=Sim,Period5="&amp;$A$42&amp;",InputChoice5=Close", "Imoku5",$A$4, -$B525, $A$6,$A$10,,$A$8,$A$12),$A$47)</f>
        <v>4594.25</v>
      </c>
    </row>
    <row r="526" spans="2:24" x14ac:dyDescent="0.25">
      <c r="B526">
        <f t="shared" si="17"/>
        <v>524</v>
      </c>
      <c r="C526" s="5">
        <f xml:space="preserve"> RTD("cqg.rtd",,"StudyData", $A$2, "BAR", "", "Time", $A$4,-$B526,$A$6,$A$10, "","False","T")</f>
        <v>45026</v>
      </c>
      <c r="D526" s="4">
        <f xml:space="preserve"> RTD("cqg.rtd",,"StudyData", $A$2, "BAR", "", "Time", $A$4,-$B526,$A$6,$A$10, "","False","T")</f>
        <v>45026</v>
      </c>
      <c r="E526" s="6" t="str">
        <f xml:space="preserve"> TEXT(RTD("cqg.rtd",,"StudyData", $A$2, "BAR", "", "Open", $A$4, -$B526, $A$6,$A$10,,$A$8,$A$12),$A$47)</f>
        <v>4596.75</v>
      </c>
      <c r="F526" s="6" t="str">
        <f xml:space="preserve"> TEXT(RTD("cqg.rtd",,"StudyData", $A$2, "BAR", "", "High", $A$4, -$B526, $A$6,$A$10,,$A$8,$A$12),$A$47)</f>
        <v>4600.75</v>
      </c>
      <c r="G526" s="6" t="str">
        <f xml:space="preserve"> TEXT(RTD("cqg.rtd",,"StudyData", $A$2, "BAR", "", "Low", $A$4, -$B526, $A$6,$A$10,,$A$8,$A$12),$A$47)</f>
        <v>4556.50</v>
      </c>
      <c r="H526" s="6" t="str">
        <f>TEXT(RTD("cqg.rtd",,"StudyData", $A$2, "BAR", "", "Close", $A$4, -$B526, $A$6,$A$10,,$A$8,$A$12),$A$47)</f>
        <v>4594.00</v>
      </c>
      <c r="I526" s="7">
        <f xml:space="preserve"> RTD("cqg.rtd",,"StudyData", $A$2, "Vol", "VolType=auto, CoCType=Contract", "Vol",$A$4, -$B526, $A$6,$A$10,,$A$8,$A$12)</f>
        <v>1167715</v>
      </c>
      <c r="J526" s="8" t="str">
        <f xml:space="preserve"> TEXT(RTD("cqg.rtd",,"StudyData", $A$2, "MA", "InputChoice=Close,MAType=Sim,Period="&amp;$A$14&amp;"", "MA",$A$4, -$B526, $A$6,$A$10,,$A$8,$A$12),$A$47)</f>
        <v>4503.61</v>
      </c>
      <c r="K526" s="6" t="str">
        <f xml:space="preserve"> TEXT(RTD("cqg.rtd",,"StudyData", $A$2, "BBnds", "MAType=Sim,InputChoice=Close,Period1="&amp;$A$16&amp;",Percent="&amp;$A$18&amp;"", "BHI",$A$4, -$B526, $A$6,$A$10,,$A$8,$A$12),$A$47)</f>
        <v>4650.76</v>
      </c>
      <c r="L526" s="6" t="str">
        <f>TEXT(RTD("cqg.rtd",,"StudyData",$A$2,"BBnds","MAType=Sim,InputChoice=Close,Period1="&amp;$A$16&amp;",Percent="&amp;$A$18&amp;"","BMA",$A$4,-$B526,$A$6,$A$10,,$A$8,$A$12),$A$47)</f>
        <v>4501.43</v>
      </c>
      <c r="M526" s="6" t="str">
        <f xml:space="preserve"> TEXT(RTD("cqg.rtd",,"StudyData", $A$2, "BBnds", "MAType=Sim,InputChoice=Close,Period1="&amp;$A$16&amp;",Percent="&amp;$A$18&amp;"", "BLO",$A$4, -$B526, $A$6,$A$10,,$A$8,$A$12),$A$47)</f>
        <v>4352.09</v>
      </c>
      <c r="N526" s="8" t="str">
        <f xml:space="preserve"> TEXT(RTD("cqg.rtd",,"StudyData", $A$2, "MACD", "Period1="&amp;$A$20&amp;",Period2="&amp;$A$22&amp;",Period3="&amp;$A$24&amp;",InputChoice=Close", "MACD",$A$4, -$B526, $A$6,$A$10,,$A$8,$A$12),$A$47)</f>
        <v>31.34</v>
      </c>
      <c r="O526" s="8" t="str">
        <f>TEXT(RTD("cqg.rtd",,"StudyData",$A$2,"MACD","Period1="&amp;$A$20&amp;",Period2="&amp;$A$22&amp;",Period3="&amp;$A$24&amp;",InputChoice=Close","MACDA",$A$4,-$B526,$A$6,$A$10,,$A$8,$A$12),$A$47)</f>
        <v>16.99</v>
      </c>
      <c r="P526" s="6" t="str">
        <f t="shared" si="16"/>
        <v>14.35</v>
      </c>
      <c r="Q526" s="8">
        <f xml:space="preserve"> RTD("cqg.rtd",,"StudyData", $A$2, "RSI", "InputChoice=Close,Period="&amp;$A$26&amp;"", "RSI",$A$4, -$B526, $A$6,$A$10,,$A$8,$A$12)</f>
        <v>65.337335440060173</v>
      </c>
      <c r="R52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-$B526, $A$6,$A$10,,$A$8,$A$12)</f>
        <v>84.956911957399996</v>
      </c>
      <c r="S52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-$B526, $A$6,$A$10,,$A$8,$A$12)</f>
        <v>84.770300000000006</v>
      </c>
      <c r="T526" s="8" t="str">
        <f>TEXT(RTD("cqg.rtd",,"StudyData", $A$2, "Imoku", "Period1="&amp;$A$34&amp;"", "Imoku1",$A$4, -$B526, $A$6,$A$10,,$A$8,$A$12),$A$47)</f>
        <v>4546.63</v>
      </c>
      <c r="U526" s="8" t="str">
        <f xml:space="preserve"> TEXT(RTD("cqg.rtd",,"StudyData", $A$2, "Imoku", "Period2="&amp;$A$36&amp;"", "Imoku2",$A$4, -$B526, $A$6,$A$10,,$A$8,$A$12),$A$47)</f>
        <v>4463.25</v>
      </c>
      <c r="V526" s="8" t="str">
        <f xml:space="preserve"> TEXT(RTD("cqg.rtd",,"StudyData", $A$2, "Imoku", "Period3="&amp;$A$38&amp;"", "Imoku3",$A$4, -(($B526)+($A$44)), $A$6,$A$10,,$A$8,$A$12),$A$47)</f>
        <v>4491.00</v>
      </c>
      <c r="W526" s="8" t="str">
        <f xml:space="preserve"> TEXT(RTD("cqg.rtd",,"StudyData", $A$2, "Imoku", "Period1="&amp;$A$34&amp;",Period2="&amp;$A$36&amp;",Period4="&amp;$A$40&amp;",MAType4=Sim", "Imoku4",$A$4, -(($B526)+($A$44)), $A$6,$A$10,,$A$8,$A$12),$A$47)</f>
        <v>4529.44</v>
      </c>
      <c r="X526" s="8" t="str">
        <f>TEXT(RTD("cqg.rtd",,"StudyData", $A$2, "Imoku", "MAType5=Sim,Period5="&amp;$A$42&amp;",InputChoice5=Close", "Imoku5",$A$4, -$B526, $A$6,$A$10,,$A$8,$A$12),$A$47)</f>
        <v>4594.00</v>
      </c>
    </row>
    <row r="527" spans="2:24" x14ac:dyDescent="0.25">
      <c r="B527">
        <f t="shared" si="17"/>
        <v>525</v>
      </c>
      <c r="C527" s="5">
        <f xml:space="preserve"> RTD("cqg.rtd",,"StudyData", $A$2, "BAR", "", "Time", $A$4,-$B527,$A$6,$A$10, "","False","T")</f>
        <v>45023</v>
      </c>
      <c r="D527" s="4">
        <f xml:space="preserve"> RTD("cqg.rtd",,"StudyData", $A$2, "BAR", "", "Time", $A$4,-$B527,$A$6,$A$10, "","False","T")</f>
        <v>45023</v>
      </c>
      <c r="E527" s="6" t="str">
        <f xml:space="preserve"> TEXT(RTD("cqg.rtd",,"StudyData", $A$2, "BAR", "", "Open", $A$4, -$B527, $A$6,$A$10,,$A$8,$A$12),$A$47)</f>
        <v>4586.75</v>
      </c>
      <c r="F527" s="6" t="str">
        <f xml:space="preserve"> TEXT(RTD("cqg.rtd",,"StudyData", $A$2, "BAR", "", "High", $A$4, -$B527, $A$6,$A$10,,$A$8,$A$12),$A$47)</f>
        <v>4604.50</v>
      </c>
      <c r="G527" s="6" t="str">
        <f xml:space="preserve"> TEXT(RTD("cqg.rtd",,"StudyData", $A$2, "BAR", "", "Low", $A$4, -$B527, $A$6,$A$10,,$A$8,$A$12),$A$47)</f>
        <v>4578.75</v>
      </c>
      <c r="H527" s="6" t="str">
        <f>TEXT(RTD("cqg.rtd",,"StudyData", $A$2, "BAR", "", "Close", $A$4, -$B527, $A$6,$A$10,,$A$8,$A$12),$A$47)</f>
        <v>4589.75</v>
      </c>
      <c r="I527" s="7">
        <f xml:space="preserve"> RTD("cqg.rtd",,"StudyData", $A$2, "Vol", "VolType=auto, CoCType=Contract", "Vol",$A$4, -$B527, $A$6,$A$10,,$A$8,$A$12)</f>
        <v>73009</v>
      </c>
      <c r="J527" s="8" t="str">
        <f xml:space="preserve"> TEXT(RTD("cqg.rtd",,"StudyData", $A$2, "MA", "InputChoice=Close,MAType=Sim,Period="&amp;$A$14&amp;"", "MA",$A$4, -$B527, $A$6,$A$10,,$A$8,$A$12),$A$47)</f>
        <v>4503.57</v>
      </c>
      <c r="K527" s="6" t="str">
        <f xml:space="preserve"> TEXT(RTD("cqg.rtd",,"StudyData", $A$2, "BBnds", "MAType=Sim,InputChoice=Close,Period1="&amp;$A$16&amp;",Percent="&amp;$A$18&amp;"", "BHI",$A$4, -$B527, $A$6,$A$10,,$A$8,$A$12),$A$47)</f>
        <v>4646.45</v>
      </c>
      <c r="L527" s="6" t="str">
        <f>TEXT(RTD("cqg.rtd",,"StudyData",$A$2,"BBnds","MAType=Sim,InputChoice=Close,Period1="&amp;$A$16&amp;",Percent="&amp;$A$18&amp;"","BMA",$A$4,-$B527,$A$6,$A$10,,$A$8,$A$12),$A$47)</f>
        <v>4489.05</v>
      </c>
      <c r="M527" s="6" t="str">
        <f xml:space="preserve"> TEXT(RTD("cqg.rtd",,"StudyData", $A$2, "BBnds", "MAType=Sim,InputChoice=Close,Period1="&amp;$A$16&amp;",Percent="&amp;$A$18&amp;"", "BLO",$A$4, -$B527, $A$6,$A$10,,$A$8,$A$12),$A$47)</f>
        <v>4331.65</v>
      </c>
      <c r="N527" s="8" t="str">
        <f xml:space="preserve"> TEXT(RTD("cqg.rtd",,"StudyData", $A$2, "MACD", "Period1="&amp;$A$20&amp;",Period2="&amp;$A$22&amp;",Period3="&amp;$A$24&amp;",InputChoice=Close", "MACD",$A$4, -$B527, $A$6,$A$10,,$A$8,$A$12),$A$47)</f>
        <v>29.75</v>
      </c>
      <c r="O527" s="8" t="str">
        <f>TEXT(RTD("cqg.rtd",,"StudyData",$A$2,"MACD","Period1="&amp;$A$20&amp;",Period2="&amp;$A$22&amp;",Period3="&amp;$A$24&amp;",InputChoice=Close","MACDA",$A$4,-$B527,$A$6,$A$10,,$A$8,$A$12),$A$47)</f>
        <v>13.40</v>
      </c>
      <c r="P527" s="6" t="str">
        <f t="shared" si="16"/>
        <v>16.35</v>
      </c>
      <c r="Q527" s="8">
        <f xml:space="preserve"> RTD("cqg.rtd",,"StudyData", $A$2, "RSI", "InputChoice=Close,Period="&amp;$A$26&amp;"", "RSI",$A$4, -$B527, $A$6,$A$10,,$A$8,$A$12)</f>
        <v>64.611448575224415</v>
      </c>
      <c r="R52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-$B527, $A$6,$A$10,,$A$8,$A$12)</f>
        <v>84.9927018514</v>
      </c>
      <c r="S52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-$B527, $A$6,$A$10,,$A$8,$A$12)</f>
        <v>84.677000000000007</v>
      </c>
      <c r="T527" s="8" t="str">
        <f>TEXT(RTD("cqg.rtd",,"StudyData", $A$2, "Imoku", "Period1="&amp;$A$34&amp;"", "Imoku1",$A$4, -$B527, $A$6,$A$10,,$A$8,$A$12),$A$47)</f>
        <v>4534.00</v>
      </c>
      <c r="U527" s="8" t="str">
        <f xml:space="preserve"> TEXT(RTD("cqg.rtd",,"StudyData", $A$2, "Imoku", "Period2="&amp;$A$36&amp;"", "Imoku2",$A$4, -$B527, $A$6,$A$10,,$A$8,$A$12),$A$47)</f>
        <v>4463.25</v>
      </c>
      <c r="V527" s="8" t="str">
        <f xml:space="preserve"> TEXT(RTD("cqg.rtd",,"StudyData", $A$2, "Imoku", "Period3="&amp;$A$38&amp;"", "Imoku3",$A$4, -(($B527)+($A$44)), $A$6,$A$10,,$A$8,$A$12),$A$47)</f>
        <v>4491.00</v>
      </c>
      <c r="W527" s="8" t="str">
        <f xml:space="preserve"> TEXT(RTD("cqg.rtd",,"StudyData", $A$2, "Imoku", "Period1="&amp;$A$34&amp;",Period2="&amp;$A$36&amp;",Period4="&amp;$A$40&amp;",MAType4=Sim", "Imoku4",$A$4, -(($B527)+($A$44)), $A$6,$A$10,,$A$8,$A$12),$A$47)</f>
        <v>4531.13</v>
      </c>
      <c r="X527" s="8" t="str">
        <f>TEXT(RTD("cqg.rtd",,"StudyData", $A$2, "Imoku", "MAType5=Sim,Period5="&amp;$A$42&amp;",InputChoice5=Close", "Imoku5",$A$4, -$B527, $A$6,$A$10,,$A$8,$A$12),$A$47)</f>
        <v>4589.75</v>
      </c>
    </row>
    <row r="528" spans="2:24" x14ac:dyDescent="0.25">
      <c r="B528">
        <f t="shared" si="17"/>
        <v>526</v>
      </c>
      <c r="C528" s="5">
        <f xml:space="preserve"> RTD("cqg.rtd",,"StudyData", $A$2, "BAR", "", "Time", $A$4,-$B528,$A$6,$A$10, "","False","T")</f>
        <v>45022</v>
      </c>
      <c r="D528" s="4">
        <f xml:space="preserve"> RTD("cqg.rtd",,"StudyData", $A$2, "BAR", "", "Time", $A$4,-$B528,$A$6,$A$10, "","False","T")</f>
        <v>45022</v>
      </c>
      <c r="E528" s="6" t="str">
        <f xml:space="preserve"> TEXT(RTD("cqg.rtd",,"StudyData", $A$2, "BAR", "", "Open", $A$4, -$B528, $A$6,$A$10,,$A$8,$A$12),$A$47)</f>
        <v>4571.50</v>
      </c>
      <c r="F528" s="6" t="str">
        <f xml:space="preserve"> TEXT(RTD("cqg.rtd",,"StudyData", $A$2, "BAR", "", "High", $A$4, -$B528, $A$6,$A$10,,$A$8,$A$12),$A$47)</f>
        <v>4593.00</v>
      </c>
      <c r="G528" s="6" t="str">
        <f xml:space="preserve"> TEXT(RTD("cqg.rtd",,"StudyData", $A$2, "BAR", "", "Low", $A$4, -$B528, $A$6,$A$10,,$A$8,$A$12),$A$47)</f>
        <v>4554.25</v>
      </c>
      <c r="H528" s="6" t="str">
        <f>TEXT(RTD("cqg.rtd",,"StudyData", $A$2, "BAR", "", "Close", $A$4, -$B528, $A$6,$A$10,,$A$8,$A$12),$A$47)</f>
        <v>4589.75</v>
      </c>
      <c r="I528" s="7">
        <f xml:space="preserve"> RTD("cqg.rtd",,"StudyData", $A$2, "Vol", "VolType=auto, CoCType=Contract", "Vol",$A$4, -$B528, $A$6,$A$10,,$A$8,$A$12)</f>
        <v>1299214</v>
      </c>
      <c r="J528" s="8" t="str">
        <f xml:space="preserve"> TEXT(RTD("cqg.rtd",,"StudyData", $A$2, "MA", "InputChoice=Close,MAType=Sim,Period="&amp;$A$14&amp;"", "MA",$A$4, -$B528, $A$6,$A$10,,$A$8,$A$12),$A$47)</f>
        <v>4503.43</v>
      </c>
      <c r="K528" s="6" t="str">
        <f xml:space="preserve"> TEXT(RTD("cqg.rtd",,"StudyData", $A$2, "BBnds", "MAType=Sim,InputChoice=Close,Period1="&amp;$A$16&amp;",Percent="&amp;$A$18&amp;"", "BHI",$A$4, -$B528, $A$6,$A$10,,$A$8,$A$12),$A$47)</f>
        <v>4637.88</v>
      </c>
      <c r="L528" s="6" t="str">
        <f>TEXT(RTD("cqg.rtd",,"StudyData",$A$2,"BBnds","MAType=Sim,InputChoice=Close,Period1="&amp;$A$16&amp;",Percent="&amp;$A$18&amp;"","BMA",$A$4,-$B528,$A$6,$A$10,,$A$8,$A$12),$A$47)</f>
        <v>4477.33</v>
      </c>
      <c r="M528" s="6" t="str">
        <f xml:space="preserve"> TEXT(RTD("cqg.rtd",,"StudyData", $A$2, "BBnds", "MAType=Sim,InputChoice=Close,Period1="&amp;$A$16&amp;",Percent="&amp;$A$18&amp;"", "BLO",$A$4, -$B528, $A$6,$A$10,,$A$8,$A$12),$A$47)</f>
        <v>4316.77</v>
      </c>
      <c r="N528" s="8" t="str">
        <f xml:space="preserve"> TEXT(RTD("cqg.rtd",,"StudyData", $A$2, "MACD", "Period1="&amp;$A$20&amp;",Period2="&amp;$A$22&amp;",Period3="&amp;$A$24&amp;",InputChoice=Close", "MACD",$A$4, -$B528, $A$6,$A$10,,$A$8,$A$12),$A$47)</f>
        <v>27.72</v>
      </c>
      <c r="O528" s="8" t="str">
        <f>TEXT(RTD("cqg.rtd",,"StudyData",$A$2,"MACD","Period1="&amp;$A$20&amp;",Period2="&amp;$A$22&amp;",Period3="&amp;$A$24&amp;",InputChoice=Close","MACDA",$A$4,-$B528,$A$6,$A$10,,$A$8,$A$12),$A$47)</f>
        <v>9.32</v>
      </c>
      <c r="P528" s="6" t="str">
        <f t="shared" si="16"/>
        <v>18.40</v>
      </c>
      <c r="Q528" s="8">
        <f xml:space="preserve"> RTD("cqg.rtd",,"StudyData", $A$2, "RSI", "InputChoice=Close,Period="&amp;$A$26&amp;"", "RSI",$A$4, -$B528, $A$6,$A$10,,$A$8,$A$12)</f>
        <v>64.611448575224415</v>
      </c>
      <c r="R52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-$B528, $A$6,$A$10,,$A$8,$A$12)</f>
        <v>85.820198802799993</v>
      </c>
      <c r="S52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-$B528, $A$6,$A$10,,$A$8,$A$12)</f>
        <v>84.519199999999998</v>
      </c>
      <c r="T528" s="8" t="str">
        <f>TEXT(RTD("cqg.rtd",,"StudyData", $A$2, "Imoku", "Period1="&amp;$A$34&amp;"", "Imoku1",$A$4, -$B528, $A$6,$A$10,,$A$8,$A$12),$A$47)</f>
        <v>4534.00</v>
      </c>
      <c r="U528" s="8" t="str">
        <f xml:space="preserve"> TEXT(RTD("cqg.rtd",,"StudyData", $A$2, "Imoku", "Period2="&amp;$A$36&amp;"", "Imoku2",$A$4, -$B528, $A$6,$A$10,,$A$8,$A$12),$A$47)</f>
        <v>4463.25</v>
      </c>
      <c r="V528" s="8" t="str">
        <f xml:space="preserve"> TEXT(RTD("cqg.rtd",,"StudyData", $A$2, "Imoku", "Period3="&amp;$A$38&amp;"", "Imoku3",$A$4, -(($B528)+($A$44)), $A$6,$A$10,,$A$8,$A$12),$A$47)</f>
        <v>4491.00</v>
      </c>
      <c r="W528" s="8" t="str">
        <f xml:space="preserve"> TEXT(RTD("cqg.rtd",,"StudyData", $A$2, "Imoku", "Period1="&amp;$A$34&amp;",Period2="&amp;$A$36&amp;",Period4="&amp;$A$40&amp;",MAType4=Sim", "Imoku4",$A$4, -(($B528)+($A$44)), $A$6,$A$10,,$A$8,$A$12),$A$47)</f>
        <v>4558.25</v>
      </c>
      <c r="X528" s="8" t="str">
        <f>TEXT(RTD("cqg.rtd",,"StudyData", $A$2, "Imoku", "MAType5=Sim,Period5="&amp;$A$42&amp;",InputChoice5=Close", "Imoku5",$A$4, -$B528, $A$6,$A$10,,$A$8,$A$12),$A$47)</f>
        <v>4589.75</v>
      </c>
    </row>
    <row r="529" spans="2:24" x14ac:dyDescent="0.25">
      <c r="B529">
        <f t="shared" si="17"/>
        <v>527</v>
      </c>
      <c r="C529" s="5">
        <f xml:space="preserve"> RTD("cqg.rtd",,"StudyData", $A$2, "BAR", "", "Time", $A$4,-$B529,$A$6,$A$10, "","False","T")</f>
        <v>45021</v>
      </c>
      <c r="D529" s="4">
        <f xml:space="preserve"> RTD("cqg.rtd",,"StudyData", $A$2, "BAR", "", "Time", $A$4,-$B529,$A$6,$A$10, "","False","T")</f>
        <v>45021</v>
      </c>
      <c r="E529" s="6" t="str">
        <f xml:space="preserve"> TEXT(RTD("cqg.rtd",,"StudyData", $A$2, "BAR", "", "Open", $A$4, -$B529, $A$6,$A$10,,$A$8,$A$12),$A$47)</f>
        <v>4591.75</v>
      </c>
      <c r="F529" s="6" t="str">
        <f xml:space="preserve"> TEXT(RTD("cqg.rtd",,"StudyData", $A$2, "BAR", "", "High", $A$4, -$B529, $A$6,$A$10,,$A$8,$A$12),$A$47)</f>
        <v>4593.25</v>
      </c>
      <c r="G529" s="6" t="str">
        <f xml:space="preserve"> TEXT(RTD("cqg.rtd",,"StudyData", $A$2, "BAR", "", "Low", $A$4, -$B529, $A$6,$A$10,,$A$8,$A$12),$A$47)</f>
        <v>4556.75</v>
      </c>
      <c r="H529" s="6" t="str">
        <f>TEXT(RTD("cqg.rtd",,"StudyData", $A$2, "BAR", "", "Close", $A$4, -$B529, $A$6,$A$10,,$A$8,$A$12),$A$47)</f>
        <v>4575.00</v>
      </c>
      <c r="I529" s="7">
        <f xml:space="preserve"> RTD("cqg.rtd",,"StudyData", $A$2, "Vol", "VolType=auto, CoCType=Contract", "Vol",$A$4, -$B529, $A$6,$A$10,,$A$8,$A$12)</f>
        <v>1470176</v>
      </c>
      <c r="J529" s="8" t="str">
        <f xml:space="preserve"> TEXT(RTD("cqg.rtd",,"StudyData", $A$2, "MA", "InputChoice=Close,MAType=Sim,Period="&amp;$A$14&amp;"", "MA",$A$4, -$B529, $A$6,$A$10,,$A$8,$A$12),$A$47)</f>
        <v>4504.26</v>
      </c>
      <c r="K529" s="6" t="str">
        <f xml:space="preserve"> TEXT(RTD("cqg.rtd",,"StudyData", $A$2, "BBnds", "MAType=Sim,InputChoice=Close,Period1="&amp;$A$16&amp;",Percent="&amp;$A$18&amp;"", "BHI",$A$4, -$B529, $A$6,$A$10,,$A$8,$A$12),$A$47)</f>
        <v>4622.66</v>
      </c>
      <c r="L529" s="6" t="str">
        <f>TEXT(RTD("cqg.rtd",,"StudyData",$A$2,"BBnds","MAType=Sim,InputChoice=Close,Period1="&amp;$A$16&amp;",Percent="&amp;$A$18&amp;"","BMA",$A$4,-$B529,$A$6,$A$10,,$A$8,$A$12),$A$47)</f>
        <v>4468.46</v>
      </c>
      <c r="M529" s="6" t="str">
        <f xml:space="preserve"> TEXT(RTD("cqg.rtd",,"StudyData", $A$2, "BBnds", "MAType=Sim,InputChoice=Close,Period1="&amp;$A$16&amp;",Percent="&amp;$A$18&amp;"", "BLO",$A$4, -$B529, $A$6,$A$10,,$A$8,$A$12),$A$47)</f>
        <v>4314.27</v>
      </c>
      <c r="N529" s="8" t="str">
        <f xml:space="preserve"> TEXT(RTD("cqg.rtd",,"StudyData", $A$2, "MACD", "Period1="&amp;$A$20&amp;",Period2="&amp;$A$22&amp;",Period3="&amp;$A$24&amp;",InputChoice=Close", "MACD",$A$4, -$B529, $A$6,$A$10,,$A$8,$A$12),$A$47)</f>
        <v>24.72</v>
      </c>
      <c r="O529" s="8" t="str">
        <f>TEXT(RTD("cqg.rtd",,"StudyData",$A$2,"MACD","Period1="&amp;$A$20&amp;",Period2="&amp;$A$22&amp;",Period3="&amp;$A$24&amp;",InputChoice=Close","MACDA",$A$4,-$B529,$A$6,$A$10,,$A$8,$A$12),$A$47)</f>
        <v>4.72</v>
      </c>
      <c r="P529" s="6" t="str">
        <f t="shared" si="16"/>
        <v>20.00</v>
      </c>
      <c r="Q529" s="8">
        <f xml:space="preserve"> RTD("cqg.rtd",,"StudyData", $A$2, "RSI", "InputChoice=Close,Period="&amp;$A$26&amp;"", "RSI",$A$4, -$B529, $A$6,$A$10,,$A$8,$A$12)</f>
        <v>62.455431710469519</v>
      </c>
      <c r="R52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-$B529, $A$6,$A$10,,$A$8,$A$12)</f>
        <v>85.971892399799998</v>
      </c>
      <c r="S52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-$B529, $A$6,$A$10,,$A$8,$A$12)</f>
        <v>83.868700000000004</v>
      </c>
      <c r="T529" s="8" t="str">
        <f>TEXT(RTD("cqg.rtd",,"StudyData", $A$2, "Imoku", "Period1="&amp;$A$34&amp;"", "Imoku1",$A$4, -$B529, $A$6,$A$10,,$A$8,$A$12),$A$47)</f>
        <v>4512.13</v>
      </c>
      <c r="U529" s="8" t="str">
        <f xml:space="preserve"> TEXT(RTD("cqg.rtd",,"StudyData", $A$2, "Imoku", "Period2="&amp;$A$36&amp;"", "Imoku2",$A$4, -$B529, $A$6,$A$10,,$A$8,$A$12),$A$47)</f>
        <v>4463.25</v>
      </c>
      <c r="V529" s="8" t="str">
        <f xml:space="preserve"> TEXT(RTD("cqg.rtd",,"StudyData", $A$2, "Imoku", "Period3="&amp;$A$38&amp;"", "Imoku3",$A$4, -(($B529)+($A$44)), $A$6,$A$10,,$A$8,$A$12),$A$47)</f>
        <v>4491.00</v>
      </c>
      <c r="W529" s="8" t="str">
        <f xml:space="preserve"> TEXT(RTD("cqg.rtd",,"StudyData", $A$2, "Imoku", "Period1="&amp;$A$34&amp;",Period2="&amp;$A$36&amp;",Period4="&amp;$A$40&amp;",MAType4=Sim", "Imoku4",$A$4, -(($B529)+($A$44)), $A$6,$A$10,,$A$8,$A$12),$A$47)</f>
        <v>4560.50</v>
      </c>
      <c r="X529" s="8" t="str">
        <f>TEXT(RTD("cqg.rtd",,"StudyData", $A$2, "Imoku", "MAType5=Sim,Period5="&amp;$A$42&amp;",InputChoice5=Close", "Imoku5",$A$4, -$B529, $A$6,$A$10,,$A$8,$A$12),$A$47)</f>
        <v>4575.00</v>
      </c>
    </row>
    <row r="530" spans="2:24" x14ac:dyDescent="0.25">
      <c r="B530">
        <f t="shared" si="17"/>
        <v>528</v>
      </c>
      <c r="C530" s="5">
        <f xml:space="preserve"> RTD("cqg.rtd",,"StudyData", $A$2, "BAR", "", "Time", $A$4,-$B530,$A$6,$A$10, "","False","T")</f>
        <v>45020</v>
      </c>
      <c r="D530" s="4">
        <f xml:space="preserve"> RTD("cqg.rtd",,"StudyData", $A$2, "BAR", "", "Time", $A$4,-$B530,$A$6,$A$10, "","False","T")</f>
        <v>45020</v>
      </c>
      <c r="E530" s="6" t="str">
        <f xml:space="preserve"> TEXT(RTD("cqg.rtd",,"StudyData", $A$2, "BAR", "", "Open", $A$4, -$B530, $A$6,$A$10,,$A$8,$A$12),$A$47)</f>
        <v>4610.25</v>
      </c>
      <c r="F530" s="6" t="str">
        <f xml:space="preserve"> TEXT(RTD("cqg.rtd",,"StudyData", $A$2, "BAR", "", "High", $A$4, -$B530, $A$6,$A$10,,$A$8,$A$12),$A$47)</f>
        <v>4629.50</v>
      </c>
      <c r="G530" s="6" t="str">
        <f xml:space="preserve"> TEXT(RTD("cqg.rtd",,"StudyData", $A$2, "BAR", "", "Low", $A$4, -$B530, $A$6,$A$10,,$A$8,$A$12),$A$47)</f>
        <v>4573.00</v>
      </c>
      <c r="H530" s="6" t="str">
        <f>TEXT(RTD("cqg.rtd",,"StudyData", $A$2, "BAR", "", "Close", $A$4, -$B530, $A$6,$A$10,,$A$8,$A$12),$A$47)</f>
        <v>4586.75</v>
      </c>
      <c r="I530" s="7">
        <f xml:space="preserve"> RTD("cqg.rtd",,"StudyData", $A$2, "Vol", "VolType=auto, CoCType=Contract", "Vol",$A$4, -$B530, $A$6,$A$10,,$A$8,$A$12)</f>
        <v>1582414</v>
      </c>
      <c r="J530" s="8" t="str">
        <f xml:space="preserve"> TEXT(RTD("cqg.rtd",,"StudyData", $A$2, "MA", "InputChoice=Close,MAType=Sim,Period="&amp;$A$14&amp;"", "MA",$A$4, -$B530, $A$6,$A$10,,$A$8,$A$12),$A$47)</f>
        <v>4506.59</v>
      </c>
      <c r="K530" s="6" t="str">
        <f xml:space="preserve"> TEXT(RTD("cqg.rtd",,"StudyData", $A$2, "BBnds", "MAType=Sim,InputChoice=Close,Period1="&amp;$A$16&amp;",Percent="&amp;$A$18&amp;"", "BHI",$A$4, -$B530, $A$6,$A$10,,$A$8,$A$12),$A$47)</f>
        <v>4610.72</v>
      </c>
      <c r="L530" s="6" t="str">
        <f>TEXT(RTD("cqg.rtd",,"StudyData",$A$2,"BBnds","MAType=Sim,InputChoice=Close,Period1="&amp;$A$16&amp;",Percent="&amp;$A$18&amp;"","BMA",$A$4,-$B530,$A$6,$A$10,,$A$8,$A$12),$A$47)</f>
        <v>4464.09</v>
      </c>
      <c r="M530" s="6" t="str">
        <f xml:space="preserve"> TEXT(RTD("cqg.rtd",,"StudyData", $A$2, "BBnds", "MAType=Sim,InputChoice=Close,Period1="&amp;$A$16&amp;",Percent="&amp;$A$18&amp;"", "BLO",$A$4, -$B530, $A$6,$A$10,,$A$8,$A$12),$A$47)</f>
        <v>4317.45</v>
      </c>
      <c r="N530" s="8" t="str">
        <f xml:space="preserve"> TEXT(RTD("cqg.rtd",,"StudyData", $A$2, "MACD", "Period1="&amp;$A$20&amp;",Period2="&amp;$A$22&amp;",Period3="&amp;$A$24&amp;",InputChoice=Close", "MACD",$A$4, -$B530, $A$6,$A$10,,$A$8,$A$12),$A$47)</f>
        <v>22.04</v>
      </c>
      <c r="O530" s="8" t="str">
        <f>TEXT(RTD("cqg.rtd",,"StudyData",$A$2,"MACD","Period1="&amp;$A$20&amp;",Period2="&amp;$A$22&amp;",Period3="&amp;$A$24&amp;",InputChoice=Close","MACDA",$A$4,-$B530,$A$6,$A$10,,$A$8,$A$12),$A$47)</f>
        <v>-.28</v>
      </c>
      <c r="P530" s="6" t="str">
        <f t="shared" si="16"/>
        <v>22.32</v>
      </c>
      <c r="Q530" s="8">
        <f xml:space="preserve"> RTD("cqg.rtd",,"StudyData", $A$2, "RSI", "InputChoice=Close,Period="&amp;$A$26&amp;"", "RSI",$A$4, -$B530, $A$6,$A$10,,$A$8,$A$12)</f>
        <v>65.271249973477694</v>
      </c>
      <c r="R53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-$B530, $A$6,$A$10,,$A$8,$A$12)</f>
        <v>88.917953063400006</v>
      </c>
      <c r="S53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-$B530, $A$6,$A$10,,$A$8,$A$12)</f>
        <v>82.817099999999996</v>
      </c>
      <c r="T530" s="8" t="str">
        <f>TEXT(RTD("cqg.rtd",,"StudyData", $A$2, "Imoku", "Period1="&amp;$A$34&amp;"", "Imoku1",$A$4, -$B530, $A$6,$A$10,,$A$8,$A$12),$A$47)</f>
        <v>4512.13</v>
      </c>
      <c r="U530" s="8" t="str">
        <f xml:space="preserve"> TEXT(RTD("cqg.rtd",,"StudyData", $A$2, "Imoku", "Period2="&amp;$A$36&amp;"", "Imoku2",$A$4, -$B530, $A$6,$A$10,,$A$8,$A$12),$A$47)</f>
        <v>4463.25</v>
      </c>
      <c r="V530" s="8" t="str">
        <f xml:space="preserve"> TEXT(RTD("cqg.rtd",,"StudyData", $A$2, "Imoku", "Period3="&amp;$A$38&amp;"", "Imoku3",$A$4, -(($B530)+($A$44)), $A$6,$A$10,,$A$8,$A$12),$A$47)</f>
        <v>4491.00</v>
      </c>
      <c r="W530" s="8" t="str">
        <f xml:space="preserve"> TEXT(RTD("cqg.rtd",,"StudyData", $A$2, "Imoku", "Period1="&amp;$A$34&amp;",Period2="&amp;$A$36&amp;",Period4="&amp;$A$40&amp;",MAType4=Sim", "Imoku4",$A$4, -(($B530)+($A$44)), $A$6,$A$10,,$A$8,$A$12),$A$47)</f>
        <v>4556.06</v>
      </c>
      <c r="X530" s="8" t="str">
        <f>TEXT(RTD("cqg.rtd",,"StudyData", $A$2, "Imoku", "MAType5=Sim,Period5="&amp;$A$42&amp;",InputChoice5=Close", "Imoku5",$A$4, -$B530, $A$6,$A$10,,$A$8,$A$12),$A$47)</f>
        <v>4586.75</v>
      </c>
    </row>
    <row r="531" spans="2:24" x14ac:dyDescent="0.25">
      <c r="B531">
        <f t="shared" si="17"/>
        <v>529</v>
      </c>
      <c r="C531" s="5">
        <f xml:space="preserve"> RTD("cqg.rtd",,"StudyData", $A$2, "BAR", "", "Time", $A$4,-$B531,$A$6,$A$10, "","False","T")</f>
        <v>45019</v>
      </c>
      <c r="D531" s="4">
        <f xml:space="preserve"> RTD("cqg.rtd",,"StudyData", $A$2, "BAR", "", "Time", $A$4,-$B531,$A$6,$A$10, "","False","T")</f>
        <v>45019</v>
      </c>
      <c r="E531" s="6" t="str">
        <f xml:space="preserve"> TEXT(RTD("cqg.rtd",,"StudyData", $A$2, "BAR", "", "Open", $A$4, -$B531, $A$6,$A$10,,$A$8,$A$12),$A$47)</f>
        <v>4584.75</v>
      </c>
      <c r="F531" s="6" t="str">
        <f xml:space="preserve"> TEXT(RTD("cqg.rtd",,"StudyData", $A$2, "BAR", "", "High", $A$4, -$B531, $A$6,$A$10,,$A$8,$A$12),$A$47)</f>
        <v>4615.50</v>
      </c>
      <c r="G531" s="6" t="str">
        <f xml:space="preserve"> TEXT(RTD("cqg.rtd",,"StudyData", $A$2, "BAR", "", "Low", $A$4, -$B531, $A$6,$A$10,,$A$8,$A$12),$A$47)</f>
        <v>4580.50</v>
      </c>
      <c r="H531" s="6" t="str">
        <f>TEXT(RTD("cqg.rtd",,"StudyData", $A$2, "BAR", "", "Close", $A$4, -$B531, $A$6,$A$10,,$A$8,$A$12),$A$47)</f>
        <v>4611.50</v>
      </c>
      <c r="I531" s="7">
        <f xml:space="preserve"> RTD("cqg.rtd",,"StudyData", $A$2, "Vol", "VolType=auto, CoCType=Contract", "Vol",$A$4, -$B531, $A$6,$A$10,,$A$8,$A$12)</f>
        <v>1380286</v>
      </c>
      <c r="J531" s="8" t="str">
        <f xml:space="preserve"> TEXT(RTD("cqg.rtd",,"StudyData", $A$2, "MA", "InputChoice=Close,MAType=Sim,Period="&amp;$A$14&amp;"", "MA",$A$4, -$B531, $A$6,$A$10,,$A$8,$A$12),$A$47)</f>
        <v>4507.33</v>
      </c>
      <c r="K531" s="6" t="str">
        <f xml:space="preserve"> TEXT(RTD("cqg.rtd",,"StudyData", $A$2, "BBnds", "MAType=Sim,InputChoice=Close,Period1="&amp;$A$16&amp;",Percent="&amp;$A$18&amp;"", "BHI",$A$4, -$B531, $A$6,$A$10,,$A$8,$A$12),$A$47)</f>
        <v>4594.69</v>
      </c>
      <c r="L531" s="6" t="str">
        <f>TEXT(RTD("cqg.rtd",,"StudyData",$A$2,"BBnds","MAType=Sim,InputChoice=Close,Period1="&amp;$A$16&amp;",Percent="&amp;$A$18&amp;"","BMA",$A$4,-$B531,$A$6,$A$10,,$A$8,$A$12),$A$47)</f>
        <v>4458.86</v>
      </c>
      <c r="M531" s="6" t="str">
        <f xml:space="preserve"> TEXT(RTD("cqg.rtd",,"StudyData", $A$2, "BBnds", "MAType=Sim,InputChoice=Close,Period1="&amp;$A$16&amp;",Percent="&amp;$A$18&amp;"", "BLO",$A$4, -$B531, $A$6,$A$10,,$A$8,$A$12),$A$47)</f>
        <v>4323.03</v>
      </c>
      <c r="N531" s="8" t="str">
        <f xml:space="preserve"> TEXT(RTD("cqg.rtd",,"StudyData", $A$2, "MACD", "Period1="&amp;$A$20&amp;",Period2="&amp;$A$22&amp;",Period3="&amp;$A$24&amp;",InputChoice=Close", "MACD",$A$4, -$B531, $A$6,$A$10,,$A$8,$A$12),$A$47)</f>
        <v>17.10</v>
      </c>
      <c r="O531" s="8" t="str">
        <f>TEXT(RTD("cqg.rtd",,"StudyData",$A$2,"MACD","Period1="&amp;$A$20&amp;",Period2="&amp;$A$22&amp;",Period3="&amp;$A$24&amp;",InputChoice=Close","MACDA",$A$4,-$B531,$A$6,$A$10,,$A$8,$A$12),$A$47)</f>
        <v>-5.86</v>
      </c>
      <c r="P531" s="6" t="str">
        <f t="shared" si="16"/>
        <v>22.96</v>
      </c>
      <c r="Q531" s="8">
        <f xml:space="preserve"> RTD("cqg.rtd",,"StudyData", $A$2, "RSI", "InputChoice=Close,Period="&amp;$A$26&amp;"", "RSI",$A$4, -$B531, $A$6,$A$10,,$A$8,$A$12)</f>
        <v>71.289115021469485</v>
      </c>
      <c r="R53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-$B531, $A$6,$A$10,,$A$8,$A$12)</f>
        <v>91.164936562899996</v>
      </c>
      <c r="S53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-$B531, $A$6,$A$10,,$A$8,$A$12)</f>
        <v>79.766599999999997</v>
      </c>
      <c r="T531" s="8" t="str">
        <f>TEXT(RTD("cqg.rtd",,"StudyData", $A$2, "Imoku", "Period1="&amp;$A$34&amp;"", "Imoku1",$A$4, -$B531, $A$6,$A$10,,$A$8,$A$12),$A$47)</f>
        <v>4505.13</v>
      </c>
      <c r="U531" s="8" t="str">
        <f xml:space="preserve"> TEXT(RTD("cqg.rtd",,"StudyData", $A$2, "Imoku", "Period2="&amp;$A$36&amp;"", "Imoku2",$A$4, -$B531, $A$6,$A$10,,$A$8,$A$12),$A$47)</f>
        <v>4456.25</v>
      </c>
      <c r="V531" s="8" t="str">
        <f xml:space="preserve"> TEXT(RTD("cqg.rtd",,"StudyData", $A$2, "Imoku", "Period3="&amp;$A$38&amp;"", "Imoku3",$A$4, -(($B531)+($A$44)), $A$6,$A$10,,$A$8,$A$12),$A$47)</f>
        <v>4491.00</v>
      </c>
      <c r="W531" s="8" t="str">
        <f xml:space="preserve"> TEXT(RTD("cqg.rtd",,"StudyData", $A$2, "Imoku", "Period1="&amp;$A$34&amp;",Period2="&amp;$A$36&amp;",Period4="&amp;$A$40&amp;",MAType4=Sim", "Imoku4",$A$4, -(($B531)+($A$44)), $A$6,$A$10,,$A$8,$A$12),$A$47)</f>
        <v>4553.56</v>
      </c>
      <c r="X531" s="8" t="str">
        <f>TEXT(RTD("cqg.rtd",,"StudyData", $A$2, "Imoku", "MAType5=Sim,Period5="&amp;$A$42&amp;",InputChoice5=Close", "Imoku5",$A$4, -$B531, $A$6,$A$10,,$A$8,$A$12),$A$47)</f>
        <v>4611.50</v>
      </c>
    </row>
    <row r="532" spans="2:24" x14ac:dyDescent="0.25">
      <c r="B532">
        <f t="shared" si="17"/>
        <v>530</v>
      </c>
      <c r="C532" s="5">
        <f xml:space="preserve"> RTD("cqg.rtd",,"StudyData", $A$2, "BAR", "", "Time", $A$4,-$B532,$A$6,$A$10, "","False","T")</f>
        <v>45016</v>
      </c>
      <c r="D532" s="4">
        <f xml:space="preserve"> RTD("cqg.rtd",,"StudyData", $A$2, "BAR", "", "Time", $A$4,-$B532,$A$6,$A$10, "","False","T")</f>
        <v>45016</v>
      </c>
      <c r="E532" s="6" t="str">
        <f xml:space="preserve"> TEXT(RTD("cqg.rtd",,"StudyData", $A$2, "BAR", "", "Open", $A$4, -$B532, $A$6,$A$10,,$A$8,$A$12),$A$47)</f>
        <v>4538.75</v>
      </c>
      <c r="F532" s="6" t="str">
        <f xml:space="preserve"> TEXT(RTD("cqg.rtd",,"StudyData", $A$2, "BAR", "", "High", $A$4, -$B532, $A$6,$A$10,,$A$8,$A$12),$A$47)</f>
        <v>4600.25</v>
      </c>
      <c r="G532" s="6" t="str">
        <f xml:space="preserve"> TEXT(RTD("cqg.rtd",,"StudyData", $A$2, "BAR", "", "Low", $A$4, -$B532, $A$6,$A$10,,$A$8,$A$12),$A$47)</f>
        <v>4535.75</v>
      </c>
      <c r="H532" s="6" t="str">
        <f>TEXT(RTD("cqg.rtd",,"StudyData", $A$2, "BAR", "", "Close", $A$4, -$B532, $A$6,$A$10,,$A$8,$A$12),$A$47)</f>
        <v>4595.50</v>
      </c>
      <c r="I532" s="7">
        <f xml:space="preserve"> RTD("cqg.rtd",,"StudyData", $A$2, "Vol", "VolType=auto, CoCType=Contract", "Vol",$A$4, -$B532, $A$6,$A$10,,$A$8,$A$12)</f>
        <v>1695840</v>
      </c>
      <c r="J532" s="8" t="str">
        <f xml:space="preserve"> TEXT(RTD("cqg.rtd",,"StudyData", $A$2, "MA", "InputChoice=Close,MAType=Sim,Period="&amp;$A$14&amp;"", "MA",$A$4, -$B532, $A$6,$A$10,,$A$8,$A$12),$A$47)</f>
        <v>4508.04</v>
      </c>
      <c r="K532" s="6" t="str">
        <f xml:space="preserve"> TEXT(RTD("cqg.rtd",,"StudyData", $A$2, "BBnds", "MAType=Sim,InputChoice=Close,Period1="&amp;$A$16&amp;",Percent="&amp;$A$18&amp;"", "BHI",$A$4, -$B532, $A$6,$A$10,,$A$8,$A$12),$A$47)</f>
        <v>4578.94</v>
      </c>
      <c r="L532" s="6" t="str">
        <f>TEXT(RTD("cqg.rtd",,"StudyData",$A$2,"BBnds","MAType=Sim,InputChoice=Close,Period1="&amp;$A$16&amp;",Percent="&amp;$A$18&amp;"","BMA",$A$4,-$B532,$A$6,$A$10,,$A$8,$A$12),$A$47)</f>
        <v>4455.54</v>
      </c>
      <c r="M532" s="6" t="str">
        <f xml:space="preserve"> TEXT(RTD("cqg.rtd",,"StudyData", $A$2, "BBnds", "MAType=Sim,InputChoice=Close,Period1="&amp;$A$16&amp;",Percent="&amp;$A$18&amp;"", "BLO",$A$4, -$B532, $A$6,$A$10,,$A$8,$A$12),$A$47)</f>
        <v>4332.13</v>
      </c>
      <c r="N532" s="8" t="str">
        <f xml:space="preserve"> TEXT(RTD("cqg.rtd",,"StudyData", $A$2, "MACD", "Period1="&amp;$A$20&amp;",Period2="&amp;$A$22&amp;",Period3="&amp;$A$24&amp;",InputChoice=Close", "MACD",$A$4, -$B532, $A$6,$A$10,,$A$8,$A$12),$A$47)</f>
        <v>8.03</v>
      </c>
      <c r="O532" s="8" t="str">
        <f>TEXT(RTD("cqg.rtd",,"StudyData",$A$2,"MACD","Period1="&amp;$A$20&amp;",Period2="&amp;$A$22&amp;",Period3="&amp;$A$24&amp;",InputChoice=Close","MACDA",$A$4,-$B532,$A$6,$A$10,,$A$8,$A$12),$A$47)</f>
        <v>-11.60</v>
      </c>
      <c r="P532" s="6" t="str">
        <f t="shared" si="16"/>
        <v>19.63</v>
      </c>
      <c r="Q532" s="8">
        <f xml:space="preserve"> RTD("cqg.rtd",,"StudyData", $A$2, "RSI", "InputChoice=Close,Period="&amp;$A$26&amp;"", "RSI",$A$4, -$B532, $A$6,$A$10,,$A$8,$A$12)</f>
        <v>69.682912713077172</v>
      </c>
      <c r="R53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-$B532, $A$6,$A$10,,$A$8,$A$12)</f>
        <v>86.907807881500005</v>
      </c>
      <c r="S53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-$B532, $A$6,$A$10,,$A$8,$A$12)</f>
        <v>74.067499999999995</v>
      </c>
      <c r="T532" s="8" t="str">
        <f>TEXT(RTD("cqg.rtd",,"StudyData", $A$2, "Imoku", "Period1="&amp;$A$34&amp;"", "Imoku1",$A$4, -$B532, $A$6,$A$10,,$A$8,$A$12),$A$47)</f>
        <v>4497.50</v>
      </c>
      <c r="U532" s="8" t="str">
        <f xml:space="preserve"> TEXT(RTD("cqg.rtd",,"StudyData", $A$2, "Imoku", "Period2="&amp;$A$36&amp;"", "Imoku2",$A$4, -$B532, $A$6,$A$10,,$A$8,$A$12),$A$47)</f>
        <v>4448.63</v>
      </c>
      <c r="V532" s="8" t="str">
        <f xml:space="preserve"> TEXT(RTD("cqg.rtd",,"StudyData", $A$2, "Imoku", "Period3="&amp;$A$38&amp;"", "Imoku3",$A$4, -(($B532)+($A$44)), $A$6,$A$10,,$A$8,$A$12),$A$47)</f>
        <v>4491.00</v>
      </c>
      <c r="W532" s="8" t="str">
        <f xml:space="preserve"> TEXT(RTD("cqg.rtd",,"StudyData", $A$2, "Imoku", "Period1="&amp;$A$34&amp;",Period2="&amp;$A$36&amp;",Period4="&amp;$A$40&amp;",MAType4=Sim", "Imoku4",$A$4, -(($B532)+($A$44)), $A$6,$A$10,,$A$8,$A$12),$A$47)</f>
        <v>4560.25</v>
      </c>
      <c r="X532" s="8" t="str">
        <f>TEXT(RTD("cqg.rtd",,"StudyData", $A$2, "Imoku", "MAType5=Sim,Period5="&amp;$A$42&amp;",InputChoice5=Close", "Imoku5",$A$4, -$B532, $A$6,$A$10,,$A$8,$A$12),$A$47)</f>
        <v>4595.50</v>
      </c>
    </row>
    <row r="533" spans="2:24" x14ac:dyDescent="0.25">
      <c r="B533">
        <f t="shared" si="17"/>
        <v>531</v>
      </c>
      <c r="C533" s="5">
        <f xml:space="preserve"> RTD("cqg.rtd",,"StudyData", $A$2, "BAR", "", "Time", $A$4,-$B533,$A$6,$A$10, "","False","T")</f>
        <v>45015</v>
      </c>
      <c r="D533" s="4">
        <f xml:space="preserve"> RTD("cqg.rtd",,"StudyData", $A$2, "BAR", "", "Time", $A$4,-$B533,$A$6,$A$10, "","False","T")</f>
        <v>45015</v>
      </c>
      <c r="E533" s="6" t="str">
        <f xml:space="preserve"> TEXT(RTD("cqg.rtd",,"StudyData", $A$2, "BAR", "", "Open", $A$4, -$B533, $A$6,$A$10,,$A$8,$A$12),$A$47)</f>
        <v>4515.75</v>
      </c>
      <c r="F533" s="6" t="str">
        <f xml:space="preserve"> TEXT(RTD("cqg.rtd",,"StudyData", $A$2, "BAR", "", "High", $A$4, -$B533, $A$6,$A$10,,$A$8,$A$12),$A$47)</f>
        <v>4545.50</v>
      </c>
      <c r="G533" s="6" t="str">
        <f xml:space="preserve"> TEXT(RTD("cqg.rtd",,"StudyData", $A$2, "BAR", "", "Low", $A$4, -$B533, $A$6,$A$10,,$A$8,$A$12),$A$47)</f>
        <v>4510.25</v>
      </c>
      <c r="H533" s="6" t="str">
        <f>TEXT(RTD("cqg.rtd",,"StudyData", $A$2, "BAR", "", "Close", $A$4, -$B533, $A$6,$A$10,,$A$8,$A$12),$A$47)</f>
        <v>4537.75</v>
      </c>
      <c r="I533" s="7">
        <f xml:space="preserve"> RTD("cqg.rtd",,"StudyData", $A$2, "Vol", "VolType=auto, CoCType=Contract", "Vol",$A$4, -$B533, $A$6,$A$10,,$A$8,$A$12)</f>
        <v>1328529</v>
      </c>
      <c r="J533" s="8" t="str">
        <f xml:space="preserve"> TEXT(RTD("cqg.rtd",,"StudyData", $A$2, "MA", "InputChoice=Close,MAType=Sim,Period="&amp;$A$14&amp;"", "MA",$A$4, -$B533, $A$6,$A$10,,$A$8,$A$12),$A$47)</f>
        <v>4510.26</v>
      </c>
      <c r="K533" s="6" t="str">
        <f xml:space="preserve"> TEXT(RTD("cqg.rtd",,"StudyData", $A$2, "BBnds", "MAType=Sim,InputChoice=Close,Period1="&amp;$A$16&amp;",Percent="&amp;$A$18&amp;"", "BHI",$A$4, -$B533, $A$6,$A$10,,$A$8,$A$12),$A$47)</f>
        <v>4565.95</v>
      </c>
      <c r="L533" s="6" t="str">
        <f>TEXT(RTD("cqg.rtd",,"StudyData",$A$2,"BBnds","MAType=Sim,InputChoice=Close,Period1="&amp;$A$16&amp;",Percent="&amp;$A$18&amp;"","BMA",$A$4,-$B533,$A$6,$A$10,,$A$8,$A$12),$A$47)</f>
        <v>4452.88</v>
      </c>
      <c r="M533" s="6" t="str">
        <f xml:space="preserve"> TEXT(RTD("cqg.rtd",,"StudyData", $A$2, "BBnds", "MAType=Sim,InputChoice=Close,Period1="&amp;$A$16&amp;",Percent="&amp;$A$18&amp;"", "BLO",$A$4, -$B533, $A$6,$A$10,,$A$8,$A$12),$A$47)</f>
        <v>4339.80</v>
      </c>
      <c r="N533" s="8" t="str">
        <f xml:space="preserve"> TEXT(RTD("cqg.rtd",,"StudyData", $A$2, "MACD", "Period1="&amp;$A$20&amp;",Period2="&amp;$A$22&amp;",Period3="&amp;$A$24&amp;",InputChoice=Close", "MACD",$A$4, -$B533, $A$6,$A$10,,$A$8,$A$12),$A$47)</f>
        <v>-2.04</v>
      </c>
      <c r="O533" s="8" t="str">
        <f>TEXT(RTD("cqg.rtd",,"StudyData",$A$2,"MACD","Period1="&amp;$A$20&amp;",Period2="&amp;$A$22&amp;",Period3="&amp;$A$24&amp;",InputChoice=Close","MACDA",$A$4,-$B533,$A$6,$A$10,,$A$8,$A$12),$A$47)</f>
        <v>-16.51</v>
      </c>
      <c r="P533" s="6" t="str">
        <f t="shared" si="16"/>
        <v>14.47</v>
      </c>
      <c r="Q533" s="8">
        <f xml:space="preserve"> RTD("cqg.rtd",,"StudyData", $A$2, "RSI", "InputChoice=Close,Period="&amp;$A$26&amp;"", "RSI",$A$4, -$B533, $A$6,$A$10,,$A$8,$A$12)</f>
        <v>63.051055137926596</v>
      </c>
      <c r="R53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-$B533, $A$6,$A$10,,$A$8,$A$12)</f>
        <v>80.499880285200007</v>
      </c>
      <c r="S53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-$B533, $A$6,$A$10,,$A$8,$A$12)</f>
        <v>67.647300000000001</v>
      </c>
      <c r="T533" s="8" t="str">
        <f>TEXT(RTD("cqg.rtd",,"StudyData", $A$2, "Imoku", "Period1="&amp;$A$34&amp;"", "Imoku1",$A$4, -$B533, $A$6,$A$10,,$A$8,$A$12),$A$47)</f>
        <v>4450.25</v>
      </c>
      <c r="U533" s="8" t="str">
        <f xml:space="preserve"> TEXT(RTD("cqg.rtd",,"StudyData", $A$2, "Imoku", "Period2="&amp;$A$36&amp;"", "Imoku2",$A$4, -$B533, $A$6,$A$10,,$A$8,$A$12),$A$47)</f>
        <v>4436.00</v>
      </c>
      <c r="V533" s="8" t="str">
        <f xml:space="preserve"> TEXT(RTD("cqg.rtd",,"StudyData", $A$2, "Imoku", "Period3="&amp;$A$38&amp;"", "Imoku3",$A$4, -(($B533)+($A$44)), $A$6,$A$10,,$A$8,$A$12),$A$47)</f>
        <v>4491.00</v>
      </c>
      <c r="W533" s="8" t="str">
        <f xml:space="preserve"> TEXT(RTD("cqg.rtd",,"StudyData", $A$2, "Imoku", "Period1="&amp;$A$34&amp;",Period2="&amp;$A$36&amp;",Period4="&amp;$A$40&amp;",MAType4=Sim", "Imoku4",$A$4, -(($B533)+($A$44)), $A$6,$A$10,,$A$8,$A$12),$A$47)</f>
        <v>4562.63</v>
      </c>
      <c r="X533" s="8" t="str">
        <f>TEXT(RTD("cqg.rtd",,"StudyData", $A$2, "Imoku", "MAType5=Sim,Period5="&amp;$A$42&amp;",InputChoice5=Close", "Imoku5",$A$4, -$B533, $A$6,$A$10,,$A$8,$A$12),$A$47)</f>
        <v>4537.75</v>
      </c>
    </row>
    <row r="534" spans="2:24" x14ac:dyDescent="0.25">
      <c r="B534">
        <f t="shared" si="17"/>
        <v>532</v>
      </c>
      <c r="C534" s="5">
        <f xml:space="preserve"> RTD("cqg.rtd",,"StudyData", $A$2, "BAR", "", "Time", $A$4,-$B534,$A$6,$A$10, "","False","T")</f>
        <v>45014</v>
      </c>
      <c r="D534" s="4">
        <f xml:space="preserve"> RTD("cqg.rtd",,"StudyData", $A$2, "BAR", "", "Time", $A$4,-$B534,$A$6,$A$10, "","False","T")</f>
        <v>45014</v>
      </c>
      <c r="E534" s="6" t="str">
        <f xml:space="preserve"> TEXT(RTD("cqg.rtd",,"StudyData", $A$2, "BAR", "", "Open", $A$4, -$B534, $A$6,$A$10,,$A$8,$A$12),$A$47)</f>
        <v>4464.25</v>
      </c>
      <c r="F534" s="6" t="str">
        <f xml:space="preserve"> TEXT(RTD("cqg.rtd",,"StudyData", $A$2, "BAR", "", "High", $A$4, -$B534, $A$6,$A$10,,$A$8,$A$12),$A$47)</f>
        <v>4519.00</v>
      </c>
      <c r="G534" s="6" t="str">
        <f xml:space="preserve"> TEXT(RTD("cqg.rtd",,"StudyData", $A$2, "BAR", "", "Low", $A$4, -$B534, $A$6,$A$10,,$A$8,$A$12),$A$47)</f>
        <v>4463.75</v>
      </c>
      <c r="H534" s="6" t="str">
        <f>TEXT(RTD("cqg.rtd",,"StudyData", $A$2, "BAR", "", "Close", $A$4, -$B534, $A$6,$A$10,,$A$8,$A$12),$A$47)</f>
        <v>4515.25</v>
      </c>
      <c r="I534" s="7">
        <f xml:space="preserve"> RTD("cqg.rtd",,"StudyData", $A$2, "Vol", "VolType=auto, CoCType=Contract", "Vol",$A$4, -$B534, $A$6,$A$10,,$A$8,$A$12)</f>
        <v>1389352</v>
      </c>
      <c r="J534" s="8" t="str">
        <f xml:space="preserve"> TEXT(RTD("cqg.rtd",,"StudyData", $A$2, "MA", "InputChoice=Close,MAType=Sim,Period="&amp;$A$14&amp;"", "MA",$A$4, -$B534, $A$6,$A$10,,$A$8,$A$12),$A$47)</f>
        <v>4512.43</v>
      </c>
      <c r="K534" s="6" t="str">
        <f xml:space="preserve"> TEXT(RTD("cqg.rtd",,"StudyData", $A$2, "BBnds", "MAType=Sim,InputChoice=Close,Period1="&amp;$A$16&amp;",Percent="&amp;$A$18&amp;"", "BHI",$A$4, -$B534, $A$6,$A$10,,$A$8,$A$12),$A$47)</f>
        <v>4556.75</v>
      </c>
      <c r="L534" s="6" t="str">
        <f>TEXT(RTD("cqg.rtd",,"StudyData",$A$2,"BBnds","MAType=Sim,InputChoice=Close,Period1="&amp;$A$16&amp;",Percent="&amp;$A$18&amp;"","BMA",$A$4,-$B534,$A$6,$A$10,,$A$8,$A$12),$A$47)</f>
        <v>4449.85</v>
      </c>
      <c r="M534" s="6" t="str">
        <f xml:space="preserve"> TEXT(RTD("cqg.rtd",,"StudyData", $A$2, "BBnds", "MAType=Sim,InputChoice=Close,Period1="&amp;$A$16&amp;",Percent="&amp;$A$18&amp;"", "BLO",$A$4, -$B534, $A$6,$A$10,,$A$8,$A$12),$A$47)</f>
        <v>4342.95</v>
      </c>
      <c r="N534" s="8" t="str">
        <f xml:space="preserve"> TEXT(RTD("cqg.rtd",,"StudyData", $A$2, "MACD", "Period1="&amp;$A$20&amp;",Period2="&amp;$A$22&amp;",Period3="&amp;$A$24&amp;",InputChoice=Close", "MACD",$A$4, -$B534, $A$6,$A$10,,$A$8,$A$12),$A$47)</f>
        <v>-8.98</v>
      </c>
      <c r="O534" s="8" t="str">
        <f>TEXT(RTD("cqg.rtd",,"StudyData",$A$2,"MACD","Period1="&amp;$A$20&amp;",Period2="&amp;$A$22&amp;",Period3="&amp;$A$24&amp;",InputChoice=Close","MACDA",$A$4,-$B534,$A$6,$A$10,,$A$8,$A$12),$A$47)</f>
        <v>-20.13</v>
      </c>
      <c r="P534" s="6" t="str">
        <f t="shared" si="16"/>
        <v>11.15</v>
      </c>
      <c r="Q534" s="8">
        <f xml:space="preserve"> RTD("cqg.rtd",,"StudyData", $A$2, "RSI", "InputChoice=Close,Period="&amp;$A$26&amp;"", "RSI",$A$4, -$B534, $A$6,$A$10,,$A$8,$A$12)</f>
        <v>60.022455703432662</v>
      </c>
      <c r="R53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-$B534, $A$6,$A$10,,$A$8,$A$12)</f>
        <v>72.205037920899997</v>
      </c>
      <c r="S53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-$B534, $A$6,$A$10,,$A$8,$A$12)</f>
        <v>61.220999999999997</v>
      </c>
      <c r="T534" s="8" t="str">
        <f>TEXT(RTD("cqg.rtd",,"StudyData", $A$2, "Imoku", "Period1="&amp;$A$34&amp;"", "Imoku1",$A$4, -$B534, $A$6,$A$10,,$A$8,$A$12),$A$47)</f>
        <v>4443.25</v>
      </c>
      <c r="U534" s="8" t="str">
        <f xml:space="preserve"> TEXT(RTD("cqg.rtd",,"StudyData", $A$2, "Imoku", "Period2="&amp;$A$36&amp;"", "Imoku2",$A$4, -$B534, $A$6,$A$10,,$A$8,$A$12),$A$47)</f>
        <v>4436.00</v>
      </c>
      <c r="V534" s="8" t="str">
        <f xml:space="preserve"> TEXT(RTD("cqg.rtd",,"StudyData", $A$2, "Imoku", "Period3="&amp;$A$38&amp;"", "Imoku3",$A$4, -(($B534)+($A$44)), $A$6,$A$10,,$A$8,$A$12),$A$47)</f>
        <v>4491.00</v>
      </c>
      <c r="W534" s="8" t="str">
        <f xml:space="preserve"> TEXT(RTD("cqg.rtd",,"StudyData", $A$2, "Imoku", "Period1="&amp;$A$34&amp;",Period2="&amp;$A$36&amp;",Period4="&amp;$A$40&amp;",MAType4=Sim", "Imoku4",$A$4, -(($B534)+($A$44)), $A$6,$A$10,,$A$8,$A$12),$A$47)</f>
        <v>4567.19</v>
      </c>
      <c r="X534" s="8" t="str">
        <f>TEXT(RTD("cqg.rtd",,"StudyData", $A$2, "Imoku", "MAType5=Sim,Period5="&amp;$A$42&amp;",InputChoice5=Close", "Imoku5",$A$4, -$B534, $A$6,$A$10,,$A$8,$A$12),$A$47)</f>
        <v>4515.25</v>
      </c>
    </row>
    <row r="535" spans="2:24" x14ac:dyDescent="0.25">
      <c r="B535">
        <f t="shared" si="17"/>
        <v>533</v>
      </c>
      <c r="C535" s="5">
        <f xml:space="preserve"> RTD("cqg.rtd",,"StudyData", $A$2, "BAR", "", "Time", $A$4,-$B535,$A$6,$A$10, "","False","T")</f>
        <v>45013</v>
      </c>
      <c r="D535" s="4">
        <f xml:space="preserve"> RTD("cqg.rtd",,"StudyData", $A$2, "BAR", "", "Time", $A$4,-$B535,$A$6,$A$10, "","False","T")</f>
        <v>45013</v>
      </c>
      <c r="E535" s="6" t="str">
        <f xml:space="preserve"> TEXT(RTD("cqg.rtd",,"StudyData", $A$2, "BAR", "", "Open", $A$4, -$B535, $A$6,$A$10,,$A$8,$A$12),$A$47)</f>
        <v>4471.25</v>
      </c>
      <c r="F535" s="6" t="str">
        <f xml:space="preserve"> TEXT(RTD("cqg.rtd",,"StudyData", $A$2, "BAR", "", "High", $A$4, -$B535, $A$6,$A$10,,$A$8,$A$12),$A$47)</f>
        <v>4481.50</v>
      </c>
      <c r="G535" s="6" t="str">
        <f xml:space="preserve"> TEXT(RTD("cqg.rtd",,"StudyData", $A$2, "BAR", "", "Low", $A$4, -$B535, $A$6,$A$10,,$A$8,$A$12),$A$47)</f>
        <v>4438.50</v>
      </c>
      <c r="H535" s="6" t="str">
        <f>TEXT(RTD("cqg.rtd",,"StudyData", $A$2, "BAR", "", "Close", $A$4, -$B535, $A$6,$A$10,,$A$8,$A$12),$A$47)</f>
        <v>4459.25</v>
      </c>
      <c r="I535" s="7">
        <f xml:space="preserve"> RTD("cqg.rtd",,"StudyData", $A$2, "Vol", "VolType=auto, CoCType=Contract", "Vol",$A$4, -$B535, $A$6,$A$10,,$A$8,$A$12)</f>
        <v>1224495</v>
      </c>
      <c r="J535" s="8" t="str">
        <f xml:space="preserve"> TEXT(RTD("cqg.rtd",,"StudyData", $A$2, "MA", "InputChoice=Close,MAType=Sim,Period="&amp;$A$14&amp;"", "MA",$A$4, -$B535, $A$6,$A$10,,$A$8,$A$12),$A$47)</f>
        <v>4514.11</v>
      </c>
      <c r="K535" s="6" t="str">
        <f xml:space="preserve"> TEXT(RTD("cqg.rtd",,"StudyData", $A$2, "BBnds", "MAType=Sim,InputChoice=Close,Period1="&amp;$A$16&amp;",Percent="&amp;$A$18&amp;"", "BHI",$A$4, -$B535, $A$6,$A$10,,$A$8,$A$12),$A$47)</f>
        <v>4549.15</v>
      </c>
      <c r="L535" s="6" t="str">
        <f>TEXT(RTD("cqg.rtd",,"StudyData",$A$2,"BBnds","MAType=Sim,InputChoice=Close,Period1="&amp;$A$16&amp;",Percent="&amp;$A$18&amp;"","BMA",$A$4,-$B535,$A$6,$A$10,,$A$8,$A$12),$A$47)</f>
        <v>4446.54</v>
      </c>
      <c r="M535" s="6" t="str">
        <f xml:space="preserve"> TEXT(RTD("cqg.rtd",,"StudyData", $A$2, "BBnds", "MAType=Sim,InputChoice=Close,Period1="&amp;$A$16&amp;",Percent="&amp;$A$18&amp;"", "BLO",$A$4, -$B535, $A$6,$A$10,,$A$8,$A$12),$A$47)</f>
        <v>4343.93</v>
      </c>
      <c r="N535" s="8" t="str">
        <f xml:space="preserve"> TEXT(RTD("cqg.rtd",,"StudyData", $A$2, "MACD", "Period1="&amp;$A$20&amp;",Period2="&amp;$A$22&amp;",Period3="&amp;$A$24&amp;",InputChoice=Close", "MACD",$A$4, -$B535, $A$6,$A$10,,$A$8,$A$12),$A$47)</f>
        <v>-15.42</v>
      </c>
      <c r="O535" s="8" t="str">
        <f>TEXT(RTD("cqg.rtd",,"StudyData",$A$2,"MACD","Period1="&amp;$A$20&amp;",Period2="&amp;$A$22&amp;",Period3="&amp;$A$24&amp;",InputChoice=Close","MACDA",$A$4,-$B535,$A$6,$A$10,,$A$8,$A$12),$A$47)</f>
        <v>-22.92</v>
      </c>
      <c r="P535" s="6" t="str">
        <f t="shared" si="16"/>
        <v>7.50</v>
      </c>
      <c r="Q535" s="8">
        <f xml:space="preserve"> RTD("cqg.rtd",,"StudyData", $A$2, "RSI", "InputChoice=Close,Period="&amp;$A$26&amp;"", "RSI",$A$4, -$B535, $A$6,$A$10,,$A$8,$A$12)</f>
        <v>51.167117735907802</v>
      </c>
      <c r="R53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-$B535, $A$6,$A$10,,$A$8,$A$12)</f>
        <v>62.450860783499998</v>
      </c>
      <c r="S53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-$B535, $A$6,$A$10,,$A$8,$A$12)</f>
        <v>55.728999999999999</v>
      </c>
      <c r="T535" s="8" t="str">
        <f>TEXT(RTD("cqg.rtd",,"StudyData", $A$2, "Imoku", "Period1="&amp;$A$34&amp;"", "Imoku1",$A$4, -$B535, $A$6,$A$10,,$A$8,$A$12),$A$47)</f>
        <v>4442.13</v>
      </c>
      <c r="U535" s="8" t="str">
        <f xml:space="preserve"> TEXT(RTD("cqg.rtd",,"StudyData", $A$2, "Imoku", "Period2="&amp;$A$36&amp;"", "Imoku2",$A$4, -$B535, $A$6,$A$10,,$A$8,$A$12),$A$47)</f>
        <v>4439.38</v>
      </c>
      <c r="V535" s="8" t="str">
        <f xml:space="preserve"> TEXT(RTD("cqg.rtd",,"StudyData", $A$2, "Imoku", "Period3="&amp;$A$38&amp;"", "Imoku3",$A$4, -(($B535)+($A$44)), $A$6,$A$10,,$A$8,$A$12),$A$47)</f>
        <v>4491.00</v>
      </c>
      <c r="W535" s="8" t="str">
        <f xml:space="preserve"> TEXT(RTD("cqg.rtd",,"StudyData", $A$2, "Imoku", "Period1="&amp;$A$34&amp;",Period2="&amp;$A$36&amp;",Period4="&amp;$A$40&amp;",MAType4=Sim", "Imoku4",$A$4, -(($B535)+($A$44)), $A$6,$A$10,,$A$8,$A$12),$A$47)</f>
        <v>4581.06</v>
      </c>
      <c r="X535" s="8" t="str">
        <f>TEXT(RTD("cqg.rtd",,"StudyData", $A$2, "Imoku", "MAType5=Sim,Period5="&amp;$A$42&amp;",InputChoice5=Close", "Imoku5",$A$4, -$B535, $A$6,$A$10,,$A$8,$A$12),$A$47)</f>
        <v>4459.25</v>
      </c>
    </row>
    <row r="536" spans="2:24" x14ac:dyDescent="0.25">
      <c r="B536">
        <f t="shared" si="17"/>
        <v>534</v>
      </c>
      <c r="C536" s="5">
        <f xml:space="preserve"> RTD("cqg.rtd",,"StudyData", $A$2, "BAR", "", "Time", $A$4,-$B536,$A$6,$A$10, "","False","T")</f>
        <v>45012</v>
      </c>
      <c r="D536" s="4">
        <f xml:space="preserve"> RTD("cqg.rtd",,"StudyData", $A$2, "BAR", "", "Time", $A$4,-$B536,$A$6,$A$10, "","False","T")</f>
        <v>45012</v>
      </c>
      <c r="E536" s="6" t="str">
        <f xml:space="preserve"> TEXT(RTD("cqg.rtd",,"StudyData", $A$2, "BAR", "", "Open", $A$4, -$B536, $A$6,$A$10,,$A$8,$A$12),$A$47)</f>
        <v>4465.75</v>
      </c>
      <c r="F536" s="6" t="str">
        <f xml:space="preserve"> TEXT(RTD("cqg.rtd",,"StudyData", $A$2, "BAR", "", "High", $A$4, -$B536, $A$6,$A$10,,$A$8,$A$12),$A$47)</f>
        <v>4492.00</v>
      </c>
      <c r="G536" s="6" t="str">
        <f xml:space="preserve"> TEXT(RTD("cqg.rtd",,"StudyData", $A$2, "BAR", "", "Low", $A$4, -$B536, $A$6,$A$10,,$A$8,$A$12),$A$47)</f>
        <v>4455.25</v>
      </c>
      <c r="H536" s="6" t="str">
        <f>TEXT(RTD("cqg.rtd",,"StudyData", $A$2, "BAR", "", "Close", $A$4, -$B536, $A$6,$A$10,,$A$8,$A$12),$A$47)</f>
        <v>4465.00</v>
      </c>
      <c r="I536" s="7">
        <f xml:space="preserve"> RTD("cqg.rtd",,"StudyData", $A$2, "Vol", "VolType=auto, CoCType=Contract", "Vol",$A$4, -$B536, $A$6,$A$10,,$A$8,$A$12)</f>
        <v>1304572</v>
      </c>
      <c r="J536" s="8" t="str">
        <f xml:space="preserve"> TEXT(RTD("cqg.rtd",,"StudyData", $A$2, "MA", "InputChoice=Close,MAType=Sim,Period="&amp;$A$14&amp;"", "MA",$A$4, -$B536, $A$6,$A$10,,$A$8,$A$12),$A$47)</f>
        <v>4515.76</v>
      </c>
      <c r="K536" s="6" t="str">
        <f xml:space="preserve"> TEXT(RTD("cqg.rtd",,"StudyData", $A$2, "BBnds", "MAType=Sim,InputChoice=Close,Period1="&amp;$A$16&amp;",Percent="&amp;$A$18&amp;"", "BHI",$A$4, -$B536, $A$6,$A$10,,$A$8,$A$12),$A$47)</f>
        <v>4549.87</v>
      </c>
      <c r="L536" s="6" t="str">
        <f>TEXT(RTD("cqg.rtd",,"StudyData",$A$2,"BBnds","MAType=Sim,InputChoice=Close,Period1="&amp;$A$16&amp;",Percent="&amp;$A$18&amp;"","BMA",$A$4,-$B536,$A$6,$A$10,,$A$8,$A$12),$A$47)</f>
        <v>4446.98</v>
      </c>
      <c r="M536" s="6" t="str">
        <f xml:space="preserve"> TEXT(RTD("cqg.rtd",,"StudyData", $A$2, "BBnds", "MAType=Sim,InputChoice=Close,Period1="&amp;$A$16&amp;",Percent="&amp;$A$18&amp;"", "BLO",$A$4, -$B536, $A$6,$A$10,,$A$8,$A$12),$A$47)</f>
        <v>4344.08</v>
      </c>
      <c r="N536" s="8" t="str">
        <f xml:space="preserve"> TEXT(RTD("cqg.rtd",,"StudyData", $A$2, "MACD", "Period1="&amp;$A$20&amp;",Period2="&amp;$A$22&amp;",Period3="&amp;$A$24&amp;",InputChoice=Close", "MACD",$A$4, -$B536, $A$6,$A$10,,$A$8,$A$12),$A$47)</f>
        <v>-17.72</v>
      </c>
      <c r="O536" s="8" t="str">
        <f>TEXT(RTD("cqg.rtd",,"StudyData",$A$2,"MACD","Period1="&amp;$A$20&amp;",Period2="&amp;$A$22&amp;",Period3="&amp;$A$24&amp;",InputChoice=Close","MACDA",$A$4,-$B536,$A$6,$A$10,,$A$8,$A$12),$A$47)</f>
        <v>-24.79</v>
      </c>
      <c r="P536" s="6" t="str">
        <f t="shared" si="16"/>
        <v>7.07</v>
      </c>
      <c r="Q536" s="8">
        <f xml:space="preserve"> RTD("cqg.rtd",,"StudyData", $A$2, "RSI", "InputChoice=Close,Period="&amp;$A$26&amp;"", "RSI",$A$4, -$B536, $A$6,$A$10,,$A$8,$A$12)</f>
        <v>52.222907309361979</v>
      </c>
      <c r="R53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-$B536, $A$6,$A$10,,$A$8,$A$12)</f>
        <v>59.400255621200003</v>
      </c>
      <c r="S53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-$B536, $A$6,$A$10,,$A$8,$A$12)</f>
        <v>52.368000000000002</v>
      </c>
      <c r="T536" s="8" t="str">
        <f>TEXT(RTD("cqg.rtd",,"StudyData", $A$2, "Imoku", "Period1="&amp;$A$34&amp;"", "Imoku1",$A$4, -$B536, $A$6,$A$10,,$A$8,$A$12),$A$47)</f>
        <v>4427.13</v>
      </c>
      <c r="U536" s="8" t="str">
        <f xml:space="preserve"> TEXT(RTD("cqg.rtd",,"StudyData", $A$2, "Imoku", "Period2="&amp;$A$36&amp;"", "Imoku2",$A$4, -$B536, $A$6,$A$10,,$A$8,$A$12),$A$47)</f>
        <v>4442.75</v>
      </c>
      <c r="V536" s="8" t="str">
        <f xml:space="preserve"> TEXT(RTD("cqg.rtd",,"StudyData", $A$2, "Imoku", "Period3="&amp;$A$38&amp;"", "Imoku3",$A$4, -(($B536)+($A$44)), $A$6,$A$10,,$A$8,$A$12),$A$47)</f>
        <v>4491.00</v>
      </c>
      <c r="W536" s="8" t="str">
        <f xml:space="preserve"> TEXT(RTD("cqg.rtd",,"StudyData", $A$2, "Imoku", "Period1="&amp;$A$34&amp;",Period2="&amp;$A$36&amp;",Period4="&amp;$A$40&amp;",MAType4=Sim", "Imoku4",$A$4, -(($B536)+($A$44)), $A$6,$A$10,,$A$8,$A$12),$A$47)</f>
        <v>4582.31</v>
      </c>
      <c r="X536" s="8" t="str">
        <f>TEXT(RTD("cqg.rtd",,"StudyData", $A$2, "Imoku", "MAType5=Sim,Period5="&amp;$A$42&amp;",InputChoice5=Close", "Imoku5",$A$4, -$B536, $A$6,$A$10,,$A$8,$A$12),$A$47)</f>
        <v>4465.00</v>
      </c>
    </row>
    <row r="537" spans="2:24" x14ac:dyDescent="0.25">
      <c r="B537">
        <f t="shared" si="17"/>
        <v>535</v>
      </c>
      <c r="C537" s="5">
        <f xml:space="preserve"> RTD("cqg.rtd",,"StudyData", $A$2, "BAR", "", "Time", $A$4,-$B537,$A$6,$A$10, "","False","T")</f>
        <v>45009</v>
      </c>
      <c r="D537" s="4">
        <f xml:space="preserve"> RTD("cqg.rtd",,"StudyData", $A$2, "BAR", "", "Time", $A$4,-$B537,$A$6,$A$10, "","False","T")</f>
        <v>45009</v>
      </c>
      <c r="E537" s="6" t="str">
        <f xml:space="preserve"> TEXT(RTD("cqg.rtd",,"StudyData", $A$2, "BAR", "", "Open", $A$4, -$B537, $A$6,$A$10,,$A$8,$A$12),$A$47)</f>
        <v>4446.50</v>
      </c>
      <c r="F537" s="6" t="str">
        <f xml:space="preserve"> TEXT(RTD("cqg.rtd",,"StudyData", $A$2, "BAR", "", "High", $A$4, -$B537, $A$6,$A$10,,$A$8,$A$12),$A$47)</f>
        <v>4468.50</v>
      </c>
      <c r="G537" s="6" t="str">
        <f xml:space="preserve"> TEXT(RTD("cqg.rtd",,"StudyData", $A$2, "BAR", "", "Low", $A$4, -$B537, $A$6,$A$10,,$A$8,$A$12),$A$47)</f>
        <v>4394.75</v>
      </c>
      <c r="H537" s="6" t="str">
        <f>TEXT(RTD("cqg.rtd",,"StudyData", $A$2, "BAR", "", "Close", $A$4, -$B537, $A$6,$A$10,,$A$8,$A$12),$A$47)</f>
        <v>4459.00</v>
      </c>
      <c r="I537" s="7">
        <f xml:space="preserve"> RTD("cqg.rtd",,"StudyData", $A$2, "Vol", "VolType=auto, CoCType=Contract", "Vol",$A$4, -$B537, $A$6,$A$10,,$A$8,$A$12)</f>
        <v>1944981</v>
      </c>
      <c r="J537" s="8" t="str">
        <f xml:space="preserve"> TEXT(RTD("cqg.rtd",,"StudyData", $A$2, "MA", "InputChoice=Close,MAType=Sim,Period="&amp;$A$14&amp;"", "MA",$A$4, -$B537, $A$6,$A$10,,$A$8,$A$12),$A$47)</f>
        <v>4518.55</v>
      </c>
      <c r="K537" s="6" t="str">
        <f xml:space="preserve"> TEXT(RTD("cqg.rtd",,"StudyData", $A$2, "BBnds", "MAType=Sim,InputChoice=Close,Period1="&amp;$A$16&amp;",Percent="&amp;$A$18&amp;"", "BHI",$A$4, -$B537, $A$6,$A$10,,$A$8,$A$12),$A$47)</f>
        <v>4551.41</v>
      </c>
      <c r="L537" s="6" t="str">
        <f>TEXT(RTD("cqg.rtd",,"StudyData",$A$2,"BBnds","MAType=Sim,InputChoice=Close,Period1="&amp;$A$16&amp;",Percent="&amp;$A$18&amp;"","BMA",$A$4,-$B537,$A$6,$A$10,,$A$8,$A$12),$A$47)</f>
        <v>4447.75</v>
      </c>
      <c r="M537" s="6" t="str">
        <f xml:space="preserve"> TEXT(RTD("cqg.rtd",,"StudyData", $A$2, "BBnds", "MAType=Sim,InputChoice=Close,Period1="&amp;$A$16&amp;",Percent="&amp;$A$18&amp;"", "BLO",$A$4, -$B537, $A$6,$A$10,,$A$8,$A$12),$A$47)</f>
        <v>4344.09</v>
      </c>
      <c r="N537" s="8" t="str">
        <f xml:space="preserve"> TEXT(RTD("cqg.rtd",,"StudyData", $A$2, "MACD", "Period1="&amp;$A$20&amp;",Period2="&amp;$A$22&amp;",Period3="&amp;$A$24&amp;",InputChoice=Close", "MACD",$A$4, -$B537, $A$6,$A$10,,$A$8,$A$12),$A$47)</f>
        <v>-20.97</v>
      </c>
      <c r="O537" s="8" t="str">
        <f>TEXT(RTD("cqg.rtd",,"StudyData",$A$2,"MACD","Period1="&amp;$A$20&amp;",Period2="&amp;$A$22&amp;",Period3="&amp;$A$24&amp;",InputChoice=Close","MACDA",$A$4,-$B537,$A$6,$A$10,,$A$8,$A$12),$A$47)</f>
        <v>-26.56</v>
      </c>
      <c r="P537" s="6" t="str">
        <f t="shared" si="16"/>
        <v>5.59</v>
      </c>
      <c r="Q537" s="8">
        <f xml:space="preserve"> RTD("cqg.rtd",,"StudyData", $A$2, "RSI", "InputChoice=Close,Period="&amp;$A$26&amp;"", "RSI",$A$4, -$B537, $A$6,$A$10,,$A$8,$A$12)</f>
        <v>51.290663491071491</v>
      </c>
      <c r="R53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-$B537, $A$6,$A$10,,$A$8,$A$12)</f>
        <v>54.107995501700003</v>
      </c>
      <c r="S53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-$B537, $A$6,$A$10,,$A$8,$A$12)</f>
        <v>48.851900000000001</v>
      </c>
      <c r="T537" s="8" t="str">
        <f>TEXT(RTD("cqg.rtd",,"StudyData", $A$2, "Imoku", "Period1="&amp;$A$34&amp;"", "Imoku1",$A$4, -$B537, $A$6,$A$10,,$A$8,$A$12),$A$47)</f>
        <v>4427.13</v>
      </c>
      <c r="U537" s="8" t="str">
        <f xml:space="preserve"> TEXT(RTD("cqg.rtd",,"StudyData", $A$2, "Imoku", "Period2="&amp;$A$36&amp;"", "Imoku2",$A$4, -$B537, $A$6,$A$10,,$A$8,$A$12),$A$47)</f>
        <v>4479.00</v>
      </c>
      <c r="V537" s="8" t="str">
        <f xml:space="preserve"> TEXT(RTD("cqg.rtd",,"StudyData", $A$2, "Imoku", "Period3="&amp;$A$38&amp;"", "Imoku3",$A$4, -(($B537)+($A$44)), $A$6,$A$10,,$A$8,$A$12),$A$47)</f>
        <v>4491.00</v>
      </c>
      <c r="W537" s="8" t="str">
        <f xml:space="preserve"> TEXT(RTD("cqg.rtd",,"StudyData", $A$2, "Imoku", "Period1="&amp;$A$34&amp;",Period2="&amp;$A$36&amp;",Period4="&amp;$A$40&amp;",MAType4=Sim", "Imoku4",$A$4, -(($B537)+($A$44)), $A$6,$A$10,,$A$8,$A$12),$A$47)</f>
        <v>4581.19</v>
      </c>
      <c r="X537" s="8" t="str">
        <f>TEXT(RTD("cqg.rtd",,"StudyData", $A$2, "Imoku", "MAType5=Sim,Period5="&amp;$A$42&amp;",InputChoice5=Close", "Imoku5",$A$4, -$B537, $A$6,$A$10,,$A$8,$A$12),$A$47)</f>
        <v>4459.00</v>
      </c>
    </row>
    <row r="538" spans="2:24" x14ac:dyDescent="0.25">
      <c r="B538">
        <f t="shared" si="17"/>
        <v>536</v>
      </c>
      <c r="C538" s="5">
        <f xml:space="preserve"> RTD("cqg.rtd",,"StudyData", $A$2, "BAR", "", "Time", $A$4,-$B538,$A$6,$A$10, "","False","T")</f>
        <v>45008</v>
      </c>
      <c r="D538" s="4">
        <f xml:space="preserve"> RTD("cqg.rtd",,"StudyData", $A$2, "BAR", "", "Time", $A$4,-$B538,$A$6,$A$10, "","False","T")</f>
        <v>45008</v>
      </c>
      <c r="E538" s="6" t="str">
        <f xml:space="preserve"> TEXT(RTD("cqg.rtd",,"StudyData", $A$2, "BAR", "", "Open", $A$4, -$B538, $A$6,$A$10,,$A$8,$A$12),$A$47)</f>
        <v>4430.50</v>
      </c>
      <c r="F538" s="6" t="str">
        <f xml:space="preserve"> TEXT(RTD("cqg.rtd",,"StudyData", $A$2, "BAR", "", "High", $A$4, -$B538, $A$6,$A$10,,$A$8,$A$12),$A$47)</f>
        <v>4497.25</v>
      </c>
      <c r="G538" s="6" t="str">
        <f xml:space="preserve"> TEXT(RTD("cqg.rtd",,"StudyData", $A$2, "BAR", "", "Low", $A$4, -$B538, $A$6,$A$10,,$A$8,$A$12),$A$47)</f>
        <v>4406.25</v>
      </c>
      <c r="H538" s="6" t="str">
        <f>TEXT(RTD("cqg.rtd",,"StudyData", $A$2, "BAR", "", "Close", $A$4, -$B538, $A$6,$A$10,,$A$8,$A$12),$A$47)</f>
        <v>4435.75</v>
      </c>
      <c r="I538" s="7">
        <f xml:space="preserve"> RTD("cqg.rtd",,"StudyData", $A$2, "Vol", "VolType=auto, CoCType=Contract", "Vol",$A$4, -$B538, $A$6,$A$10,,$A$8,$A$12)</f>
        <v>2236954</v>
      </c>
      <c r="J538" s="8" t="str">
        <f xml:space="preserve"> TEXT(RTD("cqg.rtd",,"StudyData", $A$2, "MA", "InputChoice=Close,MAType=Sim,Period="&amp;$A$14&amp;"", "MA",$A$4, -$B538, $A$6,$A$10,,$A$8,$A$12),$A$47)</f>
        <v>4521.28</v>
      </c>
      <c r="K538" s="6" t="str">
        <f xml:space="preserve"> TEXT(RTD("cqg.rtd",,"StudyData", $A$2, "BBnds", "MAType=Sim,InputChoice=Close,Period1="&amp;$A$16&amp;",Percent="&amp;$A$18&amp;"", "BHI",$A$4, -$B538, $A$6,$A$10,,$A$8,$A$12),$A$47)</f>
        <v>4552.15</v>
      </c>
      <c r="L538" s="6" t="str">
        <f>TEXT(RTD("cqg.rtd",,"StudyData",$A$2,"BBnds","MAType=Sim,InputChoice=Close,Period1="&amp;$A$16&amp;",Percent="&amp;$A$18&amp;"","BMA",$A$4,-$B538,$A$6,$A$10,,$A$8,$A$12),$A$47)</f>
        <v>4448.21</v>
      </c>
      <c r="M538" s="6" t="str">
        <f xml:space="preserve"> TEXT(RTD("cqg.rtd",,"StudyData", $A$2, "BBnds", "MAType=Sim,InputChoice=Close,Period1="&amp;$A$16&amp;",Percent="&amp;$A$18&amp;"", "BLO",$A$4, -$B538, $A$6,$A$10,,$A$8,$A$12),$A$47)</f>
        <v>4344.27</v>
      </c>
      <c r="N538" s="8" t="str">
        <f xml:space="preserve"> TEXT(RTD("cqg.rtd",,"StudyData", $A$2, "MACD", "Period1="&amp;$A$20&amp;",Period2="&amp;$A$22&amp;",Period3="&amp;$A$24&amp;",InputChoice=Close", "MACD",$A$4, -$B538, $A$6,$A$10,,$A$8,$A$12),$A$47)</f>
        <v>-24.21</v>
      </c>
      <c r="O538" s="8" t="str">
        <f>TEXT(RTD("cqg.rtd",,"StudyData",$A$2,"MACD","Period1="&amp;$A$20&amp;",Period2="&amp;$A$22&amp;",Period3="&amp;$A$24&amp;",InputChoice=Close","MACDA",$A$4,-$B538,$A$6,$A$10,,$A$8,$A$12),$A$47)</f>
        <v>-27.96</v>
      </c>
      <c r="P538" s="6" t="str">
        <f t="shared" si="16"/>
        <v>3.75</v>
      </c>
      <c r="Q538" s="8">
        <f xml:space="preserve"> RTD("cqg.rtd",,"StudyData", $A$2, "RSI", "InputChoice=Close,Period="&amp;$A$26&amp;"", "RSI",$A$4, -$B538, $A$6,$A$10,,$A$8,$A$12)</f>
        <v>47.781068869011264</v>
      </c>
      <c r="R53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-$B538, $A$6,$A$10,,$A$8,$A$12)</f>
        <v>50.257384682599998</v>
      </c>
      <c r="S53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-$B538, $A$6,$A$10,,$A$8,$A$12)</f>
        <v>46.2239</v>
      </c>
      <c r="T538" s="8" t="str">
        <f>TEXT(RTD("cqg.rtd",,"StudyData", $A$2, "Imoku", "Period1="&amp;$A$34&amp;"", "Imoku1",$A$4, -$B538, $A$6,$A$10,,$A$8,$A$12),$A$47)</f>
        <v>4414.25</v>
      </c>
      <c r="U538" s="8" t="str">
        <f xml:space="preserve"> TEXT(RTD("cqg.rtd",,"StudyData", $A$2, "Imoku", "Period2="&amp;$A$36&amp;"", "Imoku2",$A$4, -$B538, $A$6,$A$10,,$A$8,$A$12),$A$47)</f>
        <v>4479.00</v>
      </c>
      <c r="V538" s="8" t="str">
        <f xml:space="preserve"> TEXT(RTD("cqg.rtd",,"StudyData", $A$2, "Imoku", "Period3="&amp;$A$38&amp;"", "Imoku3",$A$4, -(($B538)+($A$44)), $A$6,$A$10,,$A$8,$A$12),$A$47)</f>
        <v>4491.00</v>
      </c>
      <c r="W538" s="8" t="str">
        <f xml:space="preserve"> TEXT(RTD("cqg.rtd",,"StudyData", $A$2, "Imoku", "Period1="&amp;$A$34&amp;",Period2="&amp;$A$36&amp;",Period4="&amp;$A$40&amp;",MAType4=Sim", "Imoku4",$A$4, -(($B538)+($A$44)), $A$6,$A$10,,$A$8,$A$12),$A$47)</f>
        <v>4584.81</v>
      </c>
      <c r="X538" s="8" t="str">
        <f>TEXT(RTD("cqg.rtd",,"StudyData", $A$2, "Imoku", "MAType5=Sim,Period5="&amp;$A$42&amp;",InputChoice5=Close", "Imoku5",$A$4, -$B538, $A$6,$A$10,,$A$8,$A$12),$A$47)</f>
        <v>4435.75</v>
      </c>
    </row>
    <row r="539" spans="2:24" x14ac:dyDescent="0.25">
      <c r="B539">
        <f t="shared" si="17"/>
        <v>537</v>
      </c>
      <c r="C539" s="5">
        <f xml:space="preserve"> RTD("cqg.rtd",,"StudyData", $A$2, "BAR", "", "Time", $A$4,-$B539,$A$6,$A$10, "","False","T")</f>
        <v>45007</v>
      </c>
      <c r="D539" s="4">
        <f xml:space="preserve"> RTD("cqg.rtd",,"StudyData", $A$2, "BAR", "", "Time", $A$4,-$B539,$A$6,$A$10, "","False","T")</f>
        <v>45007</v>
      </c>
      <c r="E539" s="6" t="str">
        <f xml:space="preserve"> TEXT(RTD("cqg.rtd",,"StudyData", $A$2, "BAR", "", "Open", $A$4, -$B539, $A$6,$A$10,,$A$8,$A$12),$A$47)</f>
        <v>4496.50</v>
      </c>
      <c r="F539" s="6" t="str">
        <f xml:space="preserve"> TEXT(RTD("cqg.rtd",,"StudyData", $A$2, "BAR", "", "High", $A$4, -$B539, $A$6,$A$10,,$A$8,$A$12),$A$47)</f>
        <v>4531.50</v>
      </c>
      <c r="G539" s="6" t="str">
        <f xml:space="preserve"> TEXT(RTD("cqg.rtd",,"StudyData", $A$2, "BAR", "", "Low", $A$4, -$B539, $A$6,$A$10,,$A$8,$A$12),$A$47)</f>
        <v>4424.00</v>
      </c>
      <c r="H539" s="6" t="str">
        <f>TEXT(RTD("cqg.rtd",,"StudyData", $A$2, "BAR", "", "Close", $A$4, -$B539, $A$6,$A$10,,$A$8,$A$12),$A$47)</f>
        <v>4428.25</v>
      </c>
      <c r="I539" s="7">
        <f xml:space="preserve"> RTD("cqg.rtd",,"StudyData", $A$2, "Vol", "VolType=auto, CoCType=Contract", "Vol",$A$4, -$B539, $A$6,$A$10,,$A$8,$A$12)</f>
        <v>1802929</v>
      </c>
      <c r="J539" s="8" t="str">
        <f xml:space="preserve"> TEXT(RTD("cqg.rtd",,"StudyData", $A$2, "MA", "InputChoice=Close,MAType=Sim,Period="&amp;$A$14&amp;"", "MA",$A$4, -$B539, $A$6,$A$10,,$A$8,$A$12),$A$47)</f>
        <v>4523.49</v>
      </c>
      <c r="K539" s="6" t="str">
        <f xml:space="preserve"> TEXT(RTD("cqg.rtd",,"StudyData", $A$2, "BBnds", "MAType=Sim,InputChoice=Close,Period1="&amp;$A$16&amp;",Percent="&amp;$A$18&amp;"", "BHI",$A$4, -$B539, $A$6,$A$10,,$A$8,$A$12),$A$47)</f>
        <v>4559.27</v>
      </c>
      <c r="L539" s="6" t="str">
        <f>TEXT(RTD("cqg.rtd",,"StudyData",$A$2,"BBnds","MAType=Sim,InputChoice=Close,Period1="&amp;$A$16&amp;",Percent="&amp;$A$18&amp;"","BMA",$A$4,-$B539,$A$6,$A$10,,$A$8,$A$12),$A$47)</f>
        <v>4451.99</v>
      </c>
      <c r="M539" s="6" t="str">
        <f xml:space="preserve"> TEXT(RTD("cqg.rtd",,"StudyData", $A$2, "BBnds", "MAType=Sim,InputChoice=Close,Period1="&amp;$A$16&amp;",Percent="&amp;$A$18&amp;"", "BLO",$A$4, -$B539, $A$6,$A$10,,$A$8,$A$12),$A$47)</f>
        <v>4344.70</v>
      </c>
      <c r="N539" s="8" t="str">
        <f xml:space="preserve"> TEXT(RTD("cqg.rtd",,"StudyData", $A$2, "MACD", "Period1="&amp;$A$20&amp;",Period2="&amp;$A$22&amp;",Period3="&amp;$A$24&amp;",InputChoice=Close", "MACD",$A$4, -$B539, $A$6,$A$10,,$A$8,$A$12),$A$47)</f>
        <v>-25.63</v>
      </c>
      <c r="O539" s="8" t="str">
        <f>TEXT(RTD("cqg.rtd",,"StudyData",$A$2,"MACD","Period1="&amp;$A$20&amp;",Period2="&amp;$A$22&amp;",Period3="&amp;$A$24&amp;",InputChoice=Close","MACDA",$A$4,-$B539,$A$6,$A$10,,$A$8,$A$12),$A$47)</f>
        <v>-28.90</v>
      </c>
      <c r="P539" s="6" t="str">
        <f t="shared" si="16"/>
        <v>3.27</v>
      </c>
      <c r="Q539" s="8">
        <f xml:space="preserve"> RTD("cqg.rtd",,"StudyData", $A$2, "RSI", "InputChoice=Close,Period="&amp;$A$26&amp;"", "RSI",$A$4, -$B539, $A$6,$A$10,,$A$8,$A$12)</f>
        <v>46.679466109868557</v>
      </c>
      <c r="R53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-$B539, $A$6,$A$10,,$A$8,$A$12)</f>
        <v>50.431697648700002</v>
      </c>
      <c r="S53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-$B539, $A$6,$A$10,,$A$8,$A$12)</f>
        <v>44.207099999999997</v>
      </c>
      <c r="T539" s="8" t="str">
        <f>TEXT(RTD("cqg.rtd",,"StudyData", $A$2, "Imoku", "Period1="&amp;$A$34&amp;"", "Imoku1",$A$4, -$B539, $A$6,$A$10,,$A$8,$A$12),$A$47)</f>
        <v>4414.25</v>
      </c>
      <c r="U539" s="8" t="str">
        <f xml:space="preserve"> TEXT(RTD("cqg.rtd",,"StudyData", $A$2, "Imoku", "Period2="&amp;$A$36&amp;"", "Imoku2",$A$4, -$B539, $A$6,$A$10,,$A$8,$A$12),$A$47)</f>
        <v>4488.00</v>
      </c>
      <c r="V539" s="8" t="str">
        <f xml:space="preserve"> TEXT(RTD("cqg.rtd",,"StudyData", $A$2, "Imoku", "Period3="&amp;$A$38&amp;"", "Imoku3",$A$4, -(($B539)+($A$44)), $A$6,$A$10,,$A$8,$A$12),$A$47)</f>
        <v>4491.00</v>
      </c>
      <c r="W539" s="8" t="str">
        <f xml:space="preserve"> TEXT(RTD("cqg.rtd",,"StudyData", $A$2, "Imoku", "Period1="&amp;$A$34&amp;",Period2="&amp;$A$36&amp;",Period4="&amp;$A$40&amp;",MAType4=Sim", "Imoku4",$A$4, -(($B539)+($A$44)), $A$6,$A$10,,$A$8,$A$12),$A$47)</f>
        <v>4563.63</v>
      </c>
      <c r="X539" s="8" t="str">
        <f>TEXT(RTD("cqg.rtd",,"StudyData", $A$2, "Imoku", "MAType5=Sim,Period5="&amp;$A$42&amp;",InputChoice5=Close", "Imoku5",$A$4, -$B539, $A$6,$A$10,,$A$8,$A$12),$A$47)</f>
        <v>4428.25</v>
      </c>
    </row>
    <row r="540" spans="2:24" x14ac:dyDescent="0.25">
      <c r="B540">
        <f t="shared" si="17"/>
        <v>538</v>
      </c>
      <c r="C540" s="5">
        <f xml:space="preserve"> RTD("cqg.rtd",,"StudyData", $A$2, "BAR", "", "Time", $A$4,-$B540,$A$6,$A$10, "","False","T")</f>
        <v>45006</v>
      </c>
      <c r="D540" s="4">
        <f xml:space="preserve"> RTD("cqg.rtd",,"StudyData", $A$2, "BAR", "", "Time", $A$4,-$B540,$A$6,$A$10, "","False","T")</f>
        <v>45006</v>
      </c>
      <c r="E540" s="6" t="str">
        <f xml:space="preserve"> TEXT(RTD("cqg.rtd",,"StudyData", $A$2, "BAR", "", "Open", $A$4, -$B540, $A$6,$A$10,,$A$8,$A$12),$A$47)</f>
        <v>4444.25</v>
      </c>
      <c r="F540" s="6" t="str">
        <f xml:space="preserve"> TEXT(RTD("cqg.rtd",,"StudyData", $A$2, "BAR", "", "High", $A$4, -$B540, $A$6,$A$10,,$A$8,$A$12),$A$47)</f>
        <v>4501.00</v>
      </c>
      <c r="G540" s="6" t="str">
        <f xml:space="preserve"> TEXT(RTD("cqg.rtd",,"StudyData", $A$2, "BAR", "", "Low", $A$4, -$B540, $A$6,$A$10,,$A$8,$A$12),$A$47)</f>
        <v>4439.50</v>
      </c>
      <c r="H540" s="6" t="str">
        <f>TEXT(RTD("cqg.rtd",,"StudyData", $A$2, "BAR", "", "Close", $A$4, -$B540, $A$6,$A$10,,$A$8,$A$12),$A$47)</f>
        <v>4493.50</v>
      </c>
      <c r="I540" s="7">
        <f xml:space="preserve"> RTD("cqg.rtd",,"StudyData", $A$2, "Vol", "VolType=auto, CoCType=Contract", "Vol",$A$4, -$B540, $A$6,$A$10,,$A$8,$A$12)</f>
        <v>1531670</v>
      </c>
      <c r="J540" s="8" t="str">
        <f xml:space="preserve"> TEXT(RTD("cqg.rtd",,"StudyData", $A$2, "MA", "InputChoice=Close,MAType=Sim,Period="&amp;$A$14&amp;"", "MA",$A$4, -$B540, $A$6,$A$10,,$A$8,$A$12),$A$47)</f>
        <v>4525.92</v>
      </c>
      <c r="K540" s="6" t="str">
        <f xml:space="preserve"> TEXT(RTD("cqg.rtd",,"StudyData", $A$2, "BBnds", "MAType=Sim,InputChoice=Close,Period1="&amp;$A$16&amp;",Percent="&amp;$A$18&amp;"", "BHI",$A$4, -$B540, $A$6,$A$10,,$A$8,$A$12),$A$47)</f>
        <v>4563.18</v>
      </c>
      <c r="L540" s="6" t="str">
        <f>TEXT(RTD("cqg.rtd",,"StudyData",$A$2,"BBnds","MAType=Sim,InputChoice=Close,Period1="&amp;$A$16&amp;",Percent="&amp;$A$18&amp;"","BMA",$A$4,-$B540,$A$6,$A$10,,$A$8,$A$12),$A$47)</f>
        <v>4455.15</v>
      </c>
      <c r="M540" s="6" t="str">
        <f xml:space="preserve"> TEXT(RTD("cqg.rtd",,"StudyData", $A$2, "BBnds", "MAType=Sim,InputChoice=Close,Period1="&amp;$A$16&amp;",Percent="&amp;$A$18&amp;"", "BLO",$A$4, -$B540, $A$6,$A$10,,$A$8,$A$12),$A$47)</f>
        <v>4347.12</v>
      </c>
      <c r="N540" s="8" t="str">
        <f xml:space="preserve"> TEXT(RTD("cqg.rtd",,"StudyData", $A$2, "MACD", "Period1="&amp;$A$20&amp;",Period2="&amp;$A$22&amp;",Period3="&amp;$A$24&amp;",InputChoice=Close", "MACD",$A$4, -$B540, $A$6,$A$10,,$A$8,$A$12),$A$47)</f>
        <v>-26.30</v>
      </c>
      <c r="O540" s="8" t="str">
        <f>TEXT(RTD("cqg.rtd",,"StudyData",$A$2,"MACD","Period1="&amp;$A$20&amp;",Period2="&amp;$A$22&amp;",Period3="&amp;$A$24&amp;",InputChoice=Close","MACDA",$A$4,-$B540,$A$6,$A$10,,$A$8,$A$12),$A$47)</f>
        <v>-29.72</v>
      </c>
      <c r="P540" s="6" t="str">
        <f t="shared" si="16"/>
        <v>3.42</v>
      </c>
      <c r="Q540" s="8">
        <f xml:space="preserve"> RTD("cqg.rtd",,"StudyData", $A$2, "RSI", "InputChoice=Close,Period="&amp;$A$26&amp;"", "RSI",$A$4, -$B540, $A$6,$A$10,,$A$8,$A$12)</f>
        <v>55.779384184309649</v>
      </c>
      <c r="R54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-$B540, $A$6,$A$10,,$A$8,$A$12)</f>
        <v>52.057366570799999</v>
      </c>
      <c r="S54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-$B540, $A$6,$A$10,,$A$8,$A$12)</f>
        <v>41.094799999999999</v>
      </c>
      <c r="T540" s="8" t="str">
        <f>TEXT(RTD("cqg.rtd",,"StudyData", $A$2, "Imoku", "Period1="&amp;$A$34&amp;"", "Imoku1",$A$4, -$B540, $A$6,$A$10,,$A$8,$A$12),$A$47)</f>
        <v>4404.63</v>
      </c>
      <c r="U540" s="8" t="str">
        <f xml:space="preserve"> TEXT(RTD("cqg.rtd",,"StudyData", $A$2, "Imoku", "Period2="&amp;$A$36&amp;"", "Imoku2",$A$4, -$B540, $A$6,$A$10,,$A$8,$A$12),$A$47)</f>
        <v>4488.00</v>
      </c>
      <c r="V540" s="8" t="str">
        <f xml:space="preserve"> TEXT(RTD("cqg.rtd",,"StudyData", $A$2, "Imoku", "Period3="&amp;$A$38&amp;"", "Imoku3",$A$4, -(($B540)+($A$44)), $A$6,$A$10,,$A$8,$A$12),$A$47)</f>
        <v>4491.00</v>
      </c>
      <c r="W540" s="8" t="str">
        <f xml:space="preserve"> TEXT(RTD("cqg.rtd",,"StudyData", $A$2, "Imoku", "Period1="&amp;$A$34&amp;",Period2="&amp;$A$36&amp;",Period4="&amp;$A$40&amp;",MAType4=Sim", "Imoku4",$A$4, -(($B540)+($A$44)), $A$6,$A$10,,$A$8,$A$12),$A$47)</f>
        <v>4553.38</v>
      </c>
      <c r="X540" s="8" t="str">
        <f>TEXT(RTD("cqg.rtd",,"StudyData", $A$2, "Imoku", "MAType5=Sim,Period5="&amp;$A$42&amp;",InputChoice5=Close", "Imoku5",$A$4, -$B540, $A$6,$A$10,,$A$8,$A$12),$A$47)</f>
        <v>4493.50</v>
      </c>
    </row>
    <row r="541" spans="2:24" x14ac:dyDescent="0.25">
      <c r="B541">
        <f t="shared" si="17"/>
        <v>539</v>
      </c>
      <c r="C541" s="5">
        <f xml:space="preserve"> RTD("cqg.rtd",,"StudyData", $A$2, "BAR", "", "Time", $A$4,-$B541,$A$6,$A$10, "","False","T")</f>
        <v>45005</v>
      </c>
      <c r="D541" s="4">
        <f xml:space="preserve"> RTD("cqg.rtd",,"StudyData", $A$2, "BAR", "", "Time", $A$4,-$B541,$A$6,$A$10, "","False","T")</f>
        <v>45005</v>
      </c>
      <c r="E541" s="6" t="str">
        <f xml:space="preserve"> TEXT(RTD("cqg.rtd",,"StudyData", $A$2, "BAR", "", "Open", $A$4, -$B541, $A$6,$A$10,,$A$8,$A$12),$A$47)</f>
        <v>4421.50</v>
      </c>
      <c r="F541" s="6" t="str">
        <f xml:space="preserve"> TEXT(RTD("cqg.rtd",,"StudyData", $A$2, "BAR", "", "High", $A$4, -$B541, $A$6,$A$10,,$A$8,$A$12),$A$47)</f>
        <v>4447.25</v>
      </c>
      <c r="G541" s="6" t="str">
        <f xml:space="preserve"> TEXT(RTD("cqg.rtd",,"StudyData", $A$2, "BAR", "", "Low", $A$4, -$B541, $A$6,$A$10,,$A$8,$A$12),$A$47)</f>
        <v>4355.00</v>
      </c>
      <c r="H541" s="6" t="str">
        <f>TEXT(RTD("cqg.rtd",,"StudyData", $A$2, "BAR", "", "Close", $A$4, -$B541, $A$6,$A$10,,$A$8,$A$12),$A$47)</f>
        <v>4440.75</v>
      </c>
      <c r="I541" s="7">
        <f xml:space="preserve"> RTD("cqg.rtd",,"StudyData", $A$2, "Vol", "VolType=auto, CoCType=Contract", "Vol",$A$4, -$B541, $A$6,$A$10,,$A$8,$A$12)</f>
        <v>1818807</v>
      </c>
      <c r="J541" s="8" t="str">
        <f xml:space="preserve"> TEXT(RTD("cqg.rtd",,"StudyData", $A$2, "MA", "InputChoice=Close,MAType=Sim,Period="&amp;$A$14&amp;"", "MA",$A$4, -$B541, $A$6,$A$10,,$A$8,$A$12),$A$47)</f>
        <v>4526.81</v>
      </c>
      <c r="K541" s="6" t="str">
        <f xml:space="preserve"> TEXT(RTD("cqg.rtd",,"StudyData", $A$2, "BBnds", "MAType=Sim,InputChoice=Close,Period1="&amp;$A$16&amp;",Percent="&amp;$A$18&amp;"", "BHI",$A$4, -$B541, $A$6,$A$10,,$A$8,$A$12),$A$47)</f>
        <v>4563.77</v>
      </c>
      <c r="L541" s="6" t="str">
        <f>TEXT(RTD("cqg.rtd",,"StudyData",$A$2,"BBnds","MAType=Sim,InputChoice=Close,Period1="&amp;$A$16&amp;",Percent="&amp;$A$18&amp;"","BMA",$A$4,-$B541,$A$6,$A$10,,$A$8,$A$12),$A$47)</f>
        <v>4455.39</v>
      </c>
      <c r="M541" s="6" t="str">
        <f xml:space="preserve"> TEXT(RTD("cqg.rtd",,"StudyData", $A$2, "BBnds", "MAType=Sim,InputChoice=Close,Period1="&amp;$A$16&amp;",Percent="&amp;$A$18&amp;"", "BLO",$A$4, -$B541, $A$6,$A$10,,$A$8,$A$12),$A$47)</f>
        <v>4347.00</v>
      </c>
      <c r="N541" s="8" t="str">
        <f xml:space="preserve"> TEXT(RTD("cqg.rtd",,"StudyData", $A$2, "MACD", "Period1="&amp;$A$20&amp;",Period2="&amp;$A$22&amp;",Period3="&amp;$A$24&amp;",InputChoice=Close", "MACD",$A$4, -$B541, $A$6,$A$10,,$A$8,$A$12),$A$47)</f>
        <v>-33.42</v>
      </c>
      <c r="O541" s="8" t="str">
        <f>TEXT(RTD("cqg.rtd",,"StudyData",$A$2,"MACD","Period1="&amp;$A$20&amp;",Period2="&amp;$A$22&amp;",Period3="&amp;$A$24&amp;",InputChoice=Close","MACDA",$A$4,-$B541,$A$6,$A$10,,$A$8,$A$12),$A$47)</f>
        <v>-30.57</v>
      </c>
      <c r="P541" s="6" t="str">
        <f t="shared" si="16"/>
        <v>-2.85</v>
      </c>
      <c r="Q541" s="8">
        <f xml:space="preserve"> RTD("cqg.rtd",,"StudyData", $A$2, "RSI", "InputChoice=Close,Period="&amp;$A$26&amp;"", "RSI",$A$4, -$B541, $A$6,$A$10,,$A$8,$A$12)</f>
        <v>48.575415445432832</v>
      </c>
      <c r="R54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-$B541, $A$6,$A$10,,$A$8,$A$12)</f>
        <v>42.609149430000002</v>
      </c>
      <c r="S54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-$B541, $A$6,$A$10,,$A$8,$A$12)</f>
        <v>35.613500000000002</v>
      </c>
      <c r="T541" s="8" t="str">
        <f>TEXT(RTD("cqg.rtd",,"StudyData", $A$2, "Imoku", "Period1="&amp;$A$34&amp;"", "Imoku1",$A$4, -$B541, $A$6,$A$10,,$A$8,$A$12),$A$47)</f>
        <v>4404.63</v>
      </c>
      <c r="U541" s="8" t="str">
        <f xml:space="preserve"> TEXT(RTD("cqg.rtd",,"StudyData", $A$2, "Imoku", "Period2="&amp;$A$36&amp;"", "Imoku2",$A$4, -$B541, $A$6,$A$10,,$A$8,$A$12),$A$47)</f>
        <v>4488.00</v>
      </c>
      <c r="V541" s="8" t="str">
        <f xml:space="preserve"> TEXT(RTD("cqg.rtd",,"StudyData", $A$2, "Imoku", "Period3="&amp;$A$38&amp;"", "Imoku3",$A$4, -(($B541)+($A$44)), $A$6,$A$10,,$A$8,$A$12),$A$47)</f>
        <v>4491.00</v>
      </c>
      <c r="W541" s="8" t="str">
        <f xml:space="preserve"> TEXT(RTD("cqg.rtd",,"StudyData", $A$2, "Imoku", "Period1="&amp;$A$34&amp;",Period2="&amp;$A$36&amp;",Period4="&amp;$A$40&amp;",MAType4=Sim", "Imoku4",$A$4, -(($B541)+($A$44)), $A$6,$A$10,,$A$8,$A$12),$A$47)</f>
        <v>4553.38</v>
      </c>
      <c r="X541" s="8" t="str">
        <f>TEXT(RTD("cqg.rtd",,"StudyData", $A$2, "Imoku", "MAType5=Sim,Period5="&amp;$A$42&amp;",InputChoice5=Close", "Imoku5",$A$4, -$B541, $A$6,$A$10,,$A$8,$A$12),$A$47)</f>
        <v>4440.75</v>
      </c>
    </row>
    <row r="542" spans="2:24" x14ac:dyDescent="0.25">
      <c r="B542">
        <f t="shared" si="17"/>
        <v>540</v>
      </c>
      <c r="C542" s="5">
        <f xml:space="preserve"> RTD("cqg.rtd",,"StudyData", $A$2, "BAR", "", "Time", $A$4,-$B542,$A$6,$A$10, "","False","T")</f>
        <v>45002</v>
      </c>
      <c r="D542" s="4">
        <f xml:space="preserve"> RTD("cqg.rtd",,"StudyData", $A$2, "BAR", "", "Time", $A$4,-$B542,$A$6,$A$10, "","False","T")</f>
        <v>45002</v>
      </c>
      <c r="E542" s="6" t="str">
        <f xml:space="preserve"> TEXT(RTD("cqg.rtd",,"StudyData", $A$2, "BAR", "", "Open", $A$4, -$B542, $A$6,$A$10,,$A$8,$A$12),$A$47)</f>
        <v>4452.75</v>
      </c>
      <c r="F542" s="6" t="str">
        <f xml:space="preserve"> TEXT(RTD("cqg.rtd",,"StudyData", $A$2, "BAR", "", "High", $A$4, -$B542, $A$6,$A$10,,$A$8,$A$12),$A$47)</f>
        <v>4467.00</v>
      </c>
      <c r="G542" s="6" t="str">
        <f xml:space="preserve"> TEXT(RTD("cqg.rtd",,"StudyData", $A$2, "BAR", "", "Low", $A$4, -$B542, $A$6,$A$10,,$A$8,$A$12),$A$47)</f>
        <v>4390.25</v>
      </c>
      <c r="H542" s="6" t="str">
        <f>TEXT(RTD("cqg.rtd",,"StudyData", $A$2, "BAR", "", "Close", $A$4, -$B542, $A$6,$A$10,,$A$8,$A$12),$A$47)</f>
        <v>4404.75</v>
      </c>
      <c r="I542" s="7">
        <f xml:space="preserve"> RTD("cqg.rtd",,"StudyData", $A$2, "Vol", "VolType=auto, CoCType=Contract", "Vol",$A$4, -$B542, $A$6,$A$10,,$A$8,$A$12)</f>
        <v>2224268</v>
      </c>
      <c r="J542" s="8" t="str">
        <f xml:space="preserve"> TEXT(RTD("cqg.rtd",,"StudyData", $A$2, "MA", "InputChoice=Close,MAType=Sim,Period="&amp;$A$14&amp;"", "MA",$A$4, -$B542, $A$6,$A$10,,$A$8,$A$12),$A$47)</f>
        <v>4527.81</v>
      </c>
      <c r="K542" s="6" t="str">
        <f xml:space="preserve"> TEXT(RTD("cqg.rtd",,"StudyData", $A$2, "BBnds", "MAType=Sim,InputChoice=Close,Period1="&amp;$A$16&amp;",Percent="&amp;$A$18&amp;"", "BHI",$A$4, -$B542, $A$6,$A$10,,$A$8,$A$12),$A$47)</f>
        <v>4583.25</v>
      </c>
      <c r="L542" s="6" t="str">
        <f>TEXT(RTD("cqg.rtd",,"StudyData",$A$2,"BBnds","MAType=Sim,InputChoice=Close,Period1="&amp;$A$16&amp;",Percent="&amp;$A$18&amp;"","BMA",$A$4,-$B542,$A$6,$A$10,,$A$8,$A$12),$A$47)</f>
        <v>4462.35</v>
      </c>
      <c r="M542" s="6" t="str">
        <f xml:space="preserve"> TEXT(RTD("cqg.rtd",,"StudyData", $A$2, "BBnds", "MAType=Sim,InputChoice=Close,Period1="&amp;$A$16&amp;",Percent="&amp;$A$18&amp;"", "BLO",$A$4, -$B542, $A$6,$A$10,,$A$8,$A$12),$A$47)</f>
        <v>4341.45</v>
      </c>
      <c r="N542" s="8" t="str">
        <f xml:space="preserve"> TEXT(RTD("cqg.rtd",,"StudyData", $A$2, "MACD", "Period1="&amp;$A$20&amp;",Period2="&amp;$A$22&amp;",Period3="&amp;$A$24&amp;",InputChoice=Close", "MACD",$A$4, -$B542, $A$6,$A$10,,$A$8,$A$12),$A$47)</f>
        <v>-36.64</v>
      </c>
      <c r="O542" s="8" t="str">
        <f>TEXT(RTD("cqg.rtd",,"StudyData",$A$2,"MACD","Period1="&amp;$A$20&amp;",Period2="&amp;$A$22&amp;",Period3="&amp;$A$24&amp;",InputChoice=Close","MACDA",$A$4,-$B542,$A$6,$A$10,,$A$8,$A$12),$A$47)</f>
        <v>-29.86</v>
      </c>
      <c r="P542" s="6" t="str">
        <f t="shared" si="16"/>
        <v>-6.78</v>
      </c>
      <c r="Q542" s="8">
        <f xml:space="preserve"> RTD("cqg.rtd",,"StudyData", $A$2, "RSI", "InputChoice=Close,Period="&amp;$A$26&amp;"", "RSI",$A$4, -$B542, $A$6,$A$10,,$A$8,$A$12)</f>
        <v>42.935961538530883</v>
      </c>
      <c r="R54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-$B542, $A$6,$A$10,,$A$8,$A$12)</f>
        <v>37.959440235599999</v>
      </c>
      <c r="S54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-$B542, $A$6,$A$10,,$A$8,$A$12)</f>
        <v>32.115699999999997</v>
      </c>
      <c r="T542" s="8" t="str">
        <f>TEXT(RTD("cqg.rtd",,"StudyData", $A$2, "Imoku", "Period1="&amp;$A$34&amp;"", "Imoku1",$A$4, -$B542, $A$6,$A$10,,$A$8,$A$12),$A$47)</f>
        <v>4427.00</v>
      </c>
      <c r="U542" s="8" t="str">
        <f xml:space="preserve"> TEXT(RTD("cqg.rtd",,"StudyData", $A$2, "Imoku", "Period2="&amp;$A$36&amp;"", "Imoku2",$A$4, -$B542, $A$6,$A$10,,$A$8,$A$12),$A$47)</f>
        <v>4488.00</v>
      </c>
      <c r="V542" s="8" t="str">
        <f xml:space="preserve"> TEXT(RTD("cqg.rtd",,"StudyData", $A$2, "Imoku", "Period3="&amp;$A$38&amp;"", "Imoku3",$A$4, -(($B542)+($A$44)), $A$6,$A$10,,$A$8,$A$12),$A$47)</f>
        <v>4491.00</v>
      </c>
      <c r="W542" s="8" t="str">
        <f xml:space="preserve"> TEXT(RTD("cqg.rtd",,"StudyData", $A$2, "Imoku", "Period1="&amp;$A$34&amp;",Period2="&amp;$A$36&amp;",Period4="&amp;$A$40&amp;",MAType4=Sim", "Imoku4",$A$4, -(($B542)+($A$44)), $A$6,$A$10,,$A$8,$A$12),$A$47)</f>
        <v>4552.25</v>
      </c>
      <c r="X542" s="8" t="str">
        <f>TEXT(RTD("cqg.rtd",,"StudyData", $A$2, "Imoku", "MAType5=Sim,Period5="&amp;$A$42&amp;",InputChoice5=Close", "Imoku5",$A$4, -$B542, $A$6,$A$10,,$A$8,$A$12),$A$47)</f>
        <v>4404.75</v>
      </c>
    </row>
    <row r="543" spans="2:24" x14ac:dyDescent="0.25">
      <c r="B543">
        <f t="shared" si="17"/>
        <v>541</v>
      </c>
      <c r="C543" s="5">
        <f xml:space="preserve"> RTD("cqg.rtd",,"StudyData", $A$2, "BAR", "", "Time", $A$4,-$B543,$A$6,$A$10, "","False","T")</f>
        <v>45001</v>
      </c>
      <c r="D543" s="4">
        <f xml:space="preserve"> RTD("cqg.rtd",,"StudyData", $A$2, "BAR", "", "Time", $A$4,-$B543,$A$6,$A$10, "","False","T")</f>
        <v>45001</v>
      </c>
      <c r="E543" s="6" t="str">
        <f xml:space="preserve"> TEXT(RTD("cqg.rtd",,"StudyData", $A$2, "BAR", "", "Open", $A$4, -$B543, $A$6,$A$10,,$A$8,$A$12),$A$47)</f>
        <v>4382.50</v>
      </c>
      <c r="F543" s="6" t="str">
        <f xml:space="preserve"> TEXT(RTD("cqg.rtd",,"StudyData", $A$2, "BAR", "", "High", $A$4, -$B543, $A$6,$A$10,,$A$8,$A$12),$A$47)</f>
        <v>4457.75</v>
      </c>
      <c r="G543" s="6" t="str">
        <f xml:space="preserve"> TEXT(RTD("cqg.rtd",,"StudyData", $A$2, "BAR", "", "Low", $A$4, -$B543, $A$6,$A$10,,$A$8,$A$12),$A$47)</f>
        <v>4352.75</v>
      </c>
      <c r="H543" s="6" t="str">
        <f>TEXT(RTD("cqg.rtd",,"StudyData", $A$2, "BAR", "", "Close", $A$4, -$B543, $A$6,$A$10,,$A$8,$A$12),$A$47)</f>
        <v>4452.25</v>
      </c>
      <c r="I543" s="7">
        <f xml:space="preserve"> RTD("cqg.rtd",,"StudyData", $A$2, "Vol", "VolType=auto, CoCType=Contract", "Vol",$A$4, -$B543, $A$6,$A$10,,$A$8,$A$12)</f>
        <v>2507937</v>
      </c>
      <c r="J543" s="8" t="str">
        <f xml:space="preserve"> TEXT(RTD("cqg.rtd",,"StudyData", $A$2, "MA", "InputChoice=Close,MAType=Sim,Period="&amp;$A$14&amp;"", "MA",$A$4, -$B543, $A$6,$A$10,,$A$8,$A$12),$A$47)</f>
        <v>4527.89</v>
      </c>
      <c r="K543" s="6" t="str">
        <f xml:space="preserve"> TEXT(RTD("cqg.rtd",,"StudyData", $A$2, "BBnds", "MAType=Sim,InputChoice=Close,Period1="&amp;$A$16&amp;",Percent="&amp;$A$18&amp;"", "BHI",$A$4, -$B543, $A$6,$A$10,,$A$8,$A$12),$A$47)</f>
        <v>4602.01</v>
      </c>
      <c r="L543" s="6" t="str">
        <f>TEXT(RTD("cqg.rtd",,"StudyData",$A$2,"BBnds","MAType=Sim,InputChoice=Close,Period1="&amp;$A$16&amp;",Percent="&amp;$A$18&amp;"","BMA",$A$4,-$B543,$A$6,$A$10,,$A$8,$A$12),$A$47)</f>
        <v>4471.73</v>
      </c>
      <c r="M543" s="6" t="str">
        <f xml:space="preserve"> TEXT(RTD("cqg.rtd",,"StudyData", $A$2, "BBnds", "MAType=Sim,InputChoice=Close,Period1="&amp;$A$16&amp;",Percent="&amp;$A$18&amp;"", "BLO",$A$4, -$B543, $A$6,$A$10,,$A$8,$A$12),$A$47)</f>
        <v>4341.44</v>
      </c>
      <c r="N543" s="8" t="str">
        <f xml:space="preserve"> TEXT(RTD("cqg.rtd",,"StudyData", $A$2, "MACD", "Period1="&amp;$A$20&amp;",Period2="&amp;$A$22&amp;",Period3="&amp;$A$24&amp;",InputChoice=Close", "MACD",$A$4, -$B543, $A$6,$A$10,,$A$8,$A$12),$A$47)</f>
        <v>-36.56</v>
      </c>
      <c r="O543" s="8" t="str">
        <f>TEXT(RTD("cqg.rtd",,"StudyData",$A$2,"MACD","Period1="&amp;$A$20&amp;",Period2="&amp;$A$22&amp;",Period3="&amp;$A$24&amp;",InputChoice=Close","MACDA",$A$4,-$B543,$A$6,$A$10,,$A$8,$A$12),$A$47)</f>
        <v>-28.16</v>
      </c>
      <c r="P543" s="6" t="str">
        <f t="shared" si="16"/>
        <v>-8.40</v>
      </c>
      <c r="Q543" s="8">
        <f xml:space="preserve"> RTD("cqg.rtd",,"StudyData", $A$2, "RSI", "InputChoice=Close,Period="&amp;$A$26&amp;"", "RSI",$A$4, -$B543, $A$6,$A$10,,$A$8,$A$12)</f>
        <v>49.273460648174698</v>
      </c>
      <c r="R54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-$B543, $A$6,$A$10,,$A$8,$A$12)</f>
        <v>37.546829007200003</v>
      </c>
      <c r="S54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-$B543, $A$6,$A$10,,$A$8,$A$12)</f>
        <v>29.193899999999999</v>
      </c>
      <c r="T543" s="8" t="str">
        <f>TEXT(RTD("cqg.rtd",,"StudyData", $A$2, "Imoku", "Period1="&amp;$A$34&amp;"", "Imoku1",$A$4, -$B543, $A$6,$A$10,,$A$8,$A$12),$A$47)</f>
        <v>4436.00</v>
      </c>
      <c r="U543" s="8" t="str">
        <f xml:space="preserve"> TEXT(RTD("cqg.rtd",,"StudyData", $A$2, "Imoku", "Period2="&amp;$A$36&amp;"", "Imoku2",$A$4, -$B543, $A$6,$A$10,,$A$8,$A$12),$A$47)</f>
        <v>4488.00</v>
      </c>
      <c r="V543" s="8" t="str">
        <f xml:space="preserve"> TEXT(RTD("cqg.rtd",,"StudyData", $A$2, "Imoku", "Period3="&amp;$A$38&amp;"", "Imoku3",$A$4, -(($B543)+($A$44)), $A$6,$A$10,,$A$8,$A$12),$A$47)</f>
        <v>4491.00</v>
      </c>
      <c r="W543" s="8" t="str">
        <f xml:space="preserve"> TEXT(RTD("cqg.rtd",,"StudyData", $A$2, "Imoku", "Period1="&amp;$A$34&amp;",Period2="&amp;$A$36&amp;",Period4="&amp;$A$40&amp;",MAType4=Sim", "Imoku4",$A$4, -(($B543)+($A$44)), $A$6,$A$10,,$A$8,$A$12),$A$47)</f>
        <v>4552.25</v>
      </c>
      <c r="X543" s="8" t="str">
        <f>TEXT(RTD("cqg.rtd",,"StudyData", $A$2, "Imoku", "MAType5=Sim,Period5="&amp;$A$42&amp;",InputChoice5=Close", "Imoku5",$A$4, -$B543, $A$6,$A$10,,$A$8,$A$12),$A$47)</f>
        <v>4452.25</v>
      </c>
    </row>
    <row r="544" spans="2:24" x14ac:dyDescent="0.25">
      <c r="B544">
        <f t="shared" si="17"/>
        <v>542</v>
      </c>
      <c r="C544" s="5">
        <f xml:space="preserve"> RTD("cqg.rtd",,"StudyData", $A$2, "BAR", "", "Time", $A$4,-$B544,$A$6,$A$10, "","False","T")</f>
        <v>45000</v>
      </c>
      <c r="D544" s="4">
        <f xml:space="preserve"> RTD("cqg.rtd",,"StudyData", $A$2, "BAR", "", "Time", $A$4,-$B544,$A$6,$A$10, "","False","T")</f>
        <v>45000</v>
      </c>
      <c r="E544" s="6" t="str">
        <f xml:space="preserve"> TEXT(RTD("cqg.rtd",,"StudyData", $A$2, "BAR", "", "Open", $A$4, -$B544, $A$6,$A$10,,$A$8,$A$12),$A$47)</f>
        <v>4411.50</v>
      </c>
      <c r="F544" s="6" t="str">
        <f xml:space="preserve"> TEXT(RTD("cqg.rtd",,"StudyData", $A$2, "BAR", "", "High", $A$4, -$B544, $A$6,$A$10,,$A$8,$A$12),$A$47)</f>
        <v>4421.75</v>
      </c>
      <c r="G544" s="6" t="str">
        <f xml:space="preserve"> TEXT(RTD("cqg.rtd",,"StudyData", $A$2, "BAR", "", "Low", $A$4, -$B544, $A$6,$A$10,,$A$8,$A$12),$A$47)</f>
        <v>4322.75</v>
      </c>
      <c r="H544" s="6" t="str">
        <f>TEXT(RTD("cqg.rtd",,"StudyData", $A$2, "BAR", "", "Close", $A$4, -$B544, $A$6,$A$10,,$A$8,$A$12),$A$47)</f>
        <v>4382.75</v>
      </c>
      <c r="I544" s="7">
        <f xml:space="preserve"> RTD("cqg.rtd",,"StudyData", $A$2, "Vol", "VolType=auto, CoCType=Contract", "Vol",$A$4, -$B544, $A$6,$A$10,,$A$8,$A$12)</f>
        <v>3042061</v>
      </c>
      <c r="J544" s="8" t="str">
        <f xml:space="preserve"> TEXT(RTD("cqg.rtd",,"StudyData", $A$2, "MA", "InputChoice=Close,MAType=Sim,Period="&amp;$A$14&amp;"", "MA",$A$4, -$B544, $A$6,$A$10,,$A$8,$A$12),$A$47)</f>
        <v>4527.54</v>
      </c>
      <c r="K544" s="6" t="str">
        <f xml:space="preserve"> TEXT(RTD("cqg.rtd",,"StudyData", $A$2, "BBnds", "MAType=Sim,InputChoice=Close,Period1="&amp;$A$16&amp;",Percent="&amp;$A$18&amp;"", "BHI",$A$4, -$B544, $A$6,$A$10,,$A$8,$A$12),$A$47)</f>
        <v>4633.03</v>
      </c>
      <c r="L544" s="6" t="str">
        <f>TEXT(RTD("cqg.rtd",,"StudyData",$A$2,"BBnds","MAType=Sim,InputChoice=Close,Period1="&amp;$A$16&amp;",Percent="&amp;$A$18&amp;"","BMA",$A$4,-$B544,$A$6,$A$10,,$A$8,$A$12),$A$47)</f>
        <v>4481.65</v>
      </c>
      <c r="M544" s="6" t="str">
        <f xml:space="preserve"> TEXT(RTD("cqg.rtd",,"StudyData", $A$2, "BBnds", "MAType=Sim,InputChoice=Close,Period1="&amp;$A$16&amp;",Percent="&amp;$A$18&amp;"", "BLO",$A$4, -$B544, $A$6,$A$10,,$A$8,$A$12),$A$47)</f>
        <v>4330.27</v>
      </c>
      <c r="N544" s="8" t="str">
        <f xml:space="preserve"> TEXT(RTD("cqg.rtd",,"StudyData", $A$2, "MACD", "Period1="&amp;$A$20&amp;",Period2="&amp;$A$22&amp;",Period3="&amp;$A$24&amp;",InputChoice=Close", "MACD",$A$4, -$B544, $A$6,$A$10,,$A$8,$A$12),$A$47)</f>
        <v>-40.76</v>
      </c>
      <c r="O544" s="8" t="str">
        <f>TEXT(RTD("cqg.rtd",,"StudyData",$A$2,"MACD","Period1="&amp;$A$20&amp;",Period2="&amp;$A$22&amp;",Period3="&amp;$A$24&amp;",InputChoice=Close","MACDA",$A$4,-$B544,$A$6,$A$10,,$A$8,$A$12),$A$47)</f>
        <v>-26.06</v>
      </c>
      <c r="P544" s="6" t="str">
        <f t="shared" si="16"/>
        <v>-14.70</v>
      </c>
      <c r="Q544" s="8">
        <f xml:space="preserve"> RTD("cqg.rtd",,"StudyData", $A$2, "RSI", "InputChoice=Close,Period="&amp;$A$26&amp;"", "RSI",$A$4, -$B544, $A$6,$A$10,,$A$8,$A$12)</f>
        <v>37.22189081501773</v>
      </c>
      <c r="R54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-$B544, $A$6,$A$10,,$A$8,$A$12)</f>
        <v>27.9339445797</v>
      </c>
      <c r="S54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-$B544, $A$6,$A$10,,$A$8,$A$12)</f>
        <v>25.017399999999999</v>
      </c>
      <c r="T544" s="8" t="str">
        <f>TEXT(RTD("cqg.rtd",,"StudyData", $A$2, "Imoku", "Period1="&amp;$A$34&amp;"", "Imoku1",$A$4, -$B544, $A$6,$A$10,,$A$8,$A$12),$A$47)</f>
        <v>4436.00</v>
      </c>
      <c r="U544" s="8" t="str">
        <f xml:space="preserve"> TEXT(RTD("cqg.rtd",,"StudyData", $A$2, "Imoku", "Period2="&amp;$A$36&amp;"", "Imoku2",$A$4, -$B544, $A$6,$A$10,,$A$8,$A$12),$A$47)</f>
        <v>4488.88</v>
      </c>
      <c r="V544" s="8" t="str">
        <f xml:space="preserve"> TEXT(RTD("cqg.rtd",,"StudyData", $A$2, "Imoku", "Period3="&amp;$A$38&amp;"", "Imoku3",$A$4, -(($B544)+($A$44)), $A$6,$A$10,,$A$8,$A$12),$A$47)</f>
        <v>4491.00</v>
      </c>
      <c r="W544" s="8" t="str">
        <f xml:space="preserve"> TEXT(RTD("cqg.rtd",,"StudyData", $A$2, "Imoku", "Period1="&amp;$A$34&amp;",Period2="&amp;$A$36&amp;",Period4="&amp;$A$40&amp;",MAType4=Sim", "Imoku4",$A$4, -(($B544)+($A$44)), $A$6,$A$10,,$A$8,$A$12),$A$47)</f>
        <v>4539.13</v>
      </c>
      <c r="X544" s="8" t="str">
        <f>TEXT(RTD("cqg.rtd",,"StudyData", $A$2, "Imoku", "MAType5=Sim,Period5="&amp;$A$42&amp;",InputChoice5=Close", "Imoku5",$A$4, -$B544, $A$6,$A$10,,$A$8,$A$12),$A$47)</f>
        <v>4382.75</v>
      </c>
    </row>
    <row r="545" spans="2:24" x14ac:dyDescent="0.25">
      <c r="B545">
        <f t="shared" si="17"/>
        <v>543</v>
      </c>
      <c r="C545" s="5">
        <f xml:space="preserve"> RTD("cqg.rtd",,"StudyData", $A$2, "BAR", "", "Time", $A$4,-$B545,$A$6,$A$10, "","False","T")</f>
        <v>44999</v>
      </c>
      <c r="D545" s="4">
        <f xml:space="preserve"> RTD("cqg.rtd",,"StudyData", $A$2, "BAR", "", "Time", $A$4,-$B545,$A$6,$A$10, "","False","T")</f>
        <v>44999</v>
      </c>
      <c r="E545" s="6" t="str">
        <f xml:space="preserve"> TEXT(RTD("cqg.rtd",,"StudyData", $A$2, "BAR", "", "Open", $A$4, -$B545, $A$6,$A$10,,$A$8,$A$12),$A$47)</f>
        <v>4355.00</v>
      </c>
      <c r="F545" s="6" t="str">
        <f xml:space="preserve"> TEXT(RTD("cqg.rtd",,"StudyData", $A$2, "BAR", "", "High", $A$4, -$B545, $A$6,$A$10,,$A$8,$A$12),$A$47)</f>
        <v>4430.25</v>
      </c>
      <c r="G545" s="6" t="str">
        <f xml:space="preserve"> TEXT(RTD("cqg.rtd",,"StudyData", $A$2, "BAR", "", "Low", $A$4, -$B545, $A$6,$A$10,,$A$8,$A$12),$A$47)</f>
        <v>4342.75</v>
      </c>
      <c r="H545" s="6" t="str">
        <f>TEXT(RTD("cqg.rtd",,"StudyData", $A$2, "BAR", "", "Close", $A$4, -$B545, $A$6,$A$10,,$A$8,$A$12),$A$47)</f>
        <v>4412.00</v>
      </c>
      <c r="I545" s="7">
        <f xml:space="preserve"> RTD("cqg.rtd",,"StudyData", $A$2, "Vol", "VolType=auto, CoCType=Contract", "Vol",$A$4, -$B545, $A$6,$A$10,,$A$8,$A$12)</f>
        <v>3100361</v>
      </c>
      <c r="J545" s="8" t="str">
        <f xml:space="preserve"> TEXT(RTD("cqg.rtd",,"StudyData", $A$2, "MA", "InputChoice=Close,MAType=Sim,Period="&amp;$A$14&amp;"", "MA",$A$4, -$B545, $A$6,$A$10,,$A$8,$A$12),$A$47)</f>
        <v>4530.53</v>
      </c>
      <c r="K545" s="6" t="str">
        <f xml:space="preserve"> TEXT(RTD("cqg.rtd",,"StudyData", $A$2, "BBnds", "MAType=Sim,InputChoice=Close,Period1="&amp;$A$16&amp;",Percent="&amp;$A$18&amp;"", "BHI",$A$4, -$B545, $A$6,$A$10,,$A$8,$A$12),$A$47)</f>
        <v>4653.15</v>
      </c>
      <c r="L545" s="6" t="str">
        <f>TEXT(RTD("cqg.rtd",,"StudyData",$A$2,"BBnds","MAType=Sim,InputChoice=Close,Period1="&amp;$A$16&amp;",Percent="&amp;$A$18&amp;"","BMA",$A$4,-$B545,$A$6,$A$10,,$A$8,$A$12),$A$47)</f>
        <v>4494.41</v>
      </c>
      <c r="M545" s="6" t="str">
        <f xml:space="preserve"> TEXT(RTD("cqg.rtd",,"StudyData", $A$2, "BBnds", "MAType=Sim,InputChoice=Close,Period1="&amp;$A$16&amp;",Percent="&amp;$A$18&amp;"", "BLO",$A$4, -$B545, $A$6,$A$10,,$A$8,$A$12),$A$47)</f>
        <v>4335.68</v>
      </c>
      <c r="N545" s="8" t="str">
        <f xml:space="preserve"> TEXT(RTD("cqg.rtd",,"StudyData", $A$2, "MACD", "Period1="&amp;$A$20&amp;",Period2="&amp;$A$22&amp;",Period3="&amp;$A$24&amp;",InputChoice=Close", "MACD",$A$4, -$B545, $A$6,$A$10,,$A$8,$A$12),$A$47)</f>
        <v>-38.45</v>
      </c>
      <c r="O545" s="8" t="str">
        <f>TEXT(RTD("cqg.rtd",,"StudyData",$A$2,"MACD","Period1="&amp;$A$20&amp;",Period2="&amp;$A$22&amp;",Period3="&amp;$A$24&amp;",InputChoice=Close","MACDA",$A$4,-$B545,$A$6,$A$10,,$A$8,$A$12),$A$47)</f>
        <v>-22.39</v>
      </c>
      <c r="P545" s="6" t="str">
        <f t="shared" si="16"/>
        <v>-16.06</v>
      </c>
      <c r="Q545" s="8">
        <f xml:space="preserve"> RTD("cqg.rtd",,"StudyData", $A$2, "RSI", "InputChoice=Close,Period="&amp;$A$26&amp;"", "RSI",$A$4, -$B545, $A$6,$A$10,,$A$8,$A$12)</f>
        <v>40.852830934716721</v>
      </c>
      <c r="R54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-$B545, $A$6,$A$10,,$A$8,$A$12)</f>
        <v>26.364746756399999</v>
      </c>
      <c r="S54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-$B545, $A$6,$A$10,,$A$8,$A$12)</f>
        <v>23.559100000000001</v>
      </c>
      <c r="T545" s="8" t="str">
        <f>TEXT(RTD("cqg.rtd",,"StudyData", $A$2, "Imoku", "Period1="&amp;$A$34&amp;"", "Imoku1",$A$4, -$B545, $A$6,$A$10,,$A$8,$A$12),$A$47)</f>
        <v>4436.00</v>
      </c>
      <c r="U545" s="8" t="str">
        <f xml:space="preserve"> TEXT(RTD("cqg.rtd",,"StudyData", $A$2, "Imoku", "Period2="&amp;$A$36&amp;"", "Imoku2",$A$4, -$B545, $A$6,$A$10,,$A$8,$A$12),$A$47)</f>
        <v>4488.88</v>
      </c>
      <c r="V545" s="8" t="str">
        <f xml:space="preserve"> TEXT(RTD("cqg.rtd",,"StudyData", $A$2, "Imoku", "Period3="&amp;$A$38&amp;"", "Imoku3",$A$4, -(($B545)+($A$44)), $A$6,$A$10,,$A$8,$A$12),$A$47)</f>
        <v>4491.00</v>
      </c>
      <c r="W545" s="8" t="str">
        <f xml:space="preserve"> TEXT(RTD("cqg.rtd",,"StudyData", $A$2, "Imoku", "Period1="&amp;$A$34&amp;",Period2="&amp;$A$36&amp;",Period4="&amp;$A$40&amp;",MAType4=Sim", "Imoku4",$A$4, -(($B545)+($A$44)), $A$6,$A$10,,$A$8,$A$12),$A$47)</f>
        <v>4538.69</v>
      </c>
      <c r="X545" s="8" t="str">
        <f>TEXT(RTD("cqg.rtd",,"StudyData", $A$2, "Imoku", "MAType5=Sim,Period5="&amp;$A$42&amp;",InputChoice5=Close", "Imoku5",$A$4, -$B545, $A$6,$A$10,,$A$8,$A$12),$A$47)</f>
        <v>4412.00</v>
      </c>
    </row>
    <row r="546" spans="2:24" x14ac:dyDescent="0.25">
      <c r="B546">
        <f t="shared" si="17"/>
        <v>544</v>
      </c>
      <c r="C546" s="5">
        <f xml:space="preserve"> RTD("cqg.rtd",,"StudyData", $A$2, "BAR", "", "Time", $A$4,-$B546,$A$6,$A$10, "","False","T")</f>
        <v>44998</v>
      </c>
      <c r="D546" s="4">
        <f xml:space="preserve"> RTD("cqg.rtd",,"StudyData", $A$2, "BAR", "", "Time", $A$4,-$B546,$A$6,$A$10, "","False","T")</f>
        <v>44998</v>
      </c>
      <c r="E546" s="6" t="str">
        <f xml:space="preserve"> TEXT(RTD("cqg.rtd",,"StudyData", $A$2, "BAR", "", "Open", $A$4, -$B546, $A$6,$A$10,,$A$8,$A$12),$A$47)</f>
        <v>4378.25</v>
      </c>
      <c r="F546" s="6" t="str">
        <f xml:space="preserve"> TEXT(RTD("cqg.rtd",,"StudyData", $A$2, "BAR", "", "High", $A$4, -$B546, $A$6,$A$10,,$A$8,$A$12),$A$47)</f>
        <v>4429.25</v>
      </c>
      <c r="G546" s="6" t="str">
        <f xml:space="preserve"> TEXT(RTD("cqg.rtd",,"StudyData", $A$2, "BAR", "", "Low", $A$4, -$B546, $A$6,$A$10,,$A$8,$A$12),$A$47)</f>
        <v>4297.00</v>
      </c>
      <c r="H546" s="6" t="str">
        <f>TEXT(RTD("cqg.rtd",,"StudyData", $A$2, "BAR", "", "Close", $A$4, -$B546, $A$6,$A$10,,$A$8,$A$12),$A$47)</f>
        <v>4346.50</v>
      </c>
      <c r="I546" s="7">
        <f xml:space="preserve"> RTD("cqg.rtd",,"StudyData", $A$2, "Vol", "VolType=auto, CoCType=Contract", "Vol",$A$4, -$B546, $A$6,$A$10,,$A$8,$A$12)</f>
        <v>3479669</v>
      </c>
      <c r="J546" s="8" t="str">
        <f xml:space="preserve"> TEXT(RTD("cqg.rtd",,"StudyData", $A$2, "MA", "InputChoice=Close,MAType=Sim,Period="&amp;$A$14&amp;"", "MA",$A$4, -$B546, $A$6,$A$10,,$A$8,$A$12),$A$47)</f>
        <v>4532.99</v>
      </c>
      <c r="K546" s="6" t="str">
        <f xml:space="preserve"> TEXT(RTD("cqg.rtd",,"StudyData", $A$2, "BBnds", "MAType=Sim,InputChoice=Close,Period1="&amp;$A$16&amp;",Percent="&amp;$A$18&amp;"", "BHI",$A$4, -$B546, $A$6,$A$10,,$A$8,$A$12),$A$47)</f>
        <v>4671.77</v>
      </c>
      <c r="L546" s="6" t="str">
        <f>TEXT(RTD("cqg.rtd",,"StudyData",$A$2,"BBnds","MAType=Sim,InputChoice=Close,Period1="&amp;$A$16&amp;",Percent="&amp;$A$18&amp;"","BMA",$A$4,-$B546,$A$6,$A$10,,$A$8,$A$12),$A$47)</f>
        <v>4505.80</v>
      </c>
      <c r="M546" s="6" t="str">
        <f xml:space="preserve"> TEXT(RTD("cqg.rtd",,"StudyData", $A$2, "BBnds", "MAType=Sim,InputChoice=Close,Period1="&amp;$A$16&amp;",Percent="&amp;$A$18&amp;"", "BLO",$A$4, -$B546, $A$6,$A$10,,$A$8,$A$12),$A$47)</f>
        <v>4339.83</v>
      </c>
      <c r="N546" s="8" t="str">
        <f xml:space="preserve"> TEXT(RTD("cqg.rtd",,"StudyData", $A$2, "MACD", "Period1="&amp;$A$20&amp;",Period2="&amp;$A$22&amp;",Period3="&amp;$A$24&amp;",InputChoice=Close", "MACD",$A$4, -$B546, $A$6,$A$10,,$A$8,$A$12),$A$47)</f>
        <v>-37.92</v>
      </c>
      <c r="O546" s="8" t="str">
        <f>TEXT(RTD("cqg.rtd",,"StudyData",$A$2,"MACD","Period1="&amp;$A$20&amp;",Period2="&amp;$A$22&amp;",Period3="&amp;$A$24&amp;",InputChoice=Close","MACDA",$A$4,-$B546,$A$6,$A$10,,$A$8,$A$12),$A$47)</f>
        <v>-18.37</v>
      </c>
      <c r="P546" s="6" t="str">
        <f t="shared" si="16"/>
        <v>-19.55</v>
      </c>
      <c r="Q546" s="8">
        <f xml:space="preserve"> RTD("cqg.rtd",,"StudyData", $A$2, "RSI", "InputChoice=Close,Period="&amp;$A$26&amp;"", "RSI",$A$4, -$B546, $A$6,$A$10,,$A$8,$A$12)</f>
        <v>26.600876027210461</v>
      </c>
      <c r="R54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-$B546, $A$6,$A$10,,$A$8,$A$12)</f>
        <v>17.950904006999998</v>
      </c>
      <c r="S54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-$B546, $A$6,$A$10,,$A$8,$A$12)</f>
        <v>22.156300000000002</v>
      </c>
      <c r="T546" s="8" t="str">
        <f>TEXT(RTD("cqg.rtd",,"StudyData", $A$2, "Imoku", "Period1="&amp;$A$34&amp;"", "Imoku1",$A$4, -$B546, $A$6,$A$10,,$A$8,$A$12),$A$47)</f>
        <v>4436.00</v>
      </c>
      <c r="U546" s="8" t="str">
        <f xml:space="preserve"> TEXT(RTD("cqg.rtd",,"StudyData", $A$2, "Imoku", "Period2="&amp;$A$36&amp;"", "Imoku2",$A$4, -$B546, $A$6,$A$10,,$A$8,$A$12),$A$47)</f>
        <v>4491.75</v>
      </c>
      <c r="V546" s="8" t="str">
        <f xml:space="preserve"> TEXT(RTD("cqg.rtd",,"StudyData", $A$2, "Imoku", "Period3="&amp;$A$38&amp;"", "Imoku3",$A$4, -(($B546)+($A$44)), $A$6,$A$10,,$A$8,$A$12),$A$47)</f>
        <v>4491.00</v>
      </c>
      <c r="W546" s="8" t="str">
        <f xml:space="preserve"> TEXT(RTD("cqg.rtd",,"StudyData", $A$2, "Imoku", "Period1="&amp;$A$34&amp;",Period2="&amp;$A$36&amp;",Period4="&amp;$A$40&amp;",MAType4=Sim", "Imoku4",$A$4, -(($B546)+($A$44)), $A$6,$A$10,,$A$8,$A$12),$A$47)</f>
        <v>4538.69</v>
      </c>
      <c r="X546" s="8" t="str">
        <f>TEXT(RTD("cqg.rtd",,"StudyData", $A$2, "Imoku", "MAType5=Sim,Period5="&amp;$A$42&amp;",InputChoice5=Close", "Imoku5",$A$4, -$B546, $A$6,$A$10,,$A$8,$A$12),$A$47)</f>
        <v>4346.50</v>
      </c>
    </row>
    <row r="547" spans="2:24" x14ac:dyDescent="0.25">
      <c r="B547">
        <f t="shared" si="17"/>
        <v>545</v>
      </c>
      <c r="C547" s="5">
        <f xml:space="preserve"> RTD("cqg.rtd",,"StudyData", $A$2, "BAR", "", "Time", $A$4,-$B547,$A$6,$A$10, "","False","T")</f>
        <v>44995</v>
      </c>
      <c r="D547" s="4">
        <f xml:space="preserve"> RTD("cqg.rtd",,"StudyData", $A$2, "BAR", "", "Time", $A$4,-$B547,$A$6,$A$10, "","False","T")</f>
        <v>44995</v>
      </c>
      <c r="E547" s="6" t="str">
        <f xml:space="preserve"> TEXT(RTD("cqg.rtd",,"StudyData", $A$2, "BAR", "", "Open", $A$4, -$B547, $A$6,$A$10,,$A$8,$A$12),$A$47)</f>
        <v>4411.50</v>
      </c>
      <c r="F547" s="6" t="str">
        <f xml:space="preserve"> TEXT(RTD("cqg.rtd",,"StudyData", $A$2, "BAR", "", "High", $A$4, -$B547, $A$6,$A$10,,$A$8,$A$12),$A$47)</f>
        <v>4434.25</v>
      </c>
      <c r="G547" s="6" t="str">
        <f xml:space="preserve"> TEXT(RTD("cqg.rtd",,"StudyData", $A$2, "BAR", "", "Low", $A$4, -$B547, $A$6,$A$10,,$A$8,$A$12),$A$47)</f>
        <v>4338.75</v>
      </c>
      <c r="H547" s="6" t="str">
        <f>TEXT(RTD("cqg.rtd",,"StudyData", $A$2, "BAR", "", "Close", $A$4, -$B547, $A$6,$A$10,,$A$8,$A$12),$A$47)</f>
        <v>4355.25</v>
      </c>
      <c r="I547" s="7">
        <f xml:space="preserve"> RTD("cqg.rtd",,"StudyData", $A$2, "Vol", "VolType=auto, CoCType=Contract", "Vol",$A$4, -$B547, $A$6,$A$10,,$A$8,$A$12)</f>
        <v>3285811</v>
      </c>
      <c r="J547" s="8" t="str">
        <f xml:space="preserve"> TEXT(RTD("cqg.rtd",,"StudyData", $A$2, "MA", "InputChoice=Close,MAType=Sim,Period="&amp;$A$14&amp;"", "MA",$A$4, -$B547, $A$6,$A$10,,$A$8,$A$12),$A$47)</f>
        <v>4536.73</v>
      </c>
      <c r="K547" s="6" t="str">
        <f xml:space="preserve"> TEXT(RTD("cqg.rtd",,"StudyData", $A$2, "BBnds", "MAType=Sim,InputChoice=Close,Period1="&amp;$A$16&amp;",Percent="&amp;$A$18&amp;"", "BHI",$A$4, -$B547, $A$6,$A$10,,$A$8,$A$12),$A$47)</f>
        <v>4670.93</v>
      </c>
      <c r="L547" s="6" t="str">
        <f>TEXT(RTD("cqg.rtd",,"StudyData",$A$2,"BBnds","MAType=Sim,InputChoice=Close,Period1="&amp;$A$16&amp;",Percent="&amp;$A$18&amp;"","BMA",$A$4,-$B547,$A$6,$A$10,,$A$8,$A$12),$A$47)</f>
        <v>4518.09</v>
      </c>
      <c r="M547" s="6" t="str">
        <f xml:space="preserve"> TEXT(RTD("cqg.rtd",,"StudyData", $A$2, "BBnds", "MAType=Sim,InputChoice=Close,Period1="&amp;$A$16&amp;",Percent="&amp;$A$18&amp;"", "BLO",$A$4, -$B547, $A$6,$A$10,,$A$8,$A$12),$A$47)</f>
        <v>4365.25</v>
      </c>
      <c r="N547" s="8" t="str">
        <f xml:space="preserve"> TEXT(RTD("cqg.rtd",,"StudyData", $A$2, "MACD", "Period1="&amp;$A$20&amp;",Period2="&amp;$A$22&amp;",Period3="&amp;$A$24&amp;",InputChoice=Close", "MACD",$A$4, -$B547, $A$6,$A$10,,$A$8,$A$12),$A$47)</f>
        <v>-30.03</v>
      </c>
      <c r="O547" s="8" t="str">
        <f>TEXT(RTD("cqg.rtd",,"StudyData",$A$2,"MACD","Period1="&amp;$A$20&amp;",Period2="&amp;$A$22&amp;",Period3="&amp;$A$24&amp;",InputChoice=Close","MACDA",$A$4,-$B547,$A$6,$A$10,,$A$8,$A$12),$A$47)</f>
        <v>-13.48</v>
      </c>
      <c r="P547" s="6" t="str">
        <f t="shared" si="16"/>
        <v>-16.55</v>
      </c>
      <c r="Q547" s="8">
        <f xml:space="preserve"> RTD("cqg.rtd",,"StudyData", $A$2, "RSI", "InputChoice=Close,Period="&amp;$A$26&amp;"", "RSI",$A$4, -$B547, $A$6,$A$10,,$A$8,$A$12)</f>
        <v>27.384410490462216</v>
      </c>
      <c r="R54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-$B547, $A$6,$A$10,,$A$8,$A$12)</f>
        <v>18.037523307099999</v>
      </c>
      <c r="S54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-$B547, $A$6,$A$10,,$A$8,$A$12)</f>
        <v>24.259</v>
      </c>
      <c r="T547" s="8" t="str">
        <f>TEXT(RTD("cqg.rtd",,"StudyData", $A$2, "Imoku", "Period1="&amp;$A$34&amp;"", "Imoku1",$A$4, -$B547, $A$6,$A$10,,$A$8,$A$12),$A$47)</f>
        <v>4456.88</v>
      </c>
      <c r="U547" s="8" t="str">
        <f xml:space="preserve"> TEXT(RTD("cqg.rtd",,"StudyData", $A$2, "Imoku", "Period2="&amp;$A$36&amp;"", "Imoku2",$A$4, -$B547, $A$6,$A$10,,$A$8,$A$12),$A$47)</f>
        <v>4519.88</v>
      </c>
      <c r="V547" s="8" t="str">
        <f xml:space="preserve"> TEXT(RTD("cqg.rtd",,"StudyData", $A$2, "Imoku", "Period3="&amp;$A$38&amp;"", "Imoku3",$A$4, -(($B547)+($A$44)), $A$6,$A$10,,$A$8,$A$12),$A$47)</f>
        <v>4476.75</v>
      </c>
      <c r="W547" s="8" t="str">
        <f xml:space="preserve"> TEXT(RTD("cqg.rtd",,"StudyData", $A$2, "Imoku", "Period1="&amp;$A$34&amp;",Period2="&amp;$A$36&amp;",Period4="&amp;$A$40&amp;",MAType4=Sim", "Imoku4",$A$4, -(($B547)+($A$44)), $A$6,$A$10,,$A$8,$A$12),$A$47)</f>
        <v>4503.19</v>
      </c>
      <c r="X547" s="8" t="str">
        <f>TEXT(RTD("cqg.rtd",,"StudyData", $A$2, "Imoku", "MAType5=Sim,Period5="&amp;$A$42&amp;",InputChoice5=Close", "Imoku5",$A$4, -$B547, $A$6,$A$10,,$A$8,$A$12),$A$47)</f>
        <v>4355.25</v>
      </c>
    </row>
    <row r="548" spans="2:24" x14ac:dyDescent="0.25">
      <c r="B548">
        <f t="shared" si="17"/>
        <v>546</v>
      </c>
      <c r="C548" s="5">
        <f xml:space="preserve"> RTD("cqg.rtd",,"StudyData", $A$2, "BAR", "", "Time", $A$4,-$B548,$A$6,$A$10, "","False","T")</f>
        <v>44994</v>
      </c>
      <c r="D548" s="4">
        <f xml:space="preserve"> RTD("cqg.rtd",,"StudyData", $A$2, "BAR", "", "Time", $A$4,-$B548,$A$6,$A$10, "","False","T")</f>
        <v>44994</v>
      </c>
      <c r="E548" s="6" t="str">
        <f xml:space="preserve"> TEXT(RTD("cqg.rtd",,"StudyData", $A$2, "BAR", "", "Open", $A$4, -$B548, $A$6,$A$10,,$A$8,$A$12),$A$47)</f>
        <v>4489.50</v>
      </c>
      <c r="F548" s="6" t="str">
        <f xml:space="preserve"> TEXT(RTD("cqg.rtd",,"StudyData", $A$2, "BAR", "", "High", $A$4, -$B548, $A$6,$A$10,,$A$8,$A$12),$A$47)</f>
        <v>4512.25</v>
      </c>
      <c r="G548" s="6" t="str">
        <f xml:space="preserve"> TEXT(RTD("cqg.rtd",,"StudyData", $A$2, "BAR", "", "Low", $A$4, -$B548, $A$6,$A$10,,$A$8,$A$12),$A$47)</f>
        <v>4402.00</v>
      </c>
      <c r="H548" s="6" t="str">
        <f>TEXT(RTD("cqg.rtd",,"StudyData", $A$2, "BAR", "", "Close", $A$4, -$B548, $A$6,$A$10,,$A$8,$A$12),$A$47)</f>
        <v>4412.50</v>
      </c>
      <c r="I548" s="7">
        <f xml:space="preserve"> RTD("cqg.rtd",,"StudyData", $A$2, "Vol", "VolType=auto, CoCType=Contract", "Vol",$A$4, -$B548, $A$6,$A$10,,$A$8,$A$12)</f>
        <v>2547423</v>
      </c>
      <c r="J548" s="8" t="str">
        <f xml:space="preserve"> TEXT(RTD("cqg.rtd",,"StudyData", $A$2, "MA", "InputChoice=Close,MAType=Sim,Period="&amp;$A$14&amp;"", "MA",$A$4, -$B548, $A$6,$A$10,,$A$8,$A$12),$A$47)</f>
        <v>4539.91</v>
      </c>
      <c r="K548" s="6" t="str">
        <f xml:space="preserve"> TEXT(RTD("cqg.rtd",,"StudyData", $A$2, "BBnds", "MAType=Sim,InputChoice=Close,Period1="&amp;$A$16&amp;",Percent="&amp;$A$18&amp;"", "BHI",$A$4, -$B548, $A$6,$A$10,,$A$8,$A$12),$A$47)</f>
        <v>4665.21</v>
      </c>
      <c r="L548" s="6" t="str">
        <f>TEXT(RTD("cqg.rtd",,"StudyData",$A$2,"BBnds","MAType=Sim,InputChoice=Close,Period1="&amp;$A$16&amp;",Percent="&amp;$A$18&amp;"","BMA",$A$4,-$B548,$A$6,$A$10,,$A$8,$A$12),$A$47)</f>
        <v>4529.54</v>
      </c>
      <c r="M548" s="6" t="str">
        <f xml:space="preserve"> TEXT(RTD("cqg.rtd",,"StudyData", $A$2, "BBnds", "MAType=Sim,InputChoice=Close,Period1="&amp;$A$16&amp;",Percent="&amp;$A$18&amp;"", "BLO",$A$4, -$B548, $A$6,$A$10,,$A$8,$A$12),$A$47)</f>
        <v>4393.86</v>
      </c>
      <c r="N548" s="8" t="str">
        <f xml:space="preserve"> TEXT(RTD("cqg.rtd",,"StudyData", $A$2, "MACD", "Period1="&amp;$A$20&amp;",Period2="&amp;$A$22&amp;",Period3="&amp;$A$24&amp;",InputChoice=Close", "MACD",$A$4, -$B548, $A$6,$A$10,,$A$8,$A$12),$A$47)</f>
        <v>-20.41</v>
      </c>
      <c r="O548" s="8" t="str">
        <f>TEXT(RTD("cqg.rtd",,"StudyData",$A$2,"MACD","Period1="&amp;$A$20&amp;",Period2="&amp;$A$22&amp;",Period3="&amp;$A$24&amp;",InputChoice=Close","MACDA",$A$4,-$B548,$A$6,$A$10,,$A$8,$A$12),$A$47)</f>
        <v>-9.35</v>
      </c>
      <c r="P548" s="6" t="str">
        <f t="shared" si="16"/>
        <v>-11.06</v>
      </c>
      <c r="Q548" s="8">
        <f xml:space="preserve"> RTD("cqg.rtd",,"StudyData", $A$2, "RSI", "InputChoice=Close,Period="&amp;$A$26&amp;"", "RSI",$A$4, -$B548, $A$6,$A$10,,$A$8,$A$12)</f>
        <v>33.045333037515888</v>
      </c>
      <c r="R54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-$B548, $A$6,$A$10,,$A$8,$A$12)</f>
        <v>24.0407306209</v>
      </c>
      <c r="S54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-$B548, $A$6,$A$10,,$A$8,$A$12)</f>
        <v>27.369700000000002</v>
      </c>
      <c r="T548" s="8" t="str">
        <f>TEXT(RTD("cqg.rtd",,"StudyData", $A$2, "Imoku", "Period1="&amp;$A$34&amp;"", "Imoku1",$A$4, -$B548, $A$6,$A$10,,$A$8,$A$12),$A$47)</f>
        <v>4488.50</v>
      </c>
      <c r="U548" s="8" t="str">
        <f xml:space="preserve"> TEXT(RTD("cqg.rtd",,"StudyData", $A$2, "Imoku", "Period2="&amp;$A$36&amp;"", "Imoku2",$A$4, -$B548, $A$6,$A$10,,$A$8,$A$12),$A$47)</f>
        <v>4551.50</v>
      </c>
      <c r="V548" s="8" t="str">
        <f xml:space="preserve"> TEXT(RTD("cqg.rtd",,"StudyData", $A$2, "Imoku", "Period3="&amp;$A$38&amp;"", "Imoku3",$A$4, -(($B548)+($A$44)), $A$6,$A$10,,$A$8,$A$12),$A$47)</f>
        <v>4476.75</v>
      </c>
      <c r="W548" s="8" t="str">
        <f xml:space="preserve"> TEXT(RTD("cqg.rtd",,"StudyData", $A$2, "Imoku", "Period1="&amp;$A$34&amp;",Period2="&amp;$A$36&amp;",Period4="&amp;$A$40&amp;",MAType4=Sim", "Imoku4",$A$4, -(($B548)+($A$44)), $A$6,$A$10,,$A$8,$A$12),$A$47)</f>
        <v>4469.69</v>
      </c>
      <c r="X548" s="8" t="str">
        <f>TEXT(RTD("cqg.rtd",,"StudyData", $A$2, "Imoku", "MAType5=Sim,Period5="&amp;$A$42&amp;",InputChoice5=Close", "Imoku5",$A$4, -$B548, $A$6,$A$10,,$A$8,$A$12),$A$47)</f>
        <v>4412.50</v>
      </c>
    </row>
    <row r="549" spans="2:24" x14ac:dyDescent="0.25">
      <c r="B549">
        <f t="shared" si="17"/>
        <v>547</v>
      </c>
      <c r="C549" s="5">
        <f xml:space="preserve"> RTD("cqg.rtd",,"StudyData", $A$2, "BAR", "", "Time", $A$4,-$B549,$A$6,$A$10, "","False","T")</f>
        <v>44993</v>
      </c>
      <c r="D549" s="4">
        <f xml:space="preserve"> RTD("cqg.rtd",,"StudyData", $A$2, "BAR", "", "Time", $A$4,-$B549,$A$6,$A$10, "","False","T")</f>
        <v>44993</v>
      </c>
      <c r="E549" s="6" t="str">
        <f xml:space="preserve"> TEXT(RTD("cqg.rtd",,"StudyData", $A$2, "BAR", "", "Open", $A$4, -$B549, $A$6,$A$10,,$A$8,$A$12),$A$47)</f>
        <v>4482.50</v>
      </c>
      <c r="F549" s="6" t="str">
        <f xml:space="preserve"> TEXT(RTD("cqg.rtd",,"StudyData", $A$2, "BAR", "", "High", $A$4, -$B549, $A$6,$A$10,,$A$8,$A$12),$A$47)</f>
        <v>4495.75</v>
      </c>
      <c r="G549" s="6" t="str">
        <f xml:space="preserve"> TEXT(RTD("cqg.rtd",,"StudyData", $A$2, "BAR", "", "Low", $A$4, -$B549, $A$6,$A$10,,$A$8,$A$12),$A$47)</f>
        <v>4464.00</v>
      </c>
      <c r="H549" s="6" t="str">
        <f>TEXT(RTD("cqg.rtd",,"StudyData", $A$2, "BAR", "", "Close", $A$4, -$B549, $A$6,$A$10,,$A$8,$A$12),$A$47)</f>
        <v>4487.50</v>
      </c>
      <c r="I549" s="7">
        <f xml:space="preserve"> RTD("cqg.rtd",,"StudyData", $A$2, "Vol", "VolType=auto, CoCType=Contract", "Vol",$A$4, -$B549, $A$6,$A$10,,$A$8,$A$12)</f>
        <v>1831712</v>
      </c>
      <c r="J549" s="8" t="str">
        <f xml:space="preserve"> TEXT(RTD("cqg.rtd",,"StudyData", $A$2, "MA", "InputChoice=Close,MAType=Sim,Period="&amp;$A$14&amp;"", "MA",$A$4, -$B549, $A$6,$A$10,,$A$8,$A$12),$A$47)</f>
        <v>4540.43</v>
      </c>
      <c r="K549" s="6" t="str">
        <f xml:space="preserve"> TEXT(RTD("cqg.rtd",,"StudyData", $A$2, "BBnds", "MAType=Sim,InputChoice=Close,Period1="&amp;$A$16&amp;",Percent="&amp;$A$18&amp;"", "BHI",$A$4, -$B549, $A$6,$A$10,,$A$8,$A$12),$A$47)</f>
        <v>4670.34</v>
      </c>
      <c r="L549" s="6" t="str">
        <f>TEXT(RTD("cqg.rtd",,"StudyData",$A$2,"BBnds","MAType=Sim,InputChoice=Close,Period1="&amp;$A$16&amp;",Percent="&amp;$A$18&amp;"","BMA",$A$4,-$B549,$A$6,$A$10,,$A$8,$A$12),$A$47)</f>
        <v>4540.06</v>
      </c>
      <c r="M549" s="6" t="str">
        <f xml:space="preserve"> TEXT(RTD("cqg.rtd",,"StudyData", $A$2, "BBnds", "MAType=Sim,InputChoice=Close,Period1="&amp;$A$16&amp;",Percent="&amp;$A$18&amp;"", "BLO",$A$4, -$B549, $A$6,$A$10,,$A$8,$A$12),$A$47)</f>
        <v>4409.79</v>
      </c>
      <c r="N549" s="8" t="str">
        <f xml:space="preserve"> TEXT(RTD("cqg.rtd",,"StudyData", $A$2, "MACD", "Period1="&amp;$A$20&amp;",Period2="&amp;$A$22&amp;",Period3="&amp;$A$24&amp;",InputChoice=Close", "MACD",$A$4, -$B549, $A$6,$A$10,,$A$8,$A$12),$A$47)</f>
        <v>-13.66</v>
      </c>
      <c r="O549" s="8" t="str">
        <f>TEXT(RTD("cqg.rtd",,"StudyData",$A$2,"MACD","Period1="&amp;$A$20&amp;",Period2="&amp;$A$22&amp;",Period3="&amp;$A$24&amp;",InputChoice=Close","MACDA",$A$4,-$B549,$A$6,$A$10,,$A$8,$A$12),$A$47)</f>
        <v>-6.58</v>
      </c>
      <c r="P549" s="6" t="str">
        <f t="shared" si="16"/>
        <v>-7.08</v>
      </c>
      <c r="Q549" s="8">
        <f xml:space="preserve"> RTD("cqg.rtd",,"StudyData", $A$2, "RSI", "InputChoice=Close,Period="&amp;$A$26&amp;"", "RSI",$A$4, -$B549, $A$6,$A$10,,$A$8,$A$12)</f>
        <v>43.522088091939445</v>
      </c>
      <c r="R54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-$B549, $A$6,$A$10,,$A$8,$A$12)</f>
        <v>30.957363232399999</v>
      </c>
      <c r="S54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-$B549, $A$6,$A$10,,$A$8,$A$12)</f>
        <v>29.034199999999998</v>
      </c>
      <c r="T549" s="8" t="str">
        <f>TEXT(RTD("cqg.rtd",,"StudyData", $A$2, "Imoku", "Period1="&amp;$A$34&amp;"", "Imoku1",$A$4, -$B549, $A$6,$A$10,,$A$8,$A$12),$A$47)</f>
        <v>4496.25</v>
      </c>
      <c r="U549" s="8" t="str">
        <f xml:space="preserve"> TEXT(RTD("cqg.rtd",,"StudyData", $A$2, "Imoku", "Period2="&amp;$A$36&amp;"", "Imoku2",$A$4, -$B549, $A$6,$A$10,,$A$8,$A$12),$A$47)</f>
        <v>4559.25</v>
      </c>
      <c r="V549" s="8" t="str">
        <f xml:space="preserve"> TEXT(RTD("cqg.rtd",,"StudyData", $A$2, "Imoku", "Period3="&amp;$A$38&amp;"", "Imoku3",$A$4, -(($B549)+($A$44)), $A$6,$A$10,,$A$8,$A$12),$A$47)</f>
        <v>4476.75</v>
      </c>
      <c r="W549" s="8" t="str">
        <f xml:space="preserve"> TEXT(RTD("cqg.rtd",,"StudyData", $A$2, "Imoku", "Period1="&amp;$A$34&amp;",Period2="&amp;$A$36&amp;",Period4="&amp;$A$40&amp;",MAType4=Sim", "Imoku4",$A$4, -(($B549)+($A$44)), $A$6,$A$10,,$A$8,$A$12),$A$47)</f>
        <v>4469.69</v>
      </c>
      <c r="X549" s="8" t="str">
        <f>TEXT(RTD("cqg.rtd",,"StudyData", $A$2, "Imoku", "MAType5=Sim,Period5="&amp;$A$42&amp;",InputChoice5=Close", "Imoku5",$A$4, -$B549, $A$6,$A$10,,$A$8,$A$12),$A$47)</f>
        <v>4487.50</v>
      </c>
    </row>
    <row r="550" spans="2:24" x14ac:dyDescent="0.25">
      <c r="B550">
        <f t="shared" si="17"/>
        <v>548</v>
      </c>
      <c r="C550" s="5">
        <f xml:space="preserve"> RTD("cqg.rtd",,"StudyData", $A$2, "BAR", "", "Time", $A$4,-$B550,$A$6,$A$10, "","False","T")</f>
        <v>44992</v>
      </c>
      <c r="D550" s="4">
        <f xml:space="preserve"> RTD("cqg.rtd",,"StudyData", $A$2, "BAR", "", "Time", $A$4,-$B550,$A$6,$A$10, "","False","T")</f>
        <v>44992</v>
      </c>
      <c r="E550" s="6" t="str">
        <f xml:space="preserve"> TEXT(RTD("cqg.rtd",,"StudyData", $A$2, "BAR", "", "Open", $A$4, -$B550, $A$6,$A$10,,$A$8,$A$12),$A$47)</f>
        <v>4546.25</v>
      </c>
      <c r="F550" s="6" t="str">
        <f xml:space="preserve"> TEXT(RTD("cqg.rtd",,"StudyData", $A$2, "BAR", "", "High", $A$4, -$B550, $A$6,$A$10,,$A$8,$A$12),$A$47)</f>
        <v>4557.00</v>
      </c>
      <c r="G550" s="6" t="str">
        <f xml:space="preserve"> TEXT(RTD("cqg.rtd",,"StudyData", $A$2, "BAR", "", "Low", $A$4, -$B550, $A$6,$A$10,,$A$8,$A$12),$A$47)</f>
        <v>4475.00</v>
      </c>
      <c r="H550" s="6" t="str">
        <f>TEXT(RTD("cqg.rtd",,"StudyData", $A$2, "BAR", "", "Close", $A$4, -$B550, $A$6,$A$10,,$A$8,$A$12),$A$47)</f>
        <v>4482.25</v>
      </c>
      <c r="I550" s="7">
        <f xml:space="preserve"> RTD("cqg.rtd",,"StudyData", $A$2, "Vol", "VolType=auto, CoCType=Contract", "Vol",$A$4, -$B550, $A$6,$A$10,,$A$8,$A$12)</f>
        <v>2141615</v>
      </c>
      <c r="J550" s="8" t="str">
        <f xml:space="preserve"> TEXT(RTD("cqg.rtd",,"StudyData", $A$2, "MA", "InputChoice=Close,MAType=Sim,Period="&amp;$A$14&amp;"", "MA",$A$4, -$B550, $A$6,$A$10,,$A$8,$A$12),$A$47)</f>
        <v>4538.40</v>
      </c>
      <c r="K550" s="6" t="str">
        <f xml:space="preserve"> TEXT(RTD("cqg.rtd",,"StudyData", $A$2, "BBnds", "MAType=Sim,InputChoice=Close,Period1="&amp;$A$16&amp;",Percent="&amp;$A$18&amp;"", "BHI",$A$4, -$B550, $A$6,$A$10,,$A$8,$A$12),$A$47)</f>
        <v>4688.31</v>
      </c>
      <c r="L550" s="6" t="str">
        <f>TEXT(RTD("cqg.rtd",,"StudyData",$A$2,"BBnds","MAType=Sim,InputChoice=Close,Period1="&amp;$A$16&amp;",Percent="&amp;$A$18&amp;"","BMA",$A$4,-$B550,$A$6,$A$10,,$A$8,$A$12),$A$47)</f>
        <v>4549.10</v>
      </c>
      <c r="M550" s="6" t="str">
        <f xml:space="preserve"> TEXT(RTD("cqg.rtd",,"StudyData", $A$2, "BBnds", "MAType=Sim,InputChoice=Close,Period1="&amp;$A$16&amp;",Percent="&amp;$A$18&amp;"", "BLO",$A$4, -$B550, $A$6,$A$10,,$A$8,$A$12),$A$47)</f>
        <v>4409.89</v>
      </c>
      <c r="N550" s="8" t="str">
        <f xml:space="preserve"> TEXT(RTD("cqg.rtd",,"StudyData", $A$2, "MACD", "Period1="&amp;$A$20&amp;",Period2="&amp;$A$22&amp;",Period3="&amp;$A$24&amp;",InputChoice=Close", "MACD",$A$4, -$B550, $A$6,$A$10,,$A$8,$A$12),$A$47)</f>
        <v>-12.49</v>
      </c>
      <c r="O550" s="8" t="str">
        <f>TEXT(RTD("cqg.rtd",,"StudyData",$A$2,"MACD","Period1="&amp;$A$20&amp;",Period2="&amp;$A$22&amp;",Period3="&amp;$A$24&amp;",InputChoice=Close","MACDA",$A$4,-$B550,$A$6,$A$10,,$A$8,$A$12),$A$47)</f>
        <v>-4.81</v>
      </c>
      <c r="P550" s="6" t="str">
        <f t="shared" si="16"/>
        <v>-7.68</v>
      </c>
      <c r="Q550" s="8">
        <f xml:space="preserve"> RTD("cqg.rtd",,"StudyData", $A$2, "RSI", "InputChoice=Close,Period="&amp;$A$26&amp;"", "RSI",$A$4, -$B550, $A$6,$A$10,,$A$8,$A$12)</f>
        <v>42.385524373706069</v>
      </c>
      <c r="R55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-$B550, $A$6,$A$10,,$A$8,$A$12)</f>
        <v>32.031089116799997</v>
      </c>
      <c r="S55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-$B550, $A$6,$A$10,,$A$8,$A$12)</f>
        <v>28.072600000000001</v>
      </c>
      <c r="T550" s="8" t="str">
        <f>TEXT(RTD("cqg.rtd",,"StudyData", $A$2, "Imoku", "Period1="&amp;$A$34&amp;"", "Imoku1",$A$4, -$B550, $A$6,$A$10,,$A$8,$A$12),$A$47)</f>
        <v>4496.25</v>
      </c>
      <c r="U550" s="8" t="str">
        <f xml:space="preserve"> TEXT(RTD("cqg.rtd",,"StudyData", $A$2, "Imoku", "Period2="&amp;$A$36&amp;"", "Imoku2",$A$4, -$B550, $A$6,$A$10,,$A$8,$A$12),$A$47)</f>
        <v>4559.25</v>
      </c>
      <c r="V550" s="8" t="str">
        <f xml:space="preserve"> TEXT(RTD("cqg.rtd",,"StudyData", $A$2, "Imoku", "Period3="&amp;$A$38&amp;"", "Imoku3",$A$4, -(($B550)+($A$44)), $A$6,$A$10,,$A$8,$A$12),$A$47)</f>
        <v>4476.75</v>
      </c>
      <c r="W550" s="8" t="str">
        <f xml:space="preserve"> TEXT(RTD("cqg.rtd",,"StudyData", $A$2, "Imoku", "Period1="&amp;$A$34&amp;",Period2="&amp;$A$36&amp;",Period4="&amp;$A$40&amp;",MAType4=Sim", "Imoku4",$A$4, -(($B550)+($A$44)), $A$6,$A$10,,$A$8,$A$12),$A$47)</f>
        <v>4469.69</v>
      </c>
      <c r="X550" s="8" t="str">
        <f>TEXT(RTD("cqg.rtd",,"StudyData", $A$2, "Imoku", "MAType5=Sim,Period5="&amp;$A$42&amp;",InputChoice5=Close", "Imoku5",$A$4, -$B550, $A$6,$A$10,,$A$8,$A$12),$A$47)</f>
        <v>4482.25</v>
      </c>
    </row>
    <row r="551" spans="2:24" x14ac:dyDescent="0.25">
      <c r="B551">
        <f t="shared" si="17"/>
        <v>549</v>
      </c>
      <c r="C551" s="5">
        <f xml:space="preserve"> RTD("cqg.rtd",,"StudyData", $A$2, "BAR", "", "Time", $A$4,-$B551,$A$6,$A$10, "","False","T")</f>
        <v>44991</v>
      </c>
      <c r="D551" s="4">
        <f xml:space="preserve"> RTD("cqg.rtd",,"StudyData", $A$2, "BAR", "", "Time", $A$4,-$B551,$A$6,$A$10, "","False","T")</f>
        <v>44991</v>
      </c>
      <c r="E551" s="6" t="str">
        <f xml:space="preserve"> TEXT(RTD("cqg.rtd",,"StudyData", $A$2, "BAR", "", "Open", $A$4, -$B551, $A$6,$A$10,,$A$8,$A$12),$A$47)</f>
        <v>4541.75</v>
      </c>
      <c r="F551" s="6" t="str">
        <f xml:space="preserve"> TEXT(RTD("cqg.rtd",,"StudyData", $A$2, "BAR", "", "High", $A$4, -$B551, $A$6,$A$10,,$A$8,$A$12),$A$47)</f>
        <v>4575.00</v>
      </c>
      <c r="G551" s="6" t="str">
        <f xml:space="preserve"> TEXT(RTD("cqg.rtd",,"StudyData", $A$2, "BAR", "", "Low", $A$4, -$B551, $A$6,$A$10,,$A$8,$A$12),$A$47)</f>
        <v>4534.25</v>
      </c>
      <c r="H551" s="6" t="str">
        <f>TEXT(RTD("cqg.rtd",,"StudyData", $A$2, "BAR", "", "Close", $A$4, -$B551, $A$6,$A$10,,$A$8,$A$12),$A$47)</f>
        <v>4545.00</v>
      </c>
      <c r="I551" s="7">
        <f xml:space="preserve"> RTD("cqg.rtd",,"StudyData", $A$2, "Vol", "VolType=auto, CoCType=Contract", "Vol",$A$4, -$B551, $A$6,$A$10,,$A$8,$A$12)</f>
        <v>1528845</v>
      </c>
      <c r="J551" s="8" t="str">
        <f xml:space="preserve"> TEXT(RTD("cqg.rtd",,"StudyData", $A$2, "MA", "InputChoice=Close,MAType=Sim,Period="&amp;$A$14&amp;"", "MA",$A$4, -$B551, $A$6,$A$10,,$A$8,$A$12),$A$47)</f>
        <v>4536.54</v>
      </c>
      <c r="K551" s="6" t="str">
        <f xml:space="preserve"> TEXT(RTD("cqg.rtd",,"StudyData", $A$2, "BBnds", "MAType=Sim,InputChoice=Close,Period1="&amp;$A$16&amp;",Percent="&amp;$A$18&amp;"", "BHI",$A$4, -$B551, $A$6,$A$10,,$A$8,$A$12),$A$47)</f>
        <v>4694.36</v>
      </c>
      <c r="L551" s="6" t="str">
        <f>TEXT(RTD("cqg.rtd",,"StudyData",$A$2,"BBnds","MAType=Sim,InputChoice=Close,Period1="&amp;$A$16&amp;",Percent="&amp;$A$18&amp;"","BMA",$A$4,-$B551,$A$6,$A$10,,$A$8,$A$12),$A$47)</f>
        <v>4555.79</v>
      </c>
      <c r="M551" s="6" t="str">
        <f xml:space="preserve"> TEXT(RTD("cqg.rtd",,"StudyData", $A$2, "BBnds", "MAType=Sim,InputChoice=Close,Period1="&amp;$A$16&amp;",Percent="&amp;$A$18&amp;"", "BLO",$A$4, -$B551, $A$6,$A$10,,$A$8,$A$12),$A$47)</f>
        <v>4417.22</v>
      </c>
      <c r="N551" s="8" t="str">
        <f xml:space="preserve"> TEXT(RTD("cqg.rtd",,"StudyData", $A$2, "MACD", "Period1="&amp;$A$20&amp;",Period2="&amp;$A$22&amp;",Period3="&amp;$A$24&amp;",InputChoice=Close", "MACD",$A$4, -$B551, $A$6,$A$10,,$A$8,$A$12),$A$47)</f>
        <v>-10.28</v>
      </c>
      <c r="O551" s="8" t="str">
        <f>TEXT(RTD("cqg.rtd",,"StudyData",$A$2,"MACD","Period1="&amp;$A$20&amp;",Period2="&amp;$A$22&amp;",Period3="&amp;$A$24&amp;",InputChoice=Close","MACDA",$A$4,-$B551,$A$6,$A$10,,$A$8,$A$12),$A$47)</f>
        <v>-2.89</v>
      </c>
      <c r="P551" s="6" t="str">
        <f t="shared" si="16"/>
        <v>-7.39</v>
      </c>
      <c r="Q551" s="8">
        <f xml:space="preserve"> RTD("cqg.rtd",,"StudyData", $A$2, "RSI", "InputChoice=Close,Period="&amp;$A$26&amp;"", "RSI",$A$4, -$B551, $A$6,$A$10,,$A$8,$A$12)</f>
        <v>53.912201470196159</v>
      </c>
      <c r="R55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-$B551, $A$6,$A$10,,$A$8,$A$12)</f>
        <v>34.637453021399999</v>
      </c>
      <c r="S55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-$B551, $A$6,$A$10,,$A$8,$A$12)</f>
        <v>26.093299999999999</v>
      </c>
      <c r="T551" s="8" t="str">
        <f>TEXT(RTD("cqg.rtd",,"StudyData", $A$2, "Imoku", "Period1="&amp;$A$34&amp;"", "Imoku1",$A$4, -$B551, $A$6,$A$10,,$A$8,$A$12),$A$47)</f>
        <v>4496.25</v>
      </c>
      <c r="U551" s="8" t="str">
        <f xml:space="preserve"> TEXT(RTD("cqg.rtd",,"StudyData", $A$2, "Imoku", "Period2="&amp;$A$36&amp;"", "Imoku2",$A$4, -$B551, $A$6,$A$10,,$A$8,$A$12),$A$47)</f>
        <v>4559.25</v>
      </c>
      <c r="V551" s="8" t="str">
        <f xml:space="preserve"> TEXT(RTD("cqg.rtd",,"StudyData", $A$2, "Imoku", "Period3="&amp;$A$38&amp;"", "Imoku3",$A$4, -(($B551)+($A$44)), $A$6,$A$10,,$A$8,$A$12),$A$47)</f>
        <v>4474.25</v>
      </c>
      <c r="W551" s="8" t="str">
        <f xml:space="preserve"> TEXT(RTD("cqg.rtd",,"StudyData", $A$2, "Imoku", "Period1="&amp;$A$34&amp;",Period2="&amp;$A$36&amp;",Period4="&amp;$A$40&amp;",MAType4=Sim", "Imoku4",$A$4, -(($B551)+($A$44)), $A$6,$A$10,,$A$8,$A$12),$A$47)</f>
        <v>4453.56</v>
      </c>
      <c r="X551" s="8" t="str">
        <f>TEXT(RTD("cqg.rtd",,"StudyData", $A$2, "Imoku", "MAType5=Sim,Period5="&amp;$A$42&amp;",InputChoice5=Close", "Imoku5",$A$4, -$B551, $A$6,$A$10,,$A$8,$A$12),$A$47)</f>
        <v>4545.00</v>
      </c>
    </row>
    <row r="552" spans="2:24" x14ac:dyDescent="0.25">
      <c r="B552">
        <f t="shared" si="17"/>
        <v>550</v>
      </c>
      <c r="C552" s="5">
        <f xml:space="preserve"> RTD("cqg.rtd",,"StudyData", $A$2, "BAR", "", "Time", $A$4,-$B552,$A$6,$A$10, "","False","T")</f>
        <v>44988</v>
      </c>
      <c r="D552" s="4">
        <f xml:space="preserve"> RTD("cqg.rtd",,"StudyData", $A$2, "BAR", "", "Time", $A$4,-$B552,$A$6,$A$10, "","False","T")</f>
        <v>44988</v>
      </c>
      <c r="E552" s="6" t="str">
        <f xml:space="preserve"> TEXT(RTD("cqg.rtd",,"StudyData", $A$2, "BAR", "", "Open", $A$4, -$B552, $A$6,$A$10,,$A$8,$A$12),$A$47)</f>
        <v>4475.50</v>
      </c>
      <c r="F552" s="6" t="str">
        <f xml:space="preserve"> TEXT(RTD("cqg.rtd",,"StudyData", $A$2, "BAR", "", "High", $A$4, -$B552, $A$6,$A$10,,$A$8,$A$12),$A$47)</f>
        <v>4545.50</v>
      </c>
      <c r="G552" s="6" t="str">
        <f xml:space="preserve"> TEXT(RTD("cqg.rtd",,"StudyData", $A$2, "BAR", "", "Low", $A$4, -$B552, $A$6,$A$10,,$A$8,$A$12),$A$47)</f>
        <v>4466.50</v>
      </c>
      <c r="H552" s="6" t="str">
        <f>TEXT(RTD("cqg.rtd",,"StudyData", $A$2, "BAR", "", "Close", $A$4, -$B552, $A$6,$A$10,,$A$8,$A$12),$A$47)</f>
        <v>4542.25</v>
      </c>
      <c r="I552" s="7">
        <f xml:space="preserve"> RTD("cqg.rtd",,"StudyData", $A$2, "Vol", "VolType=auto, CoCType=Contract", "Vol",$A$4, -$B552, $A$6,$A$10,,$A$8,$A$12)</f>
        <v>1665102</v>
      </c>
      <c r="J552" s="8" t="str">
        <f xml:space="preserve"> TEXT(RTD("cqg.rtd",,"StudyData", $A$2, "MA", "InputChoice=Close,MAType=Sim,Period="&amp;$A$14&amp;"", "MA",$A$4, -$B552, $A$6,$A$10,,$A$8,$A$12),$A$47)</f>
        <v>4530.96</v>
      </c>
      <c r="K552" s="6" t="str">
        <f xml:space="preserve"> TEXT(RTD("cqg.rtd",,"StudyData", $A$2, "BBnds", "MAType=Sim,InputChoice=Close,Period1="&amp;$A$16&amp;",Percent="&amp;$A$18&amp;"", "BHI",$A$4, -$B552, $A$6,$A$10,,$A$8,$A$12),$A$47)</f>
        <v>4703.78</v>
      </c>
      <c r="L552" s="6" t="str">
        <f>TEXT(RTD("cqg.rtd",,"StudyData",$A$2,"BBnds","MAType=Sim,InputChoice=Close,Period1="&amp;$A$16&amp;",Percent="&amp;$A$18&amp;"","BMA",$A$4,-$B552,$A$6,$A$10,,$A$8,$A$12),$A$47)</f>
        <v>4560.55</v>
      </c>
      <c r="M552" s="6" t="str">
        <f xml:space="preserve"> TEXT(RTD("cqg.rtd",,"StudyData", $A$2, "BBnds", "MAType=Sim,InputChoice=Close,Period1="&amp;$A$16&amp;",Percent="&amp;$A$18&amp;"", "BLO",$A$4, -$B552, $A$6,$A$10,,$A$8,$A$12),$A$47)</f>
        <v>4417.32</v>
      </c>
      <c r="N552" s="8" t="str">
        <f xml:space="preserve"> TEXT(RTD("cqg.rtd",,"StudyData", $A$2, "MACD", "Period1="&amp;$A$20&amp;",Period2="&amp;$A$22&amp;",Period3="&amp;$A$24&amp;",InputChoice=Close", "MACD",$A$4, -$B552, $A$6,$A$10,,$A$8,$A$12),$A$47)</f>
        <v>-13.70</v>
      </c>
      <c r="O552" s="8" t="str">
        <f>TEXT(RTD("cqg.rtd",,"StudyData",$A$2,"MACD","Period1="&amp;$A$20&amp;",Period2="&amp;$A$22&amp;",Period3="&amp;$A$24&amp;",InputChoice=Close","MACDA",$A$4,-$B552,$A$6,$A$10,,$A$8,$A$12),$A$47)</f>
        <v>-1.04</v>
      </c>
      <c r="P552" s="6" t="str">
        <f t="shared" si="16"/>
        <v>-12.66</v>
      </c>
      <c r="Q552" s="8">
        <f xml:space="preserve"> RTD("cqg.rtd",,"StudyData", $A$2, "RSI", "InputChoice=Close,Period="&amp;$A$26&amp;"", "RSI",$A$4, -$B552, $A$6,$A$10,,$A$8,$A$12)</f>
        <v>53.418727377183018</v>
      </c>
      <c r="R55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-$B552, $A$6,$A$10,,$A$8,$A$12)</f>
        <v>27.264783872700001</v>
      </c>
      <c r="S55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-$B552, $A$6,$A$10,,$A$8,$A$12)</f>
        <v>21.821200000000001</v>
      </c>
      <c r="T552" s="8" t="str">
        <f>TEXT(RTD("cqg.rtd",,"StudyData", $A$2, "Imoku", "Period1="&amp;$A$34&amp;"", "Imoku1",$A$4, -$B552, $A$6,$A$10,,$A$8,$A$12),$A$47)</f>
        <v>4499.63</v>
      </c>
      <c r="U552" s="8" t="str">
        <f xml:space="preserve"> TEXT(RTD("cqg.rtd",,"StudyData", $A$2, "Imoku", "Period2="&amp;$A$36&amp;"", "Imoku2",$A$4, -$B552, $A$6,$A$10,,$A$8,$A$12),$A$47)</f>
        <v>4559.25</v>
      </c>
      <c r="V552" s="8" t="str">
        <f xml:space="preserve"> TEXT(RTD("cqg.rtd",,"StudyData", $A$2, "Imoku", "Period3="&amp;$A$38&amp;"", "Imoku3",$A$4, -(($B552)+($A$44)), $A$6,$A$10,,$A$8,$A$12),$A$47)</f>
        <v>4473.50</v>
      </c>
      <c r="W552" s="8" t="str">
        <f xml:space="preserve"> TEXT(RTD("cqg.rtd",,"StudyData", $A$2, "Imoku", "Period1="&amp;$A$34&amp;",Period2="&amp;$A$36&amp;",Period4="&amp;$A$40&amp;",MAType4=Sim", "Imoku4",$A$4, -(($B552)+($A$44)), $A$6,$A$10,,$A$8,$A$12),$A$47)</f>
        <v>4443.44</v>
      </c>
      <c r="X552" s="8" t="str">
        <f>TEXT(RTD("cqg.rtd",,"StudyData", $A$2, "Imoku", "MAType5=Sim,Period5="&amp;$A$42&amp;",InputChoice5=Close", "Imoku5",$A$4, -$B552, $A$6,$A$10,,$A$8,$A$12),$A$47)</f>
        <v>4542.25</v>
      </c>
    </row>
    <row r="553" spans="2:24" x14ac:dyDescent="0.25">
      <c r="B553">
        <f t="shared" si="17"/>
        <v>551</v>
      </c>
      <c r="C553" s="5">
        <f xml:space="preserve"> RTD("cqg.rtd",,"StudyData", $A$2, "BAR", "", "Time", $A$4,-$B553,$A$6,$A$10, "","False","T")</f>
        <v>44987</v>
      </c>
      <c r="D553" s="4">
        <f xml:space="preserve"> RTD("cqg.rtd",,"StudyData", $A$2, "BAR", "", "Time", $A$4,-$B553,$A$6,$A$10, "","False","T")</f>
        <v>44987</v>
      </c>
      <c r="E553" s="6" t="str">
        <f xml:space="preserve"> TEXT(RTD("cqg.rtd",,"StudyData", $A$2, "BAR", "", "Open", $A$4, -$B553, $A$6,$A$10,,$A$8,$A$12),$A$47)</f>
        <v>4452.25</v>
      </c>
      <c r="F553" s="6" t="str">
        <f xml:space="preserve"> TEXT(RTD("cqg.rtd",,"StudyData", $A$2, "BAR", "", "High", $A$4, -$B553, $A$6,$A$10,,$A$8,$A$12),$A$47)</f>
        <v>4487.75</v>
      </c>
      <c r="G553" s="6" t="str">
        <f xml:space="preserve"> TEXT(RTD("cqg.rtd",,"StudyData", $A$2, "BAR", "", "Low", $A$4, -$B553, $A$6,$A$10,,$A$8,$A$12),$A$47)</f>
        <v>4417.50</v>
      </c>
      <c r="H553" s="6" t="str">
        <f>TEXT(RTD("cqg.rtd",,"StudyData", $A$2, "BAR", "", "Close", $A$4, -$B553, $A$6,$A$10,,$A$8,$A$12),$A$47)</f>
        <v>4477.25</v>
      </c>
      <c r="I553" s="7">
        <f xml:space="preserve"> RTD("cqg.rtd",,"StudyData", $A$2, "Vol", "VolType=auto, CoCType=Contract", "Vol",$A$4, -$B553, $A$6,$A$10,,$A$8,$A$12)</f>
        <v>1836555</v>
      </c>
      <c r="J553" s="8" t="str">
        <f xml:space="preserve"> TEXT(RTD("cqg.rtd",,"StudyData", $A$2, "MA", "InputChoice=Close,MAType=Sim,Period="&amp;$A$14&amp;"", "MA",$A$4, -$B553, $A$6,$A$10,,$A$8,$A$12),$A$47)</f>
        <v>4526.58</v>
      </c>
      <c r="K553" s="6" t="str">
        <f xml:space="preserve"> TEXT(RTD("cqg.rtd",,"StudyData", $A$2, "BBnds", "MAType=Sim,InputChoice=Close,Period1="&amp;$A$16&amp;",Percent="&amp;$A$18&amp;"", "BHI",$A$4, -$B553, $A$6,$A$10,,$A$8,$A$12),$A$47)</f>
        <v>4720.26</v>
      </c>
      <c r="L553" s="6" t="str">
        <f>TEXT(RTD("cqg.rtd",,"StudyData",$A$2,"BBnds","MAType=Sim,InputChoice=Close,Period1="&amp;$A$16&amp;",Percent="&amp;$A$18&amp;"","BMA",$A$4,-$B553,$A$6,$A$10,,$A$8,$A$12),$A$47)</f>
        <v>4567.64</v>
      </c>
      <c r="M553" s="6" t="str">
        <f xml:space="preserve"> TEXT(RTD("cqg.rtd",,"StudyData", $A$2, "BBnds", "MAType=Sim,InputChoice=Close,Period1="&amp;$A$16&amp;",Percent="&amp;$A$18&amp;"", "BLO",$A$4, -$B553, $A$6,$A$10,,$A$8,$A$12),$A$47)</f>
        <v>4415.01</v>
      </c>
      <c r="N553" s="8" t="str">
        <f xml:space="preserve"> TEXT(RTD("cqg.rtd",,"StudyData", $A$2, "MACD", "Period1="&amp;$A$20&amp;",Period2="&amp;$A$22&amp;",Period3="&amp;$A$24&amp;",InputChoice=Close", "MACD",$A$4, -$B553, $A$6,$A$10,,$A$8,$A$12),$A$47)</f>
        <v>-17.58</v>
      </c>
      <c r="O553" s="8" t="str">
        <f>TEXT(RTD("cqg.rtd",,"StudyData",$A$2,"MACD","Period1="&amp;$A$20&amp;",Period2="&amp;$A$22&amp;",Period3="&amp;$A$24&amp;",InputChoice=Close","MACDA",$A$4,-$B553,$A$6,$A$10,,$A$8,$A$12),$A$47)</f>
        <v>2.12</v>
      </c>
      <c r="P553" s="6" t="str">
        <f t="shared" si="16"/>
        <v>-19.70</v>
      </c>
      <c r="Q553" s="8">
        <f xml:space="preserve"> RTD("cqg.rtd",,"StudyData", $A$2, "RSI", "InputChoice=Close,Period="&amp;$A$26&amp;"", "RSI",$A$4, -$B553, $A$6,$A$10,,$A$8,$A$12)</f>
        <v>39.898184687085909</v>
      </c>
      <c r="R55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-$B553, $A$6,$A$10,,$A$8,$A$12)</f>
        <v>16.3499440501</v>
      </c>
      <c r="S55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-$B553, $A$6,$A$10,,$A$8,$A$12)</f>
        <v>19.099499999999999</v>
      </c>
      <c r="T553" s="8" t="str">
        <f>TEXT(RTD("cqg.rtd",,"StudyData", $A$2, "Imoku", "Period1="&amp;$A$34&amp;"", "Imoku1",$A$4, -$B553, $A$6,$A$10,,$A$8,$A$12),$A$47)</f>
        <v>4503.00</v>
      </c>
      <c r="U553" s="8" t="str">
        <f xml:space="preserve"> TEXT(RTD("cqg.rtd",,"StudyData", $A$2, "Imoku", "Period2="&amp;$A$36&amp;"", "Imoku2",$A$4, -$B553, $A$6,$A$10,,$A$8,$A$12),$A$47)</f>
        <v>4559.25</v>
      </c>
      <c r="V553" s="8" t="str">
        <f xml:space="preserve"> TEXT(RTD("cqg.rtd",,"StudyData", $A$2, "Imoku", "Period3="&amp;$A$38&amp;"", "Imoku3",$A$4, -(($B553)+($A$44)), $A$6,$A$10,,$A$8,$A$12),$A$47)</f>
        <v>4473.50</v>
      </c>
      <c r="W553" s="8" t="str">
        <f xml:space="preserve"> TEXT(RTD("cqg.rtd",,"StudyData", $A$2, "Imoku", "Period1="&amp;$A$34&amp;",Period2="&amp;$A$36&amp;",Period4="&amp;$A$40&amp;",MAType4=Sim", "Imoku4",$A$4, -(($B553)+($A$44)), $A$6,$A$10,,$A$8,$A$12),$A$47)</f>
        <v>4443.44</v>
      </c>
      <c r="X553" s="8" t="str">
        <f>TEXT(RTD("cqg.rtd",,"StudyData", $A$2, "Imoku", "MAType5=Sim,Period5="&amp;$A$42&amp;",InputChoice5=Close", "Imoku5",$A$4, -$B553, $A$6,$A$10,,$A$8,$A$12),$A$47)</f>
        <v>4477.25</v>
      </c>
    </row>
    <row r="554" spans="2:24" x14ac:dyDescent="0.25">
      <c r="B554">
        <f t="shared" si="17"/>
        <v>552</v>
      </c>
      <c r="C554" s="5">
        <f xml:space="preserve"> RTD("cqg.rtd",,"StudyData", $A$2, "BAR", "", "Time", $A$4,-$B554,$A$6,$A$10, "","False","T")</f>
        <v>44986</v>
      </c>
      <c r="D554" s="4">
        <f xml:space="preserve"> RTD("cqg.rtd",,"StudyData", $A$2, "BAR", "", "Time", $A$4,-$B554,$A$6,$A$10, "","False","T")</f>
        <v>44986</v>
      </c>
      <c r="E554" s="6" t="str">
        <f xml:space="preserve"> TEXT(RTD("cqg.rtd",,"StudyData", $A$2, "BAR", "", "Open", $A$4, -$B554, $A$6,$A$10,,$A$8,$A$12),$A$47)</f>
        <v>4461.00</v>
      </c>
      <c r="F554" s="6" t="str">
        <f xml:space="preserve"> TEXT(RTD("cqg.rtd",,"StudyData", $A$2, "BAR", "", "High", $A$4, -$B554, $A$6,$A$10,,$A$8,$A$12),$A$47)</f>
        <v>4483.50</v>
      </c>
      <c r="G554" s="6" t="str">
        <f xml:space="preserve"> TEXT(RTD("cqg.rtd",,"StudyData", $A$2, "BAR", "", "Low", $A$4, -$B554, $A$6,$A$10,,$A$8,$A$12),$A$47)</f>
        <v>4435.50</v>
      </c>
      <c r="H554" s="6" t="str">
        <f>TEXT(RTD("cqg.rtd",,"StudyData", $A$2, "BAR", "", "Close", $A$4, -$B554, $A$6,$A$10,,$A$8,$A$12),$A$47)</f>
        <v>4449.00</v>
      </c>
      <c r="I554" s="7">
        <f xml:space="preserve"> RTD("cqg.rtd",,"StudyData", $A$2, "Vol", "VolType=auto, CoCType=Contract", "Vol",$A$4, -$B554, $A$6,$A$10,,$A$8,$A$12)</f>
        <v>2042321</v>
      </c>
      <c r="J554" s="8" t="str">
        <f xml:space="preserve"> TEXT(RTD("cqg.rtd",,"StudyData", $A$2, "MA", "InputChoice=Close,MAType=Sim,Period="&amp;$A$14&amp;"", "MA",$A$4, -$B554, $A$6,$A$10,,$A$8,$A$12),$A$47)</f>
        <v>4523.11</v>
      </c>
      <c r="K554" s="6" t="str">
        <f xml:space="preserve"> TEXT(RTD("cqg.rtd",,"StudyData", $A$2, "BBnds", "MAType=Sim,InputChoice=Close,Period1="&amp;$A$16&amp;",Percent="&amp;$A$18&amp;"", "BHI",$A$4, -$B554, $A$6,$A$10,,$A$8,$A$12),$A$47)</f>
        <v>4723.66</v>
      </c>
      <c r="L554" s="6" t="str">
        <f>TEXT(RTD("cqg.rtd",,"StudyData",$A$2,"BBnds","MAType=Sim,InputChoice=Close,Period1="&amp;$A$16&amp;",Percent="&amp;$A$18&amp;"","BMA",$A$4,-$B554,$A$6,$A$10,,$A$8,$A$12),$A$47)</f>
        <v>4575.01</v>
      </c>
      <c r="M554" s="6" t="str">
        <f xml:space="preserve"> TEXT(RTD("cqg.rtd",,"StudyData", $A$2, "BBnds", "MAType=Sim,InputChoice=Close,Period1="&amp;$A$16&amp;",Percent="&amp;$A$18&amp;"", "BLO",$A$4, -$B554, $A$6,$A$10,,$A$8,$A$12),$A$47)</f>
        <v>4426.37</v>
      </c>
      <c r="N554" s="8" t="str">
        <f xml:space="preserve"> TEXT(RTD("cqg.rtd",,"StudyData", $A$2, "MACD", "Period1="&amp;$A$20&amp;",Period2="&amp;$A$22&amp;",Period3="&amp;$A$24&amp;",InputChoice=Close", "MACD",$A$4, -$B554, $A$6,$A$10,,$A$8,$A$12),$A$47)</f>
        <v>-15.65</v>
      </c>
      <c r="O554" s="8" t="str">
        <f>TEXT(RTD("cqg.rtd",,"StudyData",$A$2,"MACD","Period1="&amp;$A$20&amp;",Period2="&amp;$A$22&amp;",Period3="&amp;$A$24&amp;",InputChoice=Close","MACDA",$A$4,-$B554,$A$6,$A$10,,$A$8,$A$12),$A$47)</f>
        <v>7.05</v>
      </c>
      <c r="P554" s="6" t="str">
        <f t="shared" si="16"/>
        <v>-22.70</v>
      </c>
      <c r="Q554" s="8">
        <f xml:space="preserve"> RTD("cqg.rtd",,"StudyData", $A$2, "RSI", "InputChoice=Close,Period="&amp;$A$26&amp;"", "RSI",$A$4, -$B554, $A$6,$A$10,,$A$8,$A$12)</f>
        <v>32.30759942145302</v>
      </c>
      <c r="R55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-$B554, $A$6,$A$10,,$A$8,$A$12)</f>
        <v>12.7576498043</v>
      </c>
      <c r="S55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-$B554, $A$6,$A$10,,$A$8,$A$12)</f>
        <v>20.474299999999999</v>
      </c>
      <c r="T554" s="8" t="str">
        <f>TEXT(RTD("cqg.rtd",,"StudyData", $A$2, "Imoku", "Period1="&amp;$A$34&amp;"", "Imoku1",$A$4, -$B554, $A$6,$A$10,,$A$8,$A$12),$A$47)</f>
        <v>4548.25</v>
      </c>
      <c r="U554" s="8" t="str">
        <f xml:space="preserve"> TEXT(RTD("cqg.rtd",,"StudyData", $A$2, "Imoku", "Period2="&amp;$A$36&amp;"", "Imoku2",$A$4, -$B554, $A$6,$A$10,,$A$8,$A$12),$A$47)</f>
        <v>4568.25</v>
      </c>
      <c r="V554" s="8" t="str">
        <f xml:space="preserve"> TEXT(RTD("cqg.rtd",,"StudyData", $A$2, "Imoku", "Period3="&amp;$A$38&amp;"", "Imoku3",$A$4, -(($B554)+($A$44)), $A$6,$A$10,,$A$8,$A$12),$A$47)</f>
        <v>4467.63</v>
      </c>
      <c r="W554" s="8" t="str">
        <f xml:space="preserve"> TEXT(RTD("cqg.rtd",,"StudyData", $A$2, "Imoku", "Period1="&amp;$A$34&amp;",Period2="&amp;$A$36&amp;",Period4="&amp;$A$40&amp;",MAType4=Sim", "Imoku4",$A$4, -(($B554)+($A$44)), $A$6,$A$10,,$A$8,$A$12),$A$47)</f>
        <v>4449.38</v>
      </c>
      <c r="X554" s="8" t="str">
        <f>TEXT(RTD("cqg.rtd",,"StudyData", $A$2, "Imoku", "MAType5=Sim,Period5="&amp;$A$42&amp;",InputChoice5=Close", "Imoku5",$A$4, -$B554, $A$6,$A$10,,$A$8,$A$12),$A$47)</f>
        <v>4449.00</v>
      </c>
    </row>
    <row r="555" spans="2:24" x14ac:dyDescent="0.25">
      <c r="B555">
        <f t="shared" si="17"/>
        <v>553</v>
      </c>
      <c r="C555" s="5">
        <f xml:space="preserve"> RTD("cqg.rtd",,"StudyData", $A$2, "BAR", "", "Time", $A$4,-$B555,$A$6,$A$10, "","False","T")</f>
        <v>44985</v>
      </c>
      <c r="D555" s="4">
        <f xml:space="preserve"> RTD("cqg.rtd",,"StudyData", $A$2, "BAR", "", "Time", $A$4,-$B555,$A$6,$A$10, "","False","T")</f>
        <v>44985</v>
      </c>
      <c r="E555" s="6" t="str">
        <f xml:space="preserve"> TEXT(RTD("cqg.rtd",,"StudyData", $A$2, "BAR", "", "Open", $A$4, -$B555, $A$6,$A$10,,$A$8,$A$12),$A$47)</f>
        <v>4484.00</v>
      </c>
      <c r="F555" s="6" t="str">
        <f xml:space="preserve"> TEXT(RTD("cqg.rtd",,"StudyData", $A$2, "BAR", "", "High", $A$4, -$B555, $A$6,$A$10,,$A$8,$A$12),$A$47)</f>
        <v>4496.25</v>
      </c>
      <c r="G555" s="6" t="str">
        <f xml:space="preserve"> TEXT(RTD("cqg.rtd",,"StudyData", $A$2, "BAR", "", "Low", $A$4, -$B555, $A$6,$A$10,,$A$8,$A$12),$A$47)</f>
        <v>4457.50</v>
      </c>
      <c r="H555" s="6" t="str">
        <f>TEXT(RTD("cqg.rtd",,"StudyData", $A$2, "BAR", "", "Close", $A$4, -$B555, $A$6,$A$10,,$A$8,$A$12),$A$47)</f>
        <v>4468.00</v>
      </c>
      <c r="I555" s="7">
        <f xml:space="preserve"> RTD("cqg.rtd",,"StudyData", $A$2, "Vol", "VolType=auto, CoCType=Contract", "Vol",$A$4, -$B555, $A$6,$A$10,,$A$8,$A$12)</f>
        <v>1847930</v>
      </c>
      <c r="J555" s="8" t="str">
        <f xml:space="preserve"> TEXT(RTD("cqg.rtd",,"StudyData", $A$2, "MA", "InputChoice=Close,MAType=Sim,Period="&amp;$A$14&amp;"", "MA",$A$4, -$B555, $A$6,$A$10,,$A$8,$A$12),$A$47)</f>
        <v>4520.72</v>
      </c>
      <c r="K555" s="6" t="str">
        <f xml:space="preserve"> TEXT(RTD("cqg.rtd",,"StudyData", $A$2, "BBnds", "MAType=Sim,InputChoice=Close,Period1="&amp;$A$16&amp;",Percent="&amp;$A$18&amp;"", "BHI",$A$4, -$B555, $A$6,$A$10,,$A$8,$A$12),$A$47)</f>
        <v>4718.63</v>
      </c>
      <c r="L555" s="6" t="str">
        <f>TEXT(RTD("cqg.rtd",,"StudyData",$A$2,"BBnds","MAType=Sim,InputChoice=Close,Period1="&amp;$A$16&amp;",Percent="&amp;$A$18&amp;"","BMA",$A$4,-$B555,$A$6,$A$10,,$A$8,$A$12),$A$47)</f>
        <v>4581.69</v>
      </c>
      <c r="M555" s="6" t="str">
        <f xml:space="preserve"> TEXT(RTD("cqg.rtd",,"StudyData", $A$2, "BBnds", "MAType=Sim,InputChoice=Close,Period1="&amp;$A$16&amp;",Percent="&amp;$A$18&amp;"", "BLO",$A$4, -$B555, $A$6,$A$10,,$A$8,$A$12),$A$47)</f>
        <v>4444.75</v>
      </c>
      <c r="N555" s="8" t="str">
        <f xml:space="preserve"> TEXT(RTD("cqg.rtd",,"StudyData", $A$2, "MACD", "Period1="&amp;$A$20&amp;",Period2="&amp;$A$22&amp;",Period3="&amp;$A$24&amp;",InputChoice=Close", "MACD",$A$4, -$B555, $A$6,$A$10,,$A$8,$A$12),$A$47)</f>
        <v>-10.09</v>
      </c>
      <c r="O555" s="8" t="str">
        <f>TEXT(RTD("cqg.rtd",,"StudyData",$A$2,"MACD","Period1="&amp;$A$20&amp;",Period2="&amp;$A$22&amp;",Period3="&amp;$A$24&amp;",InputChoice=Close","MACDA",$A$4,-$B555,$A$6,$A$10,,$A$8,$A$12),$A$47)</f>
        <v>12.72</v>
      </c>
      <c r="P555" s="6" t="str">
        <f t="shared" si="16"/>
        <v>-22.81</v>
      </c>
      <c r="Q555" s="8">
        <f xml:space="preserve"> RTD("cqg.rtd",,"StudyData", $A$2, "RSI", "InputChoice=Close,Period="&amp;$A$26&amp;"", "RSI",$A$4, -$B555, $A$6,$A$10,,$A$8,$A$12)</f>
        <v>34.946177686121473</v>
      </c>
      <c r="R55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-$B555, $A$6,$A$10,,$A$8,$A$12)</f>
        <v>16.525846977699999</v>
      </c>
      <c r="S55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-$B555, $A$6,$A$10,,$A$8,$A$12)</f>
        <v>24.332599999999999</v>
      </c>
      <c r="T555" s="8" t="str">
        <f>TEXT(RTD("cqg.rtd",,"StudyData", $A$2, "Imoku", "Period1="&amp;$A$34&amp;"", "Imoku1",$A$4, -$B555, $A$6,$A$10,,$A$8,$A$12),$A$47)</f>
        <v>4550.50</v>
      </c>
      <c r="U555" s="8" t="str">
        <f xml:space="preserve"> TEXT(RTD("cqg.rtd",,"StudyData", $A$2, "Imoku", "Period2="&amp;$A$36&amp;"", "Imoku2",$A$4, -$B555, $A$6,$A$10,,$A$8,$A$12),$A$47)</f>
        <v>4570.50</v>
      </c>
      <c r="V555" s="8" t="str">
        <f xml:space="preserve"> TEXT(RTD("cqg.rtd",,"StudyData", $A$2, "Imoku", "Period3="&amp;$A$38&amp;"", "Imoku3",$A$4, -(($B555)+($A$44)), $A$6,$A$10,,$A$8,$A$12),$A$47)</f>
        <v>4454.00</v>
      </c>
      <c r="W555" s="8" t="str">
        <f xml:space="preserve"> TEXT(RTD("cqg.rtd",,"StudyData", $A$2, "Imoku", "Period1="&amp;$A$34&amp;",Period2="&amp;$A$36&amp;",Period4="&amp;$A$40&amp;",MAType4=Sim", "Imoku4",$A$4, -(($B555)+($A$44)), $A$6,$A$10,,$A$8,$A$12),$A$47)</f>
        <v>4466.31</v>
      </c>
      <c r="X555" s="8" t="str">
        <f>TEXT(RTD("cqg.rtd",,"StudyData", $A$2, "Imoku", "MAType5=Sim,Period5="&amp;$A$42&amp;",InputChoice5=Close", "Imoku5",$A$4, -$B555, $A$6,$A$10,,$A$8,$A$12),$A$47)</f>
        <v>4468.00</v>
      </c>
    </row>
    <row r="556" spans="2:24" x14ac:dyDescent="0.25">
      <c r="B556">
        <f t="shared" si="17"/>
        <v>554</v>
      </c>
      <c r="C556" s="5">
        <f xml:space="preserve"> RTD("cqg.rtd",,"StudyData", $A$2, "BAR", "", "Time", $A$4,-$B556,$A$6,$A$10, "","False","T")</f>
        <v>44984</v>
      </c>
      <c r="D556" s="4">
        <f xml:space="preserve"> RTD("cqg.rtd",,"StudyData", $A$2, "BAR", "", "Time", $A$4,-$B556,$A$6,$A$10, "","False","T")</f>
        <v>44984</v>
      </c>
      <c r="E556" s="6" t="str">
        <f xml:space="preserve"> TEXT(RTD("cqg.rtd",,"StudyData", $A$2, "BAR", "", "Open", $A$4, -$B556, $A$6,$A$10,,$A$8,$A$12),$A$47)</f>
        <v>4469.00</v>
      </c>
      <c r="F556" s="6" t="str">
        <f xml:space="preserve"> TEXT(RTD("cqg.rtd",,"StudyData", $A$2, "BAR", "", "High", $A$4, -$B556, $A$6,$A$10,,$A$8,$A$12),$A$47)</f>
        <v>4517.25</v>
      </c>
      <c r="G556" s="6" t="str">
        <f xml:space="preserve"> TEXT(RTD("cqg.rtd",,"StudyData", $A$2, "BAR", "", "Low", $A$4, -$B556, $A$6,$A$10,,$A$8,$A$12),$A$47)</f>
        <v>4465.50</v>
      </c>
      <c r="H556" s="6" t="str">
        <f>TEXT(RTD("cqg.rtd",,"StudyData", $A$2, "BAR", "", "Close", $A$4, -$B556, $A$6,$A$10,,$A$8,$A$12),$A$47)</f>
        <v>4480.50</v>
      </c>
      <c r="I556" s="7">
        <f xml:space="preserve"> RTD("cqg.rtd",,"StudyData", $A$2, "Vol", "VolType=auto, CoCType=Contract", "Vol",$A$4, -$B556, $A$6,$A$10,,$A$8,$A$12)</f>
        <v>1621961</v>
      </c>
      <c r="J556" s="8" t="str">
        <f xml:space="preserve"> TEXT(RTD("cqg.rtd",,"StudyData", $A$2, "MA", "InputChoice=Close,MAType=Sim,Period="&amp;$A$14&amp;"", "MA",$A$4, -$B556, $A$6,$A$10,,$A$8,$A$12),$A$47)</f>
        <v>4518.13</v>
      </c>
      <c r="K556" s="6" t="str">
        <f xml:space="preserve"> TEXT(RTD("cqg.rtd",,"StudyData", $A$2, "BBnds", "MAType=Sim,InputChoice=Close,Period1="&amp;$A$16&amp;",Percent="&amp;$A$18&amp;"", "BHI",$A$4, -$B556, $A$6,$A$10,,$A$8,$A$12),$A$47)</f>
        <v>4714.07</v>
      </c>
      <c r="L556" s="6" t="str">
        <f>TEXT(RTD("cqg.rtd",,"StudyData",$A$2,"BBnds","MAType=Sim,InputChoice=Close,Period1="&amp;$A$16&amp;",Percent="&amp;$A$18&amp;"","BMA",$A$4,-$B556,$A$6,$A$10,,$A$8,$A$12),$A$47)</f>
        <v>4584.54</v>
      </c>
      <c r="M556" s="6" t="str">
        <f xml:space="preserve"> TEXT(RTD("cqg.rtd",,"StudyData", $A$2, "BBnds", "MAType=Sim,InputChoice=Close,Period1="&amp;$A$16&amp;",Percent="&amp;$A$18&amp;"", "BLO",$A$4, -$B556, $A$6,$A$10,,$A$8,$A$12),$A$47)</f>
        <v>4455.01</v>
      </c>
      <c r="N556" s="8" t="str">
        <f xml:space="preserve"> TEXT(RTD("cqg.rtd",,"StudyData", $A$2, "MACD", "Period1="&amp;$A$20&amp;",Period2="&amp;$A$22&amp;",Period3="&amp;$A$24&amp;",InputChoice=Close", "MACD",$A$4, -$B556, $A$6,$A$10,,$A$8,$A$12),$A$47)</f>
        <v>-4.78</v>
      </c>
      <c r="O556" s="8" t="str">
        <f>TEXT(RTD("cqg.rtd",,"StudyData",$A$2,"MACD","Period1="&amp;$A$20&amp;",Period2="&amp;$A$22&amp;",Period3="&amp;$A$24&amp;",InputChoice=Close","MACDA",$A$4,-$B556,$A$6,$A$10,,$A$8,$A$12),$A$47)</f>
        <v>18.42</v>
      </c>
      <c r="P556" s="6" t="str">
        <f t="shared" si="16"/>
        <v>-23.20</v>
      </c>
      <c r="Q556" s="8">
        <f xml:space="preserve"> RTD("cqg.rtd",,"StudyData", $A$2, "RSI", "InputChoice=Close,Period="&amp;$A$26&amp;"", "RSI",$A$4, -$B556, $A$6,$A$10,,$A$8,$A$12)</f>
        <v>36.698938619451752</v>
      </c>
      <c r="R55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-$B556, $A$6,$A$10,,$A$8,$A$12)</f>
        <v>19.024185662400001</v>
      </c>
      <c r="S55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-$B556, $A$6,$A$10,,$A$8,$A$12)</f>
        <v>28.235900000000001</v>
      </c>
      <c r="T556" s="8" t="str">
        <f>TEXT(RTD("cqg.rtd",,"StudyData", $A$2, "Imoku", "Period1="&amp;$A$34&amp;"", "Imoku1",$A$4, -$B556, $A$6,$A$10,,$A$8,$A$12),$A$47)</f>
        <v>4559.50</v>
      </c>
      <c r="U556" s="8" t="str">
        <f xml:space="preserve"> TEXT(RTD("cqg.rtd",,"StudyData", $A$2, "Imoku", "Period2="&amp;$A$36&amp;"", "Imoku2",$A$4, -$B556, $A$6,$A$10,,$A$8,$A$12),$A$47)</f>
        <v>4552.63</v>
      </c>
      <c r="V556" s="8" t="str">
        <f xml:space="preserve"> TEXT(RTD("cqg.rtd",,"StudyData", $A$2, "Imoku", "Period3="&amp;$A$38&amp;"", "Imoku3",$A$4, -(($B556)+($A$44)), $A$6,$A$10,,$A$8,$A$12),$A$47)</f>
        <v>4450.63</v>
      </c>
      <c r="W556" s="8" t="str">
        <f xml:space="preserve"> TEXT(RTD("cqg.rtd",,"StudyData", $A$2, "Imoku", "Period1="&amp;$A$34&amp;",Period2="&amp;$A$36&amp;",Period4="&amp;$A$40&amp;",MAType4=Sim", "Imoku4",$A$4, -(($B556)+($A$44)), $A$6,$A$10,,$A$8,$A$12),$A$47)</f>
        <v>4448.19</v>
      </c>
      <c r="X556" s="8" t="str">
        <f>TEXT(RTD("cqg.rtd",,"StudyData", $A$2, "Imoku", "MAType5=Sim,Period5="&amp;$A$42&amp;",InputChoice5=Close", "Imoku5",$A$4, -$B556, $A$6,$A$10,,$A$8,$A$12),$A$47)</f>
        <v>4480.50</v>
      </c>
    </row>
    <row r="557" spans="2:24" x14ac:dyDescent="0.25">
      <c r="B557">
        <f t="shared" si="17"/>
        <v>555</v>
      </c>
      <c r="C557" s="5">
        <f xml:space="preserve"> RTD("cqg.rtd",,"StudyData", $A$2, "BAR", "", "Time", $A$4,-$B557,$A$6,$A$10, "","False","T")</f>
        <v>44981</v>
      </c>
      <c r="D557" s="4">
        <f xml:space="preserve"> RTD("cqg.rtd",,"StudyData", $A$2, "BAR", "", "Time", $A$4,-$B557,$A$6,$A$10, "","False","T")</f>
        <v>44981</v>
      </c>
      <c r="E557" s="6" t="str">
        <f xml:space="preserve"> TEXT(RTD("cqg.rtd",,"StudyData", $A$2, "BAR", "", "Open", $A$4, -$B557, $A$6,$A$10,,$A$8,$A$12),$A$47)</f>
        <v>4507.75</v>
      </c>
      <c r="F557" s="6" t="str">
        <f xml:space="preserve"> TEXT(RTD("cqg.rtd",,"StudyData", $A$2, "BAR", "", "High", $A$4, -$B557, $A$6,$A$10,,$A$8,$A$12),$A$47)</f>
        <v>4515.75</v>
      </c>
      <c r="G557" s="6" t="str">
        <f xml:space="preserve"> TEXT(RTD("cqg.rtd",,"StudyData", $A$2, "BAR", "", "Low", $A$4, -$B557, $A$6,$A$10,,$A$8,$A$12),$A$47)</f>
        <v>4440.00</v>
      </c>
      <c r="H557" s="6" t="str">
        <f>TEXT(RTD("cqg.rtd",,"StudyData", $A$2, "BAR", "", "Close", $A$4, -$B557, $A$6,$A$10,,$A$8,$A$12),$A$47)</f>
        <v>4468.25</v>
      </c>
      <c r="I557" s="7">
        <f xml:space="preserve"> RTD("cqg.rtd",,"StudyData", $A$2, "Vol", "VolType=auto, CoCType=Contract", "Vol",$A$4, -$B557, $A$6,$A$10,,$A$8,$A$12)</f>
        <v>2063242</v>
      </c>
      <c r="J557" s="8" t="str">
        <f xml:space="preserve"> TEXT(RTD("cqg.rtd",,"StudyData", $A$2, "MA", "InputChoice=Close,MAType=Sim,Period="&amp;$A$14&amp;"", "MA",$A$4, -$B557, $A$6,$A$10,,$A$8,$A$12),$A$47)</f>
        <v>4513.61</v>
      </c>
      <c r="K557" s="6" t="str">
        <f xml:space="preserve"> TEXT(RTD("cqg.rtd",,"StudyData", $A$2, "BBnds", "MAType=Sim,InputChoice=Close,Period1="&amp;$A$16&amp;",Percent="&amp;$A$18&amp;"", "BHI",$A$4, -$B557, $A$6,$A$10,,$A$8,$A$12),$A$47)</f>
        <v>4709.90</v>
      </c>
      <c r="L557" s="6" t="str">
        <f>TEXT(RTD("cqg.rtd",,"StudyData",$A$2,"BBnds","MAType=Sim,InputChoice=Close,Period1="&amp;$A$16&amp;",Percent="&amp;$A$18&amp;"","BMA",$A$4,-$B557,$A$6,$A$10,,$A$8,$A$12),$A$47)</f>
        <v>4589.35</v>
      </c>
      <c r="M557" s="6" t="str">
        <f xml:space="preserve"> TEXT(RTD("cqg.rtd",,"StudyData", $A$2, "BBnds", "MAType=Sim,InputChoice=Close,Period1="&amp;$A$16&amp;",Percent="&amp;$A$18&amp;"", "BLO",$A$4, -$B557, $A$6,$A$10,,$A$8,$A$12),$A$47)</f>
        <v>4468.80</v>
      </c>
      <c r="N557" s="8" t="str">
        <f xml:space="preserve"> TEXT(RTD("cqg.rtd",,"StudyData", $A$2, "MACD", "Period1="&amp;$A$20&amp;",Period2="&amp;$A$22&amp;",Period3="&amp;$A$24&amp;",InputChoice=Close", "MACD",$A$4, -$B557, $A$6,$A$10,,$A$8,$A$12),$A$47)</f>
        <v>.79</v>
      </c>
      <c r="O557" s="8" t="str">
        <f>TEXT(RTD("cqg.rtd",,"StudyData",$A$2,"MACD","Period1="&amp;$A$20&amp;",Period2="&amp;$A$22&amp;",Period3="&amp;$A$24&amp;",InputChoice=Close","MACDA",$A$4,-$B557,$A$6,$A$10,,$A$8,$A$12),$A$47)</f>
        <v>24.22</v>
      </c>
      <c r="P557" s="6" t="str">
        <f t="shared" si="16"/>
        <v>-23.43</v>
      </c>
      <c r="Q557" s="8">
        <f xml:space="preserve"> RTD("cqg.rtd",,"StudyData", $A$2, "RSI", "InputChoice=Close,Period="&amp;$A$26&amp;"", "RSI",$A$4, -$B557, $A$6,$A$10,,$A$8,$A$12)</f>
        <v>33.806863860248114</v>
      </c>
      <c r="R55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-$B557, $A$6,$A$10,,$A$8,$A$12)</f>
        <v>20.203276267100001</v>
      </c>
      <c r="S55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-$B557, $A$6,$A$10,,$A$8,$A$12)</f>
        <v>32.841799999999999</v>
      </c>
      <c r="T557" s="8" t="str">
        <f>TEXT(RTD("cqg.rtd",,"StudyData", $A$2, "Imoku", "Period1="&amp;$A$34&amp;"", "Imoku1",$A$4, -$B557, $A$6,$A$10,,$A$8,$A$12),$A$47)</f>
        <v>4559.50</v>
      </c>
      <c r="U557" s="8" t="str">
        <f xml:space="preserve"> TEXT(RTD("cqg.rtd",,"StudyData", $A$2, "Imoku", "Period2="&amp;$A$36&amp;"", "Imoku2",$A$4, -$B557, $A$6,$A$10,,$A$8,$A$12),$A$47)</f>
        <v>4547.63</v>
      </c>
      <c r="V557" s="8" t="str">
        <f xml:space="preserve"> TEXT(RTD("cqg.rtd",,"StudyData", $A$2, "Imoku", "Period3="&amp;$A$38&amp;"", "Imoku3",$A$4, -(($B557)+($A$44)), $A$6,$A$10,,$A$8,$A$12),$A$47)</f>
        <v>4450.63</v>
      </c>
      <c r="W557" s="8" t="str">
        <f xml:space="preserve"> TEXT(RTD("cqg.rtd",,"StudyData", $A$2, "Imoku", "Period1="&amp;$A$34&amp;",Period2="&amp;$A$36&amp;",Period4="&amp;$A$40&amp;",MAType4=Sim", "Imoku4",$A$4, -(($B557)+($A$44)), $A$6,$A$10,,$A$8,$A$12),$A$47)</f>
        <v>4448.19</v>
      </c>
      <c r="X557" s="8" t="str">
        <f>TEXT(RTD("cqg.rtd",,"StudyData", $A$2, "Imoku", "MAType5=Sim,Period5="&amp;$A$42&amp;",InputChoice5=Close", "Imoku5",$A$4, -$B557, $A$6,$A$10,,$A$8,$A$12),$A$47)</f>
        <v>4468.25</v>
      </c>
    </row>
    <row r="558" spans="2:24" x14ac:dyDescent="0.25">
      <c r="B558">
        <f t="shared" si="17"/>
        <v>556</v>
      </c>
      <c r="C558" s="5">
        <f xml:space="preserve"> RTD("cqg.rtd",,"StudyData", $A$2, "BAR", "", "Time", $A$4,-$B558,$A$6,$A$10, "","False","T")</f>
        <v>44980</v>
      </c>
      <c r="D558" s="4">
        <f xml:space="preserve"> RTD("cqg.rtd",,"StudyData", $A$2, "BAR", "", "Time", $A$4,-$B558,$A$6,$A$10, "","False","T")</f>
        <v>44980</v>
      </c>
      <c r="E558" s="6" t="str">
        <f xml:space="preserve"> TEXT(RTD("cqg.rtd",,"StudyData", $A$2, "BAR", "", "Open", $A$4, -$B558, $A$6,$A$10,,$A$8,$A$12),$A$47)</f>
        <v>4502.50</v>
      </c>
      <c r="F558" s="6" t="str">
        <f xml:space="preserve"> TEXT(RTD("cqg.rtd",,"StudyData", $A$2, "BAR", "", "High", $A$4, -$B558, $A$6,$A$10,,$A$8,$A$12),$A$47)</f>
        <v>4526.75</v>
      </c>
      <c r="G558" s="6" t="str">
        <f xml:space="preserve"> TEXT(RTD("cqg.rtd",,"StudyData", $A$2, "BAR", "", "Low", $A$4, -$B558, $A$6,$A$10,,$A$8,$A$12),$A$47)</f>
        <v>4466.75</v>
      </c>
      <c r="H558" s="6" t="str">
        <f>TEXT(RTD("cqg.rtd",,"StudyData", $A$2, "BAR", "", "Close", $A$4, -$B558, $A$6,$A$10,,$A$8,$A$12),$A$47)</f>
        <v>4511.25</v>
      </c>
      <c r="I558" s="7">
        <f xml:space="preserve"> RTD("cqg.rtd",,"StudyData", $A$2, "Vol", "VolType=auto, CoCType=Contract", "Vol",$A$4, -$B558, $A$6,$A$10,,$A$8,$A$12)</f>
        <v>1955820</v>
      </c>
      <c r="J558" s="8" t="str">
        <f xml:space="preserve"> TEXT(RTD("cqg.rtd",,"StudyData", $A$2, "MA", "InputChoice=Close,MAType=Sim,Period="&amp;$A$14&amp;"", "MA",$A$4, -$B558, $A$6,$A$10,,$A$8,$A$12),$A$47)</f>
        <v>4510.59</v>
      </c>
      <c r="K558" s="6" t="str">
        <f xml:space="preserve"> TEXT(RTD("cqg.rtd",,"StudyData", $A$2, "BBnds", "MAType=Sim,InputChoice=Close,Period1="&amp;$A$16&amp;",Percent="&amp;$A$18&amp;"", "BHI",$A$4, -$B558, $A$6,$A$10,,$A$8,$A$12),$A$47)</f>
        <v>4702.00</v>
      </c>
      <c r="L558" s="6" t="str">
        <f>TEXT(RTD("cqg.rtd",,"StudyData",$A$2,"BBnds","MAType=Sim,InputChoice=Close,Period1="&amp;$A$16&amp;",Percent="&amp;$A$18&amp;"","BMA",$A$4,-$B558,$A$6,$A$10,,$A$8,$A$12),$A$47)</f>
        <v>4594.34</v>
      </c>
      <c r="M558" s="6" t="str">
        <f xml:space="preserve"> TEXT(RTD("cqg.rtd",,"StudyData", $A$2, "BBnds", "MAType=Sim,InputChoice=Close,Period1="&amp;$A$16&amp;",Percent="&amp;$A$18&amp;"", "BLO",$A$4, -$B558, $A$6,$A$10,,$A$8,$A$12),$A$47)</f>
        <v>4486.68</v>
      </c>
      <c r="N558" s="8" t="str">
        <f xml:space="preserve"> TEXT(RTD("cqg.rtd",,"StudyData", $A$2, "MACD", "Period1="&amp;$A$20&amp;",Period2="&amp;$A$22&amp;",Period3="&amp;$A$24&amp;",InputChoice=Close", "MACD",$A$4, -$B558, $A$6,$A$10,,$A$8,$A$12),$A$47)</f>
        <v>9.13</v>
      </c>
      <c r="O558" s="8" t="str">
        <f>TEXT(RTD("cqg.rtd",,"StudyData",$A$2,"MACD","Period1="&amp;$A$20&amp;",Period2="&amp;$A$22&amp;",Period3="&amp;$A$24&amp;",InputChoice=Close","MACDA",$A$4,-$B558,$A$6,$A$10,,$A$8,$A$12),$A$47)</f>
        <v>30.08</v>
      </c>
      <c r="P558" s="6" t="str">
        <f t="shared" si="16"/>
        <v>-20.95</v>
      </c>
      <c r="Q558" s="8">
        <f xml:space="preserve"> RTD("cqg.rtd",,"StudyData", $A$2, "RSI", "InputChoice=Close,Period="&amp;$A$26&amp;"", "RSI",$A$4, -$B558, $A$6,$A$10,,$A$8,$A$12)</f>
        <v>39.427381312254845</v>
      </c>
      <c r="R55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-$B558, $A$6,$A$10,,$A$8,$A$12)</f>
        <v>24.906147792399999</v>
      </c>
      <c r="S55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-$B558, $A$6,$A$10,,$A$8,$A$12)</f>
        <v>39.161000000000001</v>
      </c>
      <c r="T558" s="8" t="str">
        <f>TEXT(RTD("cqg.rtd",,"StudyData", $A$2, "Imoku", "Period1="&amp;$A$34&amp;"", "Imoku1",$A$4, -$B558, $A$6,$A$10,,$A$8,$A$12),$A$47)</f>
        <v>4572.88</v>
      </c>
      <c r="U558" s="8" t="str">
        <f xml:space="preserve"> TEXT(RTD("cqg.rtd",,"StudyData", $A$2, "Imoku", "Period2="&amp;$A$36&amp;"", "Imoku2",$A$4, -$B558, $A$6,$A$10,,$A$8,$A$12),$A$47)</f>
        <v>4547.63</v>
      </c>
      <c r="V558" s="8" t="str">
        <f xml:space="preserve"> TEXT(RTD("cqg.rtd",,"StudyData", $A$2, "Imoku", "Period3="&amp;$A$38&amp;"", "Imoku3",$A$4, -(($B558)+($A$44)), $A$6,$A$10,,$A$8,$A$12),$A$47)</f>
        <v>4450.63</v>
      </c>
      <c r="W558" s="8" t="str">
        <f xml:space="preserve"> TEXT(RTD("cqg.rtd",,"StudyData", $A$2, "Imoku", "Period1="&amp;$A$34&amp;",Period2="&amp;$A$36&amp;",Period4="&amp;$A$40&amp;",MAType4=Sim", "Imoku4",$A$4, -(($B558)+($A$44)), $A$6,$A$10,,$A$8,$A$12),$A$47)</f>
        <v>4448.19</v>
      </c>
      <c r="X558" s="8" t="str">
        <f>TEXT(RTD("cqg.rtd",,"StudyData", $A$2, "Imoku", "MAType5=Sim,Period5="&amp;$A$42&amp;",InputChoice5=Close", "Imoku5",$A$4, -$B558, $A$6,$A$10,,$A$8,$A$12),$A$47)</f>
        <v>4511.25</v>
      </c>
    </row>
    <row r="559" spans="2:24" x14ac:dyDescent="0.25">
      <c r="B559">
        <f t="shared" si="17"/>
        <v>557</v>
      </c>
      <c r="C559" s="5">
        <f xml:space="preserve"> RTD("cqg.rtd",,"StudyData", $A$2, "BAR", "", "Time", $A$4,-$B559,$A$6,$A$10, "","False","T")</f>
        <v>44979</v>
      </c>
      <c r="D559" s="4">
        <f xml:space="preserve"> RTD("cqg.rtd",,"StudyData", $A$2, "BAR", "", "Time", $A$4,-$B559,$A$6,$A$10, "","False","T")</f>
        <v>44979</v>
      </c>
      <c r="E559" s="6" t="str">
        <f xml:space="preserve"> TEXT(RTD("cqg.rtd",,"StudyData", $A$2, "BAR", "", "Open", $A$4, -$B559, $A$6,$A$10,,$A$8,$A$12),$A$47)</f>
        <v>4500.00</v>
      </c>
      <c r="F559" s="6" t="str">
        <f xml:space="preserve"> TEXT(RTD("cqg.rtd",,"StudyData", $A$2, "BAR", "", "High", $A$4, -$B559, $A$6,$A$10,,$A$8,$A$12),$A$47)</f>
        <v>4517.50</v>
      </c>
      <c r="G559" s="6" t="str">
        <f xml:space="preserve"> TEXT(RTD("cqg.rtd",,"StudyData", $A$2, "BAR", "", "Low", $A$4, -$B559, $A$6,$A$10,,$A$8,$A$12),$A$47)</f>
        <v>4476.25</v>
      </c>
      <c r="H559" s="6" t="str">
        <f>TEXT(RTD("cqg.rtd",,"StudyData", $A$2, "BAR", "", "Close", $A$4, -$B559, $A$6,$A$10,,$A$8,$A$12),$A$47)</f>
        <v>4491.50</v>
      </c>
      <c r="I559" s="7">
        <f xml:space="preserve"> RTD("cqg.rtd",,"StudyData", $A$2, "Vol", "VolType=auto, CoCType=Contract", "Vol",$A$4, -$B559, $A$6,$A$10,,$A$8,$A$12)</f>
        <v>1925300</v>
      </c>
      <c r="J559" s="8" t="str">
        <f xml:space="preserve"> TEXT(RTD("cqg.rtd",,"StudyData", $A$2, "MA", "InputChoice=Close,MAType=Sim,Period="&amp;$A$14&amp;"", "MA",$A$4, -$B559, $A$6,$A$10,,$A$8,$A$12),$A$47)</f>
        <v>4506.87</v>
      </c>
      <c r="K559" s="6" t="str">
        <f xml:space="preserve"> TEXT(RTD("cqg.rtd",,"StudyData", $A$2, "BBnds", "MAType=Sim,InputChoice=Close,Period1="&amp;$A$16&amp;",Percent="&amp;$A$18&amp;"", "BHI",$A$4, -$B559, $A$6,$A$10,,$A$8,$A$12),$A$47)</f>
        <v>4700.76</v>
      </c>
      <c r="L559" s="6" t="str">
        <f>TEXT(RTD("cqg.rtd",,"StudyData",$A$2,"BBnds","MAType=Sim,InputChoice=Close,Period1="&amp;$A$16&amp;",Percent="&amp;$A$18&amp;"","BMA",$A$4,-$B559,$A$6,$A$10,,$A$8,$A$12),$A$47)</f>
        <v>4595.00</v>
      </c>
      <c r="M559" s="6" t="str">
        <f xml:space="preserve"> TEXT(RTD("cqg.rtd",,"StudyData", $A$2, "BBnds", "MAType=Sim,InputChoice=Close,Period1="&amp;$A$16&amp;",Percent="&amp;$A$18&amp;"", "BLO",$A$4, -$B559, $A$6,$A$10,,$A$8,$A$12),$A$47)</f>
        <v>4489.24</v>
      </c>
      <c r="N559" s="8" t="str">
        <f xml:space="preserve"> TEXT(RTD("cqg.rtd",,"StudyData", $A$2, "MACD", "Period1="&amp;$A$20&amp;",Period2="&amp;$A$22&amp;",Period3="&amp;$A$24&amp;",InputChoice=Close", "MACD",$A$4, -$B559, $A$6,$A$10,,$A$8,$A$12),$A$47)</f>
        <v>15.27</v>
      </c>
      <c r="O559" s="8" t="str">
        <f>TEXT(RTD("cqg.rtd",,"StudyData",$A$2,"MACD","Period1="&amp;$A$20&amp;",Period2="&amp;$A$22&amp;",Period3="&amp;$A$24&amp;",InputChoice=Close","MACDA",$A$4,-$B559,$A$6,$A$10,,$A$8,$A$12),$A$47)</f>
        <v>35.32</v>
      </c>
      <c r="P559" s="6" t="str">
        <f t="shared" si="16"/>
        <v>-20.05</v>
      </c>
      <c r="Q559" s="8">
        <f xml:space="preserve"> RTD("cqg.rtd",,"StudyData", $A$2, "RSI", "InputChoice=Close,Period="&amp;$A$26&amp;"", "RSI",$A$4, -$B559, $A$6,$A$10,,$A$8,$A$12)</f>
        <v>35.016551596909395</v>
      </c>
      <c r="R55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-$B559, $A$6,$A$10,,$A$8,$A$12)</f>
        <v>27.282236600699999</v>
      </c>
      <c r="S55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-$B559, $A$6,$A$10,,$A$8,$A$12)</f>
        <v>46.288400000000003</v>
      </c>
      <c r="T559" s="8" t="str">
        <f>TEXT(RTD("cqg.rtd",,"StudyData", $A$2, "Imoku", "Period1="&amp;$A$34&amp;"", "Imoku1",$A$4, -$B559, $A$6,$A$10,,$A$8,$A$12),$A$47)</f>
        <v>4577.63</v>
      </c>
      <c r="U559" s="8" t="str">
        <f xml:space="preserve"> TEXT(RTD("cqg.rtd",,"StudyData", $A$2, "Imoku", "Period2="&amp;$A$36&amp;"", "Imoku2",$A$4, -$B559, $A$6,$A$10,,$A$8,$A$12),$A$47)</f>
        <v>4547.63</v>
      </c>
      <c r="V559" s="8" t="str">
        <f xml:space="preserve"> TEXT(RTD("cqg.rtd",,"StudyData", $A$2, "Imoku", "Period3="&amp;$A$38&amp;"", "Imoku3",$A$4, -(($B559)+($A$44)), $A$6,$A$10,,$A$8,$A$12),$A$47)</f>
        <v>4450.63</v>
      </c>
      <c r="W559" s="8" t="str">
        <f xml:space="preserve"> TEXT(RTD("cqg.rtd",,"StudyData", $A$2, "Imoku", "Period1="&amp;$A$34&amp;",Period2="&amp;$A$36&amp;",Period4="&amp;$A$40&amp;",MAType4=Sim", "Imoku4",$A$4, -(($B559)+($A$44)), $A$6,$A$10,,$A$8,$A$12),$A$47)</f>
        <v>4444.31</v>
      </c>
      <c r="X559" s="8" t="str">
        <f>TEXT(RTD("cqg.rtd",,"StudyData", $A$2, "Imoku", "MAType5=Sim,Period5="&amp;$A$42&amp;",InputChoice5=Close", "Imoku5",$A$4, -$B559, $A$6,$A$10,,$A$8,$A$12),$A$47)</f>
        <v>4491.50</v>
      </c>
    </row>
    <row r="560" spans="2:24" x14ac:dyDescent="0.25">
      <c r="B560">
        <f t="shared" si="17"/>
        <v>558</v>
      </c>
      <c r="C560" s="5">
        <f xml:space="preserve"> RTD("cqg.rtd",,"StudyData", $A$2, "BAR", "", "Time", $A$4,-$B560,$A$6,$A$10, "","False","T")</f>
        <v>44978</v>
      </c>
      <c r="D560" s="4">
        <f xml:space="preserve"> RTD("cqg.rtd",,"StudyData", $A$2, "BAR", "", "Time", $A$4,-$B560,$A$6,$A$10, "","False","T")</f>
        <v>44978</v>
      </c>
      <c r="E560" s="6" t="str">
        <f xml:space="preserve"> TEXT(RTD("cqg.rtd",,"StudyData", $A$2, "BAR", "", "Open", $A$4, -$B560, $A$6,$A$10,,$A$8,$A$12),$A$47)</f>
        <v>4575.50</v>
      </c>
      <c r="F560" s="6" t="str">
        <f xml:space="preserve"> TEXT(RTD("cqg.rtd",,"StudyData", $A$2, "BAR", "", "High", $A$4, -$B560, $A$6,$A$10,,$A$8,$A$12),$A$47)</f>
        <v>4581.75</v>
      </c>
      <c r="G560" s="6" t="str">
        <f xml:space="preserve"> TEXT(RTD("cqg.rtd",,"StudyData", $A$2, "BAR", "", "Low", $A$4, -$B560, $A$6,$A$10,,$A$8,$A$12),$A$47)</f>
        <v>4494.50</v>
      </c>
      <c r="H560" s="6" t="str">
        <f>TEXT(RTD("cqg.rtd",,"StudyData", $A$2, "BAR", "", "Close", $A$4, -$B560, $A$6,$A$10,,$A$8,$A$12),$A$47)</f>
        <v>4498.25</v>
      </c>
      <c r="I560" s="7">
        <f xml:space="preserve"> RTD("cqg.rtd",,"StudyData", $A$2, "Vol", "VolType=auto, CoCType=Contract", "Vol",$A$4, -$B560, $A$6,$A$10,,$A$8,$A$12)</f>
        <v>1883040</v>
      </c>
      <c r="J560" s="8" t="str">
        <f xml:space="preserve"> TEXT(RTD("cqg.rtd",,"StudyData", $A$2, "MA", "InputChoice=Close,MAType=Sim,Period="&amp;$A$14&amp;"", "MA",$A$4, -$B560, $A$6,$A$10,,$A$8,$A$12),$A$47)</f>
        <v>4503.13</v>
      </c>
      <c r="K560" s="6" t="str">
        <f xml:space="preserve"> TEXT(RTD("cqg.rtd",,"StudyData", $A$2, "BBnds", "MAType=Sim,InputChoice=Close,Period1="&amp;$A$16&amp;",Percent="&amp;$A$18&amp;"", "BHI",$A$4, -$B560, $A$6,$A$10,,$A$8,$A$12),$A$47)</f>
        <v>4696.70</v>
      </c>
      <c r="L560" s="6" t="str">
        <f>TEXT(RTD("cqg.rtd",,"StudyData",$A$2,"BBnds","MAType=Sim,InputChoice=Close,Period1="&amp;$A$16&amp;",Percent="&amp;$A$18&amp;"","BMA",$A$4,-$B560,$A$6,$A$10,,$A$8,$A$12),$A$47)</f>
        <v>4596.69</v>
      </c>
      <c r="M560" s="6" t="str">
        <f xml:space="preserve"> TEXT(RTD("cqg.rtd",,"StudyData", $A$2, "BBnds", "MAType=Sim,InputChoice=Close,Period1="&amp;$A$16&amp;",Percent="&amp;$A$18&amp;"", "BLO",$A$4, -$B560, $A$6,$A$10,,$A$8,$A$12),$A$47)</f>
        <v>4496.67</v>
      </c>
      <c r="N560" s="8" t="str">
        <f xml:space="preserve"> TEXT(RTD("cqg.rtd",,"StudyData", $A$2, "MACD", "Period1="&amp;$A$20&amp;",Period2="&amp;$A$22&amp;",Period3="&amp;$A$24&amp;",InputChoice=Close", "MACD",$A$4, -$B560, $A$6,$A$10,,$A$8,$A$12),$A$47)</f>
        <v>24.90</v>
      </c>
      <c r="O560" s="8" t="str">
        <f>TEXT(RTD("cqg.rtd",,"StudyData",$A$2,"MACD","Period1="&amp;$A$20&amp;",Period2="&amp;$A$22&amp;",Period3="&amp;$A$24&amp;",InputChoice=Close","MACDA",$A$4,-$B560,$A$6,$A$10,,$A$8,$A$12),$A$47)</f>
        <v>40.33</v>
      </c>
      <c r="P560" s="6" t="str">
        <f t="shared" si="16"/>
        <v>-15.43</v>
      </c>
      <c r="Q560" s="8">
        <f xml:space="preserve"> RTD("cqg.rtd",,"StudyData", $A$2, "RSI", "InputChoice=Close,Period="&amp;$A$26&amp;"", "RSI",$A$4, -$B560, $A$6,$A$10,,$A$8,$A$12)</f>
        <v>35.808718832138027</v>
      </c>
      <c r="R56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-$B560, $A$6,$A$10,,$A$8,$A$12)</f>
        <v>38.221323036999998</v>
      </c>
      <c r="S56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-$B560, $A$6,$A$10,,$A$8,$A$12)</f>
        <v>55.791499999999999</v>
      </c>
      <c r="T560" s="8" t="str">
        <f>TEXT(RTD("cqg.rtd",,"StudyData", $A$2, "Imoku", "Period1="&amp;$A$34&amp;"", "Imoku1",$A$4, -$B560, $A$6,$A$10,,$A$8,$A$12),$A$47)</f>
        <v>4586.75</v>
      </c>
      <c r="U560" s="8" t="str">
        <f xml:space="preserve"> TEXT(RTD("cqg.rtd",,"StudyData", $A$2, "Imoku", "Period2="&amp;$A$36&amp;"", "Imoku2",$A$4, -$B560, $A$6,$A$10,,$A$8,$A$12),$A$47)</f>
        <v>4547.63</v>
      </c>
      <c r="V560" s="8" t="str">
        <f xml:space="preserve"> TEXT(RTD("cqg.rtd",,"StudyData", $A$2, "Imoku", "Period3="&amp;$A$38&amp;"", "Imoku3",$A$4, -(($B560)+($A$44)), $A$6,$A$10,,$A$8,$A$12),$A$47)</f>
        <v>4450.63</v>
      </c>
      <c r="W560" s="8" t="str">
        <f xml:space="preserve"> TEXT(RTD("cqg.rtd",,"StudyData", $A$2, "Imoku", "Period1="&amp;$A$34&amp;",Period2="&amp;$A$36&amp;",Period4="&amp;$A$40&amp;",MAType4=Sim", "Imoku4",$A$4, -(($B560)+($A$44)), $A$6,$A$10,,$A$8,$A$12),$A$47)</f>
        <v>4443.63</v>
      </c>
      <c r="X560" s="8" t="str">
        <f>TEXT(RTD("cqg.rtd",,"StudyData", $A$2, "Imoku", "MAType5=Sim,Period5="&amp;$A$42&amp;",InputChoice5=Close", "Imoku5",$A$4, -$B560, $A$6,$A$10,,$A$8,$A$12),$A$47)</f>
        <v>4498.25</v>
      </c>
    </row>
    <row r="561" spans="2:24" x14ac:dyDescent="0.25">
      <c r="B561">
        <f t="shared" si="17"/>
        <v>559</v>
      </c>
      <c r="C561" s="5">
        <f xml:space="preserve"> RTD("cqg.rtd",,"StudyData", $A$2, "BAR", "", "Time", $A$4,-$B561,$A$6,$A$10, "","False","T")</f>
        <v>44974</v>
      </c>
      <c r="D561" s="4">
        <f xml:space="preserve"> RTD("cqg.rtd",,"StudyData", $A$2, "BAR", "", "Time", $A$4,-$B561,$A$6,$A$10, "","False","T")</f>
        <v>44974</v>
      </c>
      <c r="E561" s="6" t="str">
        <f xml:space="preserve"> TEXT(RTD("cqg.rtd",,"StudyData", $A$2, "BAR", "", "Open", $A$4, -$B561, $A$6,$A$10,,$A$8,$A$12),$A$47)</f>
        <v>4588.00</v>
      </c>
      <c r="F561" s="6" t="str">
        <f xml:space="preserve"> TEXT(RTD("cqg.rtd",,"StudyData", $A$2, "BAR", "", "High", $A$4, -$B561, $A$6,$A$10,,$A$8,$A$12),$A$47)</f>
        <v>4588.50</v>
      </c>
      <c r="G561" s="6" t="str">
        <f xml:space="preserve"> TEXT(RTD("cqg.rtd",,"StudyData", $A$2, "BAR", "", "Low", $A$4, -$B561, $A$6,$A$10,,$A$8,$A$12),$A$47)</f>
        <v>4548.25</v>
      </c>
      <c r="H561" s="6" t="str">
        <f>TEXT(RTD("cqg.rtd",,"StudyData", $A$2, "BAR", "", "Close", $A$4, -$B561, $A$6,$A$10,,$A$8,$A$12),$A$47)</f>
        <v>4580.00</v>
      </c>
      <c r="I561" s="7">
        <f xml:space="preserve"> RTD("cqg.rtd",,"StudyData", $A$2, "Vol", "VolType=auto, CoCType=Contract", "Vol",$A$4, -$B561, $A$6,$A$10,,$A$8,$A$12)</f>
        <v>2008448</v>
      </c>
      <c r="J561" s="8" t="str">
        <f xml:space="preserve"> TEXT(RTD("cqg.rtd",,"StudyData", $A$2, "MA", "InputChoice=Close,MAType=Sim,Period="&amp;$A$14&amp;"", "MA",$A$4, -$B561, $A$6,$A$10,,$A$8,$A$12),$A$47)</f>
        <v>4500.63</v>
      </c>
      <c r="K561" s="6" t="str">
        <f xml:space="preserve"> TEXT(RTD("cqg.rtd",,"StudyData", $A$2, "BBnds", "MAType=Sim,InputChoice=Close,Period1="&amp;$A$16&amp;",Percent="&amp;$A$18&amp;"", "BHI",$A$4, -$B561, $A$6,$A$10,,$A$8,$A$12),$A$47)</f>
        <v>4692.95</v>
      </c>
      <c r="L561" s="6" t="str">
        <f>TEXT(RTD("cqg.rtd",,"StudyData",$A$2,"BBnds","MAType=Sim,InputChoice=Close,Period1="&amp;$A$16&amp;",Percent="&amp;$A$18&amp;"","BMA",$A$4,-$B561,$A$6,$A$10,,$A$8,$A$12),$A$47)</f>
        <v>4598.23</v>
      </c>
      <c r="M561" s="6" t="str">
        <f xml:space="preserve"> TEXT(RTD("cqg.rtd",,"StudyData", $A$2, "BBnds", "MAType=Sim,InputChoice=Close,Period1="&amp;$A$16&amp;",Percent="&amp;$A$18&amp;"", "BLO",$A$4, -$B561, $A$6,$A$10,,$A$8,$A$12),$A$47)</f>
        <v>4503.50</v>
      </c>
      <c r="N561" s="8" t="str">
        <f xml:space="preserve"> TEXT(RTD("cqg.rtd",,"StudyData", $A$2, "MACD", "Period1="&amp;$A$20&amp;",Period2="&amp;$A$22&amp;",Period3="&amp;$A$24&amp;",InputChoice=Close", "MACD",$A$4, -$B561, $A$6,$A$10,,$A$8,$A$12),$A$47)</f>
        <v>36.14</v>
      </c>
      <c r="O561" s="8" t="str">
        <f>TEXT(RTD("cqg.rtd",,"StudyData",$A$2,"MACD","Period1="&amp;$A$20&amp;",Period2="&amp;$A$22&amp;",Period3="&amp;$A$24&amp;",InputChoice=Close","MACDA",$A$4,-$B561,$A$6,$A$10,,$A$8,$A$12),$A$47)</f>
        <v>44.19</v>
      </c>
      <c r="P561" s="6" t="str">
        <f t="shared" si="16"/>
        <v>-8.05</v>
      </c>
      <c r="Q561" s="8">
        <f xml:space="preserve"> RTD("cqg.rtd",,"StudyData", $A$2, "RSI", "InputChoice=Close,Period="&amp;$A$26&amp;"", "RSI",$A$4, -$B561, $A$6,$A$10,,$A$8,$A$12)</f>
        <v>47.33739083381257</v>
      </c>
      <c r="R56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-$B561, $A$6,$A$10,,$A$8,$A$12)</f>
        <v>55.9023857906</v>
      </c>
      <c r="S56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-$B561, $A$6,$A$10,,$A$8,$A$12)</f>
        <v>64.576599999999999</v>
      </c>
      <c r="T561" s="8" t="str">
        <f>TEXT(RTD("cqg.rtd",,"StudyData", $A$2, "Imoku", "Period1="&amp;$A$34&amp;"", "Imoku1",$A$4, -$B561, $A$6,$A$10,,$A$8,$A$12),$A$47)</f>
        <v>4614.50</v>
      </c>
      <c r="U561" s="8" t="str">
        <f xml:space="preserve"> TEXT(RTD("cqg.rtd",,"StudyData", $A$2, "Imoku", "Period2="&amp;$A$36&amp;"", "Imoku2",$A$4, -$B561, $A$6,$A$10,,$A$8,$A$12),$A$47)</f>
        <v>4547.63</v>
      </c>
      <c r="V561" s="8" t="str">
        <f xml:space="preserve"> TEXT(RTD("cqg.rtd",,"StudyData", $A$2, "Imoku", "Period3="&amp;$A$38&amp;"", "Imoku3",$A$4, -(($B561)+($A$44)), $A$6,$A$10,,$A$8,$A$12),$A$47)</f>
        <v>4450.63</v>
      </c>
      <c r="W561" s="8" t="str">
        <f xml:space="preserve"> TEXT(RTD("cqg.rtd",,"StudyData", $A$2, "Imoku", "Period1="&amp;$A$34&amp;",Period2="&amp;$A$36&amp;",Period4="&amp;$A$40&amp;",MAType4=Sim", "Imoku4",$A$4, -(($B561)+($A$44)), $A$6,$A$10,,$A$8,$A$12),$A$47)</f>
        <v>4434.31</v>
      </c>
      <c r="X561" s="8" t="str">
        <f>TEXT(RTD("cqg.rtd",,"StudyData", $A$2, "Imoku", "MAType5=Sim,Period5="&amp;$A$42&amp;",InputChoice5=Close", "Imoku5",$A$4, -$B561, $A$6,$A$10,,$A$8,$A$12),$A$47)</f>
        <v>4580.00</v>
      </c>
    </row>
    <row r="562" spans="2:24" x14ac:dyDescent="0.25">
      <c r="B562">
        <f t="shared" si="17"/>
        <v>560</v>
      </c>
      <c r="C562" s="5">
        <f xml:space="preserve"> RTD("cqg.rtd",,"StudyData", $A$2, "BAR", "", "Time", $A$4,-$B562,$A$6,$A$10, "","False","T")</f>
        <v>44973</v>
      </c>
      <c r="D562" s="4">
        <f xml:space="preserve"> RTD("cqg.rtd",,"StudyData", $A$2, "BAR", "", "Time", $A$4,-$B562,$A$6,$A$10, "","False","T")</f>
        <v>44973</v>
      </c>
      <c r="E562" s="6" t="str">
        <f xml:space="preserve"> TEXT(RTD("cqg.rtd",,"StudyData", $A$2, "BAR", "", "Open", $A$4, -$B562, $A$6,$A$10,,$A$8,$A$12),$A$47)</f>
        <v>4651.50</v>
      </c>
      <c r="F562" s="6" t="str">
        <f xml:space="preserve"> TEXT(RTD("cqg.rtd",,"StudyData", $A$2, "BAR", "", "High", $A$4, -$B562, $A$6,$A$10,,$A$8,$A$12),$A$47)</f>
        <v>4661.00</v>
      </c>
      <c r="G562" s="6" t="str">
        <f xml:space="preserve"> TEXT(RTD("cqg.rtd",,"StudyData", $A$2, "BAR", "", "Low", $A$4, -$B562, $A$6,$A$10,,$A$8,$A$12),$A$47)</f>
        <v>4587.50</v>
      </c>
      <c r="H562" s="6" t="str">
        <f>TEXT(RTD("cqg.rtd",,"StudyData", $A$2, "BAR", "", "Close", $A$4, -$B562, $A$6,$A$10,,$A$8,$A$12),$A$47)</f>
        <v>4592.25</v>
      </c>
      <c r="I562" s="7">
        <f xml:space="preserve"> RTD("cqg.rtd",,"StudyData", $A$2, "Vol", "VolType=auto, CoCType=Contract", "Vol",$A$4, -$B562, $A$6,$A$10,,$A$8,$A$12)</f>
        <v>2042993</v>
      </c>
      <c r="J562" s="8" t="str">
        <f xml:space="preserve"> TEXT(RTD("cqg.rtd",,"StudyData", $A$2, "MA", "InputChoice=Close,MAType=Sim,Period="&amp;$A$14&amp;"", "MA",$A$4, -$B562, $A$6,$A$10,,$A$8,$A$12),$A$47)</f>
        <v>4494.67</v>
      </c>
      <c r="K562" s="6" t="str">
        <f xml:space="preserve"> TEXT(RTD("cqg.rtd",,"StudyData", $A$2, "BBnds", "MAType=Sim,InputChoice=Close,Period1="&amp;$A$16&amp;",Percent="&amp;$A$18&amp;"", "BHI",$A$4, -$B562, $A$6,$A$10,,$A$8,$A$12),$A$47)</f>
        <v>4700.77</v>
      </c>
      <c r="L562" s="6" t="str">
        <f>TEXT(RTD("cqg.rtd",,"StudyData",$A$2,"BBnds","MAType=Sim,InputChoice=Close,Period1="&amp;$A$16&amp;",Percent="&amp;$A$18&amp;"","BMA",$A$4,-$B562,$A$6,$A$10,,$A$8,$A$12),$A$47)</f>
        <v>4593.28</v>
      </c>
      <c r="M562" s="6" t="str">
        <f xml:space="preserve"> TEXT(RTD("cqg.rtd",,"StudyData", $A$2, "BBnds", "MAType=Sim,InputChoice=Close,Period1="&amp;$A$16&amp;",Percent="&amp;$A$18&amp;"", "BLO",$A$4, -$B562, $A$6,$A$10,,$A$8,$A$12),$A$47)</f>
        <v>4485.78</v>
      </c>
      <c r="N562" s="8" t="str">
        <f xml:space="preserve"> TEXT(RTD("cqg.rtd",,"StudyData", $A$2, "MACD", "Period1="&amp;$A$20&amp;",Period2="&amp;$A$22&amp;",Period3="&amp;$A$24&amp;",InputChoice=Close", "MACD",$A$4, -$B562, $A$6,$A$10,,$A$8,$A$12),$A$47)</f>
        <v>41.63</v>
      </c>
      <c r="O562" s="8" t="str">
        <f>TEXT(RTD("cqg.rtd",,"StudyData",$A$2,"MACD","Period1="&amp;$A$20&amp;",Period2="&amp;$A$22&amp;",Period3="&amp;$A$24&amp;",InputChoice=Close","MACDA",$A$4,-$B562,$A$6,$A$10,,$A$8,$A$12),$A$47)</f>
        <v>46.20</v>
      </c>
      <c r="P562" s="6" t="str">
        <f t="shared" si="16"/>
        <v>-4.57</v>
      </c>
      <c r="Q562" s="8">
        <f xml:space="preserve"> RTD("cqg.rtd",,"StudyData", $A$2, "RSI", "InputChoice=Close,Period="&amp;$A$26&amp;"", "RSI",$A$4, -$B562, $A$6,$A$10,,$A$8,$A$12)</f>
        <v>49.458317454029348</v>
      </c>
      <c r="R56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-$B562, $A$6,$A$10,,$A$8,$A$12)</f>
        <v>63.312376652499999</v>
      </c>
      <c r="S56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-$B562, $A$6,$A$10,,$A$8,$A$12)</f>
        <v>68.913799999999995</v>
      </c>
      <c r="T562" s="8" t="str">
        <f>TEXT(RTD("cqg.rtd",,"StudyData", $A$2, "Imoku", "Period1="&amp;$A$34&amp;"", "Imoku1",$A$4, -$B562, $A$6,$A$10,,$A$8,$A$12),$A$47)</f>
        <v>4617.00</v>
      </c>
      <c r="U562" s="8" t="str">
        <f xml:space="preserve"> TEXT(RTD("cqg.rtd",,"StudyData", $A$2, "Imoku", "Period2="&amp;$A$36&amp;"", "Imoku2",$A$4, -$B562, $A$6,$A$10,,$A$8,$A$12),$A$47)</f>
        <v>4547.63</v>
      </c>
      <c r="V562" s="8" t="str">
        <f xml:space="preserve"> TEXT(RTD("cqg.rtd",,"StudyData", $A$2, "Imoku", "Period3="&amp;$A$38&amp;"", "Imoku3",$A$4, -(($B562)+($A$44)), $A$6,$A$10,,$A$8,$A$12),$A$47)</f>
        <v>4450.63</v>
      </c>
      <c r="W562" s="8" t="str">
        <f xml:space="preserve"> TEXT(RTD("cqg.rtd",,"StudyData", $A$2, "Imoku", "Period1="&amp;$A$34&amp;",Period2="&amp;$A$36&amp;",Period4="&amp;$A$40&amp;",MAType4=Sim", "Imoku4",$A$4, -(($B562)+($A$44)), $A$6,$A$10,,$A$8,$A$12),$A$47)</f>
        <v>4429.06</v>
      </c>
      <c r="X562" s="8" t="str">
        <f>TEXT(RTD("cqg.rtd",,"StudyData", $A$2, "Imoku", "MAType5=Sim,Period5="&amp;$A$42&amp;",InputChoice5=Close", "Imoku5",$A$4, -$B562, $A$6,$A$10,,$A$8,$A$12),$A$47)</f>
        <v>4592.25</v>
      </c>
    </row>
    <row r="563" spans="2:24" x14ac:dyDescent="0.25">
      <c r="B563">
        <f t="shared" si="17"/>
        <v>561</v>
      </c>
      <c r="C563" s="5">
        <f xml:space="preserve"> RTD("cqg.rtd",,"StudyData", $A$2, "BAR", "", "Time", $A$4,-$B563,$A$6,$A$10, "","False","T")</f>
        <v>44972</v>
      </c>
      <c r="D563" s="4">
        <f xml:space="preserve"> RTD("cqg.rtd",,"StudyData", $A$2, "BAR", "", "Time", $A$4,-$B563,$A$6,$A$10, "","False","T")</f>
        <v>44972</v>
      </c>
      <c r="E563" s="6" t="str">
        <f xml:space="preserve"> TEXT(RTD("cqg.rtd",,"StudyData", $A$2, "BAR", "", "Open", $A$4, -$B563, $A$6,$A$10,,$A$8,$A$12),$A$47)</f>
        <v>4633.75</v>
      </c>
      <c r="F563" s="6" t="str">
        <f xml:space="preserve"> TEXT(RTD("cqg.rtd",,"StudyData", $A$2, "BAR", "", "High", $A$4, -$B563, $A$6,$A$10,,$A$8,$A$12),$A$47)</f>
        <v>4654.25</v>
      </c>
      <c r="G563" s="6" t="str">
        <f xml:space="preserve"> TEXT(RTD("cqg.rtd",,"StudyData", $A$2, "BAR", "", "Low", $A$4, -$B563, $A$6,$A$10,,$A$8,$A$12),$A$47)</f>
        <v>4605.50</v>
      </c>
      <c r="H563" s="6" t="str">
        <f>TEXT(RTD("cqg.rtd",,"StudyData", $A$2, "BAR", "", "Close", $A$4, -$B563, $A$6,$A$10,,$A$8,$A$12),$A$47)</f>
        <v>4650.75</v>
      </c>
      <c r="I563" s="7">
        <f xml:space="preserve"> RTD("cqg.rtd",,"StudyData", $A$2, "Vol", "VolType=auto, CoCType=Contract", "Vol",$A$4, -$B563, $A$6,$A$10,,$A$8,$A$12)</f>
        <v>1611550</v>
      </c>
      <c r="J563" s="8" t="str">
        <f xml:space="preserve"> TEXT(RTD("cqg.rtd",,"StudyData", $A$2, "MA", "InputChoice=Close,MAType=Sim,Period="&amp;$A$14&amp;"", "MA",$A$4, -$B563, $A$6,$A$10,,$A$8,$A$12),$A$47)</f>
        <v>4488.31</v>
      </c>
      <c r="K563" s="6" t="str">
        <f xml:space="preserve"> TEXT(RTD("cqg.rtd",,"StudyData", $A$2, "BBnds", "MAType=Sim,InputChoice=Close,Period1="&amp;$A$16&amp;",Percent="&amp;$A$18&amp;"", "BHI",$A$4, -$B563, $A$6,$A$10,,$A$8,$A$12),$A$47)</f>
        <v>4718.53</v>
      </c>
      <c r="L563" s="6" t="str">
        <f>TEXT(RTD("cqg.rtd",,"StudyData",$A$2,"BBnds","MAType=Sim,InputChoice=Close,Period1="&amp;$A$16&amp;",Percent="&amp;$A$18&amp;"","BMA",$A$4,-$B563,$A$6,$A$10,,$A$8,$A$12),$A$47)</f>
        <v>4584.06</v>
      </c>
      <c r="M563" s="6" t="str">
        <f xml:space="preserve"> TEXT(RTD("cqg.rtd",,"StudyData", $A$2, "BBnds", "MAType=Sim,InputChoice=Close,Period1="&amp;$A$16&amp;",Percent="&amp;$A$18&amp;"", "BLO",$A$4, -$B563, $A$6,$A$10,,$A$8,$A$12),$A$47)</f>
        <v>4449.59</v>
      </c>
      <c r="N563" s="8" t="str">
        <f xml:space="preserve"> TEXT(RTD("cqg.rtd",,"StudyData", $A$2, "MACD", "Period1="&amp;$A$20&amp;",Period2="&amp;$A$22&amp;",Period3="&amp;$A$24&amp;",InputChoice=Close", "MACD",$A$4, -$B563, $A$6,$A$10,,$A$8,$A$12),$A$47)</f>
        <v>46.80</v>
      </c>
      <c r="O563" s="8" t="str">
        <f>TEXT(RTD("cqg.rtd",,"StudyData",$A$2,"MACD","Period1="&amp;$A$20&amp;",Period2="&amp;$A$22&amp;",Period3="&amp;$A$24&amp;",InputChoice=Close","MACDA",$A$4,-$B563,$A$6,$A$10,,$A$8,$A$12),$A$47)</f>
        <v>47.34</v>
      </c>
      <c r="P563" s="6" t="str">
        <f t="shared" si="16"/>
        <v>-.54</v>
      </c>
      <c r="Q563" s="8">
        <f xml:space="preserve"> RTD("cqg.rtd",,"StudyData", $A$2, "RSI", "InputChoice=Close,Period="&amp;$A$26&amp;"", "RSI",$A$4, -$B563, $A$6,$A$10,,$A$8,$A$12)</f>
        <v>61.074006995564069</v>
      </c>
      <c r="R56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-$B563, $A$6,$A$10,,$A$8,$A$12)</f>
        <v>71.020472870899994</v>
      </c>
      <c r="S56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-$B563, $A$6,$A$10,,$A$8,$A$12)</f>
        <v>71.714500000000001</v>
      </c>
      <c r="T563" s="8" t="str">
        <f>TEXT(RTD("cqg.rtd",,"StudyData", $A$2, "Imoku", "Period1="&amp;$A$34&amp;"", "Imoku1",$A$4, -$B563, $A$6,$A$10,,$A$8,$A$12),$A$47)</f>
        <v>4619.88</v>
      </c>
      <c r="U563" s="8" t="str">
        <f xml:space="preserve"> TEXT(RTD("cqg.rtd",,"StudyData", $A$2, "Imoku", "Period2="&amp;$A$36&amp;"", "Imoku2",$A$4, -$B563, $A$6,$A$10,,$A$8,$A$12),$A$47)</f>
        <v>4542.50</v>
      </c>
      <c r="V563" s="8" t="str">
        <f xml:space="preserve"> TEXT(RTD("cqg.rtd",,"StudyData", $A$2, "Imoku", "Period3="&amp;$A$38&amp;"", "Imoku3",$A$4, -(($B563)+($A$44)), $A$6,$A$10,,$A$8,$A$12),$A$47)</f>
        <v>4450.63</v>
      </c>
      <c r="W563" s="8" t="str">
        <f xml:space="preserve"> TEXT(RTD("cqg.rtd",,"StudyData", $A$2, "Imoku", "Period1="&amp;$A$34&amp;",Period2="&amp;$A$36&amp;",Period4="&amp;$A$40&amp;",MAType4=Sim", "Imoku4",$A$4, -(($B563)+($A$44)), $A$6,$A$10,,$A$8,$A$12),$A$47)</f>
        <v>4429.06</v>
      </c>
      <c r="X563" s="8" t="str">
        <f>TEXT(RTD("cqg.rtd",,"StudyData", $A$2, "Imoku", "MAType5=Sim,Period5="&amp;$A$42&amp;",InputChoice5=Close", "Imoku5",$A$4, -$B563, $A$6,$A$10,,$A$8,$A$12),$A$47)</f>
        <v>4650.75</v>
      </c>
    </row>
    <row r="564" spans="2:24" x14ac:dyDescent="0.25">
      <c r="B564">
        <f t="shared" si="17"/>
        <v>562</v>
      </c>
      <c r="C564" s="5">
        <f xml:space="preserve"> RTD("cqg.rtd",,"StudyData", $A$2, "BAR", "", "Time", $A$4,-$B564,$A$6,$A$10, "","False","T")</f>
        <v>44971</v>
      </c>
      <c r="D564" s="4">
        <f xml:space="preserve"> RTD("cqg.rtd",,"StudyData", $A$2, "BAR", "", "Time", $A$4,-$B564,$A$6,$A$10, "","False","T")</f>
        <v>44971</v>
      </c>
      <c r="E564" s="6" t="str">
        <f xml:space="preserve"> TEXT(RTD("cqg.rtd",,"StudyData", $A$2, "BAR", "", "Open", $A$4, -$B564, $A$6,$A$10,,$A$8,$A$12),$A$47)</f>
        <v>4642.25</v>
      </c>
      <c r="F564" s="6" t="str">
        <f xml:space="preserve"> TEXT(RTD("cqg.rtd",,"StudyData", $A$2, "BAR", "", "High", $A$4, -$B564, $A$6,$A$10,,$A$8,$A$12),$A$47)</f>
        <v>4679.00</v>
      </c>
      <c r="G564" s="6" t="str">
        <f xml:space="preserve"> TEXT(RTD("cqg.rtd",,"StudyData", $A$2, "BAR", "", "Low", $A$4, -$B564, $A$6,$A$10,,$A$8,$A$12),$A$47)</f>
        <v>4596.25</v>
      </c>
      <c r="H564" s="6" t="str">
        <f>TEXT(RTD("cqg.rtd",,"StudyData", $A$2, "BAR", "", "Close", $A$4, -$B564, $A$6,$A$10,,$A$8,$A$12),$A$47)</f>
        <v>4638.00</v>
      </c>
      <c r="I564" s="7">
        <f xml:space="preserve"> RTD("cqg.rtd",,"StudyData", $A$2, "Vol", "VolType=auto, CoCType=Contract", "Vol",$A$4, -$B564, $A$6,$A$10,,$A$8,$A$12)</f>
        <v>2379034</v>
      </c>
      <c r="J564" s="8" t="str">
        <f xml:space="preserve"> TEXT(RTD("cqg.rtd",,"StudyData", $A$2, "MA", "InputChoice=Close,MAType=Sim,Period="&amp;$A$14&amp;"", "MA",$A$4, -$B564, $A$6,$A$10,,$A$8,$A$12),$A$47)</f>
        <v>4481.33</v>
      </c>
      <c r="K564" s="6" t="str">
        <f xml:space="preserve"> TEXT(RTD("cqg.rtd",,"StudyData", $A$2, "BBnds", "MAType=Sim,InputChoice=Close,Period1="&amp;$A$16&amp;",Percent="&amp;$A$18&amp;"", "BHI",$A$4, -$B564, $A$6,$A$10,,$A$8,$A$12),$A$47)</f>
        <v>4718.33</v>
      </c>
      <c r="L564" s="6" t="str">
        <f>TEXT(RTD("cqg.rtd",,"StudyData",$A$2,"BBnds","MAType=Sim,InputChoice=Close,Period1="&amp;$A$16&amp;",Percent="&amp;$A$18&amp;"","BMA",$A$4,-$B564,$A$6,$A$10,,$A$8,$A$12),$A$47)</f>
        <v>4573.44</v>
      </c>
      <c r="M564" s="6" t="str">
        <f xml:space="preserve"> TEXT(RTD("cqg.rtd",,"StudyData", $A$2, "BBnds", "MAType=Sim,InputChoice=Close,Period1="&amp;$A$16&amp;",Percent="&amp;$A$18&amp;"", "BLO",$A$4, -$B564, $A$6,$A$10,,$A$8,$A$12),$A$47)</f>
        <v>4428.55</v>
      </c>
      <c r="N564" s="8" t="str">
        <f xml:space="preserve"> TEXT(RTD("cqg.rtd",,"StudyData", $A$2, "MACD", "Period1="&amp;$A$20&amp;",Period2="&amp;$A$22&amp;",Period3="&amp;$A$24&amp;",InputChoice=Close", "MACD",$A$4, -$B564, $A$6,$A$10,,$A$8,$A$12),$A$47)</f>
        <v>46.75</v>
      </c>
      <c r="O564" s="8" t="str">
        <f>TEXT(RTD("cqg.rtd",,"StudyData",$A$2,"MACD","Period1="&amp;$A$20&amp;",Period2="&amp;$A$22&amp;",Period3="&amp;$A$24&amp;",InputChoice=Close","MACDA",$A$4,-$B564,$A$6,$A$10,,$A$8,$A$12),$A$47)</f>
        <v>47.48</v>
      </c>
      <c r="P564" s="6" t="str">
        <f t="shared" si="16"/>
        <v>-.73</v>
      </c>
      <c r="Q564" s="8">
        <f xml:space="preserve"> RTD("cqg.rtd",,"StudyData", $A$2, "RSI", "InputChoice=Close,Period="&amp;$A$26&amp;"", "RSI",$A$4, -$B564, $A$6,$A$10,,$A$8,$A$12)</f>
        <v>59.218463949076551</v>
      </c>
      <c r="R56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-$B564, $A$6,$A$10,,$A$8,$A$12)</f>
        <v>69.354744671500001</v>
      </c>
      <c r="S56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-$B564, $A$6,$A$10,,$A$8,$A$12)</f>
        <v>72.061499999999995</v>
      </c>
      <c r="T564" s="8" t="str">
        <f>TEXT(RTD("cqg.rtd",,"StudyData", $A$2, "Imoku", "Period1="&amp;$A$34&amp;"", "Imoku1",$A$4, -$B564, $A$6,$A$10,,$A$8,$A$12),$A$47)</f>
        <v>4627.13</v>
      </c>
      <c r="U564" s="8" t="str">
        <f xml:space="preserve"> TEXT(RTD("cqg.rtd",,"StudyData", $A$2, "Imoku", "Period2="&amp;$A$36&amp;"", "Imoku2",$A$4, -$B564, $A$6,$A$10,,$A$8,$A$12),$A$47)</f>
        <v>4542.50</v>
      </c>
      <c r="V564" s="8" t="str">
        <f xml:space="preserve"> TEXT(RTD("cqg.rtd",,"StudyData", $A$2, "Imoku", "Period3="&amp;$A$38&amp;"", "Imoku3",$A$4, -(($B564)+($A$44)), $A$6,$A$10,,$A$8,$A$12),$A$47)</f>
        <v>4450.63</v>
      </c>
      <c r="W564" s="8" t="str">
        <f xml:space="preserve"> TEXT(RTD("cqg.rtd",,"StudyData", $A$2, "Imoku", "Period1="&amp;$A$34&amp;",Period2="&amp;$A$36&amp;",Period4="&amp;$A$40&amp;",MAType4=Sim", "Imoku4",$A$4, -(($B564)+($A$44)), $A$6,$A$10,,$A$8,$A$12),$A$47)</f>
        <v>4417.94</v>
      </c>
      <c r="X564" s="8" t="str">
        <f>TEXT(RTD("cqg.rtd",,"StudyData", $A$2, "Imoku", "MAType5=Sim,Period5="&amp;$A$42&amp;",InputChoice5=Close", "Imoku5",$A$4, -$B564, $A$6,$A$10,,$A$8,$A$12),$A$47)</f>
        <v>4638.00</v>
      </c>
    </row>
    <row r="565" spans="2:24" x14ac:dyDescent="0.25">
      <c r="B565">
        <f t="shared" si="17"/>
        <v>563</v>
      </c>
      <c r="C565" s="5">
        <f xml:space="preserve"> RTD("cqg.rtd",,"StudyData", $A$2, "BAR", "", "Time", $A$4,-$B565,$A$6,$A$10, "","False","T")</f>
        <v>44970</v>
      </c>
      <c r="D565" s="4">
        <f xml:space="preserve"> RTD("cqg.rtd",,"StudyData", $A$2, "BAR", "", "Time", $A$4,-$B565,$A$6,$A$10, "","False","T")</f>
        <v>44970</v>
      </c>
      <c r="E565" s="6" t="str">
        <f xml:space="preserve"> TEXT(RTD("cqg.rtd",,"StudyData", $A$2, "BAR", "", "Open", $A$4, -$B565, $A$6,$A$10,,$A$8,$A$12),$A$47)</f>
        <v>4597.50</v>
      </c>
      <c r="F565" s="6" t="str">
        <f xml:space="preserve"> TEXT(RTD("cqg.rtd",,"StudyData", $A$2, "BAR", "", "High", $A$4, -$B565, $A$6,$A$10,,$A$8,$A$12),$A$47)</f>
        <v>4643.25</v>
      </c>
      <c r="G565" s="6" t="str">
        <f xml:space="preserve"> TEXT(RTD("cqg.rtd",,"StudyData", $A$2, "BAR", "", "Low", $A$4, -$B565, $A$6,$A$10,,$A$8,$A$12),$A$47)</f>
        <v>4571.25</v>
      </c>
      <c r="H565" s="6" t="str">
        <f>TEXT(RTD("cqg.rtd",,"StudyData", $A$2, "BAR", "", "Close", $A$4, -$B565, $A$6,$A$10,,$A$8,$A$12),$A$47)</f>
        <v>4639.75</v>
      </c>
      <c r="I565" s="7">
        <f xml:space="preserve"> RTD("cqg.rtd",,"StudyData", $A$2, "Vol", "VolType=auto, CoCType=Contract", "Vol",$A$4, -$B565, $A$6,$A$10,,$A$8,$A$12)</f>
        <v>1376325</v>
      </c>
      <c r="J565" s="8" t="str">
        <f xml:space="preserve"> TEXT(RTD("cqg.rtd",,"StudyData", $A$2, "MA", "InputChoice=Close,MAType=Sim,Period="&amp;$A$14&amp;"", "MA",$A$4, -$B565, $A$6,$A$10,,$A$8,$A$12),$A$47)</f>
        <v>4475.88</v>
      </c>
      <c r="K565" s="6" t="str">
        <f xml:space="preserve"> TEXT(RTD("cqg.rtd",,"StudyData", $A$2, "BBnds", "MAType=Sim,InputChoice=Close,Period1="&amp;$A$16&amp;",Percent="&amp;$A$18&amp;"", "BHI",$A$4, -$B565, $A$6,$A$10,,$A$8,$A$12),$A$47)</f>
        <v>4711.53</v>
      </c>
      <c r="L565" s="6" t="str">
        <f>TEXT(RTD("cqg.rtd",,"StudyData",$A$2,"BBnds","MAType=Sim,InputChoice=Close,Period1="&amp;$A$16&amp;",Percent="&amp;$A$18&amp;"","BMA",$A$4,-$B565,$A$6,$A$10,,$A$8,$A$12),$A$47)</f>
        <v>4566.64</v>
      </c>
      <c r="M565" s="6" t="str">
        <f xml:space="preserve"> TEXT(RTD("cqg.rtd",,"StudyData", $A$2, "BBnds", "MAType=Sim,InputChoice=Close,Period1="&amp;$A$16&amp;",Percent="&amp;$A$18&amp;"", "BLO",$A$4, -$B565, $A$6,$A$10,,$A$8,$A$12),$A$47)</f>
        <v>4421.74</v>
      </c>
      <c r="N565" s="8" t="str">
        <f xml:space="preserve"> TEXT(RTD("cqg.rtd",,"StudyData", $A$2, "MACD", "Period1="&amp;$A$20&amp;",Period2="&amp;$A$22&amp;",Period3="&amp;$A$24&amp;",InputChoice=Close", "MACD",$A$4, -$B565, $A$6,$A$10,,$A$8,$A$12),$A$47)</f>
        <v>47.30</v>
      </c>
      <c r="O565" s="8" t="str">
        <f>TEXT(RTD("cqg.rtd",,"StudyData",$A$2,"MACD","Period1="&amp;$A$20&amp;",Period2="&amp;$A$22&amp;",Period3="&amp;$A$24&amp;",InputChoice=Close","MACDA",$A$4,-$B565,$A$6,$A$10,,$A$8,$A$12),$A$47)</f>
        <v>47.66</v>
      </c>
      <c r="P565" s="6" t="str">
        <f t="shared" si="16"/>
        <v>-.36</v>
      </c>
      <c r="Q565" s="8">
        <f xml:space="preserve"> RTD("cqg.rtd",,"StudyData", $A$2, "RSI", "InputChoice=Close,Period="&amp;$A$26&amp;"", "RSI",$A$4, -$B565, $A$6,$A$10,,$A$8,$A$12)</f>
        <v>59.564879149398934</v>
      </c>
      <c r="R56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-$B565, $A$6,$A$10,,$A$8,$A$12)</f>
        <v>69.624771836299999</v>
      </c>
      <c r="S56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-$B565, $A$6,$A$10,,$A$8,$A$12)</f>
        <v>73.4148</v>
      </c>
      <c r="T565" s="8" t="str">
        <f>TEXT(RTD("cqg.rtd",,"StudyData", $A$2, "Imoku", "Period1="&amp;$A$34&amp;"", "Imoku1",$A$4, -$B565, $A$6,$A$10,,$A$8,$A$12),$A$47)</f>
        <v>4621.00</v>
      </c>
      <c r="U565" s="8" t="str">
        <f xml:space="preserve"> TEXT(RTD("cqg.rtd",,"StudyData", $A$2, "Imoku", "Period2="&amp;$A$36&amp;"", "Imoku2",$A$4, -$B565, $A$6,$A$10,,$A$8,$A$12),$A$47)</f>
        <v>4506.25</v>
      </c>
      <c r="V565" s="8" t="str">
        <f xml:space="preserve"> TEXT(RTD("cqg.rtd",,"StudyData", $A$2, "Imoku", "Period3="&amp;$A$38&amp;"", "Imoku3",$A$4, -(($B565)+($A$44)), $A$6,$A$10,,$A$8,$A$12),$A$47)</f>
        <v>4419.25</v>
      </c>
      <c r="W565" s="8" t="str">
        <f xml:space="preserve"> TEXT(RTD("cqg.rtd",,"StudyData", $A$2, "Imoku", "Period1="&amp;$A$34&amp;",Period2="&amp;$A$36&amp;",Period4="&amp;$A$40&amp;",MAType4=Sim", "Imoku4",$A$4, -(($B565)+($A$44)), $A$6,$A$10,,$A$8,$A$12),$A$47)</f>
        <v>4411.69</v>
      </c>
      <c r="X565" s="8" t="str">
        <f>TEXT(RTD("cqg.rtd",,"StudyData", $A$2, "Imoku", "MAType5=Sim,Period5="&amp;$A$42&amp;",InputChoice5=Close", "Imoku5",$A$4, -$B565, $A$6,$A$10,,$A$8,$A$12),$A$47)</f>
        <v>4639.75</v>
      </c>
    </row>
    <row r="566" spans="2:24" x14ac:dyDescent="0.25">
      <c r="B566">
        <f t="shared" si="17"/>
        <v>564</v>
      </c>
      <c r="C566" s="5">
        <f xml:space="preserve"> RTD("cqg.rtd",,"StudyData", $A$2, "BAR", "", "Time", $A$4,-$B566,$A$6,$A$10, "","False","T")</f>
        <v>44967</v>
      </c>
      <c r="D566" s="4">
        <f xml:space="preserve"> RTD("cqg.rtd",,"StudyData", $A$2, "BAR", "", "Time", $A$4,-$B566,$A$6,$A$10, "","False","T")</f>
        <v>44967</v>
      </c>
      <c r="E566" s="6" t="str">
        <f xml:space="preserve"> TEXT(RTD("cqg.rtd",,"StudyData", $A$2, "BAR", "", "Open", $A$4, -$B566, $A$6,$A$10,,$A$8,$A$12),$A$47)</f>
        <v>4590.50</v>
      </c>
      <c r="F566" s="6" t="str">
        <f xml:space="preserve"> TEXT(RTD("cqg.rtd",,"StudyData", $A$2, "BAR", "", "High", $A$4, -$B566, $A$6,$A$10,,$A$8,$A$12),$A$47)</f>
        <v>4596.75</v>
      </c>
      <c r="G566" s="6" t="str">
        <f xml:space="preserve"> TEXT(RTD("cqg.rtd",,"StudyData", $A$2, "BAR", "", "Low", $A$4, -$B566, $A$6,$A$10,,$A$8,$A$12),$A$47)</f>
        <v>4553.25</v>
      </c>
      <c r="H566" s="6" t="str">
        <f>TEXT(RTD("cqg.rtd",,"StudyData", $A$2, "BAR", "", "Close", $A$4, -$B566, $A$6,$A$10,,$A$8,$A$12),$A$47)</f>
        <v>4592.25</v>
      </c>
      <c r="I566" s="7">
        <f xml:space="preserve"> RTD("cqg.rtd",,"StudyData", $A$2, "Vol", "VolType=auto, CoCType=Contract", "Vol",$A$4, -$B566, $A$6,$A$10,,$A$8,$A$12)</f>
        <v>1744956</v>
      </c>
      <c r="J566" s="8" t="str">
        <f xml:space="preserve"> TEXT(RTD("cqg.rtd",,"StudyData", $A$2, "MA", "InputChoice=Close,MAType=Sim,Period="&amp;$A$14&amp;"", "MA",$A$4, -$B566, $A$6,$A$10,,$A$8,$A$12),$A$47)</f>
        <v>4472.96</v>
      </c>
      <c r="K566" s="6" t="str">
        <f xml:space="preserve"> TEXT(RTD("cqg.rtd",,"StudyData", $A$2, "BBnds", "MAType=Sim,InputChoice=Close,Period1="&amp;$A$16&amp;",Percent="&amp;$A$18&amp;"", "BHI",$A$4, -$B566, $A$6,$A$10,,$A$8,$A$12),$A$47)</f>
        <v>4702.96</v>
      </c>
      <c r="L566" s="6" t="str">
        <f>TEXT(RTD("cqg.rtd",,"StudyData",$A$2,"BBnds","MAType=Sim,InputChoice=Close,Period1="&amp;$A$16&amp;",Percent="&amp;$A$18&amp;"","BMA",$A$4,-$B566,$A$6,$A$10,,$A$8,$A$12),$A$47)</f>
        <v>4560.19</v>
      </c>
      <c r="M566" s="6" t="str">
        <f xml:space="preserve"> TEXT(RTD("cqg.rtd",,"StudyData", $A$2, "BBnds", "MAType=Sim,InputChoice=Close,Period1="&amp;$A$16&amp;",Percent="&amp;$A$18&amp;"", "BLO",$A$4, -$B566, $A$6,$A$10,,$A$8,$A$12),$A$47)</f>
        <v>4417.41</v>
      </c>
      <c r="N566" s="8" t="str">
        <f xml:space="preserve"> TEXT(RTD("cqg.rtd",,"StudyData", $A$2, "MACD", "Period1="&amp;$A$20&amp;",Period2="&amp;$A$22&amp;",Period3="&amp;$A$24&amp;",InputChoice=Close", "MACD",$A$4, -$B566, $A$6,$A$10,,$A$8,$A$12),$A$47)</f>
        <v>47.14</v>
      </c>
      <c r="O566" s="8" t="str">
        <f>TEXT(RTD("cqg.rtd",,"StudyData",$A$2,"MACD","Period1="&amp;$A$20&amp;",Period2="&amp;$A$22&amp;",Period3="&amp;$A$24&amp;",InputChoice=Close","MACDA",$A$4,-$B566,$A$6,$A$10,,$A$8,$A$12),$A$47)</f>
        <v>47.75</v>
      </c>
      <c r="P566" s="6" t="str">
        <f t="shared" si="16"/>
        <v>-.61</v>
      </c>
      <c r="Q566" s="8">
        <f xml:space="preserve"> RTD("cqg.rtd",,"StudyData", $A$2, "RSI", "InputChoice=Close,Period="&amp;$A$26&amp;"", "RSI",$A$4, -$B566, $A$6,$A$10,,$A$8,$A$12)</f>
        <v>52.920138814452955</v>
      </c>
      <c r="R56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-$B566, $A$6,$A$10,,$A$8,$A$12)</f>
        <v>67.143627902800006</v>
      </c>
      <c r="S56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-$B566, $A$6,$A$10,,$A$8,$A$12)</f>
        <v>75.309899999999999</v>
      </c>
      <c r="T566" s="8" t="str">
        <f>TEXT(RTD("cqg.rtd",,"StudyData", $A$2, "Imoku", "Period1="&amp;$A$34&amp;"", "Imoku1",$A$4, -$B566, $A$6,$A$10,,$A$8,$A$12),$A$47)</f>
        <v>4600.50</v>
      </c>
      <c r="U566" s="8" t="str">
        <f xml:space="preserve"> TEXT(RTD("cqg.rtd",,"StudyData", $A$2, "Imoku", "Period2="&amp;$A$36&amp;"", "Imoku2",$A$4, -$B566, $A$6,$A$10,,$A$8,$A$12),$A$47)</f>
        <v>4506.25</v>
      </c>
      <c r="V566" s="8" t="str">
        <f xml:space="preserve"> TEXT(RTD("cqg.rtd",,"StudyData", $A$2, "Imoku", "Period3="&amp;$A$38&amp;"", "Imoku3",$A$4, -(($B566)+($A$44)), $A$6,$A$10,,$A$8,$A$12),$A$47)</f>
        <v>4419.25</v>
      </c>
      <c r="W566" s="8" t="str">
        <f xml:space="preserve"> TEXT(RTD("cqg.rtd",,"StudyData", $A$2, "Imoku", "Period1="&amp;$A$34&amp;",Period2="&amp;$A$36&amp;",Period4="&amp;$A$40&amp;",MAType4=Sim", "Imoku4",$A$4, -(($B566)+($A$44)), $A$6,$A$10,,$A$8,$A$12),$A$47)</f>
        <v>4411.69</v>
      </c>
      <c r="X566" s="8" t="str">
        <f>TEXT(RTD("cqg.rtd",,"StudyData", $A$2, "Imoku", "MAType5=Sim,Period5="&amp;$A$42&amp;",InputChoice5=Close", "Imoku5",$A$4, -$B566, $A$6,$A$10,,$A$8,$A$12),$A$47)</f>
        <v>4592.25</v>
      </c>
    </row>
    <row r="567" spans="2:24" x14ac:dyDescent="0.25">
      <c r="B567">
        <f t="shared" si="17"/>
        <v>565</v>
      </c>
      <c r="C567" s="5">
        <f xml:space="preserve"> RTD("cqg.rtd",,"StudyData", $A$2, "BAR", "", "Time", $A$4,-$B567,$A$6,$A$10, "","False","T")</f>
        <v>44966</v>
      </c>
      <c r="D567" s="4">
        <f xml:space="preserve"> RTD("cqg.rtd",,"StudyData", $A$2, "BAR", "", "Time", $A$4,-$B567,$A$6,$A$10, "","False","T")</f>
        <v>44966</v>
      </c>
      <c r="E567" s="6" t="str">
        <f xml:space="preserve"> TEXT(RTD("cqg.rtd",,"StudyData", $A$2, "BAR", "", "Open", $A$4, -$B567, $A$6,$A$10,,$A$8,$A$12),$A$47)</f>
        <v>4624.75</v>
      </c>
      <c r="F567" s="6" t="str">
        <f xml:space="preserve"> TEXT(RTD("cqg.rtd",,"StudyData", $A$2, "BAR", "", "High", $A$4, -$B567, $A$6,$A$10,,$A$8,$A$12),$A$47)</f>
        <v>4662.75</v>
      </c>
      <c r="G567" s="6" t="str">
        <f xml:space="preserve"> TEXT(RTD("cqg.rtd",,"StudyData", $A$2, "BAR", "", "Low", $A$4, -$B567, $A$6,$A$10,,$A$8,$A$12),$A$47)</f>
        <v>4570.75</v>
      </c>
      <c r="H567" s="6" t="str">
        <f>TEXT(RTD("cqg.rtd",,"StudyData", $A$2, "BAR", "", "Close", $A$4, -$B567, $A$6,$A$10,,$A$8,$A$12),$A$47)</f>
        <v>4584.25</v>
      </c>
      <c r="I567" s="7">
        <f xml:space="preserve"> RTD("cqg.rtd",,"StudyData", $A$2, "Vol", "VolType=auto, CoCType=Contract", "Vol",$A$4, -$B567, $A$6,$A$10,,$A$8,$A$12)</f>
        <v>1828571</v>
      </c>
      <c r="J567" s="8" t="str">
        <f xml:space="preserve"> TEXT(RTD("cqg.rtd",,"StudyData", $A$2, "MA", "InputChoice=Close,MAType=Sim,Period="&amp;$A$14&amp;"", "MA",$A$4, -$B567, $A$6,$A$10,,$A$8,$A$12),$A$47)</f>
        <v>4471.85</v>
      </c>
      <c r="K567" s="6" t="str">
        <f xml:space="preserve"> TEXT(RTD("cqg.rtd",,"StudyData", $A$2, "BBnds", "MAType=Sim,InputChoice=Close,Period1="&amp;$A$16&amp;",Percent="&amp;$A$18&amp;"", "BHI",$A$4, -$B567, $A$6,$A$10,,$A$8,$A$12),$A$47)</f>
        <v>4699.98</v>
      </c>
      <c r="L567" s="6" t="str">
        <f>TEXT(RTD("cqg.rtd",,"StudyData",$A$2,"BBnds","MAType=Sim,InputChoice=Close,Period1="&amp;$A$16&amp;",Percent="&amp;$A$18&amp;"","BMA",$A$4,-$B567,$A$6,$A$10,,$A$8,$A$12),$A$47)</f>
        <v>4555.38</v>
      </c>
      <c r="M567" s="6" t="str">
        <f xml:space="preserve"> TEXT(RTD("cqg.rtd",,"StudyData", $A$2, "BBnds", "MAType=Sim,InputChoice=Close,Period1="&amp;$A$16&amp;",Percent="&amp;$A$18&amp;"", "BLO",$A$4, -$B567, $A$6,$A$10,,$A$8,$A$12),$A$47)</f>
        <v>4410.77</v>
      </c>
      <c r="N567" s="8" t="str">
        <f xml:space="preserve"> TEXT(RTD("cqg.rtd",,"StudyData", $A$2, "MACD", "Period1="&amp;$A$20&amp;",Period2="&amp;$A$22&amp;",Period3="&amp;$A$24&amp;",InputChoice=Close", "MACD",$A$4, -$B567, $A$6,$A$10,,$A$8,$A$12),$A$47)</f>
        <v>51.10</v>
      </c>
      <c r="O567" s="8" t="str">
        <f>TEXT(RTD("cqg.rtd",,"StudyData",$A$2,"MACD","Period1="&amp;$A$20&amp;",Period2="&amp;$A$22&amp;",Period3="&amp;$A$24&amp;",InputChoice=Close","MACDA",$A$4,-$B567,$A$6,$A$10,,$A$8,$A$12),$A$47)</f>
        <v>47.91</v>
      </c>
      <c r="P567" s="6" t="str">
        <f t="shared" si="16"/>
        <v>3.19</v>
      </c>
      <c r="Q567" s="8">
        <f xml:space="preserve"> RTD("cqg.rtd",,"StudyData", $A$2, "RSI", "InputChoice=Close,Period="&amp;$A$26&amp;"", "RSI",$A$4, -$B567, $A$6,$A$10,,$A$8,$A$12)</f>
        <v>51.732686296830138</v>
      </c>
      <c r="R56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-$B567, $A$6,$A$10,,$A$8,$A$12)</f>
        <v>72.214760750799996</v>
      </c>
      <c r="S56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-$B567, $A$6,$A$10,,$A$8,$A$12)</f>
        <v>79.393000000000001</v>
      </c>
      <c r="T567" s="8" t="str">
        <f>TEXT(RTD("cqg.rtd",,"StudyData", $A$2, "Imoku", "Period1="&amp;$A$34&amp;"", "Imoku1",$A$4, -$B567, $A$6,$A$10,,$A$8,$A$12),$A$47)</f>
        <v>4600.50</v>
      </c>
      <c r="U567" s="8" t="str">
        <f xml:space="preserve"> TEXT(RTD("cqg.rtd",,"StudyData", $A$2, "Imoku", "Period2="&amp;$A$36&amp;"", "Imoku2",$A$4, -$B567, $A$6,$A$10,,$A$8,$A$12),$A$47)</f>
        <v>4506.25</v>
      </c>
      <c r="V567" s="8" t="str">
        <f xml:space="preserve"> TEXT(RTD("cqg.rtd",,"StudyData", $A$2, "Imoku", "Period3="&amp;$A$38&amp;"", "Imoku3",$A$4, -(($B567)+($A$44)), $A$6,$A$10,,$A$8,$A$12),$A$47)</f>
        <v>4419.25</v>
      </c>
      <c r="W567" s="8" t="str">
        <f xml:space="preserve"> TEXT(RTD("cqg.rtd",,"StudyData", $A$2, "Imoku", "Period1="&amp;$A$34&amp;",Period2="&amp;$A$36&amp;",Period4="&amp;$A$40&amp;",MAType4=Sim", "Imoku4",$A$4, -(($B567)+($A$44)), $A$6,$A$10,,$A$8,$A$12),$A$47)</f>
        <v>4411.69</v>
      </c>
      <c r="X567" s="8" t="str">
        <f>TEXT(RTD("cqg.rtd",,"StudyData", $A$2, "Imoku", "MAType5=Sim,Period5="&amp;$A$42&amp;",InputChoice5=Close", "Imoku5",$A$4, -$B567, $A$6,$A$10,,$A$8,$A$12),$A$47)</f>
        <v>4584.25</v>
      </c>
    </row>
    <row r="568" spans="2:24" x14ac:dyDescent="0.25">
      <c r="B568">
        <f t="shared" si="17"/>
        <v>566</v>
      </c>
      <c r="C568" s="5">
        <f xml:space="preserve"> RTD("cqg.rtd",,"StudyData", $A$2, "BAR", "", "Time", $A$4,-$B568,$A$6,$A$10, "","False","T")</f>
        <v>44965</v>
      </c>
      <c r="D568" s="4">
        <f xml:space="preserve"> RTD("cqg.rtd",,"StudyData", $A$2, "BAR", "", "Time", $A$4,-$B568,$A$6,$A$10, "","False","T")</f>
        <v>44965</v>
      </c>
      <c r="E568" s="6" t="str">
        <f xml:space="preserve"> TEXT(RTD("cqg.rtd",,"StudyData", $A$2, "BAR", "", "Open", $A$4, -$B568, $A$6,$A$10,,$A$8,$A$12),$A$47)</f>
        <v>4659.75</v>
      </c>
      <c r="F568" s="6" t="str">
        <f xml:space="preserve"> TEXT(RTD("cqg.rtd",,"StudyData", $A$2, "BAR", "", "High", $A$4, -$B568, $A$6,$A$10,,$A$8,$A$12),$A$47)</f>
        <v>4671.75</v>
      </c>
      <c r="G568" s="6" t="str">
        <f xml:space="preserve"> TEXT(RTD("cqg.rtd",,"StudyData", $A$2, "BAR", "", "Low", $A$4, -$B568, $A$6,$A$10,,$A$8,$A$12),$A$47)</f>
        <v>4613.75</v>
      </c>
      <c r="H568" s="6" t="str">
        <f>TEXT(RTD("cqg.rtd",,"StudyData", $A$2, "BAR", "", "Close", $A$4, -$B568, $A$6,$A$10,,$A$8,$A$12),$A$47)</f>
        <v>4623.00</v>
      </c>
      <c r="I568" s="7">
        <f xml:space="preserve"> RTD("cqg.rtd",,"StudyData", $A$2, "Vol", "VolType=auto, CoCType=Contract", "Vol",$A$4, -$B568, $A$6,$A$10,,$A$8,$A$12)</f>
        <v>1804101</v>
      </c>
      <c r="J568" s="8" t="str">
        <f xml:space="preserve"> TEXT(RTD("cqg.rtd",,"StudyData", $A$2, "MA", "InputChoice=Close,MAType=Sim,Period="&amp;$A$14&amp;"", "MA",$A$4, -$B568, $A$6,$A$10,,$A$8,$A$12),$A$47)</f>
        <v>4470.18</v>
      </c>
      <c r="K568" s="6" t="str">
        <f xml:space="preserve"> TEXT(RTD("cqg.rtd",,"StudyData", $A$2, "BBnds", "MAType=Sim,InputChoice=Close,Period1="&amp;$A$16&amp;",Percent="&amp;$A$18&amp;"", "BHI",$A$4, -$B568, $A$6,$A$10,,$A$8,$A$12),$A$47)</f>
        <v>4697.60</v>
      </c>
      <c r="L568" s="6" t="str">
        <f>TEXT(RTD("cqg.rtd",,"StudyData",$A$2,"BBnds","MAType=Sim,InputChoice=Close,Period1="&amp;$A$16&amp;",Percent="&amp;$A$18&amp;"","BMA",$A$4,-$B568,$A$6,$A$10,,$A$8,$A$12),$A$47)</f>
        <v>4550.29</v>
      </c>
      <c r="M568" s="6" t="str">
        <f xml:space="preserve"> TEXT(RTD("cqg.rtd",,"StudyData", $A$2, "BBnds", "MAType=Sim,InputChoice=Close,Period1="&amp;$A$16&amp;",Percent="&amp;$A$18&amp;"", "BLO",$A$4, -$B568, $A$6,$A$10,,$A$8,$A$12),$A$47)</f>
        <v>4402.97</v>
      </c>
      <c r="N568" s="8" t="str">
        <f xml:space="preserve"> TEXT(RTD("cqg.rtd",,"StudyData", $A$2, "MACD", "Period1="&amp;$A$20&amp;",Period2="&amp;$A$22&amp;",Period3="&amp;$A$24&amp;",InputChoice=Close", "MACD",$A$4, -$B568, $A$6,$A$10,,$A$8,$A$12),$A$47)</f>
        <v>56.21</v>
      </c>
      <c r="O568" s="8" t="str">
        <f>TEXT(RTD("cqg.rtd",,"StudyData",$A$2,"MACD","Period1="&amp;$A$20&amp;",Period2="&amp;$A$22&amp;",Period3="&amp;$A$24&amp;",InputChoice=Close","MACDA",$A$4,-$B568,$A$6,$A$10,,$A$8,$A$12),$A$47)</f>
        <v>47.11</v>
      </c>
      <c r="P568" s="6" t="str">
        <f t="shared" si="16"/>
        <v>9.10</v>
      </c>
      <c r="Q568" s="8">
        <f xml:space="preserve"> RTD("cqg.rtd",,"StudyData", $A$2, "RSI", "InputChoice=Close,Period="&amp;$A$26&amp;"", "RSI",$A$4, -$B568, $A$6,$A$10,,$A$8,$A$12)</f>
        <v>58.035004043360203</v>
      </c>
      <c r="R56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-$B568, $A$6,$A$10,,$A$8,$A$12)</f>
        <v>80.482652342700007</v>
      </c>
      <c r="S56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-$B568, $A$6,$A$10,,$A$8,$A$12)</f>
        <v>82.982100000000003</v>
      </c>
      <c r="T568" s="8" t="str">
        <f>TEXT(RTD("cqg.rtd",,"StudyData", $A$2, "Imoku", "Period1="&amp;$A$34&amp;"", "Imoku1",$A$4, -$B568, $A$6,$A$10,,$A$8,$A$12),$A$47)</f>
        <v>4600.50</v>
      </c>
      <c r="U568" s="8" t="str">
        <f xml:space="preserve"> TEXT(RTD("cqg.rtd",,"StudyData", $A$2, "Imoku", "Period2="&amp;$A$36&amp;"", "Imoku2",$A$4, -$B568, $A$6,$A$10,,$A$8,$A$12),$A$47)</f>
        <v>4504.00</v>
      </c>
      <c r="V568" s="8" t="str">
        <f xml:space="preserve"> TEXT(RTD("cqg.rtd",,"StudyData", $A$2, "Imoku", "Period3="&amp;$A$38&amp;"", "Imoku3",$A$4, -(($B568)+($A$44)), $A$6,$A$10,,$A$8,$A$12),$A$47)</f>
        <v>4419.25</v>
      </c>
      <c r="W568" s="8" t="str">
        <f xml:space="preserve"> TEXT(RTD("cqg.rtd",,"StudyData", $A$2, "Imoku", "Period1="&amp;$A$34&amp;",Period2="&amp;$A$36&amp;",Period4="&amp;$A$40&amp;",MAType4=Sim", "Imoku4",$A$4, -(($B568)+($A$44)), $A$6,$A$10,,$A$8,$A$12),$A$47)</f>
        <v>4411.69</v>
      </c>
      <c r="X568" s="8" t="str">
        <f>TEXT(RTD("cqg.rtd",,"StudyData", $A$2, "Imoku", "MAType5=Sim,Period5="&amp;$A$42&amp;",InputChoice5=Close", "Imoku5",$A$4, -$B568, $A$6,$A$10,,$A$8,$A$12),$A$47)</f>
        <v>4623.00</v>
      </c>
    </row>
    <row r="569" spans="2:24" x14ac:dyDescent="0.25">
      <c r="B569">
        <f t="shared" si="17"/>
        <v>567</v>
      </c>
      <c r="C569" s="5">
        <f xml:space="preserve"> RTD("cqg.rtd",,"StudyData", $A$2, "BAR", "", "Time", $A$4,-$B569,$A$6,$A$10, "","False","T")</f>
        <v>44964</v>
      </c>
      <c r="D569" s="4">
        <f xml:space="preserve"> RTD("cqg.rtd",,"StudyData", $A$2, "BAR", "", "Time", $A$4,-$B569,$A$6,$A$10, "","False","T")</f>
        <v>44964</v>
      </c>
      <c r="E569" s="6" t="str">
        <f xml:space="preserve"> TEXT(RTD("cqg.rtd",,"StudyData", $A$2, "BAR", "", "Open", $A$4, -$B569, $A$6,$A$10,,$A$8,$A$12),$A$47)</f>
        <v>4616.00</v>
      </c>
      <c r="F569" s="6" t="str">
        <f xml:space="preserve"> TEXT(RTD("cqg.rtd",,"StudyData", $A$2, "BAR", "", "High", $A$4, -$B569, $A$6,$A$10,,$A$8,$A$12),$A$47)</f>
        <v>4680.75</v>
      </c>
      <c r="G569" s="6" t="str">
        <f xml:space="preserve"> TEXT(RTD("cqg.rtd",,"StudyData", $A$2, "BAR", "", "Low", $A$4, -$B569, $A$6,$A$10,,$A$8,$A$12),$A$47)</f>
        <v>4590.75</v>
      </c>
      <c r="H569" s="6" t="str">
        <f>TEXT(RTD("cqg.rtd",,"StudyData", $A$2, "BAR", "", "Close", $A$4, -$B569, $A$6,$A$10,,$A$8,$A$12),$A$47)</f>
        <v>4668.25</v>
      </c>
      <c r="I569" s="7">
        <f xml:space="preserve"> RTD("cqg.rtd",,"StudyData", $A$2, "Vol", "VolType=auto, CoCType=Contract", "Vol",$A$4, -$B569, $A$6,$A$10,,$A$8,$A$12)</f>
        <v>2180936</v>
      </c>
      <c r="J569" s="8" t="str">
        <f xml:space="preserve"> TEXT(RTD("cqg.rtd",,"StudyData", $A$2, "MA", "InputChoice=Close,MAType=Sim,Period="&amp;$A$14&amp;"", "MA",$A$4, -$B569, $A$6,$A$10,,$A$8,$A$12),$A$47)</f>
        <v>4466.13</v>
      </c>
      <c r="K569" s="6" t="str">
        <f xml:space="preserve"> TEXT(RTD("cqg.rtd",,"StudyData", $A$2, "BBnds", "MAType=Sim,InputChoice=Close,Period1="&amp;$A$16&amp;",Percent="&amp;$A$18&amp;"", "BHI",$A$4, -$B569, $A$6,$A$10,,$A$8,$A$12),$A$47)</f>
        <v>4692.54</v>
      </c>
      <c r="L569" s="6" t="str">
        <f>TEXT(RTD("cqg.rtd",,"StudyData",$A$2,"BBnds","MAType=Sim,InputChoice=Close,Period1="&amp;$A$16&amp;",Percent="&amp;$A$18&amp;"","BMA",$A$4,-$B569,$A$6,$A$10,,$A$8,$A$12),$A$47)</f>
        <v>4540.80</v>
      </c>
      <c r="M569" s="6" t="str">
        <f xml:space="preserve"> TEXT(RTD("cqg.rtd",,"StudyData", $A$2, "BBnds", "MAType=Sim,InputChoice=Close,Period1="&amp;$A$16&amp;",Percent="&amp;$A$18&amp;"", "BLO",$A$4, -$B569, $A$6,$A$10,,$A$8,$A$12),$A$47)</f>
        <v>4389.06</v>
      </c>
      <c r="N569" s="8" t="str">
        <f xml:space="preserve"> TEXT(RTD("cqg.rtd",,"StudyData", $A$2, "MACD", "Period1="&amp;$A$20&amp;",Period2="&amp;$A$22&amp;",Period3="&amp;$A$24&amp;",InputChoice=Close", "MACD",$A$4, -$B569, $A$6,$A$10,,$A$8,$A$12),$A$47)</f>
        <v>57.97</v>
      </c>
      <c r="O569" s="8" t="str">
        <f>TEXT(RTD("cqg.rtd",,"StudyData",$A$2,"MACD","Period1="&amp;$A$20&amp;",Period2="&amp;$A$22&amp;",Period3="&amp;$A$24&amp;",InputChoice=Close","MACDA",$A$4,-$B569,$A$6,$A$10,,$A$8,$A$12),$A$47)</f>
        <v>44.83</v>
      </c>
      <c r="P569" s="6" t="str">
        <f t="shared" si="16"/>
        <v>13.14</v>
      </c>
      <c r="Q569" s="8">
        <f xml:space="preserve"> RTD("cqg.rtd",,"StudyData", $A$2, "RSI", "InputChoice=Close,Period="&amp;$A$26&amp;"", "RSI",$A$4, -$B569, $A$6,$A$10,,$A$8,$A$12)</f>
        <v>66.436051374741254</v>
      </c>
      <c r="R56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-$B569, $A$6,$A$10,,$A$8,$A$12)</f>
        <v>83.914917470800006</v>
      </c>
      <c r="S56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-$B569, $A$6,$A$10,,$A$8,$A$12)</f>
        <v>84.231800000000007</v>
      </c>
      <c r="T569" s="8" t="str">
        <f>TEXT(RTD("cqg.rtd",,"StudyData", $A$2, "Imoku", "Period1="&amp;$A$34&amp;"", "Imoku1",$A$4, -$B569, $A$6,$A$10,,$A$8,$A$12),$A$47)</f>
        <v>4600.50</v>
      </c>
      <c r="U569" s="8" t="str">
        <f xml:space="preserve"> TEXT(RTD("cqg.rtd",,"StudyData", $A$2, "Imoku", "Period2="&amp;$A$36&amp;"", "Imoku2",$A$4, -$B569, $A$6,$A$10,,$A$8,$A$12),$A$47)</f>
        <v>4504.00</v>
      </c>
      <c r="V569" s="8" t="str">
        <f xml:space="preserve"> TEXT(RTD("cqg.rtd",,"StudyData", $A$2, "Imoku", "Period3="&amp;$A$38&amp;"", "Imoku3",$A$4, -(($B569)+($A$44)), $A$6,$A$10,,$A$8,$A$12),$A$47)</f>
        <v>4393.75</v>
      </c>
      <c r="W569" s="8" t="str">
        <f xml:space="preserve"> TEXT(RTD("cqg.rtd",,"StudyData", $A$2, "Imoku", "Period1="&amp;$A$34&amp;",Period2="&amp;$A$36&amp;",Period4="&amp;$A$40&amp;",MAType4=Sim", "Imoku4",$A$4, -(($B569)+($A$44)), $A$6,$A$10,,$A$8,$A$12),$A$47)</f>
        <v>4415.38</v>
      </c>
      <c r="X569" s="8" t="str">
        <f>TEXT(RTD("cqg.rtd",,"StudyData", $A$2, "Imoku", "MAType5=Sim,Period5="&amp;$A$42&amp;",InputChoice5=Close", "Imoku5",$A$4, -$B569, $A$6,$A$10,,$A$8,$A$12),$A$47)</f>
        <v>4668.25</v>
      </c>
    </row>
    <row r="570" spans="2:24" x14ac:dyDescent="0.25">
      <c r="B570">
        <f t="shared" si="17"/>
        <v>568</v>
      </c>
      <c r="C570" s="5">
        <f xml:space="preserve"> RTD("cqg.rtd",,"StudyData", $A$2, "BAR", "", "Time", $A$4,-$B570,$A$6,$A$10, "","False","T")</f>
        <v>44963</v>
      </c>
      <c r="D570" s="4">
        <f xml:space="preserve"> RTD("cqg.rtd",,"StudyData", $A$2, "BAR", "", "Time", $A$4,-$B570,$A$6,$A$10, "","False","T")</f>
        <v>44963</v>
      </c>
      <c r="E570" s="6" t="str">
        <f xml:space="preserve"> TEXT(RTD("cqg.rtd",,"StudyData", $A$2, "BAR", "", "Open", $A$4, -$B570, $A$6,$A$10,,$A$8,$A$12),$A$47)</f>
        <v>4626.75</v>
      </c>
      <c r="F570" s="6" t="str">
        <f xml:space="preserve"> TEXT(RTD("cqg.rtd",,"StudyData", $A$2, "BAR", "", "High", $A$4, -$B570, $A$6,$A$10,,$A$8,$A$12),$A$47)</f>
        <v>4635.50</v>
      </c>
      <c r="G570" s="6" t="str">
        <f xml:space="preserve"> TEXT(RTD("cqg.rtd",,"StudyData", $A$2, "BAR", "", "Low", $A$4, -$B570, $A$6,$A$10,,$A$8,$A$12),$A$47)</f>
        <v>4596.50</v>
      </c>
      <c r="H570" s="6" t="str">
        <f>TEXT(RTD("cqg.rtd",,"StudyData", $A$2, "BAR", "", "Close", $A$4, -$B570, $A$6,$A$10,,$A$8,$A$12),$A$47)</f>
        <v>4616.00</v>
      </c>
      <c r="I570" s="7">
        <f xml:space="preserve"> RTD("cqg.rtd",,"StudyData", $A$2, "Vol", "VolType=auto, CoCType=Contract", "Vol",$A$4, -$B570, $A$6,$A$10,,$A$8,$A$12)</f>
        <v>1560324</v>
      </c>
      <c r="J570" s="8" t="str">
        <f xml:space="preserve"> TEXT(RTD("cqg.rtd",,"StudyData", $A$2, "MA", "InputChoice=Close,MAType=Sim,Period="&amp;$A$14&amp;"", "MA",$A$4, -$B570, $A$6,$A$10,,$A$8,$A$12),$A$47)</f>
        <v>4461.68</v>
      </c>
      <c r="K570" s="6" t="str">
        <f xml:space="preserve"> TEXT(RTD("cqg.rtd",,"StudyData", $A$2, "BBnds", "MAType=Sim,InputChoice=Close,Period1="&amp;$A$16&amp;",Percent="&amp;$A$18&amp;"", "BHI",$A$4, -$B570, $A$6,$A$10,,$A$8,$A$12),$A$47)</f>
        <v>4678.40</v>
      </c>
      <c r="L570" s="6" t="str">
        <f>TEXT(RTD("cqg.rtd",,"StudyData",$A$2,"BBnds","MAType=Sim,InputChoice=Close,Period1="&amp;$A$16&amp;",Percent="&amp;$A$18&amp;"","BMA",$A$4,-$B570,$A$6,$A$10,,$A$8,$A$12),$A$47)</f>
        <v>4527.70</v>
      </c>
      <c r="M570" s="6" t="str">
        <f xml:space="preserve"> TEXT(RTD("cqg.rtd",,"StudyData", $A$2, "BBnds", "MAType=Sim,InputChoice=Close,Period1="&amp;$A$16&amp;",Percent="&amp;$A$18&amp;"", "BLO",$A$4, -$B570, $A$6,$A$10,,$A$8,$A$12),$A$47)</f>
        <v>4377.00</v>
      </c>
      <c r="N570" s="8" t="str">
        <f xml:space="preserve"> TEXT(RTD("cqg.rtd",,"StudyData", $A$2, "MACD", "Period1="&amp;$A$20&amp;",Period2="&amp;$A$22&amp;",Period3="&amp;$A$24&amp;",InputChoice=Close", "MACD",$A$4, -$B570, $A$6,$A$10,,$A$8,$A$12),$A$47)</f>
        <v>54.76</v>
      </c>
      <c r="O570" s="8" t="str">
        <f>TEXT(RTD("cqg.rtd",,"StudyData",$A$2,"MACD","Period1="&amp;$A$20&amp;",Period2="&amp;$A$22&amp;",Period3="&amp;$A$24&amp;",InputChoice=Close","MACDA",$A$4,-$B570,$A$6,$A$10,,$A$8,$A$12),$A$47)</f>
        <v>41.55</v>
      </c>
      <c r="P570" s="6" t="str">
        <f t="shared" si="16"/>
        <v>13.21</v>
      </c>
      <c r="Q570" s="8">
        <f xml:space="preserve"> RTD("cqg.rtd",,"StudyData", $A$2, "RSI", "InputChoice=Close,Period="&amp;$A$26&amp;"", "RSI",$A$4, -$B570, $A$6,$A$10,,$A$8,$A$12)</f>
        <v>60.57888587673996</v>
      </c>
      <c r="R57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-$B570, $A$6,$A$10,,$A$8,$A$12)</f>
        <v>81.008862577499997</v>
      </c>
      <c r="S57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-$B570, $A$6,$A$10,,$A$8,$A$12)</f>
        <v>84.390299999999996</v>
      </c>
      <c r="T570" s="8" t="str">
        <f>TEXT(RTD("cqg.rtd",,"StudyData", $A$2, "Imoku", "Period1="&amp;$A$34&amp;"", "Imoku1",$A$4, -$B570, $A$6,$A$10,,$A$8,$A$12),$A$47)</f>
        <v>4578.38</v>
      </c>
      <c r="U570" s="8" t="str">
        <f xml:space="preserve"> TEXT(RTD("cqg.rtd",,"StudyData", $A$2, "Imoku", "Period2="&amp;$A$36&amp;"", "Imoku2",$A$4, -$B570, $A$6,$A$10,,$A$8,$A$12),$A$47)</f>
        <v>4499.88</v>
      </c>
      <c r="V570" s="8" t="str">
        <f xml:space="preserve"> TEXT(RTD("cqg.rtd",,"StudyData", $A$2, "Imoku", "Period3="&amp;$A$38&amp;"", "Imoku3",$A$4, -(($B570)+($A$44)), $A$6,$A$10,,$A$8,$A$12),$A$47)</f>
        <v>4393.75</v>
      </c>
      <c r="W570" s="8" t="str">
        <f xml:space="preserve"> TEXT(RTD("cqg.rtd",,"StudyData", $A$2, "Imoku", "Period1="&amp;$A$34&amp;",Period2="&amp;$A$36&amp;",Period4="&amp;$A$40&amp;",MAType4=Sim", "Imoku4",$A$4, -(($B570)+($A$44)), $A$6,$A$10,,$A$8,$A$12),$A$47)</f>
        <v>4442.50</v>
      </c>
      <c r="X570" s="8" t="str">
        <f>TEXT(RTD("cqg.rtd",,"StudyData", $A$2, "Imoku", "MAType5=Sim,Period5="&amp;$A$42&amp;",InputChoice5=Close", "Imoku5",$A$4, -$B570, $A$6,$A$10,,$A$8,$A$12),$A$47)</f>
        <v>4616.00</v>
      </c>
    </row>
    <row r="571" spans="2:24" x14ac:dyDescent="0.25">
      <c r="B571">
        <f t="shared" si="17"/>
        <v>569</v>
      </c>
      <c r="C571" s="5">
        <f xml:space="preserve"> RTD("cqg.rtd",,"StudyData", $A$2, "BAR", "", "Time", $A$4,-$B571,$A$6,$A$10, "","False","T")</f>
        <v>44960</v>
      </c>
      <c r="D571" s="4">
        <f xml:space="preserve"> RTD("cqg.rtd",,"StudyData", $A$2, "BAR", "", "Time", $A$4,-$B571,$A$6,$A$10, "","False","T")</f>
        <v>44960</v>
      </c>
      <c r="E571" s="6" t="str">
        <f xml:space="preserve"> TEXT(RTD("cqg.rtd",,"StudyData", $A$2, "BAR", "", "Open", $A$4, -$B571, $A$6,$A$10,,$A$8,$A$12),$A$47)</f>
        <v>4668.50</v>
      </c>
      <c r="F571" s="6" t="str">
        <f xml:space="preserve"> TEXT(RTD("cqg.rtd",,"StudyData", $A$2, "BAR", "", "High", $A$4, -$B571, $A$6,$A$10,,$A$8,$A$12),$A$47)</f>
        <v>4686.50</v>
      </c>
      <c r="G571" s="6" t="str">
        <f xml:space="preserve"> TEXT(RTD("cqg.rtd",,"StudyData", $A$2, "BAR", "", "Low", $A$4, -$B571, $A$6,$A$10,,$A$8,$A$12),$A$47)</f>
        <v>4625.00</v>
      </c>
      <c r="H571" s="6" t="str">
        <f>TEXT(RTD("cqg.rtd",,"StudyData", $A$2, "BAR", "", "Close", $A$4, -$B571, $A$6,$A$10,,$A$8,$A$12),$A$47)</f>
        <v>4640.25</v>
      </c>
      <c r="I571" s="7">
        <f xml:space="preserve"> RTD("cqg.rtd",,"StudyData", $A$2, "Vol", "VolType=auto, CoCType=Contract", "Vol",$A$4, -$B571, $A$6,$A$10,,$A$8,$A$12)</f>
        <v>2354996</v>
      </c>
      <c r="J571" s="8" t="str">
        <f xml:space="preserve"> TEXT(RTD("cqg.rtd",,"StudyData", $A$2, "MA", "InputChoice=Close,MAType=Sim,Period="&amp;$A$14&amp;"", "MA",$A$4, -$B571, $A$6,$A$10,,$A$8,$A$12),$A$47)</f>
        <v>4457.81</v>
      </c>
      <c r="K571" s="6" t="str">
        <f xml:space="preserve"> TEXT(RTD("cqg.rtd",,"StudyData", $A$2, "BBnds", "MAType=Sim,InputChoice=Close,Period1="&amp;$A$16&amp;",Percent="&amp;$A$18&amp;"", "BHI",$A$4, -$B571, $A$6,$A$10,,$A$8,$A$12),$A$47)</f>
        <v>4670.87</v>
      </c>
      <c r="L571" s="6" t="str">
        <f>TEXT(RTD("cqg.rtd",,"StudyData",$A$2,"BBnds","MAType=Sim,InputChoice=Close,Period1="&amp;$A$16&amp;",Percent="&amp;$A$18&amp;"","BMA",$A$4,-$B571,$A$6,$A$10,,$A$8,$A$12),$A$47)</f>
        <v>4517.30</v>
      </c>
      <c r="M571" s="6" t="str">
        <f xml:space="preserve"> TEXT(RTD("cqg.rtd",,"StudyData", $A$2, "BBnds", "MAType=Sim,InputChoice=Close,Period1="&amp;$A$16&amp;",Percent="&amp;$A$18&amp;"", "BLO",$A$4, -$B571, $A$6,$A$10,,$A$8,$A$12),$A$47)</f>
        <v>4363.73</v>
      </c>
      <c r="N571" s="8" t="str">
        <f xml:space="preserve"> TEXT(RTD("cqg.rtd",,"StudyData", $A$2, "MACD", "Period1="&amp;$A$20&amp;",Period2="&amp;$A$22&amp;",Period3="&amp;$A$24&amp;",InputChoice=Close", "MACD",$A$4, -$B571, $A$6,$A$10,,$A$8,$A$12),$A$47)</f>
        <v>55.20</v>
      </c>
      <c r="O571" s="8" t="str">
        <f>TEXT(RTD("cqg.rtd",,"StudyData",$A$2,"MACD","Period1="&amp;$A$20&amp;",Period2="&amp;$A$22&amp;",Period3="&amp;$A$24&amp;",InputChoice=Close","MACDA",$A$4,-$B571,$A$6,$A$10,,$A$8,$A$12),$A$47)</f>
        <v>38.25</v>
      </c>
      <c r="P571" s="6" t="str">
        <f t="shared" si="16"/>
        <v>16.95</v>
      </c>
      <c r="Q571" s="8">
        <f xml:space="preserve"> RTD("cqg.rtd",,"StudyData", $A$2, "RSI", "InputChoice=Close,Period="&amp;$A$26&amp;"", "RSI",$A$4, -$B571, $A$6,$A$10,,$A$8,$A$12)</f>
        <v>65.278445657485236</v>
      </c>
      <c r="R57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-$B571, $A$6,$A$10,,$A$8,$A$12)</f>
        <v>85.874540625099996</v>
      </c>
      <c r="S57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-$B571, $A$6,$A$10,,$A$8,$A$12)</f>
        <v>86.081000000000003</v>
      </c>
      <c r="T571" s="8" t="str">
        <f>TEXT(RTD("cqg.rtd",,"StudyData", $A$2, "Imoku", "Period1="&amp;$A$34&amp;"", "Imoku1",$A$4, -$B571, $A$6,$A$10,,$A$8,$A$12),$A$47)</f>
        <v>4578.38</v>
      </c>
      <c r="U571" s="8" t="str">
        <f xml:space="preserve"> TEXT(RTD("cqg.rtd",,"StudyData", $A$2, "Imoku", "Period2="&amp;$A$36&amp;"", "Imoku2",$A$4, -$B571, $A$6,$A$10,,$A$8,$A$12),$A$47)</f>
        <v>4499.00</v>
      </c>
      <c r="V571" s="8" t="str">
        <f xml:space="preserve"> TEXT(RTD("cqg.rtd",,"StudyData", $A$2, "Imoku", "Period3="&amp;$A$38&amp;"", "Imoku3",$A$4, -(($B571)+($A$44)), $A$6,$A$10,,$A$8,$A$12),$A$47)</f>
        <v>4349.50</v>
      </c>
      <c r="W571" s="8" t="str">
        <f xml:space="preserve"> TEXT(RTD("cqg.rtd",,"StudyData", $A$2, "Imoku", "Period1="&amp;$A$34&amp;",Period2="&amp;$A$36&amp;",Period4="&amp;$A$40&amp;",MAType4=Sim", "Imoku4",$A$4, -(($B571)+($A$44)), $A$6,$A$10,,$A$8,$A$12),$A$47)</f>
        <v>4454.44</v>
      </c>
      <c r="X571" s="8" t="str">
        <f>TEXT(RTD("cqg.rtd",,"StudyData", $A$2, "Imoku", "MAType5=Sim,Period5="&amp;$A$42&amp;",InputChoice5=Close", "Imoku5",$A$4, -$B571, $A$6,$A$10,,$A$8,$A$12),$A$47)</f>
        <v>4640.25</v>
      </c>
    </row>
    <row r="572" spans="2:24" x14ac:dyDescent="0.25">
      <c r="B572">
        <f t="shared" si="17"/>
        <v>570</v>
      </c>
      <c r="C572" s="5">
        <f xml:space="preserve"> RTD("cqg.rtd",,"StudyData", $A$2, "BAR", "", "Time", $A$4,-$B572,$A$6,$A$10, "","False","T")</f>
        <v>44959</v>
      </c>
      <c r="D572" s="4">
        <f xml:space="preserve"> RTD("cqg.rtd",,"StudyData", $A$2, "BAR", "", "Time", $A$4,-$B572,$A$6,$A$10, "","False","T")</f>
        <v>44959</v>
      </c>
      <c r="E572" s="6" t="str">
        <f xml:space="preserve"> TEXT(RTD("cqg.rtd",,"StudyData", $A$2, "BAR", "", "Open", $A$4, -$B572, $A$6,$A$10,,$A$8,$A$12),$A$47)</f>
        <v>4638.00</v>
      </c>
      <c r="F572" s="6" t="str">
        <f xml:space="preserve"> TEXT(RTD("cqg.rtd",,"StudyData", $A$2, "BAR", "", "High", $A$4, -$B572, $A$6,$A$10,,$A$8,$A$12),$A$47)</f>
        <v>4701.00</v>
      </c>
      <c r="G572" s="6" t="str">
        <f xml:space="preserve"> TEXT(RTD("cqg.rtd",,"StudyData", $A$2, "BAR", "", "Low", $A$4, -$B572, $A$6,$A$10,,$A$8,$A$12),$A$47)</f>
        <v>4629.25</v>
      </c>
      <c r="H572" s="6" t="str">
        <f>TEXT(RTD("cqg.rtd",,"StudyData", $A$2, "BAR", "", "Close", $A$4, -$B572, $A$6,$A$10,,$A$8,$A$12),$A$47)</f>
        <v>4684.00</v>
      </c>
      <c r="I572" s="7">
        <f xml:space="preserve"> RTD("cqg.rtd",,"StudyData", $A$2, "Vol", "VolType=auto, CoCType=Contract", "Vol",$A$4, -$B572, $A$6,$A$10,,$A$8,$A$12)</f>
        <v>2290729</v>
      </c>
      <c r="J572" s="8" t="str">
        <f xml:space="preserve"> TEXT(RTD("cqg.rtd",,"StudyData", $A$2, "MA", "InputChoice=Close,MAType=Sim,Period="&amp;$A$14&amp;"", "MA",$A$4, -$B572, $A$6,$A$10,,$A$8,$A$12),$A$47)</f>
        <v>4453.54</v>
      </c>
      <c r="K572" s="6" t="str">
        <f xml:space="preserve"> TEXT(RTD("cqg.rtd",,"StudyData", $A$2, "BBnds", "MAType=Sim,InputChoice=Close,Period1="&amp;$A$16&amp;",Percent="&amp;$A$18&amp;"", "BHI",$A$4, -$B572, $A$6,$A$10,,$A$8,$A$12),$A$47)</f>
        <v>4666.32</v>
      </c>
      <c r="L572" s="6" t="str">
        <f>TEXT(RTD("cqg.rtd",,"StudyData",$A$2,"BBnds","MAType=Sim,InputChoice=Close,Period1="&amp;$A$16&amp;",Percent="&amp;$A$18&amp;"","BMA",$A$4,-$B572,$A$6,$A$10,,$A$8,$A$12),$A$47)</f>
        <v>4501.36</v>
      </c>
      <c r="M572" s="6" t="str">
        <f xml:space="preserve"> TEXT(RTD("cqg.rtd",,"StudyData", $A$2, "BBnds", "MAType=Sim,InputChoice=Close,Period1="&amp;$A$16&amp;",Percent="&amp;$A$18&amp;"", "BLO",$A$4, -$B572, $A$6,$A$10,,$A$8,$A$12),$A$47)</f>
        <v>4336.40</v>
      </c>
      <c r="N572" s="8" t="str">
        <f xml:space="preserve"> TEXT(RTD("cqg.rtd",,"StudyData", $A$2, "MACD", "Period1="&amp;$A$20&amp;",Period2="&amp;$A$22&amp;",Period3="&amp;$A$24&amp;",InputChoice=Close", "MACD",$A$4, -$B572, $A$6,$A$10,,$A$8,$A$12),$A$47)</f>
        <v>52.48</v>
      </c>
      <c r="O572" s="8" t="str">
        <f>TEXT(RTD("cqg.rtd",,"StudyData",$A$2,"MACD","Period1="&amp;$A$20&amp;",Period2="&amp;$A$22&amp;",Period3="&amp;$A$24&amp;",InputChoice=Close","MACDA",$A$4,-$B572,$A$6,$A$10,,$A$8,$A$12),$A$47)</f>
        <v>34.01</v>
      </c>
      <c r="P572" s="6" t="str">
        <f t="shared" si="16"/>
        <v>18.47</v>
      </c>
      <c r="Q572" s="8">
        <f xml:space="preserve"> RTD("cqg.rtd",,"StudyData", $A$2, "RSI", "InputChoice=Close,Period="&amp;$A$26&amp;"", "RSI",$A$4, -$B572, $A$6,$A$10,,$A$8,$A$12)</f>
        <v>74.553530792457821</v>
      </c>
      <c r="R57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-$B572, $A$6,$A$10,,$A$8,$A$12)</f>
        <v>89.239000270399998</v>
      </c>
      <c r="S57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-$B572, $A$6,$A$10,,$A$8,$A$12)</f>
        <v>86.184200000000004</v>
      </c>
      <c r="T572" s="8" t="str">
        <f>TEXT(RTD("cqg.rtd",,"StudyData", $A$2, "Imoku", "Period1="&amp;$A$34&amp;"", "Imoku1",$A$4, -$B572, $A$6,$A$10,,$A$8,$A$12),$A$47)</f>
        <v>4578.38</v>
      </c>
      <c r="U572" s="8" t="str">
        <f xml:space="preserve"> TEXT(RTD("cqg.rtd",,"StudyData", $A$2, "Imoku", "Period2="&amp;$A$36&amp;"", "Imoku2",$A$4, -$B572, $A$6,$A$10,,$A$8,$A$12),$A$47)</f>
        <v>4499.00</v>
      </c>
      <c r="V572" s="8" t="str">
        <f xml:space="preserve"> TEXT(RTD("cqg.rtd",,"StudyData", $A$2, "Imoku", "Period3="&amp;$A$38&amp;"", "Imoku3",$A$4, -(($B572)+($A$44)), $A$6,$A$10,,$A$8,$A$12),$A$47)</f>
        <v>4349.50</v>
      </c>
      <c r="W572" s="8" t="str">
        <f xml:space="preserve"> TEXT(RTD("cqg.rtd",,"StudyData", $A$2, "Imoku", "Period1="&amp;$A$34&amp;",Period2="&amp;$A$36&amp;",Period4="&amp;$A$40&amp;",MAType4=Sim", "Imoku4",$A$4, -(($B572)+($A$44)), $A$6,$A$10,,$A$8,$A$12),$A$47)</f>
        <v>4476.75</v>
      </c>
      <c r="X572" s="8" t="str">
        <f>TEXT(RTD("cqg.rtd",,"StudyData", $A$2, "Imoku", "MAType5=Sim,Period5="&amp;$A$42&amp;",InputChoice5=Close", "Imoku5",$A$4, -$B572, $A$6,$A$10,,$A$8,$A$12),$A$47)</f>
        <v>4684.00</v>
      </c>
    </row>
    <row r="573" spans="2:24" x14ac:dyDescent="0.25">
      <c r="B573">
        <f t="shared" si="17"/>
        <v>571</v>
      </c>
      <c r="C573" s="5">
        <f xml:space="preserve"> RTD("cqg.rtd",,"StudyData", $A$2, "BAR", "", "Time", $A$4,-$B573,$A$6,$A$10, "","False","T")</f>
        <v>44958</v>
      </c>
      <c r="D573" s="4">
        <f xml:space="preserve"> RTD("cqg.rtd",,"StudyData", $A$2, "BAR", "", "Time", $A$4,-$B573,$A$6,$A$10, "","False","T")</f>
        <v>44958</v>
      </c>
      <c r="E573" s="6" t="str">
        <f xml:space="preserve"> TEXT(RTD("cqg.rtd",,"StudyData", $A$2, "BAR", "", "Open", $A$4, -$B573, $A$6,$A$10,,$A$8,$A$12),$A$47)</f>
        <v>4578.25</v>
      </c>
      <c r="F573" s="6" t="str">
        <f xml:space="preserve"> TEXT(RTD("cqg.rtd",,"StudyData", $A$2, "BAR", "", "High", $A$4, -$B573, $A$6,$A$10,,$A$8,$A$12),$A$47)</f>
        <v>4655.75</v>
      </c>
      <c r="G573" s="6" t="str">
        <f xml:space="preserve"> TEXT(RTD("cqg.rtd",,"StudyData", $A$2, "BAR", "", "Low", $A$4, -$B573, $A$6,$A$10,,$A$8,$A$12),$A$47)</f>
        <v>4541.00</v>
      </c>
      <c r="H573" s="6" t="str">
        <f>TEXT(RTD("cqg.rtd",,"StudyData", $A$2, "BAR", "", "Close", $A$4, -$B573, $A$6,$A$10,,$A$8,$A$12),$A$47)</f>
        <v>4624.75</v>
      </c>
      <c r="I573" s="7">
        <f xml:space="preserve"> RTD("cqg.rtd",,"StudyData", $A$2, "Vol", "VolType=auto, CoCType=Contract", "Vol",$A$4, -$B573, $A$6,$A$10,,$A$8,$A$12)</f>
        <v>2000400</v>
      </c>
      <c r="J573" s="8" t="str">
        <f xml:space="preserve"> TEXT(RTD("cqg.rtd",,"StudyData", $A$2, "MA", "InputChoice=Close,MAType=Sim,Period="&amp;$A$14&amp;"", "MA",$A$4, -$B573, $A$6,$A$10,,$A$8,$A$12),$A$47)</f>
        <v>4449.63</v>
      </c>
      <c r="K573" s="6" t="str">
        <f xml:space="preserve"> TEXT(RTD("cqg.rtd",,"StudyData", $A$2, "BBnds", "MAType=Sim,InputChoice=Close,Period1="&amp;$A$16&amp;",Percent="&amp;$A$18&amp;"", "BHI",$A$4, -$B573, $A$6,$A$10,,$A$8,$A$12),$A$47)</f>
        <v>4637.65</v>
      </c>
      <c r="L573" s="6" t="str">
        <f>TEXT(RTD("cqg.rtd",,"StudyData",$A$2,"BBnds","MAType=Sim,InputChoice=Close,Period1="&amp;$A$16&amp;",Percent="&amp;$A$18&amp;"","BMA",$A$4,-$B573,$A$6,$A$10,,$A$8,$A$12),$A$47)</f>
        <v>4485.51</v>
      </c>
      <c r="M573" s="6" t="str">
        <f xml:space="preserve"> TEXT(RTD("cqg.rtd",,"StudyData", $A$2, "BBnds", "MAType=Sim,InputChoice=Close,Period1="&amp;$A$16&amp;",Percent="&amp;$A$18&amp;"", "BLO",$A$4, -$B573, $A$6,$A$10,,$A$8,$A$12),$A$47)</f>
        <v>4333.37</v>
      </c>
      <c r="N573" s="8" t="str">
        <f xml:space="preserve"> TEXT(RTD("cqg.rtd",,"StudyData", $A$2, "MACD", "Period1="&amp;$A$20&amp;",Period2="&amp;$A$22&amp;",Period3="&amp;$A$24&amp;",InputChoice=Close", "MACD",$A$4, -$B573, $A$6,$A$10,,$A$8,$A$12),$A$47)</f>
        <v>43.80</v>
      </c>
      <c r="O573" s="8" t="str">
        <f>TEXT(RTD("cqg.rtd",,"StudyData",$A$2,"MACD","Period1="&amp;$A$20&amp;",Period2="&amp;$A$22&amp;",Period3="&amp;$A$24&amp;",InputChoice=Close","MACDA",$A$4,-$B573,$A$6,$A$10,,$A$8,$A$12),$A$47)</f>
        <v>29.39</v>
      </c>
      <c r="P573" s="6" t="str">
        <f t="shared" si="16"/>
        <v>14.41</v>
      </c>
      <c r="Q573" s="8">
        <f xml:space="preserve"> RTD("cqg.rtd",,"StudyData", $A$2, "RSI", "InputChoice=Close,Period="&amp;$A$26&amp;"", "RSI",$A$4, -$B573, $A$6,$A$10,,$A$8,$A$12)</f>
        <v>69.303020432302915</v>
      </c>
      <c r="R57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-$B573, $A$6,$A$10,,$A$8,$A$12)</f>
        <v>85.831949942500003</v>
      </c>
      <c r="S57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-$B573, $A$6,$A$10,,$A$8,$A$12)</f>
        <v>84.656700000000001</v>
      </c>
      <c r="T573" s="8" t="str">
        <f>TEXT(RTD("cqg.rtd",,"StudyData", $A$2, "Imoku", "Period1="&amp;$A$34&amp;"", "Imoku1",$A$4, -$B573, $A$6,$A$10,,$A$8,$A$12),$A$47)</f>
        <v>4530.00</v>
      </c>
      <c r="U573" s="8" t="str">
        <f xml:space="preserve"> TEXT(RTD("cqg.rtd",,"StudyData", $A$2, "Imoku", "Period2="&amp;$A$36&amp;"", "Imoku2",$A$4, -$B573, $A$6,$A$10,,$A$8,$A$12),$A$47)</f>
        <v>4476.38</v>
      </c>
      <c r="V573" s="8" t="str">
        <f xml:space="preserve"> TEXT(RTD("cqg.rtd",,"StudyData", $A$2, "Imoku", "Period3="&amp;$A$38&amp;"", "Imoku3",$A$4, -(($B573)+($A$44)), $A$6,$A$10,,$A$8,$A$12),$A$47)</f>
        <v>4349.50</v>
      </c>
      <c r="W573" s="8" t="str">
        <f xml:space="preserve"> TEXT(RTD("cqg.rtd",,"StudyData", $A$2, "Imoku", "Period1="&amp;$A$34&amp;",Period2="&amp;$A$36&amp;",Period4="&amp;$A$40&amp;",MAType4=Sim", "Imoku4",$A$4, -(($B573)+($A$44)), $A$6,$A$10,,$A$8,$A$12),$A$47)</f>
        <v>4476.75</v>
      </c>
      <c r="X573" s="8" t="str">
        <f>TEXT(RTD("cqg.rtd",,"StudyData", $A$2, "Imoku", "MAType5=Sim,Period5="&amp;$A$42&amp;",InputChoice5=Close", "Imoku5",$A$4, -$B573, $A$6,$A$10,,$A$8,$A$12),$A$47)</f>
        <v>4624.75</v>
      </c>
    </row>
    <row r="574" spans="2:24" x14ac:dyDescent="0.25">
      <c r="B574">
        <f t="shared" si="17"/>
        <v>572</v>
      </c>
      <c r="C574" s="5">
        <f xml:space="preserve"> RTD("cqg.rtd",,"StudyData", $A$2, "BAR", "", "Time", $A$4,-$B574,$A$6,$A$10, "","False","T")</f>
        <v>44957</v>
      </c>
      <c r="D574" s="4">
        <f xml:space="preserve"> RTD("cqg.rtd",,"StudyData", $A$2, "BAR", "", "Time", $A$4,-$B574,$A$6,$A$10, "","False","T")</f>
        <v>44957</v>
      </c>
      <c r="E574" s="6" t="str">
        <f xml:space="preserve"> TEXT(RTD("cqg.rtd",,"StudyData", $A$2, "BAR", "", "Open", $A$4, -$B574, $A$6,$A$10,,$A$8,$A$12),$A$47)</f>
        <v>4531.75</v>
      </c>
      <c r="F574" s="6" t="str">
        <f xml:space="preserve"> TEXT(RTD("cqg.rtd",,"StudyData", $A$2, "BAR", "", "High", $A$4, -$B574, $A$6,$A$10,,$A$8,$A$12),$A$47)</f>
        <v>4583.75</v>
      </c>
      <c r="G574" s="6" t="str">
        <f xml:space="preserve"> TEXT(RTD("cqg.rtd",,"StudyData", $A$2, "BAR", "", "Low", $A$4, -$B574, $A$6,$A$10,,$A$8,$A$12),$A$47)</f>
        <v>4500.00</v>
      </c>
      <c r="H574" s="6" t="str">
        <f>TEXT(RTD("cqg.rtd",,"StudyData", $A$2, "BAR", "", "Close", $A$4, -$B574, $A$6,$A$10,,$A$8,$A$12),$A$47)</f>
        <v>4582.50</v>
      </c>
      <c r="I574" s="7">
        <f xml:space="preserve"> RTD("cqg.rtd",,"StudyData", $A$2, "Vol", "VolType=auto, CoCType=Contract", "Vol",$A$4, -$B574, $A$6,$A$10,,$A$8,$A$12)</f>
        <v>1790751</v>
      </c>
      <c r="J574" s="8" t="str">
        <f xml:space="preserve"> TEXT(RTD("cqg.rtd",,"StudyData", $A$2, "MA", "InputChoice=Close,MAType=Sim,Period="&amp;$A$14&amp;"", "MA",$A$4, -$B574, $A$6,$A$10,,$A$8,$A$12),$A$47)</f>
        <v>4449.01</v>
      </c>
      <c r="K574" s="6" t="str">
        <f xml:space="preserve"> TEXT(RTD("cqg.rtd",,"StudyData", $A$2, "BBnds", "MAType=Sim,InputChoice=Close,Period1="&amp;$A$16&amp;",Percent="&amp;$A$18&amp;"", "BHI",$A$4, -$B574, $A$6,$A$10,,$A$8,$A$12),$A$47)</f>
        <v>4622.10</v>
      </c>
      <c r="L574" s="6" t="str">
        <f>TEXT(RTD("cqg.rtd",,"StudyData",$A$2,"BBnds","MAType=Sim,InputChoice=Close,Period1="&amp;$A$16&amp;",Percent="&amp;$A$18&amp;"","BMA",$A$4,-$B574,$A$6,$A$10,,$A$8,$A$12),$A$47)</f>
        <v>4471.20</v>
      </c>
      <c r="M574" s="6" t="str">
        <f xml:space="preserve"> TEXT(RTD("cqg.rtd",,"StudyData", $A$2, "BBnds", "MAType=Sim,InputChoice=Close,Period1="&amp;$A$16&amp;",Percent="&amp;$A$18&amp;"", "BLO",$A$4, -$B574, $A$6,$A$10,,$A$8,$A$12),$A$47)</f>
        <v>4320.30</v>
      </c>
      <c r="N574" s="8" t="str">
        <f xml:space="preserve"> TEXT(RTD("cqg.rtd",,"StudyData", $A$2, "MACD", "Period1="&amp;$A$20&amp;",Period2="&amp;$A$22&amp;",Period3="&amp;$A$24&amp;",InputChoice=Close", "MACD",$A$4, -$B574, $A$6,$A$10,,$A$8,$A$12),$A$47)</f>
        <v>38.11</v>
      </c>
      <c r="O574" s="8" t="str">
        <f>TEXT(RTD("cqg.rtd",,"StudyData",$A$2,"MACD","Period1="&amp;$A$20&amp;",Period2="&amp;$A$22&amp;",Period3="&amp;$A$24&amp;",InputChoice=Close","MACDA",$A$4,-$B574,$A$6,$A$10,,$A$8,$A$12),$A$47)</f>
        <v>25.79</v>
      </c>
      <c r="P574" s="6" t="str">
        <f t="shared" si="16"/>
        <v>12.32</v>
      </c>
      <c r="Q574" s="8">
        <f xml:space="preserve"> RTD("cqg.rtd",,"StudyData", $A$2, "RSI", "InputChoice=Close,Period="&amp;$A$26&amp;"", "RSI",$A$4, -$B574, $A$6,$A$10,,$A$8,$A$12)</f>
        <v>64.684226974677017</v>
      </c>
      <c r="R57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-$B574, $A$6,$A$10,,$A$8,$A$12)</f>
        <v>84.467123250599997</v>
      </c>
      <c r="S57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-$B574, $A$6,$A$10,,$A$8,$A$12)</f>
        <v>84.069100000000006</v>
      </c>
      <c r="T574" s="8" t="str">
        <f>TEXT(RTD("cqg.rtd",,"StudyData", $A$2, "Imoku", "Period1="&amp;$A$34&amp;"", "Imoku1",$A$4, -$B574, $A$6,$A$10,,$A$8,$A$12),$A$47)</f>
        <v>4498.00</v>
      </c>
      <c r="U574" s="8" t="str">
        <f xml:space="preserve"> TEXT(RTD("cqg.rtd",,"StudyData", $A$2, "Imoku", "Period2="&amp;$A$36&amp;"", "Imoku2",$A$4, -$B574, $A$6,$A$10,,$A$8,$A$12),$A$47)</f>
        <v>4441.38</v>
      </c>
      <c r="V574" s="8" t="str">
        <f xml:space="preserve"> TEXT(RTD("cqg.rtd",,"StudyData", $A$2, "Imoku", "Period3="&amp;$A$38&amp;"", "Imoku3",$A$4, -(($B574)+($A$44)), $A$6,$A$10,,$A$8,$A$12),$A$47)</f>
        <v>4349.50</v>
      </c>
      <c r="W574" s="8" t="str">
        <f xml:space="preserve"> TEXT(RTD("cqg.rtd",,"StudyData", $A$2, "Imoku", "Period1="&amp;$A$34&amp;",Period2="&amp;$A$36&amp;",Period4="&amp;$A$40&amp;",MAType4=Sim", "Imoku4",$A$4, -(($B574)+($A$44)), $A$6,$A$10,,$A$8,$A$12),$A$47)</f>
        <v>4484.25</v>
      </c>
      <c r="X574" s="8" t="str">
        <f>TEXT(RTD("cqg.rtd",,"StudyData", $A$2, "Imoku", "MAType5=Sim,Period5="&amp;$A$42&amp;",InputChoice5=Close", "Imoku5",$A$4, -$B574, $A$6,$A$10,,$A$8,$A$12),$A$47)</f>
        <v>4582.50</v>
      </c>
    </row>
    <row r="575" spans="2:24" x14ac:dyDescent="0.25">
      <c r="B575">
        <f t="shared" si="17"/>
        <v>573</v>
      </c>
      <c r="C575" s="5">
        <f xml:space="preserve"> RTD("cqg.rtd",,"StudyData", $A$2, "BAR", "", "Time", $A$4,-$B575,$A$6,$A$10, "","False","T")</f>
        <v>44956</v>
      </c>
      <c r="D575" s="4">
        <f xml:space="preserve"> RTD("cqg.rtd",,"StudyData", $A$2, "BAR", "", "Time", $A$4,-$B575,$A$6,$A$10, "","False","T")</f>
        <v>44956</v>
      </c>
      <c r="E575" s="6" t="str">
        <f xml:space="preserve"> TEXT(RTD("cqg.rtd",,"StudyData", $A$2, "BAR", "", "Open", $A$4, -$B575, $A$6,$A$10,,$A$8,$A$12),$A$47)</f>
        <v>4569.50</v>
      </c>
      <c r="F575" s="6" t="str">
        <f xml:space="preserve"> TEXT(RTD("cqg.rtd",,"StudyData", $A$2, "BAR", "", "High", $A$4, -$B575, $A$6,$A$10,,$A$8,$A$12),$A$47)</f>
        <v>4578.50</v>
      </c>
      <c r="G575" s="6" t="str">
        <f xml:space="preserve"> TEXT(RTD("cqg.rtd",,"StudyData", $A$2, "BAR", "", "Low", $A$4, -$B575, $A$6,$A$10,,$A$8,$A$12),$A$47)</f>
        <v>4522.00</v>
      </c>
      <c r="H575" s="6" t="str">
        <f>TEXT(RTD("cqg.rtd",,"StudyData", $A$2, "BAR", "", "Close", $A$4, -$B575, $A$6,$A$10,,$A$8,$A$12),$A$47)</f>
        <v>4525.00</v>
      </c>
      <c r="I575" s="7">
        <f xml:space="preserve"> RTD("cqg.rtd",,"StudyData", $A$2, "Vol", "VolType=auto, CoCType=Contract", "Vol",$A$4, -$B575, $A$6,$A$10,,$A$8,$A$12)</f>
        <v>1786112</v>
      </c>
      <c r="J575" s="8" t="str">
        <f xml:space="preserve"> TEXT(RTD("cqg.rtd",,"StudyData", $A$2, "MA", "InputChoice=Close,MAType=Sim,Period="&amp;$A$14&amp;"", "MA",$A$4, -$B575, $A$6,$A$10,,$A$8,$A$12),$A$47)</f>
        <v>4449.61</v>
      </c>
      <c r="K575" s="6" t="str">
        <f xml:space="preserve"> TEXT(RTD("cqg.rtd",,"StudyData", $A$2, "BBnds", "MAType=Sim,InputChoice=Close,Period1="&amp;$A$16&amp;",Percent="&amp;$A$18&amp;"", "BHI",$A$4, -$B575, $A$6,$A$10,,$A$8,$A$12),$A$47)</f>
        <v>4609.88</v>
      </c>
      <c r="L575" s="6" t="str">
        <f>TEXT(RTD("cqg.rtd",,"StudyData",$A$2,"BBnds","MAType=Sim,InputChoice=Close,Period1="&amp;$A$16&amp;",Percent="&amp;$A$18&amp;"","BMA",$A$4,-$B575,$A$6,$A$10,,$A$8,$A$12),$A$47)</f>
        <v>4459.75</v>
      </c>
      <c r="M575" s="6" t="str">
        <f xml:space="preserve"> TEXT(RTD("cqg.rtd",,"StudyData", $A$2, "BBnds", "MAType=Sim,InputChoice=Close,Period1="&amp;$A$16&amp;",Percent="&amp;$A$18&amp;"", "BLO",$A$4, -$B575, $A$6,$A$10,,$A$8,$A$12),$A$47)</f>
        <v>4309.62</v>
      </c>
      <c r="N575" s="8" t="str">
        <f xml:space="preserve"> TEXT(RTD("cqg.rtd",,"StudyData", $A$2, "MACD", "Period1="&amp;$A$20&amp;",Period2="&amp;$A$22&amp;",Period3="&amp;$A$24&amp;",InputChoice=Close", "MACD",$A$4, -$B575, $A$6,$A$10,,$A$8,$A$12),$A$47)</f>
        <v>34.61</v>
      </c>
      <c r="O575" s="8" t="str">
        <f>TEXT(RTD("cqg.rtd",,"StudyData",$A$2,"MACD","Period1="&amp;$A$20&amp;",Period2="&amp;$A$22&amp;",Period3="&amp;$A$24&amp;",InputChoice=Close","MACDA",$A$4,-$B575,$A$6,$A$10,,$A$8,$A$12),$A$47)</f>
        <v>22.70</v>
      </c>
      <c r="P575" s="6" t="str">
        <f t="shared" si="16"/>
        <v>11.91</v>
      </c>
      <c r="Q575" s="8">
        <f xml:space="preserve"> RTD("cqg.rtd",,"StudyData", $A$2, "RSI", "InputChoice=Close,Period="&amp;$A$26&amp;"", "RSI",$A$4, -$B575, $A$6,$A$10,,$A$8,$A$12)</f>
        <v>56.825574736282782</v>
      </c>
      <c r="R57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-$B575, $A$6,$A$10,,$A$8,$A$12)</f>
        <v>81.629423003799999</v>
      </c>
      <c r="S57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-$B575, $A$6,$A$10,,$A$8,$A$12)</f>
        <v>83.870099999999994</v>
      </c>
      <c r="T575" s="8" t="str">
        <f>TEXT(RTD("cqg.rtd",,"StudyData", $A$2, "Imoku", "Period1="&amp;$A$34&amp;"", "Imoku1",$A$4, -$B575, $A$6,$A$10,,$A$8,$A$12),$A$47)</f>
        <v>4498.00</v>
      </c>
      <c r="U575" s="8" t="str">
        <f xml:space="preserve"> TEXT(RTD("cqg.rtd",,"StudyData", $A$2, "Imoku", "Period2="&amp;$A$36&amp;"", "Imoku2",$A$4, -$B575, $A$6,$A$10,,$A$8,$A$12),$A$47)</f>
        <v>4441.38</v>
      </c>
      <c r="V575" s="8" t="str">
        <f xml:space="preserve"> TEXT(RTD("cqg.rtd",,"StudyData", $A$2, "Imoku", "Period3="&amp;$A$38&amp;"", "Imoku3",$A$4, -(($B575)+($A$44)), $A$6,$A$10,,$A$8,$A$12),$A$47)</f>
        <v>4349.50</v>
      </c>
      <c r="W575" s="8" t="str">
        <f xml:space="preserve"> TEXT(RTD("cqg.rtd",,"StudyData", $A$2, "Imoku", "Period1="&amp;$A$34&amp;",Period2="&amp;$A$36&amp;",Period4="&amp;$A$40&amp;",MAType4=Sim", "Imoku4",$A$4, -(($B575)+($A$44)), $A$6,$A$10,,$A$8,$A$12),$A$47)</f>
        <v>4484.25</v>
      </c>
      <c r="X575" s="8" t="str">
        <f>TEXT(RTD("cqg.rtd",,"StudyData", $A$2, "Imoku", "MAType5=Sim,Period5="&amp;$A$42&amp;",InputChoice5=Close", "Imoku5",$A$4, -$B575, $A$6,$A$10,,$A$8,$A$12),$A$47)</f>
        <v>4525.00</v>
      </c>
    </row>
    <row r="576" spans="2:24" x14ac:dyDescent="0.25">
      <c r="B576">
        <f t="shared" si="17"/>
        <v>574</v>
      </c>
      <c r="C576" s="5">
        <f xml:space="preserve"> RTD("cqg.rtd",,"StudyData", $A$2, "BAR", "", "Time", $A$4,-$B576,$A$6,$A$10, "","False","T")</f>
        <v>44953</v>
      </c>
      <c r="D576" s="4">
        <f xml:space="preserve"> RTD("cqg.rtd",,"StudyData", $A$2, "BAR", "", "Time", $A$4,-$B576,$A$6,$A$10, "","False","T")</f>
        <v>44953</v>
      </c>
      <c r="E576" s="6" t="str">
        <f xml:space="preserve"> TEXT(RTD("cqg.rtd",,"StudyData", $A$2, "BAR", "", "Open", $A$4, -$B576, $A$6,$A$10,,$A$8,$A$12),$A$47)</f>
        <v>4557.50</v>
      </c>
      <c r="F576" s="6" t="str">
        <f xml:space="preserve"> TEXT(RTD("cqg.rtd",,"StudyData", $A$2, "BAR", "", "High", $A$4, -$B576, $A$6,$A$10,,$A$8,$A$12),$A$47)</f>
        <v>4601.75</v>
      </c>
      <c r="G576" s="6" t="str">
        <f xml:space="preserve"> TEXT(RTD("cqg.rtd",,"StudyData", $A$2, "BAR", "", "Low", $A$4, -$B576, $A$6,$A$10,,$A$8,$A$12),$A$47)</f>
        <v>4549.75</v>
      </c>
      <c r="H576" s="6" t="str">
        <f>TEXT(RTD("cqg.rtd",,"StudyData", $A$2, "BAR", "", "Close", $A$4, -$B576, $A$6,$A$10,,$A$8,$A$12),$A$47)</f>
        <v>4576.75</v>
      </c>
      <c r="I576" s="7">
        <f xml:space="preserve"> RTD("cqg.rtd",,"StudyData", $A$2, "Vol", "VolType=auto, CoCType=Contract", "Vol",$A$4, -$B576, $A$6,$A$10,,$A$8,$A$12)</f>
        <v>1587936</v>
      </c>
      <c r="J576" s="8" t="str">
        <f xml:space="preserve"> TEXT(RTD("cqg.rtd",,"StudyData", $A$2, "MA", "InputChoice=Close,MAType=Sim,Period="&amp;$A$14&amp;"", "MA",$A$4, -$B576, $A$6,$A$10,,$A$8,$A$12),$A$47)</f>
        <v>4451.63</v>
      </c>
      <c r="K576" s="6" t="str">
        <f xml:space="preserve"> TEXT(RTD("cqg.rtd",,"StudyData", $A$2, "BBnds", "MAType=Sim,InputChoice=Close,Period1="&amp;$A$16&amp;",Percent="&amp;$A$18&amp;"", "BHI",$A$4, -$B576, $A$6,$A$10,,$A$8,$A$12),$A$47)</f>
        <v>4604.21</v>
      </c>
      <c r="L576" s="6" t="str">
        <f>TEXT(RTD("cqg.rtd",,"StudyData",$A$2,"BBnds","MAType=Sim,InputChoice=Close,Period1="&amp;$A$16&amp;",Percent="&amp;$A$18&amp;"","BMA",$A$4,-$B576,$A$6,$A$10,,$A$8,$A$12),$A$47)</f>
        <v>4451.71</v>
      </c>
      <c r="M576" s="6" t="str">
        <f xml:space="preserve"> TEXT(RTD("cqg.rtd",,"StudyData", $A$2, "BBnds", "MAType=Sim,InputChoice=Close,Period1="&amp;$A$16&amp;",Percent="&amp;$A$18&amp;"", "BLO",$A$4, -$B576, $A$6,$A$10,,$A$8,$A$12),$A$47)</f>
        <v>4299.22</v>
      </c>
      <c r="N576" s="8" t="str">
        <f xml:space="preserve"> TEXT(RTD("cqg.rtd",,"StudyData", $A$2, "MACD", "Period1="&amp;$A$20&amp;",Period2="&amp;$A$22&amp;",Period3="&amp;$A$24&amp;",InputChoice=Close", "MACD",$A$4, -$B576, $A$6,$A$10,,$A$8,$A$12),$A$47)</f>
        <v>35.47</v>
      </c>
      <c r="O576" s="8" t="str">
        <f>TEXT(RTD("cqg.rtd",,"StudyData",$A$2,"MACD","Period1="&amp;$A$20&amp;",Period2="&amp;$A$22&amp;",Period3="&amp;$A$24&amp;",InputChoice=Close","MACDA",$A$4,-$B576,$A$6,$A$10,,$A$8,$A$12),$A$47)</f>
        <v>19.73</v>
      </c>
      <c r="P576" s="6" t="str">
        <f t="shared" si="16"/>
        <v>15.74</v>
      </c>
      <c r="Q576" s="8">
        <f xml:space="preserve"> RTD("cqg.rtd",,"StudyData", $A$2, "RSI", "InputChoice=Close,Period="&amp;$A$26&amp;"", "RSI",$A$4, -$B576, $A$6,$A$10,,$A$8,$A$12)</f>
        <v>69.13257032464233</v>
      </c>
      <c r="R57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-$B576, $A$6,$A$10,,$A$8,$A$12)</f>
        <v>89.474515697900003</v>
      </c>
      <c r="S57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-$B576, $A$6,$A$10,,$A$8,$A$12)</f>
        <v>84.990499999999997</v>
      </c>
      <c r="T576" s="8" t="str">
        <f>TEXT(RTD("cqg.rtd",,"StudyData", $A$2, "Imoku", "Period1="&amp;$A$34&amp;"", "Imoku1",$A$4, -$B576, $A$6,$A$10,,$A$8,$A$12),$A$47)</f>
        <v>4498.00</v>
      </c>
      <c r="U576" s="8" t="str">
        <f xml:space="preserve"> TEXT(RTD("cqg.rtd",,"StudyData", $A$2, "Imoku", "Period2="&amp;$A$36&amp;"", "Imoku2",$A$4, -$B576, $A$6,$A$10,,$A$8,$A$12),$A$47)</f>
        <v>4441.38</v>
      </c>
      <c r="V576" s="8" t="str">
        <f xml:space="preserve"> TEXT(RTD("cqg.rtd",,"StudyData", $A$2, "Imoku", "Period3="&amp;$A$38&amp;"", "Imoku3",$A$4, -(($B576)+($A$44)), $A$6,$A$10,,$A$8,$A$12),$A$47)</f>
        <v>4349.50</v>
      </c>
      <c r="W576" s="8" t="str">
        <f xml:space="preserve"> TEXT(RTD("cqg.rtd",,"StudyData", $A$2, "Imoku", "Period1="&amp;$A$34&amp;",Period2="&amp;$A$36&amp;",Period4="&amp;$A$40&amp;",MAType4=Sim", "Imoku4",$A$4, -(($B576)+($A$44)), $A$6,$A$10,,$A$8,$A$12),$A$47)</f>
        <v>4496.13</v>
      </c>
      <c r="X576" s="8" t="str">
        <f>TEXT(RTD("cqg.rtd",,"StudyData", $A$2, "Imoku", "MAType5=Sim,Period5="&amp;$A$42&amp;",InputChoice5=Close", "Imoku5",$A$4, -$B576, $A$6,$A$10,,$A$8,$A$12),$A$47)</f>
        <v>4576.75</v>
      </c>
    </row>
    <row r="577" spans="2:24" x14ac:dyDescent="0.25">
      <c r="B577">
        <f t="shared" si="17"/>
        <v>575</v>
      </c>
      <c r="C577" s="5">
        <f xml:space="preserve"> RTD("cqg.rtd",,"StudyData", $A$2, "BAR", "", "Time", $A$4,-$B577,$A$6,$A$10, "","False","T")</f>
        <v>44952</v>
      </c>
      <c r="D577" s="4">
        <f xml:space="preserve"> RTD("cqg.rtd",,"StudyData", $A$2, "BAR", "", "Time", $A$4,-$B577,$A$6,$A$10, "","False","T")</f>
        <v>44952</v>
      </c>
      <c r="E577" s="6" t="str">
        <f xml:space="preserve"> TEXT(RTD("cqg.rtd",,"StudyData", $A$2, "BAR", "", "Open", $A$4, -$B577, $A$6,$A$10,,$A$8,$A$12),$A$47)</f>
        <v>4523.50</v>
      </c>
      <c r="F577" s="6" t="str">
        <f xml:space="preserve"> TEXT(RTD("cqg.rtd",,"StudyData", $A$2, "BAR", "", "High", $A$4, -$B577, $A$6,$A$10,,$A$8,$A$12),$A$47)</f>
        <v>4569.50</v>
      </c>
      <c r="G577" s="6" t="str">
        <f xml:space="preserve"> TEXT(RTD("cqg.rtd",,"StudyData", $A$2, "BAR", "", "Low", $A$4, -$B577, $A$6,$A$10,,$A$8,$A$12),$A$47)</f>
        <v>4519.75</v>
      </c>
      <c r="H577" s="6" t="str">
        <f>TEXT(RTD("cqg.rtd",,"StudyData", $A$2, "BAR", "", "Close", $A$4, -$B577, $A$6,$A$10,,$A$8,$A$12),$A$47)</f>
        <v>4568.00</v>
      </c>
      <c r="I577" s="7">
        <f xml:space="preserve"> RTD("cqg.rtd",,"StudyData", $A$2, "Vol", "VolType=auto, CoCType=Contract", "Vol",$A$4, -$B577, $A$6,$A$10,,$A$8,$A$12)</f>
        <v>1613804</v>
      </c>
      <c r="J577" s="8" t="str">
        <f xml:space="preserve"> TEXT(RTD("cqg.rtd",,"StudyData", $A$2, "MA", "InputChoice=Close,MAType=Sim,Period="&amp;$A$14&amp;"", "MA",$A$4, -$B577, $A$6,$A$10,,$A$8,$A$12),$A$47)</f>
        <v>4449.37</v>
      </c>
      <c r="K577" s="6" t="str">
        <f xml:space="preserve"> TEXT(RTD("cqg.rtd",,"StudyData", $A$2, "BBnds", "MAType=Sim,InputChoice=Close,Period1="&amp;$A$16&amp;",Percent="&amp;$A$18&amp;"", "BHI",$A$4, -$B577, $A$6,$A$10,,$A$8,$A$12),$A$47)</f>
        <v>4592.68</v>
      </c>
      <c r="L577" s="6" t="str">
        <f>TEXT(RTD("cqg.rtd",,"StudyData",$A$2,"BBnds","MAType=Sim,InputChoice=Close,Period1="&amp;$A$16&amp;",Percent="&amp;$A$18&amp;"","BMA",$A$4,-$B577,$A$6,$A$10,,$A$8,$A$12),$A$47)</f>
        <v>4437.88</v>
      </c>
      <c r="M577" s="6" t="str">
        <f xml:space="preserve"> TEXT(RTD("cqg.rtd",,"StudyData", $A$2, "BBnds", "MAType=Sim,InputChoice=Close,Period1="&amp;$A$16&amp;",Percent="&amp;$A$18&amp;"", "BLO",$A$4, -$B577, $A$6,$A$10,,$A$8,$A$12),$A$47)</f>
        <v>4283.07</v>
      </c>
      <c r="N577" s="8" t="str">
        <f xml:space="preserve"> TEXT(RTD("cqg.rtd",,"StudyData", $A$2, "MACD", "Period1="&amp;$A$20&amp;",Period2="&amp;$A$22&amp;",Period3="&amp;$A$24&amp;",InputChoice=Close", "MACD",$A$4, -$B577, $A$6,$A$10,,$A$8,$A$12),$A$47)</f>
        <v>30.79</v>
      </c>
      <c r="O577" s="8" t="str">
        <f>TEXT(RTD("cqg.rtd",,"StudyData",$A$2,"MACD","Period1="&amp;$A$20&amp;",Period2="&amp;$A$22&amp;",Period3="&amp;$A$24&amp;",InputChoice=Close","MACDA",$A$4,-$B577,$A$6,$A$10,,$A$8,$A$12),$A$47)</f>
        <v>15.79</v>
      </c>
      <c r="P577" s="6" t="str">
        <f t="shared" si="16"/>
        <v>15.00</v>
      </c>
      <c r="Q577" s="8">
        <f xml:space="preserve"> RTD("cqg.rtd",,"StudyData", $A$2, "RSI", "InputChoice=Close,Period="&amp;$A$26&amp;"", "RSI",$A$4, -$B577, $A$6,$A$10,,$A$8,$A$12)</f>
        <v>68.09402512337671</v>
      </c>
      <c r="R57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-$B577, $A$6,$A$10,,$A$8,$A$12)</f>
        <v>89.904260628900005</v>
      </c>
      <c r="S57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-$B577, $A$6,$A$10,,$A$8,$A$12)</f>
        <v>82.748500000000007</v>
      </c>
      <c r="T577" s="8" t="str">
        <f>TEXT(RTD("cqg.rtd",,"StudyData", $A$2, "Imoku", "Period1="&amp;$A$34&amp;"", "Imoku1",$A$4, -$B577, $A$6,$A$10,,$A$8,$A$12),$A$47)</f>
        <v>4481.88</v>
      </c>
      <c r="U577" s="8" t="str">
        <f xml:space="preserve"> TEXT(RTD("cqg.rtd",,"StudyData", $A$2, "Imoku", "Period2="&amp;$A$36&amp;"", "Imoku2",$A$4, -$B577, $A$6,$A$10,,$A$8,$A$12),$A$47)</f>
        <v>4425.25</v>
      </c>
      <c r="V577" s="8" t="str">
        <f xml:space="preserve"> TEXT(RTD("cqg.rtd",,"StudyData", $A$2, "Imoku", "Period3="&amp;$A$38&amp;"", "Imoku3",$A$4, -(($B577)+($A$44)), $A$6,$A$10,,$A$8,$A$12),$A$47)</f>
        <v>4349.50</v>
      </c>
      <c r="W577" s="8" t="str">
        <f xml:space="preserve"> TEXT(RTD("cqg.rtd",,"StudyData", $A$2, "Imoku", "Period1="&amp;$A$34&amp;",Period2="&amp;$A$36&amp;",Period4="&amp;$A$40&amp;",MAType4=Sim", "Imoku4",$A$4, -(($B577)+($A$44)), $A$6,$A$10,,$A$8,$A$12),$A$47)</f>
        <v>4492.19</v>
      </c>
      <c r="X577" s="8" t="str">
        <f>TEXT(RTD("cqg.rtd",,"StudyData", $A$2, "Imoku", "MAType5=Sim,Period5="&amp;$A$42&amp;",InputChoice5=Close", "Imoku5",$A$4, -$B577, $A$6,$A$10,,$A$8,$A$12),$A$47)</f>
        <v>4568.00</v>
      </c>
    </row>
    <row r="578" spans="2:24" x14ac:dyDescent="0.25">
      <c r="B578">
        <f t="shared" si="17"/>
        <v>576</v>
      </c>
      <c r="C578" s="5">
        <f xml:space="preserve"> RTD("cqg.rtd",,"StudyData", $A$2, "BAR", "", "Time", $A$4,-$B578,$A$6,$A$10, "","False","T")</f>
        <v>44951</v>
      </c>
      <c r="D578" s="4">
        <f xml:space="preserve"> RTD("cqg.rtd",,"StudyData", $A$2, "BAR", "", "Time", $A$4,-$B578,$A$6,$A$10, "","False","T")</f>
        <v>44951</v>
      </c>
      <c r="E578" s="6" t="str">
        <f xml:space="preserve"> TEXT(RTD("cqg.rtd",,"StudyData", $A$2, "BAR", "", "Open", $A$4, -$B578, $A$6,$A$10,,$A$8,$A$12),$A$47)</f>
        <v>4531.50</v>
      </c>
      <c r="F578" s="6" t="str">
        <f xml:space="preserve"> TEXT(RTD("cqg.rtd",,"StudyData", $A$2, "BAR", "", "High", $A$4, -$B578, $A$6,$A$10,,$A$8,$A$12),$A$47)</f>
        <v>4533.00</v>
      </c>
      <c r="G578" s="6" t="str">
        <f xml:space="preserve"> TEXT(RTD("cqg.rtd",,"StudyData", $A$2, "BAR", "", "Low", $A$4, -$B578, $A$6,$A$10,,$A$8,$A$12),$A$47)</f>
        <v>4455.75</v>
      </c>
      <c r="H578" s="6" t="str">
        <f>TEXT(RTD("cqg.rtd",,"StudyData", $A$2, "BAR", "", "Close", $A$4, -$B578, $A$6,$A$10,,$A$8,$A$12),$A$47)</f>
        <v>4524.50</v>
      </c>
      <c r="I578" s="7">
        <f xml:space="preserve"> RTD("cqg.rtd",,"StudyData", $A$2, "Vol", "VolType=auto, CoCType=Contract", "Vol",$A$4, -$B578, $A$6,$A$10,,$A$8,$A$12)</f>
        <v>1760515</v>
      </c>
      <c r="J578" s="8" t="str">
        <f xml:space="preserve"> TEXT(RTD("cqg.rtd",,"StudyData", $A$2, "MA", "InputChoice=Close,MAType=Sim,Period="&amp;$A$14&amp;"", "MA",$A$4, -$B578, $A$6,$A$10,,$A$8,$A$12),$A$47)</f>
        <v>4447.54</v>
      </c>
      <c r="K578" s="6" t="str">
        <f xml:space="preserve"> TEXT(RTD("cqg.rtd",,"StudyData", $A$2, "BBnds", "MAType=Sim,InputChoice=Close,Period1="&amp;$A$16&amp;",Percent="&amp;$A$18&amp;"", "BHI",$A$4, -$B578, $A$6,$A$10,,$A$8,$A$12),$A$47)</f>
        <v>4574.25</v>
      </c>
      <c r="L578" s="6" t="str">
        <f>TEXT(RTD("cqg.rtd",,"StudyData",$A$2,"BBnds","MAType=Sim,InputChoice=Close,Period1="&amp;$A$16&amp;",Percent="&amp;$A$18&amp;"","BMA",$A$4,-$B578,$A$6,$A$10,,$A$8,$A$12),$A$47)</f>
        <v>4426.85</v>
      </c>
      <c r="M578" s="6" t="str">
        <f xml:space="preserve"> TEXT(RTD("cqg.rtd",,"StudyData", $A$2, "BBnds", "MAType=Sim,InputChoice=Close,Period1="&amp;$A$16&amp;",Percent="&amp;$A$18&amp;"", "BLO",$A$4, -$B578, $A$6,$A$10,,$A$8,$A$12),$A$47)</f>
        <v>4279.45</v>
      </c>
      <c r="N578" s="8" t="str">
        <f xml:space="preserve"> TEXT(RTD("cqg.rtd",,"StudyData", $A$2, "MACD", "Period1="&amp;$A$20&amp;",Period2="&amp;$A$22&amp;",Period3="&amp;$A$24&amp;",InputChoice=Close", "MACD",$A$4, -$B578, $A$6,$A$10,,$A$8,$A$12),$A$47)</f>
        <v>25.27</v>
      </c>
      <c r="O578" s="8" t="str">
        <f>TEXT(RTD("cqg.rtd",,"StudyData",$A$2,"MACD","Period1="&amp;$A$20&amp;",Period2="&amp;$A$22&amp;",Period3="&amp;$A$24&amp;",InputChoice=Close","MACDA",$A$4,-$B578,$A$6,$A$10,,$A$8,$A$12),$A$47)</f>
        <v>12.04</v>
      </c>
      <c r="P578" s="6" t="str">
        <f t="shared" si="16"/>
        <v>13.23</v>
      </c>
      <c r="Q578" s="8">
        <f xml:space="preserve"> RTD("cqg.rtd",,"StudyData", $A$2, "RSI", "InputChoice=Close,Period="&amp;$A$26&amp;"", "RSI",$A$4, -$B578, $A$6,$A$10,,$A$8,$A$12)</f>
        <v>62.52174441827075</v>
      </c>
      <c r="R57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-$B578, $A$6,$A$10,,$A$8,$A$12)</f>
        <v>84.672951364599996</v>
      </c>
      <c r="S57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-$B578, $A$6,$A$10,,$A$8,$A$12)</f>
        <v>79.170599999999993</v>
      </c>
      <c r="T578" s="8" t="str">
        <f>TEXT(RTD("cqg.rtd",,"StudyData", $A$2, "Imoku", "Period1="&amp;$A$34&amp;"", "Imoku1",$A$4, -$B578, $A$6,$A$10,,$A$8,$A$12),$A$47)</f>
        <v>4471.75</v>
      </c>
      <c r="U578" s="8" t="str">
        <f xml:space="preserve"> TEXT(RTD("cqg.rtd",,"StudyData", $A$2, "Imoku", "Period2="&amp;$A$36&amp;"", "Imoku2",$A$4, -$B578, $A$6,$A$10,,$A$8,$A$12),$A$47)</f>
        <v>4415.13</v>
      </c>
      <c r="V578" s="8" t="str">
        <f xml:space="preserve"> TEXT(RTD("cqg.rtd",,"StudyData", $A$2, "Imoku", "Period3="&amp;$A$38&amp;"", "Imoku3",$A$4, -(($B578)+($A$44)), $A$6,$A$10,,$A$8,$A$12),$A$47)</f>
        <v>4349.50</v>
      </c>
      <c r="W578" s="8" t="str">
        <f xml:space="preserve"> TEXT(RTD("cqg.rtd",,"StudyData", $A$2, "Imoku", "Period1="&amp;$A$34&amp;",Period2="&amp;$A$36&amp;",Period4="&amp;$A$40&amp;",MAType4=Sim", "Imoku4",$A$4, -(($B578)+($A$44)), $A$6,$A$10,,$A$8,$A$12),$A$47)</f>
        <v>4505.00</v>
      </c>
      <c r="X578" s="8" t="str">
        <f>TEXT(RTD("cqg.rtd",,"StudyData", $A$2, "Imoku", "MAType5=Sim,Period5="&amp;$A$42&amp;",InputChoice5=Close", "Imoku5",$A$4, -$B578, $A$6,$A$10,,$A$8,$A$12),$A$47)</f>
        <v>4524.50</v>
      </c>
    </row>
    <row r="579" spans="2:24" x14ac:dyDescent="0.25">
      <c r="B579">
        <f t="shared" si="17"/>
        <v>577</v>
      </c>
      <c r="C579" s="5">
        <f xml:space="preserve"> RTD("cqg.rtd",,"StudyData", $A$2, "BAR", "", "Time", $A$4,-$B579,$A$6,$A$10, "","False","T")</f>
        <v>44950</v>
      </c>
      <c r="D579" s="4">
        <f xml:space="preserve"> RTD("cqg.rtd",,"StudyData", $A$2, "BAR", "", "Time", $A$4,-$B579,$A$6,$A$10, "","False","T")</f>
        <v>44950</v>
      </c>
      <c r="E579" s="6" t="str">
        <f xml:space="preserve"> TEXT(RTD("cqg.rtd",,"StudyData", $A$2, "BAR", "", "Open", $A$4, -$B579, $A$6,$A$10,,$A$8,$A$12),$A$47)</f>
        <v>4529.00</v>
      </c>
      <c r="F579" s="6" t="str">
        <f xml:space="preserve"> TEXT(RTD("cqg.rtd",,"StudyData", $A$2, "BAR", "", "High", $A$4, -$B579, $A$6,$A$10,,$A$8,$A$12),$A$47)</f>
        <v>4540.00</v>
      </c>
      <c r="G579" s="6" t="str">
        <f xml:space="preserve"> TEXT(RTD("cqg.rtd",,"StudyData", $A$2, "BAR", "", "Low", $A$4, -$B579, $A$6,$A$10,,$A$8,$A$12),$A$47)</f>
        <v>4497.75</v>
      </c>
      <c r="H579" s="6" t="str">
        <f>TEXT(RTD("cqg.rtd",,"StudyData", $A$2, "BAR", "", "Close", $A$4, -$B579, $A$6,$A$10,,$A$8,$A$12),$A$47)</f>
        <v>4525.25</v>
      </c>
      <c r="I579" s="7">
        <f xml:space="preserve"> RTD("cqg.rtd",,"StudyData", $A$2, "Vol", "VolType=auto, CoCType=Contract", "Vol",$A$4, -$B579, $A$6,$A$10,,$A$8,$A$12)</f>
        <v>1472856</v>
      </c>
      <c r="J579" s="8" t="str">
        <f xml:space="preserve"> TEXT(RTD("cqg.rtd",,"StudyData", $A$2, "MA", "InputChoice=Close,MAType=Sim,Period="&amp;$A$14&amp;"", "MA",$A$4, -$B579, $A$6,$A$10,,$A$8,$A$12),$A$47)</f>
        <v>4448.35</v>
      </c>
      <c r="K579" s="6" t="str">
        <f xml:space="preserve"> TEXT(RTD("cqg.rtd",,"StudyData", $A$2, "BBnds", "MAType=Sim,InputChoice=Close,Period1="&amp;$A$16&amp;",Percent="&amp;$A$18&amp;"", "BHI",$A$4, -$B579, $A$6,$A$10,,$A$8,$A$12),$A$47)</f>
        <v>4561.53</v>
      </c>
      <c r="L579" s="6" t="str">
        <f>TEXT(RTD("cqg.rtd",,"StudyData",$A$2,"BBnds","MAType=Sim,InputChoice=Close,Period1="&amp;$A$16&amp;",Percent="&amp;$A$18&amp;"","BMA",$A$4,-$B579,$A$6,$A$10,,$A$8,$A$12),$A$47)</f>
        <v>4418.74</v>
      </c>
      <c r="M579" s="6" t="str">
        <f xml:space="preserve"> TEXT(RTD("cqg.rtd",,"StudyData", $A$2, "BBnds", "MAType=Sim,InputChoice=Close,Period1="&amp;$A$16&amp;",Percent="&amp;$A$18&amp;"", "BLO",$A$4, -$B579, $A$6,$A$10,,$A$8,$A$12),$A$47)</f>
        <v>4275.94</v>
      </c>
      <c r="N579" s="8" t="str">
        <f xml:space="preserve"> TEXT(RTD("cqg.rtd",,"StudyData", $A$2, "MACD", "Period1="&amp;$A$20&amp;",Period2="&amp;$A$22&amp;",Period3="&amp;$A$24&amp;",InputChoice=Close", "MACD",$A$4, -$B579, $A$6,$A$10,,$A$8,$A$12),$A$47)</f>
        <v>22.27</v>
      </c>
      <c r="O579" s="8" t="str">
        <f>TEXT(RTD("cqg.rtd",,"StudyData",$A$2,"MACD","Period1="&amp;$A$20&amp;",Period2="&amp;$A$22&amp;",Period3="&amp;$A$24&amp;",InputChoice=Close","MACDA",$A$4,-$B579,$A$6,$A$10,,$A$8,$A$12),$A$47)</f>
        <v>8.74</v>
      </c>
      <c r="P579" s="6" t="str">
        <f t="shared" ref="P579:P642" si="18">TEXT(N579-O579,$A$47)</f>
        <v>13.53</v>
      </c>
      <c r="Q579" s="8">
        <f xml:space="preserve"> RTD("cqg.rtd",,"StudyData", $A$2, "RSI", "InputChoice=Close,Period="&amp;$A$26&amp;"", "RSI",$A$4, -$B579, $A$6,$A$10,,$A$8,$A$12)</f>
        <v>62.689538068081134</v>
      </c>
      <c r="R57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-$B579, $A$6,$A$10,,$A$8,$A$12)</f>
        <v>82.165763585899995</v>
      </c>
      <c r="S57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-$B579, $A$6,$A$10,,$A$8,$A$12)</f>
        <v>76.419399999999996</v>
      </c>
      <c r="T579" s="8" t="str">
        <f>TEXT(RTD("cqg.rtd",,"StudyData", $A$2, "Imoku", "Period1="&amp;$A$34&amp;"", "Imoku1",$A$4, -$B579, $A$6,$A$10,,$A$8,$A$12),$A$47)</f>
        <v>4471.75</v>
      </c>
      <c r="U579" s="8" t="str">
        <f xml:space="preserve"> TEXT(RTD("cqg.rtd",,"StudyData", $A$2, "Imoku", "Period2="&amp;$A$36&amp;"", "Imoku2",$A$4, -$B579, $A$6,$A$10,,$A$8,$A$12),$A$47)</f>
        <v>4415.13</v>
      </c>
      <c r="V579" s="8" t="str">
        <f xml:space="preserve"> TEXT(RTD("cqg.rtd",,"StudyData", $A$2, "Imoku", "Period3="&amp;$A$38&amp;"", "Imoku3",$A$4, -(($B579)+($A$44)), $A$6,$A$10,,$A$8,$A$12),$A$47)</f>
        <v>4349.50</v>
      </c>
      <c r="W579" s="8" t="str">
        <f xml:space="preserve"> TEXT(RTD("cqg.rtd",,"StudyData", $A$2, "Imoku", "Period1="&amp;$A$34&amp;",Period2="&amp;$A$36&amp;",Period4="&amp;$A$40&amp;",MAType4=Sim", "Imoku4",$A$4, -(($B579)+($A$44)), $A$6,$A$10,,$A$8,$A$12),$A$47)</f>
        <v>4514.50</v>
      </c>
      <c r="X579" s="8" t="str">
        <f>TEXT(RTD("cqg.rtd",,"StudyData", $A$2, "Imoku", "MAType5=Sim,Period5="&amp;$A$42&amp;",InputChoice5=Close", "Imoku5",$A$4, -$B579, $A$6,$A$10,,$A$8,$A$12),$A$47)</f>
        <v>4525.25</v>
      </c>
    </row>
    <row r="580" spans="2:24" x14ac:dyDescent="0.25">
      <c r="B580">
        <f t="shared" ref="B580:B643" si="19">B579+1</f>
        <v>578</v>
      </c>
      <c r="C580" s="5">
        <f xml:space="preserve"> RTD("cqg.rtd",,"StudyData", $A$2, "BAR", "", "Time", $A$4,-$B580,$A$6,$A$10, "","False","T")</f>
        <v>44949</v>
      </c>
      <c r="D580" s="4">
        <f xml:space="preserve"> RTD("cqg.rtd",,"StudyData", $A$2, "BAR", "", "Time", $A$4,-$B580,$A$6,$A$10, "","False","T")</f>
        <v>44949</v>
      </c>
      <c r="E580" s="6" t="str">
        <f xml:space="preserve"> TEXT(RTD("cqg.rtd",,"StudyData", $A$2, "BAR", "", "Open", $A$4, -$B580, $A$6,$A$10,,$A$8,$A$12),$A$47)</f>
        <v>4479.50</v>
      </c>
      <c r="F580" s="6" t="str">
        <f xml:space="preserve"> TEXT(RTD("cqg.rtd",,"StudyData", $A$2, "BAR", "", "High", $A$4, -$B580, $A$6,$A$10,,$A$8,$A$12),$A$47)</f>
        <v>4549.25</v>
      </c>
      <c r="G580" s="6" t="str">
        <f xml:space="preserve"> TEXT(RTD("cqg.rtd",,"StudyData", $A$2, "BAR", "", "Low", $A$4, -$B580, $A$6,$A$10,,$A$8,$A$12),$A$47)</f>
        <v>4472.75</v>
      </c>
      <c r="H580" s="6" t="str">
        <f>TEXT(RTD("cqg.rtd",,"StudyData", $A$2, "BAR", "", "Close", $A$4, -$B580, $A$6,$A$10,,$A$8,$A$12),$A$47)</f>
        <v>4529.00</v>
      </c>
      <c r="I580" s="7">
        <f xml:space="preserve"> RTD("cqg.rtd",,"StudyData", $A$2, "Vol", "VolType=auto, CoCType=Contract", "Vol",$A$4, -$B580, $A$6,$A$10,,$A$8,$A$12)</f>
        <v>1594736</v>
      </c>
      <c r="J580" s="8" t="str">
        <f xml:space="preserve"> TEXT(RTD("cqg.rtd",,"StudyData", $A$2, "MA", "InputChoice=Close,MAType=Sim,Period="&amp;$A$14&amp;"", "MA",$A$4, -$B580, $A$6,$A$10,,$A$8,$A$12),$A$47)</f>
        <v>4449.16</v>
      </c>
      <c r="K580" s="6" t="str">
        <f xml:space="preserve"> TEXT(RTD("cqg.rtd",,"StudyData", $A$2, "BBnds", "MAType=Sim,InputChoice=Close,Period1="&amp;$A$16&amp;",Percent="&amp;$A$18&amp;"", "BHI",$A$4, -$B580, $A$6,$A$10,,$A$8,$A$12),$A$47)</f>
        <v>4547.29</v>
      </c>
      <c r="L580" s="6" t="str">
        <f>TEXT(RTD("cqg.rtd",,"StudyData",$A$2,"BBnds","MAType=Sim,InputChoice=Close,Period1="&amp;$A$16&amp;",Percent="&amp;$A$18&amp;"","BMA",$A$4,-$B580,$A$6,$A$10,,$A$8,$A$12),$A$47)</f>
        <v>4409.56</v>
      </c>
      <c r="M580" s="6" t="str">
        <f xml:space="preserve"> TEXT(RTD("cqg.rtd",,"StudyData", $A$2, "BBnds", "MAType=Sim,InputChoice=Close,Period1="&amp;$A$16&amp;",Percent="&amp;$A$18&amp;"", "BLO",$A$4, -$B580, $A$6,$A$10,,$A$8,$A$12),$A$47)</f>
        <v>4271.83</v>
      </c>
      <c r="N580" s="8" t="str">
        <f xml:space="preserve"> TEXT(RTD("cqg.rtd",,"StudyData", $A$2, "MACD", "Period1="&amp;$A$20&amp;",Period2="&amp;$A$22&amp;",Period3="&amp;$A$24&amp;",InputChoice=Close", "MACD",$A$4, -$B580, $A$6,$A$10,,$A$8,$A$12),$A$47)</f>
        <v>18.06</v>
      </c>
      <c r="O580" s="8" t="str">
        <f>TEXT(RTD("cqg.rtd",,"StudyData",$A$2,"MACD","Period1="&amp;$A$20&amp;",Period2="&amp;$A$22&amp;",Period3="&amp;$A$24&amp;",InputChoice=Close","MACDA",$A$4,-$B580,$A$6,$A$10,,$A$8,$A$12),$A$47)</f>
        <v>5.35</v>
      </c>
      <c r="P580" s="6" t="str">
        <f t="shared" si="18"/>
        <v>12.71</v>
      </c>
      <c r="Q580" s="8">
        <f xml:space="preserve"> RTD("cqg.rtd",,"StudyData", $A$2, "RSI", "InputChoice=Close,Period="&amp;$A$26&amp;"", "RSI",$A$4, -$B580, $A$6,$A$10,,$A$8,$A$12)</f>
        <v>63.446315764703876</v>
      </c>
      <c r="R58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-$B580, $A$6,$A$10,,$A$8,$A$12)</f>
        <v>78.178382922699996</v>
      </c>
      <c r="S58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-$B580, $A$6,$A$10,,$A$8,$A$12)</f>
        <v>73.546300000000002</v>
      </c>
      <c r="T580" s="8" t="str">
        <f>TEXT(RTD("cqg.rtd",,"StudyData", $A$2, "Imoku", "Period1="&amp;$A$34&amp;"", "Imoku1",$A$4, -$B580, $A$6,$A$10,,$A$8,$A$12),$A$47)</f>
        <v>4466.63</v>
      </c>
      <c r="U580" s="8" t="str">
        <f xml:space="preserve"> TEXT(RTD("cqg.rtd",,"StudyData", $A$2, "Imoku", "Period2="&amp;$A$36&amp;"", "Imoku2",$A$4, -$B580, $A$6,$A$10,,$A$8,$A$12),$A$47)</f>
        <v>4432.13</v>
      </c>
      <c r="V580" s="8" t="str">
        <f xml:space="preserve"> TEXT(RTD("cqg.rtd",,"StudyData", $A$2, "Imoku", "Period3="&amp;$A$38&amp;"", "Imoku3",$A$4, -(($B580)+($A$44)), $A$6,$A$10,,$A$8,$A$12),$A$47)</f>
        <v>4349.50</v>
      </c>
      <c r="W580" s="8" t="str">
        <f xml:space="preserve"> TEXT(RTD("cqg.rtd",,"StudyData", $A$2, "Imoku", "Period1="&amp;$A$34&amp;",Period2="&amp;$A$36&amp;",Period4="&amp;$A$40&amp;",MAType4=Sim", "Imoku4",$A$4, -(($B580)+($A$44)), $A$6,$A$10,,$A$8,$A$12),$A$47)</f>
        <v>4511.56</v>
      </c>
      <c r="X580" s="8" t="str">
        <f>TEXT(RTD("cqg.rtd",,"StudyData", $A$2, "Imoku", "MAType5=Sim,Period5="&amp;$A$42&amp;",InputChoice5=Close", "Imoku5",$A$4, -$B580, $A$6,$A$10,,$A$8,$A$12),$A$47)</f>
        <v>4529.00</v>
      </c>
    </row>
    <row r="581" spans="2:24" x14ac:dyDescent="0.25">
      <c r="B581">
        <f t="shared" si="19"/>
        <v>579</v>
      </c>
      <c r="C581" s="5">
        <f xml:space="preserve"> RTD("cqg.rtd",,"StudyData", $A$2, "BAR", "", "Time", $A$4,-$B581,$A$6,$A$10, "","False","T")</f>
        <v>44946</v>
      </c>
      <c r="D581" s="4">
        <f xml:space="preserve"> RTD("cqg.rtd",,"StudyData", $A$2, "BAR", "", "Time", $A$4,-$B581,$A$6,$A$10, "","False","T")</f>
        <v>44946</v>
      </c>
      <c r="E581" s="6" t="str">
        <f xml:space="preserve"> TEXT(RTD("cqg.rtd",,"StudyData", $A$2, "BAR", "", "Open", $A$4, -$B581, $A$6,$A$10,,$A$8,$A$12),$A$47)</f>
        <v>4417.50</v>
      </c>
      <c r="F581" s="6" t="str">
        <f xml:space="preserve"> TEXT(RTD("cqg.rtd",,"StudyData", $A$2, "BAR", "", "High", $A$4, -$B581, $A$6,$A$10,,$A$8,$A$12),$A$47)</f>
        <v>4483.00</v>
      </c>
      <c r="G581" s="6" t="str">
        <f xml:space="preserve"> TEXT(RTD("cqg.rtd",,"StudyData", $A$2, "BAR", "", "Low", $A$4, -$B581, $A$6,$A$10,,$A$8,$A$12),$A$47)</f>
        <v>4404.25</v>
      </c>
      <c r="H581" s="6" t="str">
        <f>TEXT(RTD("cqg.rtd",,"StudyData", $A$2, "BAR", "", "Close", $A$4, -$B581, $A$6,$A$10,,$A$8,$A$12),$A$47)</f>
        <v>4481.00</v>
      </c>
      <c r="I581" s="7">
        <f xml:space="preserve"> RTD("cqg.rtd",,"StudyData", $A$2, "Vol", "VolType=auto, CoCType=Contract", "Vol",$A$4, -$B581, $A$6,$A$10,,$A$8,$A$12)</f>
        <v>1620355</v>
      </c>
      <c r="J581" s="8" t="str">
        <f xml:space="preserve"> TEXT(RTD("cqg.rtd",,"StudyData", $A$2, "MA", "InputChoice=Close,MAType=Sim,Period="&amp;$A$14&amp;"", "MA",$A$4, -$B581, $A$6,$A$10,,$A$8,$A$12),$A$47)</f>
        <v>4449.30</v>
      </c>
      <c r="K581" s="6" t="str">
        <f xml:space="preserve"> TEXT(RTD("cqg.rtd",,"StudyData", $A$2, "BBnds", "MAType=Sim,InputChoice=Close,Period1="&amp;$A$16&amp;",Percent="&amp;$A$18&amp;"", "BHI",$A$4, -$B581, $A$6,$A$10,,$A$8,$A$12),$A$47)</f>
        <v>4529.40</v>
      </c>
      <c r="L581" s="6" t="str">
        <f>TEXT(RTD("cqg.rtd",,"StudyData",$A$2,"BBnds","MAType=Sim,InputChoice=Close,Period1="&amp;$A$16&amp;",Percent="&amp;$A$18&amp;"","BMA",$A$4,-$B581,$A$6,$A$10,,$A$8,$A$12),$A$47)</f>
        <v>4403.03</v>
      </c>
      <c r="M581" s="6" t="str">
        <f xml:space="preserve"> TEXT(RTD("cqg.rtd",,"StudyData", $A$2, "BBnds", "MAType=Sim,InputChoice=Close,Period1="&amp;$A$16&amp;",Percent="&amp;$A$18&amp;"", "BLO",$A$4, -$B581, $A$6,$A$10,,$A$8,$A$12),$A$47)</f>
        <v>4276.65</v>
      </c>
      <c r="N581" s="8" t="str">
        <f xml:space="preserve"> TEXT(RTD("cqg.rtd",,"StudyData", $A$2, "MACD", "Period1="&amp;$A$20&amp;",Period2="&amp;$A$22&amp;",Period3="&amp;$A$24&amp;",InputChoice=Close", "MACD",$A$4, -$B581, $A$6,$A$10,,$A$8,$A$12),$A$47)</f>
        <v>12.03</v>
      </c>
      <c r="O581" s="8" t="str">
        <f>TEXT(RTD("cqg.rtd",,"StudyData",$A$2,"MACD","Period1="&amp;$A$20&amp;",Period2="&amp;$A$22&amp;",Period3="&amp;$A$24&amp;",InputChoice=Close","MACDA",$A$4,-$B581,$A$6,$A$10,,$A$8,$A$12),$A$47)</f>
        <v>2.18</v>
      </c>
      <c r="P581" s="6" t="str">
        <f t="shared" si="18"/>
        <v>9.85</v>
      </c>
      <c r="Q581" s="8">
        <f xml:space="preserve"> RTD("cqg.rtd",,"StudyData", $A$2, "RSI", "InputChoice=Close,Period="&amp;$A$26&amp;"", "RSI",$A$4, -$B581, $A$6,$A$10,,$A$8,$A$12)</f>
        <v>57.62625451025832</v>
      </c>
      <c r="R58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-$B581, $A$6,$A$10,,$A$8,$A$12)</f>
        <v>70.931658800600005</v>
      </c>
      <c r="S58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-$B581, $A$6,$A$10,,$A$8,$A$12)</f>
        <v>71.230199999999996</v>
      </c>
      <c r="T581" s="8" t="str">
        <f>TEXT(RTD("cqg.rtd",,"StudyData", $A$2, "Imoku", "Period1="&amp;$A$34&amp;"", "Imoku1",$A$4, -$B581, $A$6,$A$10,,$A$8,$A$12),$A$47)</f>
        <v>4455.88</v>
      </c>
      <c r="U581" s="8" t="str">
        <f xml:space="preserve"> TEXT(RTD("cqg.rtd",,"StudyData", $A$2, "Imoku", "Period2="&amp;$A$36&amp;"", "Imoku2",$A$4, -$B581, $A$6,$A$10,,$A$8,$A$12),$A$47)</f>
        <v>4476.75</v>
      </c>
      <c r="V581" s="8" t="str">
        <f xml:space="preserve"> TEXT(RTD("cqg.rtd",,"StudyData", $A$2, "Imoku", "Period3="&amp;$A$38&amp;"", "Imoku3",$A$4, -(($B581)+($A$44)), $A$6,$A$10,,$A$8,$A$12),$A$47)</f>
        <v>4330.50</v>
      </c>
      <c r="W581" s="8" t="str">
        <f xml:space="preserve"> TEXT(RTD("cqg.rtd",,"StudyData", $A$2, "Imoku", "Period1="&amp;$A$34&amp;",Period2="&amp;$A$36&amp;",Period4="&amp;$A$40&amp;",MAType4=Sim", "Imoku4",$A$4, -(($B581)+($A$44)), $A$6,$A$10,,$A$8,$A$12),$A$47)</f>
        <v>4485.75</v>
      </c>
      <c r="X581" s="8" t="str">
        <f>TEXT(RTD("cqg.rtd",,"StudyData", $A$2, "Imoku", "MAType5=Sim,Period5="&amp;$A$42&amp;",InputChoice5=Close", "Imoku5",$A$4, -$B581, $A$6,$A$10,,$A$8,$A$12),$A$47)</f>
        <v>4481.00</v>
      </c>
    </row>
    <row r="582" spans="2:24" x14ac:dyDescent="0.25">
      <c r="B582">
        <f t="shared" si="19"/>
        <v>580</v>
      </c>
      <c r="C582" s="5">
        <f xml:space="preserve"> RTD("cqg.rtd",,"StudyData", $A$2, "BAR", "", "Time", $A$4,-$B582,$A$6,$A$10, "","False","T")</f>
        <v>44945</v>
      </c>
      <c r="D582" s="4">
        <f xml:space="preserve"> RTD("cqg.rtd",,"StudyData", $A$2, "BAR", "", "Time", $A$4,-$B582,$A$6,$A$10, "","False","T")</f>
        <v>44945</v>
      </c>
      <c r="E582" s="6" t="str">
        <f xml:space="preserve"> TEXT(RTD("cqg.rtd",,"StudyData", $A$2, "BAR", "", "Open", $A$4, -$B582, $A$6,$A$10,,$A$8,$A$12),$A$47)</f>
        <v>4437.75</v>
      </c>
      <c r="F582" s="6" t="str">
        <f xml:space="preserve"> TEXT(RTD("cqg.rtd",,"StudyData", $A$2, "BAR", "", "High", $A$4, -$B582, $A$6,$A$10,,$A$8,$A$12),$A$47)</f>
        <v>4441.25</v>
      </c>
      <c r="G582" s="6" t="str">
        <f xml:space="preserve"> TEXT(RTD("cqg.rtd",,"StudyData", $A$2, "BAR", "", "Low", $A$4, -$B582, $A$6,$A$10,,$A$8,$A$12),$A$47)</f>
        <v>4394.25</v>
      </c>
      <c r="H582" s="6" t="str">
        <f>TEXT(RTD("cqg.rtd",,"StudyData", $A$2, "BAR", "", "Close", $A$4, -$B582, $A$6,$A$10,,$A$8,$A$12),$A$47)</f>
        <v>4408.00</v>
      </c>
      <c r="I582" s="7">
        <f xml:space="preserve"> RTD("cqg.rtd",,"StudyData", $A$2, "Vol", "VolType=auto, CoCType=Contract", "Vol",$A$4, -$B582, $A$6,$A$10,,$A$8,$A$12)</f>
        <v>1896890</v>
      </c>
      <c r="J582" s="8" t="str">
        <f xml:space="preserve"> TEXT(RTD("cqg.rtd",,"StudyData", $A$2, "MA", "InputChoice=Close,MAType=Sim,Period="&amp;$A$14&amp;"", "MA",$A$4, -$B582, $A$6,$A$10,,$A$8,$A$12),$A$47)</f>
        <v>4449.34</v>
      </c>
      <c r="K582" s="6" t="str">
        <f xml:space="preserve"> TEXT(RTD("cqg.rtd",,"StudyData", $A$2, "BBnds", "MAType=Sim,InputChoice=Close,Period1="&amp;$A$16&amp;",Percent="&amp;$A$18&amp;"", "BHI",$A$4, -$B582, $A$6,$A$10,,$A$8,$A$12),$A$47)</f>
        <v>4519.81</v>
      </c>
      <c r="L582" s="6" t="str">
        <f>TEXT(RTD("cqg.rtd",,"StudyData",$A$2,"BBnds","MAType=Sim,InputChoice=Close,Period1="&amp;$A$16&amp;",Percent="&amp;$A$18&amp;"","BMA",$A$4,-$B582,$A$6,$A$10,,$A$8,$A$12),$A$47)</f>
        <v>4396.06</v>
      </c>
      <c r="M582" s="6" t="str">
        <f xml:space="preserve"> TEXT(RTD("cqg.rtd",,"StudyData", $A$2, "BBnds", "MAType=Sim,InputChoice=Close,Period1="&amp;$A$16&amp;",Percent="&amp;$A$18&amp;"", "BLO",$A$4, -$B582, $A$6,$A$10,,$A$8,$A$12),$A$47)</f>
        <v>4272.32</v>
      </c>
      <c r="N582" s="8" t="str">
        <f xml:space="preserve"> TEXT(RTD("cqg.rtd",,"StudyData", $A$2, "MACD", "Period1="&amp;$A$20&amp;",Period2="&amp;$A$22&amp;",Period3="&amp;$A$24&amp;",InputChoice=Close", "MACD",$A$4, -$B582, $A$6,$A$10,,$A$8,$A$12),$A$47)</f>
        <v>9.04</v>
      </c>
      <c r="O582" s="8" t="str">
        <f>TEXT(RTD("cqg.rtd",,"StudyData",$A$2,"MACD","Period1="&amp;$A$20&amp;",Period2="&amp;$A$22&amp;",Period3="&amp;$A$24&amp;",InputChoice=Close","MACDA",$A$4,-$B582,$A$6,$A$10,,$A$8,$A$12),$A$47)</f>
        <v>-.29</v>
      </c>
      <c r="P582" s="6" t="str">
        <f t="shared" si="18"/>
        <v>9.33</v>
      </c>
      <c r="Q582" s="8">
        <f xml:space="preserve"> RTD("cqg.rtd",,"StudyData", $A$2, "RSI", "InputChoice=Close,Period="&amp;$A$26&amp;"", "RSI",$A$4, -$B582, $A$6,$A$10,,$A$8,$A$12)</f>
        <v>46.00411229721275</v>
      </c>
      <c r="R58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-$B582, $A$6,$A$10,,$A$8,$A$12)</f>
        <v>67.097657505399994</v>
      </c>
      <c r="S58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-$B582, $A$6,$A$10,,$A$8,$A$12)</f>
        <v>71.379499999999993</v>
      </c>
      <c r="T582" s="8" t="str">
        <f>TEXT(RTD("cqg.rtd",,"StudyData", $A$2, "Imoku", "Period1="&amp;$A$34&amp;"", "Imoku1",$A$4, -$B582, $A$6,$A$10,,$A$8,$A$12),$A$47)</f>
        <v>4419.63</v>
      </c>
      <c r="U582" s="8" t="str">
        <f xml:space="preserve"> TEXT(RTD("cqg.rtd",,"StudyData", $A$2, "Imoku", "Period2="&amp;$A$36&amp;"", "Imoku2",$A$4, -$B582, $A$6,$A$10,,$A$8,$A$12),$A$47)</f>
        <v>4476.75</v>
      </c>
      <c r="V582" s="8" t="str">
        <f xml:space="preserve"> TEXT(RTD("cqg.rtd",,"StudyData", $A$2, "Imoku", "Period3="&amp;$A$38&amp;"", "Imoku3",$A$4, -(($B582)+($A$44)), $A$6,$A$10,,$A$8,$A$12),$A$47)</f>
        <v>4330.50</v>
      </c>
      <c r="W582" s="8" t="str">
        <f xml:space="preserve"> TEXT(RTD("cqg.rtd",,"StudyData", $A$2, "Imoku", "Period1="&amp;$A$34&amp;",Period2="&amp;$A$36&amp;",Period4="&amp;$A$40&amp;",MAType4=Sim", "Imoku4",$A$4, -(($B582)+($A$44)), $A$6,$A$10,,$A$8,$A$12),$A$47)</f>
        <v>4484.06</v>
      </c>
      <c r="X582" s="8" t="str">
        <f>TEXT(RTD("cqg.rtd",,"StudyData", $A$2, "Imoku", "MAType5=Sim,Period5="&amp;$A$42&amp;",InputChoice5=Close", "Imoku5",$A$4, -$B582, $A$6,$A$10,,$A$8,$A$12),$A$47)</f>
        <v>4408.00</v>
      </c>
    </row>
    <row r="583" spans="2:24" x14ac:dyDescent="0.25">
      <c r="B583">
        <f t="shared" si="19"/>
        <v>581</v>
      </c>
      <c r="C583" s="5">
        <f xml:space="preserve"> RTD("cqg.rtd",,"StudyData", $A$2, "BAR", "", "Time", $A$4,-$B583,$A$6,$A$10, "","False","T")</f>
        <v>44944</v>
      </c>
      <c r="D583" s="4">
        <f xml:space="preserve"> RTD("cqg.rtd",,"StudyData", $A$2, "BAR", "", "Time", $A$4,-$B583,$A$6,$A$10, "","False","T")</f>
        <v>44944</v>
      </c>
      <c r="E583" s="6" t="str">
        <f xml:space="preserve"> TEXT(RTD("cqg.rtd",,"StudyData", $A$2, "BAR", "", "Open", $A$4, -$B583, $A$6,$A$10,,$A$8,$A$12),$A$47)</f>
        <v>4501.00</v>
      </c>
      <c r="F583" s="6" t="str">
        <f xml:space="preserve"> TEXT(RTD("cqg.rtd",,"StudyData", $A$2, "BAR", "", "High", $A$4, -$B583, $A$6,$A$10,,$A$8,$A$12),$A$47)</f>
        <v>4526.00</v>
      </c>
      <c r="G583" s="6" t="str">
        <f xml:space="preserve"> TEXT(RTD("cqg.rtd",,"StudyData", $A$2, "BAR", "", "Low", $A$4, -$B583, $A$6,$A$10,,$A$8,$A$12),$A$47)</f>
        <v>4436.25</v>
      </c>
      <c r="H583" s="6" t="str">
        <f>TEXT(RTD("cqg.rtd",,"StudyData", $A$2, "BAR", "", "Close", $A$4, -$B583, $A$6,$A$10,,$A$8,$A$12),$A$47)</f>
        <v>4438.25</v>
      </c>
      <c r="I583" s="7">
        <f xml:space="preserve"> RTD("cqg.rtd",,"StudyData", $A$2, "Vol", "VolType=auto, CoCType=Contract", "Vol",$A$4, -$B583, $A$6,$A$10,,$A$8,$A$12)</f>
        <v>1902551</v>
      </c>
      <c r="J583" s="8" t="str">
        <f xml:space="preserve"> TEXT(RTD("cqg.rtd",,"StudyData", $A$2, "MA", "InputChoice=Close,MAType=Sim,Period="&amp;$A$14&amp;"", "MA",$A$4, -$B583, $A$6,$A$10,,$A$8,$A$12),$A$47)</f>
        <v>4451.60</v>
      </c>
      <c r="K583" s="6" t="str">
        <f xml:space="preserve"> TEXT(RTD("cqg.rtd",,"StudyData", $A$2, "BBnds", "MAType=Sim,InputChoice=Close,Period1="&amp;$A$16&amp;",Percent="&amp;$A$18&amp;"", "BHI",$A$4, -$B583, $A$6,$A$10,,$A$8,$A$12),$A$47)</f>
        <v>4518.69</v>
      </c>
      <c r="L583" s="6" t="str">
        <f>TEXT(RTD("cqg.rtd",,"StudyData",$A$2,"BBnds","MAType=Sim,InputChoice=Close,Period1="&amp;$A$16&amp;",Percent="&amp;$A$18&amp;"","BMA",$A$4,-$B583,$A$6,$A$10,,$A$8,$A$12),$A$47)</f>
        <v>4392.56</v>
      </c>
      <c r="M583" s="6" t="str">
        <f xml:space="preserve"> TEXT(RTD("cqg.rtd",,"StudyData", $A$2, "BBnds", "MAType=Sim,InputChoice=Close,Period1="&amp;$A$16&amp;",Percent="&amp;$A$18&amp;"", "BLO",$A$4, -$B583, $A$6,$A$10,,$A$8,$A$12),$A$47)</f>
        <v>4266.43</v>
      </c>
      <c r="N583" s="8" t="str">
        <f xml:space="preserve"> TEXT(RTD("cqg.rtd",,"StudyData", $A$2, "MACD", "Period1="&amp;$A$20&amp;",Period2="&amp;$A$22&amp;",Period3="&amp;$A$24&amp;",InputChoice=Close", "MACD",$A$4, -$B583, $A$6,$A$10,,$A$8,$A$12),$A$47)</f>
        <v>12.53</v>
      </c>
      <c r="O583" s="8" t="str">
        <f>TEXT(RTD("cqg.rtd",,"StudyData",$A$2,"MACD","Period1="&amp;$A$20&amp;",Period2="&amp;$A$22&amp;",Period3="&amp;$A$24&amp;",InputChoice=Close","MACDA",$A$4,-$B583,$A$6,$A$10,,$A$8,$A$12),$A$47)</f>
        <v>-2.62</v>
      </c>
      <c r="P583" s="6" t="str">
        <f t="shared" si="18"/>
        <v>15.15</v>
      </c>
      <c r="Q583" s="8">
        <f xml:space="preserve"> RTD("cqg.rtd",,"StudyData", $A$2, "RSI", "InputChoice=Close,Period="&amp;$A$26&amp;"", "RSI",$A$4, -$B583, $A$6,$A$10,,$A$8,$A$12)</f>
        <v>51.174100415346956</v>
      </c>
      <c r="R58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-$B583, $A$6,$A$10,,$A$8,$A$12)</f>
        <v>76.911686049899998</v>
      </c>
      <c r="S58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-$B583, $A$6,$A$10,,$A$8,$A$12)</f>
        <v>73.520399999999995</v>
      </c>
      <c r="T583" s="8" t="str">
        <f>TEXT(RTD("cqg.rtd",,"StudyData", $A$2, "Imoku", "Period1="&amp;$A$34&amp;"", "Imoku1",$A$4, -$B583, $A$6,$A$10,,$A$8,$A$12),$A$47)</f>
        <v>4419.63</v>
      </c>
      <c r="U583" s="8" t="str">
        <f xml:space="preserve"> TEXT(RTD("cqg.rtd",,"StudyData", $A$2, "Imoku", "Period2="&amp;$A$36&amp;"", "Imoku2",$A$4, -$B583, $A$6,$A$10,,$A$8,$A$12),$A$47)</f>
        <v>4476.75</v>
      </c>
      <c r="V583" s="8" t="str">
        <f xml:space="preserve"> TEXT(RTD("cqg.rtd",,"StudyData", $A$2, "Imoku", "Period3="&amp;$A$38&amp;"", "Imoku3",$A$4, -(($B583)+($A$44)), $A$6,$A$10,,$A$8,$A$12),$A$47)</f>
        <v>4330.50</v>
      </c>
      <c r="W583" s="8" t="str">
        <f xml:space="preserve"> TEXT(RTD("cqg.rtd",,"StudyData", $A$2, "Imoku", "Period1="&amp;$A$34&amp;",Period2="&amp;$A$36&amp;",Period4="&amp;$A$40&amp;",MAType4=Sim", "Imoku4",$A$4, -(($B583)+($A$44)), $A$6,$A$10,,$A$8,$A$12),$A$47)</f>
        <v>4484.06</v>
      </c>
      <c r="X583" s="8" t="str">
        <f>TEXT(RTD("cqg.rtd",,"StudyData", $A$2, "Imoku", "MAType5=Sim,Period5="&amp;$A$42&amp;",InputChoice5=Close", "Imoku5",$A$4, -$B583, $A$6,$A$10,,$A$8,$A$12),$A$47)</f>
        <v>4438.25</v>
      </c>
    </row>
    <row r="584" spans="2:24" x14ac:dyDescent="0.25">
      <c r="B584">
        <f t="shared" si="19"/>
        <v>582</v>
      </c>
      <c r="C584" s="5">
        <f xml:space="preserve"> RTD("cqg.rtd",,"StudyData", $A$2, "BAR", "", "Time", $A$4,-$B584,$A$6,$A$10, "","False","T")</f>
        <v>44943</v>
      </c>
      <c r="D584" s="4">
        <f xml:space="preserve"> RTD("cqg.rtd",,"StudyData", $A$2, "BAR", "", "Time", $A$4,-$B584,$A$6,$A$10, "","False","T")</f>
        <v>44943</v>
      </c>
      <c r="E584" s="6" t="str">
        <f xml:space="preserve"> TEXT(RTD("cqg.rtd",,"StudyData", $A$2, "BAR", "", "Open", $A$4, -$B584, $A$6,$A$10,,$A$8,$A$12),$A$47)</f>
        <v>4512.50</v>
      </c>
      <c r="F584" s="6" t="str">
        <f xml:space="preserve"> TEXT(RTD("cqg.rtd",,"StudyData", $A$2, "BAR", "", "High", $A$4, -$B584, $A$6,$A$10,,$A$8,$A$12),$A$47)</f>
        <v>4527.75</v>
      </c>
      <c r="G584" s="6" t="str">
        <f xml:space="preserve"> TEXT(RTD("cqg.rtd",,"StudyData", $A$2, "BAR", "", "Low", $A$4, -$B584, $A$6,$A$10,,$A$8,$A$12),$A$47)</f>
        <v>4489.25</v>
      </c>
      <c r="H584" s="6" t="str">
        <f>TEXT(RTD("cqg.rtd",,"StudyData", $A$2, "BAR", "", "Close", $A$4, -$B584, $A$6,$A$10,,$A$8,$A$12),$A$47)</f>
        <v>4502.00</v>
      </c>
      <c r="I584" s="7">
        <f xml:space="preserve"> RTD("cqg.rtd",,"StudyData", $A$2, "Vol", "VolType=auto, CoCType=Contract", "Vol",$A$4, -$B584, $A$6,$A$10,,$A$8,$A$12)</f>
        <v>1423931</v>
      </c>
      <c r="J584" s="8" t="str">
        <f xml:space="preserve"> TEXT(RTD("cqg.rtd",,"StudyData", $A$2, "MA", "InputChoice=Close,MAType=Sim,Period="&amp;$A$14&amp;"", "MA",$A$4, -$B584, $A$6,$A$10,,$A$8,$A$12),$A$47)</f>
        <v>4452.64</v>
      </c>
      <c r="K584" s="6" t="str">
        <f xml:space="preserve"> TEXT(RTD("cqg.rtd",,"StudyData", $A$2, "BBnds", "MAType=Sim,InputChoice=Close,Period1="&amp;$A$16&amp;",Percent="&amp;$A$18&amp;"", "BHI",$A$4, -$B584, $A$6,$A$10,,$A$8,$A$12),$A$47)</f>
        <v>4513.87</v>
      </c>
      <c r="L584" s="6" t="str">
        <f>TEXT(RTD("cqg.rtd",,"StudyData",$A$2,"BBnds","MAType=Sim,InputChoice=Close,Period1="&amp;$A$16&amp;",Percent="&amp;$A$18&amp;"","BMA",$A$4,-$B584,$A$6,$A$10,,$A$8,$A$12),$A$47)</f>
        <v>4389.23</v>
      </c>
      <c r="M584" s="6" t="str">
        <f xml:space="preserve"> TEXT(RTD("cqg.rtd",,"StudyData", $A$2, "BBnds", "MAType=Sim,InputChoice=Close,Period1="&amp;$A$16&amp;",Percent="&amp;$A$18&amp;"", "BLO",$A$4, -$B584, $A$6,$A$10,,$A$8,$A$12),$A$47)</f>
        <v>4264.58</v>
      </c>
      <c r="N584" s="8" t="str">
        <f xml:space="preserve"> TEXT(RTD("cqg.rtd",,"StudyData", $A$2, "MACD", "Period1="&amp;$A$20&amp;",Period2="&amp;$A$22&amp;",Period3="&amp;$A$24&amp;",InputChoice=Close", "MACD",$A$4, -$B584, $A$6,$A$10,,$A$8,$A$12),$A$47)</f>
        <v>13.72</v>
      </c>
      <c r="O584" s="8" t="str">
        <f>TEXT(RTD("cqg.rtd",,"StudyData",$A$2,"MACD","Period1="&amp;$A$20&amp;",Period2="&amp;$A$22&amp;",Period3="&amp;$A$24&amp;",InputChoice=Close","MACDA",$A$4,-$B584,$A$6,$A$10,,$A$8,$A$12),$A$47)</f>
        <v>-6.40</v>
      </c>
      <c r="P584" s="6" t="str">
        <f t="shared" si="18"/>
        <v>20.12</v>
      </c>
      <c r="Q584" s="8">
        <f xml:space="preserve"> RTD("cqg.rtd",,"StudyData", $A$2, "RSI", "InputChoice=Close,Period="&amp;$A$26&amp;"", "RSI",$A$4, -$B584, $A$6,$A$10,,$A$8,$A$12)</f>
        <v>64.820080924851169</v>
      </c>
      <c r="R58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-$B584, $A$6,$A$10,,$A$8,$A$12)</f>
        <v>84.998615861299996</v>
      </c>
      <c r="S58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-$B584, $A$6,$A$10,,$A$8,$A$12)</f>
        <v>71.824700000000007</v>
      </c>
      <c r="T584" s="8" t="str">
        <f>TEXT(RTD("cqg.rtd",,"StudyData", $A$2, "Imoku", "Period1="&amp;$A$34&amp;"", "Imoku1",$A$4, -$B584, $A$6,$A$10,,$A$8,$A$12),$A$47)</f>
        <v>4419.63</v>
      </c>
      <c r="U584" s="8" t="str">
        <f xml:space="preserve"> TEXT(RTD("cqg.rtd",,"StudyData", $A$2, "Imoku", "Period2="&amp;$A$36&amp;"", "Imoku2",$A$4, -$B584, $A$6,$A$10,,$A$8,$A$12),$A$47)</f>
        <v>4476.75</v>
      </c>
      <c r="V584" s="8" t="str">
        <f xml:space="preserve"> TEXT(RTD("cqg.rtd",,"StudyData", $A$2, "Imoku", "Period3="&amp;$A$38&amp;"", "Imoku3",$A$4, -(($B584)+($A$44)), $A$6,$A$10,,$A$8,$A$12),$A$47)</f>
        <v>4330.50</v>
      </c>
      <c r="W584" s="8" t="str">
        <f xml:space="preserve"> TEXT(RTD("cqg.rtd",,"StudyData", $A$2, "Imoku", "Period1="&amp;$A$34&amp;",Period2="&amp;$A$36&amp;",Period4="&amp;$A$40&amp;",MAType4=Sim", "Imoku4",$A$4, -(($B584)+($A$44)), $A$6,$A$10,,$A$8,$A$12),$A$47)</f>
        <v>4484.06</v>
      </c>
      <c r="X584" s="8" t="str">
        <f>TEXT(RTD("cqg.rtd",,"StudyData", $A$2, "Imoku", "MAType5=Sim,Period5="&amp;$A$42&amp;",InputChoice5=Close", "Imoku5",$A$4, -$B584, $A$6,$A$10,,$A$8,$A$12),$A$47)</f>
        <v>4502.00</v>
      </c>
    </row>
    <row r="585" spans="2:24" x14ac:dyDescent="0.25">
      <c r="B585">
        <f t="shared" si="19"/>
        <v>583</v>
      </c>
      <c r="C585" s="5">
        <f xml:space="preserve"> RTD("cqg.rtd",,"StudyData", $A$2, "BAR", "", "Time", $A$4,-$B585,$A$6,$A$10, "","False","T")</f>
        <v>44939</v>
      </c>
      <c r="D585" s="4">
        <f xml:space="preserve"> RTD("cqg.rtd",,"StudyData", $A$2, "BAR", "", "Time", $A$4,-$B585,$A$6,$A$10, "","False","T")</f>
        <v>44939</v>
      </c>
      <c r="E585" s="6" t="str">
        <f xml:space="preserve"> TEXT(RTD("cqg.rtd",,"StudyData", $A$2, "BAR", "", "Open", $A$4, -$B585, $A$6,$A$10,,$A$8,$A$12),$A$47)</f>
        <v>4495.50</v>
      </c>
      <c r="F585" s="6" t="str">
        <f xml:space="preserve"> TEXT(RTD("cqg.rtd",,"StudyData", $A$2, "BAR", "", "High", $A$4, -$B585, $A$6,$A$10,,$A$8,$A$12),$A$47)</f>
        <v>4516.75</v>
      </c>
      <c r="G585" s="6" t="str">
        <f xml:space="preserve"> TEXT(RTD("cqg.rtd",,"StudyData", $A$2, "BAR", "", "Low", $A$4, -$B585, $A$6,$A$10,,$A$8,$A$12),$A$47)</f>
        <v>4454.25</v>
      </c>
      <c r="H585" s="6" t="str">
        <f>TEXT(RTD("cqg.rtd",,"StudyData", $A$2, "BAR", "", "Close", $A$4, -$B585, $A$6,$A$10,,$A$8,$A$12),$A$47)</f>
        <v>4510.75</v>
      </c>
      <c r="I585" s="7">
        <f xml:space="preserve"> RTD("cqg.rtd",,"StudyData", $A$2, "Vol", "VolType=auto, CoCType=Contract", "Vol",$A$4, -$B585, $A$6,$A$10,,$A$8,$A$12)</f>
        <v>1456784</v>
      </c>
      <c r="J585" s="8" t="str">
        <f xml:space="preserve"> TEXT(RTD("cqg.rtd",,"StudyData", $A$2, "MA", "InputChoice=Close,MAType=Sim,Period="&amp;$A$14&amp;"", "MA",$A$4, -$B585, $A$6,$A$10,,$A$8,$A$12),$A$47)</f>
        <v>4452.41</v>
      </c>
      <c r="K585" s="6" t="str">
        <f xml:space="preserve"> TEXT(RTD("cqg.rtd",,"StudyData", $A$2, "BBnds", "MAType=Sim,InputChoice=Close,Period1="&amp;$A$16&amp;",Percent="&amp;$A$18&amp;"", "BHI",$A$4, -$B585, $A$6,$A$10,,$A$8,$A$12),$A$47)</f>
        <v>4499.62</v>
      </c>
      <c r="L585" s="6" t="str">
        <f>TEXT(RTD("cqg.rtd",,"StudyData",$A$2,"BBnds","MAType=Sim,InputChoice=Close,Period1="&amp;$A$16&amp;",Percent="&amp;$A$18&amp;"","BMA",$A$4,-$B585,$A$6,$A$10,,$A$8,$A$12),$A$47)</f>
        <v>4385.11</v>
      </c>
      <c r="M585" s="6" t="str">
        <f xml:space="preserve"> TEXT(RTD("cqg.rtd",,"StudyData", $A$2, "BBnds", "MAType=Sim,InputChoice=Close,Period1="&amp;$A$16&amp;",Percent="&amp;$A$18&amp;"", "BLO",$A$4, -$B585, $A$6,$A$10,,$A$8,$A$12),$A$47)</f>
        <v>4270.61</v>
      </c>
      <c r="N585" s="8" t="str">
        <f xml:space="preserve"> TEXT(RTD("cqg.rtd",,"StudyData", $A$2, "MACD", "Period1="&amp;$A$20&amp;",Period2="&amp;$A$22&amp;",Period3="&amp;$A$24&amp;",InputChoice=Close", "MACD",$A$4, -$B585, $A$6,$A$10,,$A$8,$A$12),$A$47)</f>
        <v>8.56</v>
      </c>
      <c r="O585" s="8" t="str">
        <f>TEXT(RTD("cqg.rtd",,"StudyData",$A$2,"MACD","Period1="&amp;$A$20&amp;",Period2="&amp;$A$22&amp;",Period3="&amp;$A$24&amp;",InputChoice=Close","MACDA",$A$4,-$B585,$A$6,$A$10,,$A$8,$A$12),$A$47)</f>
        <v>-11.44</v>
      </c>
      <c r="P585" s="6" t="str">
        <f t="shared" si="18"/>
        <v>20.00</v>
      </c>
      <c r="Q585" s="8">
        <f xml:space="preserve"> RTD("cqg.rtd",,"StudyData", $A$2, "RSI", "InputChoice=Close,Period="&amp;$A$26&amp;"", "RSI",$A$4, -$B585, $A$6,$A$10,,$A$8,$A$12)</f>
        <v>66.999814798772093</v>
      </c>
      <c r="R58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-$B585, $A$6,$A$10,,$A$8,$A$12)</f>
        <v>82.989305127999998</v>
      </c>
      <c r="S58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-$B585, $A$6,$A$10,,$A$8,$A$12)</f>
        <v>65.237799999999993</v>
      </c>
      <c r="T585" s="8" t="str">
        <f>TEXT(RTD("cqg.rtd",,"StudyData", $A$2, "Imoku", "Period1="&amp;$A$34&amp;"", "Imoku1",$A$4, -$B585, $A$6,$A$10,,$A$8,$A$12),$A$47)</f>
        <v>4411.88</v>
      </c>
      <c r="U585" s="8" t="str">
        <f xml:space="preserve"> TEXT(RTD("cqg.rtd",,"StudyData", $A$2, "Imoku", "Period2="&amp;$A$36&amp;"", "Imoku2",$A$4, -$B585, $A$6,$A$10,,$A$8,$A$12),$A$47)</f>
        <v>4476.75</v>
      </c>
      <c r="V585" s="8" t="str">
        <f xml:space="preserve"> TEXT(RTD("cqg.rtd",,"StudyData", $A$2, "Imoku", "Period3="&amp;$A$38&amp;"", "Imoku3",$A$4, -(($B585)+($A$44)), $A$6,$A$10,,$A$8,$A$12),$A$47)</f>
        <v>4330.50</v>
      </c>
      <c r="W585" s="8" t="str">
        <f xml:space="preserve"> TEXT(RTD("cqg.rtd",,"StudyData", $A$2, "Imoku", "Period1="&amp;$A$34&amp;",Period2="&amp;$A$36&amp;",Period4="&amp;$A$40&amp;",MAType4=Sim", "Imoku4",$A$4, -(($B585)+($A$44)), $A$6,$A$10,,$A$8,$A$12),$A$47)</f>
        <v>4485.94</v>
      </c>
      <c r="X585" s="8" t="str">
        <f>TEXT(RTD("cqg.rtd",,"StudyData", $A$2, "Imoku", "MAType5=Sim,Period5="&amp;$A$42&amp;",InputChoice5=Close", "Imoku5",$A$4, -$B585, $A$6,$A$10,,$A$8,$A$12),$A$47)</f>
        <v>4510.75</v>
      </c>
    </row>
    <row r="586" spans="2:24" x14ac:dyDescent="0.25">
      <c r="B586">
        <f t="shared" si="19"/>
        <v>584</v>
      </c>
      <c r="C586" s="5">
        <f xml:space="preserve"> RTD("cqg.rtd",,"StudyData", $A$2, "BAR", "", "Time", $A$4,-$B586,$A$6,$A$10, "","False","T")</f>
        <v>44938</v>
      </c>
      <c r="D586" s="4">
        <f xml:space="preserve"> RTD("cqg.rtd",,"StudyData", $A$2, "BAR", "", "Time", $A$4,-$B586,$A$6,$A$10, "","False","T")</f>
        <v>44938</v>
      </c>
      <c r="E586" s="6" t="str">
        <f xml:space="preserve"> TEXT(RTD("cqg.rtd",,"StudyData", $A$2, "BAR", "", "Open", $A$4, -$B586, $A$6,$A$10,,$A$8,$A$12),$A$47)</f>
        <v>4484.25</v>
      </c>
      <c r="F586" s="6" t="str">
        <f xml:space="preserve"> TEXT(RTD("cqg.rtd",,"StudyData", $A$2, "BAR", "", "High", $A$4, -$B586, $A$6,$A$10,,$A$8,$A$12),$A$47)</f>
        <v>4514.00</v>
      </c>
      <c r="G586" s="6" t="str">
        <f xml:space="preserve"> TEXT(RTD("cqg.rtd",,"StudyData", $A$2, "BAR", "", "Low", $A$4, -$B586, $A$6,$A$10,,$A$8,$A$12),$A$47)</f>
        <v>4446.50</v>
      </c>
      <c r="H586" s="6" t="str">
        <f>TEXT(RTD("cqg.rtd",,"StudyData", $A$2, "BAR", "", "Close", $A$4, -$B586, $A$6,$A$10,,$A$8,$A$12),$A$47)</f>
        <v>4496.00</v>
      </c>
      <c r="I586" s="7">
        <f xml:space="preserve"> RTD("cqg.rtd",,"StudyData", $A$2, "Vol", "VolType=auto, CoCType=Contract", "Vol",$A$4, -$B586, $A$6,$A$10,,$A$8,$A$12)</f>
        <v>2102587</v>
      </c>
      <c r="J586" s="8" t="str">
        <f xml:space="preserve"> TEXT(RTD("cqg.rtd",,"StudyData", $A$2, "MA", "InputChoice=Close,MAType=Sim,Period="&amp;$A$14&amp;"", "MA",$A$4, -$B586, $A$6,$A$10,,$A$8,$A$12),$A$47)</f>
        <v>4452.74</v>
      </c>
      <c r="K586" s="6" t="str">
        <f xml:space="preserve"> TEXT(RTD("cqg.rtd",,"StudyData", $A$2, "BBnds", "MAType=Sim,InputChoice=Close,Period1="&amp;$A$16&amp;",Percent="&amp;$A$18&amp;"", "BHI",$A$4, -$B586, $A$6,$A$10,,$A$8,$A$12),$A$47)</f>
        <v>4503.08</v>
      </c>
      <c r="L586" s="6" t="str">
        <f>TEXT(RTD("cqg.rtd",,"StudyData",$A$2,"BBnds","MAType=Sim,InputChoice=Close,Period1="&amp;$A$16&amp;",Percent="&amp;$A$18&amp;"","BMA",$A$4,-$B586,$A$6,$A$10,,$A$8,$A$12),$A$47)</f>
        <v>4385.74</v>
      </c>
      <c r="M586" s="6" t="str">
        <f xml:space="preserve"> TEXT(RTD("cqg.rtd",,"StudyData", $A$2, "BBnds", "MAType=Sim,InputChoice=Close,Period1="&amp;$A$16&amp;",Percent="&amp;$A$18&amp;"", "BLO",$A$4, -$B586, $A$6,$A$10,,$A$8,$A$12),$A$47)</f>
        <v>4268.40</v>
      </c>
      <c r="N586" s="8" t="str">
        <f xml:space="preserve"> TEXT(RTD("cqg.rtd",,"StudyData", $A$2, "MACD", "Period1="&amp;$A$20&amp;",Period2="&amp;$A$22&amp;",Period3="&amp;$A$24&amp;",InputChoice=Close", "MACD",$A$4, -$B586, $A$6,$A$10,,$A$8,$A$12),$A$47)</f>
        <v>.95</v>
      </c>
      <c r="O586" s="8" t="str">
        <f>TEXT(RTD("cqg.rtd",,"StudyData",$A$2,"MACD","Period1="&amp;$A$20&amp;",Period2="&amp;$A$22&amp;",Period3="&amp;$A$24&amp;",InputChoice=Close","MACDA",$A$4,-$B586,$A$6,$A$10,,$A$8,$A$12),$A$47)</f>
        <v>-16.44</v>
      </c>
      <c r="P586" s="6" t="str">
        <f t="shared" si="18"/>
        <v>17.39</v>
      </c>
      <c r="Q586" s="8">
        <f xml:space="preserve"> RTD("cqg.rtd",,"StudyData", $A$2, "RSI", "InputChoice=Close,Period="&amp;$A$26&amp;"", "RSI",$A$4, -$B586, $A$6,$A$10,,$A$8,$A$12)</f>
        <v>65.248777333089663</v>
      </c>
      <c r="R58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-$B586, $A$6,$A$10,,$A$8,$A$12)</f>
        <v>75.888861234900006</v>
      </c>
      <c r="S58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-$B586, $A$6,$A$10,,$A$8,$A$12)</f>
        <v>56.362000000000002</v>
      </c>
      <c r="T586" s="8" t="str">
        <f>TEXT(RTD("cqg.rtd",,"StudyData", $A$2, "Imoku", "Period1="&amp;$A$34&amp;"", "Imoku1",$A$4, -$B586, $A$6,$A$10,,$A$8,$A$12),$A$47)</f>
        <v>4410.50</v>
      </c>
      <c r="U586" s="8" t="str">
        <f xml:space="preserve"> TEXT(RTD("cqg.rtd",,"StudyData", $A$2, "Imoku", "Period2="&amp;$A$36&amp;"", "Imoku2",$A$4, -$B586, $A$6,$A$10,,$A$8,$A$12),$A$47)</f>
        <v>4476.75</v>
      </c>
      <c r="V586" s="8" t="str">
        <f xml:space="preserve"> TEXT(RTD("cqg.rtd",,"StudyData", $A$2, "Imoku", "Period3="&amp;$A$38&amp;"", "Imoku3",$A$4, -(($B586)+($A$44)), $A$6,$A$10,,$A$8,$A$12),$A$47)</f>
        <v>4330.50</v>
      </c>
      <c r="W586" s="8" t="str">
        <f xml:space="preserve"> TEXT(RTD("cqg.rtd",,"StudyData", $A$2, "Imoku", "Period1="&amp;$A$34&amp;",Period2="&amp;$A$36&amp;",Period4="&amp;$A$40&amp;",MAType4=Sim", "Imoku4",$A$4, -(($B586)+($A$44)), $A$6,$A$10,,$A$8,$A$12),$A$47)</f>
        <v>4490.88</v>
      </c>
      <c r="X586" s="8" t="str">
        <f>TEXT(RTD("cqg.rtd",,"StudyData", $A$2, "Imoku", "MAType5=Sim,Period5="&amp;$A$42&amp;",InputChoice5=Close", "Imoku5",$A$4, -$B586, $A$6,$A$10,,$A$8,$A$12),$A$47)</f>
        <v>4496.00</v>
      </c>
    </row>
    <row r="587" spans="2:24" x14ac:dyDescent="0.25">
      <c r="B587">
        <f t="shared" si="19"/>
        <v>585</v>
      </c>
      <c r="C587" s="5">
        <f xml:space="preserve"> RTD("cqg.rtd",,"StudyData", $A$2, "BAR", "", "Time", $A$4,-$B587,$A$6,$A$10, "","False","T")</f>
        <v>44937</v>
      </c>
      <c r="D587" s="4">
        <f xml:space="preserve"> RTD("cqg.rtd",,"StudyData", $A$2, "BAR", "", "Time", $A$4,-$B587,$A$6,$A$10, "","False","T")</f>
        <v>44937</v>
      </c>
      <c r="E587" s="6" t="str">
        <f xml:space="preserve"> TEXT(RTD("cqg.rtd",,"StudyData", $A$2, "BAR", "", "Open", $A$4, -$B587, $A$6,$A$10,,$A$8,$A$12),$A$47)</f>
        <v>4433.50</v>
      </c>
      <c r="F587" s="6" t="str">
        <f xml:space="preserve"> TEXT(RTD("cqg.rtd",,"StudyData", $A$2, "BAR", "", "High", $A$4, -$B587, $A$6,$A$10,,$A$8,$A$12),$A$47)</f>
        <v>4485.00</v>
      </c>
      <c r="G587" s="6" t="str">
        <f xml:space="preserve"> TEXT(RTD("cqg.rtd",,"StudyData", $A$2, "BAR", "", "Low", $A$4, -$B587, $A$6,$A$10,,$A$8,$A$12),$A$47)</f>
        <v>4427.00</v>
      </c>
      <c r="H587" s="6" t="str">
        <f>TEXT(RTD("cqg.rtd",,"StudyData", $A$2, "BAR", "", "Close", $A$4, -$B587, $A$6,$A$10,,$A$8,$A$12),$A$47)</f>
        <v>4482.50</v>
      </c>
      <c r="I587" s="7">
        <f xml:space="preserve"> RTD("cqg.rtd",,"StudyData", $A$2, "Vol", "VolType=auto, CoCType=Contract", "Vol",$A$4, -$B587, $A$6,$A$10,,$A$8,$A$12)</f>
        <v>1398769</v>
      </c>
      <c r="J587" s="8" t="str">
        <f xml:space="preserve"> TEXT(RTD("cqg.rtd",,"StudyData", $A$2, "MA", "InputChoice=Close,MAType=Sim,Period="&amp;$A$14&amp;"", "MA",$A$4, -$B587, $A$6,$A$10,,$A$8,$A$12),$A$47)</f>
        <v>4452.61</v>
      </c>
      <c r="K587" s="6" t="str">
        <f xml:space="preserve"> TEXT(RTD("cqg.rtd",,"StudyData", $A$2, "BBnds", "MAType=Sim,InputChoice=Close,Period1="&amp;$A$16&amp;",Percent="&amp;$A$18&amp;"", "BHI",$A$4, -$B587, $A$6,$A$10,,$A$8,$A$12),$A$47)</f>
        <v>4517.01</v>
      </c>
      <c r="L587" s="6" t="str">
        <f>TEXT(RTD("cqg.rtd",,"StudyData",$A$2,"BBnds","MAType=Sim,InputChoice=Close,Period1="&amp;$A$16&amp;",Percent="&amp;$A$18&amp;"","BMA",$A$4,-$B587,$A$6,$A$10,,$A$8,$A$12),$A$47)</f>
        <v>4388.33</v>
      </c>
      <c r="M587" s="6" t="str">
        <f xml:space="preserve"> TEXT(RTD("cqg.rtd",,"StudyData", $A$2, "BBnds", "MAType=Sim,InputChoice=Close,Period1="&amp;$A$16&amp;",Percent="&amp;$A$18&amp;"", "BLO",$A$4, -$B587, $A$6,$A$10,,$A$8,$A$12),$A$47)</f>
        <v>4259.64</v>
      </c>
      <c r="N587" s="8" t="str">
        <f xml:space="preserve"> TEXT(RTD("cqg.rtd",,"StudyData", $A$2, "MACD", "Period1="&amp;$A$20&amp;",Period2="&amp;$A$22&amp;",Period3="&amp;$A$24&amp;",InputChoice=Close", "MACD",$A$4, -$B587, $A$6,$A$10,,$A$8,$A$12),$A$47)</f>
        <v>-7.27</v>
      </c>
      <c r="O587" s="8" t="str">
        <f>TEXT(RTD("cqg.rtd",,"StudyData",$A$2,"MACD","Period1="&amp;$A$20&amp;",Period2="&amp;$A$22&amp;",Period3="&amp;$A$24&amp;",InputChoice=Close","MACDA",$A$4,-$B587,$A$6,$A$10,,$A$8,$A$12),$A$47)</f>
        <v>-20.78</v>
      </c>
      <c r="P587" s="6" t="str">
        <f t="shared" si="18"/>
        <v>13.51</v>
      </c>
      <c r="Q587" s="8">
        <f xml:space="preserve"> RTD("cqg.rtd",,"StudyData", $A$2, "RSI", "InputChoice=Close,Period="&amp;$A$26&amp;"", "RSI",$A$4, -$B587, $A$6,$A$10,,$A$8,$A$12)</f>
        <v>63.680932887517969</v>
      </c>
      <c r="R58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-$B587, $A$6,$A$10,,$A$8,$A$12)</f>
        <v>67.008717171100002</v>
      </c>
      <c r="S58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-$B587, $A$6,$A$10,,$A$8,$A$12)</f>
        <v>46.598500000000001</v>
      </c>
      <c r="T587" s="8" t="str">
        <f>TEXT(RTD("cqg.rtd",,"StudyData", $A$2, "Imoku", "Period1="&amp;$A$34&amp;"", "Imoku1",$A$4, -$B587, $A$6,$A$10,,$A$8,$A$12),$A$47)</f>
        <v>4391.88</v>
      </c>
      <c r="U587" s="8" t="str">
        <f xml:space="preserve"> TEXT(RTD("cqg.rtd",,"StudyData", $A$2, "Imoku", "Period2="&amp;$A$36&amp;"", "Imoku2",$A$4, -$B587, $A$6,$A$10,,$A$8,$A$12),$A$47)</f>
        <v>4476.75</v>
      </c>
      <c r="V587" s="8" t="str">
        <f xml:space="preserve"> TEXT(RTD("cqg.rtd",,"StudyData", $A$2, "Imoku", "Period3="&amp;$A$38&amp;"", "Imoku3",$A$4, -(($B587)+($A$44)), $A$6,$A$10,,$A$8,$A$12),$A$47)</f>
        <v>4330.50</v>
      </c>
      <c r="W587" s="8" t="str">
        <f xml:space="preserve"> TEXT(RTD("cqg.rtd",,"StudyData", $A$2, "Imoku", "Period1="&amp;$A$34&amp;",Period2="&amp;$A$36&amp;",Period4="&amp;$A$40&amp;",MAType4=Sim", "Imoku4",$A$4, -(($B587)+($A$44)), $A$6,$A$10,,$A$8,$A$12),$A$47)</f>
        <v>4489.94</v>
      </c>
      <c r="X587" s="8" t="str">
        <f>TEXT(RTD("cqg.rtd",,"StudyData", $A$2, "Imoku", "MAType5=Sim,Period5="&amp;$A$42&amp;",InputChoice5=Close", "Imoku5",$A$4, -$B587, $A$6,$A$10,,$A$8,$A$12),$A$47)</f>
        <v>4482.50</v>
      </c>
    </row>
    <row r="588" spans="2:24" x14ac:dyDescent="0.25">
      <c r="B588">
        <f t="shared" si="19"/>
        <v>586</v>
      </c>
      <c r="C588" s="5">
        <f xml:space="preserve"> RTD("cqg.rtd",,"StudyData", $A$2, "BAR", "", "Time", $A$4,-$B588,$A$6,$A$10, "","False","T")</f>
        <v>44936</v>
      </c>
      <c r="D588" s="4">
        <f xml:space="preserve"> RTD("cqg.rtd",,"StudyData", $A$2, "BAR", "", "Time", $A$4,-$B588,$A$6,$A$10, "","False","T")</f>
        <v>44936</v>
      </c>
      <c r="E588" s="6" t="str">
        <f xml:space="preserve"> TEXT(RTD("cqg.rtd",,"StudyData", $A$2, "BAR", "", "Open", $A$4, -$B588, $A$6,$A$10,,$A$8,$A$12),$A$47)</f>
        <v>4407.00</v>
      </c>
      <c r="F588" s="6" t="str">
        <f xml:space="preserve"> TEXT(RTD("cqg.rtd",,"StudyData", $A$2, "BAR", "", "High", $A$4, -$B588, $A$6,$A$10,,$A$8,$A$12),$A$47)</f>
        <v>4436.25</v>
      </c>
      <c r="G588" s="6" t="str">
        <f xml:space="preserve"> TEXT(RTD("cqg.rtd",,"StudyData", $A$2, "BAR", "", "Low", $A$4, -$B588, $A$6,$A$10,,$A$8,$A$12),$A$47)</f>
        <v>4384.00</v>
      </c>
      <c r="H588" s="6" t="str">
        <f>TEXT(RTD("cqg.rtd",,"StudyData", $A$2, "BAR", "", "Close", $A$4, -$B588, $A$6,$A$10,,$A$8,$A$12),$A$47)</f>
        <v>4433.25</v>
      </c>
      <c r="I588" s="7">
        <f xml:space="preserve"> RTD("cqg.rtd",,"StudyData", $A$2, "Vol", "VolType=auto, CoCType=Contract", "Vol",$A$4, -$B588, $A$6,$A$10,,$A$8,$A$12)</f>
        <v>1520955</v>
      </c>
      <c r="J588" s="8" t="str">
        <f xml:space="preserve"> TEXT(RTD("cqg.rtd",,"StudyData", $A$2, "MA", "InputChoice=Close,MAType=Sim,Period="&amp;$A$14&amp;"", "MA",$A$4, -$B588, $A$6,$A$10,,$A$8,$A$12),$A$47)</f>
        <v>4453.66</v>
      </c>
      <c r="K588" s="6" t="str">
        <f xml:space="preserve"> TEXT(RTD("cqg.rtd",,"StudyData", $A$2, "BBnds", "MAType=Sim,InputChoice=Close,Period1="&amp;$A$16&amp;",Percent="&amp;$A$18&amp;"", "BHI",$A$4, -$B588, $A$6,$A$10,,$A$8,$A$12),$A$47)</f>
        <v>4524.65</v>
      </c>
      <c r="L588" s="6" t="str">
        <f>TEXT(RTD("cqg.rtd",,"StudyData",$A$2,"BBnds","MAType=Sim,InputChoice=Close,Period1="&amp;$A$16&amp;",Percent="&amp;$A$18&amp;"","BMA",$A$4,-$B588,$A$6,$A$10,,$A$8,$A$12),$A$47)</f>
        <v>4390.08</v>
      </c>
      <c r="M588" s="6" t="str">
        <f xml:space="preserve"> TEXT(RTD("cqg.rtd",,"StudyData", $A$2, "BBnds", "MAType=Sim,InputChoice=Close,Period1="&amp;$A$16&amp;",Percent="&amp;$A$18&amp;"", "BLO",$A$4, -$B588, $A$6,$A$10,,$A$8,$A$12),$A$47)</f>
        <v>4255.50</v>
      </c>
      <c r="N588" s="8" t="str">
        <f xml:space="preserve"> TEXT(RTD("cqg.rtd",,"StudyData", $A$2, "MACD", "Period1="&amp;$A$20&amp;",Period2="&amp;$A$22&amp;",Period3="&amp;$A$24&amp;",InputChoice=Close", "MACD",$A$4, -$B588, $A$6,$A$10,,$A$8,$A$12),$A$47)</f>
        <v>-16.29</v>
      </c>
      <c r="O588" s="8" t="str">
        <f>TEXT(RTD("cqg.rtd",,"StudyData",$A$2,"MACD","Period1="&amp;$A$20&amp;",Period2="&amp;$A$22&amp;",Period3="&amp;$A$24&amp;",InputChoice=Close","MACDA",$A$4,-$B588,$A$6,$A$10,,$A$8,$A$12),$A$47)</f>
        <v>-24.16</v>
      </c>
      <c r="P588" s="6" t="str">
        <f t="shared" si="18"/>
        <v>7.87</v>
      </c>
      <c r="Q588" s="8">
        <f xml:space="preserve"> RTD("cqg.rtd",,"StudyData", $A$2, "RSI", "InputChoice=Close,Period="&amp;$A$26&amp;"", "RSI",$A$4, -$B588, $A$6,$A$10,,$A$8,$A$12)</f>
        <v>57.456730776213497</v>
      </c>
      <c r="R58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-$B588, $A$6,$A$10,,$A$8,$A$12)</f>
        <v>52.312137417400002</v>
      </c>
      <c r="S58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-$B588, $A$6,$A$10,,$A$8,$A$12)</f>
        <v>36.393500000000003</v>
      </c>
      <c r="T588" s="8" t="str">
        <f>TEXT(RTD("cqg.rtd",,"StudyData", $A$2, "Imoku", "Period1="&amp;$A$34&amp;"", "Imoku1",$A$4, -$B588, $A$6,$A$10,,$A$8,$A$12),$A$47)</f>
        <v>4381.38</v>
      </c>
      <c r="U588" s="8" t="str">
        <f xml:space="preserve"> TEXT(RTD("cqg.rtd",,"StudyData", $A$2, "Imoku", "Period2="&amp;$A$36&amp;"", "Imoku2",$A$4, -$B588, $A$6,$A$10,,$A$8,$A$12),$A$47)</f>
        <v>4476.75</v>
      </c>
      <c r="V588" s="8" t="str">
        <f xml:space="preserve"> TEXT(RTD("cqg.rtd",,"StudyData", $A$2, "Imoku", "Period3="&amp;$A$38&amp;"", "Imoku3",$A$4, -(($B588)+($A$44)), $A$6,$A$10,,$A$8,$A$12),$A$47)</f>
        <v>4330.50</v>
      </c>
      <c r="W588" s="8" t="str">
        <f xml:space="preserve"> TEXT(RTD("cqg.rtd",,"StudyData", $A$2, "Imoku", "Period1="&amp;$A$34&amp;",Period2="&amp;$A$36&amp;",Period4="&amp;$A$40&amp;",MAType4=Sim", "Imoku4",$A$4, -(($B588)+($A$44)), $A$6,$A$10,,$A$8,$A$12),$A$47)</f>
        <v>4489.94</v>
      </c>
      <c r="X588" s="8" t="str">
        <f>TEXT(RTD("cqg.rtd",,"StudyData", $A$2, "Imoku", "MAType5=Sim,Period5="&amp;$A$42&amp;",InputChoice5=Close", "Imoku5",$A$4, -$B588, $A$6,$A$10,,$A$8,$A$12),$A$47)</f>
        <v>4433.25</v>
      </c>
    </row>
    <row r="589" spans="2:24" x14ac:dyDescent="0.25">
      <c r="B589">
        <f t="shared" si="19"/>
        <v>587</v>
      </c>
      <c r="C589" s="5">
        <f xml:space="preserve"> RTD("cqg.rtd",,"StudyData", $A$2, "BAR", "", "Time", $A$4,-$B589,$A$6,$A$10, "","False","T")</f>
        <v>44935</v>
      </c>
      <c r="D589" s="4">
        <f xml:space="preserve"> RTD("cqg.rtd",,"StudyData", $A$2, "BAR", "", "Time", $A$4,-$B589,$A$6,$A$10, "","False","T")</f>
        <v>44935</v>
      </c>
      <c r="E589" s="6" t="str">
        <f xml:space="preserve"> TEXT(RTD("cqg.rtd",,"StudyData", $A$2, "BAR", "", "Open", $A$4, -$B589, $A$6,$A$10,,$A$8,$A$12),$A$47)</f>
        <v>4411.00</v>
      </c>
      <c r="F589" s="6" t="str">
        <f xml:space="preserve"> TEXT(RTD("cqg.rtd",,"StudyData", $A$2, "BAR", "", "High", $A$4, -$B589, $A$6,$A$10,,$A$8,$A$12),$A$47)</f>
        <v>4465.75</v>
      </c>
      <c r="G589" s="6" t="str">
        <f xml:space="preserve"> TEXT(RTD("cqg.rtd",,"StudyData", $A$2, "BAR", "", "Low", $A$4, -$B589, $A$6,$A$10,,$A$8,$A$12),$A$47)</f>
        <v>4402.25</v>
      </c>
      <c r="H589" s="6" t="str">
        <f>TEXT(RTD("cqg.rtd",,"StudyData", $A$2, "BAR", "", "Close", $A$4, -$B589, $A$6,$A$10,,$A$8,$A$12),$A$47)</f>
        <v>4406.25</v>
      </c>
      <c r="I589" s="7">
        <f xml:space="preserve"> RTD("cqg.rtd",,"StudyData", $A$2, "Vol", "VolType=auto, CoCType=Contract", "Vol",$A$4, -$B589, $A$6,$A$10,,$A$8,$A$12)</f>
        <v>1697887</v>
      </c>
      <c r="J589" s="8" t="str">
        <f xml:space="preserve"> TEXT(RTD("cqg.rtd",,"StudyData", $A$2, "MA", "InputChoice=Close,MAType=Sim,Period="&amp;$A$14&amp;"", "MA",$A$4, -$B589, $A$6,$A$10,,$A$8,$A$12),$A$47)</f>
        <v>4454.97</v>
      </c>
      <c r="K589" s="6" t="str">
        <f xml:space="preserve"> TEXT(RTD("cqg.rtd",,"StudyData", $A$2, "BBnds", "MAType=Sim,InputChoice=Close,Period1="&amp;$A$16&amp;",Percent="&amp;$A$18&amp;"", "BHI",$A$4, -$B589, $A$6,$A$10,,$A$8,$A$12),$A$47)</f>
        <v>4528.31</v>
      </c>
      <c r="L589" s="6" t="str">
        <f>TEXT(RTD("cqg.rtd",,"StudyData",$A$2,"BBnds","MAType=Sim,InputChoice=Close,Period1="&amp;$A$16&amp;",Percent="&amp;$A$18&amp;"","BMA",$A$4,-$B589,$A$6,$A$10,,$A$8,$A$12),$A$47)</f>
        <v>4391.45</v>
      </c>
      <c r="M589" s="6" t="str">
        <f xml:space="preserve"> TEXT(RTD("cqg.rtd",,"StudyData", $A$2, "BBnds", "MAType=Sim,InputChoice=Close,Period1="&amp;$A$16&amp;",Percent="&amp;$A$18&amp;"", "BLO",$A$4, -$B589, $A$6,$A$10,,$A$8,$A$12),$A$47)</f>
        <v>4254.59</v>
      </c>
      <c r="N589" s="8" t="str">
        <f xml:space="preserve"> TEXT(RTD("cqg.rtd",,"StudyData", $A$2, "MACD", "Period1="&amp;$A$20&amp;",Period2="&amp;$A$22&amp;",Period3="&amp;$A$24&amp;",InputChoice=Close", "MACD",$A$4, -$B589, $A$6,$A$10,,$A$8,$A$12),$A$47)</f>
        <v>-22.54</v>
      </c>
      <c r="O589" s="8" t="str">
        <f>TEXT(RTD("cqg.rtd",,"StudyData",$A$2,"MACD","Period1="&amp;$A$20&amp;",Period2="&amp;$A$22&amp;",Period3="&amp;$A$24&amp;",InputChoice=Close","MACDA",$A$4,-$B589,$A$6,$A$10,,$A$8,$A$12),$A$47)</f>
        <v>-26.13</v>
      </c>
      <c r="P589" s="6" t="str">
        <f t="shared" si="18"/>
        <v>3.59</v>
      </c>
      <c r="Q589" s="8">
        <f xml:space="preserve"> RTD("cqg.rtd",,"StudyData", $A$2, "RSI", "InputChoice=Close,Period="&amp;$A$26&amp;"", "RSI",$A$4, -$B589, $A$6,$A$10,,$A$8,$A$12)</f>
        <v>53.580063281720278</v>
      </c>
      <c r="R58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-$B589, $A$6,$A$10,,$A$8,$A$12)</f>
        <v>40.646763872900003</v>
      </c>
      <c r="S58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-$B589, $A$6,$A$10,,$A$8,$A$12)</f>
        <v>28.434100000000001</v>
      </c>
      <c r="T589" s="8" t="str">
        <f>TEXT(RTD("cqg.rtd",,"StudyData", $A$2, "Imoku", "Period1="&amp;$A$34&amp;"", "Imoku1",$A$4, -$B589, $A$6,$A$10,,$A$8,$A$12),$A$47)</f>
        <v>4381.38</v>
      </c>
      <c r="U589" s="8" t="str">
        <f xml:space="preserve"> TEXT(RTD("cqg.rtd",,"StudyData", $A$2, "Imoku", "Period2="&amp;$A$36&amp;"", "Imoku2",$A$4, -$B589, $A$6,$A$10,,$A$8,$A$12),$A$47)</f>
        <v>4476.75</v>
      </c>
      <c r="V589" s="8" t="str">
        <f xml:space="preserve"> TEXT(RTD("cqg.rtd",,"StudyData", $A$2, "Imoku", "Period3="&amp;$A$38&amp;"", "Imoku3",$A$4, -(($B589)+($A$44)), $A$6,$A$10,,$A$8,$A$12),$A$47)</f>
        <v>4322.25</v>
      </c>
      <c r="W589" s="8" t="str">
        <f xml:space="preserve"> TEXT(RTD("cqg.rtd",,"StudyData", $A$2, "Imoku", "Period1="&amp;$A$34&amp;",Period2="&amp;$A$36&amp;",Period4="&amp;$A$40&amp;",MAType4=Sim", "Imoku4",$A$4, -(($B589)+($A$44)), $A$6,$A$10,,$A$8,$A$12),$A$47)</f>
        <v>4475.44</v>
      </c>
      <c r="X589" s="8" t="str">
        <f>TEXT(RTD("cqg.rtd",,"StudyData", $A$2, "Imoku", "MAType5=Sim,Period5="&amp;$A$42&amp;",InputChoice5=Close", "Imoku5",$A$4, -$B589, $A$6,$A$10,,$A$8,$A$12),$A$47)</f>
        <v>4406.25</v>
      </c>
    </row>
    <row r="590" spans="2:24" x14ac:dyDescent="0.25">
      <c r="B590">
        <f t="shared" si="19"/>
        <v>588</v>
      </c>
      <c r="C590" s="5">
        <f xml:space="preserve"> RTD("cqg.rtd",,"StudyData", $A$2, "BAR", "", "Time", $A$4,-$B590,$A$6,$A$10, "","False","T")</f>
        <v>44932</v>
      </c>
      <c r="D590" s="4">
        <f xml:space="preserve"> RTD("cqg.rtd",,"StudyData", $A$2, "BAR", "", "Time", $A$4,-$B590,$A$6,$A$10, "","False","T")</f>
        <v>44932</v>
      </c>
      <c r="E590" s="6" t="str">
        <f xml:space="preserve"> TEXT(RTD("cqg.rtd",,"StudyData", $A$2, "BAR", "", "Open", $A$4, -$B590, $A$6,$A$10,,$A$8,$A$12),$A$47)</f>
        <v>4325.50</v>
      </c>
      <c r="F590" s="6" t="str">
        <f xml:space="preserve"> TEXT(RTD("cqg.rtd",,"StudyData", $A$2, "BAR", "", "High", $A$4, -$B590, $A$6,$A$10,,$A$8,$A$12),$A$47)</f>
        <v>4421.25</v>
      </c>
      <c r="G590" s="6" t="str">
        <f xml:space="preserve"> TEXT(RTD("cqg.rtd",,"StudyData", $A$2, "BAR", "", "Low", $A$4, -$B590, $A$6,$A$10,,$A$8,$A$12),$A$47)</f>
        <v>4311.50</v>
      </c>
      <c r="H590" s="6" t="str">
        <f>TEXT(RTD("cqg.rtd",,"StudyData", $A$2, "BAR", "", "Close", $A$4, -$B590, $A$6,$A$10,,$A$8,$A$12),$A$47)</f>
        <v>4408.00</v>
      </c>
      <c r="I590" s="7">
        <f xml:space="preserve"> RTD("cqg.rtd",,"StudyData", $A$2, "Vol", "VolType=auto, CoCType=Contract", "Vol",$A$4, -$B590, $A$6,$A$10,,$A$8,$A$12)</f>
        <v>2026154</v>
      </c>
      <c r="J590" s="8" t="str">
        <f xml:space="preserve"> TEXT(RTD("cqg.rtd",,"StudyData", $A$2, "MA", "InputChoice=Close,MAType=Sim,Period="&amp;$A$14&amp;"", "MA",$A$4, -$B590, $A$6,$A$10,,$A$8,$A$12),$A$47)</f>
        <v>4451.81</v>
      </c>
      <c r="K590" s="6" t="str">
        <f xml:space="preserve"> TEXT(RTD("cqg.rtd",,"StudyData", $A$2, "BBnds", "MAType=Sim,InputChoice=Close,Period1="&amp;$A$16&amp;",Percent="&amp;$A$18&amp;"", "BHI",$A$4, -$B590, $A$6,$A$10,,$A$8,$A$12),$A$47)</f>
        <v>4539.06</v>
      </c>
      <c r="L590" s="6" t="str">
        <f>TEXT(RTD("cqg.rtd",,"StudyData",$A$2,"BBnds","MAType=Sim,InputChoice=Close,Period1="&amp;$A$16&amp;",Percent="&amp;$A$18&amp;"","BMA",$A$4,-$B590,$A$6,$A$10,,$A$8,$A$12),$A$47)</f>
        <v>4395.65</v>
      </c>
      <c r="M590" s="6" t="str">
        <f xml:space="preserve"> TEXT(RTD("cqg.rtd",,"StudyData", $A$2, "BBnds", "MAType=Sim,InputChoice=Close,Period1="&amp;$A$16&amp;",Percent="&amp;$A$18&amp;"", "BLO",$A$4, -$B590, $A$6,$A$10,,$A$8,$A$12),$A$47)</f>
        <v>4252.24</v>
      </c>
      <c r="N590" s="8" t="str">
        <f xml:space="preserve"> TEXT(RTD("cqg.rtd",,"StudyData", $A$2, "MACD", "Period1="&amp;$A$20&amp;",Period2="&amp;$A$22&amp;",Period3="&amp;$A$24&amp;",InputChoice=Close", "MACD",$A$4, -$B590, $A$6,$A$10,,$A$8,$A$12),$A$47)</f>
        <v>-27.46</v>
      </c>
      <c r="O590" s="8" t="str">
        <f>TEXT(RTD("cqg.rtd",,"StudyData",$A$2,"MACD","Period1="&amp;$A$20&amp;",Period2="&amp;$A$22&amp;",Period3="&amp;$A$24&amp;",InputChoice=Close","MACDA",$A$4,-$B590,$A$6,$A$10,,$A$8,$A$12),$A$47)</f>
        <v>-27.02</v>
      </c>
      <c r="P590" s="6" t="str">
        <f t="shared" si="18"/>
        <v>-.44</v>
      </c>
      <c r="Q590" s="8">
        <f xml:space="preserve"> RTD("cqg.rtd",,"StudyData", $A$2, "RSI", "InputChoice=Close,Period="&amp;$A$26&amp;"", "RSI",$A$4, -$B590, $A$6,$A$10,,$A$8,$A$12)</f>
        <v>53.862836762096713</v>
      </c>
      <c r="R59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-$B590, $A$6,$A$10,,$A$8,$A$12)</f>
        <v>31.1876112737</v>
      </c>
      <c r="S59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-$B590, $A$6,$A$10,,$A$8,$A$12)</f>
        <v>22.3278</v>
      </c>
      <c r="T590" s="8" t="str">
        <f>TEXT(RTD("cqg.rtd",,"StudyData", $A$2, "Imoku", "Period1="&amp;$A$34&amp;"", "Imoku1",$A$4, -$B590, $A$6,$A$10,,$A$8,$A$12),$A$47)</f>
        <v>4359.13</v>
      </c>
      <c r="U590" s="8" t="str">
        <f xml:space="preserve"> TEXT(RTD("cqg.rtd",,"StudyData", $A$2, "Imoku", "Period2="&amp;$A$36&amp;"", "Imoku2",$A$4, -$B590, $A$6,$A$10,,$A$8,$A$12),$A$47)</f>
        <v>4476.75</v>
      </c>
      <c r="V590" s="8" t="str">
        <f xml:space="preserve"> TEXT(RTD("cqg.rtd",,"StudyData", $A$2, "Imoku", "Period3="&amp;$A$38&amp;"", "Imoku3",$A$4, -(($B590)+($A$44)), $A$6,$A$10,,$A$8,$A$12),$A$47)</f>
        <v>4300.88</v>
      </c>
      <c r="W590" s="8" t="str">
        <f xml:space="preserve"> TEXT(RTD("cqg.rtd",,"StudyData", $A$2, "Imoku", "Period1="&amp;$A$34&amp;",Period2="&amp;$A$36&amp;",Period4="&amp;$A$40&amp;",MAType4=Sim", "Imoku4",$A$4, -(($B590)+($A$44)), $A$6,$A$10,,$A$8,$A$12),$A$47)</f>
        <v>4453.69</v>
      </c>
      <c r="X590" s="8" t="str">
        <f>TEXT(RTD("cqg.rtd",,"StudyData", $A$2, "Imoku", "MAType5=Sim,Period5="&amp;$A$42&amp;",InputChoice5=Close", "Imoku5",$A$4, -$B590, $A$6,$A$10,,$A$8,$A$12),$A$47)</f>
        <v>4408.00</v>
      </c>
    </row>
    <row r="591" spans="2:24" x14ac:dyDescent="0.25">
      <c r="B591">
        <f t="shared" si="19"/>
        <v>589</v>
      </c>
      <c r="C591" s="5">
        <f xml:space="preserve"> RTD("cqg.rtd",,"StudyData", $A$2, "BAR", "", "Time", $A$4,-$B591,$A$6,$A$10, "","False","T")</f>
        <v>44931</v>
      </c>
      <c r="D591" s="4">
        <f xml:space="preserve"> RTD("cqg.rtd",,"StudyData", $A$2, "BAR", "", "Time", $A$4,-$B591,$A$6,$A$10, "","False","T")</f>
        <v>44931</v>
      </c>
      <c r="E591" s="6" t="str">
        <f xml:space="preserve"> TEXT(RTD("cqg.rtd",,"StudyData", $A$2, "BAR", "", "Open", $A$4, -$B591, $A$6,$A$10,,$A$8,$A$12),$A$47)</f>
        <v>4363.50</v>
      </c>
      <c r="F591" s="6" t="str">
        <f xml:space="preserve"> TEXT(RTD("cqg.rtd",,"StudyData", $A$2, "BAR", "", "High", $A$4, -$B591, $A$6,$A$10,,$A$8,$A$12),$A$47)</f>
        <v>4378.00</v>
      </c>
      <c r="G591" s="6" t="str">
        <f xml:space="preserve"> TEXT(RTD("cqg.rtd",,"StudyData", $A$2, "BAR", "", "Low", $A$4, -$B591, $A$6,$A$10,,$A$8,$A$12),$A$47)</f>
        <v>4315.00</v>
      </c>
      <c r="H591" s="6" t="str">
        <f>TEXT(RTD("cqg.rtd",,"StudyData", $A$2, "BAR", "", "Close", $A$4, -$B591, $A$6,$A$10,,$A$8,$A$12),$A$47)</f>
        <v>4321.50</v>
      </c>
      <c r="I591" s="7">
        <f xml:space="preserve"> RTD("cqg.rtd",,"StudyData", $A$2, "Vol", "VolType=auto, CoCType=Contract", "Vol",$A$4, -$B591, $A$6,$A$10,,$A$8,$A$12)</f>
        <v>1679973</v>
      </c>
      <c r="J591" s="8" t="str">
        <f xml:space="preserve"> TEXT(RTD("cqg.rtd",,"StudyData", $A$2, "MA", "InputChoice=Close,MAType=Sim,Period="&amp;$A$14&amp;"", "MA",$A$4, -$B591, $A$6,$A$10,,$A$8,$A$12),$A$47)</f>
        <v>4450.61</v>
      </c>
      <c r="K591" s="6" t="str">
        <f xml:space="preserve"> TEXT(RTD("cqg.rtd",,"StudyData", $A$2, "BBnds", "MAType=Sim,InputChoice=Close,Period1="&amp;$A$16&amp;",Percent="&amp;$A$18&amp;"", "BHI",$A$4, -$B591, $A$6,$A$10,,$A$8,$A$12),$A$47)</f>
        <v>4544.50</v>
      </c>
      <c r="L591" s="6" t="str">
        <f>TEXT(RTD("cqg.rtd",,"StudyData",$A$2,"BBnds","MAType=Sim,InputChoice=Close,Period1="&amp;$A$16&amp;",Percent="&amp;$A$18&amp;"","BMA",$A$4,-$B591,$A$6,$A$10,,$A$8,$A$12),$A$47)</f>
        <v>4398.31</v>
      </c>
      <c r="M591" s="6" t="str">
        <f xml:space="preserve"> TEXT(RTD("cqg.rtd",,"StudyData", $A$2, "BBnds", "MAType=Sim,InputChoice=Close,Period1="&amp;$A$16&amp;",Percent="&amp;$A$18&amp;"", "BLO",$A$4, -$B591, $A$6,$A$10,,$A$8,$A$12),$A$47)</f>
        <v>4252.13</v>
      </c>
      <c r="N591" s="8" t="str">
        <f xml:space="preserve"> TEXT(RTD("cqg.rtd",,"StudyData", $A$2, "MACD", "Period1="&amp;$A$20&amp;",Period2="&amp;$A$22&amp;",Period3="&amp;$A$24&amp;",InputChoice=Close", "MACD",$A$4, -$B591, $A$6,$A$10,,$A$8,$A$12),$A$47)</f>
        <v>-33.50</v>
      </c>
      <c r="O591" s="8" t="str">
        <f>TEXT(RTD("cqg.rtd",,"StudyData",$A$2,"MACD","Period1="&amp;$A$20&amp;",Period2="&amp;$A$22&amp;",Period3="&amp;$A$24&amp;",InputChoice=Close","MACDA",$A$4,-$B591,$A$6,$A$10,,$A$8,$A$12),$A$47)</f>
        <v>-26.91</v>
      </c>
      <c r="P591" s="6" t="str">
        <f t="shared" si="18"/>
        <v>-6.59</v>
      </c>
      <c r="Q591" s="8">
        <f xml:space="preserve"> RTD("cqg.rtd",,"StudyData", $A$2, "RSI", "InputChoice=Close,Period="&amp;$A$26&amp;"", "RSI",$A$4, -$B591, $A$6,$A$10,,$A$8,$A$12)</f>
        <v>39.935049908922466</v>
      </c>
      <c r="R59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-$B591, $A$6,$A$10,,$A$8,$A$12)</f>
        <v>18.641508736599999</v>
      </c>
      <c r="S59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-$B591, $A$6,$A$10,,$A$8,$A$12)</f>
        <v>17.8979</v>
      </c>
      <c r="T591" s="8" t="str">
        <f>TEXT(RTD("cqg.rtd",,"StudyData", $A$2, "Imoku", "Period1="&amp;$A$34&amp;"", "Imoku1",$A$4, -$B591, $A$6,$A$10,,$A$8,$A$12),$A$47)</f>
        <v>4346.63</v>
      </c>
      <c r="U591" s="8" t="str">
        <f xml:space="preserve"> TEXT(RTD("cqg.rtd",,"StudyData", $A$2, "Imoku", "Period2="&amp;$A$36&amp;"", "Imoku2",$A$4, -$B591, $A$6,$A$10,,$A$8,$A$12),$A$47)</f>
        <v>4476.75</v>
      </c>
      <c r="V591" s="8" t="str">
        <f xml:space="preserve"> TEXT(RTD("cqg.rtd",,"StudyData", $A$2, "Imoku", "Period3="&amp;$A$38&amp;"", "Imoku3",$A$4, -(($B591)+($A$44)), $A$6,$A$10,,$A$8,$A$12),$A$47)</f>
        <v>4300.88</v>
      </c>
      <c r="W591" s="8" t="str">
        <f xml:space="preserve"> TEXT(RTD("cqg.rtd",,"StudyData", $A$2, "Imoku", "Period1="&amp;$A$34&amp;",Period2="&amp;$A$36&amp;",Period4="&amp;$A$40&amp;",MAType4=Sim", "Imoku4",$A$4, -(($B591)+($A$44)), $A$6,$A$10,,$A$8,$A$12),$A$47)</f>
        <v>4438.38</v>
      </c>
      <c r="X591" s="8" t="str">
        <f>TEXT(RTD("cqg.rtd",,"StudyData", $A$2, "Imoku", "MAType5=Sim,Period5="&amp;$A$42&amp;",InputChoice5=Close", "Imoku5",$A$4, -$B591, $A$6,$A$10,,$A$8,$A$12),$A$47)</f>
        <v>4321.50</v>
      </c>
    </row>
    <row r="592" spans="2:24" x14ac:dyDescent="0.25">
      <c r="B592">
        <f t="shared" si="19"/>
        <v>590</v>
      </c>
      <c r="C592" s="5">
        <f xml:space="preserve"> RTD("cqg.rtd",,"StudyData", $A$2, "BAR", "", "Time", $A$4,-$B592,$A$6,$A$10, "","False","T")</f>
        <v>44930</v>
      </c>
      <c r="D592" s="4">
        <f xml:space="preserve"> RTD("cqg.rtd",,"StudyData", $A$2, "BAR", "", "Time", $A$4,-$B592,$A$6,$A$10, "","False","T")</f>
        <v>44930</v>
      </c>
      <c r="E592" s="6" t="str">
        <f xml:space="preserve"> TEXT(RTD("cqg.rtd",,"StudyData", $A$2, "BAR", "", "Open", $A$4, -$B592, $A$6,$A$10,,$A$8,$A$12),$A$47)</f>
        <v>4335.25</v>
      </c>
      <c r="F592" s="6" t="str">
        <f xml:space="preserve"> TEXT(RTD("cqg.rtd",,"StudyData", $A$2, "BAR", "", "High", $A$4, -$B592, $A$6,$A$10,,$A$8,$A$12),$A$47)</f>
        <v>4388.75</v>
      </c>
      <c r="G592" s="6" t="str">
        <f xml:space="preserve"> TEXT(RTD("cqg.rtd",,"StudyData", $A$2, "BAR", "", "Low", $A$4, -$B592, $A$6,$A$10,,$A$8,$A$12),$A$47)</f>
        <v>4329.00</v>
      </c>
      <c r="H592" s="6" t="str">
        <f>TEXT(RTD("cqg.rtd",,"StudyData", $A$2, "BAR", "", "Close", $A$4, -$B592, $A$6,$A$10,,$A$8,$A$12),$A$47)</f>
        <v>4367.00</v>
      </c>
      <c r="I592" s="7">
        <f xml:space="preserve"> RTD("cqg.rtd",,"StudyData", $A$2, "Vol", "VolType=auto, CoCType=Contract", "Vol",$A$4, -$B592, $A$6,$A$10,,$A$8,$A$12)</f>
        <v>1912155</v>
      </c>
      <c r="J592" s="8" t="str">
        <f xml:space="preserve"> TEXT(RTD("cqg.rtd",,"StudyData", $A$2, "MA", "InputChoice=Close,MAType=Sim,Period="&amp;$A$14&amp;"", "MA",$A$4, -$B592, $A$6,$A$10,,$A$8,$A$12),$A$47)</f>
        <v>4451.06</v>
      </c>
      <c r="K592" s="6" t="str">
        <f xml:space="preserve"> TEXT(RTD("cqg.rtd",,"StudyData", $A$2, "BBnds", "MAType=Sim,InputChoice=Close,Period1="&amp;$A$16&amp;",Percent="&amp;$A$18&amp;"", "BHI",$A$4, -$B592, $A$6,$A$10,,$A$8,$A$12),$A$47)</f>
        <v>4550.57</v>
      </c>
      <c r="L592" s="6" t="str">
        <f>TEXT(RTD("cqg.rtd",,"StudyData",$A$2,"BBnds","MAType=Sim,InputChoice=Close,Period1="&amp;$A$16&amp;",Percent="&amp;$A$18&amp;"","BMA",$A$4,-$B592,$A$6,$A$10,,$A$8,$A$12),$A$47)</f>
        <v>4405.71</v>
      </c>
      <c r="M592" s="6" t="str">
        <f xml:space="preserve"> TEXT(RTD("cqg.rtd",,"StudyData", $A$2, "BBnds", "MAType=Sim,InputChoice=Close,Period1="&amp;$A$16&amp;",Percent="&amp;$A$18&amp;"", "BLO",$A$4, -$B592, $A$6,$A$10,,$A$8,$A$12),$A$47)</f>
        <v>4260.85</v>
      </c>
      <c r="N592" s="8" t="str">
        <f xml:space="preserve"> TEXT(RTD("cqg.rtd",,"StudyData", $A$2, "MACD", "Period1="&amp;$A$20&amp;",Period2="&amp;$A$22&amp;",Period3="&amp;$A$24&amp;",InputChoice=Close", "MACD",$A$4, -$B592, $A$6,$A$10,,$A$8,$A$12),$A$47)</f>
        <v>-31.93</v>
      </c>
      <c r="O592" s="8" t="str">
        <f>TEXT(RTD("cqg.rtd",,"StudyData",$A$2,"MACD","Period1="&amp;$A$20&amp;",Period2="&amp;$A$22&amp;",Period3="&amp;$A$24&amp;",InputChoice=Close","MACDA",$A$4,-$B592,$A$6,$A$10,,$A$8,$A$12),$A$47)</f>
        <v>-25.27</v>
      </c>
      <c r="P592" s="6" t="str">
        <f t="shared" si="18"/>
        <v>-6.66</v>
      </c>
      <c r="Q592" s="8">
        <f xml:space="preserve"> RTD("cqg.rtd",,"StudyData", $A$2, "RSI", "InputChoice=Close,Period="&amp;$A$26&amp;"", "RSI",$A$4, -$B592, $A$6,$A$10,,$A$8,$A$12)</f>
        <v>46.498161207882575</v>
      </c>
      <c r="R59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-$B592, $A$6,$A$10,,$A$8,$A$12)</f>
        <v>19.606424407900001</v>
      </c>
      <c r="S59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-$B592, $A$6,$A$10,,$A$8,$A$12)</f>
        <v>17.5261</v>
      </c>
      <c r="T592" s="8" t="str">
        <f>TEXT(RTD("cqg.rtd",,"StudyData", $A$2, "Imoku", "Period1="&amp;$A$34&amp;"", "Imoku1",$A$4, -$B592, $A$6,$A$10,,$A$8,$A$12),$A$47)</f>
        <v>4346.63</v>
      </c>
      <c r="U592" s="8" t="str">
        <f xml:space="preserve"> TEXT(RTD("cqg.rtd",,"StudyData", $A$2, "Imoku", "Period2="&amp;$A$36&amp;"", "Imoku2",$A$4, -$B592, $A$6,$A$10,,$A$8,$A$12),$A$47)</f>
        <v>4476.75</v>
      </c>
      <c r="V592" s="8" t="str">
        <f xml:space="preserve"> TEXT(RTD("cqg.rtd",,"StudyData", $A$2, "Imoku", "Period3="&amp;$A$38&amp;"", "Imoku3",$A$4, -(($B592)+($A$44)), $A$6,$A$10,,$A$8,$A$12),$A$47)</f>
        <v>4300.88</v>
      </c>
      <c r="W592" s="8" t="str">
        <f xml:space="preserve"> TEXT(RTD("cqg.rtd",,"StudyData", $A$2, "Imoku", "Period1="&amp;$A$34&amp;",Period2="&amp;$A$36&amp;",Period4="&amp;$A$40&amp;",MAType4=Sim", "Imoku4",$A$4, -(($B592)+($A$44)), $A$6,$A$10,,$A$8,$A$12),$A$47)</f>
        <v>4438.38</v>
      </c>
      <c r="X592" s="8" t="str">
        <f>TEXT(RTD("cqg.rtd",,"StudyData", $A$2, "Imoku", "MAType5=Sim,Period5="&amp;$A$42&amp;",InputChoice5=Close", "Imoku5",$A$4, -$B592, $A$6,$A$10,,$A$8,$A$12),$A$47)</f>
        <v>4367.00</v>
      </c>
    </row>
    <row r="593" spans="2:24" x14ac:dyDescent="0.25">
      <c r="B593">
        <f t="shared" si="19"/>
        <v>591</v>
      </c>
      <c r="C593" s="5">
        <f xml:space="preserve"> RTD("cqg.rtd",,"StudyData", $A$2, "BAR", "", "Time", $A$4,-$B593,$A$6,$A$10, "","False","T")</f>
        <v>44929</v>
      </c>
      <c r="D593" s="4">
        <f xml:space="preserve"> RTD("cqg.rtd",,"StudyData", $A$2, "BAR", "", "Time", $A$4,-$B593,$A$6,$A$10, "","False","T")</f>
        <v>44929</v>
      </c>
      <c r="E593" s="6" t="str">
        <f xml:space="preserve"> TEXT(RTD("cqg.rtd",,"StudyData", $A$2, "BAR", "", "Open", $A$4, -$B593, $A$6,$A$10,,$A$8,$A$12),$A$47)</f>
        <v>4387.50</v>
      </c>
      <c r="F593" s="6" t="str">
        <f xml:space="preserve"> TEXT(RTD("cqg.rtd",,"StudyData", $A$2, "BAR", "", "High", $A$4, -$B593, $A$6,$A$10,,$A$8,$A$12),$A$47)</f>
        <v>4399.25</v>
      </c>
      <c r="G593" s="6" t="str">
        <f xml:space="preserve"> TEXT(RTD("cqg.rtd",,"StudyData", $A$2, "BAR", "", "Low", $A$4, -$B593, $A$6,$A$10,,$A$8,$A$12),$A$47)</f>
        <v>4307.00</v>
      </c>
      <c r="H593" s="6" t="str">
        <f>TEXT(RTD("cqg.rtd",,"StudyData", $A$2, "BAR", "", "Close", $A$4, -$B593, $A$6,$A$10,,$A$8,$A$12),$A$47)</f>
        <v>4338.50</v>
      </c>
      <c r="I593" s="7">
        <f xml:space="preserve"> RTD("cqg.rtd",,"StudyData", $A$2, "Vol", "VolType=auto, CoCType=Contract", "Vol",$A$4, -$B593, $A$6,$A$10,,$A$8,$A$12)</f>
        <v>1782473</v>
      </c>
      <c r="J593" s="8" t="str">
        <f xml:space="preserve"> TEXT(RTD("cqg.rtd",,"StudyData", $A$2, "MA", "InputChoice=Close,MAType=Sim,Period="&amp;$A$14&amp;"", "MA",$A$4, -$B593, $A$6,$A$10,,$A$8,$A$12),$A$47)</f>
        <v>4449.49</v>
      </c>
      <c r="K593" s="6" t="str">
        <f xml:space="preserve"> TEXT(RTD("cqg.rtd",,"StudyData", $A$2, "BBnds", "MAType=Sim,InputChoice=Close,Period1="&amp;$A$16&amp;",Percent="&amp;$A$18&amp;"", "BHI",$A$4, -$B593, $A$6,$A$10,,$A$8,$A$12),$A$47)</f>
        <v>4566.74</v>
      </c>
      <c r="L593" s="6" t="str">
        <f>TEXT(RTD("cqg.rtd",,"StudyData",$A$2,"BBnds","MAType=Sim,InputChoice=Close,Period1="&amp;$A$16&amp;",Percent="&amp;$A$18&amp;"","BMA",$A$4,-$B593,$A$6,$A$10,,$A$8,$A$12),$A$47)</f>
        <v>4413.75</v>
      </c>
      <c r="M593" s="6" t="str">
        <f xml:space="preserve"> TEXT(RTD("cqg.rtd",,"StudyData", $A$2, "BBnds", "MAType=Sim,InputChoice=Close,Period1="&amp;$A$16&amp;",Percent="&amp;$A$18&amp;"", "BLO",$A$4, -$B593, $A$6,$A$10,,$A$8,$A$12),$A$47)</f>
        <v>4260.76</v>
      </c>
      <c r="N593" s="8" t="str">
        <f xml:space="preserve"> TEXT(RTD("cqg.rtd",,"StudyData", $A$2, "MACD", "Period1="&amp;$A$20&amp;",Period2="&amp;$A$22&amp;",Period3="&amp;$A$24&amp;",InputChoice=Close", "MACD",$A$4, -$B593, $A$6,$A$10,,$A$8,$A$12),$A$47)</f>
        <v>-34.07</v>
      </c>
      <c r="O593" s="8" t="str">
        <f>TEXT(RTD("cqg.rtd",,"StudyData",$A$2,"MACD","Period1="&amp;$A$20&amp;",Period2="&amp;$A$22&amp;",Period3="&amp;$A$24&amp;",InputChoice=Close","MACDA",$A$4,-$B593,$A$6,$A$10,,$A$8,$A$12),$A$47)</f>
        <v>-23.60</v>
      </c>
      <c r="P593" s="6" t="str">
        <f t="shared" si="18"/>
        <v>-10.47</v>
      </c>
      <c r="Q593" s="8">
        <f xml:space="preserve"> RTD("cqg.rtd",,"StudyData", $A$2, "RSI", "InputChoice=Close,Period="&amp;$A$26&amp;"", "RSI",$A$4, -$B593, $A$6,$A$10,,$A$8,$A$12)</f>
        <v>41.109488521943277</v>
      </c>
      <c r="R59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-$B593, $A$6,$A$10,,$A$8,$A$12)</f>
        <v>16.165110269100001</v>
      </c>
      <c r="S59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-$B593, $A$6,$A$10,,$A$8,$A$12)</f>
        <v>16.485900000000001</v>
      </c>
      <c r="T593" s="8" t="str">
        <f>TEXT(RTD("cqg.rtd",,"StudyData", $A$2, "Imoku", "Period1="&amp;$A$34&amp;"", "Imoku1",$A$4, -$B593, $A$6,$A$10,,$A$8,$A$12),$A$47)</f>
        <v>4346.63</v>
      </c>
      <c r="U593" s="8" t="str">
        <f xml:space="preserve"> TEXT(RTD("cqg.rtd",,"StudyData", $A$2, "Imoku", "Period2="&amp;$A$36&amp;"", "Imoku2",$A$4, -$B593, $A$6,$A$10,,$A$8,$A$12),$A$47)</f>
        <v>4476.75</v>
      </c>
      <c r="V593" s="8" t="str">
        <f xml:space="preserve"> TEXT(RTD("cqg.rtd",,"StudyData", $A$2, "Imoku", "Period3="&amp;$A$38&amp;"", "Imoku3",$A$4, -(($B593)+($A$44)), $A$6,$A$10,,$A$8,$A$12),$A$47)</f>
        <v>4363.00</v>
      </c>
      <c r="W593" s="8" t="str">
        <f xml:space="preserve"> TEXT(RTD("cqg.rtd",,"StudyData", $A$2, "Imoku", "Period1="&amp;$A$34&amp;",Period2="&amp;$A$36&amp;",Period4="&amp;$A$40&amp;",MAType4=Sim", "Imoku4",$A$4, -(($B593)+($A$44)), $A$6,$A$10,,$A$8,$A$12),$A$47)</f>
        <v>4438.38</v>
      </c>
      <c r="X593" s="8" t="str">
        <f>TEXT(RTD("cqg.rtd",,"StudyData", $A$2, "Imoku", "MAType5=Sim,Period5="&amp;$A$42&amp;",InputChoice5=Close", "Imoku5",$A$4, -$B593, $A$6,$A$10,,$A$8,$A$12),$A$47)</f>
        <v>4338.50</v>
      </c>
    </row>
    <row r="594" spans="2:24" x14ac:dyDescent="0.25">
      <c r="B594">
        <f t="shared" si="19"/>
        <v>592</v>
      </c>
      <c r="C594" s="5">
        <f xml:space="preserve"> RTD("cqg.rtd",,"StudyData", $A$2, "BAR", "", "Time", $A$4,-$B594,$A$6,$A$10, "","False","T")</f>
        <v>44925</v>
      </c>
      <c r="D594" s="4">
        <f xml:space="preserve"> RTD("cqg.rtd",,"StudyData", $A$2, "BAR", "", "Time", $A$4,-$B594,$A$6,$A$10, "","False","T")</f>
        <v>44925</v>
      </c>
      <c r="E594" s="6" t="str">
        <f xml:space="preserve"> TEXT(RTD("cqg.rtd",,"StudyData", $A$2, "BAR", "", "Open", $A$4, -$B594, $A$6,$A$10,,$A$8,$A$12),$A$47)</f>
        <v>4362.25</v>
      </c>
      <c r="F594" s="6" t="str">
        <f xml:space="preserve"> TEXT(RTD("cqg.rtd",,"StudyData", $A$2, "BAR", "", "High", $A$4, -$B594, $A$6,$A$10,,$A$8,$A$12),$A$47)</f>
        <v>4363.50</v>
      </c>
      <c r="G594" s="6" t="str">
        <f xml:space="preserve"> TEXT(RTD("cqg.rtd",,"StudyData", $A$2, "BAR", "", "Low", $A$4, -$B594, $A$6,$A$10,,$A$8,$A$12),$A$47)</f>
        <v>4314.00</v>
      </c>
      <c r="H594" s="6" t="str">
        <f>TEXT(RTD("cqg.rtd",,"StudyData", $A$2, "BAR", "", "Close", $A$4, -$B594, $A$6,$A$10,,$A$8,$A$12),$A$47)</f>
        <v>4353.50</v>
      </c>
      <c r="I594" s="7">
        <f xml:space="preserve"> RTD("cqg.rtd",,"StudyData", $A$2, "Vol", "VolType=auto, CoCType=Contract", "Vol",$A$4, -$B594, $A$6,$A$10,,$A$8,$A$12)</f>
        <v>1401810</v>
      </c>
      <c r="J594" s="8" t="str">
        <f xml:space="preserve"> TEXT(RTD("cqg.rtd",,"StudyData", $A$2, "MA", "InputChoice=Close,MAType=Sim,Period="&amp;$A$14&amp;"", "MA",$A$4, -$B594, $A$6,$A$10,,$A$8,$A$12),$A$47)</f>
        <v>4447.33</v>
      </c>
      <c r="K594" s="6" t="str">
        <f xml:space="preserve"> TEXT(RTD("cqg.rtd",,"StudyData", $A$2, "BBnds", "MAType=Sim,InputChoice=Close,Period1="&amp;$A$16&amp;",Percent="&amp;$A$18&amp;"", "BHI",$A$4, -$B594, $A$6,$A$10,,$A$8,$A$12),$A$47)</f>
        <v>4595.72</v>
      </c>
      <c r="L594" s="6" t="str">
        <f>TEXT(RTD("cqg.rtd",,"StudyData",$A$2,"BBnds","MAType=Sim,InputChoice=Close,Period1="&amp;$A$16&amp;",Percent="&amp;$A$18&amp;"","BMA",$A$4,-$B594,$A$6,$A$10,,$A$8,$A$12),$A$47)</f>
        <v>4426.83</v>
      </c>
      <c r="M594" s="6" t="str">
        <f xml:space="preserve"> TEXT(RTD("cqg.rtd",,"StudyData", $A$2, "BBnds", "MAType=Sim,InputChoice=Close,Period1="&amp;$A$16&amp;",Percent="&amp;$A$18&amp;"", "BLO",$A$4, -$B594, $A$6,$A$10,,$A$8,$A$12),$A$47)</f>
        <v>4257.93</v>
      </c>
      <c r="N594" s="8" t="str">
        <f xml:space="preserve"> TEXT(RTD("cqg.rtd",,"StudyData", $A$2, "MACD", "Period1="&amp;$A$20&amp;",Period2="&amp;$A$22&amp;",Period3="&amp;$A$24&amp;",InputChoice=Close", "MACD",$A$4, -$B594, $A$6,$A$10,,$A$8,$A$12),$A$47)</f>
        <v>-33.43</v>
      </c>
      <c r="O594" s="8" t="str">
        <f>TEXT(RTD("cqg.rtd",,"StudyData",$A$2,"MACD","Period1="&amp;$A$20&amp;",Period2="&amp;$A$22&amp;",Period3="&amp;$A$24&amp;",InputChoice=Close","MACDA",$A$4,-$B594,$A$6,$A$10,,$A$8,$A$12),$A$47)</f>
        <v>-20.98</v>
      </c>
      <c r="P594" s="6" t="str">
        <f t="shared" si="18"/>
        <v>-12.45</v>
      </c>
      <c r="Q594" s="8">
        <f xml:space="preserve"> RTD("cqg.rtd",,"StudyData", $A$2, "RSI", "InputChoice=Close,Period="&amp;$A$26&amp;"", "RSI",$A$4, -$B594, $A$6,$A$10,,$A$8,$A$12)</f>
        <v>43.142364661232008</v>
      </c>
      <c r="R59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-$B594, $A$6,$A$10,,$A$8,$A$12)</f>
        <v>16.912709363699999</v>
      </c>
      <c r="S59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-$B594, $A$6,$A$10,,$A$8,$A$12)</f>
        <v>16.6463</v>
      </c>
      <c r="T594" s="8" t="str">
        <f>TEXT(RTD("cqg.rtd",,"StudyData", $A$2, "Imoku", "Period1="&amp;$A$34&amp;"", "Imoku1",$A$4, -$B594, $A$6,$A$10,,$A$8,$A$12),$A$47)</f>
        <v>4346.63</v>
      </c>
      <c r="U594" s="8" t="str">
        <f xml:space="preserve"> TEXT(RTD("cqg.rtd",,"StudyData", $A$2, "Imoku", "Period2="&amp;$A$36&amp;"", "Imoku2",$A$4, -$B594, $A$6,$A$10,,$A$8,$A$12),$A$47)</f>
        <v>4476.75</v>
      </c>
      <c r="V594" s="8" t="str">
        <f xml:space="preserve"> TEXT(RTD("cqg.rtd",,"StudyData", $A$2, "Imoku", "Period3="&amp;$A$38&amp;"", "Imoku3",$A$4, -(($B594)+($A$44)), $A$6,$A$10,,$A$8,$A$12),$A$47)</f>
        <v>4363.00</v>
      </c>
      <c r="W594" s="8" t="str">
        <f xml:space="preserve"> TEXT(RTD("cqg.rtd",,"StudyData", $A$2, "Imoku", "Period1="&amp;$A$34&amp;",Period2="&amp;$A$36&amp;",Period4="&amp;$A$40&amp;",MAType4=Sim", "Imoku4",$A$4, -(($B594)+($A$44)), $A$6,$A$10,,$A$8,$A$12),$A$47)</f>
        <v>4398.13</v>
      </c>
      <c r="X594" s="8" t="str">
        <f>TEXT(RTD("cqg.rtd",,"StudyData", $A$2, "Imoku", "MAType5=Sim,Period5="&amp;$A$42&amp;",InputChoice5=Close", "Imoku5",$A$4, -$B594, $A$6,$A$10,,$A$8,$A$12),$A$47)</f>
        <v>4353.50</v>
      </c>
    </row>
    <row r="595" spans="2:24" x14ac:dyDescent="0.25">
      <c r="B595">
        <f t="shared" si="19"/>
        <v>593</v>
      </c>
      <c r="C595" s="5">
        <f xml:space="preserve"> RTD("cqg.rtd",,"StudyData", $A$2, "BAR", "", "Time", $A$4,-$B595,$A$6,$A$10, "","False","T")</f>
        <v>44924</v>
      </c>
      <c r="D595" s="4">
        <f xml:space="preserve"> RTD("cqg.rtd",,"StudyData", $A$2, "BAR", "", "Time", $A$4,-$B595,$A$6,$A$10, "","False","T")</f>
        <v>44924</v>
      </c>
      <c r="E595" s="6" t="str">
        <f xml:space="preserve"> TEXT(RTD("cqg.rtd",,"StudyData", $A$2, "BAR", "", "Open", $A$4, -$B595, $A$6,$A$10,,$A$8,$A$12),$A$47)</f>
        <v>4303.50</v>
      </c>
      <c r="F595" s="6" t="str">
        <f xml:space="preserve"> TEXT(RTD("cqg.rtd",,"StudyData", $A$2, "BAR", "", "High", $A$4, -$B595, $A$6,$A$10,,$A$8,$A$12),$A$47)</f>
        <v>4375.25</v>
      </c>
      <c r="G595" s="6" t="str">
        <f xml:space="preserve"> TEXT(RTD("cqg.rtd",,"StudyData", $A$2, "BAR", "", "Low", $A$4, -$B595, $A$6,$A$10,,$A$8,$A$12),$A$47)</f>
        <v>4298.75</v>
      </c>
      <c r="H595" s="6" t="str">
        <f>TEXT(RTD("cqg.rtd",,"StudyData", $A$2, "BAR", "", "Close", $A$4, -$B595, $A$6,$A$10,,$A$8,$A$12),$A$47)</f>
        <v>4364.25</v>
      </c>
      <c r="I595" s="7">
        <f xml:space="preserve"> RTD("cqg.rtd",,"StudyData", $A$2, "Vol", "VolType=auto, CoCType=Contract", "Vol",$A$4, -$B595, $A$6,$A$10,,$A$8,$A$12)</f>
        <v>1146984</v>
      </c>
      <c r="J595" s="8" t="str">
        <f xml:space="preserve"> TEXT(RTD("cqg.rtd",,"StudyData", $A$2, "MA", "InputChoice=Close,MAType=Sim,Period="&amp;$A$14&amp;"", "MA",$A$4, -$B595, $A$6,$A$10,,$A$8,$A$12),$A$47)</f>
        <v>4445.83</v>
      </c>
      <c r="K595" s="6" t="str">
        <f xml:space="preserve"> TEXT(RTD("cqg.rtd",,"StudyData", $A$2, "BBnds", "MAType=Sim,InputChoice=Close,Period1="&amp;$A$16&amp;",Percent="&amp;$A$18&amp;"", "BHI",$A$4, -$B595, $A$6,$A$10,,$A$8,$A$12),$A$47)</f>
        <v>4621.81</v>
      </c>
      <c r="L595" s="6" t="str">
        <f>TEXT(RTD("cqg.rtd",,"StudyData",$A$2,"BBnds","MAType=Sim,InputChoice=Close,Period1="&amp;$A$16&amp;",Percent="&amp;$A$18&amp;"","BMA",$A$4,-$B595,$A$6,$A$10,,$A$8,$A$12),$A$47)</f>
        <v>4439.46</v>
      </c>
      <c r="M595" s="6" t="str">
        <f xml:space="preserve"> TEXT(RTD("cqg.rtd",,"StudyData", $A$2, "BBnds", "MAType=Sim,InputChoice=Close,Period1="&amp;$A$16&amp;",Percent="&amp;$A$18&amp;"", "BLO",$A$4, -$B595, $A$6,$A$10,,$A$8,$A$12),$A$47)</f>
        <v>4257.12</v>
      </c>
      <c r="N595" s="8" t="str">
        <f xml:space="preserve"> TEXT(RTD("cqg.rtd",,"StudyData", $A$2, "MACD", "Period1="&amp;$A$20&amp;",Period2="&amp;$A$22&amp;",Period3="&amp;$A$24&amp;",InputChoice=Close", "MACD",$A$4, -$B595, $A$6,$A$10,,$A$8,$A$12),$A$47)</f>
        <v>-33.64</v>
      </c>
      <c r="O595" s="8" t="str">
        <f>TEXT(RTD("cqg.rtd",,"StudyData",$A$2,"MACD","Period1="&amp;$A$20&amp;",Period2="&amp;$A$22&amp;",Period3="&amp;$A$24&amp;",InputChoice=Close","MACDA",$A$4,-$B595,$A$6,$A$10,,$A$8,$A$12),$A$47)</f>
        <v>-17.87</v>
      </c>
      <c r="P595" s="6" t="str">
        <f t="shared" si="18"/>
        <v>-15.77</v>
      </c>
      <c r="Q595" s="8">
        <f xml:space="preserve"> RTD("cqg.rtd",,"StudyData", $A$2, "RSI", "InputChoice=Close,Period="&amp;$A$26&amp;"", "RSI",$A$4, -$B595, $A$6,$A$10,,$A$8,$A$12)</f>
        <v>44.545626113716693</v>
      </c>
      <c r="R59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-$B595, $A$6,$A$10,,$A$8,$A$12)</f>
        <v>16.095670028099999</v>
      </c>
      <c r="S59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-$B595, $A$6,$A$10,,$A$8,$A$12)</f>
        <v>16.513100000000001</v>
      </c>
      <c r="T595" s="8" t="str">
        <f>TEXT(RTD("cqg.rtd",,"StudyData", $A$2, "Imoku", "Period1="&amp;$A$34&amp;"", "Imoku1",$A$4, -$B595, $A$6,$A$10,,$A$8,$A$12),$A$47)</f>
        <v>4354.00</v>
      </c>
      <c r="U595" s="8" t="str">
        <f xml:space="preserve"> TEXT(RTD("cqg.rtd",,"StudyData", $A$2, "Imoku", "Period2="&amp;$A$36&amp;"", "Imoku2",$A$4, -$B595, $A$6,$A$10,,$A$8,$A$12),$A$47)</f>
        <v>4476.75</v>
      </c>
      <c r="V595" s="8" t="str">
        <f xml:space="preserve"> TEXT(RTD("cqg.rtd",,"StudyData", $A$2, "Imoku", "Period3="&amp;$A$38&amp;"", "Imoku3",$A$4, -(($B595)+($A$44)), $A$6,$A$10,,$A$8,$A$12),$A$47)</f>
        <v>4363.00</v>
      </c>
      <c r="W595" s="8" t="str">
        <f xml:space="preserve"> TEXT(RTD("cqg.rtd",,"StudyData", $A$2, "Imoku", "Period1="&amp;$A$34&amp;",Period2="&amp;$A$36&amp;",Period4="&amp;$A$40&amp;",MAType4=Sim", "Imoku4",$A$4, -(($B595)+($A$44)), $A$6,$A$10,,$A$8,$A$12),$A$47)</f>
        <v>4385.00</v>
      </c>
      <c r="X595" s="8" t="str">
        <f>TEXT(RTD("cqg.rtd",,"StudyData", $A$2, "Imoku", "MAType5=Sim,Period5="&amp;$A$42&amp;",InputChoice5=Close", "Imoku5",$A$4, -$B595, $A$6,$A$10,,$A$8,$A$12),$A$47)</f>
        <v>4364.25</v>
      </c>
    </row>
    <row r="596" spans="2:24" x14ac:dyDescent="0.25">
      <c r="B596">
        <f t="shared" si="19"/>
        <v>594</v>
      </c>
      <c r="C596" s="5">
        <f xml:space="preserve"> RTD("cqg.rtd",,"StudyData", $A$2, "BAR", "", "Time", $A$4,-$B596,$A$6,$A$10, "","False","T")</f>
        <v>44923</v>
      </c>
      <c r="D596" s="4">
        <f xml:space="preserve"> RTD("cqg.rtd",,"StudyData", $A$2, "BAR", "", "Time", $A$4,-$B596,$A$6,$A$10, "","False","T")</f>
        <v>44923</v>
      </c>
      <c r="E596" s="6" t="str">
        <f xml:space="preserve"> TEXT(RTD("cqg.rtd",,"StudyData", $A$2, "BAR", "", "Open", $A$4, -$B596, $A$6,$A$10,,$A$8,$A$12),$A$47)</f>
        <v>4350.50</v>
      </c>
      <c r="F596" s="6" t="str">
        <f xml:space="preserve"> TEXT(RTD("cqg.rtd",,"StudyData", $A$2, "BAR", "", "High", $A$4, -$B596, $A$6,$A$10,,$A$8,$A$12),$A$47)</f>
        <v>4367.50</v>
      </c>
      <c r="G596" s="6" t="str">
        <f xml:space="preserve"> TEXT(RTD("cqg.rtd",,"StudyData", $A$2, "BAR", "", "Low", $A$4, -$B596, $A$6,$A$10,,$A$8,$A$12),$A$47)</f>
        <v>4297.00</v>
      </c>
      <c r="H596" s="6" t="str">
        <f>TEXT(RTD("cqg.rtd",,"StudyData", $A$2, "BAR", "", "Close", $A$4, -$B596, $A$6,$A$10,,$A$8,$A$12),$A$47)</f>
        <v>4300.00</v>
      </c>
      <c r="I596" s="7">
        <f xml:space="preserve"> RTD("cqg.rtd",,"StudyData", $A$2, "Vol", "VolType=auto, CoCType=Contract", "Vol",$A$4, -$B596, $A$6,$A$10,,$A$8,$A$12)</f>
        <v>1282810</v>
      </c>
      <c r="J596" s="8" t="str">
        <f xml:space="preserve"> TEXT(RTD("cqg.rtd",,"StudyData", $A$2, "MA", "InputChoice=Close,MAType=Sim,Period="&amp;$A$14&amp;"", "MA",$A$4, -$B596, $A$6,$A$10,,$A$8,$A$12),$A$47)</f>
        <v>4446.48</v>
      </c>
      <c r="K596" s="6" t="str">
        <f xml:space="preserve"> TEXT(RTD("cqg.rtd",,"StudyData", $A$2, "BBnds", "MAType=Sim,InputChoice=Close,Period1="&amp;$A$16&amp;",Percent="&amp;$A$18&amp;"", "BHI",$A$4, -$B596, $A$6,$A$10,,$A$8,$A$12),$A$47)</f>
        <v>4644.06</v>
      </c>
      <c r="L596" s="6" t="str">
        <f>TEXT(RTD("cqg.rtd",,"StudyData",$A$2,"BBnds","MAType=Sim,InputChoice=Close,Period1="&amp;$A$16&amp;",Percent="&amp;$A$18&amp;"","BMA",$A$4,-$B596,$A$6,$A$10,,$A$8,$A$12),$A$47)</f>
        <v>4451.54</v>
      </c>
      <c r="M596" s="6" t="str">
        <f xml:space="preserve"> TEXT(RTD("cqg.rtd",,"StudyData", $A$2, "BBnds", "MAType=Sim,InputChoice=Close,Period1="&amp;$A$16&amp;",Percent="&amp;$A$18&amp;"", "BLO",$A$4, -$B596, $A$6,$A$10,,$A$8,$A$12),$A$47)</f>
        <v>4259.01</v>
      </c>
      <c r="N596" s="8" t="str">
        <f xml:space="preserve"> TEXT(RTD("cqg.rtd",,"StudyData", $A$2, "MACD", "Period1="&amp;$A$20&amp;",Period2="&amp;$A$22&amp;",Period3="&amp;$A$24&amp;",InputChoice=Close", "MACD",$A$4, -$B596, $A$6,$A$10,,$A$8,$A$12),$A$47)</f>
        <v>-34.52</v>
      </c>
      <c r="O596" s="8" t="str">
        <f>TEXT(RTD("cqg.rtd",,"StudyData",$A$2,"MACD","Period1="&amp;$A$20&amp;",Period2="&amp;$A$22&amp;",Period3="&amp;$A$24&amp;",InputChoice=Close","MACDA",$A$4,-$B596,$A$6,$A$10,,$A$8,$A$12),$A$47)</f>
        <v>-13.93</v>
      </c>
      <c r="P596" s="6" t="str">
        <f t="shared" si="18"/>
        <v>-20.59</v>
      </c>
      <c r="Q596" s="8">
        <f xml:space="preserve"> RTD("cqg.rtd",,"StudyData", $A$2, "RSI", "InputChoice=Close,Period="&amp;$A$26&amp;"", "RSI",$A$4, -$B596, $A$6,$A$10,,$A$8,$A$12)</f>
        <v>32.961248269712769</v>
      </c>
      <c r="R59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-$B596, $A$6,$A$10,,$A$8,$A$12)</f>
        <v>13.4428627989</v>
      </c>
      <c r="S59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-$B596, $A$6,$A$10,,$A$8,$A$12)</f>
        <v>16.721800000000002</v>
      </c>
      <c r="T596" s="8" t="str">
        <f>TEXT(RTD("cqg.rtd",,"StudyData", $A$2, "Imoku", "Period1="&amp;$A$34&amp;"", "Imoku1",$A$4, -$B596, $A$6,$A$10,,$A$8,$A$12),$A$47)</f>
        <v>4408.25</v>
      </c>
      <c r="U596" s="8" t="str">
        <f xml:space="preserve"> TEXT(RTD("cqg.rtd",,"StudyData", $A$2, "Imoku", "Period2="&amp;$A$36&amp;"", "Imoku2",$A$4, -$B596, $A$6,$A$10,,$A$8,$A$12),$A$47)</f>
        <v>4476.75</v>
      </c>
      <c r="V596" s="8" t="str">
        <f xml:space="preserve"> TEXT(RTD("cqg.rtd",,"StudyData", $A$2, "Imoku", "Period3="&amp;$A$38&amp;"", "Imoku3",$A$4, -(($B596)+($A$44)), $A$6,$A$10,,$A$8,$A$12),$A$47)</f>
        <v>4363.00</v>
      </c>
      <c r="W596" s="8" t="str">
        <f xml:space="preserve"> TEXT(RTD("cqg.rtd",,"StudyData", $A$2, "Imoku", "Period1="&amp;$A$34&amp;",Period2="&amp;$A$36&amp;",Period4="&amp;$A$40&amp;",MAType4=Sim", "Imoku4",$A$4, -(($B596)+($A$44)), $A$6,$A$10,,$A$8,$A$12),$A$47)</f>
        <v>4385.00</v>
      </c>
      <c r="X596" s="8" t="str">
        <f>TEXT(RTD("cqg.rtd",,"StudyData", $A$2, "Imoku", "MAType5=Sim,Period5="&amp;$A$42&amp;",InputChoice5=Close", "Imoku5",$A$4, -$B596, $A$6,$A$10,,$A$8,$A$12),$A$47)</f>
        <v>4300.00</v>
      </c>
    </row>
    <row r="597" spans="2:24" x14ac:dyDescent="0.25">
      <c r="B597">
        <f t="shared" si="19"/>
        <v>595</v>
      </c>
      <c r="C597" s="5">
        <f xml:space="preserve"> RTD("cqg.rtd",,"StudyData", $A$2, "BAR", "", "Time", $A$4,-$B597,$A$6,$A$10, "","False","T")</f>
        <v>44922</v>
      </c>
      <c r="D597" s="4">
        <f xml:space="preserve"> RTD("cqg.rtd",,"StudyData", $A$2, "BAR", "", "Time", $A$4,-$B597,$A$6,$A$10, "","False","T")</f>
        <v>44922</v>
      </c>
      <c r="E597" s="6" t="str">
        <f xml:space="preserve"> TEXT(RTD("cqg.rtd",,"StudyData", $A$2, "BAR", "", "Open", $A$4, -$B597, $A$6,$A$10,,$A$8,$A$12),$A$47)</f>
        <v>4370.50</v>
      </c>
      <c r="F597" s="6" t="str">
        <f xml:space="preserve"> TEXT(RTD("cqg.rtd",,"StudyData", $A$2, "BAR", "", "High", $A$4, -$B597, $A$6,$A$10,,$A$8,$A$12),$A$47)</f>
        <v>4393.00</v>
      </c>
      <c r="G597" s="6" t="str">
        <f xml:space="preserve"> TEXT(RTD("cqg.rtd",,"StudyData", $A$2, "BAR", "", "Low", $A$4, -$B597, $A$6,$A$10,,$A$8,$A$12),$A$47)</f>
        <v>4329.75</v>
      </c>
      <c r="H597" s="6" t="str">
        <f>TEXT(RTD("cqg.rtd",,"StudyData", $A$2, "BAR", "", "Close", $A$4, -$B597, $A$6,$A$10,,$A$8,$A$12),$A$47)</f>
        <v>4347.50</v>
      </c>
      <c r="I597" s="7">
        <f xml:space="preserve"> RTD("cqg.rtd",,"StudyData", $A$2, "Vol", "VolType=auto, CoCType=Contract", "Vol",$A$4, -$B597, $A$6,$A$10,,$A$8,$A$12)</f>
        <v>1006414</v>
      </c>
      <c r="J597" s="8" t="str">
        <f xml:space="preserve"> TEXT(RTD("cqg.rtd",,"StudyData", $A$2, "MA", "InputChoice=Close,MAType=Sim,Period="&amp;$A$14&amp;"", "MA",$A$4, -$B597, $A$6,$A$10,,$A$8,$A$12),$A$47)</f>
        <v>4449.17</v>
      </c>
      <c r="K597" s="6" t="str">
        <f xml:space="preserve"> TEXT(RTD("cqg.rtd",,"StudyData", $A$2, "BBnds", "MAType=Sim,InputChoice=Close,Period1="&amp;$A$16&amp;",Percent="&amp;$A$18&amp;"", "BHI",$A$4, -$B597, $A$6,$A$10,,$A$8,$A$12),$A$47)</f>
        <v>4640.78</v>
      </c>
      <c r="L597" s="6" t="str">
        <f>TEXT(RTD("cqg.rtd",,"StudyData",$A$2,"BBnds","MAType=Sim,InputChoice=Close,Period1="&amp;$A$16&amp;",Percent="&amp;$A$18&amp;"","BMA",$A$4,-$B597,$A$6,$A$10,,$A$8,$A$12),$A$47)</f>
        <v>4460.86</v>
      </c>
      <c r="M597" s="6" t="str">
        <f xml:space="preserve"> TEXT(RTD("cqg.rtd",,"StudyData", $A$2, "BBnds", "MAType=Sim,InputChoice=Close,Period1="&amp;$A$16&amp;",Percent="&amp;$A$18&amp;"", "BLO",$A$4, -$B597, $A$6,$A$10,,$A$8,$A$12),$A$47)</f>
        <v>4280.95</v>
      </c>
      <c r="N597" s="8" t="str">
        <f xml:space="preserve"> TEXT(RTD("cqg.rtd",,"StudyData", $A$2, "MACD", "Period1="&amp;$A$20&amp;",Period2="&amp;$A$22&amp;",Period3="&amp;$A$24&amp;",InputChoice=Close", "MACD",$A$4, -$B597, $A$6,$A$10,,$A$8,$A$12),$A$47)</f>
        <v>-28.59</v>
      </c>
      <c r="O597" s="8" t="str">
        <f>TEXT(RTD("cqg.rtd",,"StudyData",$A$2,"MACD","Period1="&amp;$A$20&amp;",Period2="&amp;$A$22&amp;",Period3="&amp;$A$24&amp;",InputChoice=Close","MACDA",$A$4,-$B597,$A$6,$A$10,,$A$8,$A$12),$A$47)</f>
        <v>-8.78</v>
      </c>
      <c r="P597" s="6" t="str">
        <f t="shared" si="18"/>
        <v>-19.81</v>
      </c>
      <c r="Q597" s="8">
        <f xml:space="preserve"> RTD("cqg.rtd",,"StudyData", $A$2, "RSI", "InputChoice=Close,Period="&amp;$A$26&amp;"", "RSI",$A$4, -$B597, $A$6,$A$10,,$A$8,$A$12)</f>
        <v>38.206160977069771</v>
      </c>
      <c r="R59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-$B597, $A$6,$A$10,,$A$8,$A$12)</f>
        <v>17.910792009200001</v>
      </c>
      <c r="S59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-$B597, $A$6,$A$10,,$A$8,$A$12)</f>
        <v>18.3613</v>
      </c>
      <c r="T597" s="8" t="str">
        <f>TEXT(RTD("cqg.rtd",,"StudyData", $A$2, "Imoku", "Period1="&amp;$A$34&amp;"", "Imoku1",$A$4, -$B597, $A$6,$A$10,,$A$8,$A$12),$A$47)</f>
        <v>4432.13</v>
      </c>
      <c r="U597" s="8" t="str">
        <f xml:space="preserve"> TEXT(RTD("cqg.rtd",,"StudyData", $A$2, "Imoku", "Period2="&amp;$A$36&amp;"", "Imoku2",$A$4, -$B597, $A$6,$A$10,,$A$8,$A$12),$A$47)</f>
        <v>4476.75</v>
      </c>
      <c r="V597" s="8" t="str">
        <f xml:space="preserve"> TEXT(RTD("cqg.rtd",,"StudyData", $A$2, "Imoku", "Period3="&amp;$A$38&amp;"", "Imoku3",$A$4, -(($B597)+($A$44)), $A$6,$A$10,,$A$8,$A$12),$A$47)</f>
        <v>4363.00</v>
      </c>
      <c r="W597" s="8" t="str">
        <f xml:space="preserve"> TEXT(RTD("cqg.rtd",,"StudyData", $A$2, "Imoku", "Period1="&amp;$A$34&amp;",Period2="&amp;$A$36&amp;",Period4="&amp;$A$40&amp;",MAType4=Sim", "Imoku4",$A$4, -(($B597)+($A$44)), $A$6,$A$10,,$A$8,$A$12),$A$47)</f>
        <v>4359.94</v>
      </c>
      <c r="X597" s="8" t="str">
        <f>TEXT(RTD("cqg.rtd",,"StudyData", $A$2, "Imoku", "MAType5=Sim,Period5="&amp;$A$42&amp;",InputChoice5=Close", "Imoku5",$A$4, -$B597, $A$6,$A$10,,$A$8,$A$12),$A$47)</f>
        <v>4347.50</v>
      </c>
    </row>
    <row r="598" spans="2:24" x14ac:dyDescent="0.25">
      <c r="B598">
        <f t="shared" si="19"/>
        <v>596</v>
      </c>
      <c r="C598" s="5">
        <f xml:space="preserve"> RTD("cqg.rtd",,"StudyData", $A$2, "BAR", "", "Time", $A$4,-$B598,$A$6,$A$10, "","False","T")</f>
        <v>44918</v>
      </c>
      <c r="D598" s="4">
        <f xml:space="preserve"> RTD("cqg.rtd",,"StudyData", $A$2, "BAR", "", "Time", $A$4,-$B598,$A$6,$A$10, "","False","T")</f>
        <v>44918</v>
      </c>
      <c r="E598" s="6" t="str">
        <f xml:space="preserve"> TEXT(RTD("cqg.rtd",,"StudyData", $A$2, "BAR", "", "Open", $A$4, -$B598, $A$6,$A$10,,$A$8,$A$12),$A$47)</f>
        <v>4342.50</v>
      </c>
      <c r="F598" s="6" t="str">
        <f xml:space="preserve"> TEXT(RTD("cqg.rtd",,"StudyData", $A$2, "BAR", "", "High", $A$4, -$B598, $A$6,$A$10,,$A$8,$A$12),$A$47)</f>
        <v>4365.00</v>
      </c>
      <c r="G598" s="6" t="str">
        <f xml:space="preserve"> TEXT(RTD("cqg.rtd",,"StudyData", $A$2, "BAR", "", "Low", $A$4, -$B598, $A$6,$A$10,,$A$8,$A$12),$A$47)</f>
        <v>4313.75</v>
      </c>
      <c r="H598" s="6" t="str">
        <f>TEXT(RTD("cqg.rtd",,"StudyData", $A$2, "BAR", "", "Close", $A$4, -$B598, $A$6,$A$10,,$A$8,$A$12),$A$47)</f>
        <v>4362.25</v>
      </c>
      <c r="I598" s="7">
        <f xml:space="preserve"> RTD("cqg.rtd",,"StudyData", $A$2, "Vol", "VolType=auto, CoCType=Contract", "Vol",$A$4, -$B598, $A$6,$A$10,,$A$8,$A$12)</f>
        <v>1374913</v>
      </c>
      <c r="J598" s="8" t="str">
        <f xml:space="preserve"> TEXT(RTD("cqg.rtd",,"StudyData", $A$2, "MA", "InputChoice=Close,MAType=Sim,Period="&amp;$A$14&amp;"", "MA",$A$4, -$B598, $A$6,$A$10,,$A$8,$A$12),$A$47)</f>
        <v>4451.38</v>
      </c>
      <c r="K598" s="6" t="str">
        <f xml:space="preserve"> TEXT(RTD("cqg.rtd",,"StudyData", $A$2, "BBnds", "MAType=Sim,InputChoice=Close,Period1="&amp;$A$16&amp;",Percent="&amp;$A$18&amp;"", "BHI",$A$4, -$B598, $A$6,$A$10,,$A$8,$A$12),$A$47)</f>
        <v>4640.89</v>
      </c>
      <c r="L598" s="6" t="str">
        <f>TEXT(RTD("cqg.rtd",,"StudyData",$A$2,"BBnds","MAType=Sim,InputChoice=Close,Period1="&amp;$A$16&amp;",Percent="&amp;$A$18&amp;"","BMA",$A$4,-$B598,$A$6,$A$10,,$A$8,$A$12),$A$47)</f>
        <v>4468.23</v>
      </c>
      <c r="M598" s="6" t="str">
        <f xml:space="preserve"> TEXT(RTD("cqg.rtd",,"StudyData", $A$2, "BBnds", "MAType=Sim,InputChoice=Close,Period1="&amp;$A$16&amp;",Percent="&amp;$A$18&amp;"", "BLO",$A$4, -$B598, $A$6,$A$10,,$A$8,$A$12),$A$47)</f>
        <v>4295.56</v>
      </c>
      <c r="N598" s="8" t="str">
        <f xml:space="preserve"> TEXT(RTD("cqg.rtd",,"StudyData", $A$2, "MACD", "Period1="&amp;$A$20&amp;",Period2="&amp;$A$22&amp;",Period3="&amp;$A$24&amp;",InputChoice=Close", "MACD",$A$4, -$B598, $A$6,$A$10,,$A$8,$A$12),$A$47)</f>
        <v>-25.46</v>
      </c>
      <c r="O598" s="8" t="str">
        <f>TEXT(RTD("cqg.rtd",,"StudyData",$A$2,"MACD","Period1="&amp;$A$20&amp;",Period2="&amp;$A$22&amp;",Period3="&amp;$A$24&amp;",InputChoice=Close","MACDA",$A$4,-$B598,$A$6,$A$10,,$A$8,$A$12),$A$47)</f>
        <v>-3.83</v>
      </c>
      <c r="P598" s="6" t="str">
        <f t="shared" si="18"/>
        <v>-21.63</v>
      </c>
      <c r="Q598" s="8">
        <f xml:space="preserve"> RTD("cqg.rtd",,"StudyData", $A$2, "RSI", "InputChoice=Close,Period="&amp;$A$26&amp;"", "RSI",$A$4, -$B598, $A$6,$A$10,,$A$8,$A$12)</f>
        <v>39.961336302426112</v>
      </c>
      <c r="R59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-$B598, $A$6,$A$10,,$A$8,$A$12)</f>
        <v>18.4017399275</v>
      </c>
      <c r="S59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-$B598, $A$6,$A$10,,$A$8,$A$12)</f>
        <v>18.586500000000001</v>
      </c>
      <c r="T598" s="8" t="str">
        <f>TEXT(RTD("cqg.rtd",,"StudyData", $A$2, "Imoku", "Period1="&amp;$A$34&amp;"", "Imoku1",$A$4, -$B598, $A$6,$A$10,,$A$8,$A$12),$A$47)</f>
        <v>4476.75</v>
      </c>
      <c r="U598" s="8" t="str">
        <f xml:space="preserve"> TEXT(RTD("cqg.rtd",,"StudyData", $A$2, "Imoku", "Period2="&amp;$A$36&amp;"", "Imoku2",$A$4, -$B598, $A$6,$A$10,,$A$8,$A$12),$A$47)</f>
        <v>4476.75</v>
      </c>
      <c r="V598" s="8" t="str">
        <f xml:space="preserve"> TEXT(RTD("cqg.rtd",,"StudyData", $A$2, "Imoku", "Period3="&amp;$A$38&amp;"", "Imoku3",$A$4, -(($B598)+($A$44)), $A$6,$A$10,,$A$8,$A$12),$A$47)</f>
        <v>4363.00</v>
      </c>
      <c r="W598" s="8" t="str">
        <f xml:space="preserve"> TEXT(RTD("cqg.rtd",,"StudyData", $A$2, "Imoku", "Period1="&amp;$A$34&amp;",Period2="&amp;$A$36&amp;",Period4="&amp;$A$40&amp;",MAType4=Sim", "Imoku4",$A$4, -(($B598)+($A$44)), $A$6,$A$10,,$A$8,$A$12),$A$47)</f>
        <v>4353.13</v>
      </c>
      <c r="X598" s="8" t="str">
        <f>TEXT(RTD("cqg.rtd",,"StudyData", $A$2, "Imoku", "MAType5=Sim,Period5="&amp;$A$42&amp;",InputChoice5=Close", "Imoku5",$A$4, -$B598, $A$6,$A$10,,$A$8,$A$12),$A$47)</f>
        <v>4362.25</v>
      </c>
    </row>
    <row r="599" spans="2:24" x14ac:dyDescent="0.25">
      <c r="B599">
        <f t="shared" si="19"/>
        <v>597</v>
      </c>
      <c r="C599" s="5">
        <f xml:space="preserve"> RTD("cqg.rtd",,"StudyData", $A$2, "BAR", "", "Time", $A$4,-$B599,$A$6,$A$10, "","False","T")</f>
        <v>44917</v>
      </c>
      <c r="D599" s="4">
        <f xml:space="preserve"> RTD("cqg.rtd",,"StudyData", $A$2, "BAR", "", "Time", $A$4,-$B599,$A$6,$A$10, "","False","T")</f>
        <v>44917</v>
      </c>
      <c r="E599" s="6" t="str">
        <f xml:space="preserve"> TEXT(RTD("cqg.rtd",,"StudyData", $A$2, "BAR", "", "Open", $A$4, -$B599, $A$6,$A$10,,$A$8,$A$12),$A$47)</f>
        <v>4407.50</v>
      </c>
      <c r="F599" s="6" t="str">
        <f xml:space="preserve"> TEXT(RTD("cqg.rtd",,"StudyData", $A$2, "BAR", "", "High", $A$4, -$B599, $A$6,$A$10,,$A$8,$A$12),$A$47)</f>
        <v>4412.25</v>
      </c>
      <c r="G599" s="6" t="str">
        <f xml:space="preserve"> TEXT(RTD("cqg.rtd",,"StudyData", $A$2, "BAR", "", "Low", $A$4, -$B599, $A$6,$A$10,,$A$8,$A$12),$A$47)</f>
        <v>4281.00</v>
      </c>
      <c r="H599" s="6" t="str">
        <f>TEXT(RTD("cqg.rtd",,"StudyData", $A$2, "BAR", "", "Close", $A$4, -$B599, $A$6,$A$10,,$A$8,$A$12),$A$47)</f>
        <v>4341.75</v>
      </c>
      <c r="I599" s="7">
        <f xml:space="preserve"> RTD("cqg.rtd",,"StudyData", $A$2, "Vol", "VolType=auto, CoCType=Contract", "Vol",$A$4, -$B599, $A$6,$A$10,,$A$8,$A$12)</f>
        <v>1842326</v>
      </c>
      <c r="J599" s="8" t="str">
        <f xml:space="preserve"> TEXT(RTD("cqg.rtd",,"StudyData", $A$2, "MA", "InputChoice=Close,MAType=Sim,Period="&amp;$A$14&amp;"", "MA",$A$4, -$B599, $A$6,$A$10,,$A$8,$A$12),$A$47)</f>
        <v>4450.92</v>
      </c>
      <c r="K599" s="6" t="str">
        <f xml:space="preserve"> TEXT(RTD("cqg.rtd",,"StudyData", $A$2, "BBnds", "MAType=Sim,InputChoice=Close,Period1="&amp;$A$16&amp;",Percent="&amp;$A$18&amp;"", "BHI",$A$4, -$B599, $A$6,$A$10,,$A$8,$A$12),$A$47)</f>
        <v>4647.56</v>
      </c>
      <c r="L599" s="6" t="str">
        <f>TEXT(RTD("cqg.rtd",,"StudyData",$A$2,"BBnds","MAType=Sim,InputChoice=Close,Period1="&amp;$A$16&amp;",Percent="&amp;$A$18&amp;"","BMA",$A$4,-$B599,$A$6,$A$10,,$A$8,$A$12),$A$47)</f>
        <v>4477.96</v>
      </c>
      <c r="M599" s="6" t="str">
        <f xml:space="preserve"> TEXT(RTD("cqg.rtd",,"StudyData", $A$2, "BBnds", "MAType=Sim,InputChoice=Close,Period1="&amp;$A$16&amp;",Percent="&amp;$A$18&amp;"", "BLO",$A$4, -$B599, $A$6,$A$10,,$A$8,$A$12),$A$47)</f>
        <v>4308.36</v>
      </c>
      <c r="N599" s="8" t="str">
        <f xml:space="preserve"> TEXT(RTD("cqg.rtd",,"StudyData", $A$2, "MACD", "Period1="&amp;$A$20&amp;",Period2="&amp;$A$22&amp;",Period3="&amp;$A$24&amp;",InputChoice=Close", "MACD",$A$4, -$B599, $A$6,$A$10,,$A$8,$A$12),$A$47)</f>
        <v>-22.57</v>
      </c>
      <c r="O599" s="8" t="str">
        <f>TEXT(RTD("cqg.rtd",,"StudyData",$A$2,"MACD","Period1="&amp;$A$20&amp;",Period2="&amp;$A$22&amp;",Period3="&amp;$A$24&amp;",InputChoice=Close","MACDA",$A$4,-$B599,$A$6,$A$10,,$A$8,$A$12),$A$47)</f>
        <v>1.57</v>
      </c>
      <c r="P599" s="6" t="str">
        <f t="shared" si="18"/>
        <v>-24.14</v>
      </c>
      <c r="Q599" s="8">
        <f xml:space="preserve"> RTD("cqg.rtd",,"StudyData", $A$2, "RSI", "InputChoice=Close,Period="&amp;$A$26&amp;"", "RSI",$A$4, -$B599, $A$6,$A$10,,$A$8,$A$12)</f>
        <v>36.34888115156803</v>
      </c>
      <c r="R59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-$B599, $A$6,$A$10,,$A$8,$A$12)</f>
        <v>17.113628223500001</v>
      </c>
      <c r="S59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-$B599, $A$6,$A$10,,$A$8,$A$12)</f>
        <v>18.678899999999999</v>
      </c>
      <c r="T599" s="8" t="str">
        <f>TEXT(RTD("cqg.rtd",,"StudyData", $A$2, "Imoku", "Period1="&amp;$A$34&amp;"", "Imoku1",$A$4, -$B599, $A$6,$A$10,,$A$8,$A$12),$A$47)</f>
        <v>4476.75</v>
      </c>
      <c r="U599" s="8" t="str">
        <f xml:space="preserve"> TEXT(RTD("cqg.rtd",,"StudyData", $A$2, "Imoku", "Period2="&amp;$A$36&amp;"", "Imoku2",$A$4, -$B599, $A$6,$A$10,,$A$8,$A$12),$A$47)</f>
        <v>4476.75</v>
      </c>
      <c r="V599" s="8" t="str">
        <f xml:space="preserve"> TEXT(RTD("cqg.rtd",,"StudyData", $A$2, "Imoku", "Period3="&amp;$A$38&amp;"", "Imoku3",$A$4, -(($B599)+($A$44)), $A$6,$A$10,,$A$8,$A$12),$A$47)</f>
        <v>4363.00</v>
      </c>
      <c r="W599" s="8" t="str">
        <f xml:space="preserve"> TEXT(RTD("cqg.rtd",,"StudyData", $A$2, "Imoku", "Period1="&amp;$A$34&amp;",Period2="&amp;$A$36&amp;",Period4="&amp;$A$40&amp;",MAType4=Sim", "Imoku4",$A$4, -(($B599)+($A$44)), $A$6,$A$10,,$A$8,$A$12),$A$47)</f>
        <v>4351.44</v>
      </c>
      <c r="X599" s="8" t="str">
        <f>TEXT(RTD("cqg.rtd",,"StudyData", $A$2, "Imoku", "MAType5=Sim,Period5="&amp;$A$42&amp;",InputChoice5=Close", "Imoku5",$A$4, -$B599, $A$6,$A$10,,$A$8,$A$12),$A$47)</f>
        <v>4341.75</v>
      </c>
    </row>
    <row r="600" spans="2:24" x14ac:dyDescent="0.25">
      <c r="B600">
        <f t="shared" si="19"/>
        <v>598</v>
      </c>
      <c r="C600" s="5">
        <f xml:space="preserve"> RTD("cqg.rtd",,"StudyData", $A$2, "BAR", "", "Time", $A$4,-$B600,$A$6,$A$10, "","False","T")</f>
        <v>44916</v>
      </c>
      <c r="D600" s="4">
        <f xml:space="preserve"> RTD("cqg.rtd",,"StudyData", $A$2, "BAR", "", "Time", $A$4,-$B600,$A$6,$A$10, "","False","T")</f>
        <v>44916</v>
      </c>
      <c r="E600" s="6" t="str">
        <f xml:space="preserve"> TEXT(RTD("cqg.rtd",,"StudyData", $A$2, "BAR", "", "Open", $A$4, -$B600, $A$6,$A$10,,$A$8,$A$12),$A$47)</f>
        <v>4349.75</v>
      </c>
      <c r="F600" s="6" t="str">
        <f xml:space="preserve"> TEXT(RTD("cqg.rtd",,"StudyData", $A$2, "BAR", "", "High", $A$4, -$B600, $A$6,$A$10,,$A$8,$A$12),$A$47)</f>
        <v>4411.25</v>
      </c>
      <c r="G600" s="6" t="str">
        <f xml:space="preserve"> TEXT(RTD("cqg.rtd",,"StudyData", $A$2, "BAR", "", "Low", $A$4, -$B600, $A$6,$A$10,,$A$8,$A$12),$A$47)</f>
        <v>4348.00</v>
      </c>
      <c r="H600" s="6" t="str">
        <f>TEXT(RTD("cqg.rtd",,"StudyData", $A$2, "BAR", "", "Close", $A$4, -$B600, $A$6,$A$10,,$A$8,$A$12),$A$47)</f>
        <v>4398.25</v>
      </c>
      <c r="I600" s="7">
        <f xml:space="preserve"> RTD("cqg.rtd",,"StudyData", $A$2, "Vol", "VolType=auto, CoCType=Contract", "Vol",$A$4, -$B600, $A$6,$A$10,,$A$8,$A$12)</f>
        <v>1522069</v>
      </c>
      <c r="J600" s="8" t="str">
        <f xml:space="preserve"> TEXT(RTD("cqg.rtd",,"StudyData", $A$2, "MA", "InputChoice=Close,MAType=Sim,Period="&amp;$A$14&amp;"", "MA",$A$4, -$B600, $A$6,$A$10,,$A$8,$A$12),$A$47)</f>
        <v>4451.51</v>
      </c>
      <c r="K600" s="6" t="str">
        <f xml:space="preserve"> TEXT(RTD("cqg.rtd",,"StudyData", $A$2, "BBnds", "MAType=Sim,InputChoice=Close,Period1="&amp;$A$16&amp;",Percent="&amp;$A$18&amp;"", "BHI",$A$4, -$B600, $A$6,$A$10,,$A$8,$A$12),$A$47)</f>
        <v>4649.54</v>
      </c>
      <c r="L600" s="6" t="str">
        <f>TEXT(RTD("cqg.rtd",,"StudyData",$A$2,"BBnds","MAType=Sim,InputChoice=Close,Period1="&amp;$A$16&amp;",Percent="&amp;$A$18&amp;"","BMA",$A$4,-$B600,$A$6,$A$10,,$A$8,$A$12),$A$47)</f>
        <v>4488.75</v>
      </c>
      <c r="M600" s="6" t="str">
        <f xml:space="preserve"> TEXT(RTD("cqg.rtd",,"StudyData", $A$2, "BBnds", "MAType=Sim,InputChoice=Close,Period1="&amp;$A$16&amp;",Percent="&amp;$A$18&amp;"", "BLO",$A$4, -$B600, $A$6,$A$10,,$A$8,$A$12),$A$47)</f>
        <v>4327.96</v>
      </c>
      <c r="N600" s="8" t="str">
        <f xml:space="preserve"> TEXT(RTD("cqg.rtd",,"StudyData", $A$2, "MACD", "Period1="&amp;$A$20&amp;",Period2="&amp;$A$22&amp;",Period3="&amp;$A$24&amp;",InputChoice=Close", "MACD",$A$4, -$B600, $A$6,$A$10,,$A$8,$A$12),$A$47)</f>
        <v>-16.49</v>
      </c>
      <c r="O600" s="8" t="str">
        <f>TEXT(RTD("cqg.rtd",,"StudyData",$A$2,"MACD","Period1="&amp;$A$20&amp;",Period2="&amp;$A$22&amp;",Period3="&amp;$A$24&amp;",InputChoice=Close","MACDA",$A$4,-$B600,$A$6,$A$10,,$A$8,$A$12),$A$47)</f>
        <v>7.61</v>
      </c>
      <c r="P600" s="6" t="str">
        <f t="shared" si="18"/>
        <v>-24.10</v>
      </c>
      <c r="Q600" s="8">
        <f xml:space="preserve"> RTD("cqg.rtd",,"StudyData", $A$2, "RSI", "InputChoice=Close,Period="&amp;$A$26&amp;"", "RSI",$A$4, -$B600, $A$6,$A$10,,$A$8,$A$12)</f>
        <v>42.633254829611772</v>
      </c>
      <c r="R60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-$B600, $A$6,$A$10,,$A$8,$A$12)</f>
        <v>18.031794073099999</v>
      </c>
      <c r="S60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-$B600, $A$6,$A$10,,$A$8,$A$12)</f>
        <v>19.461500000000001</v>
      </c>
      <c r="T600" s="8" t="str">
        <f>TEXT(RTD("cqg.rtd",,"StudyData", $A$2, "Imoku", "Period1="&amp;$A$34&amp;"", "Imoku1",$A$4, -$B600, $A$6,$A$10,,$A$8,$A$12),$A$47)</f>
        <v>4484.25</v>
      </c>
      <c r="U600" s="8" t="str">
        <f xml:space="preserve"> TEXT(RTD("cqg.rtd",,"StudyData", $A$2, "Imoku", "Period2="&amp;$A$36&amp;"", "Imoku2",$A$4, -$B600, $A$6,$A$10,,$A$8,$A$12),$A$47)</f>
        <v>4484.25</v>
      </c>
      <c r="V600" s="8" t="str">
        <f xml:space="preserve"> TEXT(RTD("cqg.rtd",,"StudyData", $A$2, "Imoku", "Period3="&amp;$A$38&amp;"", "Imoku3",$A$4, -(($B600)+($A$44)), $A$6,$A$10,,$A$8,$A$12),$A$47)</f>
        <v>4363.00</v>
      </c>
      <c r="W600" s="8" t="str">
        <f xml:space="preserve"> TEXT(RTD("cqg.rtd",,"StudyData", $A$2, "Imoku", "Period1="&amp;$A$34&amp;",Period2="&amp;$A$36&amp;",Period4="&amp;$A$40&amp;",MAType4=Sim", "Imoku4",$A$4, -(($B600)+($A$44)), $A$6,$A$10,,$A$8,$A$12),$A$47)</f>
        <v>4334.81</v>
      </c>
      <c r="X600" s="8" t="str">
        <f>TEXT(RTD("cqg.rtd",,"StudyData", $A$2, "Imoku", "MAType5=Sim,Period5="&amp;$A$42&amp;",InputChoice5=Close", "Imoku5",$A$4, -$B600, $A$6,$A$10,,$A$8,$A$12),$A$47)</f>
        <v>4398.25</v>
      </c>
    </row>
    <row r="601" spans="2:24" x14ac:dyDescent="0.25">
      <c r="B601">
        <f t="shared" si="19"/>
        <v>599</v>
      </c>
      <c r="C601" s="5">
        <f xml:space="preserve"> RTD("cqg.rtd",,"StudyData", $A$2, "BAR", "", "Time", $A$4,-$B601,$A$6,$A$10, "","False","T")</f>
        <v>44915</v>
      </c>
      <c r="D601" s="4">
        <f xml:space="preserve"> RTD("cqg.rtd",,"StudyData", $A$2, "BAR", "", "Time", $A$4,-$B601,$A$6,$A$10, "","False","T")</f>
        <v>44915</v>
      </c>
      <c r="E601" s="6" t="str">
        <f xml:space="preserve"> TEXT(RTD("cqg.rtd",,"StudyData", $A$2, "BAR", "", "Open", $A$4, -$B601, $A$6,$A$10,,$A$8,$A$12),$A$47)</f>
        <v>4335.25</v>
      </c>
      <c r="F601" s="6" t="str">
        <f xml:space="preserve"> TEXT(RTD("cqg.rtd",,"StudyData", $A$2, "BAR", "", "High", $A$4, -$B601, $A$6,$A$10,,$A$8,$A$12),$A$47)</f>
        <v>4359.00</v>
      </c>
      <c r="G601" s="6" t="str">
        <f xml:space="preserve"> TEXT(RTD("cqg.rtd",,"StudyData", $A$2, "BAR", "", "Low", $A$4, -$B601, $A$6,$A$10,,$A$8,$A$12),$A$47)</f>
        <v>4296.00</v>
      </c>
      <c r="H601" s="6" t="str">
        <f>TEXT(RTD("cqg.rtd",,"StudyData", $A$2, "BAR", "", "Close", $A$4, -$B601, $A$6,$A$10,,$A$8,$A$12),$A$47)</f>
        <v>4341.75</v>
      </c>
      <c r="I601" s="7">
        <f xml:space="preserve"> RTD("cqg.rtd",,"StudyData", $A$2, "Vol", "VolType=auto, CoCType=Contract", "Vol",$A$4, -$B601, $A$6,$A$10,,$A$8,$A$12)</f>
        <v>1541868</v>
      </c>
      <c r="J601" s="8" t="str">
        <f xml:space="preserve"> TEXT(RTD("cqg.rtd",,"StudyData", $A$2, "MA", "InputChoice=Close,MAType=Sim,Period="&amp;$A$14&amp;"", "MA",$A$4, -$B601, $A$6,$A$10,,$A$8,$A$12),$A$47)</f>
        <v>4451.43</v>
      </c>
      <c r="K601" s="6" t="str">
        <f xml:space="preserve"> TEXT(RTD("cqg.rtd",,"StudyData", $A$2, "BBnds", "MAType=Sim,InputChoice=Close,Period1="&amp;$A$16&amp;",Percent="&amp;$A$18&amp;"", "BHI",$A$4, -$B601, $A$6,$A$10,,$A$8,$A$12),$A$47)</f>
        <v>4651.94</v>
      </c>
      <c r="L601" s="6" t="str">
        <f>TEXT(RTD("cqg.rtd",,"StudyData",$A$2,"BBnds","MAType=Sim,InputChoice=Close,Period1="&amp;$A$16&amp;",Percent="&amp;$A$18&amp;"","BMA",$A$4,-$B601,$A$6,$A$10,,$A$8,$A$12),$A$47)</f>
        <v>4495.58</v>
      </c>
      <c r="M601" s="6" t="str">
        <f xml:space="preserve"> TEXT(RTD("cqg.rtd",,"StudyData", $A$2, "BBnds", "MAType=Sim,InputChoice=Close,Period1="&amp;$A$16&amp;",Percent="&amp;$A$18&amp;"", "BLO",$A$4, -$B601, $A$6,$A$10,,$A$8,$A$12),$A$47)</f>
        <v>4339.21</v>
      </c>
      <c r="N601" s="8" t="str">
        <f xml:space="preserve"> TEXT(RTD("cqg.rtd",,"StudyData", $A$2, "MACD", "Period1="&amp;$A$20&amp;",Period2="&amp;$A$22&amp;",Period3="&amp;$A$24&amp;",InputChoice=Close", "MACD",$A$4, -$B601, $A$6,$A$10,,$A$8,$A$12),$A$47)</f>
        <v>-14.23</v>
      </c>
      <c r="O601" s="8" t="str">
        <f>TEXT(RTD("cqg.rtd",,"StudyData",$A$2,"MACD","Period1="&amp;$A$20&amp;",Period2="&amp;$A$22&amp;",Period3="&amp;$A$24&amp;",InputChoice=Close","MACDA",$A$4,-$B601,$A$6,$A$10,,$A$8,$A$12),$A$47)</f>
        <v>13.64</v>
      </c>
      <c r="P601" s="6" t="str">
        <f t="shared" si="18"/>
        <v>-27.87</v>
      </c>
      <c r="Q601" s="8">
        <f xml:space="preserve"> RTD("cqg.rtd",,"StudyData", $A$2, "RSI", "InputChoice=Close,Period="&amp;$A$26&amp;"", "RSI",$A$4, -$B601, $A$6,$A$10,,$A$8,$A$12)</f>
        <v>32.216217204836653</v>
      </c>
      <c r="R60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-$B601, $A$6,$A$10,,$A$8,$A$12)</f>
        <v>12.700063931100001</v>
      </c>
      <c r="S60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-$B601, $A$6,$A$10,,$A$8,$A$12)</f>
        <v>20.176400000000001</v>
      </c>
      <c r="T601" s="8" t="str">
        <f>TEXT(RTD("cqg.rtd",,"StudyData", $A$2, "Imoku", "Period1="&amp;$A$34&amp;"", "Imoku1",$A$4, -$B601, $A$6,$A$10,,$A$8,$A$12),$A$47)</f>
        <v>4484.25</v>
      </c>
      <c r="U601" s="8" t="str">
        <f xml:space="preserve"> TEXT(RTD("cqg.rtd",,"StudyData", $A$2, "Imoku", "Period2="&amp;$A$36&amp;"", "Imoku2",$A$4, -$B601, $A$6,$A$10,,$A$8,$A$12),$A$47)</f>
        <v>4484.25</v>
      </c>
      <c r="V601" s="8" t="str">
        <f xml:space="preserve"> TEXT(RTD("cqg.rtd",,"StudyData", $A$2, "Imoku", "Period3="&amp;$A$38&amp;"", "Imoku3",$A$4, -(($B601)+($A$44)), $A$6,$A$10,,$A$8,$A$12),$A$47)</f>
        <v>4363.00</v>
      </c>
      <c r="W601" s="8" t="str">
        <f xml:space="preserve"> TEXT(RTD("cqg.rtd",,"StudyData", $A$2, "Imoku", "Period1="&amp;$A$34&amp;",Period2="&amp;$A$36&amp;",Period4="&amp;$A$40&amp;",MAType4=Sim", "Imoku4",$A$4, -(($B601)+($A$44)), $A$6,$A$10,,$A$8,$A$12),$A$47)</f>
        <v>4330.94</v>
      </c>
      <c r="X601" s="8" t="str">
        <f>TEXT(RTD("cqg.rtd",,"StudyData", $A$2, "Imoku", "MAType5=Sim,Period5="&amp;$A$42&amp;",InputChoice5=Close", "Imoku5",$A$4, -$B601, $A$6,$A$10,,$A$8,$A$12),$A$47)</f>
        <v>4341.75</v>
      </c>
    </row>
    <row r="602" spans="2:24" x14ac:dyDescent="0.25">
      <c r="B602">
        <f t="shared" si="19"/>
        <v>600</v>
      </c>
      <c r="C602" s="5">
        <f xml:space="preserve"> RTD("cqg.rtd",,"StudyData", $A$2, "BAR", "", "Time", $A$4,-$B602,$A$6,$A$10, "","False","T")</f>
        <v>44914</v>
      </c>
      <c r="D602" s="4">
        <f xml:space="preserve"> RTD("cqg.rtd",,"StudyData", $A$2, "BAR", "", "Time", $A$4,-$B602,$A$6,$A$10, "","False","T")</f>
        <v>44914</v>
      </c>
      <c r="E602" s="6" t="str">
        <f xml:space="preserve"> TEXT(RTD("cqg.rtd",,"StudyData", $A$2, "BAR", "", "Open", $A$4, -$B602, $A$6,$A$10,,$A$8,$A$12),$A$47)</f>
        <v>4366.50</v>
      </c>
      <c r="F602" s="6" t="str">
        <f xml:space="preserve"> TEXT(RTD("cqg.rtd",,"StudyData", $A$2, "BAR", "", "High", $A$4, -$B602, $A$6,$A$10,,$A$8,$A$12),$A$47)</f>
        <v>4391.50</v>
      </c>
      <c r="G602" s="6" t="str">
        <f xml:space="preserve"> TEXT(RTD("cqg.rtd",,"StudyData", $A$2, "BAR", "", "Low", $A$4, -$B602, $A$6,$A$10,,$A$8,$A$12),$A$47)</f>
        <v>4319.75</v>
      </c>
      <c r="H602" s="6" t="str">
        <f>TEXT(RTD("cqg.rtd",,"StudyData", $A$2, "BAR", "", "Close", $A$4, -$B602, $A$6,$A$10,,$A$8,$A$12),$A$47)</f>
        <v>4338.00</v>
      </c>
      <c r="I602" s="7">
        <f xml:space="preserve"> RTD("cqg.rtd",,"StudyData", $A$2, "Vol", "VolType=auto, CoCType=Contract", "Vol",$A$4, -$B602, $A$6,$A$10,,$A$8,$A$12)</f>
        <v>1405774</v>
      </c>
      <c r="J602" s="8" t="str">
        <f xml:space="preserve"> TEXT(RTD("cqg.rtd",,"StudyData", $A$2, "MA", "InputChoice=Close,MAType=Sim,Period="&amp;$A$14&amp;"", "MA",$A$4, -$B602, $A$6,$A$10,,$A$8,$A$12),$A$47)</f>
        <v>4451.23</v>
      </c>
      <c r="K602" s="6" t="str">
        <f xml:space="preserve"> TEXT(RTD("cqg.rtd",,"StudyData", $A$2, "BBnds", "MAType=Sim,InputChoice=Close,Period1="&amp;$A$16&amp;",Percent="&amp;$A$18&amp;"", "BHI",$A$4, -$B602, $A$6,$A$10,,$A$8,$A$12),$A$47)</f>
        <v>4642.45</v>
      </c>
      <c r="L602" s="6" t="str">
        <f>TEXT(RTD("cqg.rtd",,"StudyData",$A$2,"BBnds","MAType=Sim,InputChoice=Close,Period1="&amp;$A$16&amp;",Percent="&amp;$A$18&amp;"","BMA",$A$4,-$B602,$A$6,$A$10,,$A$8,$A$12),$A$47)</f>
        <v>4502.61</v>
      </c>
      <c r="M602" s="6" t="str">
        <f xml:space="preserve"> TEXT(RTD("cqg.rtd",,"StudyData", $A$2, "BBnds", "MAType=Sim,InputChoice=Close,Period1="&amp;$A$16&amp;",Percent="&amp;$A$18&amp;"", "BLO",$A$4, -$B602, $A$6,$A$10,,$A$8,$A$12),$A$47)</f>
        <v>4362.77</v>
      </c>
      <c r="N602" s="8" t="str">
        <f xml:space="preserve"> TEXT(RTD("cqg.rtd",,"StudyData", $A$2, "MACD", "Period1="&amp;$A$20&amp;",Period2="&amp;$A$22&amp;",Period3="&amp;$A$24&amp;",InputChoice=Close", "MACD",$A$4, -$B602, $A$6,$A$10,,$A$8,$A$12),$A$47)</f>
        <v>-5.39</v>
      </c>
      <c r="O602" s="8" t="str">
        <f>TEXT(RTD("cqg.rtd",,"StudyData",$A$2,"MACD","Period1="&amp;$A$20&amp;",Period2="&amp;$A$22&amp;",Period3="&amp;$A$24&amp;",InputChoice=Close","MACDA",$A$4,-$B602,$A$6,$A$10,,$A$8,$A$12),$A$47)</f>
        <v>20.60</v>
      </c>
      <c r="P602" s="6" t="str">
        <f t="shared" si="18"/>
        <v>-25.99</v>
      </c>
      <c r="Q602" s="8">
        <f xml:space="preserve"> RTD("cqg.rtd",,"StudyData", $A$2, "RSI", "InputChoice=Close,Period="&amp;$A$26&amp;"", "RSI",$A$4, -$B602, $A$6,$A$10,,$A$8,$A$12)</f>
        <v>31.482180368534259</v>
      </c>
      <c r="R60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-$B602, $A$6,$A$10,,$A$8,$A$12)</f>
        <v>13.050090991299999</v>
      </c>
      <c r="S60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-$B602, $A$6,$A$10,,$A$8,$A$12)</f>
        <v>23.9145</v>
      </c>
      <c r="T602" s="8" t="str">
        <f>TEXT(RTD("cqg.rtd",,"StudyData", $A$2, "Imoku", "Period1="&amp;$A$34&amp;"", "Imoku1",$A$4, -$B602, $A$6,$A$10,,$A$8,$A$12),$A$47)</f>
        <v>4496.13</v>
      </c>
      <c r="U602" s="8" t="str">
        <f xml:space="preserve"> TEXT(RTD("cqg.rtd",,"StudyData", $A$2, "Imoku", "Period2="&amp;$A$36&amp;"", "Imoku2",$A$4, -$B602, $A$6,$A$10,,$A$8,$A$12),$A$47)</f>
        <v>4496.13</v>
      </c>
      <c r="V602" s="8" t="str">
        <f xml:space="preserve"> TEXT(RTD("cqg.rtd",,"StudyData", $A$2, "Imoku", "Period3="&amp;$A$38&amp;"", "Imoku3",$A$4, -(($B602)+($A$44)), $A$6,$A$10,,$A$8,$A$12),$A$47)</f>
        <v>4363.00</v>
      </c>
      <c r="W602" s="8" t="str">
        <f xml:space="preserve"> TEXT(RTD("cqg.rtd",,"StudyData", $A$2, "Imoku", "Period1="&amp;$A$34&amp;",Period2="&amp;$A$36&amp;",Period4="&amp;$A$40&amp;",MAType4=Sim", "Imoku4",$A$4, -(($B602)+($A$44)), $A$6,$A$10,,$A$8,$A$12),$A$47)</f>
        <v>4312.81</v>
      </c>
      <c r="X602" s="8" t="str">
        <f>TEXT(RTD("cqg.rtd",,"StudyData", $A$2, "Imoku", "MAType5=Sim,Period5="&amp;$A$42&amp;",InputChoice5=Close", "Imoku5",$A$4, -$B602, $A$6,$A$10,,$A$8,$A$12),$A$47)</f>
        <v>4338.00</v>
      </c>
    </row>
    <row r="603" spans="2:24" x14ac:dyDescent="0.25">
      <c r="B603">
        <f t="shared" si="19"/>
        <v>601</v>
      </c>
      <c r="C603" s="5">
        <f xml:space="preserve"> RTD("cqg.rtd",,"StudyData", $A$2, "BAR", "", "Time", $A$4,-$B603,$A$6,$A$10, "","False","T")</f>
        <v>44911</v>
      </c>
      <c r="D603" s="4">
        <f xml:space="preserve"> RTD("cqg.rtd",,"StudyData", $A$2, "BAR", "", "Time", $A$4,-$B603,$A$6,$A$10, "","False","T")</f>
        <v>44911</v>
      </c>
      <c r="E603" s="6" t="str">
        <f xml:space="preserve"> TEXT(RTD("cqg.rtd",,"StudyData", $A$2, "BAR", "", "Open", $A$4, -$B603, $A$6,$A$10,,$A$8,$A$12),$A$47)</f>
        <v>4412.50</v>
      </c>
      <c r="F603" s="6" t="str">
        <f xml:space="preserve"> TEXT(RTD("cqg.rtd",,"StudyData", $A$2, "BAR", "", "High", $A$4, -$B603, $A$6,$A$10,,$A$8,$A$12),$A$47)</f>
        <v>4427.00</v>
      </c>
      <c r="G603" s="6" t="str">
        <f xml:space="preserve"> TEXT(RTD("cqg.rtd",,"StudyData", $A$2, "BAR", "", "Low", $A$4, -$B603, $A$6,$A$10,,$A$8,$A$12),$A$47)</f>
        <v>4347.75</v>
      </c>
      <c r="H603" s="6" t="str">
        <f>TEXT(RTD("cqg.rtd",,"StudyData", $A$2, "BAR", "", "Close", $A$4, -$B603, $A$6,$A$10,,$A$8,$A$12),$A$47)</f>
        <v>4371.50</v>
      </c>
      <c r="I603" s="7">
        <f xml:space="preserve"> RTD("cqg.rtd",,"StudyData", $A$2, "Vol", "VolType=auto, CoCType=Contract", "Vol",$A$4, -$B603, $A$6,$A$10,,$A$8,$A$12)</f>
        <v>1965701</v>
      </c>
      <c r="J603" s="8" t="str">
        <f xml:space="preserve"> TEXT(RTD("cqg.rtd",,"StudyData", $A$2, "MA", "InputChoice=Close,MAType=Sim,Period="&amp;$A$14&amp;"", "MA",$A$4, -$B603, $A$6,$A$10,,$A$8,$A$12),$A$47)</f>
        <v>4449.99</v>
      </c>
      <c r="K603" s="6" t="str">
        <f xml:space="preserve"> TEXT(RTD("cqg.rtd",,"StudyData", $A$2, "BBnds", "MAType=Sim,InputChoice=Close,Period1="&amp;$A$16&amp;",Percent="&amp;$A$18&amp;"", "BHI",$A$4, -$B603, $A$6,$A$10,,$A$8,$A$12),$A$47)</f>
        <v>4628.46</v>
      </c>
      <c r="L603" s="6" t="str">
        <f>TEXT(RTD("cqg.rtd",,"StudyData",$A$2,"BBnds","MAType=Sim,InputChoice=Close,Period1="&amp;$A$16&amp;",Percent="&amp;$A$18&amp;"","BMA",$A$4,-$B603,$A$6,$A$10,,$A$8,$A$12),$A$47)</f>
        <v>4510.64</v>
      </c>
      <c r="M603" s="6" t="str">
        <f xml:space="preserve"> TEXT(RTD("cqg.rtd",,"StudyData", $A$2, "BBnds", "MAType=Sim,InputChoice=Close,Period1="&amp;$A$16&amp;",Percent="&amp;$A$18&amp;"", "BLO",$A$4, -$B603, $A$6,$A$10,,$A$8,$A$12),$A$47)</f>
        <v>4392.82</v>
      </c>
      <c r="N603" s="8" t="str">
        <f xml:space="preserve"> TEXT(RTD("cqg.rtd",,"StudyData", $A$2, "MACD", "Period1="&amp;$A$20&amp;",Period2="&amp;$A$22&amp;",Period3="&amp;$A$24&amp;",InputChoice=Close", "MACD",$A$4, -$B603, $A$6,$A$10,,$A$8,$A$12),$A$47)</f>
        <v>6.36</v>
      </c>
      <c r="O603" s="8" t="str">
        <f>TEXT(RTD("cqg.rtd",,"StudyData",$A$2,"MACD","Period1="&amp;$A$20&amp;",Period2="&amp;$A$22&amp;",Period3="&amp;$A$24&amp;",InputChoice=Close","MACDA",$A$4,-$B603,$A$6,$A$10,,$A$8,$A$12),$A$47)</f>
        <v>27.10</v>
      </c>
      <c r="P603" s="6" t="str">
        <f t="shared" si="18"/>
        <v>-20.74</v>
      </c>
      <c r="Q603" s="8">
        <f xml:space="preserve"> RTD("cqg.rtd",,"StudyData", $A$2, "RSI", "InputChoice=Close,Period="&amp;$A$26&amp;"", "RSI",$A$4, -$B603, $A$6,$A$10,,$A$8,$A$12)</f>
        <v>34.444060013279213</v>
      </c>
      <c r="R60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-$B603, $A$6,$A$10,,$A$8,$A$12)</f>
        <v>18.2678244801</v>
      </c>
      <c r="S60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-$B603, $A$6,$A$10,,$A$8,$A$12)</f>
        <v>29.346800000000002</v>
      </c>
      <c r="T603" s="8" t="str">
        <f>TEXT(RTD("cqg.rtd",,"StudyData", $A$2, "Imoku", "Period1="&amp;$A$34&amp;"", "Imoku1",$A$4, -$B603, $A$6,$A$10,,$A$8,$A$12),$A$47)</f>
        <v>4510.13</v>
      </c>
      <c r="U603" s="8" t="str">
        <f xml:space="preserve"> TEXT(RTD("cqg.rtd",,"StudyData", $A$2, "Imoku", "Period2="&amp;$A$36&amp;"", "Imoku2",$A$4, -$B603, $A$6,$A$10,,$A$8,$A$12),$A$47)</f>
        <v>4474.25</v>
      </c>
      <c r="V603" s="8" t="str">
        <f xml:space="preserve"> TEXT(RTD("cqg.rtd",,"StudyData", $A$2, "Imoku", "Period3="&amp;$A$38&amp;"", "Imoku3",$A$4, -(($B603)+($A$44)), $A$6,$A$10,,$A$8,$A$12),$A$47)</f>
        <v>4363.00</v>
      </c>
      <c r="W603" s="8" t="str">
        <f xml:space="preserve"> TEXT(RTD("cqg.rtd",,"StudyData", $A$2, "Imoku", "Period1="&amp;$A$34&amp;",Period2="&amp;$A$36&amp;",Period4="&amp;$A$40&amp;",MAType4=Sim", "Imoku4",$A$4, -(($B603)+($A$44)), $A$6,$A$10,,$A$8,$A$12),$A$47)</f>
        <v>4290.06</v>
      </c>
      <c r="X603" s="8" t="str">
        <f>TEXT(RTD("cqg.rtd",,"StudyData", $A$2, "Imoku", "MAType5=Sim,Period5="&amp;$A$42&amp;",InputChoice5=Close", "Imoku5",$A$4, -$B603, $A$6,$A$10,,$A$8,$A$12),$A$47)</f>
        <v>4371.50</v>
      </c>
    </row>
    <row r="604" spans="2:24" x14ac:dyDescent="0.25">
      <c r="B604">
        <f t="shared" si="19"/>
        <v>602</v>
      </c>
      <c r="C604" s="5">
        <f xml:space="preserve"> RTD("cqg.rtd",,"StudyData", $A$2, "BAR", "", "Time", $A$4,-$B604,$A$6,$A$10, "","False","T")</f>
        <v>44910</v>
      </c>
      <c r="D604" s="4">
        <f xml:space="preserve"> RTD("cqg.rtd",,"StudyData", $A$2, "BAR", "", "Time", $A$4,-$B604,$A$6,$A$10, "","False","T")</f>
        <v>44910</v>
      </c>
      <c r="E604" s="6" t="str">
        <f xml:space="preserve"> TEXT(RTD("cqg.rtd",,"StudyData", $A$2, "BAR", "", "Open", $A$4, -$B604, $A$6,$A$10,,$A$8,$A$12),$A$47)</f>
        <v>4529.50</v>
      </c>
      <c r="F604" s="6" t="str">
        <f xml:space="preserve"> TEXT(RTD("cqg.rtd",,"StudyData", $A$2, "BAR", "", "High", $A$4, -$B604, $A$6,$A$10,,$A$8,$A$12),$A$47)</f>
        <v>4535.50</v>
      </c>
      <c r="G604" s="6" t="str">
        <f xml:space="preserve"> TEXT(RTD("cqg.rtd",,"StudyData", $A$2, "BAR", "", "Low", $A$4, -$B604, $A$6,$A$10,,$A$8,$A$12),$A$47)</f>
        <v>4400.50</v>
      </c>
      <c r="H604" s="6" t="str">
        <f>TEXT(RTD("cqg.rtd",,"StudyData", $A$2, "BAR", "", "Close", $A$4, -$B604, $A$6,$A$10,,$A$8,$A$12),$A$47)</f>
        <v>4419.75</v>
      </c>
      <c r="I604" s="7">
        <f xml:space="preserve"> RTD("cqg.rtd",,"StudyData", $A$2, "Vol", "VolType=auto, CoCType=Contract", "Vol",$A$4, -$B604, $A$6,$A$10,,$A$8,$A$12)</f>
        <v>2216621</v>
      </c>
      <c r="J604" s="8" t="str">
        <f xml:space="preserve"> TEXT(RTD("cqg.rtd",,"StudyData", $A$2, "MA", "InputChoice=Close,MAType=Sim,Period="&amp;$A$14&amp;"", "MA",$A$4, -$B604, $A$6,$A$10,,$A$8,$A$12),$A$47)</f>
        <v>4445.69</v>
      </c>
      <c r="K604" s="6" t="str">
        <f xml:space="preserve"> TEXT(RTD("cqg.rtd",,"StudyData", $A$2, "BBnds", "MAType=Sim,InputChoice=Close,Period1="&amp;$A$16&amp;",Percent="&amp;$A$18&amp;"", "BHI",$A$4, -$B604, $A$6,$A$10,,$A$8,$A$12),$A$47)</f>
        <v>4616.46</v>
      </c>
      <c r="L604" s="6" t="str">
        <f>TEXT(RTD("cqg.rtd",,"StudyData",$A$2,"BBnds","MAType=Sim,InputChoice=Close,Period1="&amp;$A$16&amp;",Percent="&amp;$A$18&amp;"","BMA",$A$4,-$B604,$A$6,$A$10,,$A$8,$A$12),$A$47)</f>
        <v>4516.05</v>
      </c>
      <c r="M604" s="6" t="str">
        <f xml:space="preserve"> TEXT(RTD("cqg.rtd",,"StudyData", $A$2, "BBnds", "MAType=Sim,InputChoice=Close,Period1="&amp;$A$16&amp;",Percent="&amp;$A$18&amp;"", "BLO",$A$4, -$B604, $A$6,$A$10,,$A$8,$A$12),$A$47)</f>
        <v>4415.64</v>
      </c>
      <c r="N604" s="8" t="str">
        <f xml:space="preserve"> TEXT(RTD("cqg.rtd",,"StudyData", $A$2, "MACD", "Period1="&amp;$A$20&amp;",Period2="&amp;$A$22&amp;",Period3="&amp;$A$24&amp;",InputChoice=Close", "MACD",$A$4, -$B604, $A$6,$A$10,,$A$8,$A$12),$A$47)</f>
        <v>17.84</v>
      </c>
      <c r="O604" s="8" t="str">
        <f>TEXT(RTD("cqg.rtd",,"StudyData",$A$2,"MACD","Period1="&amp;$A$20&amp;",Period2="&amp;$A$22&amp;",Period3="&amp;$A$24&amp;",InputChoice=Close","MACDA",$A$4,-$B604,$A$6,$A$10,,$A$8,$A$12),$A$47)</f>
        <v>32.28</v>
      </c>
      <c r="P604" s="6" t="str">
        <f t="shared" si="18"/>
        <v>-14.44</v>
      </c>
      <c r="Q604" s="8">
        <f xml:space="preserve"> RTD("cqg.rtd",,"StudyData", $A$2, "RSI", "InputChoice=Close,Period="&amp;$A$26&amp;"", "RSI",$A$4, -$B604, $A$6,$A$10,,$A$8,$A$12)</f>
        <v>39.160950791266607</v>
      </c>
      <c r="R60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-$B604, $A$6,$A$10,,$A$8,$A$12)</f>
        <v>25.773062333599999</v>
      </c>
      <c r="S60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-$B604, $A$6,$A$10,,$A$8,$A$12)</f>
        <v>34.886200000000002</v>
      </c>
      <c r="T604" s="8" t="str">
        <f>TEXT(RTD("cqg.rtd",,"StudyData", $A$2, "Imoku", "Period1="&amp;$A$34&amp;"", "Imoku1",$A$4, -$B604, $A$6,$A$10,,$A$8,$A$12),$A$47)</f>
        <v>4536.50</v>
      </c>
      <c r="U604" s="8" t="str">
        <f xml:space="preserve"> TEXT(RTD("cqg.rtd",,"StudyData", $A$2, "Imoku", "Period2="&amp;$A$36&amp;"", "Imoku2",$A$4, -$B604, $A$6,$A$10,,$A$8,$A$12),$A$47)</f>
        <v>4473.50</v>
      </c>
      <c r="V604" s="8" t="str">
        <f xml:space="preserve"> TEXT(RTD("cqg.rtd",,"StudyData", $A$2, "Imoku", "Period3="&amp;$A$38&amp;"", "Imoku3",$A$4, -(($B604)+($A$44)), $A$6,$A$10,,$A$8,$A$12),$A$47)</f>
        <v>4393.25</v>
      </c>
      <c r="W604" s="8" t="str">
        <f xml:space="preserve"> TEXT(RTD("cqg.rtd",,"StudyData", $A$2, "Imoku", "Period1="&amp;$A$34&amp;",Period2="&amp;$A$36&amp;",Period4="&amp;$A$40&amp;",MAType4=Sim", "Imoku4",$A$4, -(($B604)+($A$44)), $A$6,$A$10,,$A$8,$A$12),$A$47)</f>
        <v>4290.06</v>
      </c>
      <c r="X604" s="8" t="str">
        <f>TEXT(RTD("cqg.rtd",,"StudyData", $A$2, "Imoku", "MAType5=Sim,Period5="&amp;$A$42&amp;",InputChoice5=Close", "Imoku5",$A$4, -$B604, $A$6,$A$10,,$A$8,$A$12),$A$47)</f>
        <v>4419.75</v>
      </c>
    </row>
    <row r="605" spans="2:24" x14ac:dyDescent="0.25">
      <c r="B605">
        <f t="shared" si="19"/>
        <v>603</v>
      </c>
      <c r="C605" s="5">
        <f xml:space="preserve"> RTD("cqg.rtd",,"StudyData", $A$2, "BAR", "", "Time", $A$4,-$B605,$A$6,$A$10, "","False","T")</f>
        <v>44909</v>
      </c>
      <c r="D605" s="4">
        <f xml:space="preserve"> RTD("cqg.rtd",,"StudyData", $A$2, "BAR", "", "Time", $A$4,-$B605,$A$6,$A$10, "","False","T")</f>
        <v>44909</v>
      </c>
      <c r="E605" s="6" t="str">
        <f xml:space="preserve"> TEXT(RTD("cqg.rtd",,"StudyData", $A$2, "BAR", "", "Open", $A$4, -$B605, $A$6,$A$10,,$A$8,$A$12),$A$47)</f>
        <v>4547.00</v>
      </c>
      <c r="F605" s="6" t="str">
        <f xml:space="preserve"> TEXT(RTD("cqg.rtd",,"StudyData", $A$2, "BAR", "", "High", $A$4, -$B605, $A$6,$A$10,,$A$8,$A$12),$A$47)</f>
        <v>4583.25</v>
      </c>
      <c r="G605" s="6" t="str">
        <f xml:space="preserve"> TEXT(RTD("cqg.rtd",,"StudyData", $A$2, "BAR", "", "Low", $A$4, -$B605, $A$6,$A$10,,$A$8,$A$12),$A$47)</f>
        <v>4489.50</v>
      </c>
      <c r="H605" s="6" t="str">
        <f>TEXT(RTD("cqg.rtd",,"StudyData", $A$2, "BAR", "", "Close", $A$4, -$B605, $A$6,$A$10,,$A$8,$A$12),$A$47)</f>
        <v>4523.25</v>
      </c>
      <c r="I605" s="7">
        <f xml:space="preserve"> RTD("cqg.rtd",,"StudyData", $A$2, "Vol", "VolType=auto, CoCType=Contract", "Vol",$A$4, -$B605, $A$6,$A$10,,$A$8,$A$12)</f>
        <v>1951473</v>
      </c>
      <c r="J605" s="8" t="str">
        <f xml:space="preserve"> TEXT(RTD("cqg.rtd",,"StudyData", $A$2, "MA", "InputChoice=Close,MAType=Sim,Period="&amp;$A$14&amp;"", "MA",$A$4, -$B605, $A$6,$A$10,,$A$8,$A$12),$A$47)</f>
        <v>4440.99</v>
      </c>
      <c r="K605" s="6" t="str">
        <f xml:space="preserve"> TEXT(RTD("cqg.rtd",,"StudyData", $A$2, "BBnds", "MAType=Sim,InputChoice=Close,Period1="&amp;$A$16&amp;",Percent="&amp;$A$18&amp;"", "BHI",$A$4, -$B605, $A$6,$A$10,,$A$8,$A$12),$A$47)</f>
        <v>4610.71</v>
      </c>
      <c r="L605" s="6" t="str">
        <f>TEXT(RTD("cqg.rtd",,"StudyData",$A$2,"BBnds","MAType=Sim,InputChoice=Close,Period1="&amp;$A$16&amp;",Percent="&amp;$A$18&amp;"","BMA",$A$4,-$B605,$A$6,$A$10,,$A$8,$A$12),$A$47)</f>
        <v>4519.71</v>
      </c>
      <c r="M605" s="6" t="str">
        <f xml:space="preserve"> TEXT(RTD("cqg.rtd",,"StudyData", $A$2, "BBnds", "MAType=Sim,InputChoice=Close,Period1="&amp;$A$16&amp;",Percent="&amp;$A$18&amp;"", "BLO",$A$4, -$B605, $A$6,$A$10,,$A$8,$A$12),$A$47)</f>
        <v>4428.71</v>
      </c>
      <c r="N605" s="8" t="str">
        <f xml:space="preserve"> TEXT(RTD("cqg.rtd",,"StudyData", $A$2, "MACD", "Period1="&amp;$A$20&amp;",Period2="&amp;$A$22&amp;",Period3="&amp;$A$24&amp;",InputChoice=Close", "MACD",$A$4, -$B605, $A$6,$A$10,,$A$8,$A$12),$A$47)</f>
        <v>27.33</v>
      </c>
      <c r="O605" s="8" t="str">
        <f>TEXT(RTD("cqg.rtd",,"StudyData",$A$2,"MACD","Period1="&amp;$A$20&amp;",Period2="&amp;$A$22&amp;",Period3="&amp;$A$24&amp;",InputChoice=Close","MACDA",$A$4,-$B605,$A$6,$A$10,,$A$8,$A$12),$A$47)</f>
        <v>35.90</v>
      </c>
      <c r="P605" s="6" t="str">
        <f t="shared" si="18"/>
        <v>-8.57</v>
      </c>
      <c r="Q605" s="8">
        <f xml:space="preserve"> RTD("cqg.rtd",,"StudyData", $A$2, "RSI", "InputChoice=Close,Period="&amp;$A$26&amp;"", "RSI",$A$4, -$B605, $A$6,$A$10,,$A$8,$A$12)</f>
        <v>53.000069368381446</v>
      </c>
      <c r="R60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-$B605, $A$6,$A$10,,$A$8,$A$12)</f>
        <v>37.356969083999999</v>
      </c>
      <c r="S60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-$B605, $A$6,$A$10,,$A$8,$A$12)</f>
        <v>39.442799999999998</v>
      </c>
      <c r="T605" s="8" t="str">
        <f>TEXT(RTD("cqg.rtd",,"StudyData", $A$2, "Imoku", "Period1="&amp;$A$34&amp;"", "Imoku1",$A$4, -$B605, $A$6,$A$10,,$A$8,$A$12),$A$47)</f>
        <v>4555.50</v>
      </c>
      <c r="U605" s="8" t="str">
        <f xml:space="preserve"> TEXT(RTD("cqg.rtd",,"StudyData", $A$2, "Imoku", "Period2="&amp;$A$36&amp;"", "Imoku2",$A$4, -$B605, $A$6,$A$10,,$A$8,$A$12),$A$47)</f>
        <v>4473.50</v>
      </c>
      <c r="V605" s="8" t="str">
        <f xml:space="preserve"> TEXT(RTD("cqg.rtd",,"StudyData", $A$2, "Imoku", "Period3="&amp;$A$38&amp;"", "Imoku3",$A$4, -(($B605)+($A$44)), $A$6,$A$10,,$A$8,$A$12),$A$47)</f>
        <v>4393.25</v>
      </c>
      <c r="W605" s="8" t="str">
        <f xml:space="preserve"> TEXT(RTD("cqg.rtd",,"StudyData", $A$2, "Imoku", "Period1="&amp;$A$34&amp;",Period2="&amp;$A$36&amp;",Period4="&amp;$A$40&amp;",MAType4=Sim", "Imoku4",$A$4, -(($B605)+($A$44)), $A$6,$A$10,,$A$8,$A$12),$A$47)</f>
        <v>4290.06</v>
      </c>
      <c r="X605" s="8" t="str">
        <f>TEXT(RTD("cqg.rtd",,"StudyData", $A$2, "Imoku", "MAType5=Sim,Period5="&amp;$A$42&amp;",InputChoice5=Close", "Imoku5",$A$4, -$B605, $A$6,$A$10,,$A$8,$A$12),$A$47)</f>
        <v>4523.25</v>
      </c>
    </row>
    <row r="606" spans="2:24" x14ac:dyDescent="0.25">
      <c r="B606">
        <f t="shared" si="19"/>
        <v>604</v>
      </c>
      <c r="C606" s="5">
        <f xml:space="preserve"> RTD("cqg.rtd",,"StudyData", $A$2, "BAR", "", "Time", $A$4,-$B606,$A$6,$A$10, "","False","T")</f>
        <v>44908</v>
      </c>
      <c r="D606" s="4">
        <f xml:space="preserve"> RTD("cqg.rtd",,"StudyData", $A$2, "BAR", "", "Time", $A$4,-$B606,$A$6,$A$10, "","False","T")</f>
        <v>44908</v>
      </c>
      <c r="E606" s="6" t="str">
        <f xml:space="preserve"> TEXT(RTD("cqg.rtd",,"StudyData", $A$2, "BAR", "", "Open", $A$4, -$B606, $A$6,$A$10,,$A$8,$A$12),$A$47)</f>
        <v>4514.75</v>
      </c>
      <c r="F606" s="6" t="str">
        <f xml:space="preserve"> TEXT(RTD("cqg.rtd",,"StudyData", $A$2, "BAR", "", "High", $A$4, -$B606, $A$6,$A$10,,$A$8,$A$12),$A$47)</f>
        <v>4672.50</v>
      </c>
      <c r="G606" s="6" t="str">
        <f xml:space="preserve"> TEXT(RTD("cqg.rtd",,"StudyData", $A$2, "BAR", "", "Low", $A$4, -$B606, $A$6,$A$10,,$A$8,$A$12),$A$47)</f>
        <v>4510.00</v>
      </c>
      <c r="H606" s="6" t="str">
        <f>TEXT(RTD("cqg.rtd",,"StudyData", $A$2, "BAR", "", "Close", $A$4, -$B606, $A$6,$A$10,,$A$8,$A$12),$A$47)</f>
        <v>4547.75</v>
      </c>
      <c r="I606" s="7">
        <f xml:space="preserve"> RTD("cqg.rtd",,"StudyData", $A$2, "Vol", "VolType=auto, CoCType=Contract", "Vol",$A$4, -$B606, $A$6,$A$10,,$A$8,$A$12)</f>
        <v>2864043</v>
      </c>
      <c r="J606" s="8" t="str">
        <f xml:space="preserve"> TEXT(RTD("cqg.rtd",,"StudyData", $A$2, "MA", "InputChoice=Close,MAType=Sim,Period="&amp;$A$14&amp;"", "MA",$A$4, -$B606, $A$6,$A$10,,$A$8,$A$12),$A$47)</f>
        <v>4434.34</v>
      </c>
      <c r="K606" s="6" t="str">
        <f xml:space="preserve"> TEXT(RTD("cqg.rtd",,"StudyData", $A$2, "BBnds", "MAType=Sim,InputChoice=Close,Period1="&amp;$A$16&amp;",Percent="&amp;$A$18&amp;"", "BHI",$A$4, -$B606, $A$6,$A$10,,$A$8,$A$12),$A$47)</f>
        <v>4610.76</v>
      </c>
      <c r="L606" s="6" t="str">
        <f>TEXT(RTD("cqg.rtd",,"StudyData",$A$2,"BBnds","MAType=Sim,InputChoice=Close,Period1="&amp;$A$16&amp;",Percent="&amp;$A$18&amp;"","BMA",$A$4,-$B606,$A$6,$A$10,,$A$8,$A$12),$A$47)</f>
        <v>4519.75</v>
      </c>
      <c r="M606" s="6" t="str">
        <f xml:space="preserve"> TEXT(RTD("cqg.rtd",,"StudyData", $A$2, "BBnds", "MAType=Sim,InputChoice=Close,Period1="&amp;$A$16&amp;",Percent="&amp;$A$18&amp;"", "BLO",$A$4, -$B606, $A$6,$A$10,,$A$8,$A$12),$A$47)</f>
        <v>4428.74</v>
      </c>
      <c r="N606" s="8" t="str">
        <f xml:space="preserve"> TEXT(RTD("cqg.rtd",,"StudyData", $A$2, "MACD", "Period1="&amp;$A$20&amp;",Period2="&amp;$A$22&amp;",Period3="&amp;$A$24&amp;",InputChoice=Close", "MACD",$A$4, -$B606, $A$6,$A$10,,$A$8,$A$12),$A$47)</f>
        <v>28.51</v>
      </c>
      <c r="O606" s="8" t="str">
        <f>TEXT(RTD("cqg.rtd",,"StudyData",$A$2,"MACD","Period1="&amp;$A$20&amp;",Period2="&amp;$A$22&amp;",Period3="&amp;$A$24&amp;",InputChoice=Close","MACDA",$A$4,-$B606,$A$6,$A$10,,$A$8,$A$12),$A$47)</f>
        <v>38.04</v>
      </c>
      <c r="P606" s="6" t="str">
        <f t="shared" si="18"/>
        <v>-9.53</v>
      </c>
      <c r="Q606" s="8">
        <f xml:space="preserve"> RTD("cqg.rtd",,"StudyData", $A$2, "RSI", "InputChoice=Close,Period="&amp;$A$26&amp;"", "RSI",$A$4, -$B606, $A$6,$A$10,,$A$8,$A$12)</f>
        <v>57.257639970889024</v>
      </c>
      <c r="R60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-$B606, $A$6,$A$10,,$A$8,$A$12)</f>
        <v>37.984847842400001</v>
      </c>
      <c r="S60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-$B606, $A$6,$A$10,,$A$8,$A$12)</f>
        <v>40.485700000000001</v>
      </c>
      <c r="T606" s="8" t="str">
        <f>TEXT(RTD("cqg.rtd",,"StudyData", $A$2, "Imoku", "Period1="&amp;$A$34&amp;"", "Imoku1",$A$4, -$B606, $A$6,$A$10,,$A$8,$A$12),$A$47)</f>
        <v>4555.50</v>
      </c>
      <c r="U606" s="8" t="str">
        <f xml:space="preserve"> TEXT(RTD("cqg.rtd",,"StudyData", $A$2, "Imoku", "Period2="&amp;$A$36&amp;"", "Imoku2",$A$4, -$B606, $A$6,$A$10,,$A$8,$A$12),$A$47)</f>
        <v>4467.63</v>
      </c>
      <c r="V606" s="8" t="str">
        <f xml:space="preserve"> TEXT(RTD("cqg.rtd",,"StudyData", $A$2, "Imoku", "Period3="&amp;$A$38&amp;"", "Imoku3",$A$4, -(($B606)+($A$44)), $A$6,$A$10,,$A$8,$A$12),$A$47)</f>
        <v>4393.25</v>
      </c>
      <c r="W606" s="8" t="str">
        <f xml:space="preserve"> TEXT(RTD("cqg.rtd",,"StudyData", $A$2, "Imoku", "Period1="&amp;$A$34&amp;",Period2="&amp;$A$36&amp;",Period4="&amp;$A$40&amp;",MAType4=Sim", "Imoku4",$A$4, -(($B606)+($A$44)), $A$6,$A$10,,$A$8,$A$12),$A$47)</f>
        <v>4290.06</v>
      </c>
      <c r="X606" s="8" t="str">
        <f>TEXT(RTD("cqg.rtd",,"StudyData", $A$2, "Imoku", "MAType5=Sim,Period5="&amp;$A$42&amp;",InputChoice5=Close", "Imoku5",$A$4, -$B606, $A$6,$A$10,,$A$8,$A$12),$A$47)</f>
        <v>4547.75</v>
      </c>
    </row>
    <row r="607" spans="2:24" x14ac:dyDescent="0.25">
      <c r="B607">
        <f t="shared" si="19"/>
        <v>605</v>
      </c>
      <c r="C607" s="5">
        <f xml:space="preserve"> RTD("cqg.rtd",,"StudyData", $A$2, "BAR", "", "Time", $A$4,-$B607,$A$6,$A$10, "","False","T")</f>
        <v>44907</v>
      </c>
      <c r="D607" s="4">
        <f xml:space="preserve"> RTD("cqg.rtd",,"StudyData", $A$2, "BAR", "", "Time", $A$4,-$B607,$A$6,$A$10, "","False","T")</f>
        <v>44907</v>
      </c>
      <c r="E607" s="6" t="str">
        <f xml:space="preserve"> TEXT(RTD("cqg.rtd",,"StudyData", $A$2, "BAR", "", "Open", $A$4, -$B607, $A$6,$A$10,,$A$8,$A$12),$A$47)</f>
        <v>4458.25</v>
      </c>
      <c r="F607" s="6" t="str">
        <f xml:space="preserve"> TEXT(RTD("cqg.rtd",,"StudyData", $A$2, "BAR", "", "High", $A$4, -$B607, $A$6,$A$10,,$A$8,$A$12),$A$47)</f>
        <v>4518.50</v>
      </c>
      <c r="G607" s="6" t="str">
        <f xml:space="preserve"> TEXT(RTD("cqg.rtd",,"StudyData", $A$2, "BAR", "", "Low", $A$4, -$B607, $A$6,$A$10,,$A$8,$A$12),$A$47)</f>
        <v>4448.50</v>
      </c>
      <c r="H607" s="6" t="str">
        <f>TEXT(RTD("cqg.rtd",,"StudyData", $A$2, "BAR", "", "Close", $A$4, -$B607, $A$6,$A$10,,$A$8,$A$12),$A$47)</f>
        <v>4517.50</v>
      </c>
      <c r="I607" s="7">
        <f xml:space="preserve"> RTD("cqg.rtd",,"StudyData", $A$2, "Vol", "VolType=auto, CoCType=Contract", "Vol",$A$4, -$B607, $A$6,$A$10,,$A$8,$A$12)</f>
        <v>2145805</v>
      </c>
      <c r="J607" s="8" t="str">
        <f xml:space="preserve"> TEXT(RTD("cqg.rtd",,"StudyData", $A$2, "MA", "InputChoice=Close,MAType=Sim,Period="&amp;$A$14&amp;"", "MA",$A$4, -$B607, $A$6,$A$10,,$A$8,$A$12),$A$47)</f>
        <v>4425.99</v>
      </c>
      <c r="K607" s="6" t="str">
        <f xml:space="preserve"> TEXT(RTD("cqg.rtd",,"StudyData", $A$2, "BBnds", "MAType=Sim,InputChoice=Close,Period1="&amp;$A$16&amp;",Percent="&amp;$A$18&amp;"", "BHI",$A$4, -$B607, $A$6,$A$10,,$A$8,$A$12),$A$47)</f>
        <v>4607.79</v>
      </c>
      <c r="L607" s="6" t="str">
        <f>TEXT(RTD("cqg.rtd",,"StudyData",$A$2,"BBnds","MAType=Sim,InputChoice=Close,Period1="&amp;$A$16&amp;",Percent="&amp;$A$18&amp;"","BMA",$A$4,-$B607,$A$6,$A$10,,$A$8,$A$12),$A$47)</f>
        <v>4516.89</v>
      </c>
      <c r="M607" s="6" t="str">
        <f xml:space="preserve"> TEXT(RTD("cqg.rtd",,"StudyData", $A$2, "BBnds", "MAType=Sim,InputChoice=Close,Period1="&amp;$A$16&amp;",Percent="&amp;$A$18&amp;"", "BLO",$A$4, -$B607, $A$6,$A$10,,$A$8,$A$12),$A$47)</f>
        <v>4425.98</v>
      </c>
      <c r="N607" s="8" t="str">
        <f xml:space="preserve"> TEXT(RTD("cqg.rtd",,"StudyData", $A$2, "MACD", "Period1="&amp;$A$20&amp;",Period2="&amp;$A$22&amp;",Period3="&amp;$A$24&amp;",InputChoice=Close", "MACD",$A$4, -$B607, $A$6,$A$10,,$A$8,$A$12),$A$47)</f>
        <v>27.11</v>
      </c>
      <c r="O607" s="8" t="str">
        <f>TEXT(RTD("cqg.rtd",,"StudyData",$A$2,"MACD","Period1="&amp;$A$20&amp;",Period2="&amp;$A$22&amp;",Period3="&amp;$A$24&amp;",InputChoice=Close","MACDA",$A$4,-$B607,$A$6,$A$10,,$A$8,$A$12),$A$47)</f>
        <v>40.42</v>
      </c>
      <c r="P607" s="6" t="str">
        <f t="shared" si="18"/>
        <v>-13.31</v>
      </c>
      <c r="Q607" s="8">
        <f xml:space="preserve"> RTD("cqg.rtd",,"StudyData", $A$2, "RSI", "InputChoice=Close,Period="&amp;$A$26&amp;"", "RSI",$A$4, -$B607, $A$6,$A$10,,$A$8,$A$12)</f>
        <v>53.124938412220359</v>
      </c>
      <c r="R60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-$B607, $A$6,$A$10,,$A$8,$A$12)</f>
        <v>32.9281918856</v>
      </c>
      <c r="S60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-$B607, $A$6,$A$10,,$A$8,$A$12)</f>
        <v>41.736199999999997</v>
      </c>
      <c r="T607" s="8" t="str">
        <f>TEXT(RTD("cqg.rtd",,"StudyData", $A$2, "Imoku", "Period1="&amp;$A$34&amp;"", "Imoku1",$A$4, -$B607, $A$6,$A$10,,$A$8,$A$12),$A$47)</f>
        <v>4536.50</v>
      </c>
      <c r="U607" s="8" t="str">
        <f xml:space="preserve"> TEXT(RTD("cqg.rtd",,"StudyData", $A$2, "Imoku", "Period2="&amp;$A$36&amp;"", "Imoku2",$A$4, -$B607, $A$6,$A$10,,$A$8,$A$12),$A$47)</f>
        <v>4435.00</v>
      </c>
      <c r="V607" s="8" t="str">
        <f xml:space="preserve"> TEXT(RTD("cqg.rtd",,"StudyData", $A$2, "Imoku", "Period3="&amp;$A$38&amp;"", "Imoku3",$A$4, -(($B607)+($A$44)), $A$6,$A$10,,$A$8,$A$12),$A$47)</f>
        <v>4393.25</v>
      </c>
      <c r="W607" s="8" t="str">
        <f xml:space="preserve"> TEXT(RTD("cqg.rtd",,"StudyData", $A$2, "Imoku", "Period1="&amp;$A$34&amp;",Period2="&amp;$A$36&amp;",Period4="&amp;$A$40&amp;",MAType4=Sim", "Imoku4",$A$4, -(($B607)+($A$44)), $A$6,$A$10,,$A$8,$A$12),$A$47)</f>
        <v>4290.06</v>
      </c>
      <c r="X607" s="8" t="str">
        <f>TEXT(RTD("cqg.rtd",,"StudyData", $A$2, "Imoku", "MAType5=Sim,Period5="&amp;$A$42&amp;",InputChoice5=Close", "Imoku5",$A$4, -$B607, $A$6,$A$10,,$A$8,$A$12),$A$47)</f>
        <v>4517.50</v>
      </c>
    </row>
    <row r="608" spans="2:24" x14ac:dyDescent="0.25">
      <c r="B608">
        <f t="shared" si="19"/>
        <v>606</v>
      </c>
      <c r="C608" s="5">
        <f xml:space="preserve"> RTD("cqg.rtd",,"StudyData", $A$2, "BAR", "", "Time", $A$4,-$B608,$A$6,$A$10, "","False","T")</f>
        <v>44904</v>
      </c>
      <c r="D608" s="4">
        <f xml:space="preserve"> RTD("cqg.rtd",,"StudyData", $A$2, "BAR", "", "Time", $A$4,-$B608,$A$6,$A$10, "","False","T")</f>
        <v>44904</v>
      </c>
      <c r="E608" s="6" t="str">
        <f xml:space="preserve"> TEXT(RTD("cqg.rtd",,"StudyData", $A$2, "BAR", "", "Open", $A$4, -$B608, $A$6,$A$10,,$A$8,$A$12),$A$47)</f>
        <v>4489.25</v>
      </c>
      <c r="F608" s="6" t="str">
        <f xml:space="preserve"> TEXT(RTD("cqg.rtd",,"StudyData", $A$2, "BAR", "", "High", $A$4, -$B608, $A$6,$A$10,,$A$8,$A$12),$A$47)</f>
        <v>4514.50</v>
      </c>
      <c r="G608" s="6" t="str">
        <f xml:space="preserve"> TEXT(RTD("cqg.rtd",,"StudyData", $A$2, "BAR", "", "Low", $A$4, -$B608, $A$6,$A$10,,$A$8,$A$12),$A$47)</f>
        <v>4454.50</v>
      </c>
      <c r="H608" s="6" t="str">
        <f>TEXT(RTD("cqg.rtd",,"StudyData", $A$2, "BAR", "", "Close", $A$4, -$B608, $A$6,$A$10,,$A$8,$A$12),$A$47)</f>
        <v>4460.75</v>
      </c>
      <c r="I608" s="7">
        <f xml:space="preserve"> RTD("cqg.rtd",,"StudyData", $A$2, "Vol", "VolType=auto, CoCType=Contract", "Vol",$A$4, -$B608, $A$6,$A$10,,$A$8,$A$12)</f>
        <v>1739761</v>
      </c>
      <c r="J608" s="8" t="str">
        <f xml:space="preserve"> TEXT(RTD("cqg.rtd",,"StudyData", $A$2, "MA", "InputChoice=Close,MAType=Sim,Period="&amp;$A$14&amp;"", "MA",$A$4, -$B608, $A$6,$A$10,,$A$8,$A$12),$A$47)</f>
        <v>4416.11</v>
      </c>
      <c r="K608" s="6" t="str">
        <f xml:space="preserve"> TEXT(RTD("cqg.rtd",,"StudyData", $A$2, "BBnds", "MAType=Sim,InputChoice=Close,Period1="&amp;$A$16&amp;",Percent="&amp;$A$18&amp;"", "BHI",$A$4, -$B608, $A$6,$A$10,,$A$8,$A$12),$A$47)</f>
        <v>4608.22</v>
      </c>
      <c r="L608" s="6" t="str">
        <f>TEXT(RTD("cqg.rtd",,"StudyData",$A$2,"BBnds","MAType=Sim,InputChoice=Close,Period1="&amp;$A$16&amp;",Percent="&amp;$A$18&amp;"","BMA",$A$4,-$B608,$A$6,$A$10,,$A$8,$A$12),$A$47)</f>
        <v>4517.25</v>
      </c>
      <c r="M608" s="6" t="str">
        <f xml:space="preserve"> TEXT(RTD("cqg.rtd",,"StudyData", $A$2, "BBnds", "MAType=Sim,InputChoice=Close,Period1="&amp;$A$16&amp;",Percent="&amp;$A$18&amp;"", "BLO",$A$4, -$B608, $A$6,$A$10,,$A$8,$A$12),$A$47)</f>
        <v>4426.28</v>
      </c>
      <c r="N608" s="8" t="str">
        <f xml:space="preserve"> TEXT(RTD("cqg.rtd",,"StudyData", $A$2, "MACD", "Period1="&amp;$A$20&amp;",Period2="&amp;$A$22&amp;",Period3="&amp;$A$24&amp;",InputChoice=Close", "MACD",$A$4, -$B608, $A$6,$A$10,,$A$8,$A$12),$A$47)</f>
        <v>28.00</v>
      </c>
      <c r="O608" s="8" t="str">
        <f>TEXT(RTD("cqg.rtd",,"StudyData",$A$2,"MACD","Period1="&amp;$A$20&amp;",Period2="&amp;$A$22&amp;",Period3="&amp;$A$24&amp;",InputChoice=Close","MACDA",$A$4,-$B608,$A$6,$A$10,,$A$8,$A$12),$A$47)</f>
        <v>43.75</v>
      </c>
      <c r="P608" s="6" t="str">
        <f t="shared" si="18"/>
        <v>-15.75</v>
      </c>
      <c r="Q608" s="8">
        <f xml:space="preserve"> RTD("cqg.rtd",,"StudyData", $A$2, "RSI", "InputChoice=Close,Period="&amp;$A$26&amp;"", "RSI",$A$4, -$B608, $A$6,$A$10,,$A$8,$A$12)</f>
        <v>44.114086200242397</v>
      </c>
      <c r="R60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-$B608, $A$6,$A$10,,$A$8,$A$12)</f>
        <v>29.3848717258</v>
      </c>
      <c r="S60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-$B608, $A$6,$A$10,,$A$8,$A$12)</f>
        <v>46.1402</v>
      </c>
      <c r="T608" s="8" t="str">
        <f>TEXT(RTD("cqg.rtd",,"StudyData", $A$2, "Imoku", "Period1="&amp;$A$34&amp;"", "Imoku1",$A$4, -$B608, $A$6,$A$10,,$A$8,$A$12),$A$47)</f>
        <v>4536.50</v>
      </c>
      <c r="U608" s="8" t="str">
        <f xml:space="preserve"> TEXT(RTD("cqg.rtd",,"StudyData", $A$2, "Imoku", "Period2="&amp;$A$36&amp;"", "Imoku2",$A$4, -$B608, $A$6,$A$10,,$A$8,$A$12),$A$47)</f>
        <v>4431.63</v>
      </c>
      <c r="V608" s="8" t="str">
        <f xml:space="preserve"> TEXT(RTD("cqg.rtd",,"StudyData", $A$2, "Imoku", "Period3="&amp;$A$38&amp;"", "Imoku3",$A$4, -(($B608)+($A$44)), $A$6,$A$10,,$A$8,$A$12),$A$47)</f>
        <v>4395.38</v>
      </c>
      <c r="W608" s="8" t="str">
        <f xml:space="preserve"> TEXT(RTD("cqg.rtd",,"StudyData", $A$2, "Imoku", "Period1="&amp;$A$34&amp;",Period2="&amp;$A$36&amp;",Period4="&amp;$A$40&amp;",MAType4=Sim", "Imoku4",$A$4, -(($B608)+($A$44)), $A$6,$A$10,,$A$8,$A$12),$A$47)</f>
        <v>4274.38</v>
      </c>
      <c r="X608" s="8" t="str">
        <f>TEXT(RTD("cqg.rtd",,"StudyData", $A$2, "Imoku", "MAType5=Sim,Period5="&amp;$A$42&amp;",InputChoice5=Close", "Imoku5",$A$4, -$B608, $A$6,$A$10,,$A$8,$A$12),$A$47)</f>
        <v>4460.75</v>
      </c>
    </row>
    <row r="609" spans="2:24" x14ac:dyDescent="0.25">
      <c r="B609">
        <f t="shared" si="19"/>
        <v>607</v>
      </c>
      <c r="C609" s="5">
        <f xml:space="preserve"> RTD("cqg.rtd",,"StudyData", $A$2, "BAR", "", "Time", $A$4,-$B609,$A$6,$A$10, "","False","T")</f>
        <v>44903</v>
      </c>
      <c r="D609" s="4">
        <f xml:space="preserve"> RTD("cqg.rtd",,"StudyData", $A$2, "BAR", "", "Time", $A$4,-$B609,$A$6,$A$10, "","False","T")</f>
        <v>44903</v>
      </c>
      <c r="E609" s="6" t="str">
        <f xml:space="preserve"> TEXT(RTD("cqg.rtd",,"StudyData", $A$2, "BAR", "", "Open", $A$4, -$B609, $A$6,$A$10,,$A$8,$A$12),$A$47)</f>
        <v>4460.25</v>
      </c>
      <c r="F609" s="6" t="str">
        <f xml:space="preserve"> TEXT(RTD("cqg.rtd",,"StudyData", $A$2, "BAR", "", "High", $A$4, -$B609, $A$6,$A$10,,$A$8,$A$12),$A$47)</f>
        <v>4501.75</v>
      </c>
      <c r="G609" s="6" t="str">
        <f xml:space="preserve"> TEXT(RTD("cqg.rtd",,"StudyData", $A$2, "BAR", "", "Low", $A$4, -$B609, $A$6,$A$10,,$A$8,$A$12),$A$47)</f>
        <v>4440.50</v>
      </c>
      <c r="H609" s="6" t="str">
        <f>TEXT(RTD("cqg.rtd",,"StudyData", $A$2, "BAR", "", "Close", $A$4, -$B609, $A$6,$A$10,,$A$8,$A$12),$A$47)</f>
        <v>4490.25</v>
      </c>
      <c r="I609" s="7">
        <f xml:space="preserve"> RTD("cqg.rtd",,"StudyData", $A$2, "Vol", "VolType=auto, CoCType=Contract", "Vol",$A$4, -$B609, $A$6,$A$10,,$A$8,$A$12)</f>
        <v>1708915</v>
      </c>
      <c r="J609" s="8" t="str">
        <f xml:space="preserve"> TEXT(RTD("cqg.rtd",,"StudyData", $A$2, "MA", "InputChoice=Close,MAType=Sim,Period="&amp;$A$14&amp;"", "MA",$A$4, -$B609, $A$6,$A$10,,$A$8,$A$12),$A$47)</f>
        <v>4409.74</v>
      </c>
      <c r="K609" s="6" t="str">
        <f xml:space="preserve"> TEXT(RTD("cqg.rtd",,"StudyData", $A$2, "BBnds", "MAType=Sim,InputChoice=Close,Period1="&amp;$A$16&amp;",Percent="&amp;$A$18&amp;"", "BHI",$A$4, -$B609, $A$6,$A$10,,$A$8,$A$12),$A$47)</f>
        <v>4606.99</v>
      </c>
      <c r="L609" s="6" t="str">
        <f>TEXT(RTD("cqg.rtd",,"StudyData",$A$2,"BBnds","MAType=Sim,InputChoice=Close,Period1="&amp;$A$16&amp;",Percent="&amp;$A$18&amp;"","BMA",$A$4,-$B609,$A$6,$A$10,,$A$8,$A$12),$A$47)</f>
        <v>4518.49</v>
      </c>
      <c r="M609" s="6" t="str">
        <f xml:space="preserve"> TEXT(RTD("cqg.rtd",,"StudyData", $A$2, "BBnds", "MAType=Sim,InputChoice=Close,Period1="&amp;$A$16&amp;",Percent="&amp;$A$18&amp;"", "BLO",$A$4, -$B609, $A$6,$A$10,,$A$8,$A$12),$A$47)</f>
        <v>4429.99</v>
      </c>
      <c r="N609" s="8" t="str">
        <f xml:space="preserve"> TEXT(RTD("cqg.rtd",,"StudyData", $A$2, "MACD", "Period1="&amp;$A$20&amp;",Period2="&amp;$A$22&amp;",Period3="&amp;$A$24&amp;",InputChoice=Close", "MACD",$A$4, -$B609, $A$6,$A$10,,$A$8,$A$12),$A$47)</f>
        <v>34.50</v>
      </c>
      <c r="O609" s="8" t="str">
        <f>TEXT(RTD("cqg.rtd",,"StudyData",$A$2,"MACD","Period1="&amp;$A$20&amp;",Period2="&amp;$A$22&amp;",Period3="&amp;$A$24&amp;",InputChoice=Close","MACDA",$A$4,-$B609,$A$6,$A$10,,$A$8,$A$12),$A$47)</f>
        <v>47.68</v>
      </c>
      <c r="P609" s="6" t="str">
        <f t="shared" si="18"/>
        <v>-13.18</v>
      </c>
      <c r="Q609" s="8">
        <f xml:space="preserve"> RTD("cqg.rtd",,"StudyData", $A$2, "RSI", "InputChoice=Close,Period="&amp;$A$26&amp;"", "RSI",$A$4, -$B609, $A$6,$A$10,,$A$8,$A$12)</f>
        <v>48.414422270732651</v>
      </c>
      <c r="R60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-$B609, $A$6,$A$10,,$A$8,$A$12)</f>
        <v>37.877625755099999</v>
      </c>
      <c r="S60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-$B609, $A$6,$A$10,,$A$8,$A$12)</f>
        <v>54.517800000000001</v>
      </c>
      <c r="T609" s="8" t="str">
        <f>TEXT(RTD("cqg.rtd",,"StudyData", $A$2, "Imoku", "Period1="&amp;$A$34&amp;"", "Imoku1",$A$4, -$B609, $A$6,$A$10,,$A$8,$A$12),$A$47)</f>
        <v>4536.50</v>
      </c>
      <c r="U609" s="8" t="str">
        <f xml:space="preserve"> TEXT(RTD("cqg.rtd",,"StudyData", $A$2, "Imoku", "Period2="&amp;$A$36&amp;"", "Imoku2",$A$4, -$B609, $A$6,$A$10,,$A$8,$A$12),$A$47)</f>
        <v>4431.63</v>
      </c>
      <c r="V609" s="8" t="str">
        <f xml:space="preserve"> TEXT(RTD("cqg.rtd",,"StudyData", $A$2, "Imoku", "Period3="&amp;$A$38&amp;"", "Imoku3",$A$4, -(($B609)+($A$44)), $A$6,$A$10,,$A$8,$A$12),$A$47)</f>
        <v>4428.63</v>
      </c>
      <c r="W609" s="8" t="str">
        <f xml:space="preserve"> TEXT(RTD("cqg.rtd",,"StudyData", $A$2, "Imoku", "Period1="&amp;$A$34&amp;",Period2="&amp;$A$36&amp;",Period4="&amp;$A$40&amp;",MAType4=Sim", "Imoku4",$A$4, -(($B609)+($A$44)), $A$6,$A$10,,$A$8,$A$12),$A$47)</f>
        <v>4274.38</v>
      </c>
      <c r="X609" s="8" t="str">
        <f>TEXT(RTD("cqg.rtd",,"StudyData", $A$2, "Imoku", "MAType5=Sim,Period5="&amp;$A$42&amp;",InputChoice5=Close", "Imoku5",$A$4, -$B609, $A$6,$A$10,,$A$8,$A$12),$A$47)</f>
        <v>4490.25</v>
      </c>
    </row>
    <row r="610" spans="2:24" x14ac:dyDescent="0.25">
      <c r="B610">
        <f t="shared" si="19"/>
        <v>608</v>
      </c>
      <c r="C610" s="5">
        <f xml:space="preserve"> RTD("cqg.rtd",,"StudyData", $A$2, "BAR", "", "Time", $A$4,-$B610,$A$6,$A$10, "","False","T")</f>
        <v>44902</v>
      </c>
      <c r="D610" s="4">
        <f xml:space="preserve"> RTD("cqg.rtd",,"StudyData", $A$2, "BAR", "", "Time", $A$4,-$B610,$A$6,$A$10, "","False","T")</f>
        <v>44902</v>
      </c>
      <c r="E610" s="6" t="str">
        <f xml:space="preserve"> TEXT(RTD("cqg.rtd",,"StudyData", $A$2, "BAR", "", "Open", $A$4, -$B610, $A$6,$A$10,,$A$8,$A$12),$A$47)</f>
        <v>4469.00</v>
      </c>
      <c r="F610" s="6" t="str">
        <f xml:space="preserve"> TEXT(RTD("cqg.rtd",,"StudyData", $A$2, "BAR", "", "High", $A$4, -$B610, $A$6,$A$10,,$A$8,$A$12),$A$47)</f>
        <v>4486.00</v>
      </c>
      <c r="G610" s="6" t="str">
        <f xml:space="preserve"> TEXT(RTD("cqg.rtd",,"StudyData", $A$2, "BAR", "", "Low", $A$4, -$B610, $A$6,$A$10,,$A$8,$A$12),$A$47)</f>
        <v>4438.50</v>
      </c>
      <c r="H610" s="6" t="str">
        <f>TEXT(RTD("cqg.rtd",,"StudyData", $A$2, "BAR", "", "Close", $A$4, -$B610, $A$6,$A$10,,$A$8,$A$12),$A$47)</f>
        <v>4461.25</v>
      </c>
      <c r="I610" s="7">
        <f xml:space="preserve"> RTD("cqg.rtd",,"StudyData", $A$2, "Vol", "VolType=auto, CoCType=Contract", "Vol",$A$4, -$B610, $A$6,$A$10,,$A$8,$A$12)</f>
        <v>1756473</v>
      </c>
      <c r="J610" s="8" t="str">
        <f xml:space="preserve"> TEXT(RTD("cqg.rtd",,"StudyData", $A$2, "MA", "InputChoice=Close,MAType=Sim,Period="&amp;$A$14&amp;"", "MA",$A$4, -$B610, $A$6,$A$10,,$A$8,$A$12),$A$47)</f>
        <v>4400.31</v>
      </c>
      <c r="K610" s="6" t="str">
        <f xml:space="preserve"> TEXT(RTD("cqg.rtd",,"StudyData", $A$2, "BBnds", "MAType=Sim,InputChoice=Close,Period1="&amp;$A$16&amp;",Percent="&amp;$A$18&amp;"", "BHI",$A$4, -$B610, $A$6,$A$10,,$A$8,$A$12),$A$47)</f>
        <v>4644.38</v>
      </c>
      <c r="L610" s="6" t="str">
        <f>TEXT(RTD("cqg.rtd",,"StudyData",$A$2,"BBnds","MAType=Sim,InputChoice=Close,Period1="&amp;$A$16&amp;",Percent="&amp;$A$18&amp;"","BMA",$A$4,-$B610,$A$6,$A$10,,$A$8,$A$12),$A$47)</f>
        <v>4507.98</v>
      </c>
      <c r="M610" s="6" t="str">
        <f xml:space="preserve"> TEXT(RTD("cqg.rtd",,"StudyData", $A$2, "BBnds", "MAType=Sim,InputChoice=Close,Period1="&amp;$A$16&amp;",Percent="&amp;$A$18&amp;"", "BLO",$A$4, -$B610, $A$6,$A$10,,$A$8,$A$12),$A$47)</f>
        <v>4371.57</v>
      </c>
      <c r="N610" s="8" t="str">
        <f xml:space="preserve"> TEXT(RTD("cqg.rtd",,"StudyData", $A$2, "MACD", "Period1="&amp;$A$20&amp;",Period2="&amp;$A$22&amp;",Period3="&amp;$A$24&amp;",InputChoice=Close", "MACD",$A$4, -$B610, $A$6,$A$10,,$A$8,$A$12),$A$47)</f>
        <v>39.31</v>
      </c>
      <c r="O610" s="8" t="str">
        <f>TEXT(RTD("cqg.rtd",,"StudyData",$A$2,"MACD","Period1="&amp;$A$20&amp;",Period2="&amp;$A$22&amp;",Period3="&amp;$A$24&amp;",InputChoice=Close","MACDA",$A$4,-$B610,$A$6,$A$10,,$A$8,$A$12),$A$47)</f>
        <v>50.98</v>
      </c>
      <c r="P610" s="6" t="str">
        <f t="shared" si="18"/>
        <v>-11.67</v>
      </c>
      <c r="Q610" s="8">
        <f xml:space="preserve"> RTD("cqg.rtd",,"StudyData", $A$2, "RSI", "InputChoice=Close,Period="&amp;$A$26&amp;"", "RSI",$A$4, -$B610, $A$6,$A$10,,$A$8,$A$12)</f>
        <v>43.611094368605002</v>
      </c>
      <c r="R61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-$B610, $A$6,$A$10,,$A$8,$A$12)</f>
        <v>43.129401655099997</v>
      </c>
      <c r="S61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-$B610, $A$6,$A$10,,$A$8,$A$12)</f>
        <v>62.837899999999998</v>
      </c>
      <c r="T610" s="8" t="str">
        <f>TEXT(RTD("cqg.rtd",,"StudyData", $A$2, "Imoku", "Period1="&amp;$A$34&amp;"", "Imoku1",$A$4, -$B610, $A$6,$A$10,,$A$8,$A$12),$A$47)</f>
        <v>4536.50</v>
      </c>
      <c r="U610" s="8" t="str">
        <f xml:space="preserve"> TEXT(RTD("cqg.rtd",,"StudyData", $A$2, "Imoku", "Period2="&amp;$A$36&amp;"", "Imoku2",$A$4, -$B610, $A$6,$A$10,,$A$8,$A$12),$A$47)</f>
        <v>4431.63</v>
      </c>
      <c r="V610" s="8" t="str">
        <f xml:space="preserve"> TEXT(RTD("cqg.rtd",,"StudyData", $A$2, "Imoku", "Period3="&amp;$A$38&amp;"", "Imoku3",$A$4, -(($B610)+($A$44)), $A$6,$A$10,,$A$8,$A$12),$A$47)</f>
        <v>4432.38</v>
      </c>
      <c r="W610" s="8" t="str">
        <f xml:space="preserve"> TEXT(RTD("cqg.rtd",,"StudyData", $A$2, "Imoku", "Period1="&amp;$A$34&amp;",Period2="&amp;$A$36&amp;",Period4="&amp;$A$40&amp;",MAType4=Sim", "Imoku4",$A$4, -(($B610)+($A$44)), $A$6,$A$10,,$A$8,$A$12),$A$47)</f>
        <v>4272.50</v>
      </c>
      <c r="X610" s="8" t="str">
        <f>TEXT(RTD("cqg.rtd",,"StudyData", $A$2, "Imoku", "MAType5=Sim,Period5="&amp;$A$42&amp;",InputChoice5=Close", "Imoku5",$A$4, -$B610, $A$6,$A$10,,$A$8,$A$12),$A$47)</f>
        <v>4461.25</v>
      </c>
    </row>
    <row r="611" spans="2:24" x14ac:dyDescent="0.25">
      <c r="B611">
        <f t="shared" si="19"/>
        <v>609</v>
      </c>
      <c r="C611" s="5">
        <f xml:space="preserve"> RTD("cqg.rtd",,"StudyData", $A$2, "BAR", "", "Time", $A$4,-$B611,$A$6,$A$10, "","False","T")</f>
        <v>44901</v>
      </c>
      <c r="D611" s="4">
        <f xml:space="preserve"> RTD("cqg.rtd",,"StudyData", $A$2, "BAR", "", "Time", $A$4,-$B611,$A$6,$A$10, "","False","T")</f>
        <v>44901</v>
      </c>
      <c r="E611" s="6" t="str">
        <f xml:space="preserve"> TEXT(RTD("cqg.rtd",,"StudyData", $A$2, "BAR", "", "Open", $A$4, -$B611, $A$6,$A$10,,$A$8,$A$12),$A$47)</f>
        <v>4530.25</v>
      </c>
      <c r="F611" s="6" t="str">
        <f xml:space="preserve"> TEXT(RTD("cqg.rtd",,"StudyData", $A$2, "BAR", "", "High", $A$4, -$B611, $A$6,$A$10,,$A$8,$A$12),$A$47)</f>
        <v>4539.25</v>
      </c>
      <c r="G611" s="6" t="str">
        <f xml:space="preserve"> TEXT(RTD("cqg.rtd",,"StudyData", $A$2, "BAR", "", "Low", $A$4, -$B611, $A$6,$A$10,,$A$8,$A$12),$A$47)</f>
        <v>4446.00</v>
      </c>
      <c r="H611" s="6" t="str">
        <f>TEXT(RTD("cqg.rtd",,"StudyData", $A$2, "BAR", "", "Close", $A$4, -$B611, $A$6,$A$10,,$A$8,$A$12),$A$47)</f>
        <v>4469.50</v>
      </c>
      <c r="I611" s="7">
        <f xml:space="preserve"> RTD("cqg.rtd",,"StudyData", $A$2, "Vol", "VolType=auto, CoCType=Contract", "Vol",$A$4, -$B611, $A$6,$A$10,,$A$8,$A$12)</f>
        <v>1869101</v>
      </c>
      <c r="J611" s="8" t="str">
        <f xml:space="preserve"> TEXT(RTD("cqg.rtd",,"StudyData", $A$2, "MA", "InputChoice=Close,MAType=Sim,Period="&amp;$A$14&amp;"", "MA",$A$4, -$B611, $A$6,$A$10,,$A$8,$A$12),$A$47)</f>
        <v>4391.88</v>
      </c>
      <c r="K611" s="6" t="str">
        <f xml:space="preserve"> TEXT(RTD("cqg.rtd",,"StudyData", $A$2, "BBnds", "MAType=Sim,InputChoice=Close,Period1="&amp;$A$16&amp;",Percent="&amp;$A$18&amp;"", "BHI",$A$4, -$B611, $A$6,$A$10,,$A$8,$A$12),$A$47)</f>
        <v>4652.77</v>
      </c>
      <c r="L611" s="6" t="str">
        <f>TEXT(RTD("cqg.rtd",,"StudyData",$A$2,"BBnds","MAType=Sim,InputChoice=Close,Period1="&amp;$A$16&amp;",Percent="&amp;$A$18&amp;"","BMA",$A$4,-$B611,$A$6,$A$10,,$A$8,$A$12),$A$47)</f>
        <v>4502.90</v>
      </c>
      <c r="M611" s="6" t="str">
        <f xml:space="preserve"> TEXT(RTD("cqg.rtd",,"StudyData", $A$2, "BBnds", "MAType=Sim,InputChoice=Close,Period1="&amp;$A$16&amp;",Percent="&amp;$A$18&amp;"", "BLO",$A$4, -$B611, $A$6,$A$10,,$A$8,$A$12),$A$47)</f>
        <v>4353.03</v>
      </c>
      <c r="N611" s="8" t="str">
        <f xml:space="preserve"> TEXT(RTD("cqg.rtd",,"StudyData", $A$2, "MACD", "Period1="&amp;$A$20&amp;",Period2="&amp;$A$22&amp;",Period3="&amp;$A$24&amp;",InputChoice=Close", "MACD",$A$4, -$B611, $A$6,$A$10,,$A$8,$A$12),$A$47)</f>
        <v>47.82</v>
      </c>
      <c r="O611" s="8" t="str">
        <f>TEXT(RTD("cqg.rtd",,"StudyData",$A$2,"MACD","Period1="&amp;$A$20&amp;",Period2="&amp;$A$22&amp;",Period3="&amp;$A$24&amp;",InputChoice=Close","MACDA",$A$4,-$B611,$A$6,$A$10,,$A$8,$A$12),$A$47)</f>
        <v>53.89</v>
      </c>
      <c r="P611" s="6" t="str">
        <f t="shared" si="18"/>
        <v>-6.07</v>
      </c>
      <c r="Q611" s="8">
        <f xml:space="preserve"> RTD("cqg.rtd",,"StudyData", $A$2, "RSI", "InputChoice=Close,Period="&amp;$A$26&amp;"", "RSI",$A$4, -$B611, $A$6,$A$10,,$A$8,$A$12)</f>
        <v>44.662723398066966</v>
      </c>
      <c r="R61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-$B611, $A$6,$A$10,,$A$8,$A$12)</f>
        <v>56.825783596199997</v>
      </c>
      <c r="S61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-$B611, $A$6,$A$10,,$A$8,$A$12)</f>
        <v>72.692099999999996</v>
      </c>
      <c r="T611" s="8" t="str">
        <f>TEXT(RTD("cqg.rtd",,"StudyData", $A$2, "Imoku", "Period1="&amp;$A$34&amp;"", "Imoku1",$A$4, -$B611, $A$6,$A$10,,$A$8,$A$12),$A$47)</f>
        <v>4540.25</v>
      </c>
      <c r="U611" s="8" t="str">
        <f xml:space="preserve"> TEXT(RTD("cqg.rtd",,"StudyData", $A$2, "Imoku", "Period2="&amp;$A$36&amp;"", "Imoku2",$A$4, -$B611, $A$6,$A$10,,$A$8,$A$12),$A$47)</f>
        <v>4431.63</v>
      </c>
      <c r="V611" s="8" t="str">
        <f xml:space="preserve"> TEXT(RTD("cqg.rtd",,"StudyData", $A$2, "Imoku", "Period3="&amp;$A$38&amp;"", "Imoku3",$A$4, -(($B611)+($A$44)), $A$6,$A$10,,$A$8,$A$12),$A$47)</f>
        <v>4442.13</v>
      </c>
      <c r="W611" s="8" t="str">
        <f xml:space="preserve"> TEXT(RTD("cqg.rtd",,"StudyData", $A$2, "Imoku", "Period1="&amp;$A$34&amp;",Period2="&amp;$A$36&amp;",Period4="&amp;$A$40&amp;",MAType4=Sim", "Imoku4",$A$4, -(($B611)+($A$44)), $A$6,$A$10,,$A$8,$A$12),$A$47)</f>
        <v>4272.50</v>
      </c>
      <c r="X611" s="8" t="str">
        <f>TEXT(RTD("cqg.rtd",,"StudyData", $A$2, "Imoku", "MAType5=Sim,Period5="&amp;$A$42&amp;",InputChoice5=Close", "Imoku5",$A$4, -$B611, $A$6,$A$10,,$A$8,$A$12),$A$47)</f>
        <v>4469.50</v>
      </c>
    </row>
    <row r="612" spans="2:24" x14ac:dyDescent="0.25">
      <c r="B612">
        <f t="shared" si="19"/>
        <v>610</v>
      </c>
      <c r="C612" s="5">
        <f xml:space="preserve"> RTD("cqg.rtd",,"StudyData", $A$2, "BAR", "", "Time", $A$4,-$B612,$A$6,$A$10, "","False","T")</f>
        <v>44900</v>
      </c>
      <c r="D612" s="4">
        <f xml:space="preserve"> RTD("cqg.rtd",,"StudyData", $A$2, "BAR", "", "Time", $A$4,-$B612,$A$6,$A$10, "","False","T")</f>
        <v>44900</v>
      </c>
      <c r="E612" s="6" t="str">
        <f xml:space="preserve"> TEXT(RTD("cqg.rtd",,"StudyData", $A$2, "BAR", "", "Open", $A$4, -$B612, $A$6,$A$10,,$A$8,$A$12),$A$47)</f>
        <v>4598.50</v>
      </c>
      <c r="F612" s="6" t="str">
        <f xml:space="preserve"> TEXT(RTD("cqg.rtd",,"StudyData", $A$2, "BAR", "", "High", $A$4, -$B612, $A$6,$A$10,,$A$8,$A$12),$A$47)</f>
        <v>4600.25</v>
      </c>
      <c r="G612" s="6" t="str">
        <f xml:space="preserve"> TEXT(RTD("cqg.rtd",,"StudyData", $A$2, "BAR", "", "Low", $A$4, -$B612, $A$6,$A$10,,$A$8,$A$12),$A$47)</f>
        <v>4511.75</v>
      </c>
      <c r="H612" s="6" t="str">
        <f>TEXT(RTD("cqg.rtd",,"StudyData", $A$2, "BAR", "", "Close", $A$4, -$B612, $A$6,$A$10,,$A$8,$A$12),$A$47)</f>
        <v>4527.75</v>
      </c>
      <c r="I612" s="7">
        <f xml:space="preserve"> RTD("cqg.rtd",,"StudyData", $A$2, "Vol", "VolType=auto, CoCType=Contract", "Vol",$A$4, -$B612, $A$6,$A$10,,$A$8,$A$12)</f>
        <v>1497688</v>
      </c>
      <c r="J612" s="8" t="str">
        <f xml:space="preserve"> TEXT(RTD("cqg.rtd",,"StudyData", $A$2, "MA", "InputChoice=Close,MAType=Sim,Period="&amp;$A$14&amp;"", "MA",$A$4, -$B612, $A$6,$A$10,,$A$8,$A$12),$A$47)</f>
        <v>4383.88</v>
      </c>
      <c r="K612" s="6" t="str">
        <f xml:space="preserve"> TEXT(RTD("cqg.rtd",,"StudyData", $A$2, "BBnds", "MAType=Sim,InputChoice=Close,Period1="&amp;$A$16&amp;",Percent="&amp;$A$18&amp;"", "BHI",$A$4, -$B612, $A$6,$A$10,,$A$8,$A$12),$A$47)</f>
        <v>4661.92</v>
      </c>
      <c r="L612" s="6" t="str">
        <f>TEXT(RTD("cqg.rtd",,"StudyData",$A$2,"BBnds","MAType=Sim,InputChoice=Close,Period1="&amp;$A$16&amp;",Percent="&amp;$A$18&amp;"","BMA",$A$4,-$B612,$A$6,$A$10,,$A$8,$A$12),$A$47)</f>
        <v>4496.41</v>
      </c>
      <c r="M612" s="6" t="str">
        <f xml:space="preserve"> TEXT(RTD("cqg.rtd",,"StudyData", $A$2, "BBnds", "MAType=Sim,InputChoice=Close,Period1="&amp;$A$16&amp;",Percent="&amp;$A$18&amp;"", "BLO",$A$4, -$B612, $A$6,$A$10,,$A$8,$A$12),$A$47)</f>
        <v>4330.90</v>
      </c>
      <c r="N612" s="8" t="str">
        <f xml:space="preserve"> TEXT(RTD("cqg.rtd",,"StudyData", $A$2, "MACD", "Period1="&amp;$A$20&amp;",Period2="&amp;$A$22&amp;",Period3="&amp;$A$24&amp;",InputChoice=Close", "MACD",$A$4, -$B612, $A$6,$A$10,,$A$8,$A$12),$A$47)</f>
        <v>57.14</v>
      </c>
      <c r="O612" s="8" t="str">
        <f>TEXT(RTD("cqg.rtd",,"StudyData",$A$2,"MACD","Period1="&amp;$A$20&amp;",Period2="&amp;$A$22&amp;",Period3="&amp;$A$24&amp;",InputChoice=Close","MACDA",$A$4,-$B612,$A$6,$A$10,,$A$8,$A$12),$A$47)</f>
        <v>55.41</v>
      </c>
      <c r="P612" s="6" t="str">
        <f t="shared" si="18"/>
        <v>1.73</v>
      </c>
      <c r="Q612" s="8">
        <f xml:space="preserve"> RTD("cqg.rtd",,"StudyData", $A$2, "RSI", "InputChoice=Close,Period="&amp;$A$26&amp;"", "RSI",$A$4, -$B612, $A$6,$A$10,,$A$8,$A$12)</f>
        <v>52.627374243022899</v>
      </c>
      <c r="R61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-$B612, $A$6,$A$10,,$A$8,$A$12)</f>
        <v>73.7965296462</v>
      </c>
      <c r="S61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-$B612, $A$6,$A$10,,$A$8,$A$12)</f>
        <v>80.625299999999996</v>
      </c>
      <c r="T612" s="8" t="str">
        <f>TEXT(RTD("cqg.rtd",,"StudyData", $A$2, "Imoku", "Period1="&amp;$A$34&amp;"", "Imoku1",$A$4, -$B612, $A$6,$A$10,,$A$8,$A$12),$A$47)</f>
        <v>4550.13</v>
      </c>
      <c r="U612" s="8" t="str">
        <f xml:space="preserve"> TEXT(RTD("cqg.rtd",,"StudyData", $A$2, "Imoku", "Period2="&amp;$A$36&amp;"", "Imoku2",$A$4, -$B612, $A$6,$A$10,,$A$8,$A$12),$A$47)</f>
        <v>4431.63</v>
      </c>
      <c r="V612" s="8" t="str">
        <f xml:space="preserve"> TEXT(RTD("cqg.rtd",,"StudyData", $A$2, "Imoku", "Period3="&amp;$A$38&amp;"", "Imoku3",$A$4, -(($B612)+($A$44)), $A$6,$A$10,,$A$8,$A$12),$A$47)</f>
        <v>4448.38</v>
      </c>
      <c r="W612" s="8" t="str">
        <f xml:space="preserve"> TEXT(RTD("cqg.rtd",,"StudyData", $A$2, "Imoku", "Period1="&amp;$A$34&amp;",Period2="&amp;$A$36&amp;",Period4="&amp;$A$40&amp;",MAType4=Sim", "Imoku4",$A$4, -(($B612)+($A$44)), $A$6,$A$10,,$A$8,$A$12),$A$47)</f>
        <v>4246.38</v>
      </c>
      <c r="X612" s="8" t="str">
        <f>TEXT(RTD("cqg.rtd",,"StudyData", $A$2, "Imoku", "MAType5=Sim,Period5="&amp;$A$42&amp;",InputChoice5=Close", "Imoku5",$A$4, -$B612, $A$6,$A$10,,$A$8,$A$12),$A$47)</f>
        <v>4527.75</v>
      </c>
    </row>
    <row r="613" spans="2:24" x14ac:dyDescent="0.25">
      <c r="B613">
        <f t="shared" si="19"/>
        <v>611</v>
      </c>
      <c r="C613" s="5">
        <f xml:space="preserve"> RTD("cqg.rtd",,"StudyData", $A$2, "BAR", "", "Time", $A$4,-$B613,$A$6,$A$10, "","False","T")</f>
        <v>44897</v>
      </c>
      <c r="D613" s="4">
        <f xml:space="preserve"> RTD("cqg.rtd",,"StudyData", $A$2, "BAR", "", "Time", $A$4,-$B613,$A$6,$A$10, "","False","T")</f>
        <v>44897</v>
      </c>
      <c r="E613" s="6" t="str">
        <f xml:space="preserve"> TEXT(RTD("cqg.rtd",,"StudyData", $A$2, "BAR", "", "Open", $A$4, -$B613, $A$6,$A$10,,$A$8,$A$12),$A$47)</f>
        <v>4602.00</v>
      </c>
      <c r="F613" s="6" t="str">
        <f xml:space="preserve"> TEXT(RTD("cqg.rtd",,"StudyData", $A$2, "BAR", "", "High", $A$4, -$B613, $A$6,$A$10,,$A$8,$A$12),$A$47)</f>
        <v>4610.00</v>
      </c>
      <c r="G613" s="6" t="str">
        <f xml:space="preserve"> TEXT(RTD("cqg.rtd",,"StudyData", $A$2, "BAR", "", "Low", $A$4, -$B613, $A$6,$A$10,,$A$8,$A$12),$A$47)</f>
        <v>4531.25</v>
      </c>
      <c r="H613" s="6" t="str">
        <f>TEXT(RTD("cqg.rtd",,"StudyData", $A$2, "BAR", "", "Close", $A$4, -$B613, $A$6,$A$10,,$A$8,$A$12),$A$47)</f>
        <v>4600.00</v>
      </c>
      <c r="I613" s="7">
        <f xml:space="preserve"> RTD("cqg.rtd",,"StudyData", $A$2, "Vol", "VolType=auto, CoCType=Contract", "Vol",$A$4, -$B613, $A$6,$A$10,,$A$8,$A$12)</f>
        <v>1849784</v>
      </c>
      <c r="J613" s="8" t="str">
        <f xml:space="preserve"> TEXT(RTD("cqg.rtd",,"StudyData", $A$2, "MA", "InputChoice=Close,MAType=Sim,Period="&amp;$A$14&amp;"", "MA",$A$4, -$B613, $A$6,$A$10,,$A$8,$A$12),$A$47)</f>
        <v>4375.13</v>
      </c>
      <c r="K613" s="6" t="str">
        <f xml:space="preserve"> TEXT(RTD("cqg.rtd",,"StudyData", $A$2, "BBnds", "MAType=Sim,InputChoice=Close,Period1="&amp;$A$16&amp;",Percent="&amp;$A$18&amp;"", "BHI",$A$4, -$B613, $A$6,$A$10,,$A$8,$A$12),$A$47)</f>
        <v>4669.89</v>
      </c>
      <c r="L613" s="6" t="str">
        <f>TEXT(RTD("cqg.rtd",,"StudyData",$A$2,"BBnds","MAType=Sim,InputChoice=Close,Period1="&amp;$A$16&amp;",Percent="&amp;$A$18&amp;"","BMA",$A$4,-$B613,$A$6,$A$10,,$A$8,$A$12),$A$47)</f>
        <v>4485.23</v>
      </c>
      <c r="M613" s="6" t="str">
        <f xml:space="preserve"> TEXT(RTD("cqg.rtd",,"StudyData", $A$2, "BBnds", "MAType=Sim,InputChoice=Close,Period1="&amp;$A$16&amp;",Percent="&amp;$A$18&amp;"", "BLO",$A$4, -$B613, $A$6,$A$10,,$A$8,$A$12),$A$47)</f>
        <v>4300.56</v>
      </c>
      <c r="N613" s="8" t="str">
        <f xml:space="preserve"> TEXT(RTD("cqg.rtd",,"StudyData", $A$2, "MACD", "Period1="&amp;$A$20&amp;",Period2="&amp;$A$22&amp;",Period3="&amp;$A$24&amp;",InputChoice=Close", "MACD",$A$4, -$B613, $A$6,$A$10,,$A$8,$A$12),$A$47)</f>
        <v>62.29</v>
      </c>
      <c r="O613" s="8" t="str">
        <f>TEXT(RTD("cqg.rtd",,"StudyData",$A$2,"MACD","Period1="&amp;$A$20&amp;",Period2="&amp;$A$22&amp;",Period3="&amp;$A$24&amp;",InputChoice=Close","MACDA",$A$4,-$B613,$A$6,$A$10,,$A$8,$A$12),$A$47)</f>
        <v>54.98</v>
      </c>
      <c r="P613" s="6" t="str">
        <f t="shared" si="18"/>
        <v>7.31</v>
      </c>
      <c r="Q613" s="8">
        <f xml:space="preserve"> RTD("cqg.rtd",,"StudyData", $A$2, "RSI", "InputChoice=Close,Period="&amp;$A$26&amp;"", "RSI",$A$4, -$B613, $A$6,$A$10,,$A$8,$A$12)</f>
        <v>65.506830432827769</v>
      </c>
      <c r="R61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-$B613, $A$6,$A$10,,$A$8,$A$12)</f>
        <v>84.639559000999995</v>
      </c>
      <c r="S61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-$B613, $A$6,$A$10,,$A$8,$A$12)</f>
        <v>84.039699999999996</v>
      </c>
      <c r="T613" s="8" t="str">
        <f>TEXT(RTD("cqg.rtd",,"StudyData", $A$2, "Imoku", "Period1="&amp;$A$34&amp;"", "Imoku1",$A$4, -$B613, $A$6,$A$10,,$A$8,$A$12),$A$47)</f>
        <v>4548.25</v>
      </c>
      <c r="U613" s="8" t="str">
        <f xml:space="preserve"> TEXT(RTD("cqg.rtd",,"StudyData", $A$2, "Imoku", "Period2="&amp;$A$36&amp;"", "Imoku2",$A$4, -$B613, $A$6,$A$10,,$A$8,$A$12),$A$47)</f>
        <v>4431.63</v>
      </c>
      <c r="V613" s="8" t="str">
        <f xml:space="preserve"> TEXT(RTD("cqg.rtd",,"StudyData", $A$2, "Imoku", "Period3="&amp;$A$38&amp;"", "Imoku3",$A$4, -(($B613)+($A$44)), $A$6,$A$10,,$A$8,$A$12),$A$47)</f>
        <v>4448.38</v>
      </c>
      <c r="W613" s="8" t="str">
        <f xml:space="preserve"> TEXT(RTD("cqg.rtd",,"StudyData", $A$2, "Imoku", "Period1="&amp;$A$34&amp;",Period2="&amp;$A$36&amp;",Period4="&amp;$A$40&amp;",MAType4=Sim", "Imoku4",$A$4, -(($B613)+($A$44)), $A$6,$A$10,,$A$8,$A$12),$A$47)</f>
        <v>4253.31</v>
      </c>
      <c r="X613" s="8" t="str">
        <f>TEXT(RTD("cqg.rtd",,"StudyData", $A$2, "Imoku", "MAType5=Sim,Period5="&amp;$A$42&amp;",InputChoice5=Close", "Imoku5",$A$4, -$B613, $A$6,$A$10,,$A$8,$A$12),$A$47)</f>
        <v>4600.00</v>
      </c>
    </row>
    <row r="614" spans="2:24" x14ac:dyDescent="0.25">
      <c r="B614">
        <f t="shared" si="19"/>
        <v>612</v>
      </c>
      <c r="C614" s="5">
        <f xml:space="preserve"> RTD("cqg.rtd",,"StudyData", $A$2, "BAR", "", "Time", $A$4,-$B614,$A$6,$A$10, "","False","T")</f>
        <v>44896</v>
      </c>
      <c r="D614" s="4">
        <f xml:space="preserve"> RTD("cqg.rtd",,"StudyData", $A$2, "BAR", "", "Time", $A$4,-$B614,$A$6,$A$10, "","False","T")</f>
        <v>44896</v>
      </c>
      <c r="E614" s="6" t="str">
        <f xml:space="preserve"> TEXT(RTD("cqg.rtd",,"StudyData", $A$2, "BAR", "", "Open", $A$4, -$B614, $A$6,$A$10,,$A$8,$A$12),$A$47)</f>
        <v>4619.00</v>
      </c>
      <c r="F614" s="6" t="str">
        <f xml:space="preserve"> TEXT(RTD("cqg.rtd",,"StudyData", $A$2, "BAR", "", "High", $A$4, -$B614, $A$6,$A$10,,$A$8,$A$12),$A$47)</f>
        <v>4634.50</v>
      </c>
      <c r="G614" s="6" t="str">
        <f xml:space="preserve"> TEXT(RTD("cqg.rtd",,"StudyData", $A$2, "BAR", "", "Low", $A$4, -$B614, $A$6,$A$10,,$A$8,$A$12),$A$47)</f>
        <v>4579.00</v>
      </c>
      <c r="H614" s="6" t="str">
        <f>TEXT(RTD("cqg.rtd",,"StudyData", $A$2, "BAR", "", "Close", $A$4, -$B614, $A$6,$A$10,,$A$8,$A$12),$A$47)</f>
        <v>4606.25</v>
      </c>
      <c r="I614" s="7">
        <f xml:space="preserve"> RTD("cqg.rtd",,"StudyData", $A$2, "Vol", "VolType=auto, CoCType=Contract", "Vol",$A$4, -$B614, $A$6,$A$10,,$A$8,$A$12)</f>
        <v>1834073</v>
      </c>
      <c r="J614" s="8" t="str">
        <f xml:space="preserve"> TEXT(RTD("cqg.rtd",,"StudyData", $A$2, "MA", "InputChoice=Close,MAType=Sim,Period="&amp;$A$14&amp;"", "MA",$A$4, -$B614, $A$6,$A$10,,$A$8,$A$12),$A$47)</f>
        <v>4367.16</v>
      </c>
      <c r="K614" s="6" t="str">
        <f xml:space="preserve"> TEXT(RTD("cqg.rtd",,"StudyData", $A$2, "BBnds", "MAType=Sim,InputChoice=Close,Period1="&amp;$A$16&amp;",Percent="&amp;$A$18&amp;"", "BHI",$A$4, -$B614, $A$6,$A$10,,$A$8,$A$12),$A$47)</f>
        <v>4670.60</v>
      </c>
      <c r="L614" s="6" t="str">
        <f>TEXT(RTD("cqg.rtd",,"StudyData",$A$2,"BBnds","MAType=Sim,InputChoice=Close,Period1="&amp;$A$16&amp;",Percent="&amp;$A$18&amp;"","BMA",$A$4,-$B614,$A$6,$A$10,,$A$8,$A$12),$A$47)</f>
        <v>4467.84</v>
      </c>
      <c r="M614" s="6" t="str">
        <f xml:space="preserve"> TEXT(RTD("cqg.rtd",,"StudyData", $A$2, "BBnds", "MAType=Sim,InputChoice=Close,Period1="&amp;$A$16&amp;",Percent="&amp;$A$18&amp;"", "BLO",$A$4, -$B614, $A$6,$A$10,,$A$8,$A$12),$A$47)</f>
        <v>4265.08</v>
      </c>
      <c r="N614" s="8" t="str">
        <f xml:space="preserve"> TEXT(RTD("cqg.rtd",,"StudyData", $A$2, "MACD", "Period1="&amp;$A$20&amp;",Period2="&amp;$A$22&amp;",Period3="&amp;$A$24&amp;",InputChoice=Close", "MACD",$A$4, -$B614, $A$6,$A$10,,$A$8,$A$12),$A$47)</f>
        <v>60.59</v>
      </c>
      <c r="O614" s="8" t="str">
        <f>TEXT(RTD("cqg.rtd",,"StudyData",$A$2,"MACD","Period1="&amp;$A$20&amp;",Period2="&amp;$A$22&amp;",Period3="&amp;$A$24&amp;",InputChoice=Close","MACDA",$A$4,-$B614,$A$6,$A$10,,$A$8,$A$12),$A$47)</f>
        <v>53.15</v>
      </c>
      <c r="P614" s="6" t="str">
        <f t="shared" si="18"/>
        <v>7.44</v>
      </c>
      <c r="Q614" s="8">
        <f xml:space="preserve"> RTD("cqg.rtd",,"StudyData", $A$2, "RSI", "InputChoice=Close,Period="&amp;$A$26&amp;"", "RSI",$A$4, -$B614, $A$6,$A$10,,$A$8,$A$12)</f>
        <v>66.763185859575358</v>
      </c>
      <c r="R61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-$B614, $A$6,$A$10,,$A$8,$A$12)</f>
        <v>85.379076752700001</v>
      </c>
      <c r="S61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-$B614, $A$6,$A$10,,$A$8,$A$12)</f>
        <v>83.739800000000002</v>
      </c>
      <c r="T614" s="8" t="str">
        <f>TEXT(RTD("cqg.rtd",,"StudyData", $A$2, "Imoku", "Period1="&amp;$A$34&amp;"", "Imoku1",$A$4, -$B614, $A$6,$A$10,,$A$8,$A$12),$A$47)</f>
        <v>4548.25</v>
      </c>
      <c r="U614" s="8" t="str">
        <f xml:space="preserve"> TEXT(RTD("cqg.rtd",,"StudyData", $A$2, "Imoku", "Period2="&amp;$A$36&amp;"", "Imoku2",$A$4, -$B614, $A$6,$A$10,,$A$8,$A$12),$A$47)</f>
        <v>4431.63</v>
      </c>
      <c r="V614" s="8" t="str">
        <f xml:space="preserve"> TEXT(RTD("cqg.rtd",,"StudyData", $A$2, "Imoku", "Period3="&amp;$A$38&amp;"", "Imoku3",$A$4, -(($B614)+($A$44)), $A$6,$A$10,,$A$8,$A$12),$A$47)</f>
        <v>4448.38</v>
      </c>
      <c r="W614" s="8" t="str">
        <f xml:space="preserve"> TEXT(RTD("cqg.rtd",,"StudyData", $A$2, "Imoku", "Period1="&amp;$A$34&amp;",Period2="&amp;$A$36&amp;",Period4="&amp;$A$40&amp;",MAType4=Sim", "Imoku4",$A$4, -(($B614)+($A$44)), $A$6,$A$10,,$A$8,$A$12),$A$47)</f>
        <v>4228.13</v>
      </c>
      <c r="X614" s="8" t="str">
        <f>TEXT(RTD("cqg.rtd",,"StudyData", $A$2, "Imoku", "MAType5=Sim,Period5="&amp;$A$42&amp;",InputChoice5=Close", "Imoku5",$A$4, -$B614, $A$6,$A$10,,$A$8,$A$12),$A$47)</f>
        <v>4606.25</v>
      </c>
    </row>
    <row r="615" spans="2:24" x14ac:dyDescent="0.25">
      <c r="B615">
        <f t="shared" si="19"/>
        <v>613</v>
      </c>
      <c r="C615" s="5">
        <f xml:space="preserve"> RTD("cqg.rtd",,"StudyData", $A$2, "BAR", "", "Time", $A$4,-$B615,$A$6,$A$10, "","False","T")</f>
        <v>44895</v>
      </c>
      <c r="D615" s="4">
        <f xml:space="preserve"> RTD("cqg.rtd",,"StudyData", $A$2, "BAR", "", "Time", $A$4,-$B615,$A$6,$A$10, "","False","T")</f>
        <v>44895</v>
      </c>
      <c r="E615" s="6" t="str">
        <f xml:space="preserve"> TEXT(RTD("cqg.rtd",,"StudyData", $A$2, "BAR", "", "Open", $A$4, -$B615, $A$6,$A$10,,$A$8,$A$12),$A$47)</f>
        <v>4486.75</v>
      </c>
      <c r="F615" s="6" t="str">
        <f xml:space="preserve"> TEXT(RTD("cqg.rtd",,"StudyData", $A$2, "BAR", "", "High", $A$4, -$B615, $A$6,$A$10,,$A$8,$A$12),$A$47)</f>
        <v>4618.00</v>
      </c>
      <c r="G615" s="6" t="str">
        <f xml:space="preserve"> TEXT(RTD("cqg.rtd",,"StudyData", $A$2, "BAR", "", "Low", $A$4, -$B615, $A$6,$A$10,,$A$8,$A$12),$A$47)</f>
        <v>4467.25</v>
      </c>
      <c r="H615" s="6" t="str">
        <f>TEXT(RTD("cqg.rtd",,"StudyData", $A$2, "BAR", "", "Close", $A$4, -$B615, $A$6,$A$10,,$A$8,$A$12),$A$47)</f>
        <v>4605.75</v>
      </c>
      <c r="I615" s="7">
        <f xml:space="preserve"> RTD("cqg.rtd",,"StudyData", $A$2, "Vol", "VolType=auto, CoCType=Contract", "Vol",$A$4, -$B615, $A$6,$A$10,,$A$8,$A$12)</f>
        <v>2479997</v>
      </c>
      <c r="J615" s="8" t="str">
        <f xml:space="preserve"> TEXT(RTD("cqg.rtd",,"StudyData", $A$2, "MA", "InputChoice=Close,MAType=Sim,Period="&amp;$A$14&amp;"", "MA",$A$4, -$B615, $A$6,$A$10,,$A$8,$A$12),$A$47)</f>
        <v>4359.97</v>
      </c>
      <c r="K615" s="6" t="str">
        <f xml:space="preserve"> TEXT(RTD("cqg.rtd",,"StudyData", $A$2, "BBnds", "MAType=Sim,InputChoice=Close,Period1="&amp;$A$16&amp;",Percent="&amp;$A$18&amp;"", "BHI",$A$4, -$B615, $A$6,$A$10,,$A$8,$A$12),$A$47)</f>
        <v>4658.09</v>
      </c>
      <c r="L615" s="6" t="str">
        <f>TEXT(RTD("cqg.rtd",,"StudyData",$A$2,"BBnds","MAType=Sim,InputChoice=Close,Period1="&amp;$A$16&amp;",Percent="&amp;$A$18&amp;"","BMA",$A$4,-$B615,$A$6,$A$10,,$A$8,$A$12),$A$47)</f>
        <v>4452.19</v>
      </c>
      <c r="M615" s="6" t="str">
        <f xml:space="preserve"> TEXT(RTD("cqg.rtd",,"StudyData", $A$2, "BBnds", "MAType=Sim,InputChoice=Close,Period1="&amp;$A$16&amp;",Percent="&amp;$A$18&amp;"", "BLO",$A$4, -$B615, $A$6,$A$10,,$A$8,$A$12),$A$47)</f>
        <v>4246.28</v>
      </c>
      <c r="N615" s="8" t="str">
        <f xml:space="preserve"> TEXT(RTD("cqg.rtd",,"StudyData", $A$2, "MACD", "Period1="&amp;$A$20&amp;",Period2="&amp;$A$22&amp;",Period3="&amp;$A$24&amp;",InputChoice=Close", "MACD",$A$4, -$B615, $A$6,$A$10,,$A$8,$A$12),$A$47)</f>
        <v>56.90</v>
      </c>
      <c r="O615" s="8" t="str">
        <f>TEXT(RTD("cqg.rtd",,"StudyData",$A$2,"MACD","Period1="&amp;$A$20&amp;",Period2="&amp;$A$22&amp;",Period3="&amp;$A$24&amp;",InputChoice=Close","MACDA",$A$4,-$B615,$A$6,$A$10,,$A$8,$A$12),$A$47)</f>
        <v>51.30</v>
      </c>
      <c r="P615" s="6" t="str">
        <f t="shared" si="18"/>
        <v>5.60</v>
      </c>
      <c r="Q615" s="8">
        <f xml:space="preserve"> RTD("cqg.rtd",,"StudyData", $A$2, "RSI", "InputChoice=Close,Period="&amp;$A$26&amp;"", "RSI",$A$4, -$B615, $A$6,$A$10,,$A$8,$A$12)</f>
        <v>66.717794258775299</v>
      </c>
      <c r="R61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-$B615, $A$6,$A$10,,$A$8,$A$12)</f>
        <v>85.282188937300006</v>
      </c>
      <c r="S61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-$B615, $A$6,$A$10,,$A$8,$A$12)</f>
        <v>82.920199999999994</v>
      </c>
      <c r="T615" s="8" t="str">
        <f>TEXT(RTD("cqg.rtd",,"StudyData", $A$2, "Imoku", "Period1="&amp;$A$34&amp;"", "Imoku1",$A$4, -$B615, $A$6,$A$10,,$A$8,$A$12),$A$47)</f>
        <v>4527.50</v>
      </c>
      <c r="U615" s="8" t="str">
        <f xml:space="preserve"> TEXT(RTD("cqg.rtd",,"StudyData", $A$2, "Imoku", "Period2="&amp;$A$36&amp;"", "Imoku2",$A$4, -$B615, $A$6,$A$10,,$A$8,$A$12),$A$47)</f>
        <v>4423.38</v>
      </c>
      <c r="V615" s="8" t="str">
        <f xml:space="preserve"> TEXT(RTD("cqg.rtd",,"StudyData", $A$2, "Imoku", "Period3="&amp;$A$38&amp;"", "Imoku3",$A$4, -(($B615)+($A$44)), $A$6,$A$10,,$A$8,$A$12),$A$47)</f>
        <v>4448.38</v>
      </c>
      <c r="W615" s="8" t="str">
        <f xml:space="preserve"> TEXT(RTD("cqg.rtd",,"StudyData", $A$2, "Imoku", "Period1="&amp;$A$34&amp;",Period2="&amp;$A$36&amp;",Period4="&amp;$A$40&amp;",MAType4=Sim", "Imoku4",$A$4, -(($B615)+($A$44)), $A$6,$A$10,,$A$8,$A$12),$A$47)</f>
        <v>4215.06</v>
      </c>
      <c r="X615" s="8" t="str">
        <f>TEXT(RTD("cqg.rtd",,"StudyData", $A$2, "Imoku", "MAType5=Sim,Period5="&amp;$A$42&amp;",InputChoice5=Close", "Imoku5",$A$4, -$B615, $A$6,$A$10,,$A$8,$A$12),$A$47)</f>
        <v>4605.75</v>
      </c>
    </row>
    <row r="616" spans="2:24" x14ac:dyDescent="0.25">
      <c r="B616">
        <f t="shared" si="19"/>
        <v>614</v>
      </c>
      <c r="C616" s="5">
        <f xml:space="preserve"> RTD("cqg.rtd",,"StudyData", $A$2, "BAR", "", "Time", $A$4,-$B616,$A$6,$A$10, "","False","T")</f>
        <v>44894</v>
      </c>
      <c r="D616" s="4">
        <f xml:space="preserve"> RTD("cqg.rtd",,"StudyData", $A$2, "BAR", "", "Time", $A$4,-$B616,$A$6,$A$10, "","False","T")</f>
        <v>44894</v>
      </c>
      <c r="E616" s="6" t="str">
        <f xml:space="preserve"> TEXT(RTD("cqg.rtd",,"StudyData", $A$2, "BAR", "", "Open", $A$4, -$B616, $A$6,$A$10,,$A$8,$A$12),$A$47)</f>
        <v>4496.50</v>
      </c>
      <c r="F616" s="6" t="str">
        <f xml:space="preserve"> TEXT(RTD("cqg.rtd",,"StudyData", $A$2, "BAR", "", "High", $A$4, -$B616, $A$6,$A$10,,$A$8,$A$12),$A$47)</f>
        <v>4514.75</v>
      </c>
      <c r="G616" s="6" t="str">
        <f xml:space="preserve"> TEXT(RTD("cqg.rtd",,"StudyData", $A$2, "BAR", "", "Low", $A$4, -$B616, $A$6,$A$10,,$A$8,$A$12),$A$47)</f>
        <v>4465.75</v>
      </c>
      <c r="H616" s="6" t="str">
        <f>TEXT(RTD("cqg.rtd",,"StudyData", $A$2, "BAR", "", "Close", $A$4, -$B616, $A$6,$A$10,,$A$8,$A$12),$A$47)</f>
        <v>4486.50</v>
      </c>
      <c r="I616" s="7">
        <f xml:space="preserve"> RTD("cqg.rtd",,"StudyData", $A$2, "Vol", "VolType=auto, CoCType=Contract", "Vol",$A$4, -$B616, $A$6,$A$10,,$A$8,$A$12)</f>
        <v>1500171</v>
      </c>
      <c r="J616" s="8" t="str">
        <f xml:space="preserve"> TEXT(RTD("cqg.rtd",,"StudyData", $A$2, "MA", "InputChoice=Close,MAType=Sim,Period="&amp;$A$14&amp;"", "MA",$A$4, -$B616, $A$6,$A$10,,$A$8,$A$12),$A$47)</f>
        <v>4353.02</v>
      </c>
      <c r="K616" s="6" t="str">
        <f xml:space="preserve"> TEXT(RTD("cqg.rtd",,"StudyData", $A$2, "BBnds", "MAType=Sim,InputChoice=Close,Period1="&amp;$A$16&amp;",Percent="&amp;$A$18&amp;"", "BHI",$A$4, -$B616, $A$6,$A$10,,$A$8,$A$12),$A$47)</f>
        <v>4636.30</v>
      </c>
      <c r="L616" s="6" t="str">
        <f>TEXT(RTD("cqg.rtd",,"StudyData",$A$2,"BBnds","MAType=Sim,InputChoice=Close,Period1="&amp;$A$16&amp;",Percent="&amp;$A$18&amp;"","BMA",$A$4,-$B616,$A$6,$A$10,,$A$8,$A$12),$A$47)</f>
        <v>4441.43</v>
      </c>
      <c r="M616" s="6" t="str">
        <f xml:space="preserve"> TEXT(RTD("cqg.rtd",,"StudyData", $A$2, "BBnds", "MAType=Sim,InputChoice=Close,Period1="&amp;$A$16&amp;",Percent="&amp;$A$18&amp;"", "BLO",$A$4, -$B616, $A$6,$A$10,,$A$8,$A$12),$A$47)</f>
        <v>4246.55</v>
      </c>
      <c r="N616" s="8" t="str">
        <f xml:space="preserve"> TEXT(RTD("cqg.rtd",,"StudyData", $A$2, "MACD", "Period1="&amp;$A$20&amp;",Period2="&amp;$A$22&amp;",Period3="&amp;$A$24&amp;",InputChoice=Close", "MACD",$A$4, -$B616, $A$6,$A$10,,$A$8,$A$12),$A$47)</f>
        <v>51.43</v>
      </c>
      <c r="O616" s="8" t="str">
        <f>TEXT(RTD("cqg.rtd",,"StudyData",$A$2,"MACD","Period1="&amp;$A$20&amp;",Period2="&amp;$A$22&amp;",Period3="&amp;$A$24&amp;",InputChoice=Close","MACDA",$A$4,-$B616,$A$6,$A$10,,$A$8,$A$12),$A$47)</f>
        <v>49.89</v>
      </c>
      <c r="P616" s="6" t="str">
        <f t="shared" si="18"/>
        <v>1.54</v>
      </c>
      <c r="Q616" s="8">
        <f xml:space="preserve"> RTD("cqg.rtd",,"StudyData", $A$2, "RSI", "InputChoice=Close,Period="&amp;$A$26&amp;"", "RSI",$A$4, -$B616, $A$6,$A$10,,$A$8,$A$12)</f>
        <v>53.154734461750074</v>
      </c>
      <c r="R61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-$B616, $A$6,$A$10,,$A$8,$A$12)</f>
        <v>79.229576041100003</v>
      </c>
      <c r="S61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-$B616, $A$6,$A$10,,$A$8,$A$12)</f>
        <v>81.739099999999993</v>
      </c>
      <c r="T616" s="8" t="str">
        <f>TEXT(RTD("cqg.rtd",,"StudyData", $A$2, "Imoku", "Period1="&amp;$A$34&amp;"", "Imoku1",$A$4, -$B616, $A$6,$A$10,,$A$8,$A$12),$A$47)</f>
        <v>4505.38</v>
      </c>
      <c r="U616" s="8" t="str">
        <f xml:space="preserve"> TEXT(RTD("cqg.rtd",,"StudyData", $A$2, "Imoku", "Period2="&amp;$A$36&amp;"", "Imoku2",$A$4, -$B616, $A$6,$A$10,,$A$8,$A$12),$A$47)</f>
        <v>4402.00</v>
      </c>
      <c r="V616" s="8" t="str">
        <f xml:space="preserve"> TEXT(RTD("cqg.rtd",,"StudyData", $A$2, "Imoku", "Period3="&amp;$A$38&amp;"", "Imoku3",$A$4, -(($B616)+($A$44)), $A$6,$A$10,,$A$8,$A$12),$A$47)</f>
        <v>4448.38</v>
      </c>
      <c r="W616" s="8" t="str">
        <f xml:space="preserve"> TEXT(RTD("cqg.rtd",,"StudyData", $A$2, "Imoku", "Period1="&amp;$A$34&amp;",Period2="&amp;$A$36&amp;",Period4="&amp;$A$40&amp;",MAType4=Sim", "Imoku4",$A$4, -(($B616)+($A$44)), $A$6,$A$10,,$A$8,$A$12),$A$47)</f>
        <v>4203.88</v>
      </c>
      <c r="X616" s="8" t="str">
        <f>TEXT(RTD("cqg.rtd",,"StudyData", $A$2, "Imoku", "MAType5=Sim,Period5="&amp;$A$42&amp;",InputChoice5=Close", "Imoku5",$A$4, -$B616, $A$6,$A$10,,$A$8,$A$12),$A$47)</f>
        <v>4486.50</v>
      </c>
    </row>
    <row r="617" spans="2:24" x14ac:dyDescent="0.25">
      <c r="B617">
        <f t="shared" si="19"/>
        <v>615</v>
      </c>
      <c r="C617" s="5">
        <f xml:space="preserve"> RTD("cqg.rtd",,"StudyData", $A$2, "BAR", "", "Time", $A$4,-$B617,$A$6,$A$10, "","False","T")</f>
        <v>44893</v>
      </c>
      <c r="D617" s="4">
        <f xml:space="preserve"> RTD("cqg.rtd",,"StudyData", $A$2, "BAR", "", "Time", $A$4,-$B617,$A$6,$A$10, "","False","T")</f>
        <v>44893</v>
      </c>
      <c r="E617" s="6" t="str">
        <f xml:space="preserve"> TEXT(RTD("cqg.rtd",,"StudyData", $A$2, "BAR", "", "Open", $A$4, -$B617, $A$6,$A$10,,$A$8,$A$12),$A$47)</f>
        <v>4544.75</v>
      </c>
      <c r="F617" s="6" t="str">
        <f xml:space="preserve"> TEXT(RTD("cqg.rtd",,"StudyData", $A$2, "BAR", "", "High", $A$4, -$B617, $A$6,$A$10,,$A$8,$A$12),$A$47)</f>
        <v>4548.50</v>
      </c>
      <c r="G617" s="6" t="str">
        <f xml:space="preserve"> TEXT(RTD("cqg.rtd",,"StudyData", $A$2, "BAR", "", "Low", $A$4, -$B617, $A$6,$A$10,,$A$8,$A$12),$A$47)</f>
        <v>4484.75</v>
      </c>
      <c r="H617" s="6" t="str">
        <f>TEXT(RTD("cqg.rtd",,"StudyData", $A$2, "BAR", "", "Close", $A$4, -$B617, $A$6,$A$10,,$A$8,$A$12),$A$47)</f>
        <v>4494.75</v>
      </c>
      <c r="I617" s="7">
        <f xml:space="preserve"> RTD("cqg.rtd",,"StudyData", $A$2, "Vol", "VolType=auto, CoCType=Contract", "Vol",$A$4, -$B617, $A$6,$A$10,,$A$8,$A$12)</f>
        <v>1481503</v>
      </c>
      <c r="J617" s="8" t="str">
        <f xml:space="preserve"> TEXT(RTD("cqg.rtd",,"StudyData", $A$2, "MA", "InputChoice=Close,MAType=Sim,Period="&amp;$A$14&amp;"", "MA",$A$4, -$B617, $A$6,$A$10,,$A$8,$A$12),$A$47)</f>
        <v>4346.23</v>
      </c>
      <c r="K617" s="6" t="str">
        <f xml:space="preserve"> TEXT(RTD("cqg.rtd",,"StudyData", $A$2, "BBnds", "MAType=Sim,InputChoice=Close,Period1="&amp;$A$16&amp;",Percent="&amp;$A$18&amp;"", "BHI",$A$4, -$B617, $A$6,$A$10,,$A$8,$A$12),$A$47)</f>
        <v>4631.74</v>
      </c>
      <c r="L617" s="6" t="str">
        <f>TEXT(RTD("cqg.rtd",,"StudyData",$A$2,"BBnds","MAType=Sim,InputChoice=Close,Period1="&amp;$A$16&amp;",Percent="&amp;$A$18&amp;"","BMA",$A$4,-$B617,$A$6,$A$10,,$A$8,$A$12),$A$47)</f>
        <v>4437.48</v>
      </c>
      <c r="M617" s="6" t="str">
        <f xml:space="preserve"> TEXT(RTD("cqg.rtd",,"StudyData", $A$2, "BBnds", "MAType=Sim,InputChoice=Close,Period1="&amp;$A$16&amp;",Percent="&amp;$A$18&amp;"", "BLO",$A$4, -$B617, $A$6,$A$10,,$A$8,$A$12),$A$47)</f>
        <v>4243.21</v>
      </c>
      <c r="N617" s="8" t="str">
        <f xml:space="preserve"> TEXT(RTD("cqg.rtd",,"StudyData", $A$2, "MACD", "Period1="&amp;$A$20&amp;",Period2="&amp;$A$22&amp;",Period3="&amp;$A$24&amp;",InputChoice=Close", "MACD",$A$4, -$B617, $A$6,$A$10,,$A$8,$A$12),$A$47)</f>
        <v>55.82</v>
      </c>
      <c r="O617" s="8" t="str">
        <f>TEXT(RTD("cqg.rtd",,"StudyData",$A$2,"MACD","Period1="&amp;$A$20&amp;",Period2="&amp;$A$22&amp;",Period3="&amp;$A$24&amp;",InputChoice=Close","MACDA",$A$4,-$B617,$A$6,$A$10,,$A$8,$A$12),$A$47)</f>
        <v>49.51</v>
      </c>
      <c r="P617" s="6" t="str">
        <f t="shared" si="18"/>
        <v>6.31</v>
      </c>
      <c r="Q617" s="8">
        <f xml:space="preserve"> RTD("cqg.rtd",,"StudyData", $A$2, "RSI", "InputChoice=Close,Period="&amp;$A$26&amp;"", "RSI",$A$4, -$B617, $A$6,$A$10,,$A$8,$A$12)</f>
        <v>54.521055865749972</v>
      </c>
      <c r="R61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-$B617, $A$6,$A$10,,$A$8,$A$12)</f>
        <v>83.316538841899998</v>
      </c>
      <c r="S61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-$B617, $A$6,$A$10,,$A$8,$A$12)</f>
        <v>82.993899999999996</v>
      </c>
      <c r="T617" s="8" t="str">
        <f>TEXT(RTD("cqg.rtd",,"StudyData", $A$2, "Imoku", "Period1="&amp;$A$34&amp;"", "Imoku1",$A$4, -$B617, $A$6,$A$10,,$A$8,$A$12),$A$47)</f>
        <v>4506.13</v>
      </c>
      <c r="U617" s="8" t="str">
        <f xml:space="preserve"> TEXT(RTD("cqg.rtd",,"StudyData", $A$2, "Imoku", "Period2="&amp;$A$36&amp;"", "Imoku2",$A$4, -$B617, $A$6,$A$10,,$A$8,$A$12),$A$47)</f>
        <v>4370.63</v>
      </c>
      <c r="V617" s="8" t="str">
        <f xml:space="preserve"> TEXT(RTD("cqg.rtd",,"StudyData", $A$2, "Imoku", "Period3="&amp;$A$38&amp;"", "Imoku3",$A$4, -(($B617)+($A$44)), $A$6,$A$10,,$A$8,$A$12),$A$47)</f>
        <v>4448.38</v>
      </c>
      <c r="W617" s="8" t="str">
        <f xml:space="preserve"> TEXT(RTD("cqg.rtd",,"StudyData", $A$2, "Imoku", "Period1="&amp;$A$34&amp;",Period2="&amp;$A$36&amp;",Period4="&amp;$A$40&amp;",MAType4=Sim", "Imoku4",$A$4, -(($B617)+($A$44)), $A$6,$A$10,,$A$8,$A$12),$A$47)</f>
        <v>4214.19</v>
      </c>
      <c r="X617" s="8" t="str">
        <f>TEXT(RTD("cqg.rtd",,"StudyData", $A$2, "Imoku", "MAType5=Sim,Period5="&amp;$A$42&amp;",InputChoice5=Close", "Imoku5",$A$4, -$B617, $A$6,$A$10,,$A$8,$A$12),$A$47)</f>
        <v>4494.75</v>
      </c>
    </row>
    <row r="618" spans="2:24" x14ac:dyDescent="0.25">
      <c r="B618">
        <f t="shared" si="19"/>
        <v>616</v>
      </c>
      <c r="C618" s="5">
        <f xml:space="preserve"> RTD("cqg.rtd",,"StudyData", $A$2, "BAR", "", "Time", $A$4,-$B618,$A$6,$A$10, "","False","T")</f>
        <v>44890</v>
      </c>
      <c r="D618" s="4">
        <f xml:space="preserve"> RTD("cqg.rtd",,"StudyData", $A$2, "BAR", "", "Time", $A$4,-$B618,$A$6,$A$10, "","False","T")</f>
        <v>44890</v>
      </c>
      <c r="E618" s="6" t="str">
        <f xml:space="preserve"> TEXT(RTD("cqg.rtd",,"StudyData", $A$2, "BAR", "", "Open", $A$4, -$B618, $A$6,$A$10,,$A$8,$A$12),$A$47)</f>
        <v>4563.25</v>
      </c>
      <c r="F618" s="6" t="str">
        <f xml:space="preserve"> TEXT(RTD("cqg.rtd",,"StudyData", $A$2, "BAR", "", "High", $A$4, -$B618, $A$6,$A$10,,$A$8,$A$12),$A$47)</f>
        <v>4573.75</v>
      </c>
      <c r="G618" s="6" t="str">
        <f xml:space="preserve"> TEXT(RTD("cqg.rtd",,"StudyData", $A$2, "BAR", "", "Low", $A$4, -$B618, $A$6,$A$10,,$A$8,$A$12),$A$47)</f>
        <v>4549.25</v>
      </c>
      <c r="H618" s="6" t="str">
        <f>TEXT(RTD("cqg.rtd",,"StudyData", $A$2, "BAR", "", "Close", $A$4, -$B618, $A$6,$A$10,,$A$8,$A$12),$A$47)</f>
        <v>4557.00</v>
      </c>
      <c r="I618" s="7">
        <f xml:space="preserve"> RTD("cqg.rtd",,"StudyData", $A$2, "Vol", "VolType=auto, CoCType=Contract", "Vol",$A$4, -$B618, $A$6,$A$10,,$A$8,$A$12)</f>
        <v>608795</v>
      </c>
      <c r="J618" s="8" t="str">
        <f xml:space="preserve"> TEXT(RTD("cqg.rtd",,"StudyData", $A$2, "MA", "InputChoice=Close,MAType=Sim,Period="&amp;$A$14&amp;"", "MA",$A$4, -$B618, $A$6,$A$10,,$A$8,$A$12),$A$47)</f>
        <v>4337.01</v>
      </c>
      <c r="K618" s="6" t="str">
        <f xml:space="preserve"> TEXT(RTD("cqg.rtd",,"StudyData", $A$2, "BBnds", "MAType=Sim,InputChoice=Close,Period1="&amp;$A$16&amp;",Percent="&amp;$A$18&amp;"", "BHI",$A$4, -$B618, $A$6,$A$10,,$A$8,$A$12),$A$47)</f>
        <v>4627.01</v>
      </c>
      <c r="L618" s="6" t="str">
        <f>TEXT(RTD("cqg.rtd",,"StudyData",$A$2,"BBnds","MAType=Sim,InputChoice=Close,Period1="&amp;$A$16&amp;",Percent="&amp;$A$18&amp;"","BMA",$A$4,-$B618,$A$6,$A$10,,$A$8,$A$12),$A$47)</f>
        <v>4434.53</v>
      </c>
      <c r="M618" s="6" t="str">
        <f xml:space="preserve"> TEXT(RTD("cqg.rtd",,"StudyData", $A$2, "BBnds", "MAType=Sim,InputChoice=Close,Period1="&amp;$A$16&amp;",Percent="&amp;$A$18&amp;"", "BLO",$A$4, -$B618, $A$6,$A$10,,$A$8,$A$12),$A$47)</f>
        <v>4242.04</v>
      </c>
      <c r="N618" s="8" t="str">
        <f xml:space="preserve"> TEXT(RTD("cqg.rtd",,"StudyData", $A$2, "MACD", "Period1="&amp;$A$20&amp;",Period2="&amp;$A$22&amp;",Period3="&amp;$A$24&amp;",InputChoice=Close", "MACD",$A$4, -$B618, $A$6,$A$10,,$A$8,$A$12),$A$47)</f>
        <v>59.78</v>
      </c>
      <c r="O618" s="8" t="str">
        <f>TEXT(RTD("cqg.rtd",,"StudyData",$A$2,"MACD","Period1="&amp;$A$20&amp;",Period2="&amp;$A$22&amp;",Period3="&amp;$A$24&amp;",InputChoice=Close","MACDA",$A$4,-$B618,$A$6,$A$10,,$A$8,$A$12),$A$47)</f>
        <v>47.93</v>
      </c>
      <c r="P618" s="6" t="str">
        <f t="shared" si="18"/>
        <v>11.85</v>
      </c>
      <c r="Q618" s="8">
        <f xml:space="preserve"> RTD("cqg.rtd",,"StudyData", $A$2, "RSI", "InputChoice=Close,Period="&amp;$A$26&amp;"", "RSI",$A$4, -$B618, $A$6,$A$10,,$A$8,$A$12)</f>
        <v>65.878717924381959</v>
      </c>
      <c r="R61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-$B618, $A$6,$A$10,,$A$8,$A$12)</f>
        <v>87.884347716099995</v>
      </c>
      <c r="S61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-$B618, $A$6,$A$10,,$A$8,$A$12)</f>
        <v>82.832599999999999</v>
      </c>
      <c r="T618" s="8" t="str">
        <f>TEXT(RTD("cqg.rtd",,"StudyData", $A$2, "Imoku", "Period1="&amp;$A$34&amp;"", "Imoku1",$A$4, -$B618, $A$6,$A$10,,$A$8,$A$12),$A$47)</f>
        <v>4506.13</v>
      </c>
      <c r="U618" s="8" t="str">
        <f xml:space="preserve"> TEXT(RTD("cqg.rtd",,"StudyData", $A$2, "Imoku", "Period2="&amp;$A$36&amp;"", "Imoku2",$A$4, -$B618, $A$6,$A$10,,$A$8,$A$12),$A$47)</f>
        <v>4370.63</v>
      </c>
      <c r="V618" s="8" t="str">
        <f xml:space="preserve"> TEXT(RTD("cqg.rtd",,"StudyData", $A$2, "Imoku", "Period3="&amp;$A$38&amp;"", "Imoku3",$A$4, -(($B618)+($A$44)), $A$6,$A$10,,$A$8,$A$12),$A$47)</f>
        <v>4448.38</v>
      </c>
      <c r="W618" s="8" t="str">
        <f xml:space="preserve"> TEXT(RTD("cqg.rtd",,"StudyData", $A$2, "Imoku", "Period1="&amp;$A$34&amp;",Period2="&amp;$A$36&amp;",Period4="&amp;$A$40&amp;",MAType4=Sim", "Imoku4",$A$4, -(($B618)+($A$44)), $A$6,$A$10,,$A$8,$A$12),$A$47)</f>
        <v>4215.13</v>
      </c>
      <c r="X618" s="8" t="str">
        <f>TEXT(RTD("cqg.rtd",,"StudyData", $A$2, "Imoku", "MAType5=Sim,Period5="&amp;$A$42&amp;",InputChoice5=Close", "Imoku5",$A$4, -$B618, $A$6,$A$10,,$A$8,$A$12),$A$47)</f>
        <v>4557.00</v>
      </c>
    </row>
    <row r="619" spans="2:24" x14ac:dyDescent="0.25">
      <c r="B619">
        <f t="shared" si="19"/>
        <v>617</v>
      </c>
      <c r="C619" s="5">
        <f xml:space="preserve"> RTD("cqg.rtd",,"StudyData", $A$2, "BAR", "", "Time", $A$4,-$B619,$A$6,$A$10, "","False","T")</f>
        <v>44888</v>
      </c>
      <c r="D619" s="4">
        <f xml:space="preserve"> RTD("cqg.rtd",,"StudyData", $A$2, "BAR", "", "Time", $A$4,-$B619,$A$6,$A$10, "","False","T")</f>
        <v>44888</v>
      </c>
      <c r="E619" s="6" t="str">
        <f xml:space="preserve"> TEXT(RTD("cqg.rtd",,"StudyData", $A$2, "BAR", "", "Open", $A$4, -$B619, $A$6,$A$10,,$A$8,$A$12),$A$47)</f>
        <v>4534.50</v>
      </c>
      <c r="F619" s="6" t="str">
        <f xml:space="preserve"> TEXT(RTD("cqg.rtd",,"StudyData", $A$2, "BAR", "", "High", $A$4, -$B619, $A$6,$A$10,,$A$8,$A$12),$A$47)</f>
        <v>4564.00</v>
      </c>
      <c r="G619" s="6" t="str">
        <f xml:space="preserve"> TEXT(RTD("cqg.rtd",,"StudyData", $A$2, "BAR", "", "Low", $A$4, -$B619, $A$6,$A$10,,$A$8,$A$12),$A$47)</f>
        <v>4526.50</v>
      </c>
      <c r="H619" s="6" t="str">
        <f>TEXT(RTD("cqg.rtd",,"StudyData", $A$2, "BAR", "", "Close", $A$4, -$B619, $A$6,$A$10,,$A$8,$A$12),$A$47)</f>
        <v>4557.50</v>
      </c>
      <c r="I619" s="7">
        <f xml:space="preserve"> RTD("cqg.rtd",,"StudyData", $A$2, "Vol", "VolType=auto, CoCType=Contract", "Vol",$A$4, -$B619, $A$6,$A$10,,$A$8,$A$12)</f>
        <v>1281153</v>
      </c>
      <c r="J619" s="8" t="str">
        <f xml:space="preserve"> TEXT(RTD("cqg.rtd",,"StudyData", $A$2, "MA", "InputChoice=Close,MAType=Sim,Period="&amp;$A$14&amp;"", "MA",$A$4, -$B619, $A$6,$A$10,,$A$8,$A$12),$A$47)</f>
        <v>4327.55</v>
      </c>
      <c r="K619" s="6" t="str">
        <f xml:space="preserve"> TEXT(RTD("cqg.rtd",,"StudyData", $A$2, "BBnds", "MAType=Sim,InputChoice=Close,Period1="&amp;$A$16&amp;",Percent="&amp;$A$18&amp;"", "BHI",$A$4, -$B619, $A$6,$A$10,,$A$8,$A$12),$A$47)</f>
        <v>4611.58</v>
      </c>
      <c r="L619" s="6" t="str">
        <f>TEXT(RTD("cqg.rtd",,"StudyData",$A$2,"BBnds","MAType=Sim,InputChoice=Close,Period1="&amp;$A$16&amp;",Percent="&amp;$A$18&amp;"","BMA",$A$4,-$B619,$A$6,$A$10,,$A$8,$A$12),$A$47)</f>
        <v>4423.88</v>
      </c>
      <c r="M619" s="6" t="str">
        <f xml:space="preserve"> TEXT(RTD("cqg.rtd",,"StudyData", $A$2, "BBnds", "MAType=Sim,InputChoice=Close,Period1="&amp;$A$16&amp;",Percent="&amp;$A$18&amp;"", "BLO",$A$4, -$B619, $A$6,$A$10,,$A$8,$A$12),$A$47)</f>
        <v>4236.17</v>
      </c>
      <c r="N619" s="8" t="str">
        <f xml:space="preserve"> TEXT(RTD("cqg.rtd",,"StudyData", $A$2, "MACD", "Period1="&amp;$A$20&amp;",Period2="&amp;$A$22&amp;",Period3="&amp;$A$24&amp;",InputChoice=Close", "MACD",$A$4, -$B619, $A$6,$A$10,,$A$8,$A$12),$A$47)</f>
        <v>57.63</v>
      </c>
      <c r="O619" s="8" t="str">
        <f>TEXT(RTD("cqg.rtd",,"StudyData",$A$2,"MACD","Period1="&amp;$A$20&amp;",Period2="&amp;$A$22&amp;",Period3="&amp;$A$24&amp;",InputChoice=Close","MACDA",$A$4,-$B619,$A$6,$A$10,,$A$8,$A$12),$A$47)</f>
        <v>44.97</v>
      </c>
      <c r="P619" s="6" t="str">
        <f t="shared" si="18"/>
        <v>12.66</v>
      </c>
      <c r="Q619" s="8">
        <f xml:space="preserve"> RTD("cqg.rtd",,"StudyData", $A$2, "RSI", "InputChoice=Close,Period="&amp;$A$26&amp;"", "RSI",$A$4, -$B619, $A$6,$A$10,,$A$8,$A$12)</f>
        <v>65.976846244155013</v>
      </c>
      <c r="R61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-$B619, $A$6,$A$10,,$A$8,$A$12)</f>
        <v>85.014298718800006</v>
      </c>
      <c r="S61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-$B619, $A$6,$A$10,,$A$8,$A$12)</f>
        <v>80.306700000000006</v>
      </c>
      <c r="T619" s="8" t="str">
        <f>TEXT(RTD("cqg.rtd",,"StudyData", $A$2, "Imoku", "Period1="&amp;$A$34&amp;"", "Imoku1",$A$4, -$B619, $A$6,$A$10,,$A$8,$A$12),$A$47)</f>
        <v>4506.13</v>
      </c>
      <c r="U619" s="8" t="str">
        <f xml:space="preserve"> TEXT(RTD("cqg.rtd",,"StudyData", $A$2, "Imoku", "Period2="&amp;$A$36&amp;"", "Imoku2",$A$4, -$B619, $A$6,$A$10,,$A$8,$A$12),$A$47)</f>
        <v>4370.63</v>
      </c>
      <c r="V619" s="8" t="str">
        <f xml:space="preserve"> TEXT(RTD("cqg.rtd",,"StudyData", $A$2, "Imoku", "Period3="&amp;$A$38&amp;"", "Imoku3",$A$4, -(($B619)+($A$44)), $A$6,$A$10,,$A$8,$A$12),$A$47)</f>
        <v>4448.38</v>
      </c>
      <c r="W619" s="8" t="str">
        <f xml:space="preserve"> TEXT(RTD("cqg.rtd",,"StudyData", $A$2, "Imoku", "Period1="&amp;$A$34&amp;",Period2="&amp;$A$36&amp;",Period4="&amp;$A$40&amp;",MAType4=Sim", "Imoku4",$A$4, -(($B619)+($A$44)), $A$6,$A$10,,$A$8,$A$12),$A$47)</f>
        <v>4274.13</v>
      </c>
      <c r="X619" s="8" t="str">
        <f>TEXT(RTD("cqg.rtd",,"StudyData", $A$2, "Imoku", "MAType5=Sim,Period5="&amp;$A$42&amp;",InputChoice5=Close", "Imoku5",$A$4, -$B619, $A$6,$A$10,,$A$8,$A$12),$A$47)</f>
        <v>4557.50</v>
      </c>
    </row>
    <row r="620" spans="2:24" x14ac:dyDescent="0.25">
      <c r="B620">
        <f t="shared" si="19"/>
        <v>618</v>
      </c>
      <c r="C620" s="5">
        <f xml:space="preserve"> RTD("cqg.rtd",,"StudyData", $A$2, "BAR", "", "Time", $A$4,-$B620,$A$6,$A$10, "","False","T")</f>
        <v>44887</v>
      </c>
      <c r="D620" s="4">
        <f xml:space="preserve"> RTD("cqg.rtd",,"StudyData", $A$2, "BAR", "", "Time", $A$4,-$B620,$A$6,$A$10, "","False","T")</f>
        <v>44887</v>
      </c>
      <c r="E620" s="6" t="str">
        <f xml:space="preserve"> TEXT(RTD("cqg.rtd",,"StudyData", $A$2, "BAR", "", "Open", $A$4, -$B620, $A$6,$A$10,,$A$8,$A$12),$A$47)</f>
        <v>4482.25</v>
      </c>
      <c r="F620" s="6" t="str">
        <f xml:space="preserve"> TEXT(RTD("cqg.rtd",,"StudyData", $A$2, "BAR", "", "High", $A$4, -$B620, $A$6,$A$10,,$A$8,$A$12),$A$47)</f>
        <v>4537.00</v>
      </c>
      <c r="G620" s="6" t="str">
        <f xml:space="preserve"> TEXT(RTD("cqg.rtd",,"StudyData", $A$2, "BAR", "", "Low", $A$4, -$B620, $A$6,$A$10,,$A$8,$A$12),$A$47)</f>
        <v>4469.75</v>
      </c>
      <c r="H620" s="6" t="str">
        <f>TEXT(RTD("cqg.rtd",,"StudyData", $A$2, "BAR", "", "Close", $A$4, -$B620, $A$6,$A$10,,$A$8,$A$12),$A$47)</f>
        <v>4534.75</v>
      </c>
      <c r="I620" s="7">
        <f xml:space="preserve"> RTD("cqg.rtd",,"StudyData", $A$2, "Vol", "VolType=auto, CoCType=Contract", "Vol",$A$4, -$B620, $A$6,$A$10,,$A$8,$A$12)</f>
        <v>1161999</v>
      </c>
      <c r="J620" s="8" t="str">
        <f xml:space="preserve"> TEXT(RTD("cqg.rtd",,"StudyData", $A$2, "MA", "InputChoice=Close,MAType=Sim,Period="&amp;$A$14&amp;"", "MA",$A$4, -$B620, $A$6,$A$10,,$A$8,$A$12),$A$47)</f>
        <v>4320.03</v>
      </c>
      <c r="K620" s="6" t="str">
        <f xml:space="preserve"> TEXT(RTD("cqg.rtd",,"StudyData", $A$2, "BBnds", "MAType=Sim,InputChoice=Close,Period1="&amp;$A$16&amp;",Percent="&amp;$A$18&amp;"", "BHI",$A$4, -$B620, $A$6,$A$10,,$A$8,$A$12),$A$47)</f>
        <v>4593.09</v>
      </c>
      <c r="L620" s="6" t="str">
        <f>TEXT(RTD("cqg.rtd",,"StudyData",$A$2,"BBnds","MAType=Sim,InputChoice=Close,Period1="&amp;$A$16&amp;",Percent="&amp;$A$18&amp;"","BMA",$A$4,-$B620,$A$6,$A$10,,$A$8,$A$12),$A$47)</f>
        <v>4414.28</v>
      </c>
      <c r="M620" s="6" t="str">
        <f xml:space="preserve"> TEXT(RTD("cqg.rtd",,"StudyData", $A$2, "BBnds", "MAType=Sim,InputChoice=Close,Period1="&amp;$A$16&amp;",Percent="&amp;$A$18&amp;"", "BLO",$A$4, -$B620, $A$6,$A$10,,$A$8,$A$12),$A$47)</f>
        <v>4235.46</v>
      </c>
      <c r="N620" s="8" t="str">
        <f xml:space="preserve"> TEXT(RTD("cqg.rtd",,"StudyData", $A$2, "MACD", "Period1="&amp;$A$20&amp;",Period2="&amp;$A$22&amp;",Period3="&amp;$A$24&amp;",InputChoice=Close", "MACD",$A$4, -$B620, $A$6,$A$10,,$A$8,$A$12),$A$47)</f>
        <v>53.99</v>
      </c>
      <c r="O620" s="8" t="str">
        <f>TEXT(RTD("cqg.rtd",,"StudyData",$A$2,"MACD","Period1="&amp;$A$20&amp;",Period2="&amp;$A$22&amp;",Period3="&amp;$A$24&amp;",InputChoice=Close","MACDA",$A$4,-$B620,$A$6,$A$10,,$A$8,$A$12),$A$47)</f>
        <v>41.81</v>
      </c>
      <c r="P620" s="6" t="str">
        <f t="shared" si="18"/>
        <v>12.18</v>
      </c>
      <c r="Q620" s="8">
        <f xml:space="preserve"> RTD("cqg.rtd",,"StudyData", $A$2, "RSI", "InputChoice=Close,Period="&amp;$A$26&amp;"", "RSI",$A$4, -$B620, $A$6,$A$10,,$A$8,$A$12)</f>
        <v>63.795788352491762</v>
      </c>
      <c r="R62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-$B620, $A$6,$A$10,,$A$8,$A$12)</f>
        <v>80.1739135511</v>
      </c>
      <c r="S62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-$B620, $A$6,$A$10,,$A$8,$A$12)</f>
        <v>77.953000000000003</v>
      </c>
      <c r="T620" s="8" t="str">
        <f>TEXT(RTD("cqg.rtd",,"StudyData", $A$2, "Imoku", "Period1="&amp;$A$34&amp;"", "Imoku1",$A$4, -$B620, $A$6,$A$10,,$A$8,$A$12),$A$47)</f>
        <v>4425.63</v>
      </c>
      <c r="U620" s="8" t="str">
        <f xml:space="preserve"> TEXT(RTD("cqg.rtd",,"StudyData", $A$2, "Imoku", "Period2="&amp;$A$36&amp;"", "Imoku2",$A$4, -$B620, $A$6,$A$10,,$A$8,$A$12),$A$47)</f>
        <v>4370.63</v>
      </c>
      <c r="V620" s="8" t="str">
        <f xml:space="preserve"> TEXT(RTD("cqg.rtd",,"StudyData", $A$2, "Imoku", "Period3="&amp;$A$38&amp;"", "Imoku3",$A$4, -(($B620)+($A$44)), $A$6,$A$10,,$A$8,$A$12),$A$47)</f>
        <v>4448.38</v>
      </c>
      <c r="W620" s="8" t="str">
        <f xml:space="preserve"> TEXT(RTD("cqg.rtd",,"StudyData", $A$2, "Imoku", "Period1="&amp;$A$34&amp;",Period2="&amp;$A$36&amp;",Period4="&amp;$A$40&amp;",MAType4=Sim", "Imoku4",$A$4, -(($B620)+($A$44)), $A$6,$A$10,,$A$8,$A$12),$A$47)</f>
        <v>4274.25</v>
      </c>
      <c r="X620" s="8" t="str">
        <f>TEXT(RTD("cqg.rtd",,"StudyData", $A$2, "Imoku", "MAType5=Sim,Period5="&amp;$A$42&amp;",InputChoice5=Close", "Imoku5",$A$4, -$B620, $A$6,$A$10,,$A$8,$A$12),$A$47)</f>
        <v>4534.75</v>
      </c>
    </row>
    <row r="621" spans="2:24" x14ac:dyDescent="0.25">
      <c r="B621">
        <f t="shared" si="19"/>
        <v>619</v>
      </c>
      <c r="C621" s="5">
        <f xml:space="preserve"> RTD("cqg.rtd",,"StudyData", $A$2, "BAR", "", "Time", $A$4,-$B621,$A$6,$A$10, "","False","T")</f>
        <v>44886</v>
      </c>
      <c r="D621" s="4">
        <f xml:space="preserve"> RTD("cqg.rtd",,"StudyData", $A$2, "BAR", "", "Time", $A$4,-$B621,$A$6,$A$10, "","False","T")</f>
        <v>44886</v>
      </c>
      <c r="E621" s="6" t="str">
        <f xml:space="preserve"> TEXT(RTD("cqg.rtd",,"StudyData", $A$2, "BAR", "", "Open", $A$4, -$B621, $A$6,$A$10,,$A$8,$A$12),$A$47)</f>
        <v>4497.00</v>
      </c>
      <c r="F621" s="6" t="str">
        <f xml:space="preserve"> TEXT(RTD("cqg.rtd",,"StudyData", $A$2, "BAR", "", "High", $A$4, -$B621, $A$6,$A$10,,$A$8,$A$12),$A$47)</f>
        <v>4506.50</v>
      </c>
      <c r="G621" s="6" t="str">
        <f xml:space="preserve"> TEXT(RTD("cqg.rtd",,"StudyData", $A$2, "BAR", "", "Low", $A$4, -$B621, $A$6,$A$10,,$A$8,$A$12),$A$47)</f>
        <v>4462.00</v>
      </c>
      <c r="H621" s="6" t="str">
        <f>TEXT(RTD("cqg.rtd",,"StudyData", $A$2, "BAR", "", "Close", $A$4, -$B621, $A$6,$A$10,,$A$8,$A$12),$A$47)</f>
        <v>4482.50</v>
      </c>
      <c r="I621" s="7">
        <f xml:space="preserve"> RTD("cqg.rtd",,"StudyData", $A$2, "Vol", "VolType=auto, CoCType=Contract", "Vol",$A$4, -$B621, $A$6,$A$10,,$A$8,$A$12)</f>
        <v>1178421</v>
      </c>
      <c r="J621" s="8" t="str">
        <f xml:space="preserve"> TEXT(RTD("cqg.rtd",,"StudyData", $A$2, "MA", "InputChoice=Close,MAType=Sim,Period="&amp;$A$14&amp;"", "MA",$A$4, -$B621, $A$6,$A$10,,$A$8,$A$12),$A$47)</f>
        <v>4311.29</v>
      </c>
      <c r="K621" s="6" t="str">
        <f xml:space="preserve"> TEXT(RTD("cqg.rtd",,"StudyData", $A$2, "BBnds", "MAType=Sim,InputChoice=Close,Period1="&amp;$A$16&amp;",Percent="&amp;$A$18&amp;"", "BHI",$A$4, -$B621, $A$6,$A$10,,$A$8,$A$12),$A$47)</f>
        <v>4577.43</v>
      </c>
      <c r="L621" s="6" t="str">
        <f>TEXT(RTD("cqg.rtd",,"StudyData",$A$2,"BBnds","MAType=Sim,InputChoice=Close,Period1="&amp;$A$16&amp;",Percent="&amp;$A$18&amp;"","BMA",$A$4,-$B621,$A$6,$A$10,,$A$8,$A$12),$A$47)</f>
        <v>4407.28</v>
      </c>
      <c r="M621" s="6" t="str">
        <f xml:space="preserve"> TEXT(RTD("cqg.rtd",,"StudyData", $A$2, "BBnds", "MAType=Sim,InputChoice=Close,Period1="&amp;$A$16&amp;",Percent="&amp;$A$18&amp;"", "BLO",$A$4, -$B621, $A$6,$A$10,,$A$8,$A$12),$A$47)</f>
        <v>4237.12</v>
      </c>
      <c r="N621" s="8" t="str">
        <f xml:space="preserve"> TEXT(RTD("cqg.rtd",,"StudyData", $A$2, "MACD", "Period1="&amp;$A$20&amp;",Period2="&amp;$A$22&amp;",Period3="&amp;$A$24&amp;",InputChoice=Close", "MACD",$A$4, -$B621, $A$6,$A$10,,$A$8,$A$12),$A$47)</f>
        <v>50.88</v>
      </c>
      <c r="O621" s="8" t="str">
        <f>TEXT(RTD("cqg.rtd",,"StudyData",$A$2,"MACD","Period1="&amp;$A$20&amp;",Period2="&amp;$A$22&amp;",Period3="&amp;$A$24&amp;",InputChoice=Close","MACDA",$A$4,-$B621,$A$6,$A$10,,$A$8,$A$12),$A$47)</f>
        <v>38.76</v>
      </c>
      <c r="P621" s="6" t="str">
        <f t="shared" si="18"/>
        <v>12.12</v>
      </c>
      <c r="Q621" s="8">
        <f xml:space="preserve"> RTD("cqg.rtd",,"StudyData", $A$2, "RSI", "InputChoice=Close,Period="&amp;$A$26&amp;"", "RSI",$A$4, -$B621, $A$6,$A$10,,$A$8,$A$12)</f>
        <v>58.344237244549937</v>
      </c>
      <c r="R62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-$B621, $A$6,$A$10,,$A$8,$A$12)</f>
        <v>76.034712558600006</v>
      </c>
      <c r="S62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-$B621, $A$6,$A$10,,$A$8,$A$12)</f>
        <v>76.842500000000001</v>
      </c>
      <c r="T621" s="8" t="str">
        <f>TEXT(RTD("cqg.rtd",,"StudyData", $A$2, "Imoku", "Period1="&amp;$A$34&amp;"", "Imoku1",$A$4, -$B621, $A$6,$A$10,,$A$8,$A$12),$A$47)</f>
        <v>4424.88</v>
      </c>
      <c r="U621" s="8" t="str">
        <f xml:space="preserve"> TEXT(RTD("cqg.rtd",,"StudyData", $A$2, "Imoku", "Period2="&amp;$A$36&amp;"", "Imoku2",$A$4, -$B621, $A$6,$A$10,,$A$8,$A$12),$A$47)</f>
        <v>4345.13</v>
      </c>
      <c r="V621" s="8" t="str">
        <f xml:space="preserve"> TEXT(RTD("cqg.rtd",,"StudyData", $A$2, "Imoku", "Period3="&amp;$A$38&amp;"", "Imoku3",$A$4, -(($B621)+($A$44)), $A$6,$A$10,,$A$8,$A$12),$A$47)</f>
        <v>4448.38</v>
      </c>
      <c r="W621" s="8" t="str">
        <f xml:space="preserve"> TEXT(RTD("cqg.rtd",,"StudyData", $A$2, "Imoku", "Period1="&amp;$A$34&amp;",Period2="&amp;$A$36&amp;",Period4="&amp;$A$40&amp;",MAType4=Sim", "Imoku4",$A$4, -(($B621)+($A$44)), $A$6,$A$10,,$A$8,$A$12),$A$47)</f>
        <v>4274.25</v>
      </c>
      <c r="X621" s="8" t="str">
        <f>TEXT(RTD("cqg.rtd",,"StudyData", $A$2, "Imoku", "MAType5=Sim,Period5="&amp;$A$42&amp;",InputChoice5=Close", "Imoku5",$A$4, -$B621, $A$6,$A$10,,$A$8,$A$12),$A$47)</f>
        <v>4482.50</v>
      </c>
    </row>
    <row r="622" spans="2:24" x14ac:dyDescent="0.25">
      <c r="B622">
        <f t="shared" si="19"/>
        <v>620</v>
      </c>
      <c r="C622" s="5">
        <f xml:space="preserve"> RTD("cqg.rtd",,"StudyData", $A$2, "BAR", "", "Time", $A$4,-$B622,$A$6,$A$10, "","False","T")</f>
        <v>44883</v>
      </c>
      <c r="D622" s="4">
        <f xml:space="preserve"> RTD("cqg.rtd",,"StudyData", $A$2, "BAR", "", "Time", $A$4,-$B622,$A$6,$A$10, "","False","T")</f>
        <v>44883</v>
      </c>
      <c r="E622" s="6" t="str">
        <f xml:space="preserve"> TEXT(RTD("cqg.rtd",,"StudyData", $A$2, "BAR", "", "Open", $A$4, -$B622, $A$6,$A$10,,$A$8,$A$12),$A$47)</f>
        <v>4485.00</v>
      </c>
      <c r="F622" s="6" t="str">
        <f xml:space="preserve"> TEXT(RTD("cqg.rtd",,"StudyData", $A$2, "BAR", "", "High", $A$4, -$B622, $A$6,$A$10,,$A$8,$A$12),$A$47)</f>
        <v>4518.50</v>
      </c>
      <c r="G622" s="6" t="str">
        <f xml:space="preserve"> TEXT(RTD("cqg.rtd",,"StudyData", $A$2, "BAR", "", "Low", $A$4, -$B622, $A$6,$A$10,,$A$8,$A$12),$A$47)</f>
        <v>4467.00</v>
      </c>
      <c r="H622" s="6" t="str">
        <f>TEXT(RTD("cqg.rtd",,"StudyData", $A$2, "BAR", "", "Close", $A$4, -$B622, $A$6,$A$10,,$A$8,$A$12),$A$47)</f>
        <v>4498.50</v>
      </c>
      <c r="I622" s="7">
        <f xml:space="preserve"> RTD("cqg.rtd",,"StudyData", $A$2, "Vol", "VolType=auto, CoCType=Contract", "Vol",$A$4, -$B622, $A$6,$A$10,,$A$8,$A$12)</f>
        <v>1534155</v>
      </c>
      <c r="J622" s="8" t="str">
        <f xml:space="preserve"> TEXT(RTD("cqg.rtd",,"StudyData", $A$2, "MA", "InputChoice=Close,MAType=Sim,Period="&amp;$A$14&amp;"", "MA",$A$4, -$B622, $A$6,$A$10,,$A$8,$A$12),$A$47)</f>
        <v>4304.09</v>
      </c>
      <c r="K622" s="6" t="str">
        <f xml:space="preserve"> TEXT(RTD("cqg.rtd",,"StudyData", $A$2, "BBnds", "MAType=Sim,InputChoice=Close,Period1="&amp;$A$16&amp;",Percent="&amp;$A$18&amp;"", "BHI",$A$4, -$B622, $A$6,$A$10,,$A$8,$A$12),$A$47)</f>
        <v>4569.19</v>
      </c>
      <c r="L622" s="6" t="str">
        <f>TEXT(RTD("cqg.rtd",,"StudyData",$A$2,"BBnds","MAType=Sim,InputChoice=Close,Period1="&amp;$A$16&amp;",Percent="&amp;$A$18&amp;"","BMA",$A$4,-$B622,$A$6,$A$10,,$A$8,$A$12),$A$47)</f>
        <v>4399.84</v>
      </c>
      <c r="M622" s="6" t="str">
        <f xml:space="preserve"> TEXT(RTD("cqg.rtd",,"StudyData", $A$2, "BBnds", "MAType=Sim,InputChoice=Close,Period1="&amp;$A$16&amp;",Percent="&amp;$A$18&amp;"", "BLO",$A$4, -$B622, $A$6,$A$10,,$A$8,$A$12),$A$47)</f>
        <v>4230.48</v>
      </c>
      <c r="N622" s="8" t="str">
        <f xml:space="preserve"> TEXT(RTD("cqg.rtd",,"StudyData", $A$2, "MACD", "Period1="&amp;$A$20&amp;",Period2="&amp;$A$22&amp;",Period3="&amp;$A$24&amp;",InputChoice=Close", "MACD",$A$4, -$B622, $A$6,$A$10,,$A$8,$A$12),$A$47)</f>
        <v>51.49</v>
      </c>
      <c r="O622" s="8" t="str">
        <f>TEXT(RTD("cqg.rtd",,"StudyData",$A$2,"MACD","Period1="&amp;$A$20&amp;",Period2="&amp;$A$22&amp;",Period3="&amp;$A$24&amp;",InputChoice=Close","MACDA",$A$4,-$B622,$A$6,$A$10,,$A$8,$A$12),$A$47)</f>
        <v>35.73</v>
      </c>
      <c r="P622" s="6" t="str">
        <f t="shared" si="18"/>
        <v>15.76</v>
      </c>
      <c r="Q622" s="8">
        <f xml:space="preserve"> RTD("cqg.rtd",,"StudyData", $A$2, "RSI", "InputChoice=Close,Period="&amp;$A$26&amp;"", "RSI",$A$4, -$B622, $A$6,$A$10,,$A$8,$A$12)</f>
        <v>60.837772199463991</v>
      </c>
      <c r="R62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-$B622, $A$6,$A$10,,$A$8,$A$12)</f>
        <v>77.472467270199999</v>
      </c>
      <c r="S62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-$B622, $A$6,$A$10,,$A$8,$A$12)</f>
        <v>77.246300000000005</v>
      </c>
      <c r="T622" s="8" t="str">
        <f>TEXT(RTD("cqg.rtd",,"StudyData", $A$2, "Imoku", "Period1="&amp;$A$34&amp;"", "Imoku1",$A$4, -$B622, $A$6,$A$10,,$A$8,$A$12),$A$47)</f>
        <v>4424.88</v>
      </c>
      <c r="U622" s="8" t="str">
        <f xml:space="preserve"> TEXT(RTD("cqg.rtd",,"StudyData", $A$2, "Imoku", "Period2="&amp;$A$36&amp;"", "Imoku2",$A$4, -$B622, $A$6,$A$10,,$A$8,$A$12),$A$47)</f>
        <v>4345.13</v>
      </c>
      <c r="V622" s="8" t="str">
        <f xml:space="preserve"> TEXT(RTD("cqg.rtd",,"StudyData", $A$2, "Imoku", "Period3="&amp;$A$38&amp;"", "Imoku3",$A$4, -(($B622)+($A$44)), $A$6,$A$10,,$A$8,$A$12),$A$47)</f>
        <v>4448.38</v>
      </c>
      <c r="W622" s="8" t="str">
        <f xml:space="preserve"> TEXT(RTD("cqg.rtd",,"StudyData", $A$2, "Imoku", "Period1="&amp;$A$34&amp;",Period2="&amp;$A$36&amp;",Period4="&amp;$A$40&amp;",MAType4=Sim", "Imoku4",$A$4, -(($B622)+($A$44)), $A$6,$A$10,,$A$8,$A$12),$A$47)</f>
        <v>4274.25</v>
      </c>
      <c r="X622" s="8" t="str">
        <f>TEXT(RTD("cqg.rtd",,"StudyData", $A$2, "Imoku", "MAType5=Sim,Period5="&amp;$A$42&amp;",InputChoice5=Close", "Imoku5",$A$4, -$B622, $A$6,$A$10,,$A$8,$A$12),$A$47)</f>
        <v>4498.50</v>
      </c>
    </row>
    <row r="623" spans="2:24" x14ac:dyDescent="0.25">
      <c r="B623">
        <f t="shared" si="19"/>
        <v>621</v>
      </c>
      <c r="C623" s="5">
        <f xml:space="preserve"> RTD("cqg.rtd",,"StudyData", $A$2, "BAR", "", "Time", $A$4,-$B623,$A$6,$A$10, "","False","T")</f>
        <v>44882</v>
      </c>
      <c r="D623" s="4">
        <f xml:space="preserve"> RTD("cqg.rtd",,"StudyData", $A$2, "BAR", "", "Time", $A$4,-$B623,$A$6,$A$10, "","False","T")</f>
        <v>44882</v>
      </c>
      <c r="E623" s="6" t="str">
        <f xml:space="preserve"> TEXT(RTD("cqg.rtd",,"StudyData", $A$2, "BAR", "", "Open", $A$4, -$B623, $A$6,$A$10,,$A$8,$A$12),$A$47)</f>
        <v>4501.75</v>
      </c>
      <c r="F623" s="6" t="str">
        <f xml:space="preserve"> TEXT(RTD("cqg.rtd",,"StudyData", $A$2, "BAR", "", "High", $A$4, -$B623, $A$6,$A$10,,$A$8,$A$12),$A$47)</f>
        <v>4514.75</v>
      </c>
      <c r="G623" s="6" t="str">
        <f xml:space="preserve"> TEXT(RTD("cqg.rtd",,"StudyData", $A$2, "BAR", "", "Low", $A$4, -$B623, $A$6,$A$10,,$A$8,$A$12),$A$47)</f>
        <v>4437.00</v>
      </c>
      <c r="H623" s="6" t="str">
        <f>TEXT(RTD("cqg.rtd",,"StudyData", $A$2, "BAR", "", "Close", $A$4, -$B623, $A$6,$A$10,,$A$8,$A$12),$A$47)</f>
        <v>4479.75</v>
      </c>
      <c r="I623" s="7">
        <f xml:space="preserve"> RTD("cqg.rtd",,"StudyData", $A$2, "Vol", "VolType=auto, CoCType=Contract", "Vol",$A$4, -$B623, $A$6,$A$10,,$A$8,$A$12)</f>
        <v>1560808</v>
      </c>
      <c r="J623" s="8" t="str">
        <f xml:space="preserve"> TEXT(RTD("cqg.rtd",,"StudyData", $A$2, "MA", "InputChoice=Close,MAType=Sim,Period="&amp;$A$14&amp;"", "MA",$A$4, -$B623, $A$6,$A$10,,$A$8,$A$12),$A$47)</f>
        <v>4297.47</v>
      </c>
      <c r="K623" s="6" t="str">
        <f xml:space="preserve"> TEXT(RTD("cqg.rtd",,"StudyData", $A$2, "BBnds", "MAType=Sim,InputChoice=Close,Period1="&amp;$A$16&amp;",Percent="&amp;$A$18&amp;"", "BHI",$A$4, -$B623, $A$6,$A$10,,$A$8,$A$12),$A$47)</f>
        <v>4558.96</v>
      </c>
      <c r="L623" s="6" t="str">
        <f>TEXT(RTD("cqg.rtd",,"StudyData",$A$2,"BBnds","MAType=Sim,InputChoice=Close,Period1="&amp;$A$16&amp;",Percent="&amp;$A$18&amp;"","BMA",$A$4,-$B623,$A$6,$A$10,,$A$8,$A$12),$A$47)</f>
        <v>4389.34</v>
      </c>
      <c r="M623" s="6" t="str">
        <f xml:space="preserve"> TEXT(RTD("cqg.rtd",,"StudyData", $A$2, "BBnds", "MAType=Sim,InputChoice=Close,Period1="&amp;$A$16&amp;",Percent="&amp;$A$18&amp;"", "BLO",$A$4, -$B623, $A$6,$A$10,,$A$8,$A$12),$A$47)</f>
        <v>4219.71</v>
      </c>
      <c r="N623" s="8" t="str">
        <f xml:space="preserve"> TEXT(RTD("cqg.rtd",,"StudyData", $A$2, "MACD", "Period1="&amp;$A$20&amp;",Period2="&amp;$A$22&amp;",Period3="&amp;$A$24&amp;",InputChoice=Close", "MACD",$A$4, -$B623, $A$6,$A$10,,$A$8,$A$12),$A$47)</f>
        <v>49.89</v>
      </c>
      <c r="O623" s="8" t="str">
        <f>TEXT(RTD("cqg.rtd",,"StudyData",$A$2,"MACD","Period1="&amp;$A$20&amp;",Period2="&amp;$A$22&amp;",Period3="&amp;$A$24&amp;",InputChoice=Close","MACDA",$A$4,-$B623,$A$6,$A$10,,$A$8,$A$12),$A$47)</f>
        <v>31.79</v>
      </c>
      <c r="P623" s="6" t="str">
        <f t="shared" si="18"/>
        <v>18.10</v>
      </c>
      <c r="Q623" s="8">
        <f xml:space="preserve"> RTD("cqg.rtd",,"StudyData", $A$2, "RSI", "InputChoice=Close,Period="&amp;$A$26&amp;"", "RSI",$A$4, -$B623, $A$6,$A$10,,$A$8,$A$12)</f>
        <v>59.013071514577021</v>
      </c>
      <c r="R62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-$B623, $A$6,$A$10,,$A$8,$A$12)</f>
        <v>77.2761368683</v>
      </c>
      <c r="S62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-$B623, $A$6,$A$10,,$A$8,$A$12)</f>
        <v>77.133300000000006</v>
      </c>
      <c r="T623" s="8" t="str">
        <f>TEXT(RTD("cqg.rtd",,"StudyData", $A$2, "Imoku", "Period1="&amp;$A$34&amp;"", "Imoku1",$A$4, -$B623, $A$6,$A$10,,$A$8,$A$12),$A$47)</f>
        <v>4419.00</v>
      </c>
      <c r="U623" s="8" t="str">
        <f xml:space="preserve"> TEXT(RTD("cqg.rtd",,"StudyData", $A$2, "Imoku", "Period2="&amp;$A$36&amp;"", "Imoku2",$A$4, -$B623, $A$6,$A$10,,$A$8,$A$12),$A$47)</f>
        <v>4300.88</v>
      </c>
      <c r="V623" s="8" t="str">
        <f xml:space="preserve"> TEXT(RTD("cqg.rtd",,"StudyData", $A$2, "Imoku", "Period3="&amp;$A$38&amp;"", "Imoku3",$A$4, -(($B623)+($A$44)), $A$6,$A$10,,$A$8,$A$12),$A$47)</f>
        <v>4483.25</v>
      </c>
      <c r="W623" s="8" t="str">
        <f xml:space="preserve"> TEXT(RTD("cqg.rtd",,"StudyData", $A$2, "Imoku", "Period1="&amp;$A$34&amp;",Period2="&amp;$A$36&amp;",Period4="&amp;$A$40&amp;",MAType4=Sim", "Imoku4",$A$4, -(($B623)+($A$44)), $A$6,$A$10,,$A$8,$A$12),$A$47)</f>
        <v>4309.13</v>
      </c>
      <c r="X623" s="8" t="str">
        <f>TEXT(RTD("cqg.rtd",,"StudyData", $A$2, "Imoku", "MAType5=Sim,Period5="&amp;$A$42&amp;",InputChoice5=Close", "Imoku5",$A$4, -$B623, $A$6,$A$10,,$A$8,$A$12),$A$47)</f>
        <v>4479.75</v>
      </c>
    </row>
    <row r="624" spans="2:24" x14ac:dyDescent="0.25">
      <c r="B624">
        <f t="shared" si="19"/>
        <v>622</v>
      </c>
      <c r="C624" s="5">
        <f xml:space="preserve"> RTD("cqg.rtd",,"StudyData", $A$2, "BAR", "", "Time", $A$4,-$B624,$A$6,$A$10, "","False","T")</f>
        <v>44881</v>
      </c>
      <c r="D624" s="4">
        <f xml:space="preserve"> RTD("cqg.rtd",,"StudyData", $A$2, "BAR", "", "Time", $A$4,-$B624,$A$6,$A$10, "","False","T")</f>
        <v>44881</v>
      </c>
      <c r="E624" s="6" t="str">
        <f xml:space="preserve"> TEXT(RTD("cqg.rtd",,"StudyData", $A$2, "BAR", "", "Open", $A$4, -$B624, $A$6,$A$10,,$A$8,$A$12),$A$47)</f>
        <v>4516.50</v>
      </c>
      <c r="F624" s="6" t="str">
        <f xml:space="preserve"> TEXT(RTD("cqg.rtd",,"StudyData", $A$2, "BAR", "", "High", $A$4, -$B624, $A$6,$A$10,,$A$8,$A$12),$A$47)</f>
        <v>4540.25</v>
      </c>
      <c r="G624" s="6" t="str">
        <f xml:space="preserve"> TEXT(RTD("cqg.rtd",,"StudyData", $A$2, "BAR", "", "Low", $A$4, -$B624, $A$6,$A$10,,$A$8,$A$12),$A$47)</f>
        <v>4486.50</v>
      </c>
      <c r="H624" s="6" t="str">
        <f>TEXT(RTD("cqg.rtd",,"StudyData", $A$2, "BAR", "", "Close", $A$4, -$B624, $A$6,$A$10,,$A$8,$A$12),$A$47)</f>
        <v>4493.00</v>
      </c>
      <c r="I624" s="7">
        <f xml:space="preserve"> RTD("cqg.rtd",,"StudyData", $A$2, "Vol", "VolType=auto, CoCType=Contract", "Vol",$A$4, -$B624, $A$6,$A$10,,$A$8,$A$12)</f>
        <v>1502501</v>
      </c>
      <c r="J624" s="8" t="str">
        <f xml:space="preserve"> TEXT(RTD("cqg.rtd",,"StudyData", $A$2, "MA", "InputChoice=Close,MAType=Sim,Period="&amp;$A$14&amp;"", "MA",$A$4, -$B624, $A$6,$A$10,,$A$8,$A$12),$A$47)</f>
        <v>4292.89</v>
      </c>
      <c r="K624" s="6" t="str">
        <f xml:space="preserve"> TEXT(RTD("cqg.rtd",,"StudyData", $A$2, "BBnds", "MAType=Sim,InputChoice=Close,Period1="&amp;$A$16&amp;",Percent="&amp;$A$18&amp;"", "BHI",$A$4, -$B624, $A$6,$A$10,,$A$8,$A$12),$A$47)</f>
        <v>4558.48</v>
      </c>
      <c r="L624" s="6" t="str">
        <f>TEXT(RTD("cqg.rtd",,"StudyData",$A$2,"BBnds","MAType=Sim,InputChoice=Close,Period1="&amp;$A$16&amp;",Percent="&amp;$A$18&amp;"","BMA",$A$4,-$B624,$A$6,$A$10,,$A$8,$A$12),$A$47)</f>
        <v>4375.34</v>
      </c>
      <c r="M624" s="6" t="str">
        <f xml:space="preserve"> TEXT(RTD("cqg.rtd",,"StudyData", $A$2, "BBnds", "MAType=Sim,InputChoice=Close,Period1="&amp;$A$16&amp;",Percent="&amp;$A$18&amp;"", "BLO",$A$4, -$B624, $A$6,$A$10,,$A$8,$A$12),$A$47)</f>
        <v>4192.19</v>
      </c>
      <c r="N624" s="8" t="str">
        <f xml:space="preserve"> TEXT(RTD("cqg.rtd",,"StudyData", $A$2, "MACD", "Period1="&amp;$A$20&amp;",Period2="&amp;$A$22&amp;",Period3="&amp;$A$24&amp;",InputChoice=Close", "MACD",$A$4, -$B624, $A$6,$A$10,,$A$8,$A$12),$A$47)</f>
        <v>49.03</v>
      </c>
      <c r="O624" s="8" t="str">
        <f>TEXT(RTD("cqg.rtd",,"StudyData",$A$2,"MACD","Period1="&amp;$A$20&amp;",Period2="&amp;$A$22&amp;",Period3="&amp;$A$24&amp;",InputChoice=Close","MACDA",$A$4,-$B624,$A$6,$A$10,,$A$8,$A$12),$A$47)</f>
        <v>27.26</v>
      </c>
      <c r="P624" s="6" t="str">
        <f t="shared" si="18"/>
        <v>21.77</v>
      </c>
      <c r="Q624" s="8">
        <f xml:space="preserve"> RTD("cqg.rtd",,"StudyData", $A$2, "RSI", "InputChoice=Close,Period="&amp;$A$26&amp;"", "RSI",$A$4, -$B624, $A$6,$A$10,,$A$8,$A$12)</f>
        <v>60.792313425741902</v>
      </c>
      <c r="R62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-$B624, $A$6,$A$10,,$A$8,$A$12)</f>
        <v>79.841494324699994</v>
      </c>
      <c r="S62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-$B624, $A$6,$A$10,,$A$8,$A$12)</f>
        <v>77.061899999999994</v>
      </c>
      <c r="T624" s="8" t="str">
        <f>TEXT(RTD("cqg.rtd",,"StudyData", $A$2, "Imoku", "Period1="&amp;$A$34&amp;"", "Imoku1",$A$4, -$B624, $A$6,$A$10,,$A$8,$A$12),$A$47)</f>
        <v>4405.38</v>
      </c>
      <c r="U624" s="8" t="str">
        <f xml:space="preserve"> TEXT(RTD("cqg.rtd",,"StudyData", $A$2, "Imoku", "Period2="&amp;$A$36&amp;"", "Imoku2",$A$4, -$B624, $A$6,$A$10,,$A$8,$A$12),$A$47)</f>
        <v>4300.88</v>
      </c>
      <c r="V624" s="8" t="str">
        <f xml:space="preserve"> TEXT(RTD("cqg.rtd",,"StudyData", $A$2, "Imoku", "Period3="&amp;$A$38&amp;"", "Imoku3",$A$4, -(($B624)+($A$44)), $A$6,$A$10,,$A$8,$A$12),$A$47)</f>
        <v>4483.25</v>
      </c>
      <c r="W624" s="8" t="str">
        <f xml:space="preserve"> TEXT(RTD("cqg.rtd",,"StudyData", $A$2, "Imoku", "Period1="&amp;$A$34&amp;",Period2="&amp;$A$36&amp;",Period4="&amp;$A$40&amp;",MAType4=Sim", "Imoku4",$A$4, -(($B624)+($A$44)), $A$6,$A$10,,$A$8,$A$12),$A$47)</f>
        <v>4309.13</v>
      </c>
      <c r="X624" s="8" t="str">
        <f>TEXT(RTD("cqg.rtd",,"StudyData", $A$2, "Imoku", "MAType5=Sim,Period5="&amp;$A$42&amp;",InputChoice5=Close", "Imoku5",$A$4, -$B624, $A$6,$A$10,,$A$8,$A$12),$A$47)</f>
        <v>4493.00</v>
      </c>
    </row>
    <row r="625" spans="2:24" x14ac:dyDescent="0.25">
      <c r="B625">
        <f t="shared" si="19"/>
        <v>623</v>
      </c>
      <c r="C625" s="5">
        <f xml:space="preserve"> RTD("cqg.rtd",,"StudyData", $A$2, "BAR", "", "Time", $A$4,-$B625,$A$6,$A$10, "","False","T")</f>
        <v>44880</v>
      </c>
      <c r="D625" s="4">
        <f xml:space="preserve"> RTD("cqg.rtd",,"StudyData", $A$2, "BAR", "", "Time", $A$4,-$B625,$A$6,$A$10, "","False","T")</f>
        <v>44880</v>
      </c>
      <c r="E625" s="6" t="str">
        <f xml:space="preserve"> TEXT(RTD("cqg.rtd",,"StudyData", $A$2, "BAR", "", "Open", $A$4, -$B625, $A$6,$A$10,,$A$8,$A$12),$A$47)</f>
        <v>4499.25</v>
      </c>
      <c r="F625" s="6" t="str">
        <f xml:space="preserve"> TEXT(RTD("cqg.rtd",,"StudyData", $A$2, "BAR", "", "High", $A$4, -$B625, $A$6,$A$10,,$A$8,$A$12),$A$47)</f>
        <v>4575.25</v>
      </c>
      <c r="G625" s="6" t="str">
        <f xml:space="preserve"> TEXT(RTD("cqg.rtd",,"StudyData", $A$2, "BAR", "", "Low", $A$4, -$B625, $A$6,$A$10,,$A$8,$A$12),$A$47)</f>
        <v>4484.50</v>
      </c>
      <c r="H625" s="6" t="str">
        <f>TEXT(RTD("cqg.rtd",,"StudyData", $A$2, "BAR", "", "Close", $A$4, -$B625, $A$6,$A$10,,$A$8,$A$12),$A$47)</f>
        <v>4524.00</v>
      </c>
      <c r="I625" s="7">
        <f xml:space="preserve"> RTD("cqg.rtd",,"StudyData", $A$2, "Vol", "VolType=auto, CoCType=Contract", "Vol",$A$4, -$B625, $A$6,$A$10,,$A$8,$A$12)</f>
        <v>2230543</v>
      </c>
      <c r="J625" s="8" t="str">
        <f xml:space="preserve"> TEXT(RTD("cqg.rtd",,"StudyData", $A$2, "MA", "InputChoice=Close,MAType=Sim,Period="&amp;$A$14&amp;"", "MA",$A$4, -$B625, $A$6,$A$10,,$A$8,$A$12),$A$47)</f>
        <v>4288.83</v>
      </c>
      <c r="K625" s="6" t="str">
        <f xml:space="preserve"> TEXT(RTD("cqg.rtd",,"StudyData", $A$2, "BBnds", "MAType=Sim,InputChoice=Close,Period1="&amp;$A$16&amp;",Percent="&amp;$A$18&amp;"", "BHI",$A$4, -$B625, $A$6,$A$10,,$A$8,$A$12),$A$47)</f>
        <v>4547.25</v>
      </c>
      <c r="L625" s="6" t="str">
        <f>TEXT(RTD("cqg.rtd",,"StudyData",$A$2,"BBnds","MAType=Sim,InputChoice=Close,Period1="&amp;$A$16&amp;",Percent="&amp;$A$18&amp;"","BMA",$A$4,-$B625,$A$6,$A$10,,$A$8,$A$12),$A$47)</f>
        <v>4362.28</v>
      </c>
      <c r="M625" s="6" t="str">
        <f xml:space="preserve"> TEXT(RTD("cqg.rtd",,"StudyData", $A$2, "BBnds", "MAType=Sim,InputChoice=Close,Period1="&amp;$A$16&amp;",Percent="&amp;$A$18&amp;"", "BLO",$A$4, -$B625, $A$6,$A$10,,$A$8,$A$12),$A$47)</f>
        <v>4177.30</v>
      </c>
      <c r="N625" s="8" t="str">
        <f xml:space="preserve"> TEXT(RTD("cqg.rtd",,"StudyData", $A$2, "MACD", "Period1="&amp;$A$20&amp;",Period2="&amp;$A$22&amp;",Period3="&amp;$A$24&amp;",InputChoice=Close", "MACD",$A$4, -$B625, $A$6,$A$10,,$A$8,$A$12),$A$47)</f>
        <v>45.88</v>
      </c>
      <c r="O625" s="8" t="str">
        <f>TEXT(RTD("cqg.rtd",,"StudyData",$A$2,"MACD","Period1="&amp;$A$20&amp;",Period2="&amp;$A$22&amp;",Period3="&amp;$A$24&amp;",InputChoice=Close","MACDA",$A$4,-$B625,$A$6,$A$10,,$A$8,$A$12),$A$47)</f>
        <v>21.82</v>
      </c>
      <c r="P625" s="6" t="str">
        <f t="shared" si="18"/>
        <v>24.06</v>
      </c>
      <c r="Q625" s="8">
        <f xml:space="preserve"> RTD("cqg.rtd",,"StudyData", $A$2, "RSI", "InputChoice=Close,Period="&amp;$A$26&amp;"", "RSI",$A$4, -$B625, $A$6,$A$10,,$A$8,$A$12)</f>
        <v>64.859096110447013</v>
      </c>
      <c r="R62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-$B625, $A$6,$A$10,,$A$8,$A$12)</f>
        <v>81.799068075899996</v>
      </c>
      <c r="S62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-$B625, $A$6,$A$10,,$A$8,$A$12)</f>
        <v>75.671999999999997</v>
      </c>
      <c r="T625" s="8" t="str">
        <f>TEXT(RTD("cqg.rtd",,"StudyData", $A$2, "Imoku", "Period1="&amp;$A$34&amp;"", "Imoku1",$A$4, -$B625, $A$6,$A$10,,$A$8,$A$12),$A$47)</f>
        <v>4402.00</v>
      </c>
      <c r="U625" s="8" t="str">
        <f xml:space="preserve"> TEXT(RTD("cqg.rtd",,"StudyData", $A$2, "Imoku", "Period2="&amp;$A$36&amp;"", "Imoku2",$A$4, -$B625, $A$6,$A$10,,$A$8,$A$12),$A$47)</f>
        <v>4300.88</v>
      </c>
      <c r="V625" s="8" t="str">
        <f xml:space="preserve"> TEXT(RTD("cqg.rtd",,"StudyData", $A$2, "Imoku", "Period3="&amp;$A$38&amp;"", "Imoku3",$A$4, -(($B625)+($A$44)), $A$6,$A$10,,$A$8,$A$12),$A$47)</f>
        <v>4483.25</v>
      </c>
      <c r="W625" s="8" t="str">
        <f xml:space="preserve"> TEXT(RTD("cqg.rtd",,"StudyData", $A$2, "Imoku", "Period1="&amp;$A$34&amp;",Period2="&amp;$A$36&amp;",Period4="&amp;$A$40&amp;",MAType4=Sim", "Imoku4",$A$4, -(($B625)+($A$44)), $A$6,$A$10,,$A$8,$A$12),$A$47)</f>
        <v>4309.13</v>
      </c>
      <c r="X625" s="8" t="str">
        <f>TEXT(RTD("cqg.rtd",,"StudyData", $A$2, "Imoku", "MAType5=Sim,Period5="&amp;$A$42&amp;",InputChoice5=Close", "Imoku5",$A$4, -$B625, $A$6,$A$10,,$A$8,$A$12),$A$47)</f>
        <v>4524.00</v>
      </c>
    </row>
    <row r="626" spans="2:24" x14ac:dyDescent="0.25">
      <c r="B626">
        <f t="shared" si="19"/>
        <v>624</v>
      </c>
      <c r="C626" s="5">
        <f xml:space="preserve"> RTD("cqg.rtd",,"StudyData", $A$2, "BAR", "", "Time", $A$4,-$B626,$A$6,$A$10, "","False","T")</f>
        <v>44879</v>
      </c>
      <c r="D626" s="4">
        <f xml:space="preserve"> RTD("cqg.rtd",,"StudyData", $A$2, "BAR", "", "Time", $A$4,-$B626,$A$6,$A$10, "","False","T")</f>
        <v>44879</v>
      </c>
      <c r="E626" s="6" t="str">
        <f xml:space="preserve"> TEXT(RTD("cqg.rtd",,"StudyData", $A$2, "BAR", "", "Open", $A$4, -$B626, $A$6,$A$10,,$A$8,$A$12),$A$47)</f>
        <v>4508.50</v>
      </c>
      <c r="F626" s="6" t="str">
        <f xml:space="preserve"> TEXT(RTD("cqg.rtd",,"StudyData", $A$2, "BAR", "", "High", $A$4, -$B626, $A$6,$A$10,,$A$8,$A$12),$A$47)</f>
        <v>4542.00</v>
      </c>
      <c r="G626" s="6" t="str">
        <f xml:space="preserve"> TEXT(RTD("cqg.rtd",,"StudyData", $A$2, "BAR", "", "Low", $A$4, -$B626, $A$6,$A$10,,$A$8,$A$12),$A$47)</f>
        <v>4488.50</v>
      </c>
      <c r="H626" s="6" t="str">
        <f>TEXT(RTD("cqg.rtd",,"StudyData", $A$2, "BAR", "", "Close", $A$4, -$B626, $A$6,$A$10,,$A$8,$A$12),$A$47)</f>
        <v>4490.50</v>
      </c>
      <c r="I626" s="7">
        <f xml:space="preserve"> RTD("cqg.rtd",,"StudyData", $A$2, "Vol", "VolType=auto, CoCType=Contract", "Vol",$A$4, -$B626, $A$6,$A$10,,$A$8,$A$12)</f>
        <v>1592615</v>
      </c>
      <c r="J626" s="8" t="str">
        <f xml:space="preserve"> TEXT(RTD("cqg.rtd",,"StudyData", $A$2, "MA", "InputChoice=Close,MAType=Sim,Period="&amp;$A$14&amp;"", "MA",$A$4, -$B626, $A$6,$A$10,,$A$8,$A$12),$A$47)</f>
        <v>4285.66</v>
      </c>
      <c r="K626" s="6" t="str">
        <f xml:space="preserve"> TEXT(RTD("cqg.rtd",,"StudyData", $A$2, "BBnds", "MAType=Sim,InputChoice=Close,Period1="&amp;$A$16&amp;",Percent="&amp;$A$18&amp;"", "BHI",$A$4, -$B626, $A$6,$A$10,,$A$8,$A$12),$A$47)</f>
        <v>4523.52</v>
      </c>
      <c r="L626" s="6" t="str">
        <f>TEXT(RTD("cqg.rtd",,"StudyData",$A$2,"BBnds","MAType=Sim,InputChoice=Close,Period1="&amp;$A$16&amp;",Percent="&amp;$A$18&amp;"","BMA",$A$4,-$B626,$A$6,$A$10,,$A$8,$A$12),$A$47)</f>
        <v>4348.94</v>
      </c>
      <c r="M626" s="6" t="str">
        <f xml:space="preserve"> TEXT(RTD("cqg.rtd",,"StudyData", $A$2, "BBnds", "MAType=Sim,InputChoice=Close,Period1="&amp;$A$16&amp;",Percent="&amp;$A$18&amp;"", "BLO",$A$4, -$B626, $A$6,$A$10,,$A$8,$A$12),$A$47)</f>
        <v>4174.36</v>
      </c>
      <c r="N626" s="8" t="str">
        <f xml:space="preserve"> TEXT(RTD("cqg.rtd",,"StudyData", $A$2, "MACD", "Period1="&amp;$A$20&amp;",Period2="&amp;$A$22&amp;",Period3="&amp;$A$24&amp;",InputChoice=Close", "MACD",$A$4, -$B626, $A$6,$A$10,,$A$8,$A$12),$A$47)</f>
        <v>38.02</v>
      </c>
      <c r="O626" s="8" t="str">
        <f>TEXT(RTD("cqg.rtd",,"StudyData",$A$2,"MACD","Period1="&amp;$A$20&amp;",Period2="&amp;$A$22&amp;",Period3="&amp;$A$24&amp;",InputChoice=Close","MACDA",$A$4,-$B626,$A$6,$A$10,,$A$8,$A$12),$A$47)</f>
        <v>15.81</v>
      </c>
      <c r="P626" s="6" t="str">
        <f t="shared" si="18"/>
        <v>22.21</v>
      </c>
      <c r="Q626" s="8">
        <f xml:space="preserve"> RTD("cqg.rtd",,"StudyData", $A$2, "RSI", "InputChoice=Close,Period="&amp;$A$26&amp;"", "RSI",$A$4, -$B626, $A$6,$A$10,,$A$8,$A$12)</f>
        <v>62.445914087237128</v>
      </c>
      <c r="R62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-$B626, $A$6,$A$10,,$A$8,$A$12)</f>
        <v>79.842064816999994</v>
      </c>
      <c r="S62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-$B626, $A$6,$A$10,,$A$8,$A$12)</f>
        <v>72.608500000000006</v>
      </c>
      <c r="T626" s="8" t="str">
        <f>TEXT(RTD("cqg.rtd",,"StudyData", $A$2, "Imoku", "Period1="&amp;$A$34&amp;"", "Imoku1",$A$4, -$B626, $A$6,$A$10,,$A$8,$A$12),$A$47)</f>
        <v>4385.38</v>
      </c>
      <c r="U626" s="8" t="str">
        <f xml:space="preserve"> TEXT(RTD("cqg.rtd",,"StudyData", $A$2, "Imoku", "Period2="&amp;$A$36&amp;"", "Imoku2",$A$4, -$B626, $A$6,$A$10,,$A$8,$A$12),$A$47)</f>
        <v>4284.25</v>
      </c>
      <c r="V626" s="8" t="str">
        <f xml:space="preserve"> TEXT(RTD("cqg.rtd",,"StudyData", $A$2, "Imoku", "Period3="&amp;$A$38&amp;"", "Imoku3",$A$4, -(($B626)+($A$44)), $A$6,$A$10,,$A$8,$A$12),$A$47)</f>
        <v>4483.25</v>
      </c>
      <c r="W626" s="8" t="str">
        <f xml:space="preserve"> TEXT(RTD("cqg.rtd",,"StudyData", $A$2, "Imoku", "Period1="&amp;$A$34&amp;",Period2="&amp;$A$36&amp;",Period4="&amp;$A$40&amp;",MAType4=Sim", "Imoku4",$A$4, -(($B626)+($A$44)), $A$6,$A$10,,$A$8,$A$12),$A$47)</f>
        <v>4309.13</v>
      </c>
      <c r="X626" s="8" t="str">
        <f>TEXT(RTD("cqg.rtd",,"StudyData", $A$2, "Imoku", "MAType5=Sim,Period5="&amp;$A$42&amp;",InputChoice5=Close", "Imoku5",$A$4, -$B626, $A$6,$A$10,,$A$8,$A$12),$A$47)</f>
        <v>4490.50</v>
      </c>
    </row>
    <row r="627" spans="2:24" x14ac:dyDescent="0.25">
      <c r="B627">
        <f t="shared" si="19"/>
        <v>625</v>
      </c>
      <c r="C627" s="5">
        <f xml:space="preserve"> RTD("cqg.rtd",,"StudyData", $A$2, "BAR", "", "Time", $A$4,-$B627,$A$6,$A$10, "","False","T")</f>
        <v>44876</v>
      </c>
      <c r="D627" s="4">
        <f xml:space="preserve"> RTD("cqg.rtd",,"StudyData", $A$2, "BAR", "", "Time", $A$4,-$B627,$A$6,$A$10, "","False","T")</f>
        <v>44876</v>
      </c>
      <c r="E627" s="6" t="str">
        <f xml:space="preserve"> TEXT(RTD("cqg.rtd",,"StudyData", $A$2, "BAR", "", "Open", $A$4, -$B627, $A$6,$A$10,,$A$8,$A$12),$A$47)</f>
        <v>4497.50</v>
      </c>
      <c r="F627" s="6" t="str">
        <f xml:space="preserve"> TEXT(RTD("cqg.rtd",,"StudyData", $A$2, "BAR", "", "High", $A$4, -$B627, $A$6,$A$10,,$A$8,$A$12),$A$47)</f>
        <v>4534.25</v>
      </c>
      <c r="G627" s="6" t="str">
        <f xml:space="preserve"> TEXT(RTD("cqg.rtd",,"StudyData", $A$2, "BAR", "", "Low", $A$4, -$B627, $A$6,$A$10,,$A$8,$A$12),$A$47)</f>
        <v>4475.50</v>
      </c>
      <c r="H627" s="6" t="str">
        <f>TEXT(RTD("cqg.rtd",,"StudyData", $A$2, "BAR", "", "Close", $A$4, -$B627, $A$6,$A$10,,$A$8,$A$12),$A$47)</f>
        <v>4524.75</v>
      </c>
      <c r="I627" s="7">
        <f xml:space="preserve"> RTD("cqg.rtd",,"StudyData", $A$2, "Vol", "VolType=auto, CoCType=Contract", "Vol",$A$4, -$B627, $A$6,$A$10,,$A$8,$A$12)</f>
        <v>1927068</v>
      </c>
      <c r="J627" s="8" t="str">
        <f xml:space="preserve"> TEXT(RTD("cqg.rtd",,"StudyData", $A$2, "MA", "InputChoice=Close,MAType=Sim,Period="&amp;$A$14&amp;"", "MA",$A$4, -$B627, $A$6,$A$10,,$A$8,$A$12),$A$47)</f>
        <v>4284.44</v>
      </c>
      <c r="K627" s="6" t="str">
        <f xml:space="preserve"> TEXT(RTD("cqg.rtd",,"StudyData", $A$2, "BBnds", "MAType=Sim,InputChoice=Close,Period1="&amp;$A$16&amp;",Percent="&amp;$A$18&amp;"", "BHI",$A$4, -$B627, $A$6,$A$10,,$A$8,$A$12),$A$47)</f>
        <v>4506.45</v>
      </c>
      <c r="L627" s="6" t="str">
        <f>TEXT(RTD("cqg.rtd",,"StudyData",$A$2,"BBnds","MAType=Sim,InputChoice=Close,Period1="&amp;$A$16&amp;",Percent="&amp;$A$18&amp;"","BMA",$A$4,-$B627,$A$6,$A$10,,$A$8,$A$12),$A$47)</f>
        <v>4335.10</v>
      </c>
      <c r="M627" s="6" t="str">
        <f xml:space="preserve"> TEXT(RTD("cqg.rtd",,"StudyData", $A$2, "BBnds", "MAType=Sim,InputChoice=Close,Period1="&amp;$A$16&amp;",Percent="&amp;$A$18&amp;"", "BLO",$A$4, -$B627, $A$6,$A$10,,$A$8,$A$12),$A$47)</f>
        <v>4163.75</v>
      </c>
      <c r="N627" s="8" t="str">
        <f xml:space="preserve"> TEXT(RTD("cqg.rtd",,"StudyData", $A$2, "MACD", "Period1="&amp;$A$20&amp;",Period2="&amp;$A$22&amp;",Period3="&amp;$A$24&amp;",InputChoice=Close", "MACD",$A$4, -$B627, $A$6,$A$10,,$A$8,$A$12),$A$47)</f>
        <v>30.86</v>
      </c>
      <c r="O627" s="8" t="str">
        <f>TEXT(RTD("cqg.rtd",,"StudyData",$A$2,"MACD","Period1="&amp;$A$20&amp;",Period2="&amp;$A$22&amp;",Period3="&amp;$A$24&amp;",InputChoice=Close","MACDA",$A$4,-$B627,$A$6,$A$10,,$A$8,$A$12),$A$47)</f>
        <v>10.25</v>
      </c>
      <c r="P627" s="6" t="str">
        <f t="shared" si="18"/>
        <v>20.61</v>
      </c>
      <c r="Q627" s="8">
        <f xml:space="preserve"> RTD("cqg.rtd",,"StudyData", $A$2, "RSI", "InputChoice=Close,Period="&amp;$A$26&amp;"", "RSI",$A$4, -$B627, $A$6,$A$10,,$A$8,$A$12)</f>
        <v>66.602440482036855</v>
      </c>
      <c r="R62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-$B627, $A$6,$A$10,,$A$8,$A$12)</f>
        <v>77.876240632000005</v>
      </c>
      <c r="S62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-$B627, $A$6,$A$10,,$A$8,$A$12)</f>
        <v>68.991799999999998</v>
      </c>
      <c r="T627" s="8" t="str">
        <f>TEXT(RTD("cqg.rtd",,"StudyData", $A$2, "Imoku", "Period1="&amp;$A$34&amp;"", "Imoku1",$A$4, -$B627, $A$6,$A$10,,$A$8,$A$12),$A$47)</f>
        <v>4381.50</v>
      </c>
      <c r="U627" s="8" t="str">
        <f xml:space="preserve"> TEXT(RTD("cqg.rtd",,"StudyData", $A$2, "Imoku", "Period2="&amp;$A$36&amp;"", "Imoku2",$A$4, -$B627, $A$6,$A$10,,$A$8,$A$12),$A$47)</f>
        <v>4280.38</v>
      </c>
      <c r="V627" s="8" t="str">
        <f xml:space="preserve"> TEXT(RTD("cqg.rtd",,"StudyData", $A$2, "Imoku", "Period3="&amp;$A$38&amp;"", "Imoku3",$A$4, -(($B627)+($A$44)), $A$6,$A$10,,$A$8,$A$12),$A$47)</f>
        <v>4483.25</v>
      </c>
      <c r="W627" s="8" t="str">
        <f xml:space="preserve"> TEXT(RTD("cqg.rtd",,"StudyData", $A$2, "Imoku", "Period1="&amp;$A$34&amp;",Period2="&amp;$A$36&amp;",Period4="&amp;$A$40&amp;",MAType4=Sim", "Imoku4",$A$4, -(($B627)+($A$44)), $A$6,$A$10,,$A$8,$A$12),$A$47)</f>
        <v>4309.13</v>
      </c>
      <c r="X627" s="8" t="str">
        <f>TEXT(RTD("cqg.rtd",,"StudyData", $A$2, "Imoku", "MAType5=Sim,Period5="&amp;$A$42&amp;",InputChoice5=Close", "Imoku5",$A$4, -$B627, $A$6,$A$10,,$A$8,$A$12),$A$47)</f>
        <v>4524.75</v>
      </c>
    </row>
    <row r="628" spans="2:24" x14ac:dyDescent="0.25">
      <c r="B628">
        <f t="shared" si="19"/>
        <v>626</v>
      </c>
      <c r="C628" s="5">
        <f xml:space="preserve"> RTD("cqg.rtd",,"StudyData", $A$2, "BAR", "", "Time", $A$4,-$B628,$A$6,$A$10, "","False","T")</f>
        <v>44875</v>
      </c>
      <c r="D628" s="4">
        <f xml:space="preserve"> RTD("cqg.rtd",,"StudyData", $A$2, "BAR", "", "Time", $A$4,-$B628,$A$6,$A$10, "","False","T")</f>
        <v>44875</v>
      </c>
      <c r="E628" s="6" t="str">
        <f xml:space="preserve"> TEXT(RTD("cqg.rtd",,"StudyData", $A$2, "BAR", "", "Open", $A$4, -$B628, $A$6,$A$10,,$A$8,$A$12),$A$47)</f>
        <v>4281.50</v>
      </c>
      <c r="F628" s="6" t="str">
        <f xml:space="preserve"> TEXT(RTD("cqg.rtd",,"StudyData", $A$2, "BAR", "", "High", $A$4, -$B628, $A$6,$A$10,,$A$8,$A$12),$A$47)</f>
        <v>4498.00</v>
      </c>
      <c r="G628" s="6" t="str">
        <f xml:space="preserve"> TEXT(RTD("cqg.rtd",,"StudyData", $A$2, "BAR", "", "Low", $A$4, -$B628, $A$6,$A$10,,$A$8,$A$12),$A$47)</f>
        <v>4276.00</v>
      </c>
      <c r="H628" s="6" t="str">
        <f>TEXT(RTD("cqg.rtd",,"StudyData", $A$2, "BAR", "", "Close", $A$4, -$B628, $A$6,$A$10,,$A$8,$A$12),$A$47)</f>
        <v>4485.50</v>
      </c>
      <c r="I628" s="7">
        <f xml:space="preserve"> RTD("cqg.rtd",,"StudyData", $A$2, "Vol", "VolType=auto, CoCType=Contract", "Vol",$A$4, -$B628, $A$6,$A$10,,$A$8,$A$12)</f>
        <v>2408104</v>
      </c>
      <c r="J628" s="8" t="str">
        <f xml:space="preserve"> TEXT(RTD("cqg.rtd",,"StudyData", $A$2, "MA", "InputChoice=Close,MAType=Sim,Period="&amp;$A$14&amp;"", "MA",$A$4, -$B628, $A$6,$A$10,,$A$8,$A$12),$A$47)</f>
        <v>4281.69</v>
      </c>
      <c r="K628" s="6" t="str">
        <f xml:space="preserve"> TEXT(RTD("cqg.rtd",,"StudyData", $A$2, "BBnds", "MAType=Sim,InputChoice=Close,Period1="&amp;$A$16&amp;",Percent="&amp;$A$18&amp;"", "BHI",$A$4, -$B628, $A$6,$A$10,,$A$8,$A$12),$A$47)</f>
        <v>4487.09</v>
      </c>
      <c r="L628" s="6" t="str">
        <f>TEXT(RTD("cqg.rtd",,"StudyData",$A$2,"BBnds","MAType=Sim,InputChoice=Close,Period1="&amp;$A$16&amp;",Percent="&amp;$A$18&amp;"","BMA",$A$4,-$B628,$A$6,$A$10,,$A$8,$A$12),$A$47)</f>
        <v>4314.96</v>
      </c>
      <c r="M628" s="6" t="str">
        <f xml:space="preserve"> TEXT(RTD("cqg.rtd",,"StudyData", $A$2, "BBnds", "MAType=Sim,InputChoice=Close,Period1="&amp;$A$16&amp;",Percent="&amp;$A$18&amp;"", "BLO",$A$4, -$B628, $A$6,$A$10,,$A$8,$A$12),$A$47)</f>
        <v>4142.84</v>
      </c>
      <c r="N628" s="8" t="str">
        <f xml:space="preserve"> TEXT(RTD("cqg.rtd",,"StudyData", $A$2, "MACD", "Period1="&amp;$A$20&amp;",Period2="&amp;$A$22&amp;",Period3="&amp;$A$24&amp;",InputChoice=Close", "MACD",$A$4, -$B628, $A$6,$A$10,,$A$8,$A$12),$A$47)</f>
        <v>17.77</v>
      </c>
      <c r="O628" s="8" t="str">
        <f>TEXT(RTD("cqg.rtd",,"StudyData",$A$2,"MACD","Period1="&amp;$A$20&amp;",Period2="&amp;$A$22&amp;",Period3="&amp;$A$24&amp;",InputChoice=Close","MACDA",$A$4,-$B628,$A$6,$A$10,,$A$8,$A$12),$A$47)</f>
        <v>5.10</v>
      </c>
      <c r="P628" s="6" t="str">
        <f t="shared" si="18"/>
        <v>12.67</v>
      </c>
      <c r="Q628" s="8">
        <f xml:space="preserve"> RTD("cqg.rtd",,"StudyData", $A$2, "RSI", "InputChoice=Close,Period="&amp;$A$26&amp;"", "RSI",$A$4, -$B628, $A$6,$A$10,,$A$8,$A$12)</f>
        <v>64.173256476126596</v>
      </c>
      <c r="R62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-$B628, $A$6,$A$10,,$A$8,$A$12)</f>
        <v>67.915384852800003</v>
      </c>
      <c r="S62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-$B628, $A$6,$A$10,,$A$8,$A$12)</f>
        <v>64.549499999999995</v>
      </c>
      <c r="T628" s="8" t="str">
        <f>TEXT(RTD("cqg.rtd",,"StudyData", $A$2, "Imoku", "Period1="&amp;$A$34&amp;"", "Imoku1",$A$4, -$B628, $A$6,$A$10,,$A$8,$A$12),$A$47)</f>
        <v>4363.38</v>
      </c>
      <c r="U628" s="8" t="str">
        <f xml:space="preserve"> TEXT(RTD("cqg.rtd",,"StudyData", $A$2, "Imoku", "Period2="&amp;$A$36&amp;"", "Imoku2",$A$4, -$B628, $A$6,$A$10,,$A$8,$A$12),$A$47)</f>
        <v>4262.25</v>
      </c>
      <c r="V628" s="8" t="str">
        <f xml:space="preserve"> TEXT(RTD("cqg.rtd",,"StudyData", $A$2, "Imoku", "Period3="&amp;$A$38&amp;"", "Imoku3",$A$4, -(($B628)+($A$44)), $A$6,$A$10,,$A$8,$A$12),$A$47)</f>
        <v>4483.25</v>
      </c>
      <c r="W628" s="8" t="str">
        <f xml:space="preserve"> TEXT(RTD("cqg.rtd",,"StudyData", $A$2, "Imoku", "Period1="&amp;$A$34&amp;",Period2="&amp;$A$36&amp;",Period4="&amp;$A$40&amp;",MAType4=Sim", "Imoku4",$A$4, -(($B628)+($A$44)), $A$6,$A$10,,$A$8,$A$12),$A$47)</f>
        <v>4309.13</v>
      </c>
      <c r="X628" s="8" t="str">
        <f>TEXT(RTD("cqg.rtd",,"StudyData", $A$2, "Imoku", "MAType5=Sim,Period5="&amp;$A$42&amp;",InputChoice5=Close", "Imoku5",$A$4, -$B628, $A$6,$A$10,,$A$8,$A$12),$A$47)</f>
        <v>4485.50</v>
      </c>
    </row>
    <row r="629" spans="2:24" x14ac:dyDescent="0.25">
      <c r="B629">
        <f t="shared" si="19"/>
        <v>627</v>
      </c>
      <c r="C629" s="5">
        <f xml:space="preserve"> RTD("cqg.rtd",,"StudyData", $A$2, "BAR", "", "Time", $A$4,-$B629,$A$6,$A$10, "","False","T")</f>
        <v>44874</v>
      </c>
      <c r="D629" s="4">
        <f xml:space="preserve"> RTD("cqg.rtd",,"StudyData", $A$2, "BAR", "", "Time", $A$4,-$B629,$A$6,$A$10, "","False","T")</f>
        <v>44874</v>
      </c>
      <c r="E629" s="6" t="str">
        <f xml:space="preserve"> TEXT(RTD("cqg.rtd",,"StudyData", $A$2, "BAR", "", "Open", $A$4, -$B629, $A$6,$A$10,,$A$8,$A$12),$A$47)</f>
        <v>4357.00</v>
      </c>
      <c r="F629" s="6" t="str">
        <f xml:space="preserve"> TEXT(RTD("cqg.rtd",,"StudyData", $A$2, "BAR", "", "High", $A$4, -$B629, $A$6,$A$10,,$A$8,$A$12),$A$47)</f>
        <v>4373.25</v>
      </c>
      <c r="G629" s="6" t="str">
        <f xml:space="preserve"> TEXT(RTD("cqg.rtd",,"StudyData", $A$2, "BAR", "", "Low", $A$4, -$B629, $A$6,$A$10,,$A$8,$A$12),$A$47)</f>
        <v>4274.50</v>
      </c>
      <c r="H629" s="6" t="str">
        <f>TEXT(RTD("cqg.rtd",,"StudyData", $A$2, "BAR", "", "Close", $A$4, -$B629, $A$6,$A$10,,$A$8,$A$12),$A$47)</f>
        <v>4280.00</v>
      </c>
      <c r="I629" s="7">
        <f xml:space="preserve"> RTD("cqg.rtd",,"StudyData", $A$2, "Vol", "VolType=auto, CoCType=Contract", "Vol",$A$4, -$B629, $A$6,$A$10,,$A$8,$A$12)</f>
        <v>1889153</v>
      </c>
      <c r="J629" s="8" t="str">
        <f xml:space="preserve"> TEXT(RTD("cqg.rtd",,"StudyData", $A$2, "MA", "InputChoice=Close,MAType=Sim,Period="&amp;$A$14&amp;"", "MA",$A$4, -$B629, $A$6,$A$10,,$A$8,$A$12),$A$47)</f>
        <v>4280.64</v>
      </c>
      <c r="K629" s="6" t="str">
        <f xml:space="preserve"> TEXT(RTD("cqg.rtd",,"StudyData", $A$2, "BBnds", "MAType=Sim,InputChoice=Close,Period1="&amp;$A$16&amp;",Percent="&amp;$A$18&amp;"", "BHI",$A$4, -$B629, $A$6,$A$10,,$A$8,$A$12),$A$47)</f>
        <v>4460.35</v>
      </c>
      <c r="L629" s="6" t="str">
        <f>TEXT(RTD("cqg.rtd",,"StudyData",$A$2,"BBnds","MAType=Sim,InputChoice=Close,Period1="&amp;$A$16&amp;",Percent="&amp;$A$18&amp;"","BMA",$A$4,-$B629,$A$6,$A$10,,$A$8,$A$12),$A$47)</f>
        <v>4301.00</v>
      </c>
      <c r="M629" s="6" t="str">
        <f xml:space="preserve"> TEXT(RTD("cqg.rtd",,"StudyData", $A$2, "BBnds", "MAType=Sim,InputChoice=Close,Period1="&amp;$A$16&amp;",Percent="&amp;$A$18&amp;"", "BLO",$A$4, -$B629, $A$6,$A$10,,$A$8,$A$12),$A$47)</f>
        <v>4141.65</v>
      </c>
      <c r="N629" s="8" t="str">
        <f xml:space="preserve"> TEXT(RTD("cqg.rtd",,"StudyData", $A$2, "MACD", "Period1="&amp;$A$20&amp;",Period2="&amp;$A$22&amp;",Period3="&amp;$A$24&amp;",InputChoice=Close", "MACD",$A$4, -$B629, $A$6,$A$10,,$A$8,$A$12),$A$47)</f>
        <v>4.82</v>
      </c>
      <c r="O629" s="8" t="str">
        <f>TEXT(RTD("cqg.rtd",,"StudyData",$A$2,"MACD","Period1="&amp;$A$20&amp;",Period2="&amp;$A$22&amp;",Period3="&amp;$A$24&amp;",InputChoice=Close","MACDA",$A$4,-$B629,$A$6,$A$10,,$A$8,$A$12),$A$47)</f>
        <v>1.93</v>
      </c>
      <c r="P629" s="6" t="str">
        <f t="shared" si="18"/>
        <v>2.89</v>
      </c>
      <c r="Q629" s="8">
        <f xml:space="preserve"> RTD("cqg.rtd",,"StudyData", $A$2, "RSI", "InputChoice=Close,Period="&amp;$A$26&amp;"", "RSI",$A$4, -$B629, $A$6,$A$10,,$A$8,$A$12)</f>
        <v>45.839721457167933</v>
      </c>
      <c r="R62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-$B629, $A$6,$A$10,,$A$8,$A$12)</f>
        <v>55.712417091699997</v>
      </c>
      <c r="S62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-$B629, $A$6,$A$10,,$A$8,$A$12)</f>
        <v>62.866599999999998</v>
      </c>
      <c r="T629" s="8" t="str">
        <f>TEXT(RTD("cqg.rtd",,"StudyData", $A$2, "Imoku", "Period1="&amp;$A$34&amp;"", "Imoku1",$A$4, -$B629, $A$6,$A$10,,$A$8,$A$12),$A$47)</f>
        <v>4340.63</v>
      </c>
      <c r="U629" s="8" t="str">
        <f xml:space="preserve"> TEXT(RTD("cqg.rtd",,"StudyData", $A$2, "Imoku", "Period2="&amp;$A$36&amp;"", "Imoku2",$A$4, -$B629, $A$6,$A$10,,$A$8,$A$12),$A$47)</f>
        <v>4239.50</v>
      </c>
      <c r="V629" s="8" t="str">
        <f xml:space="preserve"> TEXT(RTD("cqg.rtd",,"StudyData", $A$2, "Imoku", "Period3="&amp;$A$38&amp;"", "Imoku3",$A$4, -(($B629)+($A$44)), $A$6,$A$10,,$A$8,$A$12),$A$47)</f>
        <v>4483.25</v>
      </c>
      <c r="W629" s="8" t="str">
        <f xml:space="preserve"> TEXT(RTD("cqg.rtd",,"StudyData", $A$2, "Imoku", "Period1="&amp;$A$34&amp;",Period2="&amp;$A$36&amp;",Period4="&amp;$A$40&amp;",MAType4=Sim", "Imoku4",$A$4, -(($B629)+($A$44)), $A$6,$A$10,,$A$8,$A$12),$A$47)</f>
        <v>4312.38</v>
      </c>
      <c r="X629" s="8" t="str">
        <f>TEXT(RTD("cqg.rtd",,"StudyData", $A$2, "Imoku", "MAType5=Sim,Period5="&amp;$A$42&amp;",InputChoice5=Close", "Imoku5",$A$4, -$B629, $A$6,$A$10,,$A$8,$A$12),$A$47)</f>
        <v>4280.00</v>
      </c>
    </row>
    <row r="630" spans="2:24" x14ac:dyDescent="0.25">
      <c r="B630">
        <f t="shared" si="19"/>
        <v>628</v>
      </c>
      <c r="C630" s="5">
        <f xml:space="preserve"> RTD("cqg.rtd",,"StudyData", $A$2, "BAR", "", "Time", $A$4,-$B630,$A$6,$A$10, "","False","T")</f>
        <v>44873</v>
      </c>
      <c r="D630" s="4">
        <f xml:space="preserve"> RTD("cqg.rtd",,"StudyData", $A$2, "BAR", "", "Time", $A$4,-$B630,$A$6,$A$10, "","False","T")</f>
        <v>44873</v>
      </c>
      <c r="E630" s="6" t="str">
        <f xml:space="preserve"> TEXT(RTD("cqg.rtd",,"StudyData", $A$2, "BAR", "", "Open", $A$4, -$B630, $A$6,$A$10,,$A$8,$A$12),$A$47)</f>
        <v>4337.25</v>
      </c>
      <c r="F630" s="6" t="str">
        <f xml:space="preserve"> TEXT(RTD("cqg.rtd",,"StudyData", $A$2, "BAR", "", "High", $A$4, -$B630, $A$6,$A$10,,$A$8,$A$12),$A$47)</f>
        <v>4391.50</v>
      </c>
      <c r="G630" s="6" t="str">
        <f xml:space="preserve"> TEXT(RTD("cqg.rtd",,"StudyData", $A$2, "BAR", "", "Low", $A$4, -$B630, $A$6,$A$10,,$A$8,$A$12),$A$47)</f>
        <v>4317.25</v>
      </c>
      <c r="H630" s="6" t="str">
        <f>TEXT(RTD("cqg.rtd",,"StudyData", $A$2, "BAR", "", "Close", $A$4, -$B630, $A$6,$A$10,,$A$8,$A$12),$A$47)</f>
        <v>4359.75</v>
      </c>
      <c r="I630" s="7">
        <f xml:space="preserve"> RTD("cqg.rtd",,"StudyData", $A$2, "Vol", "VolType=auto, CoCType=Contract", "Vol",$A$4, -$B630, $A$6,$A$10,,$A$8,$A$12)</f>
        <v>1878046</v>
      </c>
      <c r="J630" s="8" t="str">
        <f xml:space="preserve"> TEXT(RTD("cqg.rtd",,"StudyData", $A$2, "MA", "InputChoice=Close,MAType=Sim,Period="&amp;$A$14&amp;"", "MA",$A$4, -$B630, $A$6,$A$10,,$A$8,$A$12),$A$47)</f>
        <v>4285.89</v>
      </c>
      <c r="K630" s="6" t="str">
        <f xml:space="preserve"> TEXT(RTD("cqg.rtd",,"StudyData", $A$2, "BBnds", "MAType=Sim,InputChoice=Close,Period1="&amp;$A$16&amp;",Percent="&amp;$A$18&amp;"", "BHI",$A$4, -$B630, $A$6,$A$10,,$A$8,$A$12),$A$47)</f>
        <v>4471.80</v>
      </c>
      <c r="L630" s="6" t="str">
        <f>TEXT(RTD("cqg.rtd",,"StudyData",$A$2,"BBnds","MAType=Sim,InputChoice=Close,Period1="&amp;$A$16&amp;",Percent="&amp;$A$18&amp;"","BMA",$A$4,-$B630,$A$6,$A$10,,$A$8,$A$12),$A$47)</f>
        <v>4292.65</v>
      </c>
      <c r="M630" s="6" t="str">
        <f xml:space="preserve"> TEXT(RTD("cqg.rtd",,"StudyData", $A$2, "BBnds", "MAType=Sim,InputChoice=Close,Period1="&amp;$A$16&amp;",Percent="&amp;$A$18&amp;"", "BLO",$A$4, -$B630, $A$6,$A$10,,$A$8,$A$12),$A$47)</f>
        <v>4113.50</v>
      </c>
      <c r="N630" s="8" t="str">
        <f xml:space="preserve"> TEXT(RTD("cqg.rtd",,"StudyData", $A$2, "MACD", "Period1="&amp;$A$20&amp;",Period2="&amp;$A$22&amp;",Period3="&amp;$A$24&amp;",InputChoice=Close", "MACD",$A$4, -$B630, $A$6,$A$10,,$A$8,$A$12),$A$47)</f>
        <v>9.13</v>
      </c>
      <c r="O630" s="8" t="str">
        <f>TEXT(RTD("cqg.rtd",,"StudyData",$A$2,"MACD","Period1="&amp;$A$20&amp;",Period2="&amp;$A$22&amp;",Period3="&amp;$A$24&amp;",InputChoice=Close","MACDA",$A$4,-$B630,$A$6,$A$10,,$A$8,$A$12),$A$47)</f>
        <v>1.21</v>
      </c>
      <c r="P630" s="6" t="str">
        <f t="shared" si="18"/>
        <v>7.92</v>
      </c>
      <c r="Q630" s="8">
        <f xml:space="preserve"> RTD("cqg.rtd",,"StudyData", $A$2, "RSI", "InputChoice=Close,Period="&amp;$A$26&amp;"", "RSI",$A$4, -$B630, $A$6,$A$10,,$A$8,$A$12)</f>
        <v>55.666169398131224</v>
      </c>
      <c r="R63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-$B630, $A$6,$A$10,,$A$8,$A$12)</f>
        <v>63.049352454100003</v>
      </c>
      <c r="S63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-$B630, $A$6,$A$10,,$A$8,$A$12)</f>
        <v>66.443700000000007</v>
      </c>
      <c r="T630" s="8" t="str">
        <f>TEXT(RTD("cqg.rtd",,"StudyData", $A$2, "Imoku", "Period1="&amp;$A$34&amp;"", "Imoku1",$A$4, -$B630, $A$6,$A$10,,$A$8,$A$12),$A$47)</f>
        <v>4340.63</v>
      </c>
      <c r="U630" s="8" t="str">
        <f xml:space="preserve"> TEXT(RTD("cqg.rtd",,"StudyData", $A$2, "Imoku", "Period2="&amp;$A$36&amp;"", "Imoku2",$A$4, -$B630, $A$6,$A$10,,$A$8,$A$12),$A$47)</f>
        <v>4239.50</v>
      </c>
      <c r="V630" s="8" t="str">
        <f xml:space="preserve"> TEXT(RTD("cqg.rtd",,"StudyData", $A$2, "Imoku", "Period3="&amp;$A$38&amp;"", "Imoku3",$A$4, -(($B630)+($A$44)), $A$6,$A$10,,$A$8,$A$12),$A$47)</f>
        <v>4483.25</v>
      </c>
      <c r="W630" s="8" t="str">
        <f xml:space="preserve"> TEXT(RTD("cqg.rtd",,"StudyData", $A$2, "Imoku", "Period1="&amp;$A$34&amp;",Period2="&amp;$A$36&amp;",Period4="&amp;$A$40&amp;",MAType4=Sim", "Imoku4",$A$4, -(($B630)+($A$44)), $A$6,$A$10,,$A$8,$A$12),$A$47)</f>
        <v>4350.56</v>
      </c>
      <c r="X630" s="8" t="str">
        <f>TEXT(RTD("cqg.rtd",,"StudyData", $A$2, "Imoku", "MAType5=Sim,Period5="&amp;$A$42&amp;",InputChoice5=Close", "Imoku5",$A$4, -$B630, $A$6,$A$10,,$A$8,$A$12),$A$47)</f>
        <v>4359.75</v>
      </c>
    </row>
    <row r="631" spans="2:24" x14ac:dyDescent="0.25">
      <c r="B631">
        <f t="shared" si="19"/>
        <v>629</v>
      </c>
      <c r="C631" s="5">
        <f xml:space="preserve"> RTD("cqg.rtd",,"StudyData", $A$2, "BAR", "", "Time", $A$4,-$B631,$A$6,$A$10, "","False","T")</f>
        <v>44872</v>
      </c>
      <c r="D631" s="4">
        <f xml:space="preserve"> RTD("cqg.rtd",,"StudyData", $A$2, "BAR", "", "Time", $A$4,-$B631,$A$6,$A$10, "","False","T")</f>
        <v>44872</v>
      </c>
      <c r="E631" s="6" t="str">
        <f xml:space="preserve"> TEXT(RTD("cqg.rtd",,"StudyData", $A$2, "BAR", "", "Open", $A$4, -$B631, $A$6,$A$10,,$A$8,$A$12),$A$47)</f>
        <v>4274.50</v>
      </c>
      <c r="F631" s="6" t="str">
        <f xml:space="preserve"> TEXT(RTD("cqg.rtd",,"StudyData", $A$2, "BAR", "", "High", $A$4, -$B631, $A$6,$A$10,,$A$8,$A$12),$A$47)</f>
        <v>4346.25</v>
      </c>
      <c r="G631" s="6" t="str">
        <f xml:space="preserve"> TEXT(RTD("cqg.rtd",,"StudyData", $A$2, "BAR", "", "Low", $A$4, -$B631, $A$6,$A$10,,$A$8,$A$12),$A$47)</f>
        <v>4262.75</v>
      </c>
      <c r="H631" s="6" t="str">
        <f>TEXT(RTD("cqg.rtd",,"StudyData", $A$2, "BAR", "", "Close", $A$4, -$B631, $A$6,$A$10,,$A$8,$A$12),$A$47)</f>
        <v>4339.75</v>
      </c>
      <c r="I631" s="7">
        <f xml:space="preserve"> RTD("cqg.rtd",,"StudyData", $A$2, "Vol", "VolType=auto, CoCType=Contract", "Vol",$A$4, -$B631, $A$6,$A$10,,$A$8,$A$12)</f>
        <v>1483146</v>
      </c>
      <c r="J631" s="8" t="str">
        <f xml:space="preserve"> TEXT(RTD("cqg.rtd",,"StudyData", $A$2, "MA", "InputChoice=Close,MAType=Sim,Period="&amp;$A$14&amp;"", "MA",$A$4, -$B631, $A$6,$A$10,,$A$8,$A$12),$A$47)</f>
        <v>4288.77</v>
      </c>
      <c r="K631" s="6" t="str">
        <f xml:space="preserve"> TEXT(RTD("cqg.rtd",,"StudyData", $A$2, "BBnds", "MAType=Sim,InputChoice=Close,Period1="&amp;$A$16&amp;",Percent="&amp;$A$18&amp;"", "BHI",$A$4, -$B631, $A$6,$A$10,,$A$8,$A$12),$A$47)</f>
        <v>4471.49</v>
      </c>
      <c r="L631" s="6" t="str">
        <f>TEXT(RTD("cqg.rtd",,"StudyData",$A$2,"BBnds","MAType=Sim,InputChoice=Close,Period1="&amp;$A$16&amp;",Percent="&amp;$A$18&amp;"","BMA",$A$4,-$B631,$A$6,$A$10,,$A$8,$A$12),$A$47)</f>
        <v>4280.85</v>
      </c>
      <c r="M631" s="6" t="str">
        <f xml:space="preserve"> TEXT(RTD("cqg.rtd",,"StudyData", $A$2, "BBnds", "MAType=Sim,InputChoice=Close,Period1="&amp;$A$16&amp;",Percent="&amp;$A$18&amp;"", "BLO",$A$4, -$B631, $A$6,$A$10,,$A$8,$A$12),$A$47)</f>
        <v>4090.21</v>
      </c>
      <c r="N631" s="8" t="str">
        <f xml:space="preserve"> TEXT(RTD("cqg.rtd",,"StudyData", $A$2, "MACD", "Period1="&amp;$A$20&amp;",Period2="&amp;$A$22&amp;",Period3="&amp;$A$24&amp;",InputChoice=Close", "MACD",$A$4, -$B631, $A$6,$A$10,,$A$8,$A$12),$A$47)</f>
        <v>6.38</v>
      </c>
      <c r="O631" s="8" t="str">
        <f>TEXT(RTD("cqg.rtd",,"StudyData",$A$2,"MACD","Period1="&amp;$A$20&amp;",Period2="&amp;$A$22&amp;",Period3="&amp;$A$24&amp;",InputChoice=Close","MACDA",$A$4,-$B631,$A$6,$A$10,,$A$8,$A$12),$A$47)</f>
        <v>-.77</v>
      </c>
      <c r="P631" s="6" t="str">
        <f t="shared" si="18"/>
        <v>7.15</v>
      </c>
      <c r="Q631" s="8">
        <f xml:space="preserve"> RTD("cqg.rtd",,"StudyData", $A$2, "RSI", "InputChoice=Close,Period="&amp;$A$26&amp;"", "RSI",$A$4, -$B631, $A$6,$A$10,,$A$8,$A$12)</f>
        <v>53.441312416419365</v>
      </c>
      <c r="R63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-$B631, $A$6,$A$10,,$A$8,$A$12)</f>
        <v>61.019845286600003</v>
      </c>
      <c r="S63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-$B631, $A$6,$A$10,,$A$8,$A$12)</f>
        <v>68.140900000000002</v>
      </c>
      <c r="T631" s="8" t="str">
        <f>TEXT(RTD("cqg.rtd",,"StudyData", $A$2, "Imoku", "Period1="&amp;$A$34&amp;"", "Imoku1",$A$4, -$B631, $A$6,$A$10,,$A$8,$A$12),$A$47)</f>
        <v>4340.63</v>
      </c>
      <c r="U631" s="8" t="str">
        <f xml:space="preserve"> TEXT(RTD("cqg.rtd",,"StudyData", $A$2, "Imoku", "Period2="&amp;$A$36&amp;"", "Imoku2",$A$4, -$B631, $A$6,$A$10,,$A$8,$A$12),$A$47)</f>
        <v>4239.50</v>
      </c>
      <c r="V631" s="8" t="str">
        <f xml:space="preserve"> TEXT(RTD("cqg.rtd",,"StudyData", $A$2, "Imoku", "Period3="&amp;$A$38&amp;"", "Imoku3",$A$4, -(($B631)+($A$44)), $A$6,$A$10,,$A$8,$A$12),$A$47)</f>
        <v>4495.00</v>
      </c>
      <c r="W631" s="8" t="str">
        <f xml:space="preserve"> TEXT(RTD("cqg.rtd",,"StudyData", $A$2, "Imoku", "Period1="&amp;$A$34&amp;",Period2="&amp;$A$36&amp;",Period4="&amp;$A$40&amp;",MAType4=Sim", "Imoku4",$A$4, -(($B631)+($A$44)), $A$6,$A$10,,$A$8,$A$12),$A$47)</f>
        <v>4365.06</v>
      </c>
      <c r="X631" s="8" t="str">
        <f>TEXT(RTD("cqg.rtd",,"StudyData", $A$2, "Imoku", "MAType5=Sim,Period5="&amp;$A$42&amp;",InputChoice5=Close", "Imoku5",$A$4, -$B631, $A$6,$A$10,,$A$8,$A$12),$A$47)</f>
        <v>4339.75</v>
      </c>
    </row>
    <row r="632" spans="2:24" x14ac:dyDescent="0.25">
      <c r="B632">
        <f t="shared" si="19"/>
        <v>630</v>
      </c>
      <c r="C632" s="5">
        <f xml:space="preserve"> RTD("cqg.rtd",,"StudyData", $A$2, "BAR", "", "Time", $A$4,-$B632,$A$6,$A$10, "","False","T")</f>
        <v>44869</v>
      </c>
      <c r="D632" s="4">
        <f xml:space="preserve"> RTD("cqg.rtd",,"StudyData", $A$2, "BAR", "", "Time", $A$4,-$B632,$A$6,$A$10, "","False","T")</f>
        <v>44869</v>
      </c>
      <c r="E632" s="6" t="str">
        <f xml:space="preserve"> TEXT(RTD("cqg.rtd",,"StudyData", $A$2, "BAR", "", "Open", $A$4, -$B632, $A$6,$A$10,,$A$8,$A$12),$A$47)</f>
        <v>4248.50</v>
      </c>
      <c r="F632" s="6" t="str">
        <f xml:space="preserve"> TEXT(RTD("cqg.rtd",,"StudyData", $A$2, "BAR", "", "High", $A$4, -$B632, $A$6,$A$10,,$A$8,$A$12),$A$47)</f>
        <v>4330.00</v>
      </c>
      <c r="G632" s="6" t="str">
        <f xml:space="preserve"> TEXT(RTD("cqg.rtd",,"StudyData", $A$2, "BAR", "", "Low", $A$4, -$B632, $A$6,$A$10,,$A$8,$A$12),$A$47)</f>
        <v>4235.50</v>
      </c>
      <c r="H632" s="6" t="str">
        <f>TEXT(RTD("cqg.rtd",,"StudyData", $A$2, "BAR", "", "Close", $A$4, -$B632, $A$6,$A$10,,$A$8,$A$12),$A$47)</f>
        <v>4304.00</v>
      </c>
      <c r="I632" s="7">
        <f xml:space="preserve"> RTD("cqg.rtd",,"StudyData", $A$2, "Vol", "VolType=auto, CoCType=Contract", "Vol",$A$4, -$B632, $A$6,$A$10,,$A$8,$A$12)</f>
        <v>2494788</v>
      </c>
      <c r="J632" s="8" t="str">
        <f xml:space="preserve"> TEXT(RTD("cqg.rtd",,"StudyData", $A$2, "MA", "InputChoice=Close,MAType=Sim,Period="&amp;$A$14&amp;"", "MA",$A$4, -$B632, $A$6,$A$10,,$A$8,$A$12),$A$47)</f>
        <v>4296.64</v>
      </c>
      <c r="K632" s="6" t="str">
        <f xml:space="preserve"> TEXT(RTD("cqg.rtd",,"StudyData", $A$2, "BBnds", "MAType=Sim,InputChoice=Close,Period1="&amp;$A$16&amp;",Percent="&amp;$A$18&amp;"", "BHI",$A$4, -$B632, $A$6,$A$10,,$A$8,$A$12),$A$47)</f>
        <v>4468.14</v>
      </c>
      <c r="L632" s="6" t="str">
        <f>TEXT(RTD("cqg.rtd",,"StudyData",$A$2,"BBnds","MAType=Sim,InputChoice=Close,Period1="&amp;$A$16&amp;",Percent="&amp;$A$18&amp;"","BMA",$A$4,-$B632,$A$6,$A$10,,$A$8,$A$12),$A$47)</f>
        <v>4271.35</v>
      </c>
      <c r="M632" s="6" t="str">
        <f xml:space="preserve"> TEXT(RTD("cqg.rtd",,"StudyData", $A$2, "BBnds", "MAType=Sim,InputChoice=Close,Period1="&amp;$A$16&amp;",Percent="&amp;$A$18&amp;"", "BLO",$A$4, -$B632, $A$6,$A$10,,$A$8,$A$12),$A$47)</f>
        <v>4074.56</v>
      </c>
      <c r="N632" s="8" t="str">
        <f xml:space="preserve"> TEXT(RTD("cqg.rtd",,"StudyData", $A$2, "MACD", "Period1="&amp;$A$20&amp;",Period2="&amp;$A$22&amp;",Period3="&amp;$A$24&amp;",InputChoice=Close", "MACD",$A$4, -$B632, $A$6,$A$10,,$A$8,$A$12),$A$47)</f>
        <v>4.81</v>
      </c>
      <c r="O632" s="8" t="str">
        <f>TEXT(RTD("cqg.rtd",,"StudyData",$A$2,"MACD","Period1="&amp;$A$20&amp;",Period2="&amp;$A$22&amp;",Period3="&amp;$A$24&amp;",InputChoice=Close","MACDA",$A$4,-$B632,$A$6,$A$10,,$A$8,$A$12),$A$47)</f>
        <v>-2.55</v>
      </c>
      <c r="P632" s="6" t="str">
        <f t="shared" si="18"/>
        <v>7.36</v>
      </c>
      <c r="Q632" s="8">
        <f xml:space="preserve"> RTD("cqg.rtd",,"StudyData", $A$2, "RSI", "InputChoice=Close,Period="&amp;$A$26&amp;"", "RSI",$A$4, -$B632, $A$6,$A$10,,$A$8,$A$12)</f>
        <v>49.407189010928654</v>
      </c>
      <c r="R63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-$B632, $A$6,$A$10,,$A$8,$A$12)</f>
        <v>61.176770458599997</v>
      </c>
      <c r="S63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-$B632, $A$6,$A$10,,$A$8,$A$12)</f>
        <v>71.701400000000007</v>
      </c>
      <c r="T632" s="8" t="str">
        <f>TEXT(RTD("cqg.rtd",,"StudyData", $A$2, "Imoku", "Period1="&amp;$A$34&amp;"", "Imoku1",$A$4, -$B632, $A$6,$A$10,,$A$8,$A$12),$A$47)</f>
        <v>4340.63</v>
      </c>
      <c r="U632" s="8" t="str">
        <f xml:space="preserve"> TEXT(RTD("cqg.rtd",,"StudyData", $A$2, "Imoku", "Period2="&amp;$A$36&amp;"", "Imoku2",$A$4, -$B632, $A$6,$A$10,,$A$8,$A$12),$A$47)</f>
        <v>4239.50</v>
      </c>
      <c r="V632" s="8" t="str">
        <f xml:space="preserve"> TEXT(RTD("cqg.rtd",,"StudyData", $A$2, "Imoku", "Period3="&amp;$A$38&amp;"", "Imoku3",$A$4, -(($B632)+($A$44)), $A$6,$A$10,,$A$8,$A$12),$A$47)</f>
        <v>4503.88</v>
      </c>
      <c r="W632" s="8" t="str">
        <f xml:space="preserve"> TEXT(RTD("cqg.rtd",,"StudyData", $A$2, "Imoku", "Period1="&amp;$A$34&amp;",Period2="&amp;$A$36&amp;",Period4="&amp;$A$40&amp;",MAType4=Sim", "Imoku4",$A$4, -(($B632)+($A$44)), $A$6,$A$10,,$A$8,$A$12),$A$47)</f>
        <v>4373.94</v>
      </c>
      <c r="X632" s="8" t="str">
        <f>TEXT(RTD("cqg.rtd",,"StudyData", $A$2, "Imoku", "MAType5=Sim,Period5="&amp;$A$42&amp;",InputChoice5=Close", "Imoku5",$A$4, -$B632, $A$6,$A$10,,$A$8,$A$12),$A$47)</f>
        <v>4304.00</v>
      </c>
    </row>
    <row r="633" spans="2:24" x14ac:dyDescent="0.25">
      <c r="B633">
        <f t="shared" si="19"/>
        <v>631</v>
      </c>
      <c r="C633" s="5">
        <f xml:space="preserve"> RTD("cqg.rtd",,"StudyData", $A$2, "BAR", "", "Time", $A$4,-$B633,$A$6,$A$10, "","False","T")</f>
        <v>44868</v>
      </c>
      <c r="D633" s="4">
        <f xml:space="preserve"> RTD("cqg.rtd",,"StudyData", $A$2, "BAR", "", "Time", $A$4,-$B633,$A$6,$A$10, "","False","T")</f>
        <v>44868</v>
      </c>
      <c r="E633" s="6" t="str">
        <f xml:space="preserve"> TEXT(RTD("cqg.rtd",,"StudyData", $A$2, "BAR", "", "Open", $A$4, -$B633, $A$6,$A$10,,$A$8,$A$12),$A$47)</f>
        <v>4291.25</v>
      </c>
      <c r="F633" s="6" t="str">
        <f xml:space="preserve"> TEXT(RTD("cqg.rtd",,"StudyData", $A$2, "BAR", "", "High", $A$4, -$B633, $A$6,$A$10,,$A$8,$A$12),$A$47)</f>
        <v>4307.00</v>
      </c>
      <c r="G633" s="6" t="str">
        <f xml:space="preserve"> TEXT(RTD("cqg.rtd",,"StudyData", $A$2, "BAR", "", "Low", $A$4, -$B633, $A$6,$A$10,,$A$8,$A$12),$A$47)</f>
        <v>4228.75</v>
      </c>
      <c r="H633" s="6" t="str">
        <f>TEXT(RTD("cqg.rtd",,"StudyData", $A$2, "BAR", "", "Close", $A$4, -$B633, $A$6,$A$10,,$A$8,$A$12),$A$47)</f>
        <v>4252.25</v>
      </c>
      <c r="I633" s="7">
        <f xml:space="preserve"> RTD("cqg.rtd",,"StudyData", $A$2, "Vol", "VolType=auto, CoCType=Contract", "Vol",$A$4, -$B633, $A$6,$A$10,,$A$8,$A$12)</f>
        <v>1887557</v>
      </c>
      <c r="J633" s="8" t="str">
        <f xml:space="preserve"> TEXT(RTD("cqg.rtd",,"StudyData", $A$2, "MA", "InputChoice=Close,MAType=Sim,Period="&amp;$A$14&amp;"", "MA",$A$4, -$B633, $A$6,$A$10,,$A$8,$A$12),$A$47)</f>
        <v>4304.29</v>
      </c>
      <c r="K633" s="6" t="str">
        <f xml:space="preserve"> TEXT(RTD("cqg.rtd",,"StudyData", $A$2, "BBnds", "MAType=Sim,InputChoice=Close,Period1="&amp;$A$16&amp;",Percent="&amp;$A$18&amp;"", "BHI",$A$4, -$B633, $A$6,$A$10,,$A$8,$A$12),$A$47)</f>
        <v>4465.30</v>
      </c>
      <c r="L633" s="6" t="str">
        <f>TEXT(RTD("cqg.rtd",,"StudyData",$A$2,"BBnds","MAType=Sim,InputChoice=Close,Period1="&amp;$A$16&amp;",Percent="&amp;$A$18&amp;"","BMA",$A$4,-$B633,$A$6,$A$10,,$A$8,$A$12),$A$47)</f>
        <v>4265.04</v>
      </c>
      <c r="M633" s="6" t="str">
        <f xml:space="preserve"> TEXT(RTD("cqg.rtd",,"StudyData", $A$2, "BBnds", "MAType=Sim,InputChoice=Close,Period1="&amp;$A$16&amp;",Percent="&amp;$A$18&amp;"", "BLO",$A$4, -$B633, $A$6,$A$10,,$A$8,$A$12),$A$47)</f>
        <v>4064.77</v>
      </c>
      <c r="N633" s="8" t="str">
        <f xml:space="preserve"> TEXT(RTD("cqg.rtd",,"StudyData", $A$2, "MACD", "Period1="&amp;$A$20&amp;",Period2="&amp;$A$22&amp;",Period3="&amp;$A$24&amp;",InputChoice=Close", "MACD",$A$4, -$B633, $A$6,$A$10,,$A$8,$A$12),$A$47)</f>
        <v>6.39</v>
      </c>
      <c r="O633" s="8" t="str">
        <f>TEXT(RTD("cqg.rtd",,"StudyData",$A$2,"MACD","Period1="&amp;$A$20&amp;",Period2="&amp;$A$22&amp;",Period3="&amp;$A$24&amp;",InputChoice=Close","MACDA",$A$4,-$B633,$A$6,$A$10,,$A$8,$A$12),$A$47)</f>
        <v>-4.39</v>
      </c>
      <c r="P633" s="6" t="str">
        <f t="shared" si="18"/>
        <v>10.78</v>
      </c>
      <c r="Q633" s="8">
        <f xml:space="preserve"> RTD("cqg.rtd",,"StudyData", $A$2, "RSI", "InputChoice=Close,Period="&amp;$A$26&amp;"", "RSI",$A$4, -$B633, $A$6,$A$10,,$A$8,$A$12)</f>
        <v>43.058909909081578</v>
      </c>
      <c r="R63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-$B633, $A$6,$A$10,,$A$8,$A$12)</f>
        <v>66.230582313599996</v>
      </c>
      <c r="S63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-$B633, $A$6,$A$10,,$A$8,$A$12)</f>
        <v>76.963700000000003</v>
      </c>
      <c r="T633" s="8" t="str">
        <f>TEXT(RTD("cqg.rtd",,"StudyData", $A$2, "Imoku", "Period1="&amp;$A$34&amp;"", "Imoku1",$A$4, -$B633, $A$6,$A$10,,$A$8,$A$12),$A$47)</f>
        <v>4340.63</v>
      </c>
      <c r="U633" s="8" t="str">
        <f xml:space="preserve"> TEXT(RTD("cqg.rtd",,"StudyData", $A$2, "Imoku", "Period2="&amp;$A$36&amp;"", "Imoku2",$A$4, -$B633, $A$6,$A$10,,$A$8,$A$12),$A$47)</f>
        <v>4239.50</v>
      </c>
      <c r="V633" s="8" t="str">
        <f xml:space="preserve"> TEXT(RTD("cqg.rtd",,"StudyData", $A$2, "Imoku", "Period3="&amp;$A$38&amp;"", "Imoku3",$A$4, -(($B633)+($A$44)), $A$6,$A$10,,$A$8,$A$12),$A$47)</f>
        <v>4503.88</v>
      </c>
      <c r="W633" s="8" t="str">
        <f xml:space="preserve"> TEXT(RTD("cqg.rtd",,"StudyData", $A$2, "Imoku", "Period1="&amp;$A$34&amp;",Period2="&amp;$A$36&amp;",Period4="&amp;$A$40&amp;",MAType4=Sim", "Imoku4",$A$4, -(($B633)+($A$44)), $A$6,$A$10,,$A$8,$A$12),$A$47)</f>
        <v>4373.94</v>
      </c>
      <c r="X633" s="8" t="str">
        <f>TEXT(RTD("cqg.rtd",,"StudyData", $A$2, "Imoku", "MAType5=Sim,Period5="&amp;$A$42&amp;",InputChoice5=Close", "Imoku5",$A$4, -$B633, $A$6,$A$10,,$A$8,$A$12),$A$47)</f>
        <v>4252.25</v>
      </c>
    </row>
    <row r="634" spans="2:24" x14ac:dyDescent="0.25">
      <c r="B634">
        <f t="shared" si="19"/>
        <v>632</v>
      </c>
      <c r="C634" s="5">
        <f xml:space="preserve"> RTD("cqg.rtd",,"StudyData", $A$2, "BAR", "", "Time", $A$4,-$B634,$A$6,$A$10, "","False","T")</f>
        <v>44867</v>
      </c>
      <c r="D634" s="4">
        <f xml:space="preserve"> RTD("cqg.rtd",,"StudyData", $A$2, "BAR", "", "Time", $A$4,-$B634,$A$6,$A$10, "","False","T")</f>
        <v>44867</v>
      </c>
      <c r="E634" s="6" t="str">
        <f xml:space="preserve"> TEXT(RTD("cqg.rtd",,"StudyData", $A$2, "BAR", "", "Open", $A$4, -$B634, $A$6,$A$10,,$A$8,$A$12),$A$47)</f>
        <v>4387.50</v>
      </c>
      <c r="F634" s="6" t="str">
        <f xml:space="preserve"> TEXT(RTD("cqg.rtd",,"StudyData", $A$2, "BAR", "", "High", $A$4, -$B634, $A$6,$A$10,,$A$8,$A$12),$A$47)</f>
        <v>4431.50</v>
      </c>
      <c r="G634" s="6" t="str">
        <f xml:space="preserve"> TEXT(RTD("cqg.rtd",,"StudyData", $A$2, "BAR", "", "Low", $A$4, -$B634, $A$6,$A$10,,$A$8,$A$12),$A$47)</f>
        <v>4284.75</v>
      </c>
      <c r="H634" s="6" t="str">
        <f>TEXT(RTD("cqg.rtd",,"StudyData", $A$2, "BAR", "", "Close", $A$4, -$B634, $A$6,$A$10,,$A$8,$A$12),$A$47)</f>
        <v>4293.25</v>
      </c>
      <c r="I634" s="7">
        <f xml:space="preserve"> RTD("cqg.rtd",,"StudyData", $A$2, "Vol", "VolType=auto, CoCType=Contract", "Vol",$A$4, -$B634, $A$6,$A$10,,$A$8,$A$12)</f>
        <v>2210708</v>
      </c>
      <c r="J634" s="8" t="str">
        <f xml:space="preserve"> TEXT(RTD("cqg.rtd",,"StudyData", $A$2, "MA", "InputChoice=Close,MAType=Sim,Period="&amp;$A$14&amp;"", "MA",$A$4, -$B634, $A$6,$A$10,,$A$8,$A$12),$A$47)</f>
        <v>4311.69</v>
      </c>
      <c r="K634" s="6" t="str">
        <f xml:space="preserve"> TEXT(RTD("cqg.rtd",,"StudyData", $A$2, "BBnds", "MAType=Sim,InputChoice=Close,Period1="&amp;$A$16&amp;",Percent="&amp;$A$18&amp;"", "BHI",$A$4, -$B634, $A$6,$A$10,,$A$8,$A$12),$A$47)</f>
        <v>4466.78</v>
      </c>
      <c r="L634" s="6" t="str">
        <f>TEXT(RTD("cqg.rtd",,"StudyData",$A$2,"BBnds","MAType=Sim,InputChoice=Close,Period1="&amp;$A$16&amp;",Percent="&amp;$A$18&amp;"","BMA",$A$4,-$B634,$A$6,$A$10,,$A$8,$A$12),$A$47)</f>
        <v>4266.49</v>
      </c>
      <c r="M634" s="6" t="str">
        <f xml:space="preserve"> TEXT(RTD("cqg.rtd",,"StudyData", $A$2, "BBnds", "MAType=Sim,InputChoice=Close,Period1="&amp;$A$16&amp;",Percent="&amp;$A$18&amp;"", "BLO",$A$4, -$B634, $A$6,$A$10,,$A$8,$A$12),$A$47)</f>
        <v>4066.19</v>
      </c>
      <c r="N634" s="8" t="str">
        <f xml:space="preserve"> TEXT(RTD("cqg.rtd",,"StudyData", $A$2, "MACD", "Period1="&amp;$A$20&amp;",Period2="&amp;$A$22&amp;",Period3="&amp;$A$24&amp;",InputChoice=Close", "MACD",$A$4, -$B634, $A$6,$A$10,,$A$8,$A$12),$A$47)</f>
        <v>13.57</v>
      </c>
      <c r="O634" s="8" t="str">
        <f>TEXT(RTD("cqg.rtd",,"StudyData",$A$2,"MACD","Period1="&amp;$A$20&amp;",Period2="&amp;$A$22&amp;",Period3="&amp;$A$24&amp;",InputChoice=Close","MACDA",$A$4,-$B634,$A$6,$A$10,,$A$8,$A$12),$A$47)</f>
        <v>-7.09</v>
      </c>
      <c r="P634" s="6" t="str">
        <f t="shared" si="18"/>
        <v>20.66</v>
      </c>
      <c r="Q634" s="8">
        <f xml:space="preserve"> RTD("cqg.rtd",,"StudyData", $A$2, "RSI", "InputChoice=Close,Period="&amp;$A$26&amp;"", "RSI",$A$4, -$B634, $A$6,$A$10,,$A$8,$A$12)</f>
        <v>47.232703700318012</v>
      </c>
      <c r="R63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-$B634, $A$6,$A$10,,$A$8,$A$12)</f>
        <v>77.454377995300007</v>
      </c>
      <c r="S63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-$B634, $A$6,$A$10,,$A$8,$A$12)</f>
        <v>82.330200000000005</v>
      </c>
      <c r="T634" s="8" t="str">
        <f>TEXT(RTD("cqg.rtd",,"StudyData", $A$2, "Imoku", "Period1="&amp;$A$34&amp;"", "Imoku1",$A$4, -$B634, $A$6,$A$10,,$A$8,$A$12),$A$47)</f>
        <v>4309.25</v>
      </c>
      <c r="U634" s="8" t="str">
        <f xml:space="preserve"> TEXT(RTD("cqg.rtd",,"StudyData", $A$2, "Imoku", "Period2="&amp;$A$36&amp;"", "Imoku2",$A$4, -$B634, $A$6,$A$10,,$A$8,$A$12),$A$47)</f>
        <v>4239.50</v>
      </c>
      <c r="V634" s="8" t="str">
        <f xml:space="preserve"> TEXT(RTD("cqg.rtd",,"StudyData", $A$2, "Imoku", "Period3="&amp;$A$38&amp;"", "Imoku3",$A$4, -(($B634)+($A$44)), $A$6,$A$10,,$A$8,$A$12),$A$47)</f>
        <v>4515.00</v>
      </c>
      <c r="W634" s="8" t="str">
        <f xml:space="preserve"> TEXT(RTD("cqg.rtd",,"StudyData", $A$2, "Imoku", "Period1="&amp;$A$34&amp;",Period2="&amp;$A$36&amp;",Period4="&amp;$A$40&amp;",MAType4=Sim", "Imoku4",$A$4, -(($B634)+($A$44)), $A$6,$A$10,,$A$8,$A$12),$A$47)</f>
        <v>4396.44</v>
      </c>
      <c r="X634" s="8" t="str">
        <f>TEXT(RTD("cqg.rtd",,"StudyData", $A$2, "Imoku", "MAType5=Sim,Period5="&amp;$A$42&amp;",InputChoice5=Close", "Imoku5",$A$4, -$B634, $A$6,$A$10,,$A$8,$A$12),$A$47)</f>
        <v>4293.25</v>
      </c>
    </row>
    <row r="635" spans="2:24" x14ac:dyDescent="0.25">
      <c r="B635">
        <f t="shared" si="19"/>
        <v>633</v>
      </c>
      <c r="C635" s="5">
        <f xml:space="preserve"> RTD("cqg.rtd",,"StudyData", $A$2, "BAR", "", "Time", $A$4,-$B635,$A$6,$A$10, "","False","T")</f>
        <v>44866</v>
      </c>
      <c r="D635" s="4">
        <f xml:space="preserve"> RTD("cqg.rtd",,"StudyData", $A$2, "BAR", "", "Time", $A$4,-$B635,$A$6,$A$10, "","False","T")</f>
        <v>44866</v>
      </c>
      <c r="E635" s="6" t="str">
        <f xml:space="preserve"> TEXT(RTD("cqg.rtd",,"StudyData", $A$2, "BAR", "", "Open", $A$4, -$B635, $A$6,$A$10,,$A$8,$A$12),$A$47)</f>
        <v>4408.50</v>
      </c>
      <c r="F635" s="6" t="str">
        <f xml:space="preserve"> TEXT(RTD("cqg.rtd",,"StudyData", $A$2, "BAR", "", "High", $A$4, -$B635, $A$6,$A$10,,$A$8,$A$12),$A$47)</f>
        <v>4452.50</v>
      </c>
      <c r="G635" s="6" t="str">
        <f xml:space="preserve"> TEXT(RTD("cqg.rtd",,"StudyData", $A$2, "BAR", "", "Low", $A$4, -$B635, $A$6,$A$10,,$A$8,$A$12),$A$47)</f>
        <v>4377.00</v>
      </c>
      <c r="H635" s="6" t="str">
        <f>TEXT(RTD("cqg.rtd",,"StudyData", $A$2, "BAR", "", "Close", $A$4, -$B635, $A$6,$A$10,,$A$8,$A$12),$A$47)</f>
        <v>4390.50</v>
      </c>
      <c r="I635" s="7">
        <f xml:space="preserve"> RTD("cqg.rtd",,"StudyData", $A$2, "Vol", "VolType=auto, CoCType=Contract", "Vol",$A$4, -$B635, $A$6,$A$10,,$A$8,$A$12)</f>
        <v>1895614</v>
      </c>
      <c r="J635" s="8" t="str">
        <f xml:space="preserve"> TEXT(RTD("cqg.rtd",,"StudyData", $A$2, "MA", "InputChoice=Close,MAType=Sim,Period="&amp;$A$14&amp;"", "MA",$A$4, -$B635, $A$6,$A$10,,$A$8,$A$12),$A$47)</f>
        <v>4317.43</v>
      </c>
      <c r="K635" s="6" t="str">
        <f xml:space="preserve"> TEXT(RTD("cqg.rtd",,"StudyData", $A$2, "BBnds", "MAType=Sim,InputChoice=Close,Period1="&amp;$A$16&amp;",Percent="&amp;$A$18&amp;"", "BHI",$A$4, -$B635, $A$6,$A$10,,$A$8,$A$12),$A$47)</f>
        <v>4469.02</v>
      </c>
      <c r="L635" s="6" t="str">
        <f>TEXT(RTD("cqg.rtd",,"StudyData",$A$2,"BBnds","MAType=Sim,InputChoice=Close,Period1="&amp;$A$16&amp;",Percent="&amp;$A$18&amp;"","BMA",$A$4,-$B635,$A$6,$A$10,,$A$8,$A$12),$A$47)</f>
        <v>4267.75</v>
      </c>
      <c r="M635" s="6" t="str">
        <f xml:space="preserve"> TEXT(RTD("cqg.rtd",,"StudyData", $A$2, "BBnds", "MAType=Sim,InputChoice=Close,Period1="&amp;$A$16&amp;",Percent="&amp;$A$18&amp;"", "BLO",$A$4, -$B635, $A$6,$A$10,,$A$8,$A$12),$A$47)</f>
        <v>4066.48</v>
      </c>
      <c r="N635" s="8" t="str">
        <f xml:space="preserve"> TEXT(RTD("cqg.rtd",,"StudyData", $A$2, "MACD", "Period1="&amp;$A$20&amp;",Period2="&amp;$A$22&amp;",Period3="&amp;$A$24&amp;",InputChoice=Close", "MACD",$A$4, -$B635, $A$6,$A$10,,$A$8,$A$12),$A$47)</f>
        <v>18.36</v>
      </c>
      <c r="O635" s="8" t="str">
        <f>TEXT(RTD("cqg.rtd",,"StudyData",$A$2,"MACD","Period1="&amp;$A$20&amp;",Period2="&amp;$A$22&amp;",Period3="&amp;$A$24&amp;",InputChoice=Close","MACDA",$A$4,-$B635,$A$6,$A$10,,$A$8,$A$12),$A$47)</f>
        <v>-12.26</v>
      </c>
      <c r="P635" s="6" t="str">
        <f t="shared" si="18"/>
        <v>30.62</v>
      </c>
      <c r="Q635" s="8">
        <f xml:space="preserve"> RTD("cqg.rtd",,"StudyData", $A$2, "RSI", "InputChoice=Close,Period="&amp;$A$26&amp;"", "RSI",$A$4, -$B635, $A$6,$A$10,,$A$8,$A$12)</f>
        <v>59.365303803430557</v>
      </c>
      <c r="R63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-$B635, $A$6,$A$10,,$A$8,$A$12)</f>
        <v>87.6507545698</v>
      </c>
      <c r="S63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-$B635, $A$6,$A$10,,$A$8,$A$12)</f>
        <v>84.768100000000004</v>
      </c>
      <c r="T635" s="8" t="str">
        <f>TEXT(RTD("cqg.rtd",,"StudyData", $A$2, "Imoku", "Period1="&amp;$A$34&amp;"", "Imoku1",$A$4, -$B635, $A$6,$A$10,,$A$8,$A$12),$A$47)</f>
        <v>4309.25</v>
      </c>
      <c r="U635" s="8" t="str">
        <f xml:space="preserve"> TEXT(RTD("cqg.rtd",,"StudyData", $A$2, "Imoku", "Period2="&amp;$A$36&amp;"", "Imoku2",$A$4, -$B635, $A$6,$A$10,,$A$8,$A$12),$A$47)</f>
        <v>4239.50</v>
      </c>
      <c r="V635" s="8" t="str">
        <f xml:space="preserve"> TEXT(RTD("cqg.rtd",,"StudyData", $A$2, "Imoku", "Period3="&amp;$A$38&amp;"", "Imoku3",$A$4, -(($B635)+($A$44)), $A$6,$A$10,,$A$8,$A$12),$A$47)</f>
        <v>4526.13</v>
      </c>
      <c r="W635" s="8" t="str">
        <f xml:space="preserve"> TEXT(RTD("cqg.rtd",,"StudyData", $A$2, "Imoku", "Period1="&amp;$A$34&amp;",Period2="&amp;$A$36&amp;",Period4="&amp;$A$40&amp;",MAType4=Sim", "Imoku4",$A$4, -(($B635)+($A$44)), $A$6,$A$10,,$A$8,$A$12),$A$47)</f>
        <v>4425.13</v>
      </c>
      <c r="X635" s="8" t="str">
        <f>TEXT(RTD("cqg.rtd",,"StudyData", $A$2, "Imoku", "MAType5=Sim,Period5="&amp;$A$42&amp;",InputChoice5=Close", "Imoku5",$A$4, -$B635, $A$6,$A$10,,$A$8,$A$12),$A$47)</f>
        <v>4390.50</v>
      </c>
    </row>
    <row r="636" spans="2:24" x14ac:dyDescent="0.25">
      <c r="B636">
        <f t="shared" si="19"/>
        <v>634</v>
      </c>
      <c r="C636" s="5">
        <f xml:space="preserve"> RTD("cqg.rtd",,"StudyData", $A$2, "BAR", "", "Time", $A$4,-$B636,$A$6,$A$10, "","False","T")</f>
        <v>44865</v>
      </c>
      <c r="D636" s="4">
        <f xml:space="preserve"> RTD("cqg.rtd",,"StudyData", $A$2, "BAR", "", "Time", $A$4,-$B636,$A$6,$A$10, "","False","T")</f>
        <v>44865</v>
      </c>
      <c r="E636" s="6" t="str">
        <f xml:space="preserve"> TEXT(RTD("cqg.rtd",,"StudyData", $A$2, "BAR", "", "Open", $A$4, -$B636, $A$6,$A$10,,$A$8,$A$12),$A$47)</f>
        <v>4436.00</v>
      </c>
      <c r="F636" s="6" t="str">
        <f xml:space="preserve"> TEXT(RTD("cqg.rtd",,"StudyData", $A$2, "BAR", "", "High", $A$4, -$B636, $A$6,$A$10,,$A$8,$A$12),$A$47)</f>
        <v>4439.25</v>
      </c>
      <c r="G636" s="6" t="str">
        <f xml:space="preserve"> TEXT(RTD("cqg.rtd",,"StudyData", $A$2, "BAR", "", "Low", $A$4, -$B636, $A$6,$A$10,,$A$8,$A$12),$A$47)</f>
        <v>4396.75</v>
      </c>
      <c r="H636" s="6" t="str">
        <f>TEXT(RTD("cqg.rtd",,"StudyData", $A$2, "BAR", "", "Close", $A$4, -$B636, $A$6,$A$10,,$A$8,$A$12),$A$47)</f>
        <v>4407.50</v>
      </c>
      <c r="I636" s="7">
        <f xml:space="preserve"> RTD("cqg.rtd",,"StudyData", $A$2, "Vol", "VolType=auto, CoCType=Contract", "Vol",$A$4, -$B636, $A$6,$A$10,,$A$8,$A$12)</f>
        <v>2002625</v>
      </c>
      <c r="J636" s="8" t="str">
        <f xml:space="preserve"> TEXT(RTD("cqg.rtd",,"StudyData", $A$2, "MA", "InputChoice=Close,MAType=Sim,Period="&amp;$A$14&amp;"", "MA",$A$4, -$B636, $A$6,$A$10,,$A$8,$A$12),$A$47)</f>
        <v>4318.99</v>
      </c>
      <c r="K636" s="6" t="str">
        <f xml:space="preserve"> TEXT(RTD("cqg.rtd",,"StudyData", $A$2, "BBnds", "MAType=Sim,InputChoice=Close,Period1="&amp;$A$16&amp;",Percent="&amp;$A$18&amp;"", "BHI",$A$4, -$B636, $A$6,$A$10,,$A$8,$A$12),$A$47)</f>
        <v>4460.00</v>
      </c>
      <c r="L636" s="6" t="str">
        <f>TEXT(RTD("cqg.rtd",,"StudyData",$A$2,"BBnds","MAType=Sim,InputChoice=Close,Period1="&amp;$A$16&amp;",Percent="&amp;$A$18&amp;"","BMA",$A$4,-$B636,$A$6,$A$10,,$A$8,$A$12),$A$47)</f>
        <v>4264.61</v>
      </c>
      <c r="M636" s="6" t="str">
        <f xml:space="preserve"> TEXT(RTD("cqg.rtd",,"StudyData", $A$2, "BBnds", "MAType=Sim,InputChoice=Close,Period1="&amp;$A$16&amp;",Percent="&amp;$A$18&amp;"", "BLO",$A$4, -$B636, $A$6,$A$10,,$A$8,$A$12),$A$47)</f>
        <v>4069.23</v>
      </c>
      <c r="N636" s="8" t="str">
        <f xml:space="preserve"> TEXT(RTD("cqg.rtd",,"StudyData", $A$2, "MACD", "Period1="&amp;$A$20&amp;",Period2="&amp;$A$22&amp;",Period3="&amp;$A$24&amp;",InputChoice=Close", "MACD",$A$4, -$B636, $A$6,$A$10,,$A$8,$A$12),$A$47)</f>
        <v>14.31</v>
      </c>
      <c r="O636" s="8" t="str">
        <f>TEXT(RTD("cqg.rtd",,"StudyData",$A$2,"MACD","Period1="&amp;$A$20&amp;",Period2="&amp;$A$22&amp;",Period3="&amp;$A$24&amp;",InputChoice=Close","MACDA",$A$4,-$B636,$A$6,$A$10,,$A$8,$A$12),$A$47)</f>
        <v>-19.91</v>
      </c>
      <c r="P636" s="6" t="str">
        <f t="shared" si="18"/>
        <v>34.22</v>
      </c>
      <c r="Q636" s="8">
        <f xml:space="preserve"> RTD("cqg.rtd",,"StudyData", $A$2, "RSI", "InputChoice=Close,Period="&amp;$A$26&amp;"", "RSI",$A$4, -$B636, $A$6,$A$10,,$A$8,$A$12)</f>
        <v>61.833275169868742</v>
      </c>
      <c r="R63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-$B636, $A$6,$A$10,,$A$8,$A$12)</f>
        <v>88.828438344199995</v>
      </c>
      <c r="S63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-$B636, $A$6,$A$10,,$A$8,$A$12)</f>
        <v>83.326800000000006</v>
      </c>
      <c r="T636" s="8" t="str">
        <f>TEXT(RTD("cqg.rtd",,"StudyData", $A$2, "Imoku", "Period1="&amp;$A$34&amp;"", "Imoku1",$A$4, -$B636, $A$6,$A$10,,$A$8,$A$12),$A$47)</f>
        <v>4307.38</v>
      </c>
      <c r="U636" s="8" t="str">
        <f xml:space="preserve"> TEXT(RTD("cqg.rtd",,"StudyData", $A$2, "Imoku", "Period2="&amp;$A$36&amp;"", "Imoku2",$A$4, -$B636, $A$6,$A$10,,$A$8,$A$12),$A$47)</f>
        <v>4237.63</v>
      </c>
      <c r="V636" s="8" t="str">
        <f xml:space="preserve"> TEXT(RTD("cqg.rtd",,"StudyData", $A$2, "Imoku", "Period3="&amp;$A$38&amp;"", "Imoku3",$A$4, -(($B636)+($A$44)), $A$6,$A$10,,$A$8,$A$12),$A$47)</f>
        <v>4527.50</v>
      </c>
      <c r="W636" s="8" t="str">
        <f xml:space="preserve"> TEXT(RTD("cqg.rtd",,"StudyData", $A$2, "Imoku", "Period1="&amp;$A$34&amp;",Period2="&amp;$A$36&amp;",Period4="&amp;$A$40&amp;",MAType4=Sim", "Imoku4",$A$4, -(($B636)+($A$44)), $A$6,$A$10,,$A$8,$A$12),$A$47)</f>
        <v>4476.81</v>
      </c>
      <c r="X636" s="8" t="str">
        <f>TEXT(RTD("cqg.rtd",,"StudyData", $A$2, "Imoku", "MAType5=Sim,Period5="&amp;$A$42&amp;",InputChoice5=Close", "Imoku5",$A$4, -$B636, $A$6,$A$10,,$A$8,$A$12),$A$47)</f>
        <v>4407.50</v>
      </c>
    </row>
    <row r="637" spans="2:24" x14ac:dyDescent="0.25">
      <c r="B637">
        <f t="shared" si="19"/>
        <v>635</v>
      </c>
      <c r="C637" s="5">
        <f xml:space="preserve"> RTD("cqg.rtd",,"StudyData", $A$2, "BAR", "", "Time", $A$4,-$B637,$A$6,$A$10, "","False","T")</f>
        <v>44862</v>
      </c>
      <c r="D637" s="4">
        <f xml:space="preserve"> RTD("cqg.rtd",,"StudyData", $A$2, "BAR", "", "Time", $A$4,-$B637,$A$6,$A$10, "","False","T")</f>
        <v>44862</v>
      </c>
      <c r="E637" s="6" t="str">
        <f xml:space="preserve"> TEXT(RTD("cqg.rtd",,"StudyData", $A$2, "BAR", "", "Open", $A$4, -$B637, $A$6,$A$10,,$A$8,$A$12),$A$47)</f>
        <v>4322.75</v>
      </c>
      <c r="F637" s="6" t="str">
        <f xml:space="preserve"> TEXT(RTD("cqg.rtd",,"StudyData", $A$2, "BAR", "", "High", $A$4, -$B637, $A$6,$A$10,,$A$8,$A$12),$A$47)</f>
        <v>4448.75</v>
      </c>
      <c r="G637" s="6" t="str">
        <f xml:space="preserve"> TEXT(RTD("cqg.rtd",,"StudyData", $A$2, "BAR", "", "Low", $A$4, -$B637, $A$6,$A$10,,$A$8,$A$12),$A$47)</f>
        <v>4301.25</v>
      </c>
      <c r="H637" s="6" t="str">
        <f>TEXT(RTD("cqg.rtd",,"StudyData", $A$2, "BAR", "", "Close", $A$4, -$B637, $A$6,$A$10,,$A$8,$A$12),$A$47)</f>
        <v>4435.75</v>
      </c>
      <c r="I637" s="7">
        <f xml:space="preserve"> RTD("cqg.rtd",,"StudyData", $A$2, "Vol", "VolType=auto, CoCType=Contract", "Vol",$A$4, -$B637, $A$6,$A$10,,$A$8,$A$12)</f>
        <v>2084386</v>
      </c>
      <c r="J637" s="8" t="str">
        <f xml:space="preserve"> TEXT(RTD("cqg.rtd",,"StudyData", $A$2, "MA", "InputChoice=Close,MAType=Sim,Period="&amp;$A$14&amp;"", "MA",$A$4, -$B637, $A$6,$A$10,,$A$8,$A$12),$A$47)</f>
        <v>4320.49</v>
      </c>
      <c r="K637" s="6" t="str">
        <f xml:space="preserve"> TEXT(RTD("cqg.rtd",,"StudyData", $A$2, "BBnds", "MAType=Sim,InputChoice=Close,Period1="&amp;$A$16&amp;",Percent="&amp;$A$18&amp;"", "BHI",$A$4, -$B637, $A$6,$A$10,,$A$8,$A$12),$A$47)</f>
        <v>4439.96</v>
      </c>
      <c r="L637" s="6" t="str">
        <f>TEXT(RTD("cqg.rtd",,"StudyData",$A$2,"BBnds","MAType=Sim,InputChoice=Close,Period1="&amp;$A$16&amp;",Percent="&amp;$A$18&amp;"","BMA",$A$4,-$B637,$A$6,$A$10,,$A$8,$A$12),$A$47)</f>
        <v>4254.98</v>
      </c>
      <c r="M637" s="6" t="str">
        <f xml:space="preserve"> TEXT(RTD("cqg.rtd",,"StudyData", $A$2, "BBnds", "MAType=Sim,InputChoice=Close,Period1="&amp;$A$16&amp;",Percent="&amp;$A$18&amp;"", "BLO",$A$4, -$B637, $A$6,$A$10,,$A$8,$A$12),$A$47)</f>
        <v>4069.99</v>
      </c>
      <c r="N637" s="8" t="str">
        <f xml:space="preserve"> TEXT(RTD("cqg.rtd",,"StudyData", $A$2, "MACD", "Period1="&amp;$A$20&amp;",Period2="&amp;$A$22&amp;",Period3="&amp;$A$24&amp;",InputChoice=Close", "MACD",$A$4, -$B637, $A$6,$A$10,,$A$8,$A$12),$A$47)</f>
        <v>7.20</v>
      </c>
      <c r="O637" s="8" t="str">
        <f>TEXT(RTD("cqg.rtd",,"StudyData",$A$2,"MACD","Period1="&amp;$A$20&amp;",Period2="&amp;$A$22&amp;",Period3="&amp;$A$24&amp;",InputChoice=Close","MACDA",$A$4,-$B637,$A$6,$A$10,,$A$8,$A$12),$A$47)</f>
        <v>-28.47</v>
      </c>
      <c r="P637" s="6" t="str">
        <f t="shared" si="18"/>
        <v>35.67</v>
      </c>
      <c r="Q637" s="8">
        <f xml:space="preserve"> RTD("cqg.rtd",,"StudyData", $A$2, "RSI", "InputChoice=Close,Period="&amp;$A$26&amp;"", "RSI",$A$4, -$B637, $A$6,$A$10,,$A$8,$A$12)</f>
        <v>65.878752749692097</v>
      </c>
      <c r="R63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-$B637, $A$6,$A$10,,$A$8,$A$12)</f>
        <v>88.063347153199999</v>
      </c>
      <c r="S63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-$B637, $A$6,$A$10,,$A$8,$A$12)</f>
        <v>80.575999999999993</v>
      </c>
      <c r="T637" s="8" t="str">
        <f>TEXT(RTD("cqg.rtd",,"StudyData", $A$2, "Imoku", "Period1="&amp;$A$34&amp;"", "Imoku1",$A$4, -$B637, $A$6,$A$10,,$A$8,$A$12),$A$47)</f>
        <v>4307.38</v>
      </c>
      <c r="U637" s="8" t="str">
        <f xml:space="preserve"> TEXT(RTD("cqg.rtd",,"StudyData", $A$2, "Imoku", "Period2="&amp;$A$36&amp;"", "Imoku2",$A$4, -$B637, $A$6,$A$10,,$A$8,$A$12),$A$47)</f>
        <v>4237.63</v>
      </c>
      <c r="V637" s="8" t="str">
        <f xml:space="preserve"> TEXT(RTD("cqg.rtd",,"StudyData", $A$2, "Imoku", "Period3="&amp;$A$38&amp;"", "Imoku3",$A$4, -(($B637)+($A$44)), $A$6,$A$10,,$A$8,$A$12),$A$47)</f>
        <v>4568.38</v>
      </c>
      <c r="W637" s="8" t="str">
        <f xml:space="preserve"> TEXT(RTD("cqg.rtd",,"StudyData", $A$2, "Imoku", "Period1="&amp;$A$34&amp;",Period2="&amp;$A$36&amp;",Period4="&amp;$A$40&amp;",MAType4=Sim", "Imoku4",$A$4, -(($B637)+($A$44)), $A$6,$A$10,,$A$8,$A$12),$A$47)</f>
        <v>4533.31</v>
      </c>
      <c r="X637" s="8" t="str">
        <f>TEXT(RTD("cqg.rtd",,"StudyData", $A$2, "Imoku", "MAType5=Sim,Period5="&amp;$A$42&amp;",InputChoice5=Close", "Imoku5",$A$4, -$B637, $A$6,$A$10,,$A$8,$A$12),$A$47)</f>
        <v>4435.75</v>
      </c>
    </row>
    <row r="638" spans="2:24" x14ac:dyDescent="0.25">
      <c r="B638">
        <f t="shared" si="19"/>
        <v>636</v>
      </c>
      <c r="C638" s="5">
        <f xml:space="preserve"> RTD("cqg.rtd",,"StudyData", $A$2, "BAR", "", "Time", $A$4,-$B638,$A$6,$A$10, "","False","T")</f>
        <v>44861</v>
      </c>
      <c r="D638" s="4">
        <f xml:space="preserve"> RTD("cqg.rtd",,"StudyData", $A$2, "BAR", "", "Time", $A$4,-$B638,$A$6,$A$10, "","False","T")</f>
        <v>44861</v>
      </c>
      <c r="E638" s="6" t="str">
        <f xml:space="preserve"> TEXT(RTD("cqg.rtd",,"StudyData", $A$2, "BAR", "", "Open", $A$4, -$B638, $A$6,$A$10,,$A$8,$A$12),$A$47)</f>
        <v>4368.75</v>
      </c>
      <c r="F638" s="6" t="str">
        <f xml:space="preserve"> TEXT(RTD("cqg.rtd",,"StudyData", $A$2, "BAR", "", "High", $A$4, -$B638, $A$6,$A$10,,$A$8,$A$12),$A$47)</f>
        <v>4395.25</v>
      </c>
      <c r="G638" s="6" t="str">
        <f xml:space="preserve"> TEXT(RTD("cqg.rtd",,"StudyData", $A$2, "BAR", "", "Low", $A$4, -$B638, $A$6,$A$10,,$A$8,$A$12),$A$47)</f>
        <v>4282.00</v>
      </c>
      <c r="H638" s="6" t="str">
        <f>TEXT(RTD("cqg.rtd",,"StudyData", $A$2, "BAR", "", "Close", $A$4, -$B638, $A$6,$A$10,,$A$8,$A$12),$A$47)</f>
        <v>4344.00</v>
      </c>
      <c r="I638" s="7">
        <f xml:space="preserve"> RTD("cqg.rtd",,"StudyData", $A$2, "Vol", "VolType=auto, CoCType=Contract", "Vol",$A$4, -$B638, $A$6,$A$10,,$A$8,$A$12)</f>
        <v>2211786</v>
      </c>
      <c r="J638" s="8" t="str">
        <f xml:space="preserve"> TEXT(RTD("cqg.rtd",,"StudyData", $A$2, "MA", "InputChoice=Close,MAType=Sim,Period="&amp;$A$14&amp;"", "MA",$A$4, -$B638, $A$6,$A$10,,$A$8,$A$12),$A$47)</f>
        <v>4322.38</v>
      </c>
      <c r="K638" s="6" t="str">
        <f xml:space="preserve"> TEXT(RTD("cqg.rtd",,"StudyData", $A$2, "BBnds", "MAType=Sim,InputChoice=Close,Period1="&amp;$A$16&amp;",Percent="&amp;$A$18&amp;"", "BHI",$A$4, -$B638, $A$6,$A$10,,$A$8,$A$12),$A$47)</f>
        <v>4412.84</v>
      </c>
      <c r="L638" s="6" t="str">
        <f>TEXT(RTD("cqg.rtd",,"StudyData",$A$2,"BBnds","MAType=Sim,InputChoice=Close,Period1="&amp;$A$16&amp;",Percent="&amp;$A$18&amp;"","BMA",$A$4,-$B638,$A$6,$A$10,,$A$8,$A$12),$A$47)</f>
        <v>4239.49</v>
      </c>
      <c r="M638" s="6" t="str">
        <f xml:space="preserve"> TEXT(RTD("cqg.rtd",,"StudyData", $A$2, "BBnds", "MAType=Sim,InputChoice=Close,Period1="&amp;$A$16&amp;",Percent="&amp;$A$18&amp;"", "BLO",$A$4, -$B638, $A$6,$A$10,,$A$8,$A$12),$A$47)</f>
        <v>4066.14</v>
      </c>
      <c r="N638" s="8" t="str">
        <f xml:space="preserve"> TEXT(RTD("cqg.rtd",,"StudyData", $A$2, "MACD", "Period1="&amp;$A$20&amp;",Period2="&amp;$A$22&amp;",Period3="&amp;$A$24&amp;",InputChoice=Close", "MACD",$A$4, -$B638, $A$6,$A$10,,$A$8,$A$12),$A$47)</f>
        <v>-4.85</v>
      </c>
      <c r="O638" s="8" t="str">
        <f>TEXT(RTD("cqg.rtd",,"StudyData",$A$2,"MACD","Period1="&amp;$A$20&amp;",Period2="&amp;$A$22&amp;",Period3="&amp;$A$24&amp;",InputChoice=Close","MACDA",$A$4,-$B638,$A$6,$A$10,,$A$8,$A$12),$A$47)</f>
        <v>-37.38</v>
      </c>
      <c r="P638" s="6" t="str">
        <f t="shared" si="18"/>
        <v>32.53</v>
      </c>
      <c r="Q638" s="8">
        <f xml:space="preserve"> RTD("cqg.rtd",,"StudyData", $A$2, "RSI", "InputChoice=Close,Period="&amp;$A$26&amp;"", "RSI",$A$4, -$B638, $A$6,$A$10,,$A$8,$A$12)</f>
        <v>57.93324493677283</v>
      </c>
      <c r="R63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-$B638, $A$6,$A$10,,$A$8,$A$12)</f>
        <v>82.9981500592</v>
      </c>
      <c r="S63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-$B638, $A$6,$A$10,,$A$8,$A$12)</f>
        <v>76.832300000000004</v>
      </c>
      <c r="T638" s="8" t="str">
        <f>TEXT(RTD("cqg.rtd",,"StudyData", $A$2, "Imoku", "Period1="&amp;$A$34&amp;"", "Imoku1",$A$4, -$B638, $A$6,$A$10,,$A$8,$A$12),$A$47)</f>
        <v>4268.50</v>
      </c>
      <c r="U638" s="8" t="str">
        <f xml:space="preserve"> TEXT(RTD("cqg.rtd",,"StudyData", $A$2, "Imoku", "Period2="&amp;$A$36&amp;"", "Imoku2",$A$4, -$B638, $A$6,$A$10,,$A$8,$A$12),$A$47)</f>
        <v>4224.25</v>
      </c>
      <c r="V638" s="8" t="str">
        <f xml:space="preserve"> TEXT(RTD("cqg.rtd",,"StudyData", $A$2, "Imoku", "Period3="&amp;$A$38&amp;"", "Imoku3",$A$4, -(($B638)+($A$44)), $A$6,$A$10,,$A$8,$A$12),$A$47)</f>
        <v>4568.38</v>
      </c>
      <c r="W638" s="8" t="str">
        <f xml:space="preserve"> TEXT(RTD("cqg.rtd",,"StudyData", $A$2, "Imoku", "Period1="&amp;$A$34&amp;",Period2="&amp;$A$36&amp;",Period4="&amp;$A$40&amp;",MAType4=Sim", "Imoku4",$A$4, -(($B638)+($A$44)), $A$6,$A$10,,$A$8,$A$12),$A$47)</f>
        <v>4550.69</v>
      </c>
      <c r="X638" s="8" t="str">
        <f>TEXT(RTD("cqg.rtd",,"StudyData", $A$2, "Imoku", "MAType5=Sim,Period5="&amp;$A$42&amp;",InputChoice5=Close", "Imoku5",$A$4, -$B638, $A$6,$A$10,,$A$8,$A$12),$A$47)</f>
        <v>4344.00</v>
      </c>
    </row>
    <row r="639" spans="2:24" x14ac:dyDescent="0.25">
      <c r="B639">
        <f t="shared" si="19"/>
        <v>637</v>
      </c>
      <c r="C639" s="5">
        <f xml:space="preserve"> RTD("cqg.rtd",,"StudyData", $A$2, "BAR", "", "Time", $A$4,-$B639,$A$6,$A$10, "","False","T")</f>
        <v>44860</v>
      </c>
      <c r="D639" s="4">
        <f xml:space="preserve"> RTD("cqg.rtd",,"StudyData", $A$2, "BAR", "", "Time", $A$4,-$B639,$A$6,$A$10, "","False","T")</f>
        <v>44860</v>
      </c>
      <c r="E639" s="6" t="str">
        <f xml:space="preserve"> TEXT(RTD("cqg.rtd",,"StudyData", $A$2, "BAR", "", "Open", $A$4, -$B639, $A$6,$A$10,,$A$8,$A$12),$A$47)</f>
        <v>4365.50</v>
      </c>
      <c r="F639" s="6" t="str">
        <f xml:space="preserve"> TEXT(RTD("cqg.rtd",,"StudyData", $A$2, "BAR", "", "High", $A$4, -$B639, $A$6,$A$10,,$A$8,$A$12),$A$47)</f>
        <v>4422.00</v>
      </c>
      <c r="G639" s="6" t="str">
        <f xml:space="preserve"> TEXT(RTD("cqg.rtd",,"StudyData", $A$2, "BAR", "", "Low", $A$4, -$B639, $A$6,$A$10,,$A$8,$A$12),$A$47)</f>
        <v>4348.75</v>
      </c>
      <c r="H639" s="6" t="str">
        <f>TEXT(RTD("cqg.rtd",,"StudyData", $A$2, "BAR", "", "Close", $A$4, -$B639, $A$6,$A$10,,$A$8,$A$12),$A$47)</f>
        <v>4365.50</v>
      </c>
      <c r="I639" s="7">
        <f xml:space="preserve"> RTD("cqg.rtd",,"StudyData", $A$2, "Vol", "VolType=auto, CoCType=Contract", "Vol",$A$4, -$B639, $A$6,$A$10,,$A$8,$A$12)</f>
        <v>2118534</v>
      </c>
      <c r="J639" s="8" t="str">
        <f xml:space="preserve"> TEXT(RTD("cqg.rtd",,"StudyData", $A$2, "MA", "InputChoice=Close,MAType=Sim,Period="&amp;$A$14&amp;"", "MA",$A$4, -$B639, $A$6,$A$10,,$A$8,$A$12),$A$47)</f>
        <v>4326.26</v>
      </c>
      <c r="K639" s="6" t="str">
        <f xml:space="preserve"> TEXT(RTD("cqg.rtd",,"StudyData", $A$2, "BBnds", "MAType=Sim,InputChoice=Close,Period1="&amp;$A$16&amp;",Percent="&amp;$A$18&amp;"", "BHI",$A$4, -$B639, $A$6,$A$10,,$A$8,$A$12),$A$47)</f>
        <v>4399.54</v>
      </c>
      <c r="L639" s="6" t="str">
        <f>TEXT(RTD("cqg.rtd",,"StudyData",$A$2,"BBnds","MAType=Sim,InputChoice=Close,Period1="&amp;$A$16&amp;",Percent="&amp;$A$18&amp;"","BMA",$A$4,-$B639,$A$6,$A$10,,$A$8,$A$12),$A$47)</f>
        <v>4231.23</v>
      </c>
      <c r="M639" s="6" t="str">
        <f xml:space="preserve"> TEXT(RTD("cqg.rtd",,"StudyData", $A$2, "BBnds", "MAType=Sim,InputChoice=Close,Period1="&amp;$A$16&amp;",Percent="&amp;$A$18&amp;"", "BLO",$A$4, -$B639, $A$6,$A$10,,$A$8,$A$12),$A$47)</f>
        <v>4062.91</v>
      </c>
      <c r="N639" s="8" t="str">
        <f xml:space="preserve"> TEXT(RTD("cqg.rtd",,"StudyData", $A$2, "MACD", "Period1="&amp;$A$20&amp;",Period2="&amp;$A$22&amp;",Period3="&amp;$A$24&amp;",InputChoice=Close", "MACD",$A$4, -$B639, $A$6,$A$10,,$A$8,$A$12),$A$47)</f>
        <v>-10.82</v>
      </c>
      <c r="O639" s="8" t="str">
        <f>TEXT(RTD("cqg.rtd",,"StudyData",$A$2,"MACD","Period1="&amp;$A$20&amp;",Period2="&amp;$A$22&amp;",Period3="&amp;$A$24&amp;",InputChoice=Close","MACDA",$A$4,-$B639,$A$6,$A$10,,$A$8,$A$12),$A$47)</f>
        <v>-45.52</v>
      </c>
      <c r="P639" s="6" t="str">
        <f t="shared" si="18"/>
        <v>34.70</v>
      </c>
      <c r="Q639" s="8">
        <f xml:space="preserve"> RTD("cqg.rtd",,"StudyData", $A$2, "RSI", "InputChoice=Close,Period="&amp;$A$26&amp;"", "RSI",$A$4, -$B639, $A$6,$A$10,,$A$8,$A$12)</f>
        <v>60.886476261336725</v>
      </c>
      <c r="R63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-$B639, $A$6,$A$10,,$A$8,$A$12)</f>
        <v>84.508960794900005</v>
      </c>
      <c r="S63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-$B639, $A$6,$A$10,,$A$8,$A$12)</f>
        <v>73.749399999999994</v>
      </c>
      <c r="T639" s="8" t="str">
        <f>TEXT(RTD("cqg.rtd",,"StudyData", $A$2, "Imoku", "Period1="&amp;$A$34&amp;"", "Imoku1",$A$4, -$B639, $A$6,$A$10,,$A$8,$A$12),$A$47)</f>
        <v>4268.50</v>
      </c>
      <c r="U639" s="8" t="str">
        <f xml:space="preserve"> TEXT(RTD("cqg.rtd",,"StudyData", $A$2, "Imoku", "Period2="&amp;$A$36&amp;"", "Imoku2",$A$4, -$B639, $A$6,$A$10,,$A$8,$A$12),$A$47)</f>
        <v>4238.13</v>
      </c>
      <c r="V639" s="8" t="str">
        <f xml:space="preserve"> TEXT(RTD("cqg.rtd",,"StudyData", $A$2, "Imoku", "Period3="&amp;$A$38&amp;"", "Imoku3",$A$4, -(($B639)+($A$44)), $A$6,$A$10,,$A$8,$A$12),$A$47)</f>
        <v>4568.38</v>
      </c>
      <c r="W639" s="8" t="str">
        <f xml:space="preserve"> TEXT(RTD("cqg.rtd",,"StudyData", $A$2, "Imoku", "Period1="&amp;$A$34&amp;",Period2="&amp;$A$36&amp;",Period4="&amp;$A$40&amp;",MAType4=Sim", "Imoku4",$A$4, -(($B639)+($A$44)), $A$6,$A$10,,$A$8,$A$12),$A$47)</f>
        <v>4576.31</v>
      </c>
      <c r="X639" s="8" t="str">
        <f>TEXT(RTD("cqg.rtd",,"StudyData", $A$2, "Imoku", "MAType5=Sim,Period5="&amp;$A$42&amp;",InputChoice5=Close", "Imoku5",$A$4, -$B639, $A$6,$A$10,,$A$8,$A$12),$A$47)</f>
        <v>4365.50</v>
      </c>
    </row>
    <row r="640" spans="2:24" x14ac:dyDescent="0.25">
      <c r="B640">
        <f t="shared" si="19"/>
        <v>638</v>
      </c>
      <c r="C640" s="5">
        <f xml:space="preserve"> RTD("cqg.rtd",,"StudyData", $A$2, "BAR", "", "Time", $A$4,-$B640,$A$6,$A$10, "","False","T")</f>
        <v>44859</v>
      </c>
      <c r="D640" s="4">
        <f xml:space="preserve"> RTD("cqg.rtd",,"StudyData", $A$2, "BAR", "", "Time", $A$4,-$B640,$A$6,$A$10, "","False","T")</f>
        <v>44859</v>
      </c>
      <c r="E640" s="6" t="str">
        <f xml:space="preserve"> TEXT(RTD("cqg.rtd",,"StudyData", $A$2, "BAR", "", "Open", $A$4, -$B640, $A$6,$A$10,,$A$8,$A$12),$A$47)</f>
        <v>4327.75</v>
      </c>
      <c r="F640" s="6" t="str">
        <f xml:space="preserve"> TEXT(RTD("cqg.rtd",,"StudyData", $A$2, "BAR", "", "High", $A$4, -$B640, $A$6,$A$10,,$A$8,$A$12),$A$47)</f>
        <v>4398.75</v>
      </c>
      <c r="G640" s="6" t="str">
        <f xml:space="preserve"> TEXT(RTD("cqg.rtd",,"StudyData", $A$2, "BAR", "", "Low", $A$4, -$B640, $A$6,$A$10,,$A$8,$A$12),$A$47)</f>
        <v>4314.50</v>
      </c>
      <c r="H640" s="6" t="str">
        <f>TEXT(RTD("cqg.rtd",,"StudyData", $A$2, "BAR", "", "Close", $A$4, -$B640, $A$6,$A$10,,$A$8,$A$12),$A$47)</f>
        <v>4394.75</v>
      </c>
      <c r="I640" s="7">
        <f xml:space="preserve"> RTD("cqg.rtd",,"StudyData", $A$2, "Vol", "VolType=auto, CoCType=Contract", "Vol",$A$4, -$B640, $A$6,$A$10,,$A$8,$A$12)</f>
        <v>1836723</v>
      </c>
      <c r="J640" s="8" t="str">
        <f xml:space="preserve"> TEXT(RTD("cqg.rtd",,"StudyData", $A$2, "MA", "InputChoice=Close,MAType=Sim,Period="&amp;$A$14&amp;"", "MA",$A$4, -$B640, $A$6,$A$10,,$A$8,$A$12),$A$47)</f>
        <v>4330.38</v>
      </c>
      <c r="K640" s="6" t="str">
        <f xml:space="preserve"> TEXT(RTD("cqg.rtd",,"StudyData", $A$2, "BBnds", "MAType=Sim,InputChoice=Close,Period1="&amp;$A$16&amp;",Percent="&amp;$A$18&amp;"", "BHI",$A$4, -$B640, $A$6,$A$10,,$A$8,$A$12),$A$47)</f>
        <v>4383.04</v>
      </c>
      <c r="L640" s="6" t="str">
        <f>TEXT(RTD("cqg.rtd",,"StudyData",$A$2,"BBnds","MAType=Sim,InputChoice=Close,Period1="&amp;$A$16&amp;",Percent="&amp;$A$18&amp;"","BMA",$A$4,-$B640,$A$6,$A$10,,$A$8,$A$12),$A$47)</f>
        <v>4225.78</v>
      </c>
      <c r="M640" s="6" t="str">
        <f xml:space="preserve"> TEXT(RTD("cqg.rtd",,"StudyData", $A$2, "BBnds", "MAType=Sim,InputChoice=Close,Period1="&amp;$A$16&amp;",Percent="&amp;$A$18&amp;"", "BLO",$A$4, -$B640, $A$6,$A$10,,$A$8,$A$12),$A$47)</f>
        <v>4068.51</v>
      </c>
      <c r="N640" s="8" t="str">
        <f xml:space="preserve"> TEXT(RTD("cqg.rtd",,"StudyData", $A$2, "MACD", "Period1="&amp;$A$20&amp;",Period2="&amp;$A$22&amp;",Period3="&amp;$A$24&amp;",InputChoice=Close", "MACD",$A$4, -$B640, $A$6,$A$10,,$A$8,$A$12),$A$47)</f>
        <v>-20.47</v>
      </c>
      <c r="O640" s="8" t="str">
        <f>TEXT(RTD("cqg.rtd",,"StudyData",$A$2,"MACD","Period1="&amp;$A$20&amp;",Period2="&amp;$A$22&amp;",Period3="&amp;$A$24&amp;",InputChoice=Close","MACDA",$A$4,-$B640,$A$6,$A$10,,$A$8,$A$12),$A$47)</f>
        <v>-54.19</v>
      </c>
      <c r="P640" s="6" t="str">
        <f t="shared" si="18"/>
        <v>33.72</v>
      </c>
      <c r="Q640" s="8">
        <f xml:space="preserve"> RTD("cqg.rtd",,"StudyData", $A$2, "RSI", "InputChoice=Close,Period="&amp;$A$26&amp;"", "RSI",$A$4, -$B640, $A$6,$A$10,,$A$8,$A$12)</f>
        <v>64.886463483544048</v>
      </c>
      <c r="R64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-$B640, $A$6,$A$10,,$A$8,$A$12)</f>
        <v>83.8002414324</v>
      </c>
      <c r="S64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-$B640, $A$6,$A$10,,$A$8,$A$12)</f>
        <v>68.369699999999995</v>
      </c>
      <c r="T640" s="8" t="str">
        <f>TEXT(RTD("cqg.rtd",,"StudyData", $A$2, "Imoku", "Period1="&amp;$A$34&amp;"", "Imoku1",$A$4, -$B640, $A$6,$A$10,,$A$8,$A$12),$A$47)</f>
        <v>4212.63</v>
      </c>
      <c r="U640" s="8" t="str">
        <f xml:space="preserve"> TEXT(RTD("cqg.rtd",,"StudyData", $A$2, "Imoku", "Period2="&amp;$A$36&amp;"", "Imoku2",$A$4, -$B640, $A$6,$A$10,,$A$8,$A$12),$A$47)</f>
        <v>4243.63</v>
      </c>
      <c r="V640" s="8" t="str">
        <f xml:space="preserve"> TEXT(RTD("cqg.rtd",,"StudyData", $A$2, "Imoku", "Period3="&amp;$A$38&amp;"", "Imoku3",$A$4, -(($B640)+($A$44)), $A$6,$A$10,,$A$8,$A$12),$A$47)</f>
        <v>4568.38</v>
      </c>
      <c r="W640" s="8" t="str">
        <f xml:space="preserve"> TEXT(RTD("cqg.rtd",,"StudyData", $A$2, "Imoku", "Period1="&amp;$A$34&amp;",Period2="&amp;$A$36&amp;",Period4="&amp;$A$40&amp;",MAType4=Sim", "Imoku4",$A$4, -(($B640)+($A$44)), $A$6,$A$10,,$A$8,$A$12),$A$47)</f>
        <v>4577.81</v>
      </c>
      <c r="X640" s="8" t="str">
        <f>TEXT(RTD("cqg.rtd",,"StudyData", $A$2, "Imoku", "MAType5=Sim,Period5="&amp;$A$42&amp;",InputChoice5=Close", "Imoku5",$A$4, -$B640, $A$6,$A$10,,$A$8,$A$12),$A$47)</f>
        <v>4394.75</v>
      </c>
    </row>
    <row r="641" spans="2:24" x14ac:dyDescent="0.25">
      <c r="B641">
        <f t="shared" si="19"/>
        <v>639</v>
      </c>
      <c r="C641" s="5">
        <f xml:space="preserve"> RTD("cqg.rtd",,"StudyData", $A$2, "BAR", "", "Time", $A$4,-$B641,$A$6,$A$10, "","False","T")</f>
        <v>44858</v>
      </c>
      <c r="D641" s="4">
        <f xml:space="preserve"> RTD("cqg.rtd",,"StudyData", $A$2, "BAR", "", "Time", $A$4,-$B641,$A$6,$A$10, "","False","T")</f>
        <v>44858</v>
      </c>
      <c r="E641" s="6" t="str">
        <f xml:space="preserve"> TEXT(RTD("cqg.rtd",,"StudyData", $A$2, "BAR", "", "Open", $A$4, -$B641, $A$6,$A$10,,$A$8,$A$12),$A$47)</f>
        <v>4295.50</v>
      </c>
      <c r="F641" s="6" t="str">
        <f xml:space="preserve"> TEXT(RTD("cqg.rtd",,"StudyData", $A$2, "BAR", "", "High", $A$4, -$B641, $A$6,$A$10,,$A$8,$A$12),$A$47)</f>
        <v>4346.50</v>
      </c>
      <c r="G641" s="6" t="str">
        <f xml:space="preserve"> TEXT(RTD("cqg.rtd",,"StudyData", $A$2, "BAR", "", "Low", $A$4, -$B641, $A$6,$A$10,,$A$8,$A$12),$A$47)</f>
        <v>4261.00</v>
      </c>
      <c r="H641" s="6" t="str">
        <f>TEXT(RTD("cqg.rtd",,"StudyData", $A$2, "BAR", "", "Close", $A$4, -$B641, $A$6,$A$10,,$A$8,$A$12),$A$47)</f>
        <v>4333.75</v>
      </c>
      <c r="I641" s="7">
        <f xml:space="preserve"> RTD("cqg.rtd",,"StudyData", $A$2, "Vol", "VolType=auto, CoCType=Contract", "Vol",$A$4, -$B641, $A$6,$A$10,,$A$8,$A$12)</f>
        <v>2109780</v>
      </c>
      <c r="J641" s="8" t="str">
        <f xml:space="preserve"> TEXT(RTD("cqg.rtd",,"StudyData", $A$2, "MA", "InputChoice=Close,MAType=Sim,Period="&amp;$A$14&amp;"", "MA",$A$4, -$B641, $A$6,$A$10,,$A$8,$A$12),$A$47)</f>
        <v>4334.86</v>
      </c>
      <c r="K641" s="6" t="str">
        <f xml:space="preserve"> TEXT(RTD("cqg.rtd",,"StudyData", $A$2, "BBnds", "MAType=Sim,InputChoice=Close,Period1="&amp;$A$16&amp;",Percent="&amp;$A$18&amp;"", "BHI",$A$4, -$B641, $A$6,$A$10,,$A$8,$A$12),$A$47)</f>
        <v>4352.82</v>
      </c>
      <c r="L641" s="6" t="str">
        <f>TEXT(RTD("cqg.rtd",,"StudyData",$A$2,"BBnds","MAType=Sim,InputChoice=Close,Period1="&amp;$A$16&amp;",Percent="&amp;$A$18&amp;"","BMA",$A$4,-$B641,$A$6,$A$10,,$A$8,$A$12),$A$47)</f>
        <v>4215.31</v>
      </c>
      <c r="M641" s="6" t="str">
        <f xml:space="preserve"> TEXT(RTD("cqg.rtd",,"StudyData", $A$2, "BBnds", "MAType=Sim,InputChoice=Close,Period1="&amp;$A$16&amp;",Percent="&amp;$A$18&amp;"", "BLO",$A$4, -$B641, $A$6,$A$10,,$A$8,$A$12),$A$47)</f>
        <v>4077.80</v>
      </c>
      <c r="N641" s="8" t="str">
        <f xml:space="preserve"> TEXT(RTD("cqg.rtd",,"StudyData", $A$2, "MACD", "Period1="&amp;$A$20&amp;",Period2="&amp;$A$22&amp;",Period3="&amp;$A$24&amp;",InputChoice=Close", "MACD",$A$4, -$B641, $A$6,$A$10,,$A$8,$A$12),$A$47)</f>
        <v>-35.48</v>
      </c>
      <c r="O641" s="8" t="str">
        <f>TEXT(RTD("cqg.rtd",,"StudyData",$A$2,"MACD","Period1="&amp;$A$20&amp;",Period2="&amp;$A$22&amp;",Period3="&amp;$A$24&amp;",InputChoice=Close","MACDA",$A$4,-$B641,$A$6,$A$10,,$A$8,$A$12),$A$47)</f>
        <v>-62.62</v>
      </c>
      <c r="P641" s="6" t="str">
        <f t="shared" si="18"/>
        <v>27.14</v>
      </c>
      <c r="Q641" s="8">
        <f xml:space="preserve"> RTD("cqg.rtd",,"StudyData", $A$2, "RSI", "InputChoice=Close,Period="&amp;$A$26&amp;"", "RSI",$A$4, -$B641, $A$6,$A$10,,$A$8,$A$12)</f>
        <v>60.017211047300329</v>
      </c>
      <c r="R64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-$B641, $A$6,$A$10,,$A$8,$A$12)</f>
        <v>74.957360262600005</v>
      </c>
      <c r="S64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-$B641, $A$6,$A$10,,$A$8,$A$12)</f>
        <v>60.654400000000003</v>
      </c>
      <c r="T641" s="8" t="str">
        <f>TEXT(RTD("cqg.rtd",,"StudyData", $A$2, "Imoku", "Period1="&amp;$A$34&amp;"", "Imoku1",$A$4, -$B641, $A$6,$A$10,,$A$8,$A$12),$A$47)</f>
        <v>4186.50</v>
      </c>
      <c r="U641" s="8" t="str">
        <f xml:space="preserve"> TEXT(RTD("cqg.rtd",,"StudyData", $A$2, "Imoku", "Period2="&amp;$A$36&amp;"", "Imoku2",$A$4, -$B641, $A$6,$A$10,,$A$8,$A$12),$A$47)</f>
        <v>4243.63</v>
      </c>
      <c r="V641" s="8" t="str">
        <f xml:space="preserve"> TEXT(RTD("cqg.rtd",,"StudyData", $A$2, "Imoku", "Period3="&amp;$A$38&amp;"", "Imoku3",$A$4, -(($B641)+($A$44)), $A$6,$A$10,,$A$8,$A$12),$A$47)</f>
        <v>4568.38</v>
      </c>
      <c r="W641" s="8" t="str">
        <f xml:space="preserve"> TEXT(RTD("cqg.rtd",,"StudyData", $A$2, "Imoku", "Period1="&amp;$A$34&amp;",Period2="&amp;$A$36&amp;",Period4="&amp;$A$40&amp;",MAType4=Sim", "Imoku4",$A$4, -(($B641)+($A$44)), $A$6,$A$10,,$A$8,$A$12),$A$47)</f>
        <v>4581.19</v>
      </c>
      <c r="X641" s="8" t="str">
        <f>TEXT(RTD("cqg.rtd",,"StudyData", $A$2, "Imoku", "MAType5=Sim,Period5="&amp;$A$42&amp;",InputChoice5=Close", "Imoku5",$A$4, -$B641, $A$6,$A$10,,$A$8,$A$12),$A$47)</f>
        <v>4333.75</v>
      </c>
    </row>
    <row r="642" spans="2:24" x14ac:dyDescent="0.25">
      <c r="B642">
        <f t="shared" si="19"/>
        <v>640</v>
      </c>
      <c r="C642" s="5">
        <f xml:space="preserve"> RTD("cqg.rtd",,"StudyData", $A$2, "BAR", "", "Time", $A$4,-$B642,$A$6,$A$10, "","False","T")</f>
        <v>44855</v>
      </c>
      <c r="D642" s="4">
        <f xml:space="preserve"> RTD("cqg.rtd",,"StudyData", $A$2, "BAR", "", "Time", $A$4,-$B642,$A$6,$A$10, "","False","T")</f>
        <v>44855</v>
      </c>
      <c r="E642" s="6" t="str">
        <f xml:space="preserve"> TEXT(RTD("cqg.rtd",,"StudyData", $A$2, "BAR", "", "Open", $A$4, -$B642, $A$6,$A$10,,$A$8,$A$12),$A$47)</f>
        <v>4202.25</v>
      </c>
      <c r="F642" s="6" t="str">
        <f xml:space="preserve"> TEXT(RTD("cqg.rtd",,"StudyData", $A$2, "BAR", "", "High", $A$4, -$B642, $A$6,$A$10,,$A$8,$A$12),$A$47)</f>
        <v>4297.75</v>
      </c>
      <c r="G642" s="6" t="str">
        <f xml:space="preserve"> TEXT(RTD("cqg.rtd",,"StudyData", $A$2, "BAR", "", "Low", $A$4, -$B642, $A$6,$A$10,,$A$8,$A$12),$A$47)</f>
        <v>4166.00</v>
      </c>
      <c r="H642" s="6" t="str">
        <f>TEXT(RTD("cqg.rtd",,"StudyData", $A$2, "BAR", "", "Close", $A$4, -$B642, $A$6,$A$10,,$A$8,$A$12),$A$47)</f>
        <v>4288.50</v>
      </c>
      <c r="I642" s="7">
        <f xml:space="preserve"> RTD("cqg.rtd",,"StudyData", $A$2, "Vol", "VolType=auto, CoCType=Contract", "Vol",$A$4, -$B642, $A$6,$A$10,,$A$8,$A$12)</f>
        <v>2681019</v>
      </c>
      <c r="J642" s="8" t="str">
        <f xml:space="preserve"> TEXT(RTD("cqg.rtd",,"StudyData", $A$2, "MA", "InputChoice=Close,MAType=Sim,Period="&amp;$A$14&amp;"", "MA",$A$4, -$B642, $A$6,$A$10,,$A$8,$A$12),$A$47)</f>
        <v>4341.58</v>
      </c>
      <c r="K642" s="6" t="str">
        <f xml:space="preserve"> TEXT(RTD("cqg.rtd",,"StudyData", $A$2, "BBnds", "MAType=Sim,InputChoice=Close,Period1="&amp;$A$16&amp;",Percent="&amp;$A$18&amp;"", "BHI",$A$4, -$B642, $A$6,$A$10,,$A$8,$A$12),$A$47)</f>
        <v>4334.83</v>
      </c>
      <c r="L642" s="6" t="str">
        <f>TEXT(RTD("cqg.rtd",,"StudyData",$A$2,"BBnds","MAType=Sim,InputChoice=Close,Period1="&amp;$A$16&amp;",Percent="&amp;$A$18&amp;"","BMA",$A$4,-$B642,$A$6,$A$10,,$A$8,$A$12),$A$47)</f>
        <v>4208.35</v>
      </c>
      <c r="M642" s="6" t="str">
        <f xml:space="preserve"> TEXT(RTD("cqg.rtd",,"StudyData", $A$2, "BBnds", "MAType=Sim,InputChoice=Close,Period1="&amp;$A$16&amp;",Percent="&amp;$A$18&amp;"", "BLO",$A$4, -$B642, $A$6,$A$10,,$A$8,$A$12),$A$47)</f>
        <v>4081.87</v>
      </c>
      <c r="N642" s="8" t="str">
        <f xml:space="preserve"> TEXT(RTD("cqg.rtd",,"StudyData", $A$2, "MACD", "Period1="&amp;$A$20&amp;",Period2="&amp;$A$22&amp;",Period3="&amp;$A$24&amp;",InputChoice=Close", "MACD",$A$4, -$B642, $A$6,$A$10,,$A$8,$A$12),$A$47)</f>
        <v>-47.90</v>
      </c>
      <c r="O642" s="8" t="str">
        <f>TEXT(RTD("cqg.rtd",,"StudyData",$A$2,"MACD","Period1="&amp;$A$20&amp;",Period2="&amp;$A$22&amp;",Period3="&amp;$A$24&amp;",InputChoice=Close","MACDA",$A$4,-$B642,$A$6,$A$10,,$A$8,$A$12),$A$47)</f>
        <v>-69.40</v>
      </c>
      <c r="P642" s="6" t="str">
        <f t="shared" si="18"/>
        <v>21.50</v>
      </c>
      <c r="Q642" s="8">
        <f xml:space="preserve"> RTD("cqg.rtd",,"StudyData", $A$2, "RSI", "InputChoice=Close,Period="&amp;$A$26&amp;"", "RSI",$A$4, -$B642, $A$6,$A$10,,$A$8,$A$12)</f>
        <v>55.993357362639159</v>
      </c>
      <c r="R64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-$B642, $A$6,$A$10,,$A$8,$A$12)</f>
        <v>64.347010048900003</v>
      </c>
      <c r="S64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-$B642, $A$6,$A$10,,$A$8,$A$12)</f>
        <v>53.502899999999997</v>
      </c>
      <c r="T642" s="8" t="str">
        <f>TEXT(RTD("cqg.rtd",,"StudyData", $A$2, "Imoku", "Period1="&amp;$A$34&amp;"", "Imoku1",$A$4, -$B642, $A$6,$A$10,,$A$8,$A$12),$A$47)</f>
        <v>4164.13</v>
      </c>
      <c r="U642" s="8" t="str">
        <f xml:space="preserve"> TEXT(RTD("cqg.rtd",,"StudyData", $A$2, "Imoku", "Period2="&amp;$A$36&amp;"", "Imoku2",$A$4, -$B642, $A$6,$A$10,,$A$8,$A$12),$A$47)</f>
        <v>4243.63</v>
      </c>
      <c r="V642" s="8" t="str">
        <f xml:space="preserve"> TEXT(RTD("cqg.rtd",,"StudyData", $A$2, "Imoku", "Period3="&amp;$A$38&amp;"", "Imoku3",$A$4, -(($B642)+($A$44)), $A$6,$A$10,,$A$8,$A$12),$A$47)</f>
        <v>4568.38</v>
      </c>
      <c r="W642" s="8" t="str">
        <f xml:space="preserve"> TEXT(RTD("cqg.rtd",,"StudyData", $A$2, "Imoku", "Period1="&amp;$A$34&amp;",Period2="&amp;$A$36&amp;",Period4="&amp;$A$40&amp;",MAType4=Sim", "Imoku4",$A$4, -(($B642)+($A$44)), $A$6,$A$10,,$A$8,$A$12),$A$47)</f>
        <v>4605.56</v>
      </c>
      <c r="X642" s="8" t="str">
        <f>TEXT(RTD("cqg.rtd",,"StudyData", $A$2, "Imoku", "MAType5=Sim,Period5="&amp;$A$42&amp;",InputChoice5=Close", "Imoku5",$A$4, -$B642, $A$6,$A$10,,$A$8,$A$12),$A$47)</f>
        <v>4288.50</v>
      </c>
    </row>
    <row r="643" spans="2:24" x14ac:dyDescent="0.25">
      <c r="B643">
        <f t="shared" si="19"/>
        <v>641</v>
      </c>
      <c r="C643" s="5">
        <f xml:space="preserve"> RTD("cqg.rtd",,"StudyData", $A$2, "BAR", "", "Time", $A$4,-$B643,$A$6,$A$10, "","False","T")</f>
        <v>44854</v>
      </c>
      <c r="D643" s="4">
        <f xml:space="preserve"> RTD("cqg.rtd",,"StudyData", $A$2, "BAR", "", "Time", $A$4,-$B643,$A$6,$A$10, "","False","T")</f>
        <v>44854</v>
      </c>
      <c r="E643" s="6" t="str">
        <f xml:space="preserve"> TEXT(RTD("cqg.rtd",,"StudyData", $A$2, "BAR", "", "Open", $A$4, -$B643, $A$6,$A$10,,$A$8,$A$12),$A$47)</f>
        <v>4232.50</v>
      </c>
      <c r="F643" s="6" t="str">
        <f xml:space="preserve"> TEXT(RTD("cqg.rtd",,"StudyData", $A$2, "BAR", "", "High", $A$4, -$B643, $A$6,$A$10,,$A$8,$A$12),$A$47)</f>
        <v>4272.50</v>
      </c>
      <c r="G643" s="6" t="str">
        <f xml:space="preserve"> TEXT(RTD("cqg.rtd",,"StudyData", $A$2, "BAR", "", "Low", $A$4, -$B643, $A$6,$A$10,,$A$8,$A$12),$A$47)</f>
        <v>4190.75</v>
      </c>
      <c r="H643" s="6" t="str">
        <f>TEXT(RTD("cqg.rtd",,"StudyData", $A$2, "BAR", "", "Close", $A$4, -$B643, $A$6,$A$10,,$A$8,$A$12),$A$47)</f>
        <v>4199.75</v>
      </c>
      <c r="I643" s="7">
        <f xml:space="preserve"> RTD("cqg.rtd",,"StudyData", $A$2, "Vol", "VolType=auto, CoCType=Contract", "Vol",$A$4, -$B643, $A$6,$A$10,,$A$8,$A$12)</f>
        <v>2403705</v>
      </c>
      <c r="J643" s="8" t="str">
        <f xml:space="preserve"> TEXT(RTD("cqg.rtd",,"StudyData", $A$2, "MA", "InputChoice=Close,MAType=Sim,Period="&amp;$A$14&amp;"", "MA",$A$4, -$B643, $A$6,$A$10,,$A$8,$A$12),$A$47)</f>
        <v>4352.96</v>
      </c>
      <c r="K643" s="6" t="str">
        <f xml:space="preserve"> TEXT(RTD("cqg.rtd",,"StudyData", $A$2, "BBnds", "MAType=Sim,InputChoice=Close,Period1="&amp;$A$16&amp;",Percent="&amp;$A$18&amp;"", "BHI",$A$4, -$B643, $A$6,$A$10,,$A$8,$A$12),$A$47)</f>
        <v>4327.29</v>
      </c>
      <c r="L643" s="6" t="str">
        <f>TEXT(RTD("cqg.rtd",,"StudyData",$A$2,"BBnds","MAType=Sim,InputChoice=Close,Period1="&amp;$A$16&amp;",Percent="&amp;$A$18&amp;"","BMA",$A$4,-$B643,$A$6,$A$10,,$A$8,$A$12),$A$47)</f>
        <v>4205.60</v>
      </c>
      <c r="M643" s="6" t="str">
        <f xml:space="preserve"> TEXT(RTD("cqg.rtd",,"StudyData", $A$2, "BBnds", "MAType=Sim,InputChoice=Close,Period1="&amp;$A$16&amp;",Percent="&amp;$A$18&amp;"", "BLO",$A$4, -$B643, $A$6,$A$10,,$A$8,$A$12),$A$47)</f>
        <v>4083.91</v>
      </c>
      <c r="N643" s="8" t="str">
        <f xml:space="preserve"> TEXT(RTD("cqg.rtd",,"StudyData", $A$2, "MACD", "Period1="&amp;$A$20&amp;",Period2="&amp;$A$22&amp;",Period3="&amp;$A$24&amp;",InputChoice=Close", "MACD",$A$4, -$B643, $A$6,$A$10,,$A$8,$A$12),$A$47)</f>
        <v>-58.45</v>
      </c>
      <c r="O643" s="8" t="str">
        <f>TEXT(RTD("cqg.rtd",,"StudyData",$A$2,"MACD","Period1="&amp;$A$20&amp;",Period2="&amp;$A$22&amp;",Period3="&amp;$A$24&amp;",InputChoice=Close","MACDA",$A$4,-$B643,$A$6,$A$10,,$A$8,$A$12),$A$47)</f>
        <v>-74.78</v>
      </c>
      <c r="P643" s="6" t="str">
        <f t="shared" ref="P643:P706" si="20">TEXT(N643-O643,$A$47)</f>
        <v>16.33</v>
      </c>
      <c r="Q643" s="8">
        <f xml:space="preserve"> RTD("cqg.rtd",,"StudyData", $A$2, "RSI", "InputChoice=Close,Period="&amp;$A$26&amp;"", "RSI",$A$4, -$B643, $A$6,$A$10,,$A$8,$A$12)</f>
        <v>46.629164407205479</v>
      </c>
      <c r="R64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-$B643, $A$6,$A$10,,$A$8,$A$12)</f>
        <v>55.306141099999998</v>
      </c>
      <c r="S64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-$B643, $A$6,$A$10,,$A$8,$A$12)</f>
        <v>48.080800000000004</v>
      </c>
      <c r="T643" s="8" t="str">
        <f>TEXT(RTD("cqg.rtd",,"StudyData", $A$2, "Imoku", "Period1="&amp;$A$34&amp;"", "Imoku1",$A$4, -$B643, $A$6,$A$10,,$A$8,$A$12),$A$47)</f>
        <v>4164.13</v>
      </c>
      <c r="U643" s="8" t="str">
        <f xml:space="preserve"> TEXT(RTD("cqg.rtd",,"StudyData", $A$2, "Imoku", "Period2="&amp;$A$36&amp;"", "Imoku2",$A$4, -$B643, $A$6,$A$10,,$A$8,$A$12),$A$47)</f>
        <v>4264.25</v>
      </c>
      <c r="V643" s="8" t="str">
        <f xml:space="preserve"> TEXT(RTD("cqg.rtd",,"StudyData", $A$2, "Imoku", "Period3="&amp;$A$38&amp;"", "Imoku3",$A$4, -(($B643)+($A$44)), $A$6,$A$10,,$A$8,$A$12),$A$47)</f>
        <v>4568.38</v>
      </c>
      <c r="W643" s="8" t="str">
        <f xml:space="preserve"> TEXT(RTD("cqg.rtd",,"StudyData", $A$2, "Imoku", "Period1="&amp;$A$34&amp;",Period2="&amp;$A$36&amp;",Period4="&amp;$A$40&amp;",MAType4=Sim", "Imoku4",$A$4, -(($B643)+($A$44)), $A$6,$A$10,,$A$8,$A$12),$A$47)</f>
        <v>4605.56</v>
      </c>
      <c r="X643" s="8" t="str">
        <f>TEXT(RTD("cqg.rtd",,"StudyData", $A$2, "Imoku", "MAType5=Sim,Period5="&amp;$A$42&amp;",InputChoice5=Close", "Imoku5",$A$4, -$B643, $A$6,$A$10,,$A$8,$A$12),$A$47)</f>
        <v>4199.75</v>
      </c>
    </row>
    <row r="644" spans="2:24" x14ac:dyDescent="0.25">
      <c r="B644">
        <f t="shared" ref="B644:B707" si="21">B643+1</f>
        <v>642</v>
      </c>
      <c r="C644" s="5">
        <f xml:space="preserve"> RTD("cqg.rtd",,"StudyData", $A$2, "BAR", "", "Time", $A$4,-$B644,$A$6,$A$10, "","False","T")</f>
        <v>44853</v>
      </c>
      <c r="D644" s="4">
        <f xml:space="preserve"> RTD("cqg.rtd",,"StudyData", $A$2, "BAR", "", "Time", $A$4,-$B644,$A$6,$A$10, "","False","T")</f>
        <v>44853</v>
      </c>
      <c r="E644" s="6" t="str">
        <f xml:space="preserve"> TEXT(RTD("cqg.rtd",,"StudyData", $A$2, "BAR", "", "Open", $A$4, -$B644, $A$6,$A$10,,$A$8,$A$12),$A$47)</f>
        <v>4284.25</v>
      </c>
      <c r="F644" s="6" t="str">
        <f xml:space="preserve"> TEXT(RTD("cqg.rtd",,"StudyData", $A$2, "BAR", "", "High", $A$4, -$B644, $A$6,$A$10,,$A$8,$A$12),$A$47)</f>
        <v>4298.75</v>
      </c>
      <c r="G644" s="6" t="str">
        <f xml:space="preserve"> TEXT(RTD("cqg.rtd",,"StudyData", $A$2, "BAR", "", "Low", $A$4, -$B644, $A$6,$A$10,,$A$8,$A$12),$A$47)</f>
        <v>4201.25</v>
      </c>
      <c r="H644" s="6" t="str">
        <f>TEXT(RTD("cqg.rtd",,"StudyData", $A$2, "BAR", "", "Close", $A$4, -$B644, $A$6,$A$10,,$A$8,$A$12),$A$47)</f>
        <v>4231.75</v>
      </c>
      <c r="I644" s="7">
        <f xml:space="preserve"> RTD("cqg.rtd",,"StudyData", $A$2, "Vol", "VolType=auto, CoCType=Contract", "Vol",$A$4, -$B644, $A$6,$A$10,,$A$8,$A$12)</f>
        <v>2348844</v>
      </c>
      <c r="J644" s="8" t="str">
        <f xml:space="preserve"> TEXT(RTD("cqg.rtd",,"StudyData", $A$2, "MA", "InputChoice=Close,MAType=Sim,Period="&amp;$A$14&amp;"", "MA",$A$4, -$B644, $A$6,$A$10,,$A$8,$A$12),$A$47)</f>
        <v>4365.10</v>
      </c>
      <c r="K644" s="6" t="str">
        <f xml:space="preserve"> TEXT(RTD("cqg.rtd",,"StudyData", $A$2, "BBnds", "MAType=Sim,InputChoice=Close,Period1="&amp;$A$16&amp;",Percent="&amp;$A$18&amp;"", "BHI",$A$4, -$B644, $A$6,$A$10,,$A$8,$A$12),$A$47)</f>
        <v>4338.34</v>
      </c>
      <c r="L644" s="6" t="str">
        <f>TEXT(RTD("cqg.rtd",,"StudyData",$A$2,"BBnds","MAType=Sim,InputChoice=Close,Period1="&amp;$A$16&amp;",Percent="&amp;$A$18&amp;"","BMA",$A$4,-$B644,$A$6,$A$10,,$A$8,$A$12),$A$47)</f>
        <v>4210.44</v>
      </c>
      <c r="M644" s="6" t="str">
        <f xml:space="preserve"> TEXT(RTD("cqg.rtd",,"StudyData", $A$2, "BBnds", "MAType=Sim,InputChoice=Close,Period1="&amp;$A$16&amp;",Percent="&amp;$A$18&amp;"", "BLO",$A$4, -$B644, $A$6,$A$10,,$A$8,$A$12),$A$47)</f>
        <v>4082.53</v>
      </c>
      <c r="N644" s="8" t="str">
        <f xml:space="preserve"> TEXT(RTD("cqg.rtd",,"StudyData", $A$2, "MACD", "Period1="&amp;$A$20&amp;",Period2="&amp;$A$22&amp;",Period3="&amp;$A$24&amp;",InputChoice=Close", "MACD",$A$4, -$B644, $A$6,$A$10,,$A$8,$A$12),$A$47)</f>
        <v>-62.03</v>
      </c>
      <c r="O644" s="8" t="str">
        <f>TEXT(RTD("cqg.rtd",,"StudyData",$A$2,"MACD","Period1="&amp;$A$20&amp;",Period2="&amp;$A$22&amp;",Period3="&amp;$A$24&amp;",InputChoice=Close","MACDA",$A$4,-$B644,$A$6,$A$10,,$A$8,$A$12),$A$47)</f>
        <v>-78.86</v>
      </c>
      <c r="P644" s="6" t="str">
        <f t="shared" si="20"/>
        <v>16.83</v>
      </c>
      <c r="Q644" s="8">
        <f xml:space="preserve"> RTD("cqg.rtd",,"StudyData", $A$2, "RSI", "InputChoice=Close,Period="&amp;$A$26&amp;"", "RSI",$A$4, -$B644, $A$6,$A$10,,$A$8,$A$12)</f>
        <v>50.042004240147534</v>
      </c>
      <c r="R64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-$B644, $A$6,$A$10,,$A$8,$A$12)</f>
        <v>55.720058930999997</v>
      </c>
      <c r="S64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-$B644, $A$6,$A$10,,$A$8,$A$12)</f>
        <v>44.4681</v>
      </c>
      <c r="T644" s="8" t="str">
        <f>TEXT(RTD("cqg.rtd",,"StudyData", $A$2, "Imoku", "Period1="&amp;$A$34&amp;"", "Imoku1",$A$4, -$B644, $A$6,$A$10,,$A$8,$A$12),$A$47)</f>
        <v>4164.13</v>
      </c>
      <c r="U644" s="8" t="str">
        <f xml:space="preserve"> TEXT(RTD("cqg.rtd",,"StudyData", $A$2, "Imoku", "Period2="&amp;$A$36&amp;"", "Imoku2",$A$4, -$B644, $A$6,$A$10,,$A$8,$A$12),$A$47)</f>
        <v>4266.13</v>
      </c>
      <c r="V644" s="8" t="str">
        <f xml:space="preserve"> TEXT(RTD("cqg.rtd",,"StudyData", $A$2, "Imoku", "Period3="&amp;$A$38&amp;"", "Imoku3",$A$4, -(($B644)+($A$44)), $A$6,$A$10,,$A$8,$A$12),$A$47)</f>
        <v>4568.38</v>
      </c>
      <c r="W644" s="8" t="str">
        <f xml:space="preserve"> TEXT(RTD("cqg.rtd",,"StudyData", $A$2, "Imoku", "Period1="&amp;$A$34&amp;",Period2="&amp;$A$36&amp;",Period4="&amp;$A$40&amp;",MAType4=Sim", "Imoku4",$A$4, -(($B644)+($A$44)), $A$6,$A$10,,$A$8,$A$12),$A$47)</f>
        <v>4605.56</v>
      </c>
      <c r="X644" s="8" t="str">
        <f>TEXT(RTD("cqg.rtd",,"StudyData", $A$2, "Imoku", "MAType5=Sim,Period5="&amp;$A$42&amp;",InputChoice5=Close", "Imoku5",$A$4, -$B644, $A$6,$A$10,,$A$8,$A$12),$A$47)</f>
        <v>4231.75</v>
      </c>
    </row>
    <row r="645" spans="2:24" x14ac:dyDescent="0.25">
      <c r="B645">
        <f t="shared" si="21"/>
        <v>643</v>
      </c>
      <c r="C645" s="5">
        <f xml:space="preserve"> RTD("cqg.rtd",,"StudyData", $A$2, "BAR", "", "Time", $A$4,-$B645,$A$6,$A$10, "","False","T")</f>
        <v>44852</v>
      </c>
      <c r="D645" s="4">
        <f xml:space="preserve"> RTD("cqg.rtd",,"StudyData", $A$2, "BAR", "", "Time", $A$4,-$B645,$A$6,$A$10, "","False","T")</f>
        <v>44852</v>
      </c>
      <c r="E645" s="6" t="str">
        <f xml:space="preserve"> TEXT(RTD("cqg.rtd",,"StudyData", $A$2, "BAR", "", "Open", $A$4, -$B645, $A$6,$A$10,,$A$8,$A$12),$A$47)</f>
        <v>4230.75</v>
      </c>
      <c r="F645" s="6" t="str">
        <f xml:space="preserve"> TEXT(RTD("cqg.rtd",,"StudyData", $A$2, "BAR", "", "High", $A$4, -$B645, $A$6,$A$10,,$A$8,$A$12),$A$47)</f>
        <v>4301.75</v>
      </c>
      <c r="G645" s="6" t="str">
        <f xml:space="preserve"> TEXT(RTD("cqg.rtd",,"StudyData", $A$2, "BAR", "", "Low", $A$4, -$B645, $A$6,$A$10,,$A$8,$A$12),$A$47)</f>
        <v>4221.75</v>
      </c>
      <c r="H645" s="6" t="str">
        <f>TEXT(RTD("cqg.rtd",,"StudyData", $A$2, "BAR", "", "Close", $A$4, -$B645, $A$6,$A$10,,$A$8,$A$12),$A$47)</f>
        <v>4257.25</v>
      </c>
      <c r="I645" s="7">
        <f xml:space="preserve"> RTD("cqg.rtd",,"StudyData", $A$2, "Vol", "VolType=auto, CoCType=Contract", "Vol",$A$4, -$B645, $A$6,$A$10,,$A$8,$A$12)</f>
        <v>2746886</v>
      </c>
      <c r="J645" s="8" t="str">
        <f xml:space="preserve"> TEXT(RTD("cqg.rtd",,"StudyData", $A$2, "MA", "InputChoice=Close,MAType=Sim,Period="&amp;$A$14&amp;"", "MA",$A$4, -$B645, $A$6,$A$10,,$A$8,$A$12),$A$47)</f>
        <v>4376.14</v>
      </c>
      <c r="K645" s="6" t="str">
        <f xml:space="preserve"> TEXT(RTD("cqg.rtd",,"StudyData", $A$2, "BBnds", "MAType=Sim,InputChoice=Close,Period1="&amp;$A$16&amp;",Percent="&amp;$A$18&amp;"", "BHI",$A$4, -$B645, $A$6,$A$10,,$A$8,$A$12),$A$47)</f>
        <v>4353.47</v>
      </c>
      <c r="L645" s="6" t="str">
        <f>TEXT(RTD("cqg.rtd",,"StudyData",$A$2,"BBnds","MAType=Sim,InputChoice=Close,Period1="&amp;$A$16&amp;",Percent="&amp;$A$18&amp;"","BMA",$A$4,-$B645,$A$6,$A$10,,$A$8,$A$12),$A$47)</f>
        <v>4215.39</v>
      </c>
      <c r="M645" s="6" t="str">
        <f xml:space="preserve"> TEXT(RTD("cqg.rtd",,"StudyData", $A$2, "BBnds", "MAType=Sim,InputChoice=Close,Period1="&amp;$A$16&amp;",Percent="&amp;$A$18&amp;"", "BLO",$A$4, -$B645, $A$6,$A$10,,$A$8,$A$12),$A$47)</f>
        <v>4077.31</v>
      </c>
      <c r="N645" s="8" t="str">
        <f xml:space="preserve"> TEXT(RTD("cqg.rtd",,"StudyData", $A$2, "MACD", "Period1="&amp;$A$20&amp;",Period2="&amp;$A$22&amp;",Period3="&amp;$A$24&amp;",InputChoice=Close", "MACD",$A$4, -$B645, $A$6,$A$10,,$A$8,$A$12),$A$47)</f>
        <v>-68.95</v>
      </c>
      <c r="O645" s="8" t="str">
        <f>TEXT(RTD("cqg.rtd",,"StudyData",$A$2,"MACD","Period1="&amp;$A$20&amp;",Period2="&amp;$A$22&amp;",Period3="&amp;$A$24&amp;",InputChoice=Close","MACDA",$A$4,-$B645,$A$6,$A$10,,$A$8,$A$12),$A$47)</f>
        <v>-83.07</v>
      </c>
      <c r="P645" s="6" t="str">
        <f t="shared" si="20"/>
        <v>14.12</v>
      </c>
      <c r="Q645" s="8">
        <f xml:space="preserve"> RTD("cqg.rtd",,"StudyData", $A$2, "RSI", "InputChoice=Close,Period="&amp;$A$26&amp;"", "RSI",$A$4, -$B645, $A$6,$A$10,,$A$8,$A$12)</f>
        <v>52.778222344304282</v>
      </c>
      <c r="R64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-$B645, $A$6,$A$10,,$A$8,$A$12)</f>
        <v>51.286847768000001</v>
      </c>
      <c r="S64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-$B645, $A$6,$A$10,,$A$8,$A$12)</f>
        <v>38.842100000000002</v>
      </c>
      <c r="T645" s="8" t="str">
        <f>TEXT(RTD("cqg.rtd",,"StudyData", $A$2, "Imoku", "Period1="&amp;$A$34&amp;"", "Imoku1",$A$4, -$B645, $A$6,$A$10,,$A$8,$A$12),$A$47)</f>
        <v>4185.25</v>
      </c>
      <c r="U645" s="8" t="str">
        <f xml:space="preserve"> TEXT(RTD("cqg.rtd",,"StudyData", $A$2, "Imoku", "Period2="&amp;$A$36&amp;"", "Imoku2",$A$4, -$B645, $A$6,$A$10,,$A$8,$A$12),$A$47)</f>
        <v>4363.00</v>
      </c>
      <c r="V645" s="8" t="str">
        <f xml:space="preserve"> TEXT(RTD("cqg.rtd",,"StudyData", $A$2, "Imoku", "Period3="&amp;$A$38&amp;"", "Imoku3",$A$4, -(($B645)+($A$44)), $A$6,$A$10,,$A$8,$A$12),$A$47)</f>
        <v>4568.38</v>
      </c>
      <c r="W645" s="8" t="str">
        <f xml:space="preserve"> TEXT(RTD("cqg.rtd",,"StudyData", $A$2, "Imoku", "Period1="&amp;$A$34&amp;",Period2="&amp;$A$36&amp;",Period4="&amp;$A$40&amp;",MAType4=Sim", "Imoku4",$A$4, -(($B645)+($A$44)), $A$6,$A$10,,$A$8,$A$12),$A$47)</f>
        <v>4596.25</v>
      </c>
      <c r="X645" s="8" t="str">
        <f>TEXT(RTD("cqg.rtd",,"StudyData", $A$2, "Imoku", "MAType5=Sim,Period5="&amp;$A$42&amp;",InputChoice5=Close", "Imoku5",$A$4, -$B645, $A$6,$A$10,,$A$8,$A$12),$A$47)</f>
        <v>4257.25</v>
      </c>
    </row>
    <row r="646" spans="2:24" x14ac:dyDescent="0.25">
      <c r="B646">
        <f t="shared" si="21"/>
        <v>644</v>
      </c>
      <c r="C646" s="5">
        <f xml:space="preserve"> RTD("cqg.rtd",,"StudyData", $A$2, "BAR", "", "Time", $A$4,-$B646,$A$6,$A$10, "","False","T")</f>
        <v>44851</v>
      </c>
      <c r="D646" s="4">
        <f xml:space="preserve"> RTD("cqg.rtd",,"StudyData", $A$2, "BAR", "", "Time", $A$4,-$B646,$A$6,$A$10, "","False","T")</f>
        <v>44851</v>
      </c>
      <c r="E646" s="6" t="str">
        <f xml:space="preserve"> TEXT(RTD("cqg.rtd",,"StudyData", $A$2, "BAR", "", "Open", $A$4, -$B646, $A$6,$A$10,,$A$8,$A$12),$A$47)</f>
        <v>4115.50</v>
      </c>
      <c r="F646" s="6" t="str">
        <f xml:space="preserve"> TEXT(RTD("cqg.rtd",,"StudyData", $A$2, "BAR", "", "High", $A$4, -$B646, $A$6,$A$10,,$A$8,$A$12),$A$47)</f>
        <v>4227.00</v>
      </c>
      <c r="G646" s="6" t="str">
        <f xml:space="preserve"> TEXT(RTD("cqg.rtd",,"StudyData", $A$2, "BAR", "", "Low", $A$4, -$B646, $A$6,$A$10,,$A$8,$A$12),$A$47)</f>
        <v>4115.00</v>
      </c>
      <c r="H646" s="6" t="str">
        <f>TEXT(RTD("cqg.rtd",,"StudyData", $A$2, "BAR", "", "Close", $A$4, -$B646, $A$6,$A$10,,$A$8,$A$12),$A$47)</f>
        <v>4213.75</v>
      </c>
      <c r="I646" s="7">
        <f xml:space="preserve"> RTD("cqg.rtd",,"StudyData", $A$2, "Vol", "VolType=auto, CoCType=Contract", "Vol",$A$4, -$B646, $A$6,$A$10,,$A$8,$A$12)</f>
        <v>1951998</v>
      </c>
      <c r="J646" s="8" t="str">
        <f xml:space="preserve"> TEXT(RTD("cqg.rtd",,"StudyData", $A$2, "MA", "InputChoice=Close,MAType=Sim,Period="&amp;$A$14&amp;"", "MA",$A$4, -$B646, $A$6,$A$10,,$A$8,$A$12),$A$47)</f>
        <v>4386.81</v>
      </c>
      <c r="K646" s="6" t="str">
        <f xml:space="preserve"> TEXT(RTD("cqg.rtd",,"StudyData", $A$2, "BBnds", "MAType=Sim,InputChoice=Close,Period1="&amp;$A$16&amp;",Percent="&amp;$A$18&amp;"", "BHI",$A$4, -$B646, $A$6,$A$10,,$A$8,$A$12),$A$47)</f>
        <v>4380.92</v>
      </c>
      <c r="L646" s="6" t="str">
        <f>TEXT(RTD("cqg.rtd",,"StudyData",$A$2,"BBnds","MAType=Sim,InputChoice=Close,Period1="&amp;$A$16&amp;",Percent="&amp;$A$18&amp;"","BMA",$A$4,-$B646,$A$6,$A$10,,$A$8,$A$12),$A$47)</f>
        <v>4222.39</v>
      </c>
      <c r="M646" s="6" t="str">
        <f xml:space="preserve"> TEXT(RTD("cqg.rtd",,"StudyData", $A$2, "BBnds", "MAType=Sim,InputChoice=Close,Period1="&amp;$A$16&amp;",Percent="&amp;$A$18&amp;"", "BLO",$A$4, -$B646, $A$6,$A$10,,$A$8,$A$12),$A$47)</f>
        <v>4063.85</v>
      </c>
      <c r="N646" s="8" t="str">
        <f xml:space="preserve"> TEXT(RTD("cqg.rtd",,"StudyData", $A$2, "MACD", "Period1="&amp;$A$20&amp;",Period2="&amp;$A$22&amp;",Period3="&amp;$A$24&amp;",InputChoice=Close", "MACD",$A$4, -$B646, $A$6,$A$10,,$A$8,$A$12),$A$47)</f>
        <v>-79.39</v>
      </c>
      <c r="O646" s="8" t="str">
        <f>TEXT(RTD("cqg.rtd",,"StudyData",$A$2,"MACD","Period1="&amp;$A$20&amp;",Period2="&amp;$A$22&amp;",Period3="&amp;$A$24&amp;",InputChoice=Close","MACDA",$A$4,-$B646,$A$6,$A$10,,$A$8,$A$12),$A$47)</f>
        <v>-86.60</v>
      </c>
      <c r="P646" s="6" t="str">
        <f t="shared" si="20"/>
        <v>7.21</v>
      </c>
      <c r="Q646" s="8">
        <f xml:space="preserve"> RTD("cqg.rtd",,"StudyData", $A$2, "RSI", "InputChoice=Close,Period="&amp;$A$26&amp;"", "RSI",$A$4, -$B646, $A$6,$A$10,,$A$8,$A$12)</f>
        <v>48.509052272988789</v>
      </c>
      <c r="R64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-$B646, $A$6,$A$10,,$A$8,$A$12)</f>
        <v>40.571162501899998</v>
      </c>
      <c r="S64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-$B646, $A$6,$A$10,,$A$8,$A$12)</f>
        <v>32.619799999999998</v>
      </c>
      <c r="T646" s="8" t="str">
        <f>TEXT(RTD("cqg.rtd",,"StudyData", $A$2, "Imoku", "Period1="&amp;$A$34&amp;"", "Imoku1",$A$4, -$B646, $A$6,$A$10,,$A$8,$A$12),$A$47)</f>
        <v>4185.50</v>
      </c>
      <c r="U646" s="8" t="str">
        <f xml:space="preserve"> TEXT(RTD("cqg.rtd",,"StudyData", $A$2, "Imoku", "Period2="&amp;$A$36&amp;"", "Imoku2",$A$4, -$B646, $A$6,$A$10,,$A$8,$A$12),$A$47)</f>
        <v>4363.00</v>
      </c>
      <c r="V646" s="8" t="str">
        <f xml:space="preserve"> TEXT(RTD("cqg.rtd",,"StudyData", $A$2, "Imoku", "Period3="&amp;$A$38&amp;"", "Imoku3",$A$4, -(($B646)+($A$44)), $A$6,$A$10,,$A$8,$A$12),$A$47)</f>
        <v>4568.38</v>
      </c>
      <c r="W646" s="8" t="str">
        <f xml:space="preserve"> TEXT(RTD("cqg.rtd",,"StudyData", $A$2, "Imoku", "Period1="&amp;$A$34&amp;",Period2="&amp;$A$36&amp;",Period4="&amp;$A$40&amp;",MAType4=Sim", "Imoku4",$A$4, -(($B646)+($A$44)), $A$6,$A$10,,$A$8,$A$12),$A$47)</f>
        <v>4585.69</v>
      </c>
      <c r="X646" s="8" t="str">
        <f>TEXT(RTD("cqg.rtd",,"StudyData", $A$2, "Imoku", "MAType5=Sim,Period5="&amp;$A$42&amp;",InputChoice5=Close", "Imoku5",$A$4, -$B646, $A$6,$A$10,,$A$8,$A$12),$A$47)</f>
        <v>4213.75</v>
      </c>
    </row>
    <row r="647" spans="2:24" x14ac:dyDescent="0.25">
      <c r="B647">
        <f t="shared" si="21"/>
        <v>645</v>
      </c>
      <c r="C647" s="5">
        <f xml:space="preserve"> RTD("cqg.rtd",,"StudyData", $A$2, "BAR", "", "Time", $A$4,-$B647,$A$6,$A$10, "","False","T")</f>
        <v>44848</v>
      </c>
      <c r="D647" s="4">
        <f xml:space="preserve"> RTD("cqg.rtd",,"StudyData", $A$2, "BAR", "", "Time", $A$4,-$B647,$A$6,$A$10, "","False","T")</f>
        <v>44848</v>
      </c>
      <c r="E647" s="6" t="str">
        <f xml:space="preserve"> TEXT(RTD("cqg.rtd",,"StudyData", $A$2, "BAR", "", "Open", $A$4, -$B647, $A$6,$A$10,,$A$8,$A$12),$A$47)</f>
        <v>4204.75</v>
      </c>
      <c r="F647" s="6" t="str">
        <f xml:space="preserve"> TEXT(RTD("cqg.rtd",,"StudyData", $A$2, "BAR", "", "High", $A$4, -$B647, $A$6,$A$10,,$A$8,$A$12),$A$47)</f>
        <v>4258.25</v>
      </c>
      <c r="G647" s="6" t="str">
        <f xml:space="preserve"> TEXT(RTD("cqg.rtd",,"StudyData", $A$2, "BAR", "", "Low", $A$4, -$B647, $A$6,$A$10,,$A$8,$A$12),$A$47)</f>
        <v>4115.75</v>
      </c>
      <c r="H647" s="6" t="str">
        <f>TEXT(RTD("cqg.rtd",,"StudyData", $A$2, "BAR", "", "Close", $A$4, -$B647, $A$6,$A$10,,$A$8,$A$12),$A$47)</f>
        <v>4122.00</v>
      </c>
      <c r="I647" s="7">
        <f xml:space="preserve"> RTD("cqg.rtd",,"StudyData", $A$2, "Vol", "VolType=auto, CoCType=Contract", "Vol",$A$4, -$B647, $A$6,$A$10,,$A$8,$A$12)</f>
        <v>2730405</v>
      </c>
      <c r="J647" s="8" t="str">
        <f xml:space="preserve"> TEXT(RTD("cqg.rtd",,"StudyData", $A$2, "MA", "InputChoice=Close,MAType=Sim,Period="&amp;$A$14&amp;"", "MA",$A$4, -$B647, $A$6,$A$10,,$A$8,$A$12),$A$47)</f>
        <v>4400.82</v>
      </c>
      <c r="K647" s="6" t="str">
        <f xml:space="preserve"> TEXT(RTD("cqg.rtd",,"StudyData", $A$2, "BBnds", "MAType=Sim,InputChoice=Close,Period1="&amp;$A$16&amp;",Percent="&amp;$A$18&amp;"", "BHI",$A$4, -$B647, $A$6,$A$10,,$A$8,$A$12),$A$47)</f>
        <v>4418.78</v>
      </c>
      <c r="L647" s="6" t="str">
        <f>TEXT(RTD("cqg.rtd",,"StudyData",$A$2,"BBnds","MAType=Sim,InputChoice=Close,Period1="&amp;$A$16&amp;",Percent="&amp;$A$18&amp;"","BMA",$A$4,-$B647,$A$6,$A$10,,$A$8,$A$12),$A$47)</f>
        <v>4233.79</v>
      </c>
      <c r="M647" s="6" t="str">
        <f xml:space="preserve"> TEXT(RTD("cqg.rtd",,"StudyData", $A$2, "BBnds", "MAType=Sim,InputChoice=Close,Period1="&amp;$A$16&amp;",Percent="&amp;$A$18&amp;"", "BLO",$A$4, -$B647, $A$6,$A$10,,$A$8,$A$12),$A$47)</f>
        <v>4048.79</v>
      </c>
      <c r="N647" s="8" t="str">
        <f xml:space="preserve"> TEXT(RTD("cqg.rtd",,"StudyData", $A$2, "MACD", "Period1="&amp;$A$20&amp;",Period2="&amp;$A$22&amp;",Period3="&amp;$A$24&amp;",InputChoice=Close", "MACD",$A$4, -$B647, $A$6,$A$10,,$A$8,$A$12),$A$47)</f>
        <v>-87.11</v>
      </c>
      <c r="O647" s="8" t="str">
        <f>TEXT(RTD("cqg.rtd",,"StudyData",$A$2,"MACD","Period1="&amp;$A$20&amp;",Period2="&amp;$A$22&amp;",Period3="&amp;$A$24&amp;",InputChoice=Close","MACDA",$A$4,-$B647,$A$6,$A$10,,$A$8,$A$12),$A$47)</f>
        <v>-88.40</v>
      </c>
      <c r="P647" s="6" t="str">
        <f t="shared" si="20"/>
        <v>1.29</v>
      </c>
      <c r="Q647" s="8">
        <f xml:space="preserve"> RTD("cqg.rtd",,"StudyData", $A$2, "RSI", "InputChoice=Close,Period="&amp;$A$26&amp;"", "RSI",$A$4, -$B647, $A$6,$A$10,,$A$8,$A$12)</f>
        <v>38.000187785597426</v>
      </c>
      <c r="R64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-$B647, $A$6,$A$10,,$A$8,$A$12)</f>
        <v>31.3150114446</v>
      </c>
      <c r="S64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-$B647, $A$6,$A$10,,$A$8,$A$12)</f>
        <v>28.644100000000002</v>
      </c>
      <c r="T647" s="8" t="str">
        <f>TEXT(RTD("cqg.rtd",,"StudyData", $A$2, "Imoku", "Period1="&amp;$A$34&amp;"", "Imoku1",$A$4, -$B647, $A$6,$A$10,,$A$8,$A$12),$A$47)</f>
        <v>4185.50</v>
      </c>
      <c r="U647" s="8" t="str">
        <f xml:space="preserve"> TEXT(RTD("cqg.rtd",,"StudyData", $A$2, "Imoku", "Period2="&amp;$A$36&amp;"", "Imoku2",$A$4, -$B647, $A$6,$A$10,,$A$8,$A$12),$A$47)</f>
        <v>4363.00</v>
      </c>
      <c r="V647" s="8" t="str">
        <f xml:space="preserve"> TEXT(RTD("cqg.rtd",,"StudyData", $A$2, "Imoku", "Period3="&amp;$A$38&amp;"", "Imoku3",$A$4, -(($B647)+($A$44)), $A$6,$A$10,,$A$8,$A$12),$A$47)</f>
        <v>4568.38</v>
      </c>
      <c r="W647" s="8" t="str">
        <f xml:space="preserve"> TEXT(RTD("cqg.rtd",,"StudyData", $A$2, "Imoku", "Period1="&amp;$A$34&amp;",Period2="&amp;$A$36&amp;",Period4="&amp;$A$40&amp;",MAType4=Sim", "Imoku4",$A$4, -(($B647)+($A$44)), $A$6,$A$10,,$A$8,$A$12),$A$47)</f>
        <v>4620.69</v>
      </c>
      <c r="X647" s="8" t="str">
        <f>TEXT(RTD("cqg.rtd",,"StudyData", $A$2, "Imoku", "MAType5=Sim,Period5="&amp;$A$42&amp;",InputChoice5=Close", "Imoku5",$A$4, -$B647, $A$6,$A$10,,$A$8,$A$12),$A$47)</f>
        <v>4122.00</v>
      </c>
    </row>
    <row r="648" spans="2:24" x14ac:dyDescent="0.25">
      <c r="B648">
        <f t="shared" si="21"/>
        <v>646</v>
      </c>
      <c r="C648" s="5">
        <f xml:space="preserve"> RTD("cqg.rtd",,"StudyData", $A$2, "BAR", "", "Time", $A$4,-$B648,$A$6,$A$10, "","False","T")</f>
        <v>44847</v>
      </c>
      <c r="D648" s="4">
        <f xml:space="preserve"> RTD("cqg.rtd",,"StudyData", $A$2, "BAR", "", "Time", $A$4,-$B648,$A$6,$A$10, "","False","T")</f>
        <v>44847</v>
      </c>
      <c r="E648" s="6" t="str">
        <f xml:space="preserve"> TEXT(RTD("cqg.rtd",,"StudyData", $A$2, "BAR", "", "Open", $A$4, -$B648, $A$6,$A$10,,$A$8,$A$12),$A$47)</f>
        <v>4120.75</v>
      </c>
      <c r="F648" s="6" t="str">
        <f xml:space="preserve"> TEXT(RTD("cqg.rtd",,"StudyData", $A$2, "BAR", "", "High", $A$4, -$B648, $A$6,$A$10,,$A$8,$A$12),$A$47)</f>
        <v>4222.25</v>
      </c>
      <c r="G648" s="6" t="str">
        <f xml:space="preserve"> TEXT(RTD("cqg.rtd",,"StudyData", $A$2, "BAR", "", "Low", $A$4, -$B648, $A$6,$A$10,,$A$8,$A$12),$A$47)</f>
        <v>4026.50</v>
      </c>
      <c r="H648" s="6" t="str">
        <f>TEXT(RTD("cqg.rtd",,"StudyData", $A$2, "BAR", "", "Close", $A$4, -$B648, $A$6,$A$10,,$A$8,$A$12),$A$47)</f>
        <v>4206.25</v>
      </c>
      <c r="I648" s="7">
        <f xml:space="preserve"> RTD("cqg.rtd",,"StudyData", $A$2, "Vol", "VolType=auto, CoCType=Contract", "Vol",$A$4, -$B648, $A$6,$A$10,,$A$8,$A$12)</f>
        <v>3288646</v>
      </c>
      <c r="J648" s="8" t="str">
        <f xml:space="preserve"> TEXT(RTD("cqg.rtd",,"StudyData", $A$2, "MA", "InputChoice=Close,MAType=Sim,Period="&amp;$A$14&amp;"", "MA",$A$4, -$B648, $A$6,$A$10,,$A$8,$A$12),$A$47)</f>
        <v>4418.50</v>
      </c>
      <c r="K648" s="6" t="str">
        <f xml:space="preserve"> TEXT(RTD("cqg.rtd",,"StudyData", $A$2, "BBnds", "MAType=Sim,InputChoice=Close,Period1="&amp;$A$16&amp;",Percent="&amp;$A$18&amp;"", "BHI",$A$4, -$B648, $A$6,$A$10,,$A$8,$A$12),$A$47)</f>
        <v>4441.80</v>
      </c>
      <c r="L648" s="6" t="str">
        <f>TEXT(RTD("cqg.rtd",,"StudyData",$A$2,"BBnds","MAType=Sim,InputChoice=Close,Period1="&amp;$A$16&amp;",Percent="&amp;$A$18&amp;"","BMA",$A$4,-$B648,$A$6,$A$10,,$A$8,$A$12),$A$47)</f>
        <v>4248.41</v>
      </c>
      <c r="M648" s="6" t="str">
        <f xml:space="preserve"> TEXT(RTD("cqg.rtd",,"StudyData", $A$2, "BBnds", "MAType=Sim,InputChoice=Close,Period1="&amp;$A$16&amp;",Percent="&amp;$A$18&amp;"", "BLO",$A$4, -$B648, $A$6,$A$10,,$A$8,$A$12),$A$47)</f>
        <v>4055.02</v>
      </c>
      <c r="N648" s="8" t="str">
        <f xml:space="preserve"> TEXT(RTD("cqg.rtd",,"StudyData", $A$2, "MACD", "Period1="&amp;$A$20&amp;",Period2="&amp;$A$22&amp;",Period3="&amp;$A$24&amp;",InputChoice=Close", "MACD",$A$4, -$B648, $A$6,$A$10,,$A$8,$A$12),$A$47)</f>
        <v>-86.37</v>
      </c>
      <c r="O648" s="8" t="str">
        <f>TEXT(RTD("cqg.rtd",,"StudyData",$A$2,"MACD","Period1="&amp;$A$20&amp;",Period2="&amp;$A$22&amp;",Period3="&amp;$A$24&amp;",InputChoice=Close","MACDA",$A$4,-$B648,$A$6,$A$10,,$A$8,$A$12),$A$47)</f>
        <v>-88.73</v>
      </c>
      <c r="P648" s="6" t="str">
        <f t="shared" si="20"/>
        <v>2.36</v>
      </c>
      <c r="Q648" s="8">
        <f xml:space="preserve"> RTD("cqg.rtd",,"StudyData", $A$2, "RSI", "InputChoice=Close,Period="&amp;$A$26&amp;"", "RSI",$A$4, -$B648, $A$6,$A$10,,$A$8,$A$12)</f>
        <v>45.595763829608678</v>
      </c>
      <c r="R64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-$B648, $A$6,$A$10,,$A$8,$A$12)</f>
        <v>31.9674594042</v>
      </c>
      <c r="S64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-$B648, $A$6,$A$10,,$A$8,$A$12)</f>
        <v>27.308599999999998</v>
      </c>
      <c r="T648" s="8" t="str">
        <f>TEXT(RTD("cqg.rtd",,"StudyData", $A$2, "Imoku", "Period1="&amp;$A$34&amp;"", "Imoku1",$A$4, -$B648, $A$6,$A$10,,$A$8,$A$12),$A$47)</f>
        <v>4185.50</v>
      </c>
      <c r="U648" s="8" t="str">
        <f xml:space="preserve"> TEXT(RTD("cqg.rtd",,"StudyData", $A$2, "Imoku", "Period2="&amp;$A$36&amp;"", "Imoku2",$A$4, -$B648, $A$6,$A$10,,$A$8,$A$12),$A$47)</f>
        <v>4363.00</v>
      </c>
      <c r="V648" s="8" t="str">
        <f xml:space="preserve"> TEXT(RTD("cqg.rtd",,"StudyData", $A$2, "Imoku", "Period3="&amp;$A$38&amp;"", "Imoku3",$A$4, -(($B648)+($A$44)), $A$6,$A$10,,$A$8,$A$12),$A$47)</f>
        <v>4568.38</v>
      </c>
      <c r="W648" s="8" t="str">
        <f xml:space="preserve"> TEXT(RTD("cqg.rtd",,"StudyData", $A$2, "Imoku", "Period1="&amp;$A$34&amp;",Period2="&amp;$A$36&amp;",Period4="&amp;$A$40&amp;",MAType4=Sim", "Imoku4",$A$4, -(($B648)+($A$44)), $A$6,$A$10,,$A$8,$A$12),$A$47)</f>
        <v>4620.69</v>
      </c>
      <c r="X648" s="8" t="str">
        <f>TEXT(RTD("cqg.rtd",,"StudyData", $A$2, "Imoku", "MAType5=Sim,Period5="&amp;$A$42&amp;",InputChoice5=Close", "Imoku5",$A$4, -$B648, $A$6,$A$10,,$A$8,$A$12),$A$47)</f>
        <v>4206.25</v>
      </c>
    </row>
    <row r="649" spans="2:24" x14ac:dyDescent="0.25">
      <c r="B649">
        <f t="shared" si="21"/>
        <v>647</v>
      </c>
      <c r="C649" s="5">
        <f xml:space="preserve"> RTD("cqg.rtd",,"StudyData", $A$2, "BAR", "", "Time", $A$4,-$B649,$A$6,$A$10, "","False","T")</f>
        <v>44846</v>
      </c>
      <c r="D649" s="4">
        <f xml:space="preserve"> RTD("cqg.rtd",,"StudyData", $A$2, "BAR", "", "Time", $A$4,-$B649,$A$6,$A$10, "","False","T")</f>
        <v>44846</v>
      </c>
      <c r="E649" s="6" t="str">
        <f xml:space="preserve"> TEXT(RTD("cqg.rtd",,"StudyData", $A$2, "BAR", "", "Open", $A$4, -$B649, $A$6,$A$10,,$A$8,$A$12),$A$47)</f>
        <v>4131.50</v>
      </c>
      <c r="F649" s="6" t="str">
        <f xml:space="preserve"> TEXT(RTD("cqg.rtd",,"StudyData", $A$2, "BAR", "", "High", $A$4, -$B649, $A$6,$A$10,,$A$8,$A$12),$A$47)</f>
        <v>4159.75</v>
      </c>
      <c r="G649" s="6" t="str">
        <f xml:space="preserve"> TEXT(RTD("cqg.rtd",,"StudyData", $A$2, "BAR", "", "Low", $A$4, -$B649, $A$6,$A$10,,$A$8,$A$12),$A$47)</f>
        <v>4110.00</v>
      </c>
      <c r="H649" s="6" t="str">
        <f>TEXT(RTD("cqg.rtd",,"StudyData", $A$2, "BAR", "", "Close", $A$4, -$B649, $A$6,$A$10,,$A$8,$A$12),$A$47)</f>
        <v>4113.00</v>
      </c>
      <c r="I649" s="7">
        <f xml:space="preserve"> RTD("cqg.rtd",,"StudyData", $A$2, "Vol", "VolType=auto, CoCType=Contract", "Vol",$A$4, -$B649, $A$6,$A$10,,$A$8,$A$12)</f>
        <v>1948173</v>
      </c>
      <c r="J649" s="8" t="str">
        <f xml:space="preserve"> TEXT(RTD("cqg.rtd",,"StudyData", $A$2, "MA", "InputChoice=Close,MAType=Sim,Period="&amp;$A$14&amp;"", "MA",$A$4, -$B649, $A$6,$A$10,,$A$8,$A$12),$A$47)</f>
        <v>4433.83</v>
      </c>
      <c r="K649" s="6" t="str">
        <f xml:space="preserve"> TEXT(RTD("cqg.rtd",,"StudyData", $A$2, "BBnds", "MAType=Sim,InputChoice=Close,Period1="&amp;$A$16&amp;",Percent="&amp;$A$18&amp;"", "BHI",$A$4, -$B649, $A$6,$A$10,,$A$8,$A$12),$A$47)</f>
        <v>4470.32</v>
      </c>
      <c r="L649" s="6" t="str">
        <f>TEXT(RTD("cqg.rtd",,"StudyData",$A$2,"BBnds","MAType=Sim,InputChoice=Close,Period1="&amp;$A$16&amp;",Percent="&amp;$A$18&amp;"","BMA",$A$4,-$B649,$A$6,$A$10,,$A$8,$A$12),$A$47)</f>
        <v>4260.29</v>
      </c>
      <c r="M649" s="6" t="str">
        <f xml:space="preserve"> TEXT(RTD("cqg.rtd",,"StudyData", $A$2, "BBnds", "MAType=Sim,InputChoice=Close,Period1="&amp;$A$16&amp;",Percent="&amp;$A$18&amp;"", "BLO",$A$4, -$B649, $A$6,$A$10,,$A$8,$A$12),$A$47)</f>
        <v>4050.26</v>
      </c>
      <c r="N649" s="8" t="str">
        <f xml:space="preserve"> TEXT(RTD("cqg.rtd",,"StudyData", $A$2, "MACD", "Period1="&amp;$A$20&amp;",Period2="&amp;$A$22&amp;",Period3="&amp;$A$24&amp;",InputChoice=Close", "MACD",$A$4, -$B649, $A$6,$A$10,,$A$8,$A$12),$A$47)</f>
        <v>-92.74</v>
      </c>
      <c r="O649" s="8" t="str">
        <f>TEXT(RTD("cqg.rtd",,"StudyData",$A$2,"MACD","Period1="&amp;$A$20&amp;",Period2="&amp;$A$22&amp;",Period3="&amp;$A$24&amp;",InputChoice=Close","MACDA",$A$4,-$B649,$A$6,$A$10,,$A$8,$A$12),$A$47)</f>
        <v>-89.31</v>
      </c>
      <c r="P649" s="6" t="str">
        <f t="shared" si="20"/>
        <v>-3.43</v>
      </c>
      <c r="Q649" s="8">
        <f xml:space="preserve"> RTD("cqg.rtd",,"StudyData", $A$2, "RSI", "InputChoice=Close,Period="&amp;$A$26&amp;"", "RSI",$A$4, -$B649, $A$6,$A$10,,$A$8,$A$12)</f>
        <v>32.278005796082809</v>
      </c>
      <c r="R64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-$B649, $A$6,$A$10,,$A$8,$A$12)</f>
        <v>19.3821311158</v>
      </c>
      <c r="S64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-$B649, $A$6,$A$10,,$A$8,$A$12)</f>
        <v>24.979199999999999</v>
      </c>
      <c r="T649" s="8" t="str">
        <f>TEXT(RTD("cqg.rtd",,"StudyData", $A$2, "Imoku", "Period1="&amp;$A$34&amp;"", "Imoku1",$A$4, -$B649, $A$6,$A$10,,$A$8,$A$12),$A$47)</f>
        <v>4220.38</v>
      </c>
      <c r="U649" s="8" t="str">
        <f xml:space="preserve"> TEXT(RTD("cqg.rtd",,"StudyData", $A$2, "Imoku", "Period2="&amp;$A$36&amp;"", "Imoku2",$A$4, -$B649, $A$6,$A$10,,$A$8,$A$12),$A$47)</f>
        <v>4397.88</v>
      </c>
      <c r="V649" s="8" t="str">
        <f xml:space="preserve"> TEXT(RTD("cqg.rtd",,"StudyData", $A$2, "Imoku", "Period3="&amp;$A$38&amp;"", "Imoku3",$A$4, -(($B649)+($A$44)), $A$6,$A$10,,$A$8,$A$12),$A$47)</f>
        <v>4568.38</v>
      </c>
      <c r="W649" s="8" t="str">
        <f xml:space="preserve"> TEXT(RTD("cqg.rtd",,"StudyData", $A$2, "Imoku", "Period1="&amp;$A$34&amp;",Period2="&amp;$A$36&amp;",Period4="&amp;$A$40&amp;",MAType4=Sim", "Imoku4",$A$4, -(($B649)+($A$44)), $A$6,$A$10,,$A$8,$A$12),$A$47)</f>
        <v>4622.31</v>
      </c>
      <c r="X649" s="8" t="str">
        <f>TEXT(RTD("cqg.rtd",,"StudyData", $A$2, "Imoku", "MAType5=Sim,Period5="&amp;$A$42&amp;",InputChoice5=Close", "Imoku5",$A$4, -$B649, $A$6,$A$10,,$A$8,$A$12),$A$47)</f>
        <v>4113.00</v>
      </c>
    </row>
    <row r="650" spans="2:24" x14ac:dyDescent="0.25">
      <c r="B650">
        <f t="shared" si="21"/>
        <v>648</v>
      </c>
      <c r="C650" s="5">
        <f xml:space="preserve"> RTD("cqg.rtd",,"StudyData", $A$2, "BAR", "", "Time", $A$4,-$B650,$A$6,$A$10, "","False","T")</f>
        <v>44845</v>
      </c>
      <c r="D650" s="4">
        <f xml:space="preserve"> RTD("cqg.rtd",,"StudyData", $A$2, "BAR", "", "Time", $A$4,-$B650,$A$6,$A$10, "","False","T")</f>
        <v>44845</v>
      </c>
      <c r="E650" s="6" t="str">
        <f xml:space="preserve"> TEXT(RTD("cqg.rtd",,"StudyData", $A$2, "BAR", "", "Open", $A$4, -$B650, $A$6,$A$10,,$A$8,$A$12),$A$47)</f>
        <v>4149.25</v>
      </c>
      <c r="F650" s="6" t="str">
        <f xml:space="preserve"> TEXT(RTD("cqg.rtd",,"StudyData", $A$2, "BAR", "", "High", $A$4, -$B650, $A$6,$A$10,,$A$8,$A$12),$A$47)</f>
        <v>4177.75</v>
      </c>
      <c r="G650" s="6" t="str">
        <f xml:space="preserve"> TEXT(RTD("cqg.rtd",,"StudyData", $A$2, "BAR", "", "Low", $A$4, -$B650, $A$6,$A$10,,$A$8,$A$12),$A$47)</f>
        <v>4103.50</v>
      </c>
      <c r="H650" s="6" t="str">
        <f>TEXT(RTD("cqg.rtd",,"StudyData", $A$2, "BAR", "", "Close", $A$4, -$B650, $A$6,$A$10,,$A$8,$A$12),$A$47)</f>
        <v>4123.75</v>
      </c>
      <c r="I650" s="7">
        <f xml:space="preserve"> RTD("cqg.rtd",,"StudyData", $A$2, "Vol", "VolType=auto, CoCType=Contract", "Vol",$A$4, -$B650, $A$6,$A$10,,$A$8,$A$12)</f>
        <v>2398140</v>
      </c>
      <c r="J650" s="8" t="str">
        <f xml:space="preserve"> TEXT(RTD("cqg.rtd",,"StudyData", $A$2, "MA", "InputChoice=Close,MAType=Sim,Period="&amp;$A$14&amp;"", "MA",$A$4, -$B650, $A$6,$A$10,,$A$8,$A$12),$A$47)</f>
        <v>4452.27</v>
      </c>
      <c r="K650" s="6" t="str">
        <f xml:space="preserve"> TEXT(RTD("cqg.rtd",,"StudyData", $A$2, "BBnds", "MAType=Sim,InputChoice=Close,Period1="&amp;$A$16&amp;",Percent="&amp;$A$18&amp;"", "BHI",$A$4, -$B650, $A$6,$A$10,,$A$8,$A$12),$A$47)</f>
        <v>4500.28</v>
      </c>
      <c r="L650" s="6" t="str">
        <f>TEXT(RTD("cqg.rtd",,"StudyData",$A$2,"BBnds","MAType=Sim,InputChoice=Close,Period1="&amp;$A$16&amp;",Percent="&amp;$A$18&amp;"","BMA",$A$4,-$B650,$A$6,$A$10,,$A$8,$A$12),$A$47)</f>
        <v>4279.14</v>
      </c>
      <c r="M650" s="6" t="str">
        <f xml:space="preserve"> TEXT(RTD("cqg.rtd",,"StudyData", $A$2, "BBnds", "MAType=Sim,InputChoice=Close,Period1="&amp;$A$16&amp;",Percent="&amp;$A$18&amp;"", "BLO",$A$4, -$B650, $A$6,$A$10,,$A$8,$A$12),$A$47)</f>
        <v>4057.99</v>
      </c>
      <c r="N650" s="8" t="str">
        <f xml:space="preserve"> TEXT(RTD("cqg.rtd",,"StudyData", $A$2, "MACD", "Period1="&amp;$A$20&amp;",Period2="&amp;$A$22&amp;",Period3="&amp;$A$24&amp;",InputChoice=Close", "MACD",$A$4, -$B650, $A$6,$A$10,,$A$8,$A$12),$A$47)</f>
        <v>-90.04</v>
      </c>
      <c r="O650" s="8" t="str">
        <f>TEXT(RTD("cqg.rtd",,"StudyData",$A$2,"MACD","Period1="&amp;$A$20&amp;",Period2="&amp;$A$22&amp;",Period3="&amp;$A$24&amp;",InputChoice=Close","MACDA",$A$4,-$B650,$A$6,$A$10,,$A$8,$A$12),$A$47)</f>
        <v>-88.46</v>
      </c>
      <c r="P650" s="6" t="str">
        <f t="shared" si="20"/>
        <v>-1.58</v>
      </c>
      <c r="Q650" s="8">
        <f xml:space="preserve"> RTD("cqg.rtd",,"StudyData", $A$2, "RSI", "InputChoice=Close,Period="&amp;$A$26&amp;"", "RSI",$A$4, -$B650, $A$6,$A$10,,$A$8,$A$12)</f>
        <v>33.108516483625991</v>
      </c>
      <c r="R65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-$B650, $A$6,$A$10,,$A$8,$A$12)</f>
        <v>23.977729916600001</v>
      </c>
      <c r="S65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-$B650, $A$6,$A$10,,$A$8,$A$12)</f>
        <v>27.777699999999999</v>
      </c>
      <c r="T650" s="8" t="str">
        <f>TEXT(RTD("cqg.rtd",,"StudyData", $A$2, "Imoku", "Period1="&amp;$A$34&amp;"", "Imoku1",$A$4, -$B650, $A$6,$A$10,,$A$8,$A$12),$A$47)</f>
        <v>4220.38</v>
      </c>
      <c r="U650" s="8" t="str">
        <f xml:space="preserve"> TEXT(RTD("cqg.rtd",,"StudyData", $A$2, "Imoku", "Period2="&amp;$A$36&amp;"", "Imoku2",$A$4, -$B650, $A$6,$A$10,,$A$8,$A$12),$A$47)</f>
        <v>4397.88</v>
      </c>
      <c r="V650" s="8" t="str">
        <f xml:space="preserve"> TEXT(RTD("cqg.rtd",,"StudyData", $A$2, "Imoku", "Period3="&amp;$A$38&amp;"", "Imoku3",$A$4, -(($B650)+($A$44)), $A$6,$A$10,,$A$8,$A$12),$A$47)</f>
        <v>4553.13</v>
      </c>
      <c r="W650" s="8" t="str">
        <f xml:space="preserve"> TEXT(RTD("cqg.rtd",,"StudyData", $A$2, "Imoku", "Period1="&amp;$A$34&amp;",Period2="&amp;$A$36&amp;",Period4="&amp;$A$40&amp;",MAType4=Sim", "Imoku4",$A$4, -(($B650)+($A$44)), $A$6,$A$10,,$A$8,$A$12),$A$47)</f>
        <v>4630.69</v>
      </c>
      <c r="X650" s="8" t="str">
        <f>TEXT(RTD("cqg.rtd",,"StudyData", $A$2, "Imoku", "MAType5=Sim,Period5="&amp;$A$42&amp;",InputChoice5=Close", "Imoku5",$A$4, -$B650, $A$6,$A$10,,$A$8,$A$12),$A$47)</f>
        <v>4123.75</v>
      </c>
    </row>
    <row r="651" spans="2:24" x14ac:dyDescent="0.25">
      <c r="B651">
        <f t="shared" si="21"/>
        <v>649</v>
      </c>
      <c r="C651" s="5">
        <f xml:space="preserve"> RTD("cqg.rtd",,"StudyData", $A$2, "BAR", "", "Time", $A$4,-$B651,$A$6,$A$10, "","False","T")</f>
        <v>44844</v>
      </c>
      <c r="D651" s="4">
        <f xml:space="preserve"> RTD("cqg.rtd",,"StudyData", $A$2, "BAR", "", "Time", $A$4,-$B651,$A$6,$A$10, "","False","T")</f>
        <v>44844</v>
      </c>
      <c r="E651" s="6" t="str">
        <f xml:space="preserve"> TEXT(RTD("cqg.rtd",,"StudyData", $A$2, "BAR", "", "Open", $A$4, -$B651, $A$6,$A$10,,$A$8,$A$12),$A$47)</f>
        <v>4163.25</v>
      </c>
      <c r="F651" s="6" t="str">
        <f xml:space="preserve"> TEXT(RTD("cqg.rtd",,"StudyData", $A$2, "BAR", "", "High", $A$4, -$B651, $A$6,$A$10,,$A$8,$A$12),$A$47)</f>
        <v>4192.00</v>
      </c>
      <c r="G651" s="6" t="str">
        <f xml:space="preserve"> TEXT(RTD("cqg.rtd",,"StudyData", $A$2, "BAR", "", "Low", $A$4, -$B651, $A$6,$A$10,,$A$8,$A$12),$A$47)</f>
        <v>4124.50</v>
      </c>
      <c r="H651" s="6" t="str">
        <f>TEXT(RTD("cqg.rtd",,"StudyData", $A$2, "BAR", "", "Close", $A$4, -$B651, $A$6,$A$10,,$A$8,$A$12),$A$47)</f>
        <v>4149.75</v>
      </c>
      <c r="I651" s="7">
        <f xml:space="preserve"> RTD("cqg.rtd",,"StudyData", $A$2, "Vol", "VolType=auto, CoCType=Contract", "Vol",$A$4, -$B651, $A$6,$A$10,,$A$8,$A$12)</f>
        <v>2024447</v>
      </c>
      <c r="J651" s="8" t="str">
        <f xml:space="preserve"> TEXT(RTD("cqg.rtd",,"StudyData", $A$2, "MA", "InputChoice=Close,MAType=Sim,Period="&amp;$A$14&amp;"", "MA",$A$4, -$B651, $A$6,$A$10,,$A$8,$A$12),$A$47)</f>
        <v>4470.20</v>
      </c>
      <c r="K651" s="6" t="str">
        <f xml:space="preserve"> TEXT(RTD("cqg.rtd",,"StudyData", $A$2, "BBnds", "MAType=Sim,InputChoice=Close,Period1="&amp;$A$16&amp;",Percent="&amp;$A$18&amp;"", "BHI",$A$4, -$B651, $A$6,$A$10,,$A$8,$A$12),$A$47)</f>
        <v>4521.40</v>
      </c>
      <c r="L651" s="6" t="str">
        <f>TEXT(RTD("cqg.rtd",,"StudyData",$A$2,"BBnds","MAType=Sim,InputChoice=Close,Period1="&amp;$A$16&amp;",Percent="&amp;$A$18&amp;"","BMA",$A$4,-$B651,$A$6,$A$10,,$A$8,$A$12),$A$47)</f>
        <v>4296.69</v>
      </c>
      <c r="M651" s="6" t="str">
        <f xml:space="preserve"> TEXT(RTD("cqg.rtd",,"StudyData", $A$2, "BBnds", "MAType=Sim,InputChoice=Close,Period1="&amp;$A$16&amp;",Percent="&amp;$A$18&amp;"", "BLO",$A$4, -$B651, $A$6,$A$10,,$A$8,$A$12),$A$47)</f>
        <v>4071.97</v>
      </c>
      <c r="N651" s="8" t="str">
        <f xml:space="preserve"> TEXT(RTD("cqg.rtd",,"StudyData", $A$2, "MACD", "Period1="&amp;$A$20&amp;",Period2="&amp;$A$22&amp;",Period3="&amp;$A$24&amp;",InputChoice=Close", "MACD",$A$4, -$B651, $A$6,$A$10,,$A$8,$A$12),$A$47)</f>
        <v>-86.37</v>
      </c>
      <c r="O651" s="8" t="str">
        <f>TEXT(RTD("cqg.rtd",,"StudyData",$A$2,"MACD","Period1="&amp;$A$20&amp;",Period2="&amp;$A$22&amp;",Period3="&amp;$A$24&amp;",InputChoice=Close","MACDA",$A$4,-$B651,$A$6,$A$10,,$A$8,$A$12),$A$47)</f>
        <v>-88.06</v>
      </c>
      <c r="P651" s="6" t="str">
        <f t="shared" si="20"/>
        <v>1.69</v>
      </c>
      <c r="Q651" s="8">
        <f xml:space="preserve"> RTD("cqg.rtd",,"StudyData", $A$2, "RSI", "InputChoice=Close,Period="&amp;$A$26&amp;"", "RSI",$A$4, -$B651, $A$6,$A$10,,$A$8,$A$12)</f>
        <v>35.047187245394838</v>
      </c>
      <c r="R65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-$B651, $A$6,$A$10,,$A$8,$A$12)</f>
        <v>28.5860787415</v>
      </c>
      <c r="S65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-$B651, $A$6,$A$10,,$A$8,$A$12)</f>
        <v>29.677700000000002</v>
      </c>
      <c r="T651" s="8" t="str">
        <f>TEXT(RTD("cqg.rtd",,"StudyData", $A$2, "Imoku", "Period1="&amp;$A$34&amp;"", "Imoku1",$A$4, -$B651, $A$6,$A$10,,$A$8,$A$12),$A$47)</f>
        <v>4220.38</v>
      </c>
      <c r="U651" s="8" t="str">
        <f xml:space="preserve"> TEXT(RTD("cqg.rtd",,"StudyData", $A$2, "Imoku", "Period2="&amp;$A$36&amp;"", "Imoku2",$A$4, -$B651, $A$6,$A$10,,$A$8,$A$12),$A$47)</f>
        <v>4397.88</v>
      </c>
      <c r="V651" s="8" t="str">
        <f xml:space="preserve"> TEXT(RTD("cqg.rtd",,"StudyData", $A$2, "Imoku", "Period3="&amp;$A$38&amp;"", "Imoku3",$A$4, -(($B651)+($A$44)), $A$6,$A$10,,$A$8,$A$12),$A$47)</f>
        <v>4537.25</v>
      </c>
      <c r="W651" s="8" t="str">
        <f xml:space="preserve"> TEXT(RTD("cqg.rtd",,"StudyData", $A$2, "Imoku", "Period1="&amp;$A$34&amp;",Period2="&amp;$A$36&amp;",Period4="&amp;$A$40&amp;",MAType4=Sim", "Imoku4",$A$4, -(($B651)+($A$44)), $A$6,$A$10,,$A$8,$A$12),$A$47)</f>
        <v>4631.75</v>
      </c>
      <c r="X651" s="8" t="str">
        <f>TEXT(RTD("cqg.rtd",,"StudyData", $A$2, "Imoku", "MAType5=Sim,Period5="&amp;$A$42&amp;",InputChoice5=Close", "Imoku5",$A$4, -$B651, $A$6,$A$10,,$A$8,$A$12),$A$47)</f>
        <v>4149.75</v>
      </c>
    </row>
    <row r="652" spans="2:24" x14ac:dyDescent="0.25">
      <c r="B652">
        <f t="shared" si="21"/>
        <v>650</v>
      </c>
      <c r="C652" s="5">
        <f xml:space="preserve"> RTD("cqg.rtd",,"StudyData", $A$2, "BAR", "", "Time", $A$4,-$B652,$A$6,$A$10, "","False","T")</f>
        <v>44841</v>
      </c>
      <c r="D652" s="4">
        <f xml:space="preserve"> RTD("cqg.rtd",,"StudyData", $A$2, "BAR", "", "Time", $A$4,-$B652,$A$6,$A$10, "","False","T")</f>
        <v>44841</v>
      </c>
      <c r="E652" s="6" t="str">
        <f xml:space="preserve"> TEXT(RTD("cqg.rtd",,"StudyData", $A$2, "BAR", "", "Open", $A$4, -$B652, $A$6,$A$10,,$A$8,$A$12),$A$47)</f>
        <v>4270.25</v>
      </c>
      <c r="F652" s="6" t="str">
        <f xml:space="preserve"> TEXT(RTD("cqg.rtd",,"StudyData", $A$2, "BAR", "", "High", $A$4, -$B652, $A$6,$A$10,,$A$8,$A$12),$A$47)</f>
        <v>4295.00</v>
      </c>
      <c r="G652" s="6" t="str">
        <f xml:space="preserve"> TEXT(RTD("cqg.rtd",,"StudyData", $A$2, "BAR", "", "Low", $A$4, -$B652, $A$6,$A$10,,$A$8,$A$12),$A$47)</f>
        <v>4157.00</v>
      </c>
      <c r="H652" s="6" t="str">
        <f>TEXT(RTD("cqg.rtd",,"StudyData", $A$2, "BAR", "", "Close", $A$4, -$B652, $A$6,$A$10,,$A$8,$A$12),$A$47)</f>
        <v>4177.75</v>
      </c>
      <c r="I652" s="7">
        <f xml:space="preserve"> RTD("cqg.rtd",,"StudyData", $A$2, "Vol", "VolType=auto, CoCType=Contract", "Vol",$A$4, -$B652, $A$6,$A$10,,$A$8,$A$12)</f>
        <v>2238683</v>
      </c>
      <c r="J652" s="8" t="str">
        <f xml:space="preserve"> TEXT(RTD("cqg.rtd",,"StudyData", $A$2, "MA", "InputChoice=Close,MAType=Sim,Period="&amp;$A$14&amp;"", "MA",$A$4, -$B652, $A$6,$A$10,,$A$8,$A$12),$A$47)</f>
        <v>4487.05</v>
      </c>
      <c r="K652" s="6" t="str">
        <f xml:space="preserve"> TEXT(RTD("cqg.rtd",,"StudyData", $A$2, "BBnds", "MAType=Sim,InputChoice=Close,Period1="&amp;$A$16&amp;",Percent="&amp;$A$18&amp;"", "BHI",$A$4, -$B652, $A$6,$A$10,,$A$8,$A$12),$A$47)</f>
        <v>4585.05</v>
      </c>
      <c r="L652" s="6" t="str">
        <f>TEXT(RTD("cqg.rtd",,"StudyData",$A$2,"BBnds","MAType=Sim,InputChoice=Close,Period1="&amp;$A$16&amp;",Percent="&amp;$A$18&amp;"","BMA",$A$4,-$B652,$A$6,$A$10,,$A$8,$A$12),$A$47)</f>
        <v>4321.93</v>
      </c>
      <c r="M652" s="6" t="str">
        <f xml:space="preserve"> TEXT(RTD("cqg.rtd",,"StudyData", $A$2, "BBnds", "MAType=Sim,InputChoice=Close,Period1="&amp;$A$16&amp;",Percent="&amp;$A$18&amp;"", "BLO",$A$4, -$B652, $A$6,$A$10,,$A$8,$A$12),$A$47)</f>
        <v>4058.80</v>
      </c>
      <c r="N652" s="8" t="str">
        <f xml:space="preserve"> TEXT(RTD("cqg.rtd",,"StudyData", $A$2, "MACD", "Period1="&amp;$A$20&amp;",Period2="&amp;$A$22&amp;",Period3="&amp;$A$24&amp;",InputChoice=Close", "MACD",$A$4, -$B652, $A$6,$A$10,,$A$8,$A$12),$A$47)</f>
        <v>-83.07</v>
      </c>
      <c r="O652" s="8" t="str">
        <f>TEXT(RTD("cqg.rtd",,"StudyData",$A$2,"MACD","Period1="&amp;$A$20&amp;",Period2="&amp;$A$22&amp;",Period3="&amp;$A$24&amp;",InputChoice=Close","MACDA",$A$4,-$B652,$A$6,$A$10,,$A$8,$A$12),$A$47)</f>
        <v>-88.49</v>
      </c>
      <c r="P652" s="6" t="str">
        <f t="shared" si="20"/>
        <v>5.42</v>
      </c>
      <c r="Q652" s="8">
        <f xml:space="preserve"> RTD("cqg.rtd",,"StudyData", $A$2, "RSI", "InputChoice=Close,Period="&amp;$A$26&amp;"", "RSI",$A$4, -$B652, $A$6,$A$10,,$A$8,$A$12)</f>
        <v>37.128330223760315</v>
      </c>
      <c r="R65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-$B652, $A$6,$A$10,,$A$8,$A$12)</f>
        <v>34.6029456423</v>
      </c>
      <c r="S65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-$B652, $A$6,$A$10,,$A$8,$A$12)</f>
        <v>30.223500000000001</v>
      </c>
      <c r="T652" s="8" t="str">
        <f>TEXT(RTD("cqg.rtd",,"StudyData", $A$2, "Imoku", "Period1="&amp;$A$34&amp;"", "Imoku1",$A$4, -$B652, $A$6,$A$10,,$A$8,$A$12),$A$47)</f>
        <v>4220.38</v>
      </c>
      <c r="U652" s="8" t="str">
        <f xml:space="preserve"> TEXT(RTD("cqg.rtd",,"StudyData", $A$2, "Imoku", "Period2="&amp;$A$36&amp;"", "Imoku2",$A$4, -$B652, $A$6,$A$10,,$A$8,$A$12),$A$47)</f>
        <v>4397.88</v>
      </c>
      <c r="V652" s="8" t="str">
        <f xml:space="preserve"> TEXT(RTD("cqg.rtd",,"StudyData", $A$2, "Imoku", "Period3="&amp;$A$38&amp;"", "Imoku3",$A$4, -(($B652)+($A$44)), $A$6,$A$10,,$A$8,$A$12),$A$47)</f>
        <v>4526.00</v>
      </c>
      <c r="W652" s="8" t="str">
        <f xml:space="preserve"> TEXT(RTD("cqg.rtd",,"StudyData", $A$2, "Imoku", "Period1="&amp;$A$34&amp;",Period2="&amp;$A$36&amp;",Period4="&amp;$A$40&amp;",MAType4=Sim", "Imoku4",$A$4, -(($B652)+($A$44)), $A$6,$A$10,,$A$8,$A$12),$A$47)</f>
        <v>4669.56</v>
      </c>
      <c r="X652" s="8" t="str">
        <f>TEXT(RTD("cqg.rtd",,"StudyData", $A$2, "Imoku", "MAType5=Sim,Period5="&amp;$A$42&amp;",InputChoice5=Close", "Imoku5",$A$4, -$B652, $A$6,$A$10,,$A$8,$A$12),$A$47)</f>
        <v>4177.75</v>
      </c>
    </row>
    <row r="653" spans="2:24" x14ac:dyDescent="0.25">
      <c r="B653">
        <f t="shared" si="21"/>
        <v>651</v>
      </c>
      <c r="C653" s="5">
        <f xml:space="preserve"> RTD("cqg.rtd",,"StudyData", $A$2, "BAR", "", "Time", $A$4,-$B653,$A$6,$A$10, "","False","T")</f>
        <v>44840</v>
      </c>
      <c r="D653" s="4">
        <f xml:space="preserve"> RTD("cqg.rtd",,"StudyData", $A$2, "BAR", "", "Time", $A$4,-$B653,$A$6,$A$10, "","False","T")</f>
        <v>44840</v>
      </c>
      <c r="E653" s="6" t="str">
        <f xml:space="preserve"> TEXT(RTD("cqg.rtd",,"StudyData", $A$2, "BAR", "", "Open", $A$4, -$B653, $A$6,$A$10,,$A$8,$A$12),$A$47)</f>
        <v>4320.25</v>
      </c>
      <c r="F653" s="6" t="str">
        <f xml:space="preserve"> TEXT(RTD("cqg.rtd",,"StudyData", $A$2, "BAR", "", "High", $A$4, -$B653, $A$6,$A$10,,$A$8,$A$12),$A$47)</f>
        <v>4344.00</v>
      </c>
      <c r="G653" s="6" t="str">
        <f xml:space="preserve"> TEXT(RTD("cqg.rtd",,"StudyData", $A$2, "BAR", "", "Low", $A$4, -$B653, $A$6,$A$10,,$A$8,$A$12),$A$47)</f>
        <v>4274.50</v>
      </c>
      <c r="H653" s="6" t="str">
        <f>TEXT(RTD("cqg.rtd",,"StudyData", $A$2, "BAR", "", "Close", $A$4, -$B653, $A$6,$A$10,,$A$8,$A$12),$A$47)</f>
        <v>4281.25</v>
      </c>
      <c r="I653" s="7">
        <f xml:space="preserve"> RTD("cqg.rtd",,"StudyData", $A$2, "Vol", "VolType=auto, CoCType=Contract", "Vol",$A$4, -$B653, $A$6,$A$10,,$A$8,$A$12)</f>
        <v>2157569</v>
      </c>
      <c r="J653" s="8" t="str">
        <f xml:space="preserve"> TEXT(RTD("cqg.rtd",,"StudyData", $A$2, "MA", "InputChoice=Close,MAType=Sim,Period="&amp;$A$14&amp;"", "MA",$A$4, -$B653, $A$6,$A$10,,$A$8,$A$12),$A$47)</f>
        <v>4501.42</v>
      </c>
      <c r="K653" s="6" t="str">
        <f xml:space="preserve"> TEXT(RTD("cqg.rtd",,"StudyData", $A$2, "BBnds", "MAType=Sim,InputChoice=Close,Period1="&amp;$A$16&amp;",Percent="&amp;$A$18&amp;"", "BHI",$A$4, -$B653, $A$6,$A$10,,$A$8,$A$12),$A$47)</f>
        <v>4626.04</v>
      </c>
      <c r="L653" s="6" t="str">
        <f>TEXT(RTD("cqg.rtd",,"StudyData",$A$2,"BBnds","MAType=Sim,InputChoice=Close,Period1="&amp;$A$16&amp;",Percent="&amp;$A$18&amp;"","BMA",$A$4,-$B653,$A$6,$A$10,,$A$8,$A$12),$A$47)</f>
        <v>4343.54</v>
      </c>
      <c r="M653" s="6" t="str">
        <f xml:space="preserve"> TEXT(RTD("cqg.rtd",,"StudyData", $A$2, "BBnds", "MAType=Sim,InputChoice=Close,Period1="&amp;$A$16&amp;",Percent="&amp;$A$18&amp;"", "BLO",$A$4, -$B653, $A$6,$A$10,,$A$8,$A$12),$A$47)</f>
        <v>4061.03</v>
      </c>
      <c r="N653" s="8" t="str">
        <f xml:space="preserve"> TEXT(RTD("cqg.rtd",,"StudyData", $A$2, "MACD", "Period1="&amp;$A$20&amp;",Period2="&amp;$A$22&amp;",Period3="&amp;$A$24&amp;",InputChoice=Close", "MACD",$A$4, -$B653, $A$6,$A$10,,$A$8,$A$12),$A$47)</f>
        <v>-80.50</v>
      </c>
      <c r="O653" s="8" t="str">
        <f>TEXT(RTD("cqg.rtd",,"StudyData",$A$2,"MACD","Period1="&amp;$A$20&amp;",Period2="&amp;$A$22&amp;",Period3="&amp;$A$24&amp;",InputChoice=Close","MACDA",$A$4,-$B653,$A$6,$A$10,,$A$8,$A$12),$A$47)</f>
        <v>-89.84</v>
      </c>
      <c r="P653" s="6" t="str">
        <f t="shared" si="20"/>
        <v>9.34</v>
      </c>
      <c r="Q653" s="8">
        <f xml:space="preserve"> RTD("cqg.rtd",,"StudyData", $A$2, "RSI", "InputChoice=Close,Period="&amp;$A$26&amp;"", "RSI",$A$4, -$B653, $A$6,$A$10,,$A$8,$A$12)</f>
        <v>46.128427285314473</v>
      </c>
      <c r="R65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-$B653, $A$6,$A$10,,$A$8,$A$12)</f>
        <v>40.039075346700002</v>
      </c>
      <c r="S65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-$B653, $A$6,$A$10,,$A$8,$A$12)</f>
        <v>28.033799999999999</v>
      </c>
      <c r="T653" s="8" t="str">
        <f>TEXT(RTD("cqg.rtd",,"StudyData", $A$2, "Imoku", "Period1="&amp;$A$34&amp;"", "Imoku1",$A$4, -$B653, $A$6,$A$10,,$A$8,$A$12),$A$47)</f>
        <v>4220.38</v>
      </c>
      <c r="U653" s="8" t="str">
        <f xml:space="preserve"> TEXT(RTD("cqg.rtd",,"StudyData", $A$2, "Imoku", "Period2="&amp;$A$36&amp;"", "Imoku2",$A$4, -$B653, $A$6,$A$10,,$A$8,$A$12),$A$47)</f>
        <v>4397.88</v>
      </c>
      <c r="V653" s="8" t="str">
        <f xml:space="preserve"> TEXT(RTD("cqg.rtd",,"StudyData", $A$2, "Imoku", "Period3="&amp;$A$38&amp;"", "Imoku3",$A$4, -(($B653)+($A$44)), $A$6,$A$10,,$A$8,$A$12),$A$47)</f>
        <v>4526.00</v>
      </c>
      <c r="W653" s="8" t="str">
        <f xml:space="preserve"> TEXT(RTD("cqg.rtd",,"StudyData", $A$2, "Imoku", "Period1="&amp;$A$34&amp;",Period2="&amp;$A$36&amp;",Period4="&amp;$A$40&amp;",MAType4=Sim", "Imoku4",$A$4, -(($B653)+($A$44)), $A$6,$A$10,,$A$8,$A$12),$A$47)</f>
        <v>4667.94</v>
      </c>
      <c r="X653" s="8" t="str">
        <f>TEXT(RTD("cqg.rtd",,"StudyData", $A$2, "Imoku", "MAType5=Sim,Period5="&amp;$A$42&amp;",InputChoice5=Close", "Imoku5",$A$4, -$B653, $A$6,$A$10,,$A$8,$A$12),$A$47)</f>
        <v>4281.25</v>
      </c>
    </row>
    <row r="654" spans="2:24" x14ac:dyDescent="0.25">
      <c r="B654">
        <f t="shared" si="21"/>
        <v>652</v>
      </c>
      <c r="C654" s="5">
        <f xml:space="preserve"> RTD("cqg.rtd",,"StudyData", $A$2, "BAR", "", "Time", $A$4,-$B654,$A$6,$A$10, "","False","T")</f>
        <v>44839</v>
      </c>
      <c r="D654" s="4">
        <f xml:space="preserve"> RTD("cqg.rtd",,"StudyData", $A$2, "BAR", "", "Time", $A$4,-$B654,$A$6,$A$10, "","False","T")</f>
        <v>44839</v>
      </c>
      <c r="E654" s="6" t="str">
        <f xml:space="preserve"> TEXT(RTD("cqg.rtd",,"StudyData", $A$2, "BAR", "", "Open", $A$4, -$B654, $A$6,$A$10,,$A$8,$A$12),$A$47)</f>
        <v>4325.50</v>
      </c>
      <c r="F654" s="6" t="str">
        <f xml:space="preserve"> TEXT(RTD("cqg.rtd",,"StudyData", $A$2, "BAR", "", "High", $A$4, -$B654, $A$6,$A$10,,$A$8,$A$12),$A$47)</f>
        <v>4344.50</v>
      </c>
      <c r="G654" s="6" t="str">
        <f xml:space="preserve"> TEXT(RTD("cqg.rtd",,"StudyData", $A$2, "BAR", "", "Low", $A$4, -$B654, $A$6,$A$10,,$A$8,$A$12),$A$47)</f>
        <v>4258.50</v>
      </c>
      <c r="H654" s="6" t="str">
        <f>TEXT(RTD("cqg.rtd",,"StudyData", $A$2, "BAR", "", "Close", $A$4, -$B654, $A$6,$A$10,,$A$8,$A$12),$A$47)</f>
        <v>4318.50</v>
      </c>
      <c r="I654" s="7">
        <f xml:space="preserve"> RTD("cqg.rtd",,"StudyData", $A$2, "Vol", "VolType=auto, CoCType=Contract", "Vol",$A$4, -$B654, $A$6,$A$10,,$A$8,$A$12)</f>
        <v>2089198</v>
      </c>
      <c r="J654" s="8" t="str">
        <f xml:space="preserve"> TEXT(RTD("cqg.rtd",,"StudyData", $A$2, "MA", "InputChoice=Close,MAType=Sim,Period="&amp;$A$14&amp;"", "MA",$A$4, -$B654, $A$6,$A$10,,$A$8,$A$12),$A$47)</f>
        <v>4513.21</v>
      </c>
      <c r="K654" s="6" t="str">
        <f xml:space="preserve"> TEXT(RTD("cqg.rtd",,"StudyData", $A$2, "BBnds", "MAType=Sim,InputChoice=Close,Period1="&amp;$A$16&amp;",Percent="&amp;$A$18&amp;"", "BHI",$A$4, -$B654, $A$6,$A$10,,$A$8,$A$12),$A$47)</f>
        <v>4651.34</v>
      </c>
      <c r="L654" s="6" t="str">
        <f>TEXT(RTD("cqg.rtd",,"StudyData",$A$2,"BBnds","MAType=Sim,InputChoice=Close,Period1="&amp;$A$16&amp;",Percent="&amp;$A$18&amp;"","BMA",$A$4,-$B654,$A$6,$A$10,,$A$8,$A$12),$A$47)</f>
        <v>4356.89</v>
      </c>
      <c r="M654" s="6" t="str">
        <f xml:space="preserve"> TEXT(RTD("cqg.rtd",,"StudyData", $A$2, "BBnds", "MAType=Sim,InputChoice=Close,Period1="&amp;$A$16&amp;",Percent="&amp;$A$18&amp;"", "BLO",$A$4, -$B654, $A$6,$A$10,,$A$8,$A$12),$A$47)</f>
        <v>4062.44</v>
      </c>
      <c r="N654" s="8" t="str">
        <f xml:space="preserve"> TEXT(RTD("cqg.rtd",,"StudyData", $A$2, "MACD", "Period1="&amp;$A$20&amp;",Period2="&amp;$A$22&amp;",Period3="&amp;$A$24&amp;",InputChoice=Close", "MACD",$A$4, -$B654, $A$6,$A$10,,$A$8,$A$12),$A$47)</f>
        <v>-86.61</v>
      </c>
      <c r="O654" s="8" t="str">
        <f>TEXT(RTD("cqg.rtd",,"StudyData",$A$2,"MACD","Period1="&amp;$A$20&amp;",Period2="&amp;$A$22&amp;",Period3="&amp;$A$24&amp;",InputChoice=Close","MACDA",$A$4,-$B654,$A$6,$A$10,,$A$8,$A$12),$A$47)</f>
        <v>-92.17</v>
      </c>
      <c r="P654" s="6" t="str">
        <f t="shared" si="20"/>
        <v>5.56</v>
      </c>
      <c r="Q654" s="8">
        <f xml:space="preserve"> RTD("cqg.rtd",,"StudyData", $A$2, "RSI", "InputChoice=Close,Period="&amp;$A$26&amp;"", "RSI",$A$4, -$B654, $A$6,$A$10,,$A$8,$A$12)</f>
        <v>50.006361485887005</v>
      </c>
      <c r="R65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-$B654, $A$6,$A$10,,$A$8,$A$12)</f>
        <v>35.5337221212</v>
      </c>
      <c r="S65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-$B654, $A$6,$A$10,,$A$8,$A$12)</f>
        <v>22.031199999999998</v>
      </c>
      <c r="T654" s="8" t="str">
        <f>TEXT(RTD("cqg.rtd",,"StudyData", $A$2, "Imoku", "Period1="&amp;$A$34&amp;"", "Imoku1",$A$4, -$B654, $A$6,$A$10,,$A$8,$A$12),$A$47)</f>
        <v>4220.38</v>
      </c>
      <c r="U654" s="8" t="str">
        <f xml:space="preserve"> TEXT(RTD("cqg.rtd",,"StudyData", $A$2, "Imoku", "Period2="&amp;$A$36&amp;"", "Imoku2",$A$4, -$B654, $A$6,$A$10,,$A$8,$A$12),$A$47)</f>
        <v>4397.88</v>
      </c>
      <c r="V654" s="8" t="str">
        <f xml:space="preserve"> TEXT(RTD("cqg.rtd",,"StudyData", $A$2, "Imoku", "Period3="&amp;$A$38&amp;"", "Imoku3",$A$4, -(($B654)+($A$44)), $A$6,$A$10,,$A$8,$A$12),$A$47)</f>
        <v>4526.00</v>
      </c>
      <c r="W654" s="8" t="str">
        <f xml:space="preserve"> TEXT(RTD("cqg.rtd",,"StudyData", $A$2, "Imoku", "Period1="&amp;$A$34&amp;",Period2="&amp;$A$36&amp;",Period4="&amp;$A$40&amp;",MAType4=Sim", "Imoku4",$A$4, -(($B654)+($A$44)), $A$6,$A$10,,$A$8,$A$12),$A$47)</f>
        <v>4683.38</v>
      </c>
      <c r="X654" s="8" t="str">
        <f>TEXT(RTD("cqg.rtd",,"StudyData", $A$2, "Imoku", "MAType5=Sim,Period5="&amp;$A$42&amp;",InputChoice5=Close", "Imoku5",$A$4, -$B654, $A$6,$A$10,,$A$8,$A$12),$A$47)</f>
        <v>4318.50</v>
      </c>
    </row>
    <row r="655" spans="2:24" x14ac:dyDescent="0.25">
      <c r="B655">
        <f t="shared" si="21"/>
        <v>653</v>
      </c>
      <c r="C655" s="5">
        <f xml:space="preserve"> RTD("cqg.rtd",,"StudyData", $A$2, "BAR", "", "Time", $A$4,-$B655,$A$6,$A$10, "","False","T")</f>
        <v>44838</v>
      </c>
      <c r="D655" s="4">
        <f xml:space="preserve"> RTD("cqg.rtd",,"StudyData", $A$2, "BAR", "", "Time", $A$4,-$B655,$A$6,$A$10, "","False","T")</f>
        <v>44838</v>
      </c>
      <c r="E655" s="6" t="str">
        <f xml:space="preserve"> TEXT(RTD("cqg.rtd",,"StudyData", $A$2, "BAR", "", "Open", $A$4, -$B655, $A$6,$A$10,,$A$8,$A$12),$A$47)</f>
        <v>4221.00</v>
      </c>
      <c r="F655" s="6" t="str">
        <f xml:space="preserve"> TEXT(RTD("cqg.rtd",,"StudyData", $A$2, "BAR", "", "High", $A$4, -$B655, $A$6,$A$10,,$A$8,$A$12),$A$47)</f>
        <v>4333.25</v>
      </c>
      <c r="G655" s="6" t="str">
        <f xml:space="preserve"> TEXT(RTD("cqg.rtd",,"StudyData", $A$2, "BAR", "", "Low", $A$4, -$B655, $A$6,$A$10,,$A$8,$A$12),$A$47)</f>
        <v>4210.75</v>
      </c>
      <c r="H655" s="6" t="str">
        <f>TEXT(RTD("cqg.rtd",,"StudyData", $A$2, "BAR", "", "Close", $A$4, -$B655, $A$6,$A$10,,$A$8,$A$12),$A$47)</f>
        <v>4327.75</v>
      </c>
      <c r="I655" s="7">
        <f xml:space="preserve"> RTD("cqg.rtd",,"StudyData", $A$2, "Vol", "VolType=auto, CoCType=Contract", "Vol",$A$4, -$B655, $A$6,$A$10,,$A$8,$A$12)</f>
        <v>2381497</v>
      </c>
      <c r="J655" s="8" t="str">
        <f xml:space="preserve"> TEXT(RTD("cqg.rtd",,"StudyData", $A$2, "MA", "InputChoice=Close,MAType=Sim,Period="&amp;$A$14&amp;"", "MA",$A$4, -$B655, $A$6,$A$10,,$A$8,$A$12),$A$47)</f>
        <v>4521.93</v>
      </c>
      <c r="K655" s="6" t="str">
        <f xml:space="preserve"> TEXT(RTD("cqg.rtd",,"StudyData", $A$2, "BBnds", "MAType=Sim,InputChoice=Close,Period1="&amp;$A$16&amp;",Percent="&amp;$A$18&amp;"", "BHI",$A$4, -$B655, $A$6,$A$10,,$A$8,$A$12),$A$47)</f>
        <v>4669.58</v>
      </c>
      <c r="L655" s="6" t="str">
        <f>TEXT(RTD("cqg.rtd",,"StudyData",$A$2,"BBnds","MAType=Sim,InputChoice=Close,Period1="&amp;$A$16&amp;",Percent="&amp;$A$18&amp;"","BMA",$A$4,-$B655,$A$6,$A$10,,$A$8,$A$12),$A$47)</f>
        <v>4367.10</v>
      </c>
      <c r="M655" s="6" t="str">
        <f xml:space="preserve"> TEXT(RTD("cqg.rtd",,"StudyData", $A$2, "BBnds", "MAType=Sim,InputChoice=Close,Period1="&amp;$A$16&amp;",Percent="&amp;$A$18&amp;"", "BLO",$A$4, -$B655, $A$6,$A$10,,$A$8,$A$12),$A$47)</f>
        <v>4064.62</v>
      </c>
      <c r="N655" s="8" t="str">
        <f xml:space="preserve"> TEXT(RTD("cqg.rtd",,"StudyData", $A$2, "MACD", "Period1="&amp;$A$20&amp;",Period2="&amp;$A$22&amp;",Period3="&amp;$A$24&amp;",InputChoice=Close", "MACD",$A$4, -$B655, $A$6,$A$10,,$A$8,$A$12),$A$47)</f>
        <v>-96.91</v>
      </c>
      <c r="O655" s="8" t="str">
        <f>TEXT(RTD("cqg.rtd",,"StudyData",$A$2,"MACD","Period1="&amp;$A$20&amp;",Period2="&amp;$A$22&amp;",Period3="&amp;$A$24&amp;",InputChoice=Close","MACDA",$A$4,-$B655,$A$6,$A$10,,$A$8,$A$12),$A$47)</f>
        <v>-93.57</v>
      </c>
      <c r="P655" s="6" t="str">
        <f t="shared" si="20"/>
        <v>-3.34</v>
      </c>
      <c r="Q655" s="8">
        <f xml:space="preserve"> RTD("cqg.rtd",,"StudyData", $A$2, "RSI", "InputChoice=Close,Period="&amp;$A$26&amp;"", "RSI",$A$4, -$B655, $A$6,$A$10,,$A$8,$A$12)</f>
        <v>50.95184649768639</v>
      </c>
      <c r="R65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-$B655, $A$6,$A$10,,$A$8,$A$12)</f>
        <v>25.626314170000001</v>
      </c>
      <c r="S65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-$B655, $A$6,$A$10,,$A$8,$A$12)</f>
        <v>15.2799</v>
      </c>
      <c r="T655" s="8" t="str">
        <f>TEXT(RTD("cqg.rtd",,"StudyData", $A$2, "Imoku", "Period1="&amp;$A$34&amp;"", "Imoku1",$A$4, -$B655, $A$6,$A$10,,$A$8,$A$12),$A$47)</f>
        <v>4226.88</v>
      </c>
      <c r="U655" s="8" t="str">
        <f xml:space="preserve"> TEXT(RTD("cqg.rtd",,"StudyData", $A$2, "Imoku", "Period2="&amp;$A$36&amp;"", "Imoku2",$A$4, -$B655, $A$6,$A$10,,$A$8,$A$12),$A$47)</f>
        <v>4397.88</v>
      </c>
      <c r="V655" s="8" t="str">
        <f xml:space="preserve"> TEXT(RTD("cqg.rtd",,"StudyData", $A$2, "Imoku", "Period3="&amp;$A$38&amp;"", "Imoku3",$A$4, -(($B655)+($A$44)), $A$6,$A$10,,$A$8,$A$12),$A$47)</f>
        <v>4526.00</v>
      </c>
      <c r="W655" s="8" t="str">
        <f xml:space="preserve"> TEXT(RTD("cqg.rtd",,"StudyData", $A$2, "Imoku", "Period1="&amp;$A$34&amp;",Period2="&amp;$A$36&amp;",Period4="&amp;$A$40&amp;",MAType4=Sim", "Imoku4",$A$4, -(($B655)+($A$44)), $A$6,$A$10,,$A$8,$A$12),$A$47)</f>
        <v>4695.50</v>
      </c>
      <c r="X655" s="8" t="str">
        <f>TEXT(RTD("cqg.rtd",,"StudyData", $A$2, "Imoku", "MAType5=Sim,Period5="&amp;$A$42&amp;",InputChoice5=Close", "Imoku5",$A$4, -$B655, $A$6,$A$10,,$A$8,$A$12),$A$47)</f>
        <v>4327.75</v>
      </c>
    </row>
    <row r="656" spans="2:24" x14ac:dyDescent="0.25">
      <c r="B656">
        <f t="shared" si="21"/>
        <v>654</v>
      </c>
      <c r="C656" s="5">
        <f xml:space="preserve"> RTD("cqg.rtd",,"StudyData", $A$2, "BAR", "", "Time", $A$4,-$B656,$A$6,$A$10, "","False","T")</f>
        <v>44837</v>
      </c>
      <c r="D656" s="4">
        <f xml:space="preserve"> RTD("cqg.rtd",,"StudyData", $A$2, "BAR", "", "Time", $A$4,-$B656,$A$6,$A$10, "","False","T")</f>
        <v>44837</v>
      </c>
      <c r="E656" s="6" t="str">
        <f xml:space="preserve"> TEXT(RTD("cqg.rtd",,"StudyData", $A$2, "BAR", "", "Open", $A$4, -$B656, $A$6,$A$10,,$A$8,$A$12),$A$47)</f>
        <v>4117.75</v>
      </c>
      <c r="F656" s="6" t="str">
        <f xml:space="preserve"> TEXT(RTD("cqg.rtd",,"StudyData", $A$2, "BAR", "", "High", $A$4, -$B656, $A$6,$A$10,,$A$8,$A$12),$A$47)</f>
        <v>4236.25</v>
      </c>
      <c r="G656" s="6" t="str">
        <f xml:space="preserve"> TEXT(RTD("cqg.rtd",,"StudyData", $A$2, "BAR", "", "Low", $A$4, -$B656, $A$6,$A$10,,$A$8,$A$12),$A$47)</f>
        <v>4096.25</v>
      </c>
      <c r="H656" s="6" t="str">
        <f>TEXT(RTD("cqg.rtd",,"StudyData", $A$2, "BAR", "", "Close", $A$4, -$B656, $A$6,$A$10,,$A$8,$A$12),$A$47)</f>
        <v>4214.75</v>
      </c>
      <c r="I656" s="7">
        <f xml:space="preserve"> RTD("cqg.rtd",,"StudyData", $A$2, "Vol", "VolType=auto, CoCType=Contract", "Vol",$A$4, -$B656, $A$6,$A$10,,$A$8,$A$12)</f>
        <v>2315515</v>
      </c>
      <c r="J656" s="8" t="str">
        <f xml:space="preserve"> TEXT(RTD("cqg.rtd",,"StudyData", $A$2, "MA", "InputChoice=Close,MAType=Sim,Period="&amp;$A$14&amp;"", "MA",$A$4, -$B656, $A$6,$A$10,,$A$8,$A$12),$A$47)</f>
        <v>4530.84</v>
      </c>
      <c r="K656" s="6" t="str">
        <f xml:space="preserve"> TEXT(RTD("cqg.rtd",,"StudyData", $A$2, "BBnds", "MAType=Sim,InputChoice=Close,Period1="&amp;$A$16&amp;",Percent="&amp;$A$18&amp;"", "BHI",$A$4, -$B656, $A$6,$A$10,,$A$8,$A$12),$A$47)</f>
        <v>4677.53</v>
      </c>
      <c r="L656" s="6" t="str">
        <f>TEXT(RTD("cqg.rtd",,"StudyData",$A$2,"BBnds","MAType=Sim,InputChoice=Close,Period1="&amp;$A$16&amp;",Percent="&amp;$A$18&amp;"","BMA",$A$4,-$B656,$A$6,$A$10,,$A$8,$A$12),$A$47)</f>
        <v>4373.38</v>
      </c>
      <c r="M656" s="6" t="str">
        <f xml:space="preserve"> TEXT(RTD("cqg.rtd",,"StudyData", $A$2, "BBnds", "MAType=Sim,InputChoice=Close,Period1="&amp;$A$16&amp;",Percent="&amp;$A$18&amp;"", "BLO",$A$4, -$B656, $A$6,$A$10,,$A$8,$A$12),$A$47)</f>
        <v>4069.22</v>
      </c>
      <c r="N656" s="8" t="str">
        <f xml:space="preserve"> TEXT(RTD("cqg.rtd",,"StudyData", $A$2, "MACD", "Period1="&amp;$A$20&amp;",Period2="&amp;$A$22&amp;",Period3="&amp;$A$24&amp;",InputChoice=Close", "MACD",$A$4, -$B656, $A$6,$A$10,,$A$8,$A$12),$A$47)</f>
        <v>-109.61</v>
      </c>
      <c r="O656" s="8" t="str">
        <f>TEXT(RTD("cqg.rtd",,"StudyData",$A$2,"MACD","Period1="&amp;$A$20&amp;",Period2="&amp;$A$22&amp;",Period3="&amp;$A$24&amp;",InputChoice=Close","MACDA",$A$4,-$B656,$A$6,$A$10,,$A$8,$A$12),$A$47)</f>
        <v>-92.73</v>
      </c>
      <c r="P656" s="6" t="str">
        <f t="shared" si="20"/>
        <v>-16.88</v>
      </c>
      <c r="Q656" s="8">
        <f xml:space="preserve"> RTD("cqg.rtd",,"StudyData", $A$2, "RSI", "InputChoice=Close,Period="&amp;$A$26&amp;"", "RSI",$A$4, -$B656, $A$6,$A$10,,$A$8,$A$12)</f>
        <v>38.280014872104204</v>
      </c>
      <c r="R65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-$B656, $A$6,$A$10,,$A$8,$A$12)</f>
        <v>12.850894329500001</v>
      </c>
      <c r="S65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-$B656, $A$6,$A$10,,$A$8,$A$12)</f>
        <v>10.1067</v>
      </c>
      <c r="T656" s="8" t="str">
        <f>TEXT(RTD("cqg.rtd",,"StudyData", $A$2, "Imoku", "Period1="&amp;$A$34&amp;"", "Imoku1",$A$4, -$B656, $A$6,$A$10,,$A$8,$A$12),$A$47)</f>
        <v>4273.00</v>
      </c>
      <c r="U656" s="8" t="str">
        <f xml:space="preserve"> TEXT(RTD("cqg.rtd",,"StudyData", $A$2, "Imoku", "Period2="&amp;$A$36&amp;"", "Imoku2",$A$4, -$B656, $A$6,$A$10,,$A$8,$A$12),$A$47)</f>
        <v>4428.13</v>
      </c>
      <c r="V656" s="8" t="str">
        <f xml:space="preserve"> TEXT(RTD("cqg.rtd",,"StudyData", $A$2, "Imoku", "Period3="&amp;$A$38&amp;"", "Imoku3",$A$4, -(($B656)+($A$44)), $A$6,$A$10,,$A$8,$A$12),$A$47)</f>
        <v>4526.00</v>
      </c>
      <c r="W656" s="8" t="str">
        <f xml:space="preserve"> TEXT(RTD("cqg.rtd",,"StudyData", $A$2, "Imoku", "Period1="&amp;$A$34&amp;",Period2="&amp;$A$36&amp;",Period4="&amp;$A$40&amp;",MAType4=Sim", "Imoku4",$A$4, -(($B656)+($A$44)), $A$6,$A$10,,$A$8,$A$12),$A$47)</f>
        <v>4712.50</v>
      </c>
      <c r="X656" s="8" t="str">
        <f>TEXT(RTD("cqg.rtd",,"StudyData", $A$2, "Imoku", "MAType5=Sim,Period5="&amp;$A$42&amp;",InputChoice5=Close", "Imoku5",$A$4, -$B656, $A$6,$A$10,,$A$8,$A$12),$A$47)</f>
        <v>4214.75</v>
      </c>
    </row>
    <row r="657" spans="2:24" x14ac:dyDescent="0.25">
      <c r="B657">
        <f t="shared" si="21"/>
        <v>655</v>
      </c>
      <c r="C657" s="5">
        <f xml:space="preserve"> RTD("cqg.rtd",,"StudyData", $A$2, "BAR", "", "Time", $A$4,-$B657,$A$6,$A$10, "","False","T")</f>
        <v>44834</v>
      </c>
      <c r="D657" s="4">
        <f xml:space="preserve"> RTD("cqg.rtd",,"StudyData", $A$2, "BAR", "", "Time", $A$4,-$B657,$A$6,$A$10, "","False","T")</f>
        <v>44834</v>
      </c>
      <c r="E657" s="6" t="str">
        <f xml:space="preserve"> TEXT(RTD("cqg.rtd",,"StudyData", $A$2, "BAR", "", "Open", $A$4, -$B657, $A$6,$A$10,,$A$8,$A$12),$A$47)</f>
        <v>4181.00</v>
      </c>
      <c r="F657" s="6" t="str">
        <f xml:space="preserve"> TEXT(RTD("cqg.rtd",,"StudyData", $A$2, "BAR", "", "High", $A$4, -$B657, $A$6,$A$10,,$A$8,$A$12),$A$47)</f>
        <v>4218.25</v>
      </c>
      <c r="G657" s="6" t="str">
        <f xml:space="preserve"> TEXT(RTD("cqg.rtd",,"StudyData", $A$2, "BAR", "", "Low", $A$4, -$B657, $A$6,$A$10,,$A$8,$A$12),$A$47)</f>
        <v>4119.75</v>
      </c>
      <c r="H657" s="6" t="str">
        <f>TEXT(RTD("cqg.rtd",,"StudyData", $A$2, "BAR", "", "Close", $A$4, -$B657, $A$6,$A$10,,$A$8,$A$12),$A$47)</f>
        <v>4126.00</v>
      </c>
      <c r="I657" s="7">
        <f xml:space="preserve"> RTD("cqg.rtd",,"StudyData", $A$2, "Vol", "VolType=auto, CoCType=Contract", "Vol",$A$4, -$B657, $A$6,$A$10,,$A$8,$A$12)</f>
        <v>2976179</v>
      </c>
      <c r="J657" s="8" t="str">
        <f xml:space="preserve"> TEXT(RTD("cqg.rtd",,"StudyData", $A$2, "MA", "InputChoice=Close,MAType=Sim,Period="&amp;$A$14&amp;"", "MA",$A$4, -$B657, $A$6,$A$10,,$A$8,$A$12),$A$47)</f>
        <v>4542.71</v>
      </c>
      <c r="K657" s="6" t="str">
        <f xml:space="preserve"> TEXT(RTD("cqg.rtd",,"StudyData", $A$2, "BBnds", "MAType=Sim,InputChoice=Close,Period1="&amp;$A$16&amp;",Percent="&amp;$A$18&amp;"", "BHI",$A$4, -$B657, $A$6,$A$10,,$A$8,$A$12),$A$47)</f>
        <v>4683.66</v>
      </c>
      <c r="L657" s="6" t="str">
        <f>TEXT(RTD("cqg.rtd",,"StudyData",$A$2,"BBnds","MAType=Sim,InputChoice=Close,Period1="&amp;$A$16&amp;",Percent="&amp;$A$18&amp;"","BMA",$A$4,-$B657,$A$6,$A$10,,$A$8,$A$12),$A$47)</f>
        <v>4386.00</v>
      </c>
      <c r="M657" s="6" t="str">
        <f xml:space="preserve"> TEXT(RTD("cqg.rtd",,"StudyData", $A$2, "BBnds", "MAType=Sim,InputChoice=Close,Period1="&amp;$A$16&amp;",Percent="&amp;$A$18&amp;"", "BLO",$A$4, -$B657, $A$6,$A$10,,$A$8,$A$12),$A$47)</f>
        <v>4088.34</v>
      </c>
      <c r="N657" s="8" t="str">
        <f xml:space="preserve"> TEXT(RTD("cqg.rtd",,"StudyData", $A$2, "MACD", "Period1="&amp;$A$20&amp;",Period2="&amp;$A$22&amp;",Period3="&amp;$A$24&amp;",InputChoice=Close", "MACD",$A$4, -$B657, $A$6,$A$10,,$A$8,$A$12),$A$47)</f>
        <v>-112.71</v>
      </c>
      <c r="O657" s="8" t="str">
        <f>TEXT(RTD("cqg.rtd",,"StudyData",$A$2,"MACD","Period1="&amp;$A$20&amp;",Period2="&amp;$A$22&amp;",Period3="&amp;$A$24&amp;",InputChoice=Close","MACDA",$A$4,-$B657,$A$6,$A$10,,$A$8,$A$12),$A$47)</f>
        <v>-88.51</v>
      </c>
      <c r="P657" s="6" t="str">
        <f t="shared" si="20"/>
        <v>-24.20</v>
      </c>
      <c r="Q657" s="8">
        <f xml:space="preserve"> RTD("cqg.rtd",,"StudyData", $A$2, "RSI", "InputChoice=Close,Period="&amp;$A$26&amp;"", "RSI",$A$4, -$B657, $A$6,$A$10,,$A$8,$A$12)</f>
        <v>24.698135963740199</v>
      </c>
      <c r="R65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-$B657, $A$6,$A$10,,$A$8,$A$12)</f>
        <v>6.7948496370999996</v>
      </c>
      <c r="S65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-$B657, $A$6,$A$10,,$A$8,$A$12)</f>
        <v>8.7345600000000001</v>
      </c>
      <c r="T657" s="8" t="str">
        <f>TEXT(RTD("cqg.rtd",,"StudyData", $A$2, "Imoku", "Period1="&amp;$A$34&amp;"", "Imoku1",$A$4, -$B657, $A$6,$A$10,,$A$8,$A$12),$A$47)</f>
        <v>4290.25</v>
      </c>
      <c r="U657" s="8" t="str">
        <f xml:space="preserve"> TEXT(RTD("cqg.rtd",,"StudyData", $A$2, "Imoku", "Period2="&amp;$A$36&amp;"", "Imoku2",$A$4, -$B657, $A$6,$A$10,,$A$8,$A$12),$A$47)</f>
        <v>4439.88</v>
      </c>
      <c r="V657" s="8" t="str">
        <f xml:space="preserve"> TEXT(RTD("cqg.rtd",,"StudyData", $A$2, "Imoku", "Period3="&amp;$A$38&amp;"", "Imoku3",$A$4, -(($B657)+($A$44)), $A$6,$A$10,,$A$8,$A$12),$A$47)</f>
        <v>4526.00</v>
      </c>
      <c r="W657" s="8" t="str">
        <f xml:space="preserve"> TEXT(RTD("cqg.rtd",,"StudyData", $A$2, "Imoku", "Period1="&amp;$A$34&amp;",Period2="&amp;$A$36&amp;",Period4="&amp;$A$40&amp;",MAType4=Sim", "Imoku4",$A$4, -(($B657)+($A$44)), $A$6,$A$10,,$A$8,$A$12),$A$47)</f>
        <v>4712.50</v>
      </c>
      <c r="X657" s="8" t="str">
        <f>TEXT(RTD("cqg.rtd",,"StudyData", $A$2, "Imoku", "MAType5=Sim,Period5="&amp;$A$42&amp;",InputChoice5=Close", "Imoku5",$A$4, -$B657, $A$6,$A$10,,$A$8,$A$12),$A$47)</f>
        <v>4126.00</v>
      </c>
    </row>
    <row r="658" spans="2:24" x14ac:dyDescent="0.25">
      <c r="B658">
        <f t="shared" si="21"/>
        <v>656</v>
      </c>
      <c r="C658" s="5">
        <f xml:space="preserve"> RTD("cqg.rtd",,"StudyData", $A$2, "BAR", "", "Time", $A$4,-$B658,$A$6,$A$10, "","False","T")</f>
        <v>44833</v>
      </c>
      <c r="D658" s="4">
        <f xml:space="preserve"> RTD("cqg.rtd",,"StudyData", $A$2, "BAR", "", "Time", $A$4,-$B658,$A$6,$A$10, "","False","T")</f>
        <v>44833</v>
      </c>
      <c r="E658" s="6" t="str">
        <f xml:space="preserve"> TEXT(RTD("cqg.rtd",,"StudyData", $A$2, "BAR", "", "Open", $A$4, -$B658, $A$6,$A$10,,$A$8,$A$12),$A$47)</f>
        <v>4254.75</v>
      </c>
      <c r="F658" s="6" t="str">
        <f xml:space="preserve"> TEXT(RTD("cqg.rtd",,"StudyData", $A$2, "BAR", "", "High", $A$4, -$B658, $A$6,$A$10,,$A$8,$A$12),$A$47)</f>
        <v>4260.50</v>
      </c>
      <c r="G658" s="6" t="str">
        <f xml:space="preserve"> TEXT(RTD("cqg.rtd",,"StudyData", $A$2, "BAR", "", "Low", $A$4, -$B658, $A$6,$A$10,,$A$8,$A$12),$A$47)</f>
        <v>4146.50</v>
      </c>
      <c r="H658" s="6" t="str">
        <f>TEXT(RTD("cqg.rtd",,"StudyData", $A$2, "BAR", "", "Close", $A$4, -$B658, $A$6,$A$10,,$A$8,$A$12),$A$47)</f>
        <v>4178.75</v>
      </c>
      <c r="I658" s="7">
        <f xml:space="preserve"> RTD("cqg.rtd",,"StudyData", $A$2, "Vol", "VolType=auto, CoCType=Contract", "Vol",$A$4, -$B658, $A$6,$A$10,,$A$8,$A$12)</f>
        <v>2860631</v>
      </c>
      <c r="J658" s="8" t="str">
        <f xml:space="preserve"> TEXT(RTD("cqg.rtd",,"StudyData", $A$2, "MA", "InputChoice=Close,MAType=Sim,Period="&amp;$A$14&amp;"", "MA",$A$4, -$B658, $A$6,$A$10,,$A$8,$A$12),$A$47)</f>
        <v>4556.94</v>
      </c>
      <c r="K658" s="6" t="str">
        <f xml:space="preserve"> TEXT(RTD("cqg.rtd",,"StudyData", $A$2, "BBnds", "MAType=Sim,InputChoice=Close,Period1="&amp;$A$16&amp;",Percent="&amp;$A$18&amp;"", "BHI",$A$4, -$B658, $A$6,$A$10,,$A$8,$A$12),$A$47)</f>
        <v>4682.30</v>
      </c>
      <c r="L658" s="6" t="str">
        <f>TEXT(RTD("cqg.rtd",,"StudyData",$A$2,"BBnds","MAType=Sim,InputChoice=Close,Period1="&amp;$A$16&amp;",Percent="&amp;$A$18&amp;"","BMA",$A$4,-$B658,$A$6,$A$10,,$A$8,$A$12),$A$47)</f>
        <v>4405.28</v>
      </c>
      <c r="M658" s="6" t="str">
        <f xml:space="preserve"> TEXT(RTD("cqg.rtd",,"StudyData", $A$2, "BBnds", "MAType=Sim,InputChoice=Close,Period1="&amp;$A$16&amp;",Percent="&amp;$A$18&amp;"", "BLO",$A$4, -$B658, $A$6,$A$10,,$A$8,$A$12),$A$47)</f>
        <v>4128.25</v>
      </c>
      <c r="N658" s="8" t="str">
        <f xml:space="preserve"> TEXT(RTD("cqg.rtd",,"StudyData", $A$2, "MACD", "Period1="&amp;$A$20&amp;",Period2="&amp;$A$22&amp;",Period3="&amp;$A$24&amp;",InputChoice=Close", "MACD",$A$4, -$B658, $A$6,$A$10,,$A$8,$A$12),$A$47)</f>
        <v>-106.00</v>
      </c>
      <c r="O658" s="8" t="str">
        <f>TEXT(RTD("cqg.rtd",,"StudyData",$A$2,"MACD","Period1="&amp;$A$20&amp;",Period2="&amp;$A$22&amp;",Period3="&amp;$A$24&amp;",InputChoice=Close","MACDA",$A$4,-$B658,$A$6,$A$10,,$A$8,$A$12),$A$47)</f>
        <v>-82.46</v>
      </c>
      <c r="P658" s="6" t="str">
        <f t="shared" si="20"/>
        <v>-23.54</v>
      </c>
      <c r="Q658" s="8">
        <f xml:space="preserve"> RTD("cqg.rtd",,"StudyData", $A$2, "RSI", "InputChoice=Close,Period="&amp;$A$26&amp;"", "RSI",$A$4, -$B658, $A$6,$A$10,,$A$8,$A$12)</f>
        <v>27.947332512734803</v>
      </c>
      <c r="R65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-$B658, $A$6,$A$10,,$A$8,$A$12)</f>
        <v>9.9456412206000007</v>
      </c>
      <c r="S65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-$B658, $A$6,$A$10,,$A$8,$A$12)</f>
        <v>9.7044200000000007</v>
      </c>
      <c r="T658" s="8" t="str">
        <f>TEXT(RTD("cqg.rtd",,"StudyData", $A$2, "Imoku", "Period1="&amp;$A$34&amp;"", "Imoku1",$A$4, -$B658, $A$6,$A$10,,$A$8,$A$12),$A$47)</f>
        <v>4299.13</v>
      </c>
      <c r="U658" s="8" t="str">
        <f xml:space="preserve"> TEXT(RTD("cqg.rtd",,"StudyData", $A$2, "Imoku", "Period2="&amp;$A$36&amp;"", "Imoku2",$A$4, -$B658, $A$6,$A$10,,$A$8,$A$12),$A$47)</f>
        <v>4448.75</v>
      </c>
      <c r="V658" s="8" t="str">
        <f xml:space="preserve"> TEXT(RTD("cqg.rtd",,"StudyData", $A$2, "Imoku", "Period3="&amp;$A$38&amp;"", "Imoku3",$A$4, -(($B658)+($A$44)), $A$6,$A$10,,$A$8,$A$12),$A$47)</f>
        <v>4526.00</v>
      </c>
      <c r="W658" s="8" t="str">
        <f xml:space="preserve"> TEXT(RTD("cqg.rtd",,"StudyData", $A$2, "Imoku", "Period1="&amp;$A$34&amp;",Period2="&amp;$A$36&amp;",Period4="&amp;$A$40&amp;",MAType4=Sim", "Imoku4",$A$4, -(($B658)+($A$44)), $A$6,$A$10,,$A$8,$A$12),$A$47)</f>
        <v>4694.50</v>
      </c>
      <c r="X658" s="8" t="str">
        <f>TEXT(RTD("cqg.rtd",,"StudyData", $A$2, "Imoku", "MAType5=Sim,Period5="&amp;$A$42&amp;",InputChoice5=Close", "Imoku5",$A$4, -$B658, $A$6,$A$10,,$A$8,$A$12),$A$47)</f>
        <v>4178.75</v>
      </c>
    </row>
    <row r="659" spans="2:24" x14ac:dyDescent="0.25">
      <c r="B659">
        <f t="shared" si="21"/>
        <v>657</v>
      </c>
      <c r="C659" s="5">
        <f xml:space="preserve"> RTD("cqg.rtd",,"StudyData", $A$2, "BAR", "", "Time", $A$4,-$B659,$A$6,$A$10, "","False","T")</f>
        <v>44832</v>
      </c>
      <c r="D659" s="4">
        <f xml:space="preserve"> RTD("cqg.rtd",,"StudyData", $A$2, "BAR", "", "Time", $A$4,-$B659,$A$6,$A$10, "","False","T")</f>
        <v>44832</v>
      </c>
      <c r="E659" s="6" t="str">
        <f xml:space="preserve"> TEXT(RTD("cqg.rtd",,"StudyData", $A$2, "BAR", "", "Open", $A$4, -$B659, $A$6,$A$10,,$A$8,$A$12),$A$47)</f>
        <v>4193.00</v>
      </c>
      <c r="F659" s="6" t="str">
        <f xml:space="preserve"> TEXT(RTD("cqg.rtd",,"StudyData", $A$2, "BAR", "", "High", $A$4, -$B659, $A$6,$A$10,,$A$8,$A$12),$A$47)</f>
        <v>4275.75</v>
      </c>
      <c r="G659" s="6" t="str">
        <f xml:space="preserve"> TEXT(RTD("cqg.rtd",,"StudyData", $A$2, "BAR", "", "Low", $A$4, -$B659, $A$6,$A$10,,$A$8,$A$12),$A$47)</f>
        <v>4137.50</v>
      </c>
      <c r="H659" s="6" t="str">
        <f>TEXT(RTD("cqg.rtd",,"StudyData", $A$2, "BAR", "", "Close", $A$4, -$B659, $A$6,$A$10,,$A$8,$A$12),$A$47)</f>
        <v>4256.50</v>
      </c>
      <c r="I659" s="7">
        <f xml:space="preserve"> RTD("cqg.rtd",,"StudyData", $A$2, "Vol", "VolType=auto, CoCType=Contract", "Vol",$A$4, -$B659, $A$6,$A$10,,$A$8,$A$12)</f>
        <v>2780935</v>
      </c>
      <c r="J659" s="8" t="str">
        <f xml:space="preserve"> TEXT(RTD("cqg.rtd",,"StudyData", $A$2, "MA", "InputChoice=Close,MAType=Sim,Period="&amp;$A$14&amp;"", "MA",$A$4, -$B659, $A$6,$A$10,,$A$8,$A$12),$A$47)</f>
        <v>4569.94</v>
      </c>
      <c r="K659" s="6" t="str">
        <f xml:space="preserve"> TEXT(RTD("cqg.rtd",,"StudyData", $A$2, "BBnds", "MAType=Sim,InputChoice=Close,Period1="&amp;$A$16&amp;",Percent="&amp;$A$18&amp;"", "BHI",$A$4, -$B659, $A$6,$A$10,,$A$8,$A$12),$A$47)</f>
        <v>4680.57</v>
      </c>
      <c r="L659" s="6" t="str">
        <f>TEXT(RTD("cqg.rtd",,"StudyData",$A$2,"BBnds","MAType=Sim,InputChoice=Close,Period1="&amp;$A$16&amp;",Percent="&amp;$A$18&amp;"","BMA",$A$4,-$B659,$A$6,$A$10,,$A$8,$A$12),$A$47)</f>
        <v>4421.30</v>
      </c>
      <c r="M659" s="6" t="str">
        <f xml:space="preserve"> TEXT(RTD("cqg.rtd",,"StudyData", $A$2, "BBnds", "MAType=Sim,InputChoice=Close,Period1="&amp;$A$16&amp;",Percent="&amp;$A$18&amp;"", "BLO",$A$4, -$B659, $A$6,$A$10,,$A$8,$A$12),$A$47)</f>
        <v>4162.03</v>
      </c>
      <c r="N659" s="8" t="str">
        <f xml:space="preserve"> TEXT(RTD("cqg.rtd",,"StudyData", $A$2, "MACD", "Period1="&amp;$A$20&amp;",Period2="&amp;$A$22&amp;",Period3="&amp;$A$24&amp;",InputChoice=Close", "MACD",$A$4, -$B659, $A$6,$A$10,,$A$8,$A$12),$A$47)</f>
        <v>-101.26</v>
      </c>
      <c r="O659" s="8" t="str">
        <f>TEXT(RTD("cqg.rtd",,"StudyData",$A$2,"MACD","Period1="&amp;$A$20&amp;",Period2="&amp;$A$22&amp;",Period3="&amp;$A$24&amp;",InputChoice=Close","MACDA",$A$4,-$B659,$A$6,$A$10,,$A$8,$A$12),$A$47)</f>
        <v>-76.57</v>
      </c>
      <c r="P659" s="6" t="str">
        <f t="shared" si="20"/>
        <v>-24.69</v>
      </c>
      <c r="Q659" s="8">
        <f xml:space="preserve"> RTD("cqg.rtd",,"StudyData", $A$2, "RSI", "InputChoice=Close,Period="&amp;$A$26&amp;"", "RSI",$A$4, -$B659, $A$6,$A$10,,$A$8,$A$12)</f>
        <v>33.767510419291341</v>
      </c>
      <c r="R65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-$B659, $A$6,$A$10,,$A$8,$A$12)</f>
        <v>11.387229635800001</v>
      </c>
      <c r="S65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-$B659, $A$6,$A$10,,$A$8,$A$12)</f>
        <v>9.5838000000000001</v>
      </c>
      <c r="T659" s="8" t="str">
        <f>TEXT(RTD("cqg.rtd",,"StudyData", $A$2, "Imoku", "Period1="&amp;$A$34&amp;"", "Imoku1",$A$4, -$B659, $A$6,$A$10,,$A$8,$A$12),$A$47)</f>
        <v>4299.13</v>
      </c>
      <c r="U659" s="8" t="str">
        <f xml:space="preserve"> TEXT(RTD("cqg.rtd",,"StudyData", $A$2, "Imoku", "Period2="&amp;$A$36&amp;"", "Imoku2",$A$4, -$B659, $A$6,$A$10,,$A$8,$A$12),$A$47)</f>
        <v>4448.75</v>
      </c>
      <c r="V659" s="8" t="str">
        <f xml:space="preserve"> TEXT(RTD("cqg.rtd",,"StudyData", $A$2, "Imoku", "Period3="&amp;$A$38&amp;"", "Imoku3",$A$4, -(($B659)+($A$44)), $A$6,$A$10,,$A$8,$A$12),$A$47)</f>
        <v>4526.00</v>
      </c>
      <c r="W659" s="8" t="str">
        <f xml:space="preserve"> TEXT(RTD("cqg.rtd",,"StudyData", $A$2, "Imoku", "Period1="&amp;$A$34&amp;",Period2="&amp;$A$36&amp;",Period4="&amp;$A$40&amp;",MAType4=Sim", "Imoku4",$A$4, -(($B659)+($A$44)), $A$6,$A$10,,$A$8,$A$12),$A$47)</f>
        <v>4690.00</v>
      </c>
      <c r="X659" s="8" t="str">
        <f>TEXT(RTD("cqg.rtd",,"StudyData", $A$2, "Imoku", "MAType5=Sim,Period5="&amp;$A$42&amp;",InputChoice5=Close", "Imoku5",$A$4, -$B659, $A$6,$A$10,,$A$8,$A$12),$A$47)</f>
        <v>4256.50</v>
      </c>
    </row>
    <row r="660" spans="2:24" x14ac:dyDescent="0.25">
      <c r="B660">
        <f t="shared" si="21"/>
        <v>658</v>
      </c>
      <c r="C660" s="5">
        <f xml:space="preserve"> RTD("cqg.rtd",,"StudyData", $A$2, "BAR", "", "Time", $A$4,-$B660,$A$6,$A$10, "","False","T")</f>
        <v>44831</v>
      </c>
      <c r="D660" s="4">
        <f xml:space="preserve"> RTD("cqg.rtd",,"StudyData", $A$2, "BAR", "", "Time", $A$4,-$B660,$A$6,$A$10, "","False","T")</f>
        <v>44831</v>
      </c>
      <c r="E660" s="6" t="str">
        <f xml:space="preserve"> TEXT(RTD("cqg.rtd",,"StudyData", $A$2, "BAR", "", "Open", $A$4, -$B660, $A$6,$A$10,,$A$8,$A$12),$A$47)</f>
        <v>4192.50</v>
      </c>
      <c r="F660" s="6" t="str">
        <f xml:space="preserve"> TEXT(RTD("cqg.rtd",,"StudyData", $A$2, "BAR", "", "High", $A$4, -$B660, $A$6,$A$10,,$A$8,$A$12),$A$47)</f>
        <v>4257.50</v>
      </c>
      <c r="G660" s="6" t="str">
        <f xml:space="preserve"> TEXT(RTD("cqg.rtd",,"StudyData", $A$2, "BAR", "", "Low", $A$4, -$B660, $A$6,$A$10,,$A$8,$A$12),$A$47)</f>
        <v>4159.75</v>
      </c>
      <c r="H660" s="6" t="str">
        <f>TEXT(RTD("cqg.rtd",,"StudyData", $A$2, "BAR", "", "Close", $A$4, -$B660, $A$6,$A$10,,$A$8,$A$12),$A$47)</f>
        <v>4185.50</v>
      </c>
      <c r="I660" s="7">
        <f xml:space="preserve"> RTD("cqg.rtd",,"StudyData", $A$2, "Vol", "VolType=auto, CoCType=Contract", "Vol",$A$4, -$B660, $A$6,$A$10,,$A$8,$A$12)</f>
        <v>2963065</v>
      </c>
      <c r="J660" s="8" t="str">
        <f xml:space="preserve"> TEXT(RTD("cqg.rtd",,"StudyData", $A$2, "MA", "InputChoice=Close,MAType=Sim,Period="&amp;$A$14&amp;"", "MA",$A$4, -$B660, $A$6,$A$10,,$A$8,$A$12),$A$47)</f>
        <v>4579.44</v>
      </c>
      <c r="K660" s="6" t="str">
        <f xml:space="preserve"> TEXT(RTD("cqg.rtd",,"StudyData", $A$2, "BBnds", "MAType=Sim,InputChoice=Close,Period1="&amp;$A$16&amp;",Percent="&amp;$A$18&amp;"", "BHI",$A$4, -$B660, $A$6,$A$10,,$A$8,$A$12),$A$47)</f>
        <v>4686.81</v>
      </c>
      <c r="L660" s="6" t="str">
        <f>TEXT(RTD("cqg.rtd",,"StudyData",$A$2,"BBnds","MAType=Sim,InputChoice=Close,Period1="&amp;$A$16&amp;",Percent="&amp;$A$18&amp;"","BMA",$A$4,-$B660,$A$6,$A$10,,$A$8,$A$12),$A$47)</f>
        <v>4434.99</v>
      </c>
      <c r="M660" s="6" t="str">
        <f xml:space="preserve"> TEXT(RTD("cqg.rtd",,"StudyData", $A$2, "BBnds", "MAType=Sim,InputChoice=Close,Period1="&amp;$A$16&amp;",Percent="&amp;$A$18&amp;"", "BLO",$A$4, -$B660, $A$6,$A$10,,$A$8,$A$12),$A$47)</f>
        <v>4183.17</v>
      </c>
      <c r="N660" s="8" t="str">
        <f xml:space="preserve"> TEXT(RTD("cqg.rtd",,"StudyData", $A$2, "MACD", "Period1="&amp;$A$20&amp;",Period2="&amp;$A$22&amp;",Period3="&amp;$A$24&amp;",InputChoice=Close", "MACD",$A$4, -$B660, $A$6,$A$10,,$A$8,$A$12),$A$47)</f>
        <v>-101.66</v>
      </c>
      <c r="O660" s="8" t="str">
        <f>TEXT(RTD("cqg.rtd",,"StudyData",$A$2,"MACD","Period1="&amp;$A$20&amp;",Period2="&amp;$A$22&amp;",Period3="&amp;$A$24&amp;",InputChoice=Close","MACDA",$A$4,-$B660,$A$6,$A$10,,$A$8,$A$12),$A$47)</f>
        <v>-70.40</v>
      </c>
      <c r="P660" s="6" t="str">
        <f t="shared" si="20"/>
        <v>-31.26</v>
      </c>
      <c r="Q660" s="8">
        <f xml:space="preserve"> RTD("cqg.rtd",,"StudyData", $A$2, "RSI", "InputChoice=Close,Period="&amp;$A$26&amp;"", "RSI",$A$4, -$B660, $A$6,$A$10,,$A$8,$A$12)</f>
        <v>20.293567697874266</v>
      </c>
      <c r="R66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-$B660, $A$6,$A$10,,$A$8,$A$12)</f>
        <v>5.6682727199</v>
      </c>
      <c r="S66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-$B660, $A$6,$A$10,,$A$8,$A$12)</f>
        <v>8.6820900000000005</v>
      </c>
      <c r="T660" s="8" t="str">
        <f>TEXT(RTD("cqg.rtd",,"StudyData", $A$2, "Imoku", "Period1="&amp;$A$34&amp;"", "Imoku1",$A$4, -$B660, $A$6,$A$10,,$A$8,$A$12),$A$47)</f>
        <v>4330.88</v>
      </c>
      <c r="U660" s="8" t="str">
        <f xml:space="preserve"> TEXT(RTD("cqg.rtd",,"StudyData", $A$2, "Imoku", "Period2="&amp;$A$36&amp;"", "Imoku2",$A$4, -$B660, $A$6,$A$10,,$A$8,$A$12),$A$47)</f>
        <v>4462.00</v>
      </c>
      <c r="V660" s="8" t="str">
        <f xml:space="preserve"> TEXT(RTD("cqg.rtd",,"StudyData", $A$2, "Imoku", "Period3="&amp;$A$38&amp;"", "Imoku3",$A$4, -(($B660)+($A$44)), $A$6,$A$10,,$A$8,$A$12),$A$47)</f>
        <v>4526.00</v>
      </c>
      <c r="W660" s="8" t="str">
        <f xml:space="preserve"> TEXT(RTD("cqg.rtd",,"StudyData", $A$2, "Imoku", "Period1="&amp;$A$34&amp;",Period2="&amp;$A$36&amp;",Period4="&amp;$A$40&amp;",MAType4=Sim", "Imoku4",$A$4, -(($B660)+($A$44)), $A$6,$A$10,,$A$8,$A$12),$A$47)</f>
        <v>4679.81</v>
      </c>
      <c r="X660" s="8" t="str">
        <f>TEXT(RTD("cqg.rtd",,"StudyData", $A$2, "Imoku", "MAType5=Sim,Period5="&amp;$A$42&amp;",InputChoice5=Close", "Imoku5",$A$4, -$B660, $A$6,$A$10,,$A$8,$A$12),$A$47)</f>
        <v>4185.50</v>
      </c>
    </row>
    <row r="661" spans="2:24" x14ac:dyDescent="0.25">
      <c r="B661">
        <f t="shared" si="21"/>
        <v>659</v>
      </c>
      <c r="C661" s="5">
        <f xml:space="preserve"> RTD("cqg.rtd",,"StudyData", $A$2, "BAR", "", "Time", $A$4,-$B661,$A$6,$A$10, "","False","T")</f>
        <v>44830</v>
      </c>
      <c r="D661" s="4">
        <f xml:space="preserve"> RTD("cqg.rtd",,"StudyData", $A$2, "BAR", "", "Time", $A$4,-$B661,$A$6,$A$10, "","False","T")</f>
        <v>44830</v>
      </c>
      <c r="E661" s="6" t="str">
        <f xml:space="preserve"> TEXT(RTD("cqg.rtd",,"StudyData", $A$2, "BAR", "", "Open", $A$4, -$B661, $A$6,$A$10,,$A$8,$A$12),$A$47)</f>
        <v>4229.75</v>
      </c>
      <c r="F661" s="6" t="str">
        <f xml:space="preserve"> TEXT(RTD("cqg.rtd",,"StudyData", $A$2, "BAR", "", "High", $A$4, -$B661, $A$6,$A$10,,$A$8,$A$12),$A$47)</f>
        <v>4255.00</v>
      </c>
      <c r="G661" s="6" t="str">
        <f xml:space="preserve"> TEXT(RTD("cqg.rtd",,"StudyData", $A$2, "BAR", "", "Low", $A$4, -$B661, $A$6,$A$10,,$A$8,$A$12),$A$47)</f>
        <v>4182.00</v>
      </c>
      <c r="H661" s="6" t="str">
        <f>TEXT(RTD("cqg.rtd",,"StudyData", $A$2, "BAR", "", "Close", $A$4, -$B661, $A$6,$A$10,,$A$8,$A$12),$A$47)</f>
        <v>4194.50</v>
      </c>
      <c r="I661" s="7">
        <f xml:space="preserve"> RTD("cqg.rtd",,"StudyData", $A$2, "Vol", "VolType=auto, CoCType=Contract", "Vol",$A$4, -$B661, $A$6,$A$10,,$A$8,$A$12)</f>
        <v>2899415</v>
      </c>
      <c r="J661" s="8" t="str">
        <f xml:space="preserve"> TEXT(RTD("cqg.rtd",,"StudyData", $A$2, "MA", "InputChoice=Close,MAType=Sim,Period="&amp;$A$14&amp;"", "MA",$A$4, -$B661, $A$6,$A$10,,$A$8,$A$12),$A$47)</f>
        <v>4591.39</v>
      </c>
      <c r="K661" s="6" t="str">
        <f xml:space="preserve"> TEXT(RTD("cqg.rtd",,"StudyData", $A$2, "BBnds", "MAType=Sim,InputChoice=Close,Period1="&amp;$A$16&amp;",Percent="&amp;$A$18&amp;"", "BHI",$A$4, -$B661, $A$6,$A$10,,$A$8,$A$12),$A$47)</f>
        <v>4685.33</v>
      </c>
      <c r="L661" s="6" t="str">
        <f>TEXT(RTD("cqg.rtd",,"StudyData",$A$2,"BBnds","MAType=Sim,InputChoice=Close,Period1="&amp;$A$16&amp;",Percent="&amp;$A$18&amp;"","BMA",$A$4,-$B661,$A$6,$A$10,,$A$8,$A$12),$A$47)</f>
        <v>4454.41</v>
      </c>
      <c r="M661" s="6" t="str">
        <f xml:space="preserve"> TEXT(RTD("cqg.rtd",,"StudyData", $A$2, "BBnds", "MAType=Sim,InputChoice=Close,Period1="&amp;$A$16&amp;",Percent="&amp;$A$18&amp;"", "BLO",$A$4, -$B661, $A$6,$A$10,,$A$8,$A$12),$A$47)</f>
        <v>4223.50</v>
      </c>
      <c r="N661" s="8" t="str">
        <f xml:space="preserve"> TEXT(RTD("cqg.rtd",,"StudyData", $A$2, "MACD", "Period1="&amp;$A$20&amp;",Period2="&amp;$A$22&amp;",Period3="&amp;$A$24&amp;",InputChoice=Close", "MACD",$A$4, -$B661, $A$6,$A$10,,$A$8,$A$12),$A$47)</f>
        <v>-93.45</v>
      </c>
      <c r="O661" s="8" t="str">
        <f>TEXT(RTD("cqg.rtd",,"StudyData",$A$2,"MACD","Period1="&amp;$A$20&amp;",Period2="&amp;$A$22&amp;",Period3="&amp;$A$24&amp;",InputChoice=Close","MACDA",$A$4,-$B661,$A$6,$A$10,,$A$8,$A$12),$A$47)</f>
        <v>-62.59</v>
      </c>
      <c r="P661" s="6" t="str">
        <f t="shared" si="20"/>
        <v>-30.86</v>
      </c>
      <c r="Q661" s="8">
        <f xml:space="preserve"> RTD("cqg.rtd",,"StudyData", $A$2, "RSI", "InputChoice=Close,Period="&amp;$A$26&amp;"", "RSI",$A$4, -$B661, $A$6,$A$10,,$A$8,$A$12)</f>
        <v>20.769652688170694</v>
      </c>
      <c r="R66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-$B661, $A$6,$A$10,,$A$8,$A$12)</f>
        <v>6.2048075346999996</v>
      </c>
      <c r="S66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-$B661, $A$6,$A$10,,$A$8,$A$12)</f>
        <v>10.189</v>
      </c>
      <c r="T661" s="8" t="str">
        <f>TEXT(RTD("cqg.rtd",,"StudyData", $A$2, "Imoku", "Period1="&amp;$A$34&amp;"", "Imoku1",$A$4, -$B661, $A$6,$A$10,,$A$8,$A$12),$A$47)</f>
        <v>4343.88</v>
      </c>
      <c r="U661" s="8" t="str">
        <f xml:space="preserve"> TEXT(RTD("cqg.rtd",,"StudyData", $A$2, "Imoku", "Period2="&amp;$A$36&amp;"", "Imoku2",$A$4, -$B661, $A$6,$A$10,,$A$8,$A$12),$A$47)</f>
        <v>4506.38</v>
      </c>
      <c r="V661" s="8" t="str">
        <f xml:space="preserve"> TEXT(RTD("cqg.rtd",,"StudyData", $A$2, "Imoku", "Period3="&amp;$A$38&amp;"", "Imoku3",$A$4, -(($B661)+($A$44)), $A$6,$A$10,,$A$8,$A$12),$A$47)</f>
        <v>4526.00</v>
      </c>
      <c r="W661" s="8" t="str">
        <f xml:space="preserve"> TEXT(RTD("cqg.rtd",,"StudyData", $A$2, "Imoku", "Period1="&amp;$A$34&amp;",Period2="&amp;$A$36&amp;",Period4="&amp;$A$40&amp;",MAType4=Sim", "Imoku4",$A$4, -(($B661)+($A$44)), $A$6,$A$10,,$A$8,$A$12),$A$47)</f>
        <v>4665.69</v>
      </c>
      <c r="X661" s="8" t="str">
        <f>TEXT(RTD("cqg.rtd",,"StudyData", $A$2, "Imoku", "MAType5=Sim,Period5="&amp;$A$42&amp;",InputChoice5=Close", "Imoku5",$A$4, -$B661, $A$6,$A$10,,$A$8,$A$12),$A$47)</f>
        <v>4194.50</v>
      </c>
    </row>
    <row r="662" spans="2:24" x14ac:dyDescent="0.25">
      <c r="B662">
        <f t="shared" si="21"/>
        <v>660</v>
      </c>
      <c r="C662" s="5">
        <f xml:space="preserve"> RTD("cqg.rtd",,"StudyData", $A$2, "BAR", "", "Time", $A$4,-$B662,$A$6,$A$10, "","False","T")</f>
        <v>44827</v>
      </c>
      <c r="D662" s="4">
        <f xml:space="preserve"> RTD("cqg.rtd",,"StudyData", $A$2, "BAR", "", "Time", $A$4,-$B662,$A$6,$A$10, "","False","T")</f>
        <v>44827</v>
      </c>
      <c r="E662" s="6" t="str">
        <f xml:space="preserve"> TEXT(RTD("cqg.rtd",,"StudyData", $A$2, "BAR", "", "Open", $A$4, -$B662, $A$6,$A$10,,$A$8,$A$12),$A$47)</f>
        <v>4301.75</v>
      </c>
      <c r="F662" s="6" t="str">
        <f xml:space="preserve"> TEXT(RTD("cqg.rtd",,"StudyData", $A$2, "BAR", "", "High", $A$4, -$B662, $A$6,$A$10,,$A$8,$A$12),$A$47)</f>
        <v>4307.75</v>
      </c>
      <c r="G662" s="6" t="str">
        <f xml:space="preserve"> TEXT(RTD("cqg.rtd",,"StudyData", $A$2, "BAR", "", "Low", $A$4, -$B662, $A$6,$A$10,,$A$8,$A$12),$A$47)</f>
        <v>4184.75</v>
      </c>
      <c r="H662" s="6" t="str">
        <f>TEXT(RTD("cqg.rtd",,"StudyData", $A$2, "BAR", "", "Close", $A$4, -$B662, $A$6,$A$10,,$A$8,$A$12),$A$47)</f>
        <v>4233.50</v>
      </c>
      <c r="I662" s="7">
        <f xml:space="preserve"> RTD("cqg.rtd",,"StudyData", $A$2, "Vol", "VolType=auto, CoCType=Contract", "Vol",$A$4, -$B662, $A$6,$A$10,,$A$8,$A$12)</f>
        <v>2913560</v>
      </c>
      <c r="J662" s="8" t="str">
        <f xml:space="preserve"> TEXT(RTD("cqg.rtd",,"StudyData", $A$2, "MA", "InputChoice=Close,MAType=Sim,Period="&amp;$A$14&amp;"", "MA",$A$4, -$B662, $A$6,$A$10,,$A$8,$A$12),$A$47)</f>
        <v>4603.43</v>
      </c>
      <c r="K662" s="6" t="str">
        <f xml:space="preserve"> TEXT(RTD("cqg.rtd",,"StudyData", $A$2, "BBnds", "MAType=Sim,InputChoice=Close,Period1="&amp;$A$16&amp;",Percent="&amp;$A$18&amp;"", "BHI",$A$4, -$B662, $A$6,$A$10,,$A$8,$A$12),$A$47)</f>
        <v>4681.00</v>
      </c>
      <c r="L662" s="6" t="str">
        <f>TEXT(RTD("cqg.rtd",,"StudyData",$A$2,"BBnds","MAType=Sim,InputChoice=Close,Period1="&amp;$A$16&amp;",Percent="&amp;$A$18&amp;"","BMA",$A$4,-$B662,$A$6,$A$10,,$A$8,$A$12),$A$47)</f>
        <v>4474.80</v>
      </c>
      <c r="M662" s="6" t="str">
        <f xml:space="preserve"> TEXT(RTD("cqg.rtd",,"StudyData", $A$2, "BBnds", "MAType=Sim,InputChoice=Close,Period1="&amp;$A$16&amp;",Percent="&amp;$A$18&amp;"", "BLO",$A$4, -$B662, $A$6,$A$10,,$A$8,$A$12),$A$47)</f>
        <v>4268.60</v>
      </c>
      <c r="N662" s="8" t="str">
        <f xml:space="preserve"> TEXT(RTD("cqg.rtd",,"StudyData", $A$2, "MACD", "Period1="&amp;$A$20&amp;",Period2="&amp;$A$22&amp;",Period3="&amp;$A$24&amp;",InputChoice=Close", "MACD",$A$4, -$B662, $A$6,$A$10,,$A$8,$A$12),$A$47)</f>
        <v>-82.53</v>
      </c>
      <c r="O662" s="8" t="str">
        <f>TEXT(RTD("cqg.rtd",,"StudyData",$A$2,"MACD","Period1="&amp;$A$20&amp;",Period2="&amp;$A$22&amp;",Period3="&amp;$A$24&amp;",InputChoice=Close","MACDA",$A$4,-$B662,$A$6,$A$10,,$A$8,$A$12),$A$47)</f>
        <v>-54.87</v>
      </c>
      <c r="P662" s="6" t="str">
        <f t="shared" si="20"/>
        <v>-27.66</v>
      </c>
      <c r="Q662" s="8">
        <f xml:space="preserve"> RTD("cqg.rtd",,"StudyData", $A$2, "RSI", "InputChoice=Close,Period="&amp;$A$26&amp;"", "RSI",$A$4, -$B662, $A$6,$A$10,,$A$8,$A$12)</f>
        <v>22.832928447046925</v>
      </c>
      <c r="R66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-$B662, $A$6,$A$10,,$A$8,$A$12)</f>
        <v>8.5480490491999994</v>
      </c>
      <c r="S66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-$B662, $A$6,$A$10,,$A$8,$A$12)</f>
        <v>12.181100000000001</v>
      </c>
      <c r="T662" s="8" t="str">
        <f>TEXT(RTD("cqg.rtd",,"StudyData", $A$2, "Imoku", "Period1="&amp;$A$34&amp;"", "Imoku1",$A$4, -$B662, $A$6,$A$10,,$A$8,$A$12),$A$47)</f>
        <v>4442.13</v>
      </c>
      <c r="U662" s="8" t="str">
        <f xml:space="preserve"> TEXT(RTD("cqg.rtd",,"StudyData", $A$2, "Imoku", "Period2="&amp;$A$36&amp;"", "Imoku2",$A$4, -$B662, $A$6,$A$10,,$A$8,$A$12),$A$47)</f>
        <v>4511.50</v>
      </c>
      <c r="V662" s="8" t="str">
        <f xml:space="preserve"> TEXT(RTD("cqg.rtd",,"StudyData", $A$2, "Imoku", "Period3="&amp;$A$38&amp;"", "Imoku3",$A$4, -(($B662)+($A$44)), $A$6,$A$10,,$A$8,$A$12),$A$47)</f>
        <v>4526.00</v>
      </c>
      <c r="W662" s="8" t="str">
        <f xml:space="preserve"> TEXT(RTD("cqg.rtd",,"StudyData", $A$2, "Imoku", "Period1="&amp;$A$34&amp;",Period2="&amp;$A$36&amp;",Period4="&amp;$A$40&amp;",MAType4=Sim", "Imoku4",$A$4, -(($B662)+($A$44)), $A$6,$A$10,,$A$8,$A$12),$A$47)</f>
        <v>4663.38</v>
      </c>
      <c r="X662" s="8" t="str">
        <f>TEXT(RTD("cqg.rtd",,"StudyData", $A$2, "Imoku", "MAType5=Sim,Period5="&amp;$A$42&amp;",InputChoice5=Close", "Imoku5",$A$4, -$B662, $A$6,$A$10,,$A$8,$A$12),$A$47)</f>
        <v>4233.50</v>
      </c>
    </row>
    <row r="663" spans="2:24" x14ac:dyDescent="0.25">
      <c r="B663">
        <f t="shared" si="21"/>
        <v>661</v>
      </c>
      <c r="C663" s="5">
        <f xml:space="preserve"> RTD("cqg.rtd",,"StudyData", $A$2, "BAR", "", "Time", $A$4,-$B663,$A$6,$A$10, "","False","T")</f>
        <v>44826</v>
      </c>
      <c r="D663" s="4">
        <f xml:space="preserve"> RTD("cqg.rtd",,"StudyData", $A$2, "BAR", "", "Time", $A$4,-$B663,$A$6,$A$10, "","False","T")</f>
        <v>44826</v>
      </c>
      <c r="E663" s="6" t="str">
        <f xml:space="preserve"> TEXT(RTD("cqg.rtd",,"StudyData", $A$2, "BAR", "", "Open", $A$4, -$B663, $A$6,$A$10,,$A$8,$A$12),$A$47)</f>
        <v>4318.50</v>
      </c>
      <c r="F663" s="6" t="str">
        <f xml:space="preserve"> TEXT(RTD("cqg.rtd",,"StudyData", $A$2, "BAR", "", "High", $A$4, -$B663, $A$6,$A$10,,$A$8,$A$12),$A$47)</f>
        <v>4357.50</v>
      </c>
      <c r="G663" s="6" t="str">
        <f xml:space="preserve"> TEXT(RTD("cqg.rtd",,"StudyData", $A$2, "BAR", "", "Low", $A$4, -$B663, $A$6,$A$10,,$A$8,$A$12),$A$47)</f>
        <v>4288.00</v>
      </c>
      <c r="H663" s="6" t="str">
        <f>TEXT(RTD("cqg.rtd",,"StudyData", $A$2, "BAR", "", "Close", $A$4, -$B663, $A$6,$A$10,,$A$8,$A$12),$A$47)</f>
        <v>4296.50</v>
      </c>
      <c r="I663" s="7">
        <f xml:space="preserve"> RTD("cqg.rtd",,"StudyData", $A$2, "Vol", "VolType=auto, CoCType=Contract", "Vol",$A$4, -$B663, $A$6,$A$10,,$A$8,$A$12)</f>
        <v>2578314</v>
      </c>
      <c r="J663" s="8" t="str">
        <f xml:space="preserve"> TEXT(RTD("cqg.rtd",,"StudyData", $A$2, "MA", "InputChoice=Close,MAType=Sim,Period="&amp;$A$14&amp;"", "MA",$A$4, -$B663, $A$6,$A$10,,$A$8,$A$12),$A$47)</f>
        <v>4613.00</v>
      </c>
      <c r="K663" s="6" t="str">
        <f xml:space="preserve"> TEXT(RTD("cqg.rtd",,"StudyData", $A$2, "BBnds", "MAType=Sim,InputChoice=Close,Period1="&amp;$A$16&amp;",Percent="&amp;$A$18&amp;"", "BHI",$A$4, -$B663, $A$6,$A$10,,$A$8,$A$12),$A$47)</f>
        <v>4707.04</v>
      </c>
      <c r="L663" s="6" t="str">
        <f>TEXT(RTD("cqg.rtd",,"StudyData",$A$2,"BBnds","MAType=Sim,InputChoice=Close,Period1="&amp;$A$16&amp;",Percent="&amp;$A$18&amp;"","BMA",$A$4,-$B663,$A$6,$A$10,,$A$8,$A$12),$A$47)</f>
        <v>4500.31</v>
      </c>
      <c r="M663" s="6" t="str">
        <f xml:space="preserve"> TEXT(RTD("cqg.rtd",,"StudyData", $A$2, "BBnds", "MAType=Sim,InputChoice=Close,Period1="&amp;$A$16&amp;",Percent="&amp;$A$18&amp;"", "BLO",$A$4, -$B663, $A$6,$A$10,,$A$8,$A$12),$A$47)</f>
        <v>4293.58</v>
      </c>
      <c r="N663" s="8" t="str">
        <f xml:space="preserve"> TEXT(RTD("cqg.rtd",,"StudyData", $A$2, "MACD", "Period1="&amp;$A$20&amp;",Period2="&amp;$A$22&amp;",Period3="&amp;$A$24&amp;",InputChoice=Close", "MACD",$A$4, -$B663, $A$6,$A$10,,$A$8,$A$12),$A$47)</f>
        <v>-71.37</v>
      </c>
      <c r="O663" s="8" t="str">
        <f>TEXT(RTD("cqg.rtd",,"StudyData",$A$2,"MACD","Period1="&amp;$A$20&amp;",Period2="&amp;$A$22&amp;",Period3="&amp;$A$24&amp;",InputChoice=Close","MACDA",$A$4,-$B663,$A$6,$A$10,,$A$8,$A$12),$A$47)</f>
        <v>-47.96</v>
      </c>
      <c r="P663" s="6" t="str">
        <f t="shared" si="20"/>
        <v>-23.41</v>
      </c>
      <c r="Q663" s="8">
        <f xml:space="preserve"> RTD("cqg.rtd",,"StudyData", $A$2, "RSI", "InputChoice=Close,Period="&amp;$A$26&amp;"", "RSI",$A$4, -$B663, $A$6,$A$10,,$A$8,$A$12)</f>
        <v>26.631773194326243</v>
      </c>
      <c r="R66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-$B663, $A$6,$A$10,,$A$8,$A$12)</f>
        <v>7.9068002592999997</v>
      </c>
      <c r="S66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-$B663, $A$6,$A$10,,$A$8,$A$12)</f>
        <v>13.9976</v>
      </c>
      <c r="T663" s="8" t="str">
        <f>TEXT(RTD("cqg.rtd",,"StudyData", $A$2, "Imoku", "Period1="&amp;$A$34&amp;"", "Imoku1",$A$4, -$B663, $A$6,$A$10,,$A$8,$A$12),$A$47)</f>
        <v>4493.75</v>
      </c>
      <c r="U663" s="8" t="str">
        <f xml:space="preserve"> TEXT(RTD("cqg.rtd",,"StudyData", $A$2, "Imoku", "Period2="&amp;$A$36&amp;"", "Imoku2",$A$4, -$B663, $A$6,$A$10,,$A$8,$A$12),$A$47)</f>
        <v>4572.88</v>
      </c>
      <c r="V663" s="8" t="str">
        <f xml:space="preserve"> TEXT(RTD("cqg.rtd",,"StudyData", $A$2, "Imoku", "Period3="&amp;$A$38&amp;"", "Imoku3",$A$4, -(($B663)+($A$44)), $A$6,$A$10,,$A$8,$A$12),$A$47)</f>
        <v>4526.00</v>
      </c>
      <c r="W663" s="8" t="str">
        <f xml:space="preserve"> TEXT(RTD("cqg.rtd",,"StudyData", $A$2, "Imoku", "Period1="&amp;$A$34&amp;",Period2="&amp;$A$36&amp;",Period4="&amp;$A$40&amp;",MAType4=Sim", "Imoku4",$A$4, -(($B663)+($A$44)), $A$6,$A$10,,$A$8,$A$12),$A$47)</f>
        <v>4663.38</v>
      </c>
      <c r="X663" s="8" t="str">
        <f>TEXT(RTD("cqg.rtd",,"StudyData", $A$2, "Imoku", "MAType5=Sim,Period5="&amp;$A$42&amp;",InputChoice5=Close", "Imoku5",$A$4, -$B663, $A$6,$A$10,,$A$8,$A$12),$A$47)</f>
        <v>4296.50</v>
      </c>
    </row>
    <row r="664" spans="2:24" x14ac:dyDescent="0.25">
      <c r="B664">
        <f t="shared" si="21"/>
        <v>662</v>
      </c>
      <c r="C664" s="5">
        <f xml:space="preserve"> RTD("cqg.rtd",,"StudyData", $A$2, "BAR", "", "Time", $A$4,-$B664,$A$6,$A$10, "","False","T")</f>
        <v>44825</v>
      </c>
      <c r="D664" s="4">
        <f xml:space="preserve"> RTD("cqg.rtd",,"StudyData", $A$2, "BAR", "", "Time", $A$4,-$B664,$A$6,$A$10, "","False","T")</f>
        <v>44825</v>
      </c>
      <c r="E664" s="6" t="str">
        <f xml:space="preserve"> TEXT(RTD("cqg.rtd",,"StudyData", $A$2, "BAR", "", "Open", $A$4, -$B664, $A$6,$A$10,,$A$8,$A$12),$A$47)</f>
        <v>4403.25</v>
      </c>
      <c r="F664" s="6" t="str">
        <f xml:space="preserve"> TEXT(RTD("cqg.rtd",,"StudyData", $A$2, "BAR", "", "High", $A$4, -$B664, $A$6,$A$10,,$A$8,$A$12),$A$47)</f>
        <v>4449.75</v>
      </c>
      <c r="G664" s="6" t="str">
        <f xml:space="preserve"> TEXT(RTD("cqg.rtd",,"StudyData", $A$2, "BAR", "", "Low", $A$4, -$B664, $A$6,$A$10,,$A$8,$A$12),$A$47)</f>
        <v>4316.50</v>
      </c>
      <c r="H664" s="6" t="str">
        <f>TEXT(RTD("cqg.rtd",,"StudyData", $A$2, "BAR", "", "Close", $A$4, -$B664, $A$6,$A$10,,$A$8,$A$12),$A$47)</f>
        <v>4330.75</v>
      </c>
      <c r="I664" s="7">
        <f xml:space="preserve"> RTD("cqg.rtd",,"StudyData", $A$2, "Vol", "VolType=auto, CoCType=Contract", "Vol",$A$4, -$B664, $A$6,$A$10,,$A$8,$A$12)</f>
        <v>2440206</v>
      </c>
      <c r="J664" s="8" t="str">
        <f xml:space="preserve"> TEXT(RTD("cqg.rtd",,"StudyData", $A$2, "MA", "InputChoice=Close,MAType=Sim,Period="&amp;$A$14&amp;"", "MA",$A$4, -$B664, $A$6,$A$10,,$A$8,$A$12),$A$47)</f>
        <v>4619.77</v>
      </c>
      <c r="K664" s="6" t="str">
        <f xml:space="preserve"> TEXT(RTD("cqg.rtd",,"StudyData", $A$2, "BBnds", "MAType=Sim,InputChoice=Close,Period1="&amp;$A$16&amp;",Percent="&amp;$A$18&amp;"", "BHI",$A$4, -$B664, $A$6,$A$10,,$A$8,$A$12),$A$47)</f>
        <v>4719.20</v>
      </c>
      <c r="L664" s="6" t="str">
        <f>TEXT(RTD("cqg.rtd",,"StudyData",$A$2,"BBnds","MAType=Sim,InputChoice=Close,Period1="&amp;$A$16&amp;",Percent="&amp;$A$18&amp;"","BMA",$A$4,-$B664,$A$6,$A$10,,$A$8,$A$12),$A$47)</f>
        <v>4519.76</v>
      </c>
      <c r="M664" s="6" t="str">
        <f xml:space="preserve"> TEXT(RTD("cqg.rtd",,"StudyData", $A$2, "BBnds", "MAType=Sim,InputChoice=Close,Period1="&amp;$A$16&amp;",Percent="&amp;$A$18&amp;"", "BLO",$A$4, -$B664, $A$6,$A$10,,$A$8,$A$12),$A$47)</f>
        <v>4320.33</v>
      </c>
      <c r="N664" s="8" t="str">
        <f xml:space="preserve"> TEXT(RTD("cqg.rtd",,"StudyData", $A$2, "MACD", "Period1="&amp;$A$20&amp;",Period2="&amp;$A$22&amp;",Period3="&amp;$A$24&amp;",InputChoice=Close", "MACD",$A$4, -$B664, $A$6,$A$10,,$A$8,$A$12),$A$47)</f>
        <v>-62.50</v>
      </c>
      <c r="O664" s="8" t="str">
        <f>TEXT(RTD("cqg.rtd",,"StudyData",$A$2,"MACD","Period1="&amp;$A$20&amp;",Period2="&amp;$A$22&amp;",Period3="&amp;$A$24&amp;",InputChoice=Close","MACDA",$A$4,-$B664,$A$6,$A$10,,$A$8,$A$12),$A$47)</f>
        <v>-42.10</v>
      </c>
      <c r="P664" s="6" t="str">
        <f t="shared" si="20"/>
        <v>-20.40</v>
      </c>
      <c r="Q664" s="8">
        <f xml:space="preserve"> RTD("cqg.rtd",,"StudyData", $A$2, "RSI", "InputChoice=Close,Period="&amp;$A$26&amp;"", "RSI",$A$4, -$B664, $A$6,$A$10,,$A$8,$A$12)</f>
        <v>28.960179009388796</v>
      </c>
      <c r="R66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-$B664, $A$6,$A$10,,$A$8,$A$12)</f>
        <v>11.3438098779</v>
      </c>
      <c r="S66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-$B664, $A$6,$A$10,,$A$8,$A$12)</f>
        <v>17.042999999999999</v>
      </c>
      <c r="T664" s="8" t="str">
        <f>TEXT(RTD("cqg.rtd",,"StudyData", $A$2, "Imoku", "Period1="&amp;$A$34&amp;"", "Imoku1",$A$4, -$B664, $A$6,$A$10,,$A$8,$A$12),$A$47)</f>
        <v>4508.00</v>
      </c>
      <c r="U664" s="8" t="str">
        <f xml:space="preserve"> TEXT(RTD("cqg.rtd",,"StudyData", $A$2, "Imoku", "Period2="&amp;$A$36&amp;"", "Imoku2",$A$4, -$B664, $A$6,$A$10,,$A$8,$A$12),$A$47)</f>
        <v>4593.38</v>
      </c>
      <c r="V664" s="8" t="str">
        <f xml:space="preserve"> TEXT(RTD("cqg.rtd",,"StudyData", $A$2, "Imoku", "Period3="&amp;$A$38&amp;"", "Imoku3",$A$4, -(($B664)+($A$44)), $A$6,$A$10,,$A$8,$A$12),$A$47)</f>
        <v>4514.63</v>
      </c>
      <c r="W664" s="8" t="str">
        <f xml:space="preserve"> TEXT(RTD("cqg.rtd",,"StudyData", $A$2, "Imoku", "Period1="&amp;$A$34&amp;",Period2="&amp;$A$36&amp;",Period4="&amp;$A$40&amp;",MAType4=Sim", "Imoku4",$A$4, -(($B664)+($A$44)), $A$6,$A$10,,$A$8,$A$12),$A$47)</f>
        <v>4647.19</v>
      </c>
      <c r="X664" s="8" t="str">
        <f>TEXT(RTD("cqg.rtd",,"StudyData", $A$2, "Imoku", "MAType5=Sim,Period5="&amp;$A$42&amp;",InputChoice5=Close", "Imoku5",$A$4, -$B664, $A$6,$A$10,,$A$8,$A$12),$A$47)</f>
        <v>4330.75</v>
      </c>
    </row>
    <row r="665" spans="2:24" x14ac:dyDescent="0.25">
      <c r="B665">
        <f t="shared" si="21"/>
        <v>663</v>
      </c>
      <c r="C665" s="5">
        <f xml:space="preserve"> RTD("cqg.rtd",,"StudyData", $A$2, "BAR", "", "Time", $A$4,-$B665,$A$6,$A$10, "","False","T")</f>
        <v>44824</v>
      </c>
      <c r="D665" s="4">
        <f xml:space="preserve"> RTD("cqg.rtd",,"StudyData", $A$2, "BAR", "", "Time", $A$4,-$B665,$A$6,$A$10, "","False","T")</f>
        <v>44824</v>
      </c>
      <c r="E665" s="6" t="str">
        <f xml:space="preserve"> TEXT(RTD("cqg.rtd",,"StudyData", $A$2, "BAR", "", "Open", $A$4, -$B665, $A$6,$A$10,,$A$8,$A$12),$A$47)</f>
        <v>4447.50</v>
      </c>
      <c r="F665" s="6" t="str">
        <f xml:space="preserve"> TEXT(RTD("cqg.rtd",,"StudyData", $A$2, "BAR", "", "High", $A$4, -$B665, $A$6,$A$10,,$A$8,$A$12),$A$47)</f>
        <v>4460.75</v>
      </c>
      <c r="G665" s="6" t="str">
        <f xml:space="preserve"> TEXT(RTD("cqg.rtd",,"StudyData", $A$2, "BAR", "", "Low", $A$4, -$B665, $A$6,$A$10,,$A$8,$A$12),$A$47)</f>
        <v>4367.75</v>
      </c>
      <c r="H665" s="6" t="str">
        <f>TEXT(RTD("cqg.rtd",,"StudyData", $A$2, "BAR", "", "Close", $A$4, -$B665, $A$6,$A$10,,$A$8,$A$12),$A$47)</f>
        <v>4397.25</v>
      </c>
      <c r="I665" s="7">
        <f xml:space="preserve"> RTD("cqg.rtd",,"StudyData", $A$2, "Vol", "VolType=auto, CoCType=Contract", "Vol",$A$4, -$B665, $A$6,$A$10,,$A$8,$A$12)</f>
        <v>2357296</v>
      </c>
      <c r="J665" s="8" t="str">
        <f xml:space="preserve"> TEXT(RTD("cqg.rtd",,"StudyData", $A$2, "MA", "InputChoice=Close,MAType=Sim,Period="&amp;$A$14&amp;"", "MA",$A$4, -$B665, $A$6,$A$10,,$A$8,$A$12),$A$47)</f>
        <v>4623.15</v>
      </c>
      <c r="K665" s="6" t="str">
        <f xml:space="preserve"> TEXT(RTD("cqg.rtd",,"StudyData", $A$2, "BBnds", "MAType=Sim,InputChoice=Close,Period1="&amp;$A$16&amp;",Percent="&amp;$A$18&amp;"", "BHI",$A$4, -$B665, $A$6,$A$10,,$A$8,$A$12),$A$47)</f>
        <v>4727.07</v>
      </c>
      <c r="L665" s="6" t="str">
        <f>TEXT(RTD("cqg.rtd",,"StudyData",$A$2,"BBnds","MAType=Sim,InputChoice=Close,Period1="&amp;$A$16&amp;",Percent="&amp;$A$18&amp;"","BMA",$A$4,-$B665,$A$6,$A$10,,$A$8,$A$12),$A$47)</f>
        <v>4536.89</v>
      </c>
      <c r="M665" s="6" t="str">
        <f xml:space="preserve"> TEXT(RTD("cqg.rtd",,"StudyData", $A$2, "BBnds", "MAType=Sim,InputChoice=Close,Period1="&amp;$A$16&amp;",Percent="&amp;$A$18&amp;"", "BLO",$A$4, -$B665, $A$6,$A$10,,$A$8,$A$12),$A$47)</f>
        <v>4346.71</v>
      </c>
      <c r="N665" s="8" t="str">
        <f xml:space="preserve"> TEXT(RTD("cqg.rtd",,"StudyData", $A$2, "MACD", "Period1="&amp;$A$20&amp;",Period2="&amp;$A$22&amp;",Period3="&amp;$A$24&amp;",InputChoice=Close", "MACD",$A$4, -$B665, $A$6,$A$10,,$A$8,$A$12),$A$47)</f>
        <v>-53.76</v>
      </c>
      <c r="O665" s="8" t="str">
        <f>TEXT(RTD("cqg.rtd",,"StudyData",$A$2,"MACD","Period1="&amp;$A$20&amp;",Period2="&amp;$A$22&amp;",Period3="&amp;$A$24&amp;",InputChoice=Close","MACDA",$A$4,-$B665,$A$6,$A$10,,$A$8,$A$12),$A$47)</f>
        <v>-37.01</v>
      </c>
      <c r="P665" s="6" t="str">
        <f t="shared" si="20"/>
        <v>-16.75</v>
      </c>
      <c r="Q665" s="8">
        <f xml:space="preserve"> RTD("cqg.rtd",,"StudyData", $A$2, "RSI", "InputChoice=Close,Period="&amp;$A$26&amp;"", "RSI",$A$4, -$B665, $A$6,$A$10,,$A$8,$A$12)</f>
        <v>34.106603584166123</v>
      </c>
      <c r="R66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-$B665, $A$6,$A$10,,$A$8,$A$12)</f>
        <v>15.727584488</v>
      </c>
      <c r="S66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-$B665, $A$6,$A$10,,$A$8,$A$12)</f>
        <v>19.892600000000002</v>
      </c>
      <c r="T665" s="8" t="str">
        <f>TEXT(RTD("cqg.rtd",,"StudyData", $A$2, "Imoku", "Period1="&amp;$A$34&amp;"", "Imoku1",$A$4, -$B665, $A$6,$A$10,,$A$8,$A$12),$A$47)</f>
        <v>4533.63</v>
      </c>
      <c r="U665" s="8" t="str">
        <f xml:space="preserve"> TEXT(RTD("cqg.rtd",,"StudyData", $A$2, "Imoku", "Period2="&amp;$A$36&amp;"", "Imoku2",$A$4, -$B665, $A$6,$A$10,,$A$8,$A$12),$A$47)</f>
        <v>4619.00</v>
      </c>
      <c r="V665" s="8" t="str">
        <f xml:space="preserve"> TEXT(RTD("cqg.rtd",,"StudyData", $A$2, "Imoku", "Period3="&amp;$A$38&amp;"", "Imoku3",$A$4, -(($B665)+($A$44)), $A$6,$A$10,,$A$8,$A$12),$A$47)</f>
        <v>4503.63</v>
      </c>
      <c r="W665" s="8" t="str">
        <f xml:space="preserve"> TEXT(RTD("cqg.rtd",,"StudyData", $A$2, "Imoku", "Period1="&amp;$A$34&amp;",Period2="&amp;$A$36&amp;",Period4="&amp;$A$40&amp;",MAType4=Sim", "Imoku4",$A$4, -(($B665)+($A$44)), $A$6,$A$10,,$A$8,$A$12),$A$47)</f>
        <v>4635.19</v>
      </c>
      <c r="X665" s="8" t="str">
        <f>TEXT(RTD("cqg.rtd",,"StudyData", $A$2, "Imoku", "MAType5=Sim,Period5="&amp;$A$42&amp;",InputChoice5=Close", "Imoku5",$A$4, -$B665, $A$6,$A$10,,$A$8,$A$12),$A$47)</f>
        <v>4397.25</v>
      </c>
    </row>
    <row r="666" spans="2:24" x14ac:dyDescent="0.25">
      <c r="B666">
        <f t="shared" si="21"/>
        <v>664</v>
      </c>
      <c r="C666" s="5">
        <f xml:space="preserve"> RTD("cqg.rtd",,"StudyData", $A$2, "BAR", "", "Time", $A$4,-$B666,$A$6,$A$10, "","False","T")</f>
        <v>44823</v>
      </c>
      <c r="D666" s="4">
        <f xml:space="preserve"> RTD("cqg.rtd",,"StudyData", $A$2, "BAR", "", "Time", $A$4,-$B666,$A$6,$A$10, "","False","T")</f>
        <v>44823</v>
      </c>
      <c r="E666" s="6" t="str">
        <f xml:space="preserve"> TEXT(RTD("cqg.rtd",,"StudyData", $A$2, "BAR", "", "Open", $A$4, -$B666, $A$6,$A$10,,$A$8,$A$12),$A$47)</f>
        <v>4414.00</v>
      </c>
      <c r="F666" s="6" t="str">
        <f xml:space="preserve"> TEXT(RTD("cqg.rtd",,"StudyData", $A$2, "BAR", "", "High", $A$4, -$B666, $A$6,$A$10,,$A$8,$A$12),$A$47)</f>
        <v>4451.50</v>
      </c>
      <c r="G666" s="6" t="str">
        <f xml:space="preserve"> TEXT(RTD("cqg.rtd",,"StudyData", $A$2, "BAR", "", "Low", $A$4, -$B666, $A$6,$A$10,,$A$8,$A$12),$A$47)</f>
        <v>4370.75</v>
      </c>
      <c r="H666" s="6" t="str">
        <f>TEXT(RTD("cqg.rtd",,"StudyData", $A$2, "BAR", "", "Close", $A$4, -$B666, $A$6,$A$10,,$A$8,$A$12),$A$47)</f>
        <v>4441.75</v>
      </c>
      <c r="I666" s="7">
        <f xml:space="preserve"> RTD("cqg.rtd",,"StudyData", $A$2, "Vol", "VolType=auto, CoCType=Contract", "Vol",$A$4, -$B666, $A$6,$A$10,,$A$8,$A$12)</f>
        <v>2100098</v>
      </c>
      <c r="J666" s="8" t="str">
        <f xml:space="preserve"> TEXT(RTD("cqg.rtd",,"StudyData", $A$2, "MA", "InputChoice=Close,MAType=Sim,Period="&amp;$A$14&amp;"", "MA",$A$4, -$B666, $A$6,$A$10,,$A$8,$A$12),$A$47)</f>
        <v>4626.04</v>
      </c>
      <c r="K666" s="6" t="str">
        <f xml:space="preserve"> TEXT(RTD("cqg.rtd",,"StudyData", $A$2, "BBnds", "MAType=Sim,InputChoice=Close,Period1="&amp;$A$16&amp;",Percent="&amp;$A$18&amp;"", "BHI",$A$4, -$B666, $A$6,$A$10,,$A$8,$A$12),$A$47)</f>
        <v>4740.37</v>
      </c>
      <c r="L666" s="6" t="str">
        <f>TEXT(RTD("cqg.rtd",,"StudyData",$A$2,"BBnds","MAType=Sim,InputChoice=Close,Period1="&amp;$A$16&amp;",Percent="&amp;$A$18&amp;"","BMA",$A$4,-$B666,$A$6,$A$10,,$A$8,$A$12),$A$47)</f>
        <v>4551.23</v>
      </c>
      <c r="M666" s="6" t="str">
        <f xml:space="preserve"> TEXT(RTD("cqg.rtd",,"StudyData", $A$2, "BBnds", "MAType=Sim,InputChoice=Close,Period1="&amp;$A$16&amp;",Percent="&amp;$A$18&amp;"", "BLO",$A$4, -$B666, $A$6,$A$10,,$A$8,$A$12),$A$47)</f>
        <v>4362.08</v>
      </c>
      <c r="N666" s="8" t="str">
        <f xml:space="preserve"> TEXT(RTD("cqg.rtd",,"StudyData", $A$2, "MACD", "Period1="&amp;$A$20&amp;",Period2="&amp;$A$22&amp;",Period3="&amp;$A$24&amp;",InputChoice=Close", "MACD",$A$4, -$B666, $A$6,$A$10,,$A$8,$A$12),$A$47)</f>
        <v>-48.58</v>
      </c>
      <c r="O666" s="8" t="str">
        <f>TEXT(RTD("cqg.rtd",,"StudyData",$A$2,"MACD","Period1="&amp;$A$20&amp;",Period2="&amp;$A$22&amp;",Period3="&amp;$A$24&amp;",InputChoice=Close","MACDA",$A$4,-$B666,$A$6,$A$10,,$A$8,$A$12),$A$47)</f>
        <v>-32.82</v>
      </c>
      <c r="P666" s="6" t="str">
        <f t="shared" si="20"/>
        <v>-15.76</v>
      </c>
      <c r="Q666" s="8">
        <f xml:space="preserve"> RTD("cqg.rtd",,"StudyData", $A$2, "RSI", "InputChoice=Close,Period="&amp;$A$26&amp;"", "RSI",$A$4, -$B666, $A$6,$A$10,,$A$8,$A$12)</f>
        <v>38.137923423356376</v>
      </c>
      <c r="R66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-$B666, $A$6,$A$10,,$A$8,$A$12)</f>
        <v>19.125988358499999</v>
      </c>
      <c r="S66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-$B666, $A$6,$A$10,,$A$8,$A$12)</f>
        <v>21.975200000000001</v>
      </c>
      <c r="T666" s="8" t="str">
        <f>TEXT(RTD("cqg.rtd",,"StudyData", $A$2, "Imoku", "Period1="&amp;$A$34&amp;"", "Imoku1",$A$4, -$B666, $A$6,$A$10,,$A$8,$A$12),$A$47)</f>
        <v>4535.13</v>
      </c>
      <c r="U666" s="8" t="str">
        <f xml:space="preserve"> TEXT(RTD("cqg.rtd",,"StudyData", $A$2, "Imoku", "Period2="&amp;$A$36&amp;"", "Imoku2",$A$4, -$B666, $A$6,$A$10,,$A$8,$A$12),$A$47)</f>
        <v>4620.50</v>
      </c>
      <c r="V666" s="8" t="str">
        <f xml:space="preserve"> TEXT(RTD("cqg.rtd",,"StudyData", $A$2, "Imoku", "Period3="&amp;$A$38&amp;"", "Imoku3",$A$4, -(($B666)+($A$44)), $A$6,$A$10,,$A$8,$A$12),$A$47)</f>
        <v>4492.50</v>
      </c>
      <c r="W666" s="8" t="str">
        <f xml:space="preserve"> TEXT(RTD("cqg.rtd",,"StudyData", $A$2, "Imoku", "Period1="&amp;$A$34&amp;",Period2="&amp;$A$36&amp;",Period4="&amp;$A$40&amp;",MAType4=Sim", "Imoku4",$A$4, -(($B666)+($A$44)), $A$6,$A$10,,$A$8,$A$12),$A$47)</f>
        <v>4624.06</v>
      </c>
      <c r="X666" s="8" t="str">
        <f>TEXT(RTD("cqg.rtd",,"StudyData", $A$2, "Imoku", "MAType5=Sim,Period5="&amp;$A$42&amp;",InputChoice5=Close", "Imoku5",$A$4, -$B666, $A$6,$A$10,,$A$8,$A$12),$A$47)</f>
        <v>4441.75</v>
      </c>
    </row>
    <row r="667" spans="2:24" x14ac:dyDescent="0.25">
      <c r="B667">
        <f t="shared" si="21"/>
        <v>665</v>
      </c>
      <c r="C667" s="5">
        <f xml:space="preserve"> RTD("cqg.rtd",,"StudyData", $A$2, "BAR", "", "Time", $A$4,-$B667,$A$6,$A$10, "","False","T")</f>
        <v>44820</v>
      </c>
      <c r="D667" s="4">
        <f xml:space="preserve"> RTD("cqg.rtd",,"StudyData", $A$2, "BAR", "", "Time", $A$4,-$B667,$A$6,$A$10, "","False","T")</f>
        <v>44820</v>
      </c>
      <c r="E667" s="6" t="str">
        <f xml:space="preserve"> TEXT(RTD("cqg.rtd",,"StudyData", $A$2, "BAR", "", "Open", $A$4, -$B667, $A$6,$A$10,,$A$8,$A$12),$A$47)</f>
        <v>4428.50</v>
      </c>
      <c r="F667" s="6" t="str">
        <f xml:space="preserve"> TEXT(RTD("cqg.rtd",,"StudyData", $A$2, "BAR", "", "High", $A$4, -$B667, $A$6,$A$10,,$A$8,$A$12),$A$47)</f>
        <v>4429.50</v>
      </c>
      <c r="G667" s="6" t="str">
        <f xml:space="preserve"> TEXT(RTD("cqg.rtd",,"StudyData", $A$2, "BAR", "", "Low", $A$4, -$B667, $A$6,$A$10,,$A$8,$A$12),$A$47)</f>
        <v>4377.50</v>
      </c>
      <c r="H667" s="6" t="str">
        <f>TEXT(RTD("cqg.rtd",,"StudyData", $A$2, "BAR", "", "Close", $A$4, -$B667, $A$6,$A$10,,$A$8,$A$12),$A$47)</f>
        <v>4414.50</v>
      </c>
      <c r="I667" s="7">
        <f xml:space="preserve"> RTD("cqg.rtd",,"StudyData", $A$2, "Vol", "VolType=auto, CoCType=Contract", "Vol",$A$4, -$B667, $A$6,$A$10,,$A$8,$A$12)</f>
        <v>2688630</v>
      </c>
      <c r="J667" s="8" t="str">
        <f xml:space="preserve"> TEXT(RTD("cqg.rtd",,"StudyData", $A$2, "MA", "InputChoice=Close,MAType=Sim,Period="&amp;$A$14&amp;"", "MA",$A$4, -$B667, $A$6,$A$10,,$A$8,$A$12),$A$47)</f>
        <v>4627.69</v>
      </c>
      <c r="K667" s="6" t="str">
        <f xml:space="preserve"> TEXT(RTD("cqg.rtd",,"StudyData", $A$2, "BBnds", "MAType=Sim,InputChoice=Close,Period1="&amp;$A$16&amp;",Percent="&amp;$A$18&amp;"", "BHI",$A$4, -$B667, $A$6,$A$10,,$A$8,$A$12),$A$47)</f>
        <v>4773.33</v>
      </c>
      <c r="L667" s="6" t="str">
        <f>TEXT(RTD("cqg.rtd",,"StudyData",$A$2,"BBnds","MAType=Sim,InputChoice=Close,Period1="&amp;$A$16&amp;",Percent="&amp;$A$18&amp;"","BMA",$A$4,-$B667,$A$6,$A$10,,$A$8,$A$12),$A$47)</f>
        <v>4567.85</v>
      </c>
      <c r="M667" s="6" t="str">
        <f xml:space="preserve"> TEXT(RTD("cqg.rtd",,"StudyData", $A$2, "BBnds", "MAType=Sim,InputChoice=Close,Period1="&amp;$A$16&amp;",Percent="&amp;$A$18&amp;"", "BLO",$A$4, -$B667, $A$6,$A$10,,$A$8,$A$12),$A$47)</f>
        <v>4362.37</v>
      </c>
      <c r="N667" s="8" t="str">
        <f xml:space="preserve"> TEXT(RTD("cqg.rtd",,"StudyData", $A$2, "MACD", "Period1="&amp;$A$20&amp;",Period2="&amp;$A$22&amp;",Period3="&amp;$A$24&amp;",InputChoice=Close", "MACD",$A$4, -$B667, $A$6,$A$10,,$A$8,$A$12),$A$47)</f>
        <v>-45.80</v>
      </c>
      <c r="O667" s="8" t="str">
        <f>TEXT(RTD("cqg.rtd",,"StudyData",$A$2,"MACD","Period1="&amp;$A$20&amp;",Period2="&amp;$A$22&amp;",Period3="&amp;$A$24&amp;",InputChoice=Close","MACDA",$A$4,-$B667,$A$6,$A$10,,$A$8,$A$12),$A$47)</f>
        <v>-28.88</v>
      </c>
      <c r="P667" s="6" t="str">
        <f t="shared" si="20"/>
        <v>-16.92</v>
      </c>
      <c r="Q667" s="8">
        <f xml:space="preserve"> RTD("cqg.rtd",,"StudyData", $A$2, "RSI", "InputChoice=Close,Period="&amp;$A$26&amp;"", "RSI",$A$4, -$B667, $A$6,$A$10,,$A$8,$A$12)</f>
        <v>33.884212937721642</v>
      </c>
      <c r="R66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-$B667, $A$6,$A$10,,$A$8,$A$12)</f>
        <v>17.917458900500002</v>
      </c>
      <c r="S66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-$B667, $A$6,$A$10,,$A$8,$A$12)</f>
        <v>23.399799999999999</v>
      </c>
      <c r="T667" s="8" t="str">
        <f>TEXT(RTD("cqg.rtd",,"StudyData", $A$2, "Imoku", "Period1="&amp;$A$34&amp;"", "Imoku1",$A$4, -$B667, $A$6,$A$10,,$A$8,$A$12),$A$47)</f>
        <v>4538.50</v>
      </c>
      <c r="U667" s="8" t="str">
        <f xml:space="preserve"> TEXT(RTD("cqg.rtd",,"StudyData", $A$2, "Imoku", "Period2="&amp;$A$36&amp;"", "Imoku2",$A$4, -$B667, $A$6,$A$10,,$A$8,$A$12),$A$47)</f>
        <v>4623.88</v>
      </c>
      <c r="V667" s="8" t="str">
        <f xml:space="preserve"> TEXT(RTD("cqg.rtd",,"StudyData", $A$2, "Imoku", "Period3="&amp;$A$38&amp;"", "Imoku3",$A$4, -(($B667)+($A$44)), $A$6,$A$10,,$A$8,$A$12),$A$47)</f>
        <v>4469.00</v>
      </c>
      <c r="W667" s="8" t="str">
        <f xml:space="preserve"> TEXT(RTD("cqg.rtd",,"StudyData", $A$2, "Imoku", "Period1="&amp;$A$34&amp;",Period2="&amp;$A$36&amp;",Period4="&amp;$A$40&amp;",MAType4=Sim", "Imoku4",$A$4, -(($B667)+($A$44)), $A$6,$A$10,,$A$8,$A$12),$A$47)</f>
        <v>4600.56</v>
      </c>
      <c r="X667" s="8" t="str">
        <f>TEXT(RTD("cqg.rtd",,"StudyData", $A$2, "Imoku", "MAType5=Sim,Period5="&amp;$A$42&amp;",InputChoice5=Close", "Imoku5",$A$4, -$B667, $A$6,$A$10,,$A$8,$A$12),$A$47)</f>
        <v>4414.50</v>
      </c>
    </row>
    <row r="668" spans="2:24" x14ac:dyDescent="0.25">
      <c r="B668">
        <f t="shared" si="21"/>
        <v>666</v>
      </c>
      <c r="C668" s="5">
        <f xml:space="preserve"> RTD("cqg.rtd",,"StudyData", $A$2, "BAR", "", "Time", $A$4,-$B668,$A$6,$A$10, "","False","T")</f>
        <v>44819</v>
      </c>
      <c r="D668" s="4">
        <f xml:space="preserve"> RTD("cqg.rtd",,"StudyData", $A$2, "BAR", "", "Time", $A$4,-$B668,$A$6,$A$10, "","False","T")</f>
        <v>44819</v>
      </c>
      <c r="E668" s="6" t="str">
        <f xml:space="preserve"> TEXT(RTD("cqg.rtd",,"StudyData", $A$2, "BAR", "", "Open", $A$4, -$B668, $A$6,$A$10,,$A$8,$A$12),$A$47)</f>
        <v>4496.50</v>
      </c>
      <c r="F668" s="6" t="str">
        <f xml:space="preserve"> TEXT(RTD("cqg.rtd",,"StudyData", $A$2, "BAR", "", "High", $A$4, -$B668, $A$6,$A$10,,$A$8,$A$12),$A$47)</f>
        <v>4502.00</v>
      </c>
      <c r="G668" s="6" t="str">
        <f xml:space="preserve"> TEXT(RTD("cqg.rtd",,"StudyData", $A$2, "BAR", "", "Low", $A$4, -$B668, $A$6,$A$10,,$A$8,$A$12),$A$47)</f>
        <v>4429.50</v>
      </c>
      <c r="H668" s="6" t="str">
        <f>TEXT(RTD("cqg.rtd",,"StudyData", $A$2, "BAR", "", "Close", $A$4, -$B668, $A$6,$A$10,,$A$8,$A$12),$A$47)</f>
        <v>4443.75</v>
      </c>
      <c r="I668" s="7">
        <f xml:space="preserve"> RTD("cqg.rtd",,"StudyData", $A$2, "Vol", "VolType=auto, CoCType=Contract", "Vol",$A$4, -$B668, $A$6,$A$10,,$A$8,$A$12)</f>
        <v>2515924</v>
      </c>
      <c r="J668" s="8" t="str">
        <f xml:space="preserve"> TEXT(RTD("cqg.rtd",,"StudyData", $A$2, "MA", "InputChoice=Close,MAType=Sim,Period="&amp;$A$14&amp;"", "MA",$A$4, -$B668, $A$6,$A$10,,$A$8,$A$12),$A$47)</f>
        <v>4630.93</v>
      </c>
      <c r="K668" s="6" t="str">
        <f xml:space="preserve"> TEXT(RTD("cqg.rtd",,"StudyData", $A$2, "BBnds", "MAType=Sim,InputChoice=Close,Period1="&amp;$A$16&amp;",Percent="&amp;$A$18&amp;"", "BHI",$A$4, -$B668, $A$6,$A$10,,$A$8,$A$12),$A$47)</f>
        <v>4810.99</v>
      </c>
      <c r="L668" s="6" t="str">
        <f>TEXT(RTD("cqg.rtd",,"StudyData",$A$2,"BBnds","MAType=Sim,InputChoice=Close,Period1="&amp;$A$16&amp;",Percent="&amp;$A$18&amp;"","BMA",$A$4,-$B668,$A$6,$A$10,,$A$8,$A$12),$A$47)</f>
        <v>4588.59</v>
      </c>
      <c r="M668" s="6" t="str">
        <f xml:space="preserve"> TEXT(RTD("cqg.rtd",,"StudyData", $A$2, "BBnds", "MAType=Sim,InputChoice=Close,Period1="&amp;$A$16&amp;",Percent="&amp;$A$18&amp;"", "BLO",$A$4, -$B668, $A$6,$A$10,,$A$8,$A$12),$A$47)</f>
        <v>4366.19</v>
      </c>
      <c r="N668" s="8" t="str">
        <f xml:space="preserve"> TEXT(RTD("cqg.rtd",,"StudyData", $A$2, "MACD", "Period1="&amp;$A$20&amp;",Period2="&amp;$A$22&amp;",Period3="&amp;$A$24&amp;",InputChoice=Close", "MACD",$A$4, -$B668, $A$6,$A$10,,$A$8,$A$12),$A$47)</f>
        <v>-38.82</v>
      </c>
      <c r="O668" s="8" t="str">
        <f>TEXT(RTD("cqg.rtd",,"StudyData",$A$2,"MACD","Period1="&amp;$A$20&amp;",Period2="&amp;$A$22&amp;",Period3="&amp;$A$24&amp;",InputChoice=Close","MACDA",$A$4,-$B668,$A$6,$A$10,,$A$8,$A$12),$A$47)</f>
        <v>-24.65</v>
      </c>
      <c r="P668" s="6" t="str">
        <f t="shared" si="20"/>
        <v>-14.17</v>
      </c>
      <c r="Q668" s="8">
        <f xml:space="preserve"> RTD("cqg.rtd",,"StudyData", $A$2, "RSI", "InputChoice=Close,Period="&amp;$A$26&amp;"", "RSI",$A$4, -$B668, $A$6,$A$10,,$A$8,$A$12)</f>
        <v>36.263342577983003</v>
      </c>
      <c r="R66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-$B668, $A$6,$A$10,,$A$8,$A$12)</f>
        <v>20.933103671400001</v>
      </c>
      <c r="S66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-$B668, $A$6,$A$10,,$A$8,$A$12)</f>
        <v>26.140899999999998</v>
      </c>
      <c r="T668" s="8" t="str">
        <f>TEXT(RTD("cqg.rtd",,"StudyData", $A$2, "Imoku", "Period1="&amp;$A$34&amp;"", "Imoku1",$A$4, -$B668, $A$6,$A$10,,$A$8,$A$12),$A$47)</f>
        <v>4562.88</v>
      </c>
      <c r="U668" s="8" t="str">
        <f xml:space="preserve"> TEXT(RTD("cqg.rtd",,"StudyData", $A$2, "Imoku", "Period2="&amp;$A$36&amp;"", "Imoku2",$A$4, -$B668, $A$6,$A$10,,$A$8,$A$12),$A$47)</f>
        <v>4648.25</v>
      </c>
      <c r="V668" s="8" t="str">
        <f xml:space="preserve"> TEXT(RTD("cqg.rtd",,"StudyData", $A$2, "Imoku", "Period3="&amp;$A$38&amp;"", "Imoku3",$A$4, -(($B668)+($A$44)), $A$6,$A$10,,$A$8,$A$12),$A$47)</f>
        <v>4464.13</v>
      </c>
      <c r="W668" s="8" t="str">
        <f xml:space="preserve"> TEXT(RTD("cqg.rtd",,"StudyData", $A$2, "Imoku", "Period1="&amp;$A$34&amp;",Period2="&amp;$A$36&amp;",Period4="&amp;$A$40&amp;",MAType4=Sim", "Imoku4",$A$4, -(($B668)+($A$44)), $A$6,$A$10,,$A$8,$A$12),$A$47)</f>
        <v>4566.31</v>
      </c>
      <c r="X668" s="8" t="str">
        <f>TEXT(RTD("cqg.rtd",,"StudyData", $A$2, "Imoku", "MAType5=Sim,Period5="&amp;$A$42&amp;",InputChoice5=Close", "Imoku5",$A$4, -$B668, $A$6,$A$10,,$A$8,$A$12),$A$47)</f>
        <v>4443.75</v>
      </c>
    </row>
    <row r="669" spans="2:24" x14ac:dyDescent="0.25">
      <c r="B669">
        <f t="shared" si="21"/>
        <v>667</v>
      </c>
      <c r="C669" s="5">
        <f xml:space="preserve"> RTD("cqg.rtd",,"StudyData", $A$2, "BAR", "", "Time", $A$4,-$B669,$A$6,$A$10, "","False","T")</f>
        <v>44818</v>
      </c>
      <c r="D669" s="4">
        <f xml:space="preserve"> RTD("cqg.rtd",,"StudyData", $A$2, "BAR", "", "Time", $A$4,-$B669,$A$6,$A$10, "","False","T")</f>
        <v>44818</v>
      </c>
      <c r="E669" s="6" t="str">
        <f xml:space="preserve"> TEXT(RTD("cqg.rtd",,"StudyData", $A$2, "BAR", "", "Open", $A$4, -$B669, $A$6,$A$10,,$A$8,$A$12),$A$47)</f>
        <v>4481.25</v>
      </c>
      <c r="F669" s="6" t="str">
        <f xml:space="preserve"> TEXT(RTD("cqg.rtd",,"StudyData", $A$2, "BAR", "", "High", $A$4, -$B669, $A$6,$A$10,,$A$8,$A$12),$A$47)</f>
        <v>4505.75</v>
      </c>
      <c r="G669" s="6" t="str">
        <f xml:space="preserve"> TEXT(RTD("cqg.rtd",,"StudyData", $A$2, "BAR", "", "Low", $A$4, -$B669, $A$6,$A$10,,$A$8,$A$12),$A$47)</f>
        <v>4453.50</v>
      </c>
      <c r="H669" s="6" t="str">
        <f>TEXT(RTD("cqg.rtd",,"StudyData", $A$2, "BAR", "", "Close", $A$4, -$B669, $A$6,$A$10,,$A$8,$A$12),$A$47)</f>
        <v>4490.00</v>
      </c>
      <c r="I669" s="7">
        <f xml:space="preserve"> RTD("cqg.rtd",,"StudyData", $A$2, "Vol", "VolType=auto, CoCType=Contract", "Vol",$A$4, -$B669, $A$6,$A$10,,$A$8,$A$12)</f>
        <v>2494976</v>
      </c>
      <c r="J669" s="8" t="str">
        <f xml:space="preserve"> TEXT(RTD("cqg.rtd",,"StudyData", $A$2, "MA", "InputChoice=Close,MAType=Sim,Period="&amp;$A$14&amp;"", "MA",$A$4, -$B669, $A$6,$A$10,,$A$8,$A$12),$A$47)</f>
        <v>4632.46</v>
      </c>
      <c r="K669" s="6" t="str">
        <f xml:space="preserve"> TEXT(RTD("cqg.rtd",,"StudyData", $A$2, "BBnds", "MAType=Sim,InputChoice=Close,Period1="&amp;$A$16&amp;",Percent="&amp;$A$18&amp;"", "BHI",$A$4, -$B669, $A$6,$A$10,,$A$8,$A$12),$A$47)</f>
        <v>4840.87</v>
      </c>
      <c r="L669" s="6" t="str">
        <f>TEXT(RTD("cqg.rtd",,"StudyData",$A$2,"BBnds","MAType=Sim,InputChoice=Close,Period1="&amp;$A$16&amp;",Percent="&amp;$A$18&amp;"","BMA",$A$4,-$B669,$A$6,$A$10,,$A$8,$A$12),$A$47)</f>
        <v>4607.38</v>
      </c>
      <c r="M669" s="6" t="str">
        <f xml:space="preserve"> TEXT(RTD("cqg.rtd",,"StudyData", $A$2, "BBnds", "MAType=Sim,InputChoice=Close,Period1="&amp;$A$16&amp;",Percent="&amp;$A$18&amp;"", "BLO",$A$4, -$B669, $A$6,$A$10,,$A$8,$A$12),$A$47)</f>
        <v>4373.88</v>
      </c>
      <c r="N669" s="8" t="str">
        <f xml:space="preserve"> TEXT(RTD("cqg.rtd",,"StudyData", $A$2, "MACD", "Period1="&amp;$A$20&amp;",Period2="&amp;$A$22&amp;",Period3="&amp;$A$24&amp;",InputChoice=Close", "MACD",$A$4, -$B669, $A$6,$A$10,,$A$8,$A$12),$A$47)</f>
        <v>-32.32</v>
      </c>
      <c r="O669" s="8" t="str">
        <f>TEXT(RTD("cqg.rtd",,"StudyData",$A$2,"MACD","Period1="&amp;$A$20&amp;",Period2="&amp;$A$22&amp;",Period3="&amp;$A$24&amp;",InputChoice=Close","MACDA",$A$4,-$B669,$A$6,$A$10,,$A$8,$A$12),$A$47)</f>
        <v>-21.10</v>
      </c>
      <c r="P669" s="6" t="str">
        <f t="shared" si="20"/>
        <v>-11.22</v>
      </c>
      <c r="Q669" s="8">
        <f xml:space="preserve"> RTD("cqg.rtd",,"StudyData", $A$2, "RSI", "InputChoice=Close,Period="&amp;$A$26&amp;"", "RSI",$A$4, -$B669, $A$6,$A$10,,$A$8,$A$12)</f>
        <v>40.23384624522992</v>
      </c>
      <c r="R66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-$B669, $A$6,$A$10,,$A$8,$A$12)</f>
        <v>28.461186794500001</v>
      </c>
      <c r="S66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-$B669, $A$6,$A$10,,$A$8,$A$12)</f>
        <v>28.744800000000001</v>
      </c>
      <c r="T669" s="8" t="str">
        <f>TEXT(RTD("cqg.rtd",,"StudyData", $A$2, "Imoku", "Period1="&amp;$A$34&amp;"", "Imoku1",$A$4, -$B669, $A$6,$A$10,,$A$8,$A$12),$A$47)</f>
        <v>4562.88</v>
      </c>
      <c r="U669" s="8" t="str">
        <f xml:space="preserve"> TEXT(RTD("cqg.rtd",,"StudyData", $A$2, "Imoku", "Period2="&amp;$A$36&amp;"", "Imoku2",$A$4, -$B669, $A$6,$A$10,,$A$8,$A$12),$A$47)</f>
        <v>4648.25</v>
      </c>
      <c r="V669" s="8" t="str">
        <f xml:space="preserve"> TEXT(RTD("cqg.rtd",,"StudyData", $A$2, "Imoku", "Period3="&amp;$A$38&amp;"", "Imoku3",$A$4, -(($B669)+($A$44)), $A$6,$A$10,,$A$8,$A$12),$A$47)</f>
        <v>4464.13</v>
      </c>
      <c r="W669" s="8" t="str">
        <f xml:space="preserve"> TEXT(RTD("cqg.rtd",,"StudyData", $A$2, "Imoku", "Period1="&amp;$A$34&amp;",Period2="&amp;$A$36&amp;",Period4="&amp;$A$40&amp;",MAType4=Sim", "Imoku4",$A$4, -(($B669)+($A$44)), $A$6,$A$10,,$A$8,$A$12),$A$47)</f>
        <v>4552.38</v>
      </c>
      <c r="X669" s="8" t="str">
        <f>TEXT(RTD("cqg.rtd",,"StudyData", $A$2, "Imoku", "MAType5=Sim,Period5="&amp;$A$42&amp;",InputChoice5=Close", "Imoku5",$A$4, -$B669, $A$6,$A$10,,$A$8,$A$12),$A$47)</f>
        <v>4490.00</v>
      </c>
    </row>
    <row r="670" spans="2:24" x14ac:dyDescent="0.25">
      <c r="B670">
        <f t="shared" si="21"/>
        <v>668</v>
      </c>
      <c r="C670" s="5">
        <f xml:space="preserve"> RTD("cqg.rtd",,"StudyData", $A$2, "BAR", "", "Time", $A$4,-$B670,$A$6,$A$10, "","False","T")</f>
        <v>44817</v>
      </c>
      <c r="D670" s="4">
        <f xml:space="preserve"> RTD("cqg.rtd",,"StudyData", $A$2, "BAR", "", "Time", $A$4,-$B670,$A$6,$A$10, "","False","T")</f>
        <v>44817</v>
      </c>
      <c r="E670" s="6" t="str">
        <f xml:space="preserve"> TEXT(RTD("cqg.rtd",,"StudyData", $A$2, "BAR", "", "Open", $A$4, -$B670, $A$6,$A$10,,$A$8,$A$12),$A$47)</f>
        <v>4662.00</v>
      </c>
      <c r="F670" s="6" t="str">
        <f xml:space="preserve"> TEXT(RTD("cqg.rtd",,"StudyData", $A$2, "BAR", "", "High", $A$4, -$B670, $A$6,$A$10,,$A$8,$A$12),$A$47)</f>
        <v>4699.50</v>
      </c>
      <c r="G670" s="6" t="str">
        <f xml:space="preserve"> TEXT(RTD("cqg.rtd",,"StudyData", $A$2, "BAR", "", "Low", $A$4, -$B670, $A$6,$A$10,,$A$8,$A$12),$A$47)</f>
        <v>4463.00</v>
      </c>
      <c r="H670" s="6" t="str">
        <f>TEXT(RTD("cqg.rtd",,"StudyData", $A$2, "BAR", "", "Close", $A$4, -$B670, $A$6,$A$10,,$A$8,$A$12),$A$47)</f>
        <v>4474.75</v>
      </c>
      <c r="I670" s="7">
        <f xml:space="preserve"> RTD("cqg.rtd",,"StudyData", $A$2, "Vol", "VolType=auto, CoCType=Contract", "Vol",$A$4, -$B670, $A$6,$A$10,,$A$8,$A$12)</f>
        <v>3207923</v>
      </c>
      <c r="J670" s="8" t="str">
        <f xml:space="preserve"> TEXT(RTD("cqg.rtd",,"StudyData", $A$2, "MA", "InputChoice=Close,MAType=Sim,Period="&amp;$A$14&amp;"", "MA",$A$4, -$B670, $A$6,$A$10,,$A$8,$A$12),$A$47)</f>
        <v>4632.22</v>
      </c>
      <c r="K670" s="6" t="str">
        <f xml:space="preserve"> TEXT(RTD("cqg.rtd",,"StudyData", $A$2, "BBnds", "MAType=Sim,InputChoice=Close,Period1="&amp;$A$16&amp;",Percent="&amp;$A$18&amp;"", "BHI",$A$4, -$B670, $A$6,$A$10,,$A$8,$A$12),$A$47)</f>
        <v>4874.97</v>
      </c>
      <c r="L670" s="6" t="str">
        <f>TEXT(RTD("cqg.rtd",,"StudyData",$A$2,"BBnds","MAType=Sim,InputChoice=Close,Period1="&amp;$A$16&amp;",Percent="&amp;$A$18&amp;"","BMA",$A$4,-$B670,$A$6,$A$10,,$A$8,$A$12),$A$47)</f>
        <v>4625.40</v>
      </c>
      <c r="M670" s="6" t="str">
        <f xml:space="preserve"> TEXT(RTD("cqg.rtd",,"StudyData", $A$2, "BBnds", "MAType=Sim,InputChoice=Close,Period1="&amp;$A$16&amp;",Percent="&amp;$A$18&amp;"", "BLO",$A$4, -$B670, $A$6,$A$10,,$A$8,$A$12),$A$47)</f>
        <v>4375.83</v>
      </c>
      <c r="N670" s="8" t="str">
        <f xml:space="preserve"> TEXT(RTD("cqg.rtd",,"StudyData", $A$2, "MACD", "Period1="&amp;$A$20&amp;",Period2="&amp;$A$22&amp;",Period3="&amp;$A$24&amp;",InputChoice=Close", "MACD",$A$4, -$B670, $A$6,$A$10,,$A$8,$A$12),$A$47)</f>
        <v>-28.26</v>
      </c>
      <c r="O670" s="8" t="str">
        <f>TEXT(RTD("cqg.rtd",,"StudyData",$A$2,"MACD","Period1="&amp;$A$20&amp;",Period2="&amp;$A$22&amp;",Period3="&amp;$A$24&amp;",InputChoice=Close","MACDA",$A$4,-$B670,$A$6,$A$10,,$A$8,$A$12),$A$47)</f>
        <v>-18.30</v>
      </c>
      <c r="P670" s="6" t="str">
        <f t="shared" si="20"/>
        <v>-9.96</v>
      </c>
      <c r="Q670" s="8">
        <f xml:space="preserve"> RTD("cqg.rtd",,"StudyData", $A$2, "RSI", "InputChoice=Close,Period="&amp;$A$26&amp;"", "RSI",$A$4, -$B670, $A$6,$A$10,,$A$8,$A$12)</f>
        <v>38.252300348650536</v>
      </c>
      <c r="R67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-$B670, $A$6,$A$10,,$A$8,$A$12)</f>
        <v>32.8631378993</v>
      </c>
      <c r="S67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-$B670, $A$6,$A$10,,$A$8,$A$12)</f>
        <v>28.886600000000001</v>
      </c>
      <c r="T670" s="8" t="str">
        <f>TEXT(RTD("cqg.rtd",,"StudyData", $A$2, "Imoku", "Period1="&amp;$A$34&amp;"", "Imoku1",$A$4, -$B670, $A$6,$A$10,,$A$8,$A$12),$A$47)</f>
        <v>4562.88</v>
      </c>
      <c r="U670" s="8" t="str">
        <f xml:space="preserve"> TEXT(RTD("cqg.rtd",,"StudyData", $A$2, "Imoku", "Period2="&amp;$A$36&amp;"", "Imoku2",$A$4, -$B670, $A$6,$A$10,,$A$8,$A$12),$A$47)</f>
        <v>4648.25</v>
      </c>
      <c r="V670" s="8" t="str">
        <f xml:space="preserve"> TEXT(RTD("cqg.rtd",,"StudyData", $A$2, "Imoku", "Period3="&amp;$A$38&amp;"", "Imoku3",$A$4, -(($B670)+($A$44)), $A$6,$A$10,,$A$8,$A$12),$A$47)</f>
        <v>4464.13</v>
      </c>
      <c r="W670" s="8" t="str">
        <f xml:space="preserve"> TEXT(RTD("cqg.rtd",,"StudyData", $A$2, "Imoku", "Period1="&amp;$A$34&amp;",Period2="&amp;$A$36&amp;",Period4="&amp;$A$40&amp;",MAType4=Sim", "Imoku4",$A$4, -(($B670)+($A$44)), $A$6,$A$10,,$A$8,$A$12),$A$47)</f>
        <v>4538.63</v>
      </c>
      <c r="X670" s="8" t="str">
        <f>TEXT(RTD("cqg.rtd",,"StudyData", $A$2, "Imoku", "MAType5=Sim,Period5="&amp;$A$42&amp;",InputChoice5=Close", "Imoku5",$A$4, -$B670, $A$6,$A$10,,$A$8,$A$12),$A$47)</f>
        <v>4474.75</v>
      </c>
    </row>
    <row r="671" spans="2:24" x14ac:dyDescent="0.25">
      <c r="B671">
        <f t="shared" si="21"/>
        <v>669</v>
      </c>
      <c r="C671" s="5">
        <f xml:space="preserve"> RTD("cqg.rtd",,"StudyData", $A$2, "BAR", "", "Time", $A$4,-$B671,$A$6,$A$10, "","False","T")</f>
        <v>44816</v>
      </c>
      <c r="D671" s="4">
        <f xml:space="preserve"> RTD("cqg.rtd",,"StudyData", $A$2, "BAR", "", "Time", $A$4,-$B671,$A$6,$A$10, "","False","T")</f>
        <v>44816</v>
      </c>
      <c r="E671" s="6" t="str">
        <f xml:space="preserve"> TEXT(RTD("cqg.rtd",,"StudyData", $A$2, "BAR", "", "Open", $A$4, -$B671, $A$6,$A$10,,$A$8,$A$12),$A$47)</f>
        <v>4620.50</v>
      </c>
      <c r="F671" s="6" t="str">
        <f xml:space="preserve"> TEXT(RTD("cqg.rtd",,"StudyData", $A$2, "BAR", "", "High", $A$4, -$B671, $A$6,$A$10,,$A$8,$A$12),$A$47)</f>
        <v>4662.25</v>
      </c>
      <c r="G671" s="6" t="str">
        <f xml:space="preserve"> TEXT(RTD("cqg.rtd",,"StudyData", $A$2, "BAR", "", "Low", $A$4, -$B671, $A$6,$A$10,,$A$8,$A$12),$A$47)</f>
        <v>4604.75</v>
      </c>
      <c r="H671" s="6" t="str">
        <f>TEXT(RTD("cqg.rtd",,"StudyData", $A$2, "BAR", "", "Close", $A$4, -$B671, $A$6,$A$10,,$A$8,$A$12),$A$47)</f>
        <v>4654.50</v>
      </c>
      <c r="I671" s="7">
        <f xml:space="preserve"> RTD("cqg.rtd",,"StudyData", $A$2, "Vol", "VolType=auto, CoCType=Contract", "Vol",$A$4, -$B671, $A$6,$A$10,,$A$8,$A$12)</f>
        <v>2528311</v>
      </c>
      <c r="J671" s="8" t="str">
        <f xml:space="preserve"> TEXT(RTD("cqg.rtd",,"StudyData", $A$2, "MA", "InputChoice=Close,MAType=Sim,Period="&amp;$A$14&amp;"", "MA",$A$4, -$B671, $A$6,$A$10,,$A$8,$A$12),$A$47)</f>
        <v>4629.76</v>
      </c>
      <c r="K671" s="6" t="str">
        <f xml:space="preserve"> TEXT(RTD("cqg.rtd",,"StudyData", $A$2, "BBnds", "MAType=Sim,InputChoice=Close,Period1="&amp;$A$16&amp;",Percent="&amp;$A$18&amp;"", "BHI",$A$4, -$B671, $A$6,$A$10,,$A$8,$A$12),$A$47)</f>
        <v>4900.04</v>
      </c>
      <c r="L671" s="6" t="str">
        <f>TEXT(RTD("cqg.rtd",,"StudyData",$A$2,"BBnds","MAType=Sim,InputChoice=Close,Period1="&amp;$A$16&amp;",Percent="&amp;$A$18&amp;"","BMA",$A$4,-$B671,$A$6,$A$10,,$A$8,$A$12),$A$47)</f>
        <v>4643.71</v>
      </c>
      <c r="M671" s="6" t="str">
        <f xml:space="preserve"> TEXT(RTD("cqg.rtd",,"StudyData", $A$2, "BBnds", "MAType=Sim,InputChoice=Close,Period1="&amp;$A$16&amp;",Percent="&amp;$A$18&amp;"", "BLO",$A$4, -$B671, $A$6,$A$10,,$A$8,$A$12),$A$47)</f>
        <v>4387.39</v>
      </c>
      <c r="N671" s="8" t="str">
        <f xml:space="preserve"> TEXT(RTD("cqg.rtd",,"StudyData", $A$2, "MACD", "Period1="&amp;$A$20&amp;",Period2="&amp;$A$22&amp;",Period3="&amp;$A$24&amp;",InputChoice=Close", "MACD",$A$4, -$B671, $A$6,$A$10,,$A$8,$A$12),$A$47)</f>
        <v>-21.11</v>
      </c>
      <c r="O671" s="8" t="str">
        <f>TEXT(RTD("cqg.rtd",,"StudyData",$A$2,"MACD","Period1="&amp;$A$20&amp;",Period2="&amp;$A$22&amp;",Period3="&amp;$A$24&amp;",InputChoice=Close","MACDA",$A$4,-$B671,$A$6,$A$10,,$A$8,$A$12),$A$47)</f>
        <v>-15.81</v>
      </c>
      <c r="P671" s="6" t="str">
        <f t="shared" si="20"/>
        <v>-5.30</v>
      </c>
      <c r="Q671" s="8">
        <f xml:space="preserve"> RTD("cqg.rtd",,"StudyData", $A$2, "RSI", "InputChoice=Close,Period="&amp;$A$26&amp;"", "RSI",$A$4, -$B671, $A$6,$A$10,,$A$8,$A$12)</f>
        <v>58.612756771368396</v>
      </c>
      <c r="R67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-$B671, $A$6,$A$10,,$A$8,$A$12)</f>
        <v>41.236348706699999</v>
      </c>
      <c r="S67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-$B671, $A$6,$A$10,,$A$8,$A$12)</f>
        <v>26.898299999999999</v>
      </c>
      <c r="T671" s="8" t="str">
        <f>TEXT(RTD("cqg.rtd",,"StudyData", $A$2, "Imoku", "Period1="&amp;$A$34&amp;"", "Imoku1",$A$4, -$B671, $A$6,$A$10,,$A$8,$A$12),$A$47)</f>
        <v>4544.25</v>
      </c>
      <c r="U671" s="8" t="str">
        <f xml:space="preserve"> TEXT(RTD("cqg.rtd",,"StudyData", $A$2, "Imoku", "Period2="&amp;$A$36&amp;"", "Imoku2",$A$4, -$B671, $A$6,$A$10,,$A$8,$A$12),$A$47)</f>
        <v>4648.25</v>
      </c>
      <c r="V671" s="8" t="str">
        <f xml:space="preserve"> TEXT(RTD("cqg.rtd",,"StudyData", $A$2, "Imoku", "Period3="&amp;$A$38&amp;"", "Imoku3",$A$4, -(($B671)+($A$44)), $A$6,$A$10,,$A$8,$A$12),$A$47)</f>
        <v>4464.13</v>
      </c>
      <c r="W671" s="8" t="str">
        <f xml:space="preserve"> TEXT(RTD("cqg.rtd",,"StudyData", $A$2, "Imoku", "Period1="&amp;$A$34&amp;",Period2="&amp;$A$36&amp;",Period4="&amp;$A$40&amp;",MAType4=Sim", "Imoku4",$A$4, -(($B671)+($A$44)), $A$6,$A$10,,$A$8,$A$12),$A$47)</f>
        <v>4538.63</v>
      </c>
      <c r="X671" s="8" t="str">
        <f>TEXT(RTD("cqg.rtd",,"StudyData", $A$2, "Imoku", "MAType5=Sim,Period5="&amp;$A$42&amp;",InputChoice5=Close", "Imoku5",$A$4, -$B671, $A$6,$A$10,,$A$8,$A$12),$A$47)</f>
        <v>4654.50</v>
      </c>
    </row>
    <row r="672" spans="2:24" x14ac:dyDescent="0.25">
      <c r="B672">
        <f t="shared" si="21"/>
        <v>670</v>
      </c>
      <c r="C672" s="5">
        <f xml:space="preserve"> RTD("cqg.rtd",,"StudyData", $A$2, "BAR", "", "Time", $A$4,-$B672,$A$6,$A$10, "","False","T")</f>
        <v>44813</v>
      </c>
      <c r="D672" s="4">
        <f xml:space="preserve"> RTD("cqg.rtd",,"StudyData", $A$2, "BAR", "", "Time", $A$4,-$B672,$A$6,$A$10, "","False","T")</f>
        <v>44813</v>
      </c>
      <c r="E672" s="6" t="str">
        <f xml:space="preserve"> TEXT(RTD("cqg.rtd",,"StudyData", $A$2, "BAR", "", "Open", $A$4, -$B672, $A$6,$A$10,,$A$8,$A$12),$A$47)</f>
        <v>4553.00</v>
      </c>
      <c r="F672" s="6" t="str">
        <f xml:space="preserve"> TEXT(RTD("cqg.rtd",,"StudyData", $A$2, "BAR", "", "High", $A$4, -$B672, $A$6,$A$10,,$A$8,$A$12),$A$47)</f>
        <v>4620.00</v>
      </c>
      <c r="G672" s="6" t="str">
        <f xml:space="preserve"> TEXT(RTD("cqg.rtd",,"StudyData", $A$2, "BAR", "", "Low", $A$4, -$B672, $A$6,$A$10,,$A$8,$A$12),$A$47)</f>
        <v>4548.50</v>
      </c>
      <c r="H672" s="6" t="str">
        <f>TEXT(RTD("cqg.rtd",,"StudyData", $A$2, "BAR", "", "Close", $A$4, -$B672, $A$6,$A$10,,$A$8,$A$12),$A$47)</f>
        <v>4610.00</v>
      </c>
      <c r="I672" s="7">
        <f xml:space="preserve"> RTD("cqg.rtd",,"StudyData", $A$2, "Vol", "VolType=auto, CoCType=Contract", "Vol",$A$4, -$B672, $A$6,$A$10,,$A$8,$A$12)</f>
        <v>1677890</v>
      </c>
      <c r="J672" s="8" t="str">
        <f xml:space="preserve"> TEXT(RTD("cqg.rtd",,"StudyData", $A$2, "MA", "InputChoice=Close,MAType=Sim,Period="&amp;$A$14&amp;"", "MA",$A$4, -$B672, $A$6,$A$10,,$A$8,$A$12),$A$47)</f>
        <v>4623.59</v>
      </c>
      <c r="K672" s="6" t="str">
        <f xml:space="preserve"> TEXT(RTD("cqg.rtd",,"StudyData", $A$2, "BBnds", "MAType=Sim,InputChoice=Close,Period1="&amp;$A$16&amp;",Percent="&amp;$A$18&amp;"", "BHI",$A$4, -$B672, $A$6,$A$10,,$A$8,$A$12),$A$47)</f>
        <v>4920.27</v>
      </c>
      <c r="L672" s="6" t="str">
        <f>TEXT(RTD("cqg.rtd",,"StudyData",$A$2,"BBnds","MAType=Sim,InputChoice=Close,Period1="&amp;$A$16&amp;",Percent="&amp;$A$18&amp;"","BMA",$A$4,-$B672,$A$6,$A$10,,$A$8,$A$12),$A$47)</f>
        <v>4652.18</v>
      </c>
      <c r="M672" s="6" t="str">
        <f xml:space="preserve"> TEXT(RTD("cqg.rtd",,"StudyData", $A$2, "BBnds", "MAType=Sim,InputChoice=Close,Period1="&amp;$A$16&amp;",Percent="&amp;$A$18&amp;"", "BLO",$A$4, -$B672, $A$6,$A$10,,$A$8,$A$12),$A$47)</f>
        <v>4384.08</v>
      </c>
      <c r="N672" s="8" t="str">
        <f xml:space="preserve"> TEXT(RTD("cqg.rtd",,"StudyData", $A$2, "MACD", "Period1="&amp;$A$20&amp;",Period2="&amp;$A$22&amp;",Period3="&amp;$A$24&amp;",InputChoice=Close", "MACD",$A$4, -$B672, $A$6,$A$10,,$A$8,$A$12),$A$47)</f>
        <v>-29.98</v>
      </c>
      <c r="O672" s="8" t="str">
        <f>TEXT(RTD("cqg.rtd",,"StudyData",$A$2,"MACD","Period1="&amp;$A$20&amp;",Period2="&amp;$A$22&amp;",Period3="&amp;$A$24&amp;",InputChoice=Close","MACDA",$A$4,-$B672,$A$6,$A$10,,$A$8,$A$12),$A$47)</f>
        <v>-14.48</v>
      </c>
      <c r="P672" s="6" t="str">
        <f t="shared" si="20"/>
        <v>-15.50</v>
      </c>
      <c r="Q672" s="8">
        <f xml:space="preserve"> RTD("cqg.rtd",,"StudyData", $A$2, "RSI", "InputChoice=Close,Period="&amp;$A$26&amp;"", "RSI",$A$4, -$B672, $A$6,$A$10,,$A$8,$A$12)</f>
        <v>53.121922517657886</v>
      </c>
      <c r="R67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-$B672, $A$6,$A$10,,$A$8,$A$12)</f>
        <v>29.3480257117</v>
      </c>
      <c r="S67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-$B672, $A$6,$A$10,,$A$8,$A$12)</f>
        <v>19.729299999999999</v>
      </c>
      <c r="T672" s="8" t="str">
        <f>TEXT(RTD("cqg.rtd",,"StudyData", $A$2, "Imoku", "Period1="&amp;$A$34&amp;"", "Imoku1",$A$4, -$B672, $A$6,$A$10,,$A$8,$A$12),$A$47)</f>
        <v>4523.13</v>
      </c>
      <c r="U672" s="8" t="str">
        <f xml:space="preserve"> TEXT(RTD("cqg.rtd",,"StudyData", $A$2, "Imoku", "Period2="&amp;$A$36&amp;"", "Imoku2",$A$4, -$B672, $A$6,$A$10,,$A$8,$A$12),$A$47)</f>
        <v>4648.25</v>
      </c>
      <c r="V672" s="8" t="str">
        <f xml:space="preserve"> TEXT(RTD("cqg.rtd",,"StudyData", $A$2, "Imoku", "Period3="&amp;$A$38&amp;"", "Imoku3",$A$4, -(($B672)+($A$44)), $A$6,$A$10,,$A$8,$A$12),$A$47)</f>
        <v>4464.13</v>
      </c>
      <c r="W672" s="8" t="str">
        <f xml:space="preserve"> TEXT(RTD("cqg.rtd",,"StudyData", $A$2, "Imoku", "Period1="&amp;$A$34&amp;",Period2="&amp;$A$36&amp;",Period4="&amp;$A$40&amp;",MAType4=Sim", "Imoku4",$A$4, -(($B672)+($A$44)), $A$6,$A$10,,$A$8,$A$12),$A$47)</f>
        <v>4537.00</v>
      </c>
      <c r="X672" s="8" t="str">
        <f>TEXT(RTD("cqg.rtd",,"StudyData", $A$2, "Imoku", "MAType5=Sim,Period5="&amp;$A$42&amp;",InputChoice5=Close", "Imoku5",$A$4, -$B672, $A$6,$A$10,,$A$8,$A$12),$A$47)</f>
        <v>4610.00</v>
      </c>
    </row>
    <row r="673" spans="2:24" x14ac:dyDescent="0.25">
      <c r="B673">
        <f t="shared" si="21"/>
        <v>671</v>
      </c>
      <c r="C673" s="5">
        <f xml:space="preserve"> RTD("cqg.rtd",,"StudyData", $A$2, "BAR", "", "Time", $A$4,-$B673,$A$6,$A$10, "","False","T")</f>
        <v>44812</v>
      </c>
      <c r="D673" s="4">
        <f xml:space="preserve"> RTD("cqg.rtd",,"StudyData", $A$2, "BAR", "", "Time", $A$4,-$B673,$A$6,$A$10, "","False","T")</f>
        <v>44812</v>
      </c>
      <c r="E673" s="6" t="str">
        <f xml:space="preserve"> TEXT(RTD("cqg.rtd",,"StudyData", $A$2, "BAR", "", "Open", $A$4, -$B673, $A$6,$A$10,,$A$8,$A$12),$A$47)</f>
        <v>4522.75</v>
      </c>
      <c r="F673" s="6" t="str">
        <f xml:space="preserve"> TEXT(RTD("cqg.rtd",,"StudyData", $A$2, "BAR", "", "High", $A$4, -$B673, $A$6,$A$10,,$A$8,$A$12),$A$47)</f>
        <v>4554.25</v>
      </c>
      <c r="G673" s="6" t="str">
        <f xml:space="preserve"> TEXT(RTD("cqg.rtd",,"StudyData", $A$2, "BAR", "", "Low", $A$4, -$B673, $A$6,$A$10,,$A$8,$A$12),$A$47)</f>
        <v>4485.50</v>
      </c>
      <c r="H673" s="6" t="str">
        <f>TEXT(RTD("cqg.rtd",,"StudyData", $A$2, "BAR", "", "Close", $A$4, -$B673, $A$6,$A$10,,$A$8,$A$12),$A$47)</f>
        <v>4548.25</v>
      </c>
      <c r="I673" s="7">
        <f xml:space="preserve"> RTD("cqg.rtd",,"StudyData", $A$2, "Vol", "VolType=auto, CoCType=Contract", "Vol",$A$4, -$B673, $A$6,$A$10,,$A$8,$A$12)</f>
        <v>2356008</v>
      </c>
      <c r="J673" s="8" t="str">
        <f xml:space="preserve"> TEXT(RTD("cqg.rtd",,"StudyData", $A$2, "MA", "InputChoice=Close,MAType=Sim,Period="&amp;$A$14&amp;"", "MA",$A$4, -$B673, $A$6,$A$10,,$A$8,$A$12),$A$47)</f>
        <v>4616.74</v>
      </c>
      <c r="K673" s="6" t="str">
        <f xml:space="preserve"> TEXT(RTD("cqg.rtd",,"StudyData", $A$2, "BBnds", "MAType=Sim,InputChoice=Close,Period1="&amp;$A$16&amp;",Percent="&amp;$A$18&amp;"", "BHI",$A$4, -$B673, $A$6,$A$10,,$A$8,$A$12),$A$47)</f>
        <v>4930.09</v>
      </c>
      <c r="L673" s="6" t="str">
        <f>TEXT(RTD("cqg.rtd",,"StudyData",$A$2,"BBnds","MAType=Sim,InputChoice=Close,Period1="&amp;$A$16&amp;",Percent="&amp;$A$18&amp;"","BMA",$A$4,-$B673,$A$6,$A$10,,$A$8,$A$12),$A$47)</f>
        <v>4659.30</v>
      </c>
      <c r="M673" s="6" t="str">
        <f xml:space="preserve"> TEXT(RTD("cqg.rtd",,"StudyData", $A$2, "BBnds", "MAType=Sim,InputChoice=Close,Period1="&amp;$A$16&amp;",Percent="&amp;$A$18&amp;"", "BLO",$A$4, -$B673, $A$6,$A$10,,$A$8,$A$12),$A$47)</f>
        <v>4388.51</v>
      </c>
      <c r="N673" s="8" t="str">
        <f xml:space="preserve"> TEXT(RTD("cqg.rtd",,"StudyData", $A$2, "MACD", "Period1="&amp;$A$20&amp;",Period2="&amp;$A$22&amp;",Period3="&amp;$A$24&amp;",InputChoice=Close", "MACD",$A$4, -$B673, $A$6,$A$10,,$A$8,$A$12),$A$47)</f>
        <v>-36.34</v>
      </c>
      <c r="O673" s="8" t="str">
        <f>TEXT(RTD("cqg.rtd",,"StudyData",$A$2,"MACD","Period1="&amp;$A$20&amp;",Period2="&amp;$A$22&amp;",Period3="&amp;$A$24&amp;",InputChoice=Close","MACDA",$A$4,-$B673,$A$6,$A$10,,$A$8,$A$12),$A$47)</f>
        <v>-10.60</v>
      </c>
      <c r="P673" s="6" t="str">
        <f t="shared" si="20"/>
        <v>-25.74</v>
      </c>
      <c r="Q673" s="8">
        <f xml:space="preserve"> RTD("cqg.rtd",,"StudyData", $A$2, "RSI", "InputChoice=Close,Period="&amp;$A$26&amp;"", "RSI",$A$4, -$B673, $A$6,$A$10,,$A$8,$A$12)</f>
        <v>43.94970952700249</v>
      </c>
      <c r="R67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-$B673, $A$6,$A$10,,$A$8,$A$12)</f>
        <v>18.850378919600001</v>
      </c>
      <c r="S67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-$B673, $A$6,$A$10,,$A$8,$A$12)</f>
        <v>14.92</v>
      </c>
      <c r="T673" s="8" t="str">
        <f>TEXT(RTD("cqg.rtd",,"StudyData", $A$2, "Imoku", "Period1="&amp;$A$34&amp;"", "Imoku1",$A$4, -$B673, $A$6,$A$10,,$A$8,$A$12),$A$47)</f>
        <v>4593.13</v>
      </c>
      <c r="U673" s="8" t="str">
        <f xml:space="preserve"> TEXT(RTD("cqg.rtd",,"StudyData", $A$2, "Imoku", "Period2="&amp;$A$36&amp;"", "Imoku2",$A$4, -$B673, $A$6,$A$10,,$A$8,$A$12),$A$47)</f>
        <v>4648.25</v>
      </c>
      <c r="V673" s="8" t="str">
        <f xml:space="preserve"> TEXT(RTD("cqg.rtd",,"StudyData", $A$2, "Imoku", "Period3="&amp;$A$38&amp;"", "Imoku3",$A$4, -(($B673)+($A$44)), $A$6,$A$10,,$A$8,$A$12),$A$47)</f>
        <v>4464.13</v>
      </c>
      <c r="W673" s="8" t="str">
        <f xml:space="preserve"> TEXT(RTD("cqg.rtd",,"StudyData", $A$2, "Imoku", "Period1="&amp;$A$34&amp;",Period2="&amp;$A$36&amp;",Period4="&amp;$A$40&amp;",MAType4=Sim", "Imoku4",$A$4, -(($B673)+($A$44)), $A$6,$A$10,,$A$8,$A$12),$A$47)</f>
        <v>4525.63</v>
      </c>
      <c r="X673" s="8" t="str">
        <f>TEXT(RTD("cqg.rtd",,"StudyData", $A$2, "Imoku", "MAType5=Sim,Period5="&amp;$A$42&amp;",InputChoice5=Close", "Imoku5",$A$4, -$B673, $A$6,$A$10,,$A$8,$A$12),$A$47)</f>
        <v>4548.25</v>
      </c>
    </row>
    <row r="674" spans="2:24" x14ac:dyDescent="0.25">
      <c r="B674">
        <f t="shared" si="21"/>
        <v>672</v>
      </c>
      <c r="C674" s="5">
        <f xml:space="preserve"> RTD("cqg.rtd",,"StudyData", $A$2, "BAR", "", "Time", $A$4,-$B674,$A$6,$A$10, "","False","T")</f>
        <v>44811</v>
      </c>
      <c r="D674" s="4">
        <f xml:space="preserve"> RTD("cqg.rtd",,"StudyData", $A$2, "BAR", "", "Time", $A$4,-$B674,$A$6,$A$10, "","False","T")</f>
        <v>44811</v>
      </c>
      <c r="E674" s="6" t="str">
        <f xml:space="preserve"> TEXT(RTD("cqg.rtd",,"StudyData", $A$2, "BAR", "", "Open", $A$4, -$B674, $A$6,$A$10,,$A$8,$A$12),$A$47)</f>
        <v>4450.25</v>
      </c>
      <c r="F674" s="6" t="str">
        <f xml:space="preserve"> TEXT(RTD("cqg.rtd",,"StudyData", $A$2, "BAR", "", "High", $A$4, -$B674, $A$6,$A$10,,$A$8,$A$12),$A$47)</f>
        <v>4531.50</v>
      </c>
      <c r="G674" s="6" t="str">
        <f xml:space="preserve"> TEXT(RTD("cqg.rtd",,"StudyData", $A$2, "BAR", "", "Low", $A$4, -$B674, $A$6,$A$10,,$A$8,$A$12),$A$47)</f>
        <v>4426.25</v>
      </c>
      <c r="H674" s="6" t="str">
        <f>TEXT(RTD("cqg.rtd",,"StudyData", $A$2, "BAR", "", "Close", $A$4, -$B674, $A$6,$A$10,,$A$8,$A$12),$A$47)</f>
        <v>4522.75</v>
      </c>
      <c r="I674" s="7">
        <f xml:space="preserve"> RTD("cqg.rtd",,"StudyData", $A$2, "Vol", "VolType=auto, CoCType=Contract", "Vol",$A$4, -$B674, $A$6,$A$10,,$A$8,$A$12)</f>
        <v>1956209</v>
      </c>
      <c r="J674" s="8" t="str">
        <f xml:space="preserve"> TEXT(RTD("cqg.rtd",,"StudyData", $A$2, "MA", "InputChoice=Close,MAType=Sim,Period="&amp;$A$14&amp;"", "MA",$A$4, -$B674, $A$6,$A$10,,$A$8,$A$12),$A$47)</f>
        <v>4611.72</v>
      </c>
      <c r="K674" s="6" t="str">
        <f xml:space="preserve"> TEXT(RTD("cqg.rtd",,"StudyData", $A$2, "BBnds", "MAType=Sim,InputChoice=Close,Period1="&amp;$A$16&amp;",Percent="&amp;$A$18&amp;"", "BHI",$A$4, -$B674, $A$6,$A$10,,$A$8,$A$12),$A$47)</f>
        <v>4938.21</v>
      </c>
      <c r="L674" s="6" t="str">
        <f>TEXT(RTD("cqg.rtd",,"StudyData",$A$2,"BBnds","MAType=Sim,InputChoice=Close,Period1="&amp;$A$16&amp;",Percent="&amp;$A$18&amp;"","BMA",$A$4,-$B674,$A$6,$A$10,,$A$8,$A$12),$A$47)</f>
        <v>4669.53</v>
      </c>
      <c r="M674" s="6" t="str">
        <f xml:space="preserve"> TEXT(RTD("cqg.rtd",,"StudyData", $A$2, "BBnds", "MAType=Sim,InputChoice=Close,Period1="&amp;$A$16&amp;",Percent="&amp;$A$18&amp;"", "BLO",$A$4, -$B674, $A$6,$A$10,,$A$8,$A$12),$A$47)</f>
        <v>4400.84</v>
      </c>
      <c r="N674" s="8" t="str">
        <f xml:space="preserve"> TEXT(RTD("cqg.rtd",,"StudyData", $A$2, "MACD", "Period1="&amp;$A$20&amp;",Period2="&amp;$A$22&amp;",Period3="&amp;$A$24&amp;",InputChoice=Close", "MACD",$A$4, -$B674, $A$6,$A$10,,$A$8,$A$12),$A$47)</f>
        <v>-37.64</v>
      </c>
      <c r="O674" s="8" t="str">
        <f>TEXT(RTD("cqg.rtd",,"StudyData",$A$2,"MACD","Period1="&amp;$A$20&amp;",Period2="&amp;$A$22&amp;",Period3="&amp;$A$24&amp;",InputChoice=Close","MACDA",$A$4,-$B674,$A$6,$A$10,,$A$8,$A$12),$A$47)</f>
        <v>-4.17</v>
      </c>
      <c r="P674" s="6" t="str">
        <f t="shared" si="20"/>
        <v>-33.47</v>
      </c>
      <c r="Q674" s="8">
        <f xml:space="preserve"> RTD("cqg.rtd",,"StudyData", $A$2, "RSI", "InputChoice=Close,Period="&amp;$A$26&amp;"", "RSI",$A$4, -$B674, $A$6,$A$10,,$A$8,$A$12)</f>
        <v>39.612589496916669</v>
      </c>
      <c r="R67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-$B674, $A$6,$A$10,,$A$8,$A$12)</f>
        <v>13.157698270699999</v>
      </c>
      <c r="S67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-$B674, $A$6,$A$10,,$A$8,$A$12)</f>
        <v>12.954800000000001</v>
      </c>
      <c r="T674" s="8" t="str">
        <f>TEXT(RTD("cqg.rtd",,"StudyData", $A$2, "Imoku", "Period1="&amp;$A$34&amp;"", "Imoku1",$A$4, -$B674, $A$6,$A$10,,$A$8,$A$12),$A$47)</f>
        <v>4593.13</v>
      </c>
      <c r="U674" s="8" t="str">
        <f xml:space="preserve"> TEXT(RTD("cqg.rtd",,"StudyData", $A$2, "Imoku", "Period2="&amp;$A$36&amp;"", "Imoku2",$A$4, -$B674, $A$6,$A$10,,$A$8,$A$12),$A$47)</f>
        <v>4648.25</v>
      </c>
      <c r="V674" s="8" t="str">
        <f xml:space="preserve"> TEXT(RTD("cqg.rtd",,"StudyData", $A$2, "Imoku", "Period3="&amp;$A$38&amp;"", "Imoku3",$A$4, -(($B674)+($A$44)), $A$6,$A$10,,$A$8,$A$12),$A$47)</f>
        <v>4464.13</v>
      </c>
      <c r="W674" s="8" t="str">
        <f xml:space="preserve"> TEXT(RTD("cqg.rtd",,"StudyData", $A$2, "Imoku", "Period1="&amp;$A$34&amp;",Period2="&amp;$A$36&amp;",Period4="&amp;$A$40&amp;",MAType4=Sim", "Imoku4",$A$4, -(($B674)+($A$44)), $A$6,$A$10,,$A$8,$A$12),$A$47)</f>
        <v>4525.63</v>
      </c>
      <c r="X674" s="8" t="str">
        <f>TEXT(RTD("cqg.rtd",,"StudyData", $A$2, "Imoku", "MAType5=Sim,Period5="&amp;$A$42&amp;",InputChoice5=Close", "Imoku5",$A$4, -$B674, $A$6,$A$10,,$A$8,$A$12),$A$47)</f>
        <v>4522.75</v>
      </c>
    </row>
    <row r="675" spans="2:24" x14ac:dyDescent="0.25">
      <c r="B675">
        <f t="shared" si="21"/>
        <v>673</v>
      </c>
      <c r="C675" s="5">
        <f xml:space="preserve"> RTD("cqg.rtd",,"StudyData", $A$2, "BAR", "", "Time", $A$4,-$B675,$A$6,$A$10, "","False","T")</f>
        <v>44810</v>
      </c>
      <c r="D675" s="4">
        <f xml:space="preserve"> RTD("cqg.rtd",,"StudyData", $A$2, "BAR", "", "Time", $A$4,-$B675,$A$6,$A$10, "","False","T")</f>
        <v>44810</v>
      </c>
      <c r="E675" s="6" t="str">
        <f xml:space="preserve"> TEXT(RTD("cqg.rtd",,"StudyData", $A$2, "BAR", "", "Open", $A$4, -$B675, $A$6,$A$10,,$A$8,$A$12),$A$47)</f>
        <v>4471.75</v>
      </c>
      <c r="F675" s="6" t="str">
        <f xml:space="preserve"> TEXT(RTD("cqg.rtd",,"StudyData", $A$2, "BAR", "", "High", $A$4, -$B675, $A$6,$A$10,,$A$8,$A$12),$A$47)</f>
        <v>4506.00</v>
      </c>
      <c r="G675" s="6" t="str">
        <f xml:space="preserve"> TEXT(RTD("cqg.rtd",,"StudyData", $A$2, "BAR", "", "Low", $A$4, -$B675, $A$6,$A$10,,$A$8,$A$12),$A$47)</f>
        <v>4429.50</v>
      </c>
      <c r="H675" s="6" t="str">
        <f>TEXT(RTD("cqg.rtd",,"StudyData", $A$2, "BAR", "", "Close", $A$4, -$B675, $A$6,$A$10,,$A$8,$A$12),$A$47)</f>
        <v>4453.25</v>
      </c>
      <c r="I675" s="7">
        <f xml:space="preserve"> RTD("cqg.rtd",,"StudyData", $A$2, "Vol", "VolType=auto, CoCType=Contract", "Vol",$A$4, -$B675, $A$6,$A$10,,$A$8,$A$12)</f>
        <v>2360326</v>
      </c>
      <c r="J675" s="8" t="str">
        <f xml:space="preserve"> TEXT(RTD("cqg.rtd",,"StudyData", $A$2, "MA", "InputChoice=Close,MAType=Sim,Period="&amp;$A$14&amp;"", "MA",$A$4, -$B675, $A$6,$A$10,,$A$8,$A$12),$A$47)</f>
        <v>4607.81</v>
      </c>
      <c r="K675" s="6" t="str">
        <f xml:space="preserve"> TEXT(RTD("cqg.rtd",,"StudyData", $A$2, "BBnds", "MAType=Sim,InputChoice=Close,Period1="&amp;$A$16&amp;",Percent="&amp;$A$18&amp;"", "BHI",$A$4, -$B675, $A$6,$A$10,,$A$8,$A$12),$A$47)</f>
        <v>4936.90</v>
      </c>
      <c r="L675" s="6" t="str">
        <f>TEXT(RTD("cqg.rtd",,"StudyData",$A$2,"BBnds","MAType=Sim,InputChoice=Close,Period1="&amp;$A$16&amp;",Percent="&amp;$A$18&amp;"","BMA",$A$4,-$B675,$A$6,$A$10,,$A$8,$A$12),$A$47)</f>
        <v>4676.75</v>
      </c>
      <c r="M675" s="6" t="str">
        <f xml:space="preserve"> TEXT(RTD("cqg.rtd",,"StudyData", $A$2, "BBnds", "MAType=Sim,InputChoice=Close,Period1="&amp;$A$16&amp;",Percent="&amp;$A$18&amp;"", "BLO",$A$4, -$B675, $A$6,$A$10,,$A$8,$A$12),$A$47)</f>
        <v>4416.60</v>
      </c>
      <c r="N675" s="8" t="str">
        <f xml:space="preserve"> TEXT(RTD("cqg.rtd",,"StudyData", $A$2, "MACD", "Period1="&amp;$A$20&amp;",Period2="&amp;$A$22&amp;",Period3="&amp;$A$24&amp;",InputChoice=Close", "MACD",$A$4, -$B675, $A$6,$A$10,,$A$8,$A$12),$A$47)</f>
        <v>-36.16</v>
      </c>
      <c r="O675" s="8" t="str">
        <f>TEXT(RTD("cqg.rtd",,"StudyData",$A$2,"MACD","Period1="&amp;$A$20&amp;",Period2="&amp;$A$22&amp;",Period3="&amp;$A$24&amp;",InputChoice=Close","MACDA",$A$4,-$B675,$A$6,$A$10,,$A$8,$A$12),$A$47)</f>
        <v>4.20</v>
      </c>
      <c r="P675" s="6" t="str">
        <f t="shared" si="20"/>
        <v>-40.36</v>
      </c>
      <c r="Q675" s="8">
        <f xml:space="preserve"> RTD("cqg.rtd",,"StudyData", $A$2, "RSI", "InputChoice=Close,Period="&amp;$A$26&amp;"", "RSI",$A$4, -$B675, $A$6,$A$10,,$A$8,$A$12)</f>
        <v>25.680413176295133</v>
      </c>
      <c r="R67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-$B675, $A$6,$A$10,,$A$8,$A$12)</f>
        <v>7.8282063237999999</v>
      </c>
      <c r="S67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-$B675, $A$6,$A$10,,$A$8,$A$12)</f>
        <v>12.853300000000001</v>
      </c>
      <c r="T675" s="8" t="str">
        <f>TEXT(RTD("cqg.rtd",,"StudyData", $A$2, "Imoku", "Period1="&amp;$A$34&amp;"", "Imoku1",$A$4, -$B675, $A$6,$A$10,,$A$8,$A$12),$A$47)</f>
        <v>4594.75</v>
      </c>
      <c r="U675" s="8" t="str">
        <f xml:space="preserve"> TEXT(RTD("cqg.rtd",,"StudyData", $A$2, "Imoku", "Period2="&amp;$A$36&amp;"", "Imoku2",$A$4, -$B675, $A$6,$A$10,,$A$8,$A$12),$A$47)</f>
        <v>4649.88</v>
      </c>
      <c r="V675" s="8" t="str">
        <f xml:space="preserve"> TEXT(RTD("cqg.rtd",,"StudyData", $A$2, "Imoku", "Period3="&amp;$A$38&amp;"", "Imoku3",$A$4, -(($B675)+($A$44)), $A$6,$A$10,,$A$8,$A$12),$A$47)</f>
        <v>4464.13</v>
      </c>
      <c r="W675" s="8" t="str">
        <f xml:space="preserve"> TEXT(RTD("cqg.rtd",,"StudyData", $A$2, "Imoku", "Period1="&amp;$A$34&amp;",Period2="&amp;$A$36&amp;",Period4="&amp;$A$40&amp;",MAType4=Sim", "Imoku4",$A$4, -(($B675)+($A$44)), $A$6,$A$10,,$A$8,$A$12),$A$47)</f>
        <v>4504.19</v>
      </c>
      <c r="X675" s="8" t="str">
        <f>TEXT(RTD("cqg.rtd",,"StudyData", $A$2, "Imoku", "MAType5=Sim,Period5="&amp;$A$42&amp;",InputChoice5=Close", "Imoku5",$A$4, -$B675, $A$6,$A$10,,$A$8,$A$12),$A$47)</f>
        <v>4453.25</v>
      </c>
    </row>
    <row r="676" spans="2:24" x14ac:dyDescent="0.25">
      <c r="B676">
        <f t="shared" si="21"/>
        <v>674</v>
      </c>
      <c r="C676" s="5">
        <f xml:space="preserve"> RTD("cqg.rtd",,"StudyData", $A$2, "BAR", "", "Time", $A$4,-$B676,$A$6,$A$10, "","False","T")</f>
        <v>44806</v>
      </c>
      <c r="D676" s="4">
        <f xml:space="preserve"> RTD("cqg.rtd",,"StudyData", $A$2, "BAR", "", "Time", $A$4,-$B676,$A$6,$A$10, "","False","T")</f>
        <v>44806</v>
      </c>
      <c r="E676" s="6" t="str">
        <f xml:space="preserve"> TEXT(RTD("cqg.rtd",,"StudyData", $A$2, "BAR", "", "Open", $A$4, -$B676, $A$6,$A$10,,$A$8,$A$12),$A$47)</f>
        <v>4510.25</v>
      </c>
      <c r="F676" s="6" t="str">
        <f xml:space="preserve"> TEXT(RTD("cqg.rtd",,"StudyData", $A$2, "BAR", "", "High", $A$4, -$B676, $A$6,$A$10,,$A$8,$A$12),$A$47)</f>
        <v>4562.00</v>
      </c>
      <c r="G676" s="6" t="str">
        <f xml:space="preserve"> TEXT(RTD("cqg.rtd",,"StudyData", $A$2, "BAR", "", "Low", $A$4, -$B676, $A$6,$A$10,,$A$8,$A$12),$A$47)</f>
        <v>4448.75</v>
      </c>
      <c r="H676" s="6" t="str">
        <f>TEXT(RTD("cqg.rtd",,"StudyData", $A$2, "BAR", "", "Close", $A$4, -$B676, $A$6,$A$10,,$A$8,$A$12),$A$47)</f>
        <v>4467.25</v>
      </c>
      <c r="I676" s="7">
        <f xml:space="preserve"> RTD("cqg.rtd",,"StudyData", $A$2, "Vol", "VolType=auto, CoCType=Contract", "Vol",$A$4, -$B676, $A$6,$A$10,,$A$8,$A$12)</f>
        <v>2510355</v>
      </c>
      <c r="J676" s="8" t="str">
        <f xml:space="preserve"> TEXT(RTD("cqg.rtd",,"StudyData", $A$2, "MA", "InputChoice=Close,MAType=Sim,Period="&amp;$A$14&amp;"", "MA",$A$4, -$B676, $A$6,$A$10,,$A$8,$A$12),$A$47)</f>
        <v>4606.47</v>
      </c>
      <c r="K676" s="6" t="str">
        <f xml:space="preserve"> TEXT(RTD("cqg.rtd",,"StudyData", $A$2, "BBnds", "MAType=Sim,InputChoice=Close,Period1="&amp;$A$16&amp;",Percent="&amp;$A$18&amp;"", "BHI",$A$4, -$B676, $A$6,$A$10,,$A$8,$A$12),$A$47)</f>
        <v>4927.40</v>
      </c>
      <c r="L676" s="6" t="str">
        <f>TEXT(RTD("cqg.rtd",,"StudyData",$A$2,"BBnds","MAType=Sim,InputChoice=Close,Period1="&amp;$A$16&amp;",Percent="&amp;$A$18&amp;"","BMA",$A$4,-$B676,$A$6,$A$10,,$A$8,$A$12),$A$47)</f>
        <v>4688.31</v>
      </c>
      <c r="M676" s="6" t="str">
        <f xml:space="preserve"> TEXT(RTD("cqg.rtd",,"StudyData", $A$2, "BBnds", "MAType=Sim,InputChoice=Close,Period1="&amp;$A$16&amp;",Percent="&amp;$A$18&amp;"", "BLO",$A$4, -$B676, $A$6,$A$10,,$A$8,$A$12),$A$47)</f>
        <v>4449.23</v>
      </c>
      <c r="N676" s="8" t="str">
        <f xml:space="preserve"> TEXT(RTD("cqg.rtd",,"StudyData", $A$2, "MACD", "Period1="&amp;$A$20&amp;",Period2="&amp;$A$22&amp;",Period3="&amp;$A$24&amp;",InputChoice=Close", "MACD",$A$4, -$B676, $A$6,$A$10,,$A$8,$A$12),$A$47)</f>
        <v>-26.65</v>
      </c>
      <c r="O676" s="8" t="str">
        <f>TEXT(RTD("cqg.rtd",,"StudyData",$A$2,"MACD","Period1="&amp;$A$20&amp;",Period2="&amp;$A$22&amp;",Period3="&amp;$A$24&amp;",InputChoice=Close","MACDA",$A$4,-$B676,$A$6,$A$10,,$A$8,$A$12),$A$47)</f>
        <v>14.29</v>
      </c>
      <c r="P676" s="6" t="str">
        <f t="shared" si="20"/>
        <v>-40.94</v>
      </c>
      <c r="Q676" s="8">
        <f xml:space="preserve"> RTD("cqg.rtd",,"StudyData", $A$2, "RSI", "InputChoice=Close,Period="&amp;$A$26&amp;"", "RSI",$A$4, -$B676, $A$6,$A$10,,$A$8,$A$12)</f>
        <v>26.787004908635794</v>
      </c>
      <c r="R67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-$B676, $A$6,$A$10,,$A$8,$A$12)</f>
        <v>9.1108585646000009</v>
      </c>
      <c r="S67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-$B676, $A$6,$A$10,,$A$8,$A$12)</f>
        <v>15.3659</v>
      </c>
      <c r="T676" s="8" t="str">
        <f>TEXT(RTD("cqg.rtd",,"StudyData", $A$2, "Imoku", "Period1="&amp;$A$34&amp;"", "Imoku1",$A$4, -$B676, $A$6,$A$10,,$A$8,$A$12),$A$47)</f>
        <v>4603.13</v>
      </c>
      <c r="U676" s="8" t="str">
        <f xml:space="preserve"> TEXT(RTD("cqg.rtd",,"StudyData", $A$2, "Imoku", "Period2="&amp;$A$36&amp;"", "Imoku2",$A$4, -$B676, $A$6,$A$10,,$A$8,$A$12),$A$47)</f>
        <v>4658.25</v>
      </c>
      <c r="V676" s="8" t="str">
        <f xml:space="preserve"> TEXT(RTD("cqg.rtd",,"StudyData", $A$2, "Imoku", "Period3="&amp;$A$38&amp;"", "Imoku3",$A$4, -(($B676)+($A$44)), $A$6,$A$10,,$A$8,$A$12),$A$47)</f>
        <v>4464.13</v>
      </c>
      <c r="W676" s="8" t="str">
        <f xml:space="preserve"> TEXT(RTD("cqg.rtd",,"StudyData", $A$2, "Imoku", "Period1="&amp;$A$34&amp;",Period2="&amp;$A$36&amp;",Period4="&amp;$A$40&amp;",MAType4=Sim", "Imoku4",$A$4, -(($B676)+($A$44)), $A$6,$A$10,,$A$8,$A$12),$A$47)</f>
        <v>4476.63</v>
      </c>
      <c r="X676" s="8" t="str">
        <f>TEXT(RTD("cqg.rtd",,"StudyData", $A$2, "Imoku", "MAType5=Sim,Period5="&amp;$A$42&amp;",InputChoice5=Close", "Imoku5",$A$4, -$B676, $A$6,$A$10,,$A$8,$A$12),$A$47)</f>
        <v>4467.25</v>
      </c>
    </row>
    <row r="677" spans="2:24" x14ac:dyDescent="0.25">
      <c r="B677">
        <f t="shared" si="21"/>
        <v>675</v>
      </c>
      <c r="C677" s="5">
        <f xml:space="preserve"> RTD("cqg.rtd",,"StudyData", $A$2, "BAR", "", "Time", $A$4,-$B677,$A$6,$A$10, "","False","T")</f>
        <v>44805</v>
      </c>
      <c r="D677" s="4">
        <f xml:space="preserve"> RTD("cqg.rtd",,"StudyData", $A$2, "BAR", "", "Time", $A$4,-$B677,$A$6,$A$10, "","False","T")</f>
        <v>44805</v>
      </c>
      <c r="E677" s="6" t="str">
        <f xml:space="preserve"> TEXT(RTD("cqg.rtd",,"StudyData", $A$2, "BAR", "", "Open", $A$4, -$B677, $A$6,$A$10,,$A$8,$A$12),$A$47)</f>
        <v>4500.75</v>
      </c>
      <c r="F677" s="6" t="str">
        <f xml:space="preserve"> TEXT(RTD("cqg.rtd",,"StudyData", $A$2, "BAR", "", "High", $A$4, -$B677, $A$6,$A$10,,$A$8,$A$12),$A$47)</f>
        <v>4514.00</v>
      </c>
      <c r="G677" s="6" t="str">
        <f xml:space="preserve"> TEXT(RTD("cqg.rtd",,"StudyData", $A$2, "BAR", "", "Low", $A$4, -$B677, $A$6,$A$10,,$A$8,$A$12),$A$47)</f>
        <v>4446.25</v>
      </c>
      <c r="H677" s="6" t="str">
        <f>TEXT(RTD("cqg.rtd",,"StudyData", $A$2, "BAR", "", "Close", $A$4, -$B677, $A$6,$A$10,,$A$8,$A$12),$A$47)</f>
        <v>4511.50</v>
      </c>
      <c r="I677" s="7">
        <f xml:space="preserve"> RTD("cqg.rtd",,"StudyData", $A$2, "Vol", "VolType=auto, CoCType=Contract", "Vol",$A$4, -$B677, $A$6,$A$10,,$A$8,$A$12)</f>
        <v>2212034</v>
      </c>
      <c r="J677" s="8" t="str">
        <f xml:space="preserve"> TEXT(RTD("cqg.rtd",,"StudyData", $A$2, "MA", "InputChoice=Close,MAType=Sim,Period="&amp;$A$14&amp;"", "MA",$A$4, -$B677, $A$6,$A$10,,$A$8,$A$12),$A$47)</f>
        <v>4605.89</v>
      </c>
      <c r="K677" s="6" t="str">
        <f xml:space="preserve"> TEXT(RTD("cqg.rtd",,"StudyData", $A$2, "BBnds", "MAType=Sim,InputChoice=Close,Period1="&amp;$A$16&amp;",Percent="&amp;$A$18&amp;"", "BHI",$A$4, -$B677, $A$6,$A$10,,$A$8,$A$12),$A$47)</f>
        <v>4915.98</v>
      </c>
      <c r="L677" s="6" t="str">
        <f>TEXT(RTD("cqg.rtd",,"StudyData",$A$2,"BBnds","MAType=Sim,InputChoice=Close,Period1="&amp;$A$16&amp;",Percent="&amp;$A$18&amp;"","BMA",$A$4,-$B677,$A$6,$A$10,,$A$8,$A$12),$A$47)</f>
        <v>4699.43</v>
      </c>
      <c r="M677" s="6" t="str">
        <f xml:space="preserve"> TEXT(RTD("cqg.rtd",,"StudyData", $A$2, "BBnds", "MAType=Sim,InputChoice=Close,Period1="&amp;$A$16&amp;",Percent="&amp;$A$18&amp;"", "BLO",$A$4, -$B677, $A$6,$A$10,,$A$8,$A$12),$A$47)</f>
        <v>4482.87</v>
      </c>
      <c r="N677" s="8" t="str">
        <f xml:space="preserve"> TEXT(RTD("cqg.rtd",,"StudyData", $A$2, "MACD", "Period1="&amp;$A$20&amp;",Period2="&amp;$A$22&amp;",Period3="&amp;$A$24&amp;",InputChoice=Close", "MACD",$A$4, -$B677, $A$6,$A$10,,$A$8,$A$12),$A$47)</f>
        <v>-15.57</v>
      </c>
      <c r="O677" s="8" t="str">
        <f>TEXT(RTD("cqg.rtd",,"StudyData",$A$2,"MACD","Period1="&amp;$A$20&amp;",Period2="&amp;$A$22&amp;",Period3="&amp;$A$24&amp;",InputChoice=Close","MACDA",$A$4,-$B677,$A$6,$A$10,,$A$8,$A$12),$A$47)</f>
        <v>24.52</v>
      </c>
      <c r="P677" s="6" t="str">
        <f t="shared" si="20"/>
        <v>-40.09</v>
      </c>
      <c r="Q677" s="8">
        <f xml:space="preserve"> RTD("cqg.rtd",,"StudyData", $A$2, "RSI", "InputChoice=Close,Period="&amp;$A$26&amp;"", "RSI",$A$4, -$B677, $A$6,$A$10,,$A$8,$A$12)</f>
        <v>30.476657399633197</v>
      </c>
      <c r="R67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-$B677, $A$6,$A$10,,$A$8,$A$12)</f>
        <v>11.562845086799999</v>
      </c>
      <c r="S67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-$B677, $A$6,$A$10,,$A$8,$A$12)</f>
        <v>18.493400000000001</v>
      </c>
      <c r="T677" s="8" t="str">
        <f>TEXT(RTD("cqg.rtd",,"StudyData", $A$2, "Imoku", "Period1="&amp;$A$34&amp;"", "Imoku1",$A$4, -$B677, $A$6,$A$10,,$A$8,$A$12),$A$47)</f>
        <v>4605.25</v>
      </c>
      <c r="U677" s="8" t="str">
        <f xml:space="preserve"> TEXT(RTD("cqg.rtd",,"StudyData", $A$2, "Imoku", "Period2="&amp;$A$36&amp;"", "Imoku2",$A$4, -$B677, $A$6,$A$10,,$A$8,$A$12),$A$47)</f>
        <v>4658.25</v>
      </c>
      <c r="V677" s="8" t="str">
        <f xml:space="preserve"> TEXT(RTD("cqg.rtd",,"StudyData", $A$2, "Imoku", "Period3="&amp;$A$38&amp;"", "Imoku3",$A$4, -(($B677)+($A$44)), $A$6,$A$10,,$A$8,$A$12),$A$47)</f>
        <v>4464.13</v>
      </c>
      <c r="W677" s="8" t="str">
        <f xml:space="preserve"> TEXT(RTD("cqg.rtd",,"StudyData", $A$2, "Imoku", "Period1="&amp;$A$34&amp;",Period2="&amp;$A$36&amp;",Period4="&amp;$A$40&amp;",MAType4=Sim", "Imoku4",$A$4, -(($B677)+($A$44)), $A$6,$A$10,,$A$8,$A$12),$A$47)</f>
        <v>4424.56</v>
      </c>
      <c r="X677" s="8" t="str">
        <f>TEXT(RTD("cqg.rtd",,"StudyData", $A$2, "Imoku", "MAType5=Sim,Period5="&amp;$A$42&amp;",InputChoice5=Close", "Imoku5",$A$4, -$B677, $A$6,$A$10,,$A$8,$A$12),$A$47)</f>
        <v>4511.50</v>
      </c>
    </row>
    <row r="678" spans="2:24" x14ac:dyDescent="0.25">
      <c r="B678">
        <f t="shared" si="21"/>
        <v>676</v>
      </c>
      <c r="C678" s="5">
        <f xml:space="preserve"> RTD("cqg.rtd",,"StudyData", $A$2, "BAR", "", "Time", $A$4,-$B678,$A$6,$A$10, "","False","T")</f>
        <v>44804</v>
      </c>
      <c r="D678" s="4">
        <f xml:space="preserve"> RTD("cqg.rtd",,"StudyData", $A$2, "BAR", "", "Time", $A$4,-$B678,$A$6,$A$10, "","False","T")</f>
        <v>44804</v>
      </c>
      <c r="E678" s="6" t="str">
        <f xml:space="preserve"> TEXT(RTD("cqg.rtd",,"StudyData", $A$2, "BAR", "", "Open", $A$4, -$B678, $A$6,$A$10,,$A$8,$A$12),$A$47)</f>
        <v>4530.00</v>
      </c>
      <c r="F678" s="6" t="str">
        <f xml:space="preserve"> TEXT(RTD("cqg.rtd",,"StudyData", $A$2, "BAR", "", "High", $A$4, -$B678, $A$6,$A$10,,$A$8,$A$12),$A$47)</f>
        <v>4561.00</v>
      </c>
      <c r="G678" s="6" t="str">
        <f xml:space="preserve"> TEXT(RTD("cqg.rtd",,"StudyData", $A$2, "BAR", "", "Low", $A$4, -$B678, $A$6,$A$10,,$A$8,$A$12),$A$47)</f>
        <v>4495.75</v>
      </c>
      <c r="H678" s="6" t="str">
        <f>TEXT(RTD("cqg.rtd",,"StudyData", $A$2, "BAR", "", "Close", $A$4, -$B678, $A$6,$A$10,,$A$8,$A$12),$A$47)</f>
        <v>4499.25</v>
      </c>
      <c r="I678" s="7">
        <f xml:space="preserve"> RTD("cqg.rtd",,"StudyData", $A$2, "Vol", "VolType=auto, CoCType=Contract", "Vol",$A$4, -$B678, $A$6,$A$10,,$A$8,$A$12)</f>
        <v>2366488</v>
      </c>
      <c r="J678" s="8" t="str">
        <f xml:space="preserve"> TEXT(RTD("cqg.rtd",,"StudyData", $A$2, "MA", "InputChoice=Close,MAType=Sim,Period="&amp;$A$14&amp;"", "MA",$A$4, -$B678, $A$6,$A$10,,$A$8,$A$12),$A$47)</f>
        <v>4604.29</v>
      </c>
      <c r="K678" s="6" t="str">
        <f xml:space="preserve"> TEXT(RTD("cqg.rtd",,"StudyData", $A$2, "BBnds", "MAType=Sim,InputChoice=Close,Period1="&amp;$A$16&amp;",Percent="&amp;$A$18&amp;"", "BHI",$A$4, -$B678, $A$6,$A$10,,$A$8,$A$12),$A$47)</f>
        <v>4907.34</v>
      </c>
      <c r="L678" s="6" t="str">
        <f>TEXT(RTD("cqg.rtd",,"StudyData",$A$2,"BBnds","MAType=Sim,InputChoice=Close,Period1="&amp;$A$16&amp;",Percent="&amp;$A$18&amp;"","BMA",$A$4,-$B678,$A$6,$A$10,,$A$8,$A$12),$A$47)</f>
        <v>4708.60</v>
      </c>
      <c r="M678" s="6" t="str">
        <f xml:space="preserve"> TEXT(RTD("cqg.rtd",,"StudyData", $A$2, "BBnds", "MAType=Sim,InputChoice=Close,Period1="&amp;$A$16&amp;",Percent="&amp;$A$18&amp;"", "BLO",$A$4, -$B678, $A$6,$A$10,,$A$8,$A$12),$A$47)</f>
        <v>4509.86</v>
      </c>
      <c r="N678" s="8" t="str">
        <f xml:space="preserve"> TEXT(RTD("cqg.rtd",,"StudyData", $A$2, "MACD", "Period1="&amp;$A$20&amp;",Period2="&amp;$A$22&amp;",Period3="&amp;$A$24&amp;",InputChoice=Close", "MACD",$A$4, -$B678, $A$6,$A$10,,$A$8,$A$12),$A$47)</f>
        <v>-5.70</v>
      </c>
      <c r="O678" s="8" t="str">
        <f>TEXT(RTD("cqg.rtd",,"StudyData",$A$2,"MACD","Period1="&amp;$A$20&amp;",Period2="&amp;$A$22&amp;",Period3="&amp;$A$24&amp;",InputChoice=Close","MACDA",$A$4,-$B678,$A$6,$A$10,,$A$8,$A$12),$A$47)</f>
        <v>34.54</v>
      </c>
      <c r="P678" s="6" t="str">
        <f t="shared" si="20"/>
        <v>-40.24</v>
      </c>
      <c r="Q678" s="8">
        <f xml:space="preserve"> RTD("cqg.rtd",,"StudyData", $A$2, "RSI", "InputChoice=Close,Period="&amp;$A$26&amp;"", "RSI",$A$4, -$B678, $A$6,$A$10,,$A$8,$A$12)</f>
        <v>28.037511544257256</v>
      </c>
      <c r="R67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-$B678, $A$6,$A$10,,$A$8,$A$12)</f>
        <v>9.0841728619000008</v>
      </c>
      <c r="S67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-$B678, $A$6,$A$10,,$A$8,$A$12)</f>
        <v>21.958600000000001</v>
      </c>
      <c r="T678" s="8" t="str">
        <f>TEXT(RTD("cqg.rtd",,"StudyData", $A$2, "Imoku", "Period1="&amp;$A$34&amp;"", "Imoku1",$A$4, -$B678, $A$6,$A$10,,$A$8,$A$12),$A$47)</f>
        <v>4663.25</v>
      </c>
      <c r="U678" s="8" t="str">
        <f xml:space="preserve"> TEXT(RTD("cqg.rtd",,"StudyData", $A$2, "Imoku", "Period2="&amp;$A$36&amp;"", "Imoku2",$A$4, -$B678, $A$6,$A$10,,$A$8,$A$12),$A$47)</f>
        <v>4675.88</v>
      </c>
      <c r="V678" s="8" t="str">
        <f xml:space="preserve"> TEXT(RTD("cqg.rtd",,"StudyData", $A$2, "Imoku", "Period3="&amp;$A$38&amp;"", "Imoku3",$A$4, -(($B678)+($A$44)), $A$6,$A$10,,$A$8,$A$12),$A$47)</f>
        <v>4464.13</v>
      </c>
      <c r="W678" s="8" t="str">
        <f xml:space="preserve"> TEXT(RTD("cqg.rtd",,"StudyData", $A$2, "Imoku", "Period1="&amp;$A$34&amp;",Period2="&amp;$A$36&amp;",Period4="&amp;$A$40&amp;",MAType4=Sim", "Imoku4",$A$4, -(($B678)+($A$44)), $A$6,$A$10,,$A$8,$A$12),$A$47)</f>
        <v>4391.56</v>
      </c>
      <c r="X678" s="8" t="str">
        <f>TEXT(RTD("cqg.rtd",,"StudyData", $A$2, "Imoku", "MAType5=Sim,Period5="&amp;$A$42&amp;",InputChoice5=Close", "Imoku5",$A$4, -$B678, $A$6,$A$10,,$A$8,$A$12),$A$47)</f>
        <v>4499.25</v>
      </c>
    </row>
    <row r="679" spans="2:24" x14ac:dyDescent="0.25">
      <c r="B679">
        <f t="shared" si="21"/>
        <v>677</v>
      </c>
      <c r="C679" s="5">
        <f xml:space="preserve"> RTD("cqg.rtd",,"StudyData", $A$2, "BAR", "", "Time", $A$4,-$B679,$A$6,$A$10, "","False","T")</f>
        <v>44803</v>
      </c>
      <c r="D679" s="4">
        <f xml:space="preserve"> RTD("cqg.rtd",,"StudyData", $A$2, "BAR", "", "Time", $A$4,-$B679,$A$6,$A$10, "","False","T")</f>
        <v>44803</v>
      </c>
      <c r="E679" s="6" t="str">
        <f xml:space="preserve"> TEXT(RTD("cqg.rtd",,"StudyData", $A$2, "BAR", "", "Open", $A$4, -$B679, $A$6,$A$10,,$A$8,$A$12),$A$47)</f>
        <v>4578.50</v>
      </c>
      <c r="F679" s="6" t="str">
        <f xml:space="preserve"> TEXT(RTD("cqg.rtd",,"StudyData", $A$2, "BAR", "", "High", $A$4, -$B679, $A$6,$A$10,,$A$8,$A$12),$A$47)</f>
        <v>4615.50</v>
      </c>
      <c r="G679" s="6" t="str">
        <f xml:space="preserve"> TEXT(RTD("cqg.rtd",,"StudyData", $A$2, "BAR", "", "Low", $A$4, -$B679, $A$6,$A$10,,$A$8,$A$12),$A$47)</f>
        <v>4507.25</v>
      </c>
      <c r="H679" s="6" t="str">
        <f>TEXT(RTD("cqg.rtd",,"StudyData", $A$2, "BAR", "", "Close", $A$4, -$B679, $A$6,$A$10,,$A$8,$A$12),$A$47)</f>
        <v>4530.25</v>
      </c>
      <c r="I679" s="7">
        <f xml:space="preserve"> RTD("cqg.rtd",,"StudyData", $A$2, "Vol", "VolType=auto, CoCType=Contract", "Vol",$A$4, -$B679, $A$6,$A$10,,$A$8,$A$12)</f>
        <v>2555455</v>
      </c>
      <c r="J679" s="8" t="str">
        <f xml:space="preserve"> TEXT(RTD("cqg.rtd",,"StudyData", $A$2, "MA", "InputChoice=Close,MAType=Sim,Period="&amp;$A$14&amp;"", "MA",$A$4, -$B679, $A$6,$A$10,,$A$8,$A$12),$A$47)</f>
        <v>4601.59</v>
      </c>
      <c r="K679" s="6" t="str">
        <f xml:space="preserve"> TEXT(RTD("cqg.rtd",,"StudyData", $A$2, "BBnds", "MAType=Sim,InputChoice=Close,Period1="&amp;$A$16&amp;",Percent="&amp;$A$18&amp;"", "BHI",$A$4, -$B679, $A$6,$A$10,,$A$8,$A$12),$A$47)</f>
        <v>4892.81</v>
      </c>
      <c r="L679" s="6" t="str">
        <f>TEXT(RTD("cqg.rtd",,"StudyData",$A$2,"BBnds","MAType=Sim,InputChoice=Close,Period1="&amp;$A$16&amp;",Percent="&amp;$A$18&amp;"","BMA",$A$4,-$B679,$A$6,$A$10,,$A$8,$A$12),$A$47)</f>
        <v>4718.59</v>
      </c>
      <c r="M679" s="6" t="str">
        <f xml:space="preserve"> TEXT(RTD("cqg.rtd",,"StudyData", $A$2, "BBnds", "MAType=Sim,InputChoice=Close,Period1="&amp;$A$16&amp;",Percent="&amp;$A$18&amp;"", "BLO",$A$4, -$B679, $A$6,$A$10,,$A$8,$A$12),$A$47)</f>
        <v>4544.37</v>
      </c>
      <c r="N679" s="8" t="str">
        <f xml:space="preserve"> TEXT(RTD("cqg.rtd",,"StudyData", $A$2, "MACD", "Period1="&amp;$A$20&amp;",Period2="&amp;$A$22&amp;",Period3="&amp;$A$24&amp;",InputChoice=Close", "MACD",$A$4, -$B679, $A$6,$A$10,,$A$8,$A$12),$A$47)</f>
        <v>8.22</v>
      </c>
      <c r="O679" s="8" t="str">
        <f>TEXT(RTD("cqg.rtd",,"StudyData",$A$2,"MACD","Period1="&amp;$A$20&amp;",Period2="&amp;$A$22&amp;",Period3="&amp;$A$24&amp;",InputChoice=Close","MACDA",$A$4,-$B679,$A$6,$A$10,,$A$8,$A$12),$A$47)</f>
        <v>44.60</v>
      </c>
      <c r="P679" s="6" t="str">
        <f t="shared" si="20"/>
        <v>-36.38</v>
      </c>
      <c r="Q679" s="8">
        <f xml:space="preserve"> RTD("cqg.rtd",,"StudyData", $A$2, "RSI", "InputChoice=Close,Period="&amp;$A$26&amp;"", "RSI",$A$4, -$B679, $A$6,$A$10,,$A$8,$A$12)</f>
        <v>30.439781080927091</v>
      </c>
      <c r="R67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-$B679, $A$6,$A$10,,$A$8,$A$12)</f>
        <v>14.109718064500001</v>
      </c>
      <c r="S67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-$B679, $A$6,$A$10,,$A$8,$A$12)</f>
        <v>28.395800000000001</v>
      </c>
      <c r="T679" s="8" t="str">
        <f>TEXT(RTD("cqg.rtd",,"StudyData", $A$2, "Imoku", "Period1="&amp;$A$34&amp;"", "Imoku1",$A$4, -$B679, $A$6,$A$10,,$A$8,$A$12),$A$47)</f>
        <v>4672.75</v>
      </c>
      <c r="U679" s="8" t="str">
        <f xml:space="preserve"> TEXT(RTD("cqg.rtd",,"StudyData", $A$2, "Imoku", "Period2="&amp;$A$36&amp;"", "Imoku2",$A$4, -$B679, $A$6,$A$10,,$A$8,$A$12),$A$47)</f>
        <v>4663.13</v>
      </c>
      <c r="V679" s="8" t="str">
        <f xml:space="preserve"> TEXT(RTD("cqg.rtd",,"StudyData", $A$2, "Imoku", "Period3="&amp;$A$38&amp;"", "Imoku3",$A$4, -(($B679)+($A$44)), $A$6,$A$10,,$A$8,$A$12),$A$47)</f>
        <v>4464.13</v>
      </c>
      <c r="W679" s="8" t="str">
        <f xml:space="preserve"> TEXT(RTD("cqg.rtd",,"StudyData", $A$2, "Imoku", "Period1="&amp;$A$34&amp;",Period2="&amp;$A$36&amp;",Period4="&amp;$A$40&amp;",MAType4=Sim", "Imoku4",$A$4, -(($B679)+($A$44)), $A$6,$A$10,,$A$8,$A$12),$A$47)</f>
        <v>4391.56</v>
      </c>
      <c r="X679" s="8" t="str">
        <f>TEXT(RTD("cqg.rtd",,"StudyData", $A$2, "Imoku", "MAType5=Sim,Period5="&amp;$A$42&amp;",InputChoice5=Close", "Imoku5",$A$4, -$B679, $A$6,$A$10,,$A$8,$A$12),$A$47)</f>
        <v>4530.25</v>
      </c>
    </row>
    <row r="680" spans="2:24" x14ac:dyDescent="0.25">
      <c r="B680">
        <f t="shared" si="21"/>
        <v>678</v>
      </c>
      <c r="C680" s="5">
        <f xml:space="preserve"> RTD("cqg.rtd",,"StudyData", $A$2, "BAR", "", "Time", $A$4,-$B680,$A$6,$A$10, "","False","T")</f>
        <v>44802</v>
      </c>
      <c r="D680" s="4">
        <f xml:space="preserve"> RTD("cqg.rtd",,"StudyData", $A$2, "BAR", "", "Time", $A$4,-$B680,$A$6,$A$10, "","False","T")</f>
        <v>44802</v>
      </c>
      <c r="E680" s="6" t="str">
        <f xml:space="preserve"> TEXT(RTD("cqg.rtd",,"StudyData", $A$2, "BAR", "", "Open", $A$4, -$B680, $A$6,$A$10,,$A$8,$A$12),$A$47)</f>
        <v>4566.75</v>
      </c>
      <c r="F680" s="6" t="str">
        <f xml:space="preserve"> TEXT(RTD("cqg.rtd",,"StudyData", $A$2, "BAR", "", "High", $A$4, -$B680, $A$6,$A$10,,$A$8,$A$12),$A$47)</f>
        <v>4606.75</v>
      </c>
      <c r="G680" s="6" t="str">
        <f xml:space="preserve"> TEXT(RTD("cqg.rtd",,"StudyData", $A$2, "BAR", "", "Low", $A$4, -$B680, $A$6,$A$10,,$A$8,$A$12),$A$47)</f>
        <v>4549.50</v>
      </c>
      <c r="H680" s="6" t="str">
        <f>TEXT(RTD("cqg.rtd",,"StudyData", $A$2, "BAR", "", "Close", $A$4, -$B680, $A$6,$A$10,,$A$8,$A$12),$A$47)</f>
        <v>4574.00</v>
      </c>
      <c r="I680" s="7">
        <f xml:space="preserve"> RTD("cqg.rtd",,"StudyData", $A$2, "Vol", "VolType=auto, CoCType=Contract", "Vol",$A$4, -$B680, $A$6,$A$10,,$A$8,$A$12)</f>
        <v>1963446</v>
      </c>
      <c r="J680" s="8" t="str">
        <f xml:space="preserve"> TEXT(RTD("cqg.rtd",,"StudyData", $A$2, "MA", "InputChoice=Close,MAType=Sim,Period="&amp;$A$14&amp;"", "MA",$A$4, -$B680, $A$6,$A$10,,$A$8,$A$12),$A$47)</f>
        <v>4597.75</v>
      </c>
      <c r="K680" s="6" t="str">
        <f xml:space="preserve"> TEXT(RTD("cqg.rtd",,"StudyData", $A$2, "BBnds", "MAType=Sim,InputChoice=Close,Period1="&amp;$A$16&amp;",Percent="&amp;$A$18&amp;"", "BHI",$A$4, -$B680, $A$6,$A$10,,$A$8,$A$12),$A$47)</f>
        <v>4880.40</v>
      </c>
      <c r="L680" s="6" t="str">
        <f>TEXT(RTD("cqg.rtd",,"StudyData",$A$2,"BBnds","MAType=Sim,InputChoice=Close,Period1="&amp;$A$16&amp;",Percent="&amp;$A$18&amp;"","BMA",$A$4,-$B680,$A$6,$A$10,,$A$8,$A$12),$A$47)</f>
        <v>4723.90</v>
      </c>
      <c r="M680" s="6" t="str">
        <f xml:space="preserve"> TEXT(RTD("cqg.rtd",,"StudyData", $A$2, "BBnds", "MAType=Sim,InputChoice=Close,Period1="&amp;$A$16&amp;",Percent="&amp;$A$18&amp;"", "BLO",$A$4, -$B680, $A$6,$A$10,,$A$8,$A$12),$A$47)</f>
        <v>4567.40</v>
      </c>
      <c r="N680" s="8" t="str">
        <f xml:space="preserve"> TEXT(RTD("cqg.rtd",,"StudyData", $A$2, "MACD", "Period1="&amp;$A$20&amp;",Period2="&amp;$A$22&amp;",Period3="&amp;$A$24&amp;",InputChoice=Close", "MACD",$A$4, -$B680, $A$6,$A$10,,$A$8,$A$12),$A$47)</f>
        <v>22.72</v>
      </c>
      <c r="O680" s="8" t="str">
        <f>TEXT(RTD("cqg.rtd",,"StudyData",$A$2,"MACD","Period1="&amp;$A$20&amp;",Period2="&amp;$A$22&amp;",Period3="&amp;$A$24&amp;",InputChoice=Close","MACDA",$A$4,-$B680,$A$6,$A$10,,$A$8,$A$12),$A$47)</f>
        <v>53.70</v>
      </c>
      <c r="P680" s="6" t="str">
        <f t="shared" si="20"/>
        <v>-30.98</v>
      </c>
      <c r="Q680" s="8">
        <f xml:space="preserve"> RTD("cqg.rtd",,"StudyData", $A$2, "RSI", "InputChoice=Close,Period="&amp;$A$26&amp;"", "RSI",$A$4, -$B680, $A$6,$A$10,,$A$8,$A$12)</f>
        <v>34.105607524725855</v>
      </c>
      <c r="R68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-$B680, $A$6,$A$10,,$A$8,$A$12)</f>
        <v>19.259533681800001</v>
      </c>
      <c r="S68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-$B680, $A$6,$A$10,,$A$8,$A$12)</f>
        <v>35.538899999999998</v>
      </c>
      <c r="T680" s="8" t="str">
        <f>TEXT(RTD("cqg.rtd",,"StudyData", $A$2, "Imoku", "Period1="&amp;$A$34&amp;"", "Imoku1",$A$4, -$B680, $A$6,$A$10,,$A$8,$A$12),$A$47)</f>
        <v>4703.63</v>
      </c>
      <c r="U680" s="8" t="str">
        <f xml:space="preserve"> TEXT(RTD("cqg.rtd",,"StudyData", $A$2, "Imoku", "Period2="&amp;$A$36&amp;"", "Imoku2",$A$4, -$B680, $A$6,$A$10,,$A$8,$A$12),$A$47)</f>
        <v>4663.13</v>
      </c>
      <c r="V680" s="8" t="str">
        <f xml:space="preserve"> TEXT(RTD("cqg.rtd",,"StudyData", $A$2, "Imoku", "Period3="&amp;$A$38&amp;"", "Imoku3",$A$4, -(($B680)+($A$44)), $A$6,$A$10,,$A$8,$A$12),$A$47)</f>
        <v>4464.13</v>
      </c>
      <c r="W680" s="8" t="str">
        <f xml:space="preserve"> TEXT(RTD("cqg.rtd",,"StudyData", $A$2, "Imoku", "Period1="&amp;$A$34&amp;",Period2="&amp;$A$36&amp;",Period4="&amp;$A$40&amp;",MAType4=Sim", "Imoku4",$A$4, -(($B680)+($A$44)), $A$6,$A$10,,$A$8,$A$12),$A$47)</f>
        <v>4391.56</v>
      </c>
      <c r="X680" s="8" t="str">
        <f>TEXT(RTD("cqg.rtd",,"StudyData", $A$2, "Imoku", "MAType5=Sim,Period5="&amp;$A$42&amp;",InputChoice5=Close", "Imoku5",$A$4, -$B680, $A$6,$A$10,,$A$8,$A$12),$A$47)</f>
        <v>4574.00</v>
      </c>
    </row>
    <row r="681" spans="2:24" x14ac:dyDescent="0.25">
      <c r="B681">
        <f t="shared" si="21"/>
        <v>679</v>
      </c>
      <c r="C681" s="5">
        <f xml:space="preserve"> RTD("cqg.rtd",,"StudyData", $A$2, "BAR", "", "Time", $A$4,-$B681,$A$6,$A$10, "","False","T")</f>
        <v>44799</v>
      </c>
      <c r="D681" s="4">
        <f xml:space="preserve"> RTD("cqg.rtd",,"StudyData", $A$2, "BAR", "", "Time", $A$4,-$B681,$A$6,$A$10, "","False","T")</f>
        <v>44799</v>
      </c>
      <c r="E681" s="6" t="str">
        <f xml:space="preserve"> TEXT(RTD("cqg.rtd",,"StudyData", $A$2, "BAR", "", "Open", $A$4, -$B681, $A$6,$A$10,,$A$8,$A$12),$A$47)</f>
        <v>4741.00</v>
      </c>
      <c r="F681" s="6" t="str">
        <f xml:space="preserve"> TEXT(RTD("cqg.rtd",,"StudyData", $A$2, "BAR", "", "High", $A$4, -$B681, $A$6,$A$10,,$A$8,$A$12),$A$47)</f>
        <v>4760.00</v>
      </c>
      <c r="G681" s="6" t="str">
        <f xml:space="preserve"> TEXT(RTD("cqg.rtd",,"StudyData", $A$2, "BAR", "", "Low", $A$4, -$B681, $A$6,$A$10,,$A$8,$A$12),$A$47)</f>
        <v>4585.50</v>
      </c>
      <c r="H681" s="6" t="str">
        <f>TEXT(RTD("cqg.rtd",,"StudyData", $A$2, "BAR", "", "Close", $A$4, -$B681, $A$6,$A$10,,$A$8,$A$12),$A$47)</f>
        <v>4602.25</v>
      </c>
      <c r="I681" s="7">
        <f xml:space="preserve"> RTD("cqg.rtd",,"StudyData", $A$2, "Vol", "VolType=auto, CoCType=Contract", "Vol",$A$4, -$B681, $A$6,$A$10,,$A$8,$A$12)</f>
        <v>2241117</v>
      </c>
      <c r="J681" s="8" t="str">
        <f xml:space="preserve"> TEXT(RTD("cqg.rtd",,"StudyData", $A$2, "MA", "InputChoice=Close,MAType=Sim,Period="&amp;$A$14&amp;"", "MA",$A$4, -$B681, $A$6,$A$10,,$A$8,$A$12),$A$47)</f>
        <v>4592.65</v>
      </c>
      <c r="K681" s="6" t="str">
        <f xml:space="preserve"> TEXT(RTD("cqg.rtd",,"StudyData", $A$2, "BBnds", "MAType=Sim,InputChoice=Close,Period1="&amp;$A$16&amp;",Percent="&amp;$A$18&amp;"", "BHI",$A$4, -$B681, $A$6,$A$10,,$A$8,$A$12),$A$47)</f>
        <v>4872.08</v>
      </c>
      <c r="L681" s="6" t="str">
        <f>TEXT(RTD("cqg.rtd",,"StudyData",$A$2,"BBnds","MAType=Sim,InputChoice=Close,Period1="&amp;$A$16&amp;",Percent="&amp;$A$18&amp;"","BMA",$A$4,-$B681,$A$6,$A$10,,$A$8,$A$12),$A$47)</f>
        <v>4728.36</v>
      </c>
      <c r="M681" s="6" t="str">
        <f xml:space="preserve"> TEXT(RTD("cqg.rtd",,"StudyData", $A$2, "BBnds", "MAType=Sim,InputChoice=Close,Period1="&amp;$A$16&amp;",Percent="&amp;$A$18&amp;"", "BLO",$A$4, -$B681, $A$6,$A$10,,$A$8,$A$12),$A$47)</f>
        <v>4584.64</v>
      </c>
      <c r="N681" s="8" t="str">
        <f xml:space="preserve"> TEXT(RTD("cqg.rtd",,"StudyData", $A$2, "MACD", "Period1="&amp;$A$20&amp;",Period2="&amp;$A$22&amp;",Period3="&amp;$A$24&amp;",InputChoice=Close", "MACD",$A$4, -$B681, $A$6,$A$10,,$A$8,$A$12),$A$47)</f>
        <v>36.45</v>
      </c>
      <c r="O681" s="8" t="str">
        <f>TEXT(RTD("cqg.rtd",,"StudyData",$A$2,"MACD","Period1="&amp;$A$20&amp;",Period2="&amp;$A$22&amp;",Period3="&amp;$A$24&amp;",InputChoice=Close","MACDA",$A$4,-$B681,$A$6,$A$10,,$A$8,$A$12),$A$47)</f>
        <v>61.44</v>
      </c>
      <c r="P681" s="6" t="str">
        <f t="shared" si="20"/>
        <v>-24.99</v>
      </c>
      <c r="Q681" s="8">
        <f xml:space="preserve"> RTD("cqg.rtd",,"StudyData", $A$2, "RSI", "InputChoice=Close,Period="&amp;$A$26&amp;"", "RSI",$A$4, -$B681, $A$6,$A$10,,$A$8,$A$12)</f>
        <v>36.638118964590177</v>
      </c>
      <c r="R68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-$B681, $A$6,$A$10,,$A$8,$A$12)</f>
        <v>26.696981910600002</v>
      </c>
      <c r="S68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-$B681, $A$6,$A$10,,$A$8,$A$12)</f>
        <v>43.678600000000003</v>
      </c>
      <c r="T681" s="8" t="str">
        <f>TEXT(RTD("cqg.rtd",,"StudyData", $A$2, "Imoku", "Period1="&amp;$A$34&amp;"", "Imoku1",$A$4, -$B681, $A$6,$A$10,,$A$8,$A$12),$A$47)</f>
        <v>4727.88</v>
      </c>
      <c r="U681" s="8" t="str">
        <f xml:space="preserve"> TEXT(RTD("cqg.rtd",,"StudyData", $A$2, "Imoku", "Period2="&amp;$A$36&amp;"", "Imoku2",$A$4, -$B681, $A$6,$A$10,,$A$8,$A$12),$A$47)</f>
        <v>4663.13</v>
      </c>
      <c r="V681" s="8" t="str">
        <f xml:space="preserve"> TEXT(RTD("cqg.rtd",,"StudyData", $A$2, "Imoku", "Period3="&amp;$A$38&amp;"", "Imoku3",$A$4, -(($B681)+($A$44)), $A$6,$A$10,,$A$8,$A$12),$A$47)</f>
        <v>4464.13</v>
      </c>
      <c r="W681" s="8" t="str">
        <f xml:space="preserve"> TEXT(RTD("cqg.rtd",,"StudyData", $A$2, "Imoku", "Period1="&amp;$A$34&amp;",Period2="&amp;$A$36&amp;",Period4="&amp;$A$40&amp;",MAType4=Sim", "Imoku4",$A$4, -(($B681)+($A$44)), $A$6,$A$10,,$A$8,$A$12),$A$47)</f>
        <v>4385.81</v>
      </c>
      <c r="X681" s="8" t="str">
        <f>TEXT(RTD("cqg.rtd",,"StudyData", $A$2, "Imoku", "MAType5=Sim,Period5="&amp;$A$42&amp;",InputChoice5=Close", "Imoku5",$A$4, -$B681, $A$6,$A$10,,$A$8,$A$12),$A$47)</f>
        <v>4602.25</v>
      </c>
    </row>
    <row r="682" spans="2:24" x14ac:dyDescent="0.25">
      <c r="B682">
        <f t="shared" si="21"/>
        <v>680</v>
      </c>
      <c r="C682" s="5">
        <f xml:space="preserve"> RTD("cqg.rtd",,"StudyData", $A$2, "BAR", "", "Time", $A$4,-$B682,$A$6,$A$10, "","False","T")</f>
        <v>44798</v>
      </c>
      <c r="D682" s="4">
        <f xml:space="preserve"> RTD("cqg.rtd",,"StudyData", $A$2, "BAR", "", "Time", $A$4,-$B682,$A$6,$A$10, "","False","T")</f>
        <v>44798</v>
      </c>
      <c r="E682" s="6" t="str">
        <f xml:space="preserve"> TEXT(RTD("cqg.rtd",,"StudyData", $A$2, "BAR", "", "Open", $A$4, -$B682, $A$6,$A$10,,$A$8,$A$12),$A$47)</f>
        <v>4691.50</v>
      </c>
      <c r="F682" s="6" t="str">
        <f xml:space="preserve"> TEXT(RTD("cqg.rtd",,"StudyData", $A$2, "BAR", "", "High", $A$4, -$B682, $A$6,$A$10,,$A$8,$A$12),$A$47)</f>
        <v>4745.50</v>
      </c>
      <c r="G682" s="6" t="str">
        <f xml:space="preserve"> TEXT(RTD("cqg.rtd",,"StudyData", $A$2, "BAR", "", "Low", $A$4, -$B682, $A$6,$A$10,,$A$8,$A$12),$A$47)</f>
        <v>4685.75</v>
      </c>
      <c r="H682" s="6" t="str">
        <f>TEXT(RTD("cqg.rtd",,"StudyData", $A$2, "BAR", "", "Close", $A$4, -$B682, $A$6,$A$10,,$A$8,$A$12),$A$47)</f>
        <v>4743.75</v>
      </c>
      <c r="I682" s="7">
        <f xml:space="preserve"> RTD("cqg.rtd",,"StudyData", $A$2, "Vol", "VolType=auto, CoCType=Contract", "Vol",$A$4, -$B682, $A$6,$A$10,,$A$8,$A$12)</f>
        <v>1635476</v>
      </c>
      <c r="J682" s="8" t="str">
        <f xml:space="preserve"> TEXT(RTD("cqg.rtd",,"StudyData", $A$2, "MA", "InputChoice=Close,MAType=Sim,Period="&amp;$A$14&amp;"", "MA",$A$4, -$B682, $A$6,$A$10,,$A$8,$A$12),$A$47)</f>
        <v>4585.90</v>
      </c>
      <c r="K682" s="6" t="str">
        <f xml:space="preserve"> TEXT(RTD("cqg.rtd",,"StudyData", $A$2, "BBnds", "MAType=Sim,InputChoice=Close,Period1="&amp;$A$16&amp;",Percent="&amp;$A$18&amp;"", "BHI",$A$4, -$B682, $A$6,$A$10,,$A$8,$A$12),$A$47)</f>
        <v>4866.09</v>
      </c>
      <c r="L682" s="6" t="str">
        <f>TEXT(RTD("cqg.rtd",,"StudyData",$A$2,"BBnds","MAType=Sim,InputChoice=Close,Period1="&amp;$A$16&amp;",Percent="&amp;$A$18&amp;"","BMA",$A$4,-$B682,$A$6,$A$10,,$A$8,$A$12),$A$47)</f>
        <v>4732.06</v>
      </c>
      <c r="M682" s="6" t="str">
        <f xml:space="preserve"> TEXT(RTD("cqg.rtd",,"StudyData", $A$2, "BBnds", "MAType=Sim,InputChoice=Close,Period1="&amp;$A$16&amp;",Percent="&amp;$A$18&amp;"", "BLO",$A$4, -$B682, $A$6,$A$10,,$A$8,$A$12),$A$47)</f>
        <v>4598.04</v>
      </c>
      <c r="N682" s="8" t="str">
        <f xml:space="preserve"> TEXT(RTD("cqg.rtd",,"StudyData", $A$2, "MACD", "Period1="&amp;$A$20&amp;",Period2="&amp;$A$22&amp;",Period3="&amp;$A$24&amp;",InputChoice=Close", "MACD",$A$4, -$B682, $A$6,$A$10,,$A$8,$A$12),$A$47)</f>
        <v>50.56</v>
      </c>
      <c r="O682" s="8" t="str">
        <f>TEXT(RTD("cqg.rtd",,"StudyData",$A$2,"MACD","Period1="&amp;$A$20&amp;",Period2="&amp;$A$22&amp;",Period3="&amp;$A$24&amp;",InputChoice=Close","MACDA",$A$4,-$B682,$A$6,$A$10,,$A$8,$A$12),$A$47)</f>
        <v>67.69</v>
      </c>
      <c r="P682" s="6" t="str">
        <f t="shared" si="20"/>
        <v>-17.13</v>
      </c>
      <c r="Q682" s="8">
        <f xml:space="preserve"> RTD("cqg.rtd",,"StudyData", $A$2, "RSI", "InputChoice=Close,Period="&amp;$A$26&amp;"", "RSI",$A$4, -$B682, $A$6,$A$10,,$A$8,$A$12)</f>
        <v>54.733287065834631</v>
      </c>
      <c r="R68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-$B682, $A$6,$A$10,,$A$8,$A$12)</f>
        <v>39.388032152900003</v>
      </c>
      <c r="S68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-$B682, $A$6,$A$10,,$A$8,$A$12)</f>
        <v>52.169400000000003</v>
      </c>
      <c r="T682" s="8" t="str">
        <f>TEXT(RTD("cqg.rtd",,"StudyData", $A$2, "Imoku", "Period1="&amp;$A$34&amp;"", "Imoku1",$A$4, -$B682, $A$6,$A$10,,$A$8,$A$12),$A$47)</f>
        <v>4761.88</v>
      </c>
      <c r="U682" s="8" t="str">
        <f xml:space="preserve"> TEXT(RTD("cqg.rtd",,"StudyData", $A$2, "Imoku", "Period2="&amp;$A$36&amp;"", "Imoku2",$A$4, -$B682, $A$6,$A$10,,$A$8,$A$12),$A$47)</f>
        <v>4663.13</v>
      </c>
      <c r="V682" s="8" t="str">
        <f xml:space="preserve"> TEXT(RTD("cqg.rtd",,"StudyData", $A$2, "Imoku", "Period3="&amp;$A$38&amp;"", "Imoku3",$A$4, -(($B682)+($A$44)), $A$6,$A$10,,$A$8,$A$12),$A$47)</f>
        <v>4513.38</v>
      </c>
      <c r="W682" s="8" t="str">
        <f xml:space="preserve"> TEXT(RTD("cqg.rtd",,"StudyData", $A$2, "Imoku", "Period1="&amp;$A$34&amp;",Period2="&amp;$A$36&amp;",Period4="&amp;$A$40&amp;",MAType4=Sim", "Imoku4",$A$4, -(($B682)+($A$44)), $A$6,$A$10,,$A$8,$A$12),$A$47)</f>
        <v>4372.06</v>
      </c>
      <c r="X682" s="8" t="str">
        <f>TEXT(RTD("cqg.rtd",,"StudyData", $A$2, "Imoku", "MAType5=Sim,Period5="&amp;$A$42&amp;",InputChoice5=Close", "Imoku5",$A$4, -$B682, $A$6,$A$10,,$A$8,$A$12),$A$47)</f>
        <v>4743.75</v>
      </c>
    </row>
    <row r="683" spans="2:24" x14ac:dyDescent="0.25">
      <c r="B683">
        <f t="shared" si="21"/>
        <v>681</v>
      </c>
      <c r="C683" s="5">
        <f xml:space="preserve"> RTD("cqg.rtd",,"StudyData", $A$2, "BAR", "", "Time", $A$4,-$B683,$A$6,$A$10, "","False","T")</f>
        <v>44797</v>
      </c>
      <c r="D683" s="4">
        <f xml:space="preserve"> RTD("cqg.rtd",,"StudyData", $A$2, "BAR", "", "Time", $A$4,-$B683,$A$6,$A$10, "","False","T")</f>
        <v>44797</v>
      </c>
      <c r="E683" s="6" t="str">
        <f xml:space="preserve"> TEXT(RTD("cqg.rtd",,"StudyData", $A$2, "BAR", "", "Open", $A$4, -$B683, $A$6,$A$10,,$A$8,$A$12),$A$47)</f>
        <v>4671.00</v>
      </c>
      <c r="F683" s="6" t="str">
        <f xml:space="preserve"> TEXT(RTD("cqg.rtd",,"StudyData", $A$2, "BAR", "", "High", $A$4, -$B683, $A$6,$A$10,,$A$8,$A$12),$A$47)</f>
        <v>4701.25</v>
      </c>
      <c r="G683" s="6" t="str">
        <f xml:space="preserve"> TEXT(RTD("cqg.rtd",,"StudyData", $A$2, "BAR", "", "Low", $A$4, -$B683, $A$6,$A$10,,$A$8,$A$12),$A$47)</f>
        <v>4653.50</v>
      </c>
      <c r="H683" s="6" t="str">
        <f>TEXT(RTD("cqg.rtd",,"StudyData", $A$2, "BAR", "", "Close", $A$4, -$B683, $A$6,$A$10,,$A$8,$A$12),$A$47)</f>
        <v>4685.50</v>
      </c>
      <c r="I683" s="7">
        <f xml:space="preserve"> RTD("cqg.rtd",,"StudyData", $A$2, "Vol", "VolType=auto, CoCType=Contract", "Vol",$A$4, -$B683, $A$6,$A$10,,$A$8,$A$12)</f>
        <v>1348612</v>
      </c>
      <c r="J683" s="8" t="str">
        <f xml:space="preserve"> TEXT(RTD("cqg.rtd",,"StudyData", $A$2, "MA", "InputChoice=Close,MAType=Sim,Period="&amp;$A$14&amp;"", "MA",$A$4, -$B683, $A$6,$A$10,,$A$8,$A$12),$A$47)</f>
        <v>4576.41</v>
      </c>
      <c r="K683" s="6" t="str">
        <f xml:space="preserve"> TEXT(RTD("cqg.rtd",,"StudyData", $A$2, "BBnds", "MAType=Sim,InputChoice=Close,Period1="&amp;$A$16&amp;",Percent="&amp;$A$18&amp;"", "BHI",$A$4, -$B683, $A$6,$A$10,,$A$8,$A$12),$A$47)</f>
        <v>4868.71</v>
      </c>
      <c r="L683" s="6" t="str">
        <f>TEXT(RTD("cqg.rtd",,"StudyData",$A$2,"BBnds","MAType=Sim,InputChoice=Close,Period1="&amp;$A$16&amp;",Percent="&amp;$A$18&amp;"","BMA",$A$4,-$B683,$A$6,$A$10,,$A$8,$A$12),$A$47)</f>
        <v>4725.69</v>
      </c>
      <c r="M683" s="6" t="str">
        <f xml:space="preserve"> TEXT(RTD("cqg.rtd",,"StudyData", $A$2, "BBnds", "MAType=Sim,InputChoice=Close,Period1="&amp;$A$16&amp;",Percent="&amp;$A$18&amp;"", "BLO",$A$4, -$B683, $A$6,$A$10,,$A$8,$A$12),$A$47)</f>
        <v>4582.66</v>
      </c>
      <c r="N683" s="8" t="str">
        <f xml:space="preserve"> TEXT(RTD("cqg.rtd",,"StudyData", $A$2, "MACD", "Period1="&amp;$A$20&amp;",Period2="&amp;$A$22&amp;",Period3="&amp;$A$24&amp;",InputChoice=Close", "MACD",$A$4, -$B683, $A$6,$A$10,,$A$8,$A$12),$A$47)</f>
        <v>53.42</v>
      </c>
      <c r="O683" s="8" t="str">
        <f>TEXT(RTD("cqg.rtd",,"StudyData",$A$2,"MACD","Period1="&amp;$A$20&amp;",Period2="&amp;$A$22&amp;",Period3="&amp;$A$24&amp;",InputChoice=Close","MACDA",$A$4,-$B683,$A$6,$A$10,,$A$8,$A$12),$A$47)</f>
        <v>71.97</v>
      </c>
      <c r="P683" s="6" t="str">
        <f t="shared" si="20"/>
        <v>-18.55</v>
      </c>
      <c r="Q683" s="8">
        <f xml:space="preserve"> RTD("cqg.rtd",,"StudyData", $A$2, "RSI", "InputChoice=Close,Period="&amp;$A$26&amp;"", "RSI",$A$4, -$B683, $A$6,$A$10,,$A$8,$A$12)</f>
        <v>44.747891415948821</v>
      </c>
      <c r="R68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-$B683, $A$6,$A$10,,$A$8,$A$12)</f>
        <v>38.379959402899999</v>
      </c>
      <c r="S68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-$B683, $A$6,$A$10,,$A$8,$A$12)</f>
        <v>58.560099999999998</v>
      </c>
      <c r="T683" s="8" t="str">
        <f>TEXT(RTD("cqg.rtd",,"StudyData", $A$2, "Imoku", "Period1="&amp;$A$34&amp;"", "Imoku1",$A$4, -$B683, $A$6,$A$10,,$A$8,$A$12),$A$47)</f>
        <v>4761.88</v>
      </c>
      <c r="U683" s="8" t="str">
        <f xml:space="preserve"> TEXT(RTD("cqg.rtd",,"StudyData", $A$2, "Imoku", "Period2="&amp;$A$36&amp;"", "Imoku2",$A$4, -$B683, $A$6,$A$10,,$A$8,$A$12),$A$47)</f>
        <v>4663.13</v>
      </c>
      <c r="V683" s="8" t="str">
        <f xml:space="preserve"> TEXT(RTD("cqg.rtd",,"StudyData", $A$2, "Imoku", "Period3="&amp;$A$38&amp;"", "Imoku3",$A$4, -(($B683)+($A$44)), $A$6,$A$10,,$A$8,$A$12),$A$47)</f>
        <v>4514.50</v>
      </c>
      <c r="W683" s="8" t="str">
        <f xml:space="preserve"> TEXT(RTD("cqg.rtd",,"StudyData", $A$2, "Imoku", "Period1="&amp;$A$34&amp;",Period2="&amp;$A$36&amp;",Period4="&amp;$A$40&amp;",MAType4=Sim", "Imoku4",$A$4, -(($B683)+($A$44)), $A$6,$A$10,,$A$8,$A$12),$A$47)</f>
        <v>4378.19</v>
      </c>
      <c r="X683" s="8" t="str">
        <f>TEXT(RTD("cqg.rtd",,"StudyData", $A$2, "Imoku", "MAType5=Sim,Period5="&amp;$A$42&amp;",InputChoice5=Close", "Imoku5",$A$4, -$B683, $A$6,$A$10,,$A$8,$A$12),$A$47)</f>
        <v>4685.50</v>
      </c>
    </row>
    <row r="684" spans="2:24" x14ac:dyDescent="0.25">
      <c r="B684">
        <f t="shared" si="21"/>
        <v>682</v>
      </c>
      <c r="C684" s="5">
        <f xml:space="preserve"> RTD("cqg.rtd",,"StudyData", $A$2, "BAR", "", "Time", $A$4,-$B684,$A$6,$A$10, "","False","T")</f>
        <v>44796</v>
      </c>
      <c r="D684" s="4">
        <f xml:space="preserve"> RTD("cqg.rtd",,"StudyData", $A$2, "BAR", "", "Time", $A$4,-$B684,$A$6,$A$10, "","False","T")</f>
        <v>44796</v>
      </c>
      <c r="E684" s="6" t="str">
        <f xml:space="preserve"> TEXT(RTD("cqg.rtd",,"StudyData", $A$2, "BAR", "", "Open", $A$4, -$B684, $A$6,$A$10,,$A$8,$A$12),$A$47)</f>
        <v>4689.75</v>
      </c>
      <c r="F684" s="6" t="str">
        <f xml:space="preserve"> TEXT(RTD("cqg.rtd",,"StudyData", $A$2, "BAR", "", "High", $A$4, -$B684, $A$6,$A$10,,$A$8,$A$12),$A$47)</f>
        <v>4704.50</v>
      </c>
      <c r="G684" s="6" t="str">
        <f xml:space="preserve"> TEXT(RTD("cqg.rtd",,"StudyData", $A$2, "BAR", "", "Low", $A$4, -$B684, $A$6,$A$10,,$A$8,$A$12),$A$47)</f>
        <v>4660.75</v>
      </c>
      <c r="H684" s="6" t="str">
        <f>TEXT(RTD("cqg.rtd",,"StudyData", $A$2, "BAR", "", "Close", $A$4, -$B684, $A$6,$A$10,,$A$8,$A$12),$A$47)</f>
        <v>4673.25</v>
      </c>
      <c r="I684" s="7">
        <f xml:space="preserve"> RTD("cqg.rtd",,"StudyData", $A$2, "Vol", "VolType=auto, CoCType=Contract", "Vol",$A$4, -$B684, $A$6,$A$10,,$A$8,$A$12)</f>
        <v>1575674</v>
      </c>
      <c r="J684" s="8" t="str">
        <f xml:space="preserve"> TEXT(RTD("cqg.rtd",,"StudyData", $A$2, "MA", "InputChoice=Close,MAType=Sim,Period="&amp;$A$14&amp;"", "MA",$A$4, -$B684, $A$6,$A$10,,$A$8,$A$12),$A$47)</f>
        <v>4568.48</v>
      </c>
      <c r="K684" s="6" t="str">
        <f xml:space="preserve"> TEXT(RTD("cqg.rtd",,"StudyData", $A$2, "BBnds", "MAType=Sim,InputChoice=Close,Period1="&amp;$A$16&amp;",Percent="&amp;$A$18&amp;"", "BHI",$A$4, -$B684, $A$6,$A$10,,$A$8,$A$12),$A$47)</f>
        <v>4877.93</v>
      </c>
      <c r="L684" s="6" t="str">
        <f>TEXT(RTD("cqg.rtd",,"StudyData",$A$2,"BBnds","MAType=Sim,InputChoice=Close,Period1="&amp;$A$16&amp;",Percent="&amp;$A$18&amp;"","BMA",$A$4,-$B684,$A$6,$A$10,,$A$8,$A$12),$A$47)</f>
        <v>4719.78</v>
      </c>
      <c r="M684" s="6" t="str">
        <f xml:space="preserve"> TEXT(RTD("cqg.rtd",,"StudyData", $A$2, "BBnds", "MAType=Sim,InputChoice=Close,Period1="&amp;$A$16&amp;",Percent="&amp;$A$18&amp;"", "BLO",$A$4, -$B684, $A$6,$A$10,,$A$8,$A$12),$A$47)</f>
        <v>4561.62</v>
      </c>
      <c r="N684" s="8" t="str">
        <f xml:space="preserve"> TEXT(RTD("cqg.rtd",,"StudyData", $A$2, "MACD", "Period1="&amp;$A$20&amp;",Period2="&amp;$A$22&amp;",Period3="&amp;$A$24&amp;",InputChoice=Close", "MACD",$A$4, -$B684, $A$6,$A$10,,$A$8,$A$12),$A$47)</f>
        <v>62.23</v>
      </c>
      <c r="O684" s="8" t="str">
        <f>TEXT(RTD("cqg.rtd",,"StudyData",$A$2,"MACD","Period1="&amp;$A$20&amp;",Period2="&amp;$A$22&amp;",Period3="&amp;$A$24&amp;",InputChoice=Close","MACDA",$A$4,-$B684,$A$6,$A$10,,$A$8,$A$12),$A$47)</f>
        <v>76.61</v>
      </c>
      <c r="P684" s="6" t="str">
        <f t="shared" si="20"/>
        <v>-14.38</v>
      </c>
      <c r="Q684" s="8">
        <f xml:space="preserve"> RTD("cqg.rtd",,"StudyData", $A$2, "RSI", "InputChoice=Close,Period="&amp;$A$26&amp;"", "RSI",$A$4, -$B684, $A$6,$A$10,,$A$8,$A$12)</f>
        <v>42.371538262953095</v>
      </c>
      <c r="R68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-$B684, $A$6,$A$10,,$A$8,$A$12)</f>
        <v>47.719140254499997</v>
      </c>
      <c r="S68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-$B684, $A$6,$A$10,,$A$8,$A$12)</f>
        <v>68.650199999999998</v>
      </c>
      <c r="T684" s="8" t="str">
        <f>TEXT(RTD("cqg.rtd",,"StudyData", $A$2, "Imoku", "Period1="&amp;$A$34&amp;"", "Imoku1",$A$4, -$B684, $A$6,$A$10,,$A$8,$A$12),$A$47)</f>
        <v>4765.50</v>
      </c>
      <c r="U684" s="8" t="str">
        <f xml:space="preserve"> TEXT(RTD("cqg.rtd",,"StudyData", $A$2, "Imoku", "Period2="&amp;$A$36&amp;"", "Imoku2",$A$4, -$B684, $A$6,$A$10,,$A$8,$A$12),$A$47)</f>
        <v>4623.50</v>
      </c>
      <c r="V684" s="8" t="str">
        <f xml:space="preserve"> TEXT(RTD("cqg.rtd",,"StudyData", $A$2, "Imoku", "Period3="&amp;$A$38&amp;"", "Imoku3",$A$4, -(($B684)+($A$44)), $A$6,$A$10,,$A$8,$A$12),$A$47)</f>
        <v>4514.50</v>
      </c>
      <c r="W684" s="8" t="str">
        <f xml:space="preserve"> TEXT(RTD("cqg.rtd",,"StudyData", $A$2, "Imoku", "Period1="&amp;$A$34&amp;",Period2="&amp;$A$36&amp;",Period4="&amp;$A$40&amp;",MAType4=Sim", "Imoku4",$A$4, -(($B684)+($A$44)), $A$6,$A$10,,$A$8,$A$12),$A$47)</f>
        <v>4400.38</v>
      </c>
      <c r="X684" s="8" t="str">
        <f>TEXT(RTD("cqg.rtd",,"StudyData", $A$2, "Imoku", "MAType5=Sim,Period5="&amp;$A$42&amp;",InputChoice5=Close", "Imoku5",$A$4, -$B684, $A$6,$A$10,,$A$8,$A$12),$A$47)</f>
        <v>4673.25</v>
      </c>
    </row>
    <row r="685" spans="2:24" x14ac:dyDescent="0.25">
      <c r="B685">
        <f t="shared" si="21"/>
        <v>683</v>
      </c>
      <c r="C685" s="5">
        <f xml:space="preserve"> RTD("cqg.rtd",,"StudyData", $A$2, "BAR", "", "Time", $A$4,-$B685,$A$6,$A$10, "","False","T")</f>
        <v>44795</v>
      </c>
      <c r="D685" s="4">
        <f xml:space="preserve"> RTD("cqg.rtd",,"StudyData", $A$2, "BAR", "", "Time", $A$4,-$B685,$A$6,$A$10, "","False","T")</f>
        <v>44795</v>
      </c>
      <c r="E685" s="6" t="str">
        <f xml:space="preserve"> TEXT(RTD("cqg.rtd",,"StudyData", $A$2, "BAR", "", "Open", $A$4, -$B685, $A$6,$A$10,,$A$8,$A$12),$A$47)</f>
        <v>4763.75</v>
      </c>
      <c r="F685" s="6" t="str">
        <f xml:space="preserve"> TEXT(RTD("cqg.rtd",,"StudyData", $A$2, "BAR", "", "High", $A$4, -$B685, $A$6,$A$10,,$A$8,$A$12),$A$47)</f>
        <v>4764.25</v>
      </c>
      <c r="G685" s="6" t="str">
        <f xml:space="preserve"> TEXT(RTD("cqg.rtd",,"StudyData", $A$2, "BAR", "", "Low", $A$4, -$B685, $A$6,$A$10,,$A$8,$A$12),$A$47)</f>
        <v>4674.25</v>
      </c>
      <c r="H685" s="6" t="str">
        <f>TEXT(RTD("cqg.rtd",,"StudyData", $A$2, "BAR", "", "Close", $A$4, -$B685, $A$6,$A$10,,$A$8,$A$12),$A$47)</f>
        <v>4684.00</v>
      </c>
      <c r="I685" s="7">
        <f xml:space="preserve"> RTD("cqg.rtd",,"StudyData", $A$2, "Vol", "VolType=auto, CoCType=Contract", "Vol",$A$4, -$B685, $A$6,$A$10,,$A$8,$A$12)</f>
        <v>1724203</v>
      </c>
      <c r="J685" s="8" t="str">
        <f xml:space="preserve"> TEXT(RTD("cqg.rtd",,"StudyData", $A$2, "MA", "InputChoice=Close,MAType=Sim,Period="&amp;$A$14&amp;"", "MA",$A$4, -$B685, $A$6,$A$10,,$A$8,$A$12),$A$47)</f>
        <v>4562.81</v>
      </c>
      <c r="K685" s="6" t="str">
        <f xml:space="preserve"> TEXT(RTD("cqg.rtd",,"StudyData", $A$2, "BBnds", "MAType=Sim,InputChoice=Close,Period1="&amp;$A$16&amp;",Percent="&amp;$A$18&amp;"", "BHI",$A$4, -$B685, $A$6,$A$10,,$A$8,$A$12),$A$47)</f>
        <v>4901.85</v>
      </c>
      <c r="L685" s="6" t="str">
        <f>TEXT(RTD("cqg.rtd",,"StudyData",$A$2,"BBnds","MAType=Sim,InputChoice=Close,Period1="&amp;$A$16&amp;",Percent="&amp;$A$18&amp;"","BMA",$A$4,-$B685,$A$6,$A$10,,$A$8,$A$12),$A$47)</f>
        <v>4709.41</v>
      </c>
      <c r="M685" s="6" t="str">
        <f xml:space="preserve"> TEXT(RTD("cqg.rtd",,"StudyData", $A$2, "BBnds", "MAType=Sim,InputChoice=Close,Period1="&amp;$A$16&amp;",Percent="&amp;$A$18&amp;"", "BLO",$A$4, -$B685, $A$6,$A$10,,$A$8,$A$12),$A$47)</f>
        <v>4516.98</v>
      </c>
      <c r="N685" s="8" t="str">
        <f xml:space="preserve"> TEXT(RTD("cqg.rtd",,"StudyData", $A$2, "MACD", "Period1="&amp;$A$20&amp;",Period2="&amp;$A$22&amp;",Period3="&amp;$A$24&amp;",InputChoice=Close", "MACD",$A$4, -$B685, $A$6,$A$10,,$A$8,$A$12),$A$47)</f>
        <v>73.82</v>
      </c>
      <c r="O685" s="8" t="str">
        <f>TEXT(RTD("cqg.rtd",,"StudyData",$A$2,"MACD","Period1="&amp;$A$20&amp;",Period2="&amp;$A$22&amp;",Period3="&amp;$A$24&amp;",InputChoice=Close","MACDA",$A$4,-$B685,$A$6,$A$10,,$A$8,$A$12),$A$47)</f>
        <v>80.20</v>
      </c>
      <c r="P685" s="6" t="str">
        <f t="shared" si="20"/>
        <v>-6.38</v>
      </c>
      <c r="Q685" s="8">
        <f xml:space="preserve"> RTD("cqg.rtd",,"StudyData", $A$2, "RSI", "InputChoice=Close,Period="&amp;$A$26&amp;"", "RSI",$A$4, -$B685, $A$6,$A$10,,$A$8,$A$12)</f>
        <v>43.842415588608247</v>
      </c>
      <c r="R68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-$B685, $A$6,$A$10,,$A$8,$A$12)</f>
        <v>62.842736296200002</v>
      </c>
      <c r="S68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-$B685, $A$6,$A$10,,$A$8,$A$12)</f>
        <v>79.115700000000004</v>
      </c>
      <c r="T685" s="8" t="str">
        <f>TEXT(RTD("cqg.rtd",,"StudyData", $A$2, "Imoku", "Period1="&amp;$A$34&amp;"", "Imoku1",$A$4, -$B685, $A$6,$A$10,,$A$8,$A$12),$A$47)</f>
        <v>4763.38</v>
      </c>
      <c r="U685" s="8" t="str">
        <f xml:space="preserve"> TEXT(RTD("cqg.rtd",,"StudyData", $A$2, "Imoku", "Period2="&amp;$A$36&amp;"", "Imoku2",$A$4, -$B685, $A$6,$A$10,,$A$8,$A$12),$A$47)</f>
        <v>4616.63</v>
      </c>
      <c r="V685" s="8" t="str">
        <f xml:space="preserve"> TEXT(RTD("cqg.rtd",,"StudyData", $A$2, "Imoku", "Period3="&amp;$A$38&amp;"", "Imoku3",$A$4, -(($B685)+($A$44)), $A$6,$A$10,,$A$8,$A$12),$A$47)</f>
        <v>4514.50</v>
      </c>
      <c r="W685" s="8" t="str">
        <f xml:space="preserve"> TEXT(RTD("cqg.rtd",,"StudyData", $A$2, "Imoku", "Period1="&amp;$A$34&amp;",Period2="&amp;$A$36&amp;",Period4="&amp;$A$40&amp;",MAType4=Sim", "Imoku4",$A$4, -(($B685)+($A$44)), $A$6,$A$10,,$A$8,$A$12),$A$47)</f>
        <v>4404.31</v>
      </c>
      <c r="X685" s="8" t="str">
        <f>TEXT(RTD("cqg.rtd",,"StudyData", $A$2, "Imoku", "MAType5=Sim,Period5="&amp;$A$42&amp;",InputChoice5=Close", "Imoku5",$A$4, -$B685, $A$6,$A$10,,$A$8,$A$12),$A$47)</f>
        <v>4684.00</v>
      </c>
    </row>
    <row r="686" spans="2:24" x14ac:dyDescent="0.25">
      <c r="B686">
        <f t="shared" si="21"/>
        <v>684</v>
      </c>
      <c r="C686" s="5">
        <f xml:space="preserve"> RTD("cqg.rtd",,"StudyData", $A$2, "BAR", "", "Time", $A$4,-$B686,$A$6,$A$10, "","False","T")</f>
        <v>44792</v>
      </c>
      <c r="D686" s="4">
        <f xml:space="preserve"> RTD("cqg.rtd",,"StudyData", $A$2, "BAR", "", "Time", $A$4,-$B686,$A$6,$A$10, "","False","T")</f>
        <v>44792</v>
      </c>
      <c r="E686" s="6" t="str">
        <f xml:space="preserve"> TEXT(RTD("cqg.rtd",,"StudyData", $A$2, "BAR", "", "Open", $A$4, -$B686, $A$6,$A$10,,$A$8,$A$12),$A$47)</f>
        <v>4829.75</v>
      </c>
      <c r="F686" s="6" t="str">
        <f xml:space="preserve"> TEXT(RTD("cqg.rtd",,"StudyData", $A$2, "BAR", "", "High", $A$4, -$B686, $A$6,$A$10,,$A$8,$A$12),$A$47)</f>
        <v>4830.75</v>
      </c>
      <c r="G686" s="6" t="str">
        <f xml:space="preserve"> TEXT(RTD("cqg.rtd",,"StudyData", $A$2, "BAR", "", "Low", $A$4, -$B686, $A$6,$A$10,,$A$8,$A$12),$A$47)</f>
        <v>4763.50</v>
      </c>
      <c r="H686" s="6" t="str">
        <f>TEXT(RTD("cqg.rtd",,"StudyData", $A$2, "BAR", "", "Close", $A$4, -$B686, $A$6,$A$10,,$A$8,$A$12),$A$47)</f>
        <v>4774.25</v>
      </c>
      <c r="I686" s="7">
        <f xml:space="preserve"> RTD("cqg.rtd",,"StudyData", $A$2, "Vol", "VolType=auto, CoCType=Contract", "Vol",$A$4, -$B686, $A$6,$A$10,,$A$8,$A$12)</f>
        <v>1701251</v>
      </c>
      <c r="J686" s="8" t="str">
        <f xml:space="preserve"> TEXT(RTD("cqg.rtd",,"StudyData", $A$2, "MA", "InputChoice=Close,MAType=Sim,Period="&amp;$A$14&amp;"", "MA",$A$4, -$B686, $A$6,$A$10,,$A$8,$A$12),$A$47)</f>
        <v>4557.18</v>
      </c>
      <c r="K686" s="6" t="str">
        <f xml:space="preserve"> TEXT(RTD("cqg.rtd",,"StudyData", $A$2, "BBnds", "MAType=Sim,InputChoice=Close,Period1="&amp;$A$16&amp;",Percent="&amp;$A$18&amp;"", "BHI",$A$4, -$B686, $A$6,$A$10,,$A$8,$A$12),$A$47)</f>
        <v>4911.43</v>
      </c>
      <c r="L686" s="6" t="str">
        <f>TEXT(RTD("cqg.rtd",,"StudyData",$A$2,"BBnds","MAType=Sim,InputChoice=Close,Period1="&amp;$A$16&amp;",Percent="&amp;$A$18&amp;"","BMA",$A$4,-$B686,$A$6,$A$10,,$A$8,$A$12),$A$47)</f>
        <v>4700.85</v>
      </c>
      <c r="M686" s="6" t="str">
        <f xml:space="preserve"> TEXT(RTD("cqg.rtd",,"StudyData", $A$2, "BBnds", "MAType=Sim,InputChoice=Close,Period1="&amp;$A$16&amp;",Percent="&amp;$A$18&amp;"", "BLO",$A$4, -$B686, $A$6,$A$10,,$A$8,$A$12),$A$47)</f>
        <v>4490.27</v>
      </c>
      <c r="N686" s="8" t="str">
        <f xml:space="preserve"> TEXT(RTD("cqg.rtd",,"StudyData", $A$2, "MACD", "Period1="&amp;$A$20&amp;",Period2="&amp;$A$22&amp;",Period3="&amp;$A$24&amp;",InputChoice=Close", "MACD",$A$4, -$B686, $A$6,$A$10,,$A$8,$A$12),$A$47)</f>
        <v>86.44</v>
      </c>
      <c r="O686" s="8" t="str">
        <f>TEXT(RTD("cqg.rtd",,"StudyData",$A$2,"MACD","Period1="&amp;$A$20&amp;",Period2="&amp;$A$22&amp;",Period3="&amp;$A$24&amp;",InputChoice=Close","MACDA",$A$4,-$B686,$A$6,$A$10,,$A$8,$A$12),$A$47)</f>
        <v>81.80</v>
      </c>
      <c r="P686" s="6" t="str">
        <f t="shared" si="20"/>
        <v>4.64</v>
      </c>
      <c r="Q686" s="8">
        <f xml:space="preserve"> RTD("cqg.rtd",,"StudyData", $A$2, "RSI", "InputChoice=Close,Period="&amp;$A$26&amp;"", "RSI",$A$4, -$B686, $A$6,$A$10,,$A$8,$A$12)</f>
        <v>59.170776364147194</v>
      </c>
      <c r="R68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-$B686, $A$6,$A$10,,$A$8,$A$12)</f>
        <v>80.267884057299995</v>
      </c>
      <c r="S68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-$B686, $A$6,$A$10,,$A$8,$A$12)</f>
        <v>87.252200000000002</v>
      </c>
      <c r="T686" s="8" t="str">
        <f>TEXT(RTD("cqg.rtd",,"StudyData", $A$2, "Imoku", "Period1="&amp;$A$34&amp;"", "Imoku1",$A$4, -$B686, $A$6,$A$10,,$A$8,$A$12),$A$47)</f>
        <v>4763.00</v>
      </c>
      <c r="U686" s="8" t="str">
        <f xml:space="preserve"> TEXT(RTD("cqg.rtd",,"StudyData", $A$2, "Imoku", "Period2="&amp;$A$36&amp;"", "Imoku2",$A$4, -$B686, $A$6,$A$10,,$A$8,$A$12),$A$47)</f>
        <v>4596.63</v>
      </c>
      <c r="V686" s="8" t="str">
        <f xml:space="preserve"> TEXT(RTD("cqg.rtd",,"StudyData", $A$2, "Imoku", "Period3="&amp;$A$38&amp;"", "Imoku3",$A$4, -(($B686)+($A$44)), $A$6,$A$10,,$A$8,$A$12),$A$47)</f>
        <v>4514.50</v>
      </c>
      <c r="W686" s="8" t="str">
        <f xml:space="preserve"> TEXT(RTD("cqg.rtd",,"StudyData", $A$2, "Imoku", "Period1="&amp;$A$34&amp;",Period2="&amp;$A$36&amp;",Period4="&amp;$A$40&amp;",MAType4=Sim", "Imoku4",$A$4, -(($B686)+($A$44)), $A$6,$A$10,,$A$8,$A$12),$A$47)</f>
        <v>4405.31</v>
      </c>
      <c r="X686" s="8" t="str">
        <f>TEXT(RTD("cqg.rtd",,"StudyData", $A$2, "Imoku", "MAType5=Sim,Period5="&amp;$A$42&amp;",InputChoice5=Close", "Imoku5",$A$4, -$B686, $A$6,$A$10,,$A$8,$A$12),$A$47)</f>
        <v>4774.25</v>
      </c>
    </row>
    <row r="687" spans="2:24" x14ac:dyDescent="0.25">
      <c r="B687">
        <f t="shared" si="21"/>
        <v>685</v>
      </c>
      <c r="C687" s="5">
        <f xml:space="preserve"> RTD("cqg.rtd",,"StudyData", $A$2, "BAR", "", "Time", $A$4,-$B687,$A$6,$A$10, "","False","T")</f>
        <v>44791</v>
      </c>
      <c r="D687" s="4">
        <f xml:space="preserve"> RTD("cqg.rtd",,"StudyData", $A$2, "BAR", "", "Time", $A$4,-$B687,$A$6,$A$10, "","False","T")</f>
        <v>44791</v>
      </c>
      <c r="E687" s="6" t="str">
        <f xml:space="preserve"> TEXT(RTD("cqg.rtd",,"StudyData", $A$2, "BAR", "", "Open", $A$4, -$B687, $A$6,$A$10,,$A$8,$A$12),$A$47)</f>
        <v>4822.25</v>
      </c>
      <c r="F687" s="6" t="str">
        <f xml:space="preserve"> TEXT(RTD("cqg.rtd",,"StudyData", $A$2, "BAR", "", "High", $A$4, -$B687, $A$6,$A$10,,$A$8,$A$12),$A$47)</f>
        <v>4838.25</v>
      </c>
      <c r="G687" s="6" t="str">
        <f xml:space="preserve"> TEXT(RTD("cqg.rtd",,"StudyData", $A$2, "BAR", "", "Low", $A$4, -$B687, $A$6,$A$10,,$A$8,$A$12),$A$47)</f>
        <v>4800.75</v>
      </c>
      <c r="H687" s="6" t="str">
        <f>TEXT(RTD("cqg.rtd",,"StudyData", $A$2, "BAR", "", "Close", $A$4, -$B687, $A$6,$A$10,,$A$8,$A$12),$A$47)</f>
        <v>4829.25</v>
      </c>
      <c r="I687" s="7">
        <f xml:space="preserve"> RTD("cqg.rtd",,"StudyData", $A$2, "Vol", "VolType=auto, CoCType=Contract", "Vol",$A$4, -$B687, $A$6,$A$10,,$A$8,$A$12)</f>
        <v>1366220</v>
      </c>
      <c r="J687" s="8" t="str">
        <f xml:space="preserve"> TEXT(RTD("cqg.rtd",,"StudyData", $A$2, "MA", "InputChoice=Close,MAType=Sim,Period="&amp;$A$14&amp;"", "MA",$A$4, -$B687, $A$6,$A$10,,$A$8,$A$12),$A$47)</f>
        <v>4546.39</v>
      </c>
      <c r="K687" s="6" t="str">
        <f xml:space="preserve"> TEXT(RTD("cqg.rtd",,"StudyData", $A$2, "BBnds", "MAType=Sim,InputChoice=Close,Period1="&amp;$A$16&amp;",Percent="&amp;$A$18&amp;"", "BHI",$A$4, -$B687, $A$6,$A$10,,$A$8,$A$12),$A$47)</f>
        <v>4911.16</v>
      </c>
      <c r="L687" s="6" t="str">
        <f>TEXT(RTD("cqg.rtd",,"StudyData",$A$2,"BBnds","MAType=Sim,InputChoice=Close,Period1="&amp;$A$16&amp;",Percent="&amp;$A$18&amp;"","BMA",$A$4,-$B687,$A$6,$A$10,,$A$8,$A$12),$A$47)</f>
        <v>4687.53</v>
      </c>
      <c r="M687" s="6" t="str">
        <f xml:space="preserve"> TEXT(RTD("cqg.rtd",,"StudyData", $A$2, "BBnds", "MAType=Sim,InputChoice=Close,Period1="&amp;$A$16&amp;",Percent="&amp;$A$18&amp;"", "BLO",$A$4, -$B687, $A$6,$A$10,,$A$8,$A$12),$A$47)</f>
        <v>4463.89</v>
      </c>
      <c r="N687" s="8" t="str">
        <f xml:space="preserve"> TEXT(RTD("cqg.rtd",,"StudyData", $A$2, "MACD", "Period1="&amp;$A$20&amp;",Period2="&amp;$A$22&amp;",Period3="&amp;$A$24&amp;",InputChoice=Close", "MACD",$A$4, -$B687, $A$6,$A$10,,$A$8,$A$12),$A$47)</f>
        <v>92.10</v>
      </c>
      <c r="O687" s="8" t="str">
        <f>TEXT(RTD("cqg.rtd",,"StudyData",$A$2,"MACD","Period1="&amp;$A$20&amp;",Period2="&amp;$A$22&amp;",Period3="&amp;$A$24&amp;",InputChoice=Close","MACDA",$A$4,-$B687,$A$6,$A$10,,$A$8,$A$12),$A$47)</f>
        <v>80.64</v>
      </c>
      <c r="P687" s="6" t="str">
        <f t="shared" si="20"/>
        <v>11.46</v>
      </c>
      <c r="Q687" s="8">
        <f xml:space="preserve"> RTD("cqg.rtd",,"StudyData", $A$2, "RSI", "InputChoice=Close,Period="&amp;$A$26&amp;"", "RSI",$A$4, -$B687, $A$6,$A$10,,$A$8,$A$12)</f>
        <v>72.995650210508799</v>
      </c>
      <c r="R68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-$B687, $A$6,$A$10,,$A$8,$A$12)</f>
        <v>88.429960451100001</v>
      </c>
      <c r="S68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-$B687, $A$6,$A$10,,$A$8,$A$12)</f>
        <v>90.744299999999996</v>
      </c>
      <c r="T687" s="8" t="str">
        <f>TEXT(RTD("cqg.rtd",,"StudyData", $A$2, "Imoku", "Period1="&amp;$A$34&amp;"", "Imoku1",$A$4, -$B687, $A$6,$A$10,,$A$8,$A$12),$A$47)</f>
        <v>4763.00</v>
      </c>
      <c r="U687" s="8" t="str">
        <f xml:space="preserve"> TEXT(RTD("cqg.rtd",,"StudyData", $A$2, "Imoku", "Period2="&amp;$A$36&amp;"", "Imoku2",$A$4, -$B687, $A$6,$A$10,,$A$8,$A$12),$A$47)</f>
        <v>4568.38</v>
      </c>
      <c r="V687" s="8" t="str">
        <f xml:space="preserve"> TEXT(RTD("cqg.rtd",,"StudyData", $A$2, "Imoku", "Period3="&amp;$A$38&amp;"", "Imoku3",$A$4, -(($B687)+($A$44)), $A$6,$A$10,,$A$8,$A$12),$A$47)</f>
        <v>4514.75</v>
      </c>
      <c r="W687" s="8" t="str">
        <f xml:space="preserve"> TEXT(RTD("cqg.rtd",,"StudyData", $A$2, "Imoku", "Period1="&amp;$A$34&amp;",Period2="&amp;$A$36&amp;",Period4="&amp;$A$40&amp;",MAType4=Sim", "Imoku4",$A$4, -(($B687)+($A$44)), $A$6,$A$10,,$A$8,$A$12),$A$47)</f>
        <v>4410.75</v>
      </c>
      <c r="X687" s="8" t="str">
        <f>TEXT(RTD("cqg.rtd",,"StudyData", $A$2, "Imoku", "MAType5=Sim,Period5="&amp;$A$42&amp;",InputChoice5=Close", "Imoku5",$A$4, -$B687, $A$6,$A$10,,$A$8,$A$12),$A$47)</f>
        <v>4829.25</v>
      </c>
    </row>
    <row r="688" spans="2:24" x14ac:dyDescent="0.25">
      <c r="B688">
        <f t="shared" si="21"/>
        <v>686</v>
      </c>
      <c r="C688" s="5">
        <f xml:space="preserve"> RTD("cqg.rtd",,"StudyData", $A$2, "BAR", "", "Time", $A$4,-$B688,$A$6,$A$10, "","False","T")</f>
        <v>44790</v>
      </c>
      <c r="D688" s="4">
        <f xml:space="preserve"> RTD("cqg.rtd",,"StudyData", $A$2, "BAR", "", "Time", $A$4,-$B688,$A$6,$A$10, "","False","T")</f>
        <v>44790</v>
      </c>
      <c r="E688" s="6" t="str">
        <f xml:space="preserve"> TEXT(RTD("cqg.rtd",,"StudyData", $A$2, "BAR", "", "Open", $A$4, -$B688, $A$6,$A$10,,$A$8,$A$12),$A$47)</f>
        <v>4852.00</v>
      </c>
      <c r="F688" s="6" t="str">
        <f xml:space="preserve"> TEXT(RTD("cqg.rtd",,"StudyData", $A$2, "BAR", "", "High", $A$4, -$B688, $A$6,$A$10,,$A$8,$A$12),$A$47)</f>
        <v>4857.75</v>
      </c>
      <c r="G688" s="6" t="str">
        <f xml:space="preserve"> TEXT(RTD("cqg.rtd",,"StudyData", $A$2, "BAR", "", "Low", $A$4, -$B688, $A$6,$A$10,,$A$8,$A$12),$A$47)</f>
        <v>4797.75</v>
      </c>
      <c r="H688" s="6" t="str">
        <f>TEXT(RTD("cqg.rtd",,"StudyData", $A$2, "BAR", "", "Close", $A$4, -$B688, $A$6,$A$10,,$A$8,$A$12),$A$47)</f>
        <v>4819.50</v>
      </c>
      <c r="I688" s="7">
        <f xml:space="preserve"> RTD("cqg.rtd",,"StudyData", $A$2, "Vol", "VolType=auto, CoCType=Contract", "Vol",$A$4, -$B688, $A$6,$A$10,,$A$8,$A$12)</f>
        <v>1638797</v>
      </c>
      <c r="J688" s="8" t="str">
        <f xml:space="preserve"> TEXT(RTD("cqg.rtd",,"StudyData", $A$2, "MA", "InputChoice=Close,MAType=Sim,Period="&amp;$A$14&amp;"", "MA",$A$4, -$B688, $A$6,$A$10,,$A$8,$A$12),$A$47)</f>
        <v>4533.29</v>
      </c>
      <c r="K688" s="6" t="str">
        <f xml:space="preserve"> TEXT(RTD("cqg.rtd",,"StudyData", $A$2, "BBnds", "MAType=Sim,InputChoice=Close,Period1="&amp;$A$16&amp;",Percent="&amp;$A$18&amp;"", "BHI",$A$4, -$B688, $A$6,$A$10,,$A$8,$A$12),$A$47)</f>
        <v>4895.30</v>
      </c>
      <c r="L688" s="6" t="str">
        <f>TEXT(RTD("cqg.rtd",,"StudyData",$A$2,"BBnds","MAType=Sim,InputChoice=Close,Period1="&amp;$A$16&amp;",Percent="&amp;$A$18&amp;"","BMA",$A$4,-$B688,$A$6,$A$10,,$A$8,$A$12),$A$47)</f>
        <v>4673.26</v>
      </c>
      <c r="M688" s="6" t="str">
        <f xml:space="preserve"> TEXT(RTD("cqg.rtd",,"StudyData", $A$2, "BBnds", "MAType=Sim,InputChoice=Close,Period1="&amp;$A$16&amp;",Percent="&amp;$A$18&amp;"", "BLO",$A$4, -$B688, $A$6,$A$10,,$A$8,$A$12),$A$47)</f>
        <v>4451.22</v>
      </c>
      <c r="N688" s="8" t="str">
        <f xml:space="preserve"> TEXT(RTD("cqg.rtd",,"StudyData", $A$2, "MACD", "Period1="&amp;$A$20&amp;",Period2="&amp;$A$22&amp;",Period3="&amp;$A$24&amp;",InputChoice=Close", "MACD",$A$4, -$B688, $A$6,$A$10,,$A$8,$A$12),$A$47)</f>
        <v>92.39</v>
      </c>
      <c r="O688" s="8" t="str">
        <f>TEXT(RTD("cqg.rtd",,"StudyData",$A$2,"MACD","Period1="&amp;$A$20&amp;",Period2="&amp;$A$22&amp;",Period3="&amp;$A$24&amp;",InputChoice=Close","MACDA",$A$4,-$B688,$A$6,$A$10,,$A$8,$A$12),$A$47)</f>
        <v>77.77</v>
      </c>
      <c r="P688" s="6" t="str">
        <f t="shared" si="20"/>
        <v>14.62</v>
      </c>
      <c r="Q688" s="8">
        <f xml:space="preserve"> RTD("cqg.rtd",,"StudyData", $A$2, "RSI", "InputChoice=Close,Period="&amp;$A$26&amp;"", "RSI",$A$4, -$B688, $A$6,$A$10,,$A$8,$A$12)</f>
        <v>71.963440275389445</v>
      </c>
      <c r="R68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-$B688, $A$6,$A$10,,$A$8,$A$12)</f>
        <v>90.428383418099997</v>
      </c>
      <c r="S68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-$B688, $A$6,$A$10,,$A$8,$A$12)</f>
        <v>91.901499999999999</v>
      </c>
      <c r="T688" s="8" t="str">
        <f>TEXT(RTD("cqg.rtd",,"StudyData", $A$2, "Imoku", "Period1="&amp;$A$34&amp;"", "Imoku1",$A$4, -$B688, $A$6,$A$10,,$A$8,$A$12),$A$47)</f>
        <v>4758.38</v>
      </c>
      <c r="U688" s="8" t="str">
        <f xml:space="preserve"> TEXT(RTD("cqg.rtd",,"StudyData", $A$2, "Imoku", "Period2="&amp;$A$36&amp;"", "Imoku2",$A$4, -$B688, $A$6,$A$10,,$A$8,$A$12),$A$47)</f>
        <v>4568.38</v>
      </c>
      <c r="V688" s="8" t="str">
        <f xml:space="preserve"> TEXT(RTD("cqg.rtd",,"StudyData", $A$2, "Imoku", "Period3="&amp;$A$38&amp;"", "Imoku3",$A$4, -(($B688)+($A$44)), $A$6,$A$10,,$A$8,$A$12),$A$47)</f>
        <v>4514.75</v>
      </c>
      <c r="W688" s="8" t="str">
        <f xml:space="preserve"> TEXT(RTD("cqg.rtd",,"StudyData", $A$2, "Imoku", "Period1="&amp;$A$34&amp;",Period2="&amp;$A$36&amp;",Period4="&amp;$A$40&amp;",MAType4=Sim", "Imoku4",$A$4, -(($B688)+($A$44)), $A$6,$A$10,,$A$8,$A$12),$A$47)</f>
        <v>4415.94</v>
      </c>
      <c r="X688" s="8" t="str">
        <f>TEXT(RTD("cqg.rtd",,"StudyData", $A$2, "Imoku", "MAType5=Sim,Period5="&amp;$A$42&amp;",InputChoice5=Close", "Imoku5",$A$4, -$B688, $A$6,$A$10,,$A$8,$A$12),$A$47)</f>
        <v>4819.50</v>
      </c>
    </row>
    <row r="689" spans="2:24" x14ac:dyDescent="0.25">
      <c r="B689">
        <f t="shared" si="21"/>
        <v>687</v>
      </c>
      <c r="C689" s="5">
        <f xml:space="preserve"> RTD("cqg.rtd",,"StudyData", $A$2, "BAR", "", "Time", $A$4,-$B689,$A$6,$A$10, "","False","T")</f>
        <v>44789</v>
      </c>
      <c r="D689" s="4">
        <f xml:space="preserve"> RTD("cqg.rtd",,"StudyData", $A$2, "BAR", "", "Time", $A$4,-$B689,$A$6,$A$10, "","False","T")</f>
        <v>44789</v>
      </c>
      <c r="E689" s="6" t="str">
        <f xml:space="preserve"> TEXT(RTD("cqg.rtd",,"StudyData", $A$2, "BAR", "", "Open", $A$4, -$B689, $A$6,$A$10,,$A$8,$A$12),$A$47)</f>
        <v>4837.25</v>
      </c>
      <c r="F689" s="6" t="str">
        <f xml:space="preserve"> TEXT(RTD("cqg.rtd",,"StudyData", $A$2, "BAR", "", "High", $A$4, -$B689, $A$6,$A$10,,$A$8,$A$12),$A$47)</f>
        <v>4870.25</v>
      </c>
      <c r="G689" s="6" t="str">
        <f xml:space="preserve"> TEXT(RTD("cqg.rtd",,"StudyData", $A$2, "BAR", "", "Low", $A$4, -$B689, $A$6,$A$10,,$A$8,$A$12),$A$47)</f>
        <v>4821.50</v>
      </c>
      <c r="H689" s="6" t="str">
        <f>TEXT(RTD("cqg.rtd",,"StudyData", $A$2, "BAR", "", "Close", $A$4, -$B689, $A$6,$A$10,,$A$8,$A$12),$A$47)</f>
        <v>4850.50</v>
      </c>
      <c r="I689" s="7">
        <f xml:space="preserve"> RTD("cqg.rtd",,"StudyData", $A$2, "Vol", "VolType=auto, CoCType=Contract", "Vol",$A$4, -$B689, $A$6,$A$10,,$A$8,$A$12)</f>
        <v>1363248</v>
      </c>
      <c r="J689" s="8" t="str">
        <f xml:space="preserve"> TEXT(RTD("cqg.rtd",,"StudyData", $A$2, "MA", "InputChoice=Close,MAType=Sim,Period="&amp;$A$14&amp;"", "MA",$A$4, -$B689, $A$6,$A$10,,$A$8,$A$12),$A$47)</f>
        <v>4520.57</v>
      </c>
      <c r="K689" s="6" t="str">
        <f xml:space="preserve"> TEXT(RTD("cqg.rtd",,"StudyData", $A$2, "BBnds", "MAType=Sim,InputChoice=Close,Period1="&amp;$A$16&amp;",Percent="&amp;$A$18&amp;"", "BHI",$A$4, -$B689, $A$6,$A$10,,$A$8,$A$12),$A$47)</f>
        <v>4880.45</v>
      </c>
      <c r="L689" s="6" t="str">
        <f>TEXT(RTD("cqg.rtd",,"StudyData",$A$2,"BBnds","MAType=Sim,InputChoice=Close,Period1="&amp;$A$16&amp;",Percent="&amp;$A$18&amp;"","BMA",$A$4,-$B689,$A$6,$A$10,,$A$8,$A$12),$A$47)</f>
        <v>4657.55</v>
      </c>
      <c r="M689" s="6" t="str">
        <f xml:space="preserve"> TEXT(RTD("cqg.rtd",,"StudyData", $A$2, "BBnds", "MAType=Sim,InputChoice=Close,Period1="&amp;$A$16&amp;",Percent="&amp;$A$18&amp;"", "BLO",$A$4, -$B689, $A$6,$A$10,,$A$8,$A$12),$A$47)</f>
        <v>4434.65</v>
      </c>
      <c r="N689" s="8" t="str">
        <f xml:space="preserve"> TEXT(RTD("cqg.rtd",,"StudyData", $A$2, "MACD", "Period1="&amp;$A$20&amp;",Period2="&amp;$A$22&amp;",Period3="&amp;$A$24&amp;",InputChoice=Close", "MACD",$A$4, -$B689, $A$6,$A$10,,$A$8,$A$12),$A$47)</f>
        <v>92.41</v>
      </c>
      <c r="O689" s="8" t="str">
        <f>TEXT(RTD("cqg.rtd",,"StudyData",$A$2,"MACD","Period1="&amp;$A$20&amp;",Period2="&amp;$A$22&amp;",Period3="&amp;$A$24&amp;",InputChoice=Close","MACDA",$A$4,-$B689,$A$6,$A$10,,$A$8,$A$12),$A$47)</f>
        <v>74.12</v>
      </c>
      <c r="P689" s="6" t="str">
        <f t="shared" si="20"/>
        <v>18.29</v>
      </c>
      <c r="Q689" s="8">
        <f xml:space="preserve"> RTD("cqg.rtd",,"StudyData", $A$2, "RSI", "InputChoice=Close,Period="&amp;$A$26&amp;"", "RSI",$A$4, -$B689, $A$6,$A$10,,$A$8,$A$12)</f>
        <v>80.679091999204701</v>
      </c>
      <c r="R68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-$B689, $A$6,$A$10,,$A$8,$A$12)</f>
        <v>94.383921040999994</v>
      </c>
      <c r="S68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-$B689, $A$6,$A$10,,$A$8,$A$12)</f>
        <v>92.638000000000005</v>
      </c>
      <c r="T689" s="8" t="str">
        <f>TEXT(RTD("cqg.rtd",,"StudyData", $A$2, "Imoku", "Period1="&amp;$A$34&amp;"", "Imoku1",$A$4, -$B689, $A$6,$A$10,,$A$8,$A$12),$A$47)</f>
        <v>4758.38</v>
      </c>
      <c r="U689" s="8" t="str">
        <f xml:space="preserve"> TEXT(RTD("cqg.rtd",,"StudyData", $A$2, "Imoku", "Period2="&amp;$A$36&amp;"", "Imoku2",$A$4, -$B689, $A$6,$A$10,,$A$8,$A$12),$A$47)</f>
        <v>4568.38</v>
      </c>
      <c r="V689" s="8" t="str">
        <f xml:space="preserve"> TEXT(RTD("cqg.rtd",,"StudyData", $A$2, "Imoku", "Period3="&amp;$A$38&amp;"", "Imoku3",$A$4, -(($B689)+($A$44)), $A$6,$A$10,,$A$8,$A$12),$A$47)</f>
        <v>4514.75</v>
      </c>
      <c r="W689" s="8" t="str">
        <f xml:space="preserve"> TEXT(RTD("cqg.rtd",,"StudyData", $A$2, "Imoku", "Period1="&amp;$A$34&amp;",Period2="&amp;$A$36&amp;",Period4="&amp;$A$40&amp;",MAType4=Sim", "Imoku4",$A$4, -(($B689)+($A$44)), $A$6,$A$10,,$A$8,$A$12),$A$47)</f>
        <v>4422.94</v>
      </c>
      <c r="X689" s="8" t="str">
        <f>TEXT(RTD("cqg.rtd",,"StudyData", $A$2, "Imoku", "MAType5=Sim,Period5="&amp;$A$42&amp;",InputChoice5=Close", "Imoku5",$A$4, -$B689, $A$6,$A$10,,$A$8,$A$12),$A$47)</f>
        <v>4850.50</v>
      </c>
    </row>
    <row r="690" spans="2:24" x14ac:dyDescent="0.25">
      <c r="B690">
        <f t="shared" si="21"/>
        <v>688</v>
      </c>
      <c r="C690" s="5">
        <f xml:space="preserve"> RTD("cqg.rtd",,"StudyData", $A$2, "BAR", "", "Time", $A$4,-$B690,$A$6,$A$10, "","False","T")</f>
        <v>44788</v>
      </c>
      <c r="D690" s="4">
        <f xml:space="preserve"> RTD("cqg.rtd",,"StudyData", $A$2, "BAR", "", "Time", $A$4,-$B690,$A$6,$A$10, "","False","T")</f>
        <v>44788</v>
      </c>
      <c r="E690" s="6" t="str">
        <f xml:space="preserve"> TEXT(RTD("cqg.rtd",,"StudyData", $A$2, "BAR", "", "Open", $A$4, -$B690, $A$6,$A$10,,$A$8,$A$12),$A$47)</f>
        <v>4819.75</v>
      </c>
      <c r="F690" s="6" t="str">
        <f xml:space="preserve"> TEXT(RTD("cqg.rtd",,"StudyData", $A$2, "BAR", "", "High", $A$4, -$B690, $A$6,$A$10,,$A$8,$A$12),$A$47)</f>
        <v>4847.50</v>
      </c>
      <c r="G690" s="6" t="str">
        <f xml:space="preserve"> TEXT(RTD("cqg.rtd",,"StudyData", $A$2, "BAR", "", "Low", $A$4, -$B690, $A$6,$A$10,,$A$8,$A$12),$A$47)</f>
        <v>4791.75</v>
      </c>
      <c r="H690" s="6" t="str">
        <f>TEXT(RTD("cqg.rtd",,"StudyData", $A$2, "BAR", "", "Close", $A$4, -$B690, $A$6,$A$10,,$A$8,$A$12),$A$47)</f>
        <v>4841.00</v>
      </c>
      <c r="I690" s="7">
        <f xml:space="preserve"> RTD("cqg.rtd",,"StudyData", $A$2, "Vol", "VolType=auto, CoCType=Contract", "Vol",$A$4, -$B690, $A$6,$A$10,,$A$8,$A$12)</f>
        <v>1317241</v>
      </c>
      <c r="J690" s="8" t="str">
        <f xml:space="preserve"> TEXT(RTD("cqg.rtd",,"StudyData", $A$2, "MA", "InputChoice=Close,MAType=Sim,Period="&amp;$A$14&amp;"", "MA",$A$4, -$B690, $A$6,$A$10,,$A$8,$A$12),$A$47)</f>
        <v>4504.77</v>
      </c>
      <c r="K690" s="6" t="str">
        <f xml:space="preserve"> TEXT(RTD("cqg.rtd",,"StudyData", $A$2, "BBnds", "MAType=Sim,InputChoice=Close,Period1="&amp;$A$16&amp;",Percent="&amp;$A$18&amp;"", "BHI",$A$4, -$B690, $A$6,$A$10,,$A$8,$A$12),$A$47)</f>
        <v>4856.19</v>
      </c>
      <c r="L690" s="6" t="str">
        <f>TEXT(RTD("cqg.rtd",,"StudyData",$A$2,"BBnds","MAType=Sim,InputChoice=Close,Period1="&amp;$A$16&amp;",Percent="&amp;$A$18&amp;"","BMA",$A$4,-$B690,$A$6,$A$10,,$A$8,$A$12),$A$47)</f>
        <v>4639.04</v>
      </c>
      <c r="M690" s="6" t="str">
        <f xml:space="preserve"> TEXT(RTD("cqg.rtd",,"StudyData", $A$2, "BBnds", "MAType=Sim,InputChoice=Close,Period1="&amp;$A$16&amp;",Percent="&amp;$A$18&amp;"", "BLO",$A$4, -$B690, $A$6,$A$10,,$A$8,$A$12),$A$47)</f>
        <v>4421.89</v>
      </c>
      <c r="N690" s="8" t="str">
        <f xml:space="preserve"> TEXT(RTD("cqg.rtd",,"StudyData", $A$2, "MACD", "Period1="&amp;$A$20&amp;",Period2="&amp;$A$22&amp;",Period3="&amp;$A$24&amp;",InputChoice=Close", "MACD",$A$4, -$B690, $A$6,$A$10,,$A$8,$A$12),$A$47)</f>
        <v>87.94</v>
      </c>
      <c r="O690" s="8" t="str">
        <f>TEXT(RTD("cqg.rtd",,"StudyData",$A$2,"MACD","Period1="&amp;$A$20&amp;",Period2="&amp;$A$22&amp;",Period3="&amp;$A$24&amp;",InputChoice=Close","MACDA",$A$4,-$B690,$A$6,$A$10,,$A$8,$A$12),$A$47)</f>
        <v>69.55</v>
      </c>
      <c r="P690" s="6" t="str">
        <f t="shared" si="20"/>
        <v>18.39</v>
      </c>
      <c r="Q690" s="8">
        <f xml:space="preserve"> RTD("cqg.rtd",,"StudyData", $A$2, "RSI", "InputChoice=Close,Period="&amp;$A$26&amp;"", "RSI",$A$4, -$B690, $A$6,$A$10,,$A$8,$A$12)</f>
        <v>80.019926574022065</v>
      </c>
      <c r="R69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-$B690, $A$6,$A$10,,$A$8,$A$12)</f>
        <v>94.535063081299995</v>
      </c>
      <c r="S69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-$B690, $A$6,$A$10,,$A$8,$A$12)</f>
        <v>91.765100000000004</v>
      </c>
      <c r="T690" s="8" t="str">
        <f>TEXT(RTD("cqg.rtd",,"StudyData", $A$2, "Imoku", "Period1="&amp;$A$34&amp;"", "Imoku1",$A$4, -$B690, $A$6,$A$10,,$A$8,$A$12),$A$47)</f>
        <v>4737.38</v>
      </c>
      <c r="U690" s="8" t="str">
        <f xml:space="preserve"> TEXT(RTD("cqg.rtd",,"StudyData", $A$2, "Imoku", "Period2="&amp;$A$36&amp;"", "Imoku2",$A$4, -$B690, $A$6,$A$10,,$A$8,$A$12),$A$47)</f>
        <v>4557.00</v>
      </c>
      <c r="V690" s="8" t="str">
        <f xml:space="preserve"> TEXT(RTD("cqg.rtd",,"StudyData", $A$2, "Imoku", "Period3="&amp;$A$38&amp;"", "Imoku3",$A$4, -(($B690)+($A$44)), $A$6,$A$10,,$A$8,$A$12),$A$47)</f>
        <v>4514.75</v>
      </c>
      <c r="W690" s="8" t="str">
        <f xml:space="preserve"> TEXT(RTD("cqg.rtd",,"StudyData", $A$2, "Imoku", "Period1="&amp;$A$34&amp;",Period2="&amp;$A$36&amp;",Period4="&amp;$A$40&amp;",MAType4=Sim", "Imoku4",$A$4, -(($B690)+($A$44)), $A$6,$A$10,,$A$8,$A$12),$A$47)</f>
        <v>4422.94</v>
      </c>
      <c r="X690" s="8" t="str">
        <f>TEXT(RTD("cqg.rtd",,"StudyData", $A$2, "Imoku", "MAType5=Sim,Period5="&amp;$A$42&amp;",InputChoice5=Close", "Imoku5",$A$4, -$B690, $A$6,$A$10,,$A$8,$A$12),$A$47)</f>
        <v>4841.00</v>
      </c>
    </row>
    <row r="691" spans="2:24" x14ac:dyDescent="0.25">
      <c r="B691">
        <f t="shared" si="21"/>
        <v>689</v>
      </c>
      <c r="C691" s="5">
        <f xml:space="preserve"> RTD("cqg.rtd",,"StudyData", $A$2, "BAR", "", "Time", $A$4,-$B691,$A$6,$A$10, "","False","T")</f>
        <v>44785</v>
      </c>
      <c r="D691" s="4">
        <f xml:space="preserve"> RTD("cqg.rtd",,"StudyData", $A$2, "BAR", "", "Time", $A$4,-$B691,$A$6,$A$10, "","False","T")</f>
        <v>44785</v>
      </c>
      <c r="E691" s="6" t="str">
        <f xml:space="preserve"> TEXT(RTD("cqg.rtd",,"StudyData", $A$2, "BAR", "", "Open", $A$4, -$B691, $A$6,$A$10,,$A$8,$A$12),$A$47)</f>
        <v>4762.00</v>
      </c>
      <c r="F691" s="6" t="str">
        <f xml:space="preserve"> TEXT(RTD("cqg.rtd",,"StudyData", $A$2, "BAR", "", "High", $A$4, -$B691, $A$6,$A$10,,$A$8,$A$12),$A$47)</f>
        <v>4825.50</v>
      </c>
      <c r="G691" s="6" t="str">
        <f xml:space="preserve"> TEXT(RTD("cqg.rtd",,"StudyData", $A$2, "BAR", "", "Low", $A$4, -$B691, $A$6,$A$10,,$A$8,$A$12),$A$47)</f>
        <v>4751.00</v>
      </c>
      <c r="H691" s="6" t="str">
        <f>TEXT(RTD("cqg.rtd",,"StudyData", $A$2, "BAR", "", "Close", $A$4, -$B691, $A$6,$A$10,,$A$8,$A$12),$A$47)</f>
        <v>4823.75</v>
      </c>
      <c r="I691" s="7">
        <f xml:space="preserve"> RTD("cqg.rtd",,"StudyData", $A$2, "Vol", "VolType=auto, CoCType=Contract", "Vol",$A$4, -$B691, $A$6,$A$10,,$A$8,$A$12)</f>
        <v>1300170</v>
      </c>
      <c r="J691" s="8" t="str">
        <f xml:space="preserve"> TEXT(RTD("cqg.rtd",,"StudyData", $A$2, "MA", "InputChoice=Close,MAType=Sim,Period="&amp;$A$14&amp;"", "MA",$A$4, -$B691, $A$6,$A$10,,$A$8,$A$12),$A$47)</f>
        <v>4489.09</v>
      </c>
      <c r="K691" s="6" t="str">
        <f xml:space="preserve"> TEXT(RTD("cqg.rtd",,"StudyData", $A$2, "BBnds", "MAType=Sim,InputChoice=Close,Period1="&amp;$A$16&amp;",Percent="&amp;$A$18&amp;"", "BHI",$A$4, -$B691, $A$6,$A$10,,$A$8,$A$12),$A$47)</f>
        <v>4840.81</v>
      </c>
      <c r="L691" s="6" t="str">
        <f>TEXT(RTD("cqg.rtd",,"StudyData",$A$2,"BBnds","MAType=Sim,InputChoice=Close,Period1="&amp;$A$16&amp;",Percent="&amp;$A$18&amp;"","BMA",$A$4,-$B691,$A$6,$A$10,,$A$8,$A$12),$A$47)</f>
        <v>4615.81</v>
      </c>
      <c r="M691" s="6" t="str">
        <f xml:space="preserve"> TEXT(RTD("cqg.rtd",,"StudyData", $A$2, "BBnds", "MAType=Sim,InputChoice=Close,Period1="&amp;$A$16&amp;",Percent="&amp;$A$18&amp;"", "BLO",$A$4, -$B691, $A$6,$A$10,,$A$8,$A$12),$A$47)</f>
        <v>4390.82</v>
      </c>
      <c r="N691" s="8" t="str">
        <f xml:space="preserve"> TEXT(RTD("cqg.rtd",,"StudyData", $A$2, "MACD", "Period1="&amp;$A$20&amp;",Period2="&amp;$A$22&amp;",Period3="&amp;$A$24&amp;",InputChoice=Close", "MACD",$A$4, -$B691, $A$6,$A$10,,$A$8,$A$12),$A$47)</f>
        <v>81.91</v>
      </c>
      <c r="O691" s="8" t="str">
        <f>TEXT(RTD("cqg.rtd",,"StudyData",$A$2,"MACD","Period1="&amp;$A$20&amp;",Period2="&amp;$A$22&amp;",Period3="&amp;$A$24&amp;",InputChoice=Close","MACDA",$A$4,-$B691,$A$6,$A$10,,$A$8,$A$12),$A$47)</f>
        <v>64.95</v>
      </c>
      <c r="P691" s="6" t="str">
        <f t="shared" si="20"/>
        <v>16.96</v>
      </c>
      <c r="Q691" s="8">
        <f xml:space="preserve"> RTD("cqg.rtd",,"StudyData", $A$2, "RSI", "InputChoice=Close,Period="&amp;$A$26&amp;"", "RSI",$A$4, -$B691, $A$6,$A$10,,$A$8,$A$12)</f>
        <v>78.85559882287032</v>
      </c>
      <c r="R69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-$B691, $A$6,$A$10,,$A$8,$A$12)</f>
        <v>92.539144729100002</v>
      </c>
      <c r="S69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-$B691, $A$6,$A$10,,$A$8,$A$12)</f>
        <v>90.380099999999999</v>
      </c>
      <c r="T691" s="8" t="str">
        <f>TEXT(RTD("cqg.rtd",,"StudyData", $A$2, "Imoku", "Period1="&amp;$A$34&amp;"", "Imoku1",$A$4, -$B691, $A$6,$A$10,,$A$8,$A$12),$A$47)</f>
        <v>4724.38</v>
      </c>
      <c r="U691" s="8" t="str">
        <f xml:space="preserve"> TEXT(RTD("cqg.rtd",,"StudyData", $A$2, "Imoku", "Period2="&amp;$A$36&amp;"", "Imoku2",$A$4, -$B691, $A$6,$A$10,,$A$8,$A$12),$A$47)</f>
        <v>4546.00</v>
      </c>
      <c r="V691" s="8" t="str">
        <f xml:space="preserve"> TEXT(RTD("cqg.rtd",,"StudyData", $A$2, "Imoku", "Period3="&amp;$A$38&amp;"", "Imoku3",$A$4, -(($B691)+($A$44)), $A$6,$A$10,,$A$8,$A$12),$A$47)</f>
        <v>4559.63</v>
      </c>
      <c r="W691" s="8" t="str">
        <f xml:space="preserve"> TEXT(RTD("cqg.rtd",,"StudyData", $A$2, "Imoku", "Period1="&amp;$A$34&amp;",Period2="&amp;$A$36&amp;",Period4="&amp;$A$40&amp;",MAType4=Sim", "Imoku4",$A$4, -(($B691)+($A$44)), $A$6,$A$10,,$A$8,$A$12),$A$47)</f>
        <v>4426.25</v>
      </c>
      <c r="X691" s="8" t="str">
        <f>TEXT(RTD("cqg.rtd",,"StudyData", $A$2, "Imoku", "MAType5=Sim,Period5="&amp;$A$42&amp;",InputChoice5=Close", "Imoku5",$A$4, -$B691, $A$6,$A$10,,$A$8,$A$12),$A$47)</f>
        <v>4823.75</v>
      </c>
    </row>
    <row r="692" spans="2:24" x14ac:dyDescent="0.25">
      <c r="B692">
        <f t="shared" si="21"/>
        <v>690</v>
      </c>
      <c r="C692" s="5">
        <f xml:space="preserve"> RTD("cqg.rtd",,"StudyData", $A$2, "BAR", "", "Time", $A$4,-$B692,$A$6,$A$10, "","False","T")</f>
        <v>44784</v>
      </c>
      <c r="D692" s="4">
        <f xml:space="preserve"> RTD("cqg.rtd",,"StudyData", $A$2, "BAR", "", "Time", $A$4,-$B692,$A$6,$A$10, "","False","T")</f>
        <v>44784</v>
      </c>
      <c r="E692" s="6" t="str">
        <f xml:space="preserve"> TEXT(RTD("cqg.rtd",,"StudyData", $A$2, "BAR", "", "Open", $A$4, -$B692, $A$6,$A$10,,$A$8,$A$12),$A$47)</f>
        <v>4753.50</v>
      </c>
      <c r="F692" s="6" t="str">
        <f xml:space="preserve"> TEXT(RTD("cqg.rtd",,"StudyData", $A$2, "BAR", "", "High", $A$4, -$B692, $A$6,$A$10,,$A$8,$A$12),$A$47)</f>
        <v>4803.25</v>
      </c>
      <c r="G692" s="6" t="str">
        <f xml:space="preserve"> TEXT(RTD("cqg.rtd",,"StudyData", $A$2, "BAR", "", "Low", $A$4, -$B692, $A$6,$A$10,,$A$8,$A$12),$A$47)</f>
        <v>4745.50</v>
      </c>
      <c r="H692" s="6" t="str">
        <f>TEXT(RTD("cqg.rtd",,"StudyData", $A$2, "BAR", "", "Close", $A$4, -$B692, $A$6,$A$10,,$A$8,$A$12),$A$47)</f>
        <v>4752.50</v>
      </c>
      <c r="I692" s="7">
        <f xml:space="preserve"> RTD("cqg.rtd",,"StudyData", $A$2, "Vol", "VolType=auto, CoCType=Contract", "Vol",$A$4, -$B692, $A$6,$A$10,,$A$8,$A$12)</f>
        <v>1598130</v>
      </c>
      <c r="J692" s="8" t="str">
        <f xml:space="preserve"> TEXT(RTD("cqg.rtd",,"StudyData", $A$2, "MA", "InputChoice=Close,MAType=Sim,Period="&amp;$A$14&amp;"", "MA",$A$4, -$B692, $A$6,$A$10,,$A$8,$A$12),$A$47)</f>
        <v>4476.91</v>
      </c>
      <c r="K692" s="6" t="str">
        <f xml:space="preserve"> TEXT(RTD("cqg.rtd",,"StudyData", $A$2, "BBnds", "MAType=Sim,InputChoice=Close,Period1="&amp;$A$16&amp;",Percent="&amp;$A$18&amp;"", "BHI",$A$4, -$B692, $A$6,$A$10,,$A$8,$A$12),$A$47)</f>
        <v>4816.15</v>
      </c>
      <c r="L692" s="6" t="str">
        <f>TEXT(RTD("cqg.rtd",,"StudyData",$A$2,"BBnds","MAType=Sim,InputChoice=Close,Period1="&amp;$A$16&amp;",Percent="&amp;$A$18&amp;"","BMA",$A$4,-$B692,$A$6,$A$10,,$A$8,$A$12),$A$47)</f>
        <v>4595.01</v>
      </c>
      <c r="M692" s="6" t="str">
        <f xml:space="preserve"> TEXT(RTD("cqg.rtd",,"StudyData", $A$2, "BBnds", "MAType=Sim,InputChoice=Close,Period1="&amp;$A$16&amp;",Percent="&amp;$A$18&amp;"", "BLO",$A$4, -$B692, $A$6,$A$10,,$A$8,$A$12),$A$47)</f>
        <v>4373.87</v>
      </c>
      <c r="N692" s="8" t="str">
        <f xml:space="preserve"> TEXT(RTD("cqg.rtd",,"StudyData", $A$2, "MACD", "Period1="&amp;$A$20&amp;",Period2="&amp;$A$22&amp;",Period3="&amp;$A$24&amp;",InputChoice=Close", "MACD",$A$4, -$B692, $A$6,$A$10,,$A$8,$A$12),$A$47)</f>
        <v>74.78</v>
      </c>
      <c r="O692" s="8" t="str">
        <f>TEXT(RTD("cqg.rtd",,"StudyData",$A$2,"MACD","Period1="&amp;$A$20&amp;",Period2="&amp;$A$22&amp;",Period3="&amp;$A$24&amp;",InputChoice=Close","MACDA",$A$4,-$B692,$A$6,$A$10,,$A$8,$A$12),$A$47)</f>
        <v>60.71</v>
      </c>
      <c r="P692" s="6" t="str">
        <f t="shared" si="20"/>
        <v>14.07</v>
      </c>
      <c r="Q692" s="8">
        <f xml:space="preserve"> RTD("cqg.rtd",,"StudyData", $A$2, "RSI", "InputChoice=Close,Period="&amp;$A$26&amp;"", "RSI",$A$4, -$B692, $A$6,$A$10,,$A$8,$A$12)</f>
        <v>73.100283570383553</v>
      </c>
      <c r="R69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-$B692, $A$6,$A$10,,$A$8,$A$12)</f>
        <v>88.537472217800001</v>
      </c>
      <c r="S69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-$B692, $A$6,$A$10,,$A$8,$A$12)</f>
        <v>89.300600000000003</v>
      </c>
      <c r="T692" s="8" t="str">
        <f>TEXT(RTD("cqg.rtd",,"StudyData", $A$2, "Imoku", "Period1="&amp;$A$34&amp;"", "Imoku1",$A$4, -$B692, $A$6,$A$10,,$A$8,$A$12),$A$47)</f>
        <v>4713.25</v>
      </c>
      <c r="U692" s="8" t="str">
        <f xml:space="preserve"> TEXT(RTD("cqg.rtd",,"StudyData", $A$2, "Imoku", "Period2="&amp;$A$36&amp;"", "Imoku2",$A$4, -$B692, $A$6,$A$10,,$A$8,$A$12),$A$47)</f>
        <v>4534.88</v>
      </c>
      <c r="V692" s="8" t="str">
        <f xml:space="preserve"> TEXT(RTD("cqg.rtd",,"StudyData", $A$2, "Imoku", "Period3="&amp;$A$38&amp;"", "Imoku3",$A$4, -(($B692)+($A$44)), $A$6,$A$10,,$A$8,$A$12),$A$47)</f>
        <v>4617.50</v>
      </c>
      <c r="W692" s="8" t="str">
        <f xml:space="preserve"> TEXT(RTD("cqg.rtd",,"StudyData", $A$2, "Imoku", "Period1="&amp;$A$34&amp;",Period2="&amp;$A$36&amp;",Period4="&amp;$A$40&amp;",MAType4=Sim", "Imoku4",$A$4, -(($B692)+($A$44)), $A$6,$A$10,,$A$8,$A$12),$A$47)</f>
        <v>4424.69</v>
      </c>
      <c r="X692" s="8" t="str">
        <f>TEXT(RTD("cqg.rtd",,"StudyData", $A$2, "Imoku", "MAType5=Sim,Period5="&amp;$A$42&amp;",InputChoice5=Close", "Imoku5",$A$4, -$B692, $A$6,$A$10,,$A$8,$A$12),$A$47)</f>
        <v>4752.50</v>
      </c>
    </row>
    <row r="693" spans="2:24" x14ac:dyDescent="0.25">
      <c r="B693">
        <f t="shared" si="21"/>
        <v>691</v>
      </c>
      <c r="C693" s="5">
        <f xml:space="preserve"> RTD("cqg.rtd",,"StudyData", $A$2, "BAR", "", "Time", $A$4,-$B693,$A$6,$A$10, "","False","T")</f>
        <v>44783</v>
      </c>
      <c r="D693" s="4">
        <f xml:space="preserve"> RTD("cqg.rtd",,"StudyData", $A$2, "BAR", "", "Time", $A$4,-$B693,$A$6,$A$10, "","False","T")</f>
        <v>44783</v>
      </c>
      <c r="E693" s="6" t="str">
        <f xml:space="preserve"> TEXT(RTD("cqg.rtd",,"StudyData", $A$2, "BAR", "", "Open", $A$4, -$B693, $A$6,$A$10,,$A$8,$A$12),$A$47)</f>
        <v>4671.50</v>
      </c>
      <c r="F693" s="6" t="str">
        <f xml:space="preserve"> TEXT(RTD("cqg.rtd",,"StudyData", $A$2, "BAR", "", "High", $A$4, -$B693, $A$6,$A$10,,$A$8,$A$12),$A$47)</f>
        <v>4756.25</v>
      </c>
      <c r="G693" s="6" t="str">
        <f xml:space="preserve"> TEXT(RTD("cqg.rtd",,"StudyData", $A$2, "BAR", "", "Low", $A$4, -$B693, $A$6,$A$10,,$A$8,$A$12),$A$47)</f>
        <v>4656.50</v>
      </c>
      <c r="H693" s="6" t="str">
        <f>TEXT(RTD("cqg.rtd",,"StudyData", $A$2, "BAR", "", "Close", $A$4, -$B693, $A$6,$A$10,,$A$8,$A$12),$A$47)</f>
        <v>4752.75</v>
      </c>
      <c r="I693" s="7">
        <f xml:space="preserve"> RTD("cqg.rtd",,"StudyData", $A$2, "Vol", "VolType=auto, CoCType=Contract", "Vol",$A$4, -$B693, $A$6,$A$10,,$A$8,$A$12)</f>
        <v>1627940</v>
      </c>
      <c r="J693" s="8" t="str">
        <f xml:space="preserve"> TEXT(RTD("cqg.rtd",,"StudyData", $A$2, "MA", "InputChoice=Close,MAType=Sim,Period="&amp;$A$14&amp;"", "MA",$A$4, -$B693, $A$6,$A$10,,$A$8,$A$12),$A$47)</f>
        <v>4465.17</v>
      </c>
      <c r="K693" s="6" t="str">
        <f xml:space="preserve"> TEXT(RTD("cqg.rtd",,"StudyData", $A$2, "BBnds", "MAType=Sim,InputChoice=Close,Period1="&amp;$A$16&amp;",Percent="&amp;$A$18&amp;"", "BHI",$A$4, -$B693, $A$6,$A$10,,$A$8,$A$12),$A$47)</f>
        <v>4810.04</v>
      </c>
      <c r="L693" s="6" t="str">
        <f>TEXT(RTD("cqg.rtd",,"StudyData",$A$2,"BBnds","MAType=Sim,InputChoice=Close,Period1="&amp;$A$16&amp;",Percent="&amp;$A$18&amp;"","BMA",$A$4,-$B693,$A$6,$A$10,,$A$8,$A$12),$A$47)</f>
        <v>4574.19</v>
      </c>
      <c r="M693" s="6" t="str">
        <f xml:space="preserve"> TEXT(RTD("cqg.rtd",,"StudyData", $A$2, "BBnds", "MAType=Sim,InputChoice=Close,Period1="&amp;$A$16&amp;",Percent="&amp;$A$18&amp;"", "BLO",$A$4, -$B693, $A$6,$A$10,,$A$8,$A$12),$A$47)</f>
        <v>4338.34</v>
      </c>
      <c r="N693" s="8" t="str">
        <f xml:space="preserve"> TEXT(RTD("cqg.rtd",,"StudyData", $A$2, "MACD", "Period1="&amp;$A$20&amp;",Period2="&amp;$A$22&amp;",Period3="&amp;$A$24&amp;",InputChoice=Close", "MACD",$A$4, -$B693, $A$6,$A$10,,$A$8,$A$12),$A$47)</f>
        <v>71.85</v>
      </c>
      <c r="O693" s="8" t="str">
        <f>TEXT(RTD("cqg.rtd",,"StudyData",$A$2,"MACD","Period1="&amp;$A$20&amp;",Period2="&amp;$A$22&amp;",Period3="&amp;$A$24&amp;",InputChoice=Close","MACDA",$A$4,-$B693,$A$6,$A$10,,$A$8,$A$12),$A$47)</f>
        <v>57.19</v>
      </c>
      <c r="P693" s="6" t="str">
        <f t="shared" si="20"/>
        <v>14.66</v>
      </c>
      <c r="Q693" s="8">
        <f xml:space="preserve"> RTD("cqg.rtd",,"StudyData", $A$2, "RSI", "InputChoice=Close,Period="&amp;$A$26&amp;"", "RSI",$A$4, -$B693, $A$6,$A$10,,$A$8,$A$12)</f>
        <v>73.162393959851272</v>
      </c>
      <c r="R69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-$B693, $A$6,$A$10,,$A$8,$A$12)</f>
        <v>90.301444212000007</v>
      </c>
      <c r="S69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-$B693, $A$6,$A$10,,$A$8,$A$12)</f>
        <v>89.682199999999995</v>
      </c>
      <c r="T693" s="8" t="str">
        <f>TEXT(RTD("cqg.rtd",,"StudyData", $A$2, "Imoku", "Period1="&amp;$A$34&amp;"", "Imoku1",$A$4, -$B693, $A$6,$A$10,,$A$8,$A$12),$A$47)</f>
        <v>4689.75</v>
      </c>
      <c r="U693" s="8" t="str">
        <f xml:space="preserve"> TEXT(RTD("cqg.rtd",,"StudyData", $A$2, "Imoku", "Period2="&amp;$A$36&amp;"", "Imoku2",$A$4, -$B693, $A$6,$A$10,,$A$8,$A$12),$A$47)</f>
        <v>4511.38</v>
      </c>
      <c r="V693" s="8" t="str">
        <f xml:space="preserve"> TEXT(RTD("cqg.rtd",,"StudyData", $A$2, "Imoku", "Period3="&amp;$A$38&amp;"", "Imoku3",$A$4, -(($B693)+($A$44)), $A$6,$A$10,,$A$8,$A$12),$A$47)</f>
        <v>4617.50</v>
      </c>
      <c r="W693" s="8" t="str">
        <f xml:space="preserve"> TEXT(RTD("cqg.rtd",,"StudyData", $A$2, "Imoku", "Period1="&amp;$A$34&amp;",Period2="&amp;$A$36&amp;",Period4="&amp;$A$40&amp;",MAType4=Sim", "Imoku4",$A$4, -(($B693)+($A$44)), $A$6,$A$10,,$A$8,$A$12),$A$47)</f>
        <v>4414.25</v>
      </c>
      <c r="X693" s="8" t="str">
        <f>TEXT(RTD("cqg.rtd",,"StudyData", $A$2, "Imoku", "MAType5=Sim,Period5="&amp;$A$42&amp;",InputChoice5=Close", "Imoku5",$A$4, -$B693, $A$6,$A$10,,$A$8,$A$12),$A$47)</f>
        <v>4752.75</v>
      </c>
    </row>
    <row r="694" spans="2:24" x14ac:dyDescent="0.25">
      <c r="B694">
        <f t="shared" si="21"/>
        <v>692</v>
      </c>
      <c r="C694" s="5">
        <f xml:space="preserve"> RTD("cqg.rtd",,"StudyData", $A$2, "BAR", "", "Time", $A$4,-$B694,$A$6,$A$10, "","False","T")</f>
        <v>44782</v>
      </c>
      <c r="D694" s="4">
        <f xml:space="preserve"> RTD("cqg.rtd",,"StudyData", $A$2, "BAR", "", "Time", $A$4,-$B694,$A$6,$A$10, "","False","T")</f>
        <v>44782</v>
      </c>
      <c r="E694" s="6" t="str">
        <f xml:space="preserve"> TEXT(RTD("cqg.rtd",,"StudyData", $A$2, "BAR", "", "Open", $A$4, -$B694, $A$6,$A$10,,$A$8,$A$12),$A$47)</f>
        <v>4691.25</v>
      </c>
      <c r="F694" s="6" t="str">
        <f xml:space="preserve"> TEXT(RTD("cqg.rtd",,"StudyData", $A$2, "BAR", "", "High", $A$4, -$B694, $A$6,$A$10,,$A$8,$A$12),$A$47)</f>
        <v>4697.75</v>
      </c>
      <c r="G694" s="6" t="str">
        <f xml:space="preserve"> TEXT(RTD("cqg.rtd",,"StudyData", $A$2, "BAR", "", "Low", $A$4, -$B694, $A$6,$A$10,,$A$8,$A$12),$A$47)</f>
        <v>4655.75</v>
      </c>
      <c r="H694" s="6" t="str">
        <f>TEXT(RTD("cqg.rtd",,"StudyData", $A$2, "BAR", "", "Close", $A$4, -$B694, $A$6,$A$10,,$A$8,$A$12),$A$47)</f>
        <v>4667.25</v>
      </c>
      <c r="I694" s="7">
        <f xml:space="preserve"> RTD("cqg.rtd",,"StudyData", $A$2, "Vol", "VolType=auto, CoCType=Contract", "Vol",$A$4, -$B694, $A$6,$A$10,,$A$8,$A$12)</f>
        <v>1280085</v>
      </c>
      <c r="J694" s="8" t="str">
        <f xml:space="preserve"> TEXT(RTD("cqg.rtd",,"StudyData", $A$2, "MA", "InputChoice=Close,MAType=Sim,Period="&amp;$A$14&amp;"", "MA",$A$4, -$B694, $A$6,$A$10,,$A$8,$A$12),$A$47)</f>
        <v>4453.76</v>
      </c>
      <c r="K694" s="6" t="str">
        <f xml:space="preserve"> TEXT(RTD("cqg.rtd",,"StudyData", $A$2, "BBnds", "MAType=Sim,InputChoice=Close,Period1="&amp;$A$16&amp;",Percent="&amp;$A$18&amp;"", "BHI",$A$4, -$B694, $A$6,$A$10,,$A$8,$A$12),$A$47)</f>
        <v>4794.55</v>
      </c>
      <c r="L694" s="6" t="str">
        <f>TEXT(RTD("cqg.rtd",,"StudyData",$A$2,"BBnds","MAType=Sim,InputChoice=Close,Period1="&amp;$A$16&amp;",Percent="&amp;$A$18&amp;"","BMA",$A$4,-$B694,$A$6,$A$10,,$A$8,$A$12),$A$47)</f>
        <v>4553.91</v>
      </c>
      <c r="M694" s="6" t="str">
        <f xml:space="preserve"> TEXT(RTD("cqg.rtd",,"StudyData", $A$2, "BBnds", "MAType=Sim,InputChoice=Close,Period1="&amp;$A$16&amp;",Percent="&amp;$A$18&amp;"", "BLO",$A$4, -$B694, $A$6,$A$10,,$A$8,$A$12),$A$47)</f>
        <v>4313.28</v>
      </c>
      <c r="N694" s="8" t="str">
        <f xml:space="preserve"> TEXT(RTD("cqg.rtd",,"StudyData", $A$2, "MACD", "Period1="&amp;$A$20&amp;",Period2="&amp;$A$22&amp;",Period3="&amp;$A$24&amp;",InputChoice=Close", "MACD",$A$4, -$B694, $A$6,$A$10,,$A$8,$A$12),$A$47)</f>
        <v>67.04</v>
      </c>
      <c r="O694" s="8" t="str">
        <f>TEXT(RTD("cqg.rtd",,"StudyData",$A$2,"MACD","Period1="&amp;$A$20&amp;",Period2="&amp;$A$22&amp;",Period3="&amp;$A$24&amp;",InputChoice=Close","MACDA",$A$4,-$B694,$A$6,$A$10,,$A$8,$A$12),$A$47)</f>
        <v>53.52</v>
      </c>
      <c r="P694" s="6" t="str">
        <f t="shared" si="20"/>
        <v>13.52</v>
      </c>
      <c r="Q694" s="8">
        <f xml:space="preserve"> RTD("cqg.rtd",,"StudyData", $A$2, "RSI", "InputChoice=Close,Period="&amp;$A$26&amp;"", "RSI",$A$4, -$B694, $A$6,$A$10,,$A$8,$A$12)</f>
        <v>63.816253413291435</v>
      </c>
      <c r="R69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-$B694, $A$6,$A$10,,$A$8,$A$12)</f>
        <v>86.238756168999998</v>
      </c>
      <c r="S69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-$B694, $A$6,$A$10,,$A$8,$A$12)</f>
        <v>89.372500000000002</v>
      </c>
      <c r="T694" s="8" t="str">
        <f>TEXT(RTD("cqg.rtd",,"StudyData", $A$2, "Imoku", "Period1="&amp;$A$34&amp;"", "Imoku1",$A$4, -$B694, $A$6,$A$10,,$A$8,$A$12),$A$47)</f>
        <v>4634.00</v>
      </c>
      <c r="U694" s="8" t="str">
        <f xml:space="preserve"> TEXT(RTD("cqg.rtd",,"StudyData", $A$2, "Imoku", "Period2="&amp;$A$36&amp;"", "Imoku2",$A$4, -$B694, $A$6,$A$10,,$A$8,$A$12),$A$47)</f>
        <v>4498.63</v>
      </c>
      <c r="V694" s="8" t="str">
        <f xml:space="preserve"> TEXT(RTD("cqg.rtd",,"StudyData", $A$2, "Imoku", "Period3="&amp;$A$38&amp;"", "Imoku3",$A$4, -(($B694)+($A$44)), $A$6,$A$10,,$A$8,$A$12),$A$47)</f>
        <v>4617.50</v>
      </c>
      <c r="W694" s="8" t="str">
        <f xml:space="preserve"> TEXT(RTD("cqg.rtd",,"StudyData", $A$2, "Imoku", "Period1="&amp;$A$34&amp;",Period2="&amp;$A$36&amp;",Period4="&amp;$A$40&amp;",MAType4=Sim", "Imoku4",$A$4, -(($B694)+($A$44)), $A$6,$A$10,,$A$8,$A$12),$A$47)</f>
        <v>4406.31</v>
      </c>
      <c r="X694" s="8" t="str">
        <f>TEXT(RTD("cqg.rtd",,"StudyData", $A$2, "Imoku", "MAType5=Sim,Period5="&amp;$A$42&amp;",InputChoice5=Close", "Imoku5",$A$4, -$B694, $A$6,$A$10,,$A$8,$A$12),$A$47)</f>
        <v>4667.25</v>
      </c>
    </row>
    <row r="695" spans="2:24" x14ac:dyDescent="0.25">
      <c r="B695">
        <f t="shared" si="21"/>
        <v>693</v>
      </c>
      <c r="C695" s="5">
        <f xml:space="preserve"> RTD("cqg.rtd",,"StudyData", $A$2, "BAR", "", "Time", $A$4,-$B695,$A$6,$A$10, "","False","T")</f>
        <v>44781</v>
      </c>
      <c r="D695" s="4">
        <f xml:space="preserve"> RTD("cqg.rtd",,"StudyData", $A$2, "BAR", "", "Time", $A$4,-$B695,$A$6,$A$10, "","False","T")</f>
        <v>44781</v>
      </c>
      <c r="E695" s="6" t="str">
        <f xml:space="preserve"> TEXT(RTD("cqg.rtd",,"StudyData", $A$2, "BAR", "", "Open", $A$4, -$B695, $A$6,$A$10,,$A$8,$A$12),$A$47)</f>
        <v>4692.50</v>
      </c>
      <c r="F695" s="6" t="str">
        <f xml:space="preserve"> TEXT(RTD("cqg.rtd",,"StudyData", $A$2, "BAR", "", "High", $A$4, -$B695, $A$6,$A$10,,$A$8,$A$12),$A$47)</f>
        <v>4730.75</v>
      </c>
      <c r="G695" s="6" t="str">
        <f xml:space="preserve"> TEXT(RTD("cqg.rtd",,"StudyData", $A$2, "BAR", "", "Low", $A$4, -$B695, $A$6,$A$10,,$A$8,$A$12),$A$47)</f>
        <v>4672.00</v>
      </c>
      <c r="H695" s="6" t="str">
        <f>TEXT(RTD("cqg.rtd",,"StudyData", $A$2, "BAR", "", "Close", $A$4, -$B695, $A$6,$A$10,,$A$8,$A$12),$A$47)</f>
        <v>4684.50</v>
      </c>
      <c r="I695" s="7">
        <f xml:space="preserve"> RTD("cqg.rtd",,"StudyData", $A$2, "Vol", "VolType=auto, CoCType=Contract", "Vol",$A$4, -$B695, $A$6,$A$10,,$A$8,$A$12)</f>
        <v>1536449</v>
      </c>
      <c r="J695" s="8" t="str">
        <f xml:space="preserve"> TEXT(RTD("cqg.rtd",,"StudyData", $A$2, "MA", "InputChoice=Close,MAType=Sim,Period="&amp;$A$14&amp;"", "MA",$A$4, -$B695, $A$6,$A$10,,$A$8,$A$12),$A$47)</f>
        <v>4448.16</v>
      </c>
      <c r="K695" s="6" t="str">
        <f xml:space="preserve"> TEXT(RTD("cqg.rtd",,"StudyData", $A$2, "BBnds", "MAType=Sim,InputChoice=Close,Period1="&amp;$A$16&amp;",Percent="&amp;$A$18&amp;"", "BHI",$A$4, -$B695, $A$6,$A$10,,$A$8,$A$12),$A$47)</f>
        <v>4786.78</v>
      </c>
      <c r="L695" s="6" t="str">
        <f>TEXT(RTD("cqg.rtd",,"StudyData",$A$2,"BBnds","MAType=Sim,InputChoice=Close,Period1="&amp;$A$16&amp;",Percent="&amp;$A$18&amp;"","BMA",$A$4,-$B695,$A$6,$A$10,,$A$8,$A$12),$A$47)</f>
        <v>4538.88</v>
      </c>
      <c r="M695" s="6" t="str">
        <f xml:space="preserve"> TEXT(RTD("cqg.rtd",,"StudyData", $A$2, "BBnds", "MAType=Sim,InputChoice=Close,Period1="&amp;$A$16&amp;",Percent="&amp;$A$18&amp;"", "BLO",$A$4, -$B695, $A$6,$A$10,,$A$8,$A$12),$A$47)</f>
        <v>4290.97</v>
      </c>
      <c r="N695" s="8" t="str">
        <f xml:space="preserve"> TEXT(RTD("cqg.rtd",,"StudyData", $A$2, "MACD", "Period1="&amp;$A$20&amp;",Period2="&amp;$A$22&amp;",Period3="&amp;$A$24&amp;",InputChoice=Close", "MACD",$A$4, -$B695, $A$6,$A$10,,$A$8,$A$12),$A$47)</f>
        <v>68.63</v>
      </c>
      <c r="O695" s="8" t="str">
        <f>TEXT(RTD("cqg.rtd",,"StudyData",$A$2,"MACD","Period1="&amp;$A$20&amp;",Period2="&amp;$A$22&amp;",Period3="&amp;$A$24&amp;",InputChoice=Close","MACDA",$A$4,-$B695,$A$6,$A$10,,$A$8,$A$12),$A$47)</f>
        <v>50.14</v>
      </c>
      <c r="P695" s="6" t="str">
        <f t="shared" si="20"/>
        <v>18.49</v>
      </c>
      <c r="Q695" s="8">
        <f xml:space="preserve"> RTD("cqg.rtd",,"StudyData", $A$2, "RSI", "InputChoice=Close,Period="&amp;$A$26&amp;"", "RSI",$A$4, -$B695, $A$6,$A$10,,$A$8,$A$12)</f>
        <v>68.067317289537442</v>
      </c>
      <c r="R69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-$B695, $A$6,$A$10,,$A$8,$A$12)</f>
        <v>90.066815277499998</v>
      </c>
      <c r="S69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-$B695, $A$6,$A$10,,$A$8,$A$12)</f>
        <v>90.939400000000006</v>
      </c>
      <c r="T695" s="8" t="str">
        <f>TEXT(RTD("cqg.rtd",,"StudyData", $A$2, "Imoku", "Period1="&amp;$A$34&amp;"", "Imoku1",$A$4, -$B695, $A$6,$A$10,,$A$8,$A$12),$A$47)</f>
        <v>4606.13</v>
      </c>
      <c r="U695" s="8" t="str">
        <f xml:space="preserve"> TEXT(RTD("cqg.rtd",,"StudyData", $A$2, "Imoku", "Period2="&amp;$A$36&amp;"", "Imoku2",$A$4, -$B695, $A$6,$A$10,,$A$8,$A$12),$A$47)</f>
        <v>4498.63</v>
      </c>
      <c r="V695" s="8" t="str">
        <f xml:space="preserve"> TEXT(RTD("cqg.rtd",,"StudyData", $A$2, "Imoku", "Period3="&amp;$A$38&amp;"", "Imoku3",$A$4, -(($B695)+($A$44)), $A$6,$A$10,,$A$8,$A$12),$A$47)</f>
        <v>4617.50</v>
      </c>
      <c r="W695" s="8" t="str">
        <f xml:space="preserve"> TEXT(RTD("cqg.rtd",,"StudyData", $A$2, "Imoku", "Period1="&amp;$A$34&amp;",Period2="&amp;$A$36&amp;",Period4="&amp;$A$40&amp;",MAType4=Sim", "Imoku4",$A$4, -(($B695)+($A$44)), $A$6,$A$10,,$A$8,$A$12),$A$47)</f>
        <v>4400.69</v>
      </c>
      <c r="X695" s="8" t="str">
        <f>TEXT(RTD("cqg.rtd",,"StudyData", $A$2, "Imoku", "MAType5=Sim,Period5="&amp;$A$42&amp;",InputChoice5=Close", "Imoku5",$A$4, -$B695, $A$6,$A$10,,$A$8,$A$12),$A$47)</f>
        <v>4684.50</v>
      </c>
    </row>
    <row r="696" spans="2:24" x14ac:dyDescent="0.25">
      <c r="B696">
        <f t="shared" si="21"/>
        <v>694</v>
      </c>
      <c r="C696" s="5">
        <f xml:space="preserve"> RTD("cqg.rtd",,"StudyData", $A$2, "BAR", "", "Time", $A$4,-$B696,$A$6,$A$10, "","False","T")</f>
        <v>44778</v>
      </c>
      <c r="D696" s="4">
        <f xml:space="preserve"> RTD("cqg.rtd",,"StudyData", $A$2, "BAR", "", "Time", $A$4,-$B696,$A$6,$A$10, "","False","T")</f>
        <v>44778</v>
      </c>
      <c r="E696" s="6" t="str">
        <f xml:space="preserve"> TEXT(RTD("cqg.rtd",,"StudyData", $A$2, "BAR", "", "Open", $A$4, -$B696, $A$6,$A$10,,$A$8,$A$12),$A$47)</f>
        <v>4694.75</v>
      </c>
      <c r="F696" s="6" t="str">
        <f xml:space="preserve"> TEXT(RTD("cqg.rtd",,"StudyData", $A$2, "BAR", "", "High", $A$4, -$B696, $A$6,$A$10,,$A$8,$A$12),$A$47)</f>
        <v>4709.00</v>
      </c>
      <c r="G696" s="6" t="str">
        <f xml:space="preserve"> TEXT(RTD("cqg.rtd",,"StudyData", $A$2, "BAR", "", "Low", $A$4, -$B696, $A$6,$A$10,,$A$8,$A$12),$A$47)</f>
        <v>4646.50</v>
      </c>
      <c r="H696" s="6" t="str">
        <f>TEXT(RTD("cqg.rtd",,"StudyData", $A$2, "BAR", "", "Close", $A$4, -$B696, $A$6,$A$10,,$A$8,$A$12),$A$47)</f>
        <v>4689.50</v>
      </c>
      <c r="I696" s="7">
        <f xml:space="preserve"> RTD("cqg.rtd",,"StudyData", $A$2, "Vol", "VolType=auto, CoCType=Contract", "Vol",$A$4, -$B696, $A$6,$A$10,,$A$8,$A$12)</f>
        <v>1722401</v>
      </c>
      <c r="J696" s="8" t="str">
        <f xml:space="preserve"> TEXT(RTD("cqg.rtd",,"StudyData", $A$2, "MA", "InputChoice=Close,MAType=Sim,Period="&amp;$A$14&amp;"", "MA",$A$4, -$B696, $A$6,$A$10,,$A$8,$A$12),$A$47)</f>
        <v>4445.06</v>
      </c>
      <c r="K696" s="6" t="str">
        <f xml:space="preserve"> TEXT(RTD("cqg.rtd",,"StudyData", $A$2, "BBnds", "MAType=Sim,InputChoice=Close,Period1="&amp;$A$16&amp;",Percent="&amp;$A$18&amp;"", "BHI",$A$4, -$B696, $A$6,$A$10,,$A$8,$A$12),$A$47)</f>
        <v>4770.16</v>
      </c>
      <c r="L696" s="6" t="str">
        <f>TEXT(RTD("cqg.rtd",,"StudyData",$A$2,"BBnds","MAType=Sim,InputChoice=Close,Period1="&amp;$A$16&amp;",Percent="&amp;$A$18&amp;"","BMA",$A$4,-$B696,$A$6,$A$10,,$A$8,$A$12),$A$47)</f>
        <v>4524.63</v>
      </c>
      <c r="M696" s="6" t="str">
        <f xml:space="preserve"> TEXT(RTD("cqg.rtd",,"StudyData", $A$2, "BBnds", "MAType=Sim,InputChoice=Close,Period1="&amp;$A$16&amp;",Percent="&amp;$A$18&amp;"", "BLO",$A$4, -$B696, $A$6,$A$10,,$A$8,$A$12),$A$47)</f>
        <v>4279.09</v>
      </c>
      <c r="N696" s="8" t="str">
        <f xml:space="preserve"> TEXT(RTD("cqg.rtd",,"StudyData", $A$2, "MACD", "Period1="&amp;$A$20&amp;",Period2="&amp;$A$22&amp;",Period3="&amp;$A$24&amp;",InputChoice=Close", "MACD",$A$4, -$B696, $A$6,$A$10,,$A$8,$A$12),$A$47)</f>
        <v>67.91</v>
      </c>
      <c r="O696" s="8" t="str">
        <f>TEXT(RTD("cqg.rtd",,"StudyData",$A$2,"MACD","Period1="&amp;$A$20&amp;",Period2="&amp;$A$22&amp;",Period3="&amp;$A$24&amp;",InputChoice=Close","MACDA",$A$4,-$B696,$A$6,$A$10,,$A$8,$A$12),$A$47)</f>
        <v>45.52</v>
      </c>
      <c r="P696" s="6" t="str">
        <f t="shared" si="20"/>
        <v>22.39</v>
      </c>
      <c r="Q696" s="8">
        <f xml:space="preserve"> RTD("cqg.rtd",,"StudyData", $A$2, "RSI", "InputChoice=Close,Period="&amp;$A$26&amp;"", "RSI",$A$4, -$B696, $A$6,$A$10,,$A$8,$A$12)</f>
        <v>69.255961481219018</v>
      </c>
      <c r="R69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-$B696, $A$6,$A$10,,$A$8,$A$12)</f>
        <v>92.656980541199999</v>
      </c>
      <c r="S69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-$B696, $A$6,$A$10,,$A$8,$A$12)</f>
        <v>91.375699999999995</v>
      </c>
      <c r="T696" s="8" t="str">
        <f>TEXT(RTD("cqg.rtd",,"StudyData", $A$2, "Imoku", "Period1="&amp;$A$34&amp;"", "Imoku1",$A$4, -$B696, $A$6,$A$10,,$A$8,$A$12),$A$47)</f>
        <v>4586.00</v>
      </c>
      <c r="U696" s="8" t="str">
        <f xml:space="preserve"> TEXT(RTD("cqg.rtd",,"StudyData", $A$2, "Imoku", "Period2="&amp;$A$36&amp;"", "Imoku2",$A$4, -$B696, $A$6,$A$10,,$A$8,$A$12),$A$47)</f>
        <v>4491.25</v>
      </c>
      <c r="V696" s="8" t="str">
        <f xml:space="preserve"> TEXT(RTD("cqg.rtd",,"StudyData", $A$2, "Imoku", "Period3="&amp;$A$38&amp;"", "Imoku3",$A$4, -(($B696)+($A$44)), $A$6,$A$10,,$A$8,$A$12),$A$47)</f>
        <v>4617.50</v>
      </c>
      <c r="W696" s="8" t="str">
        <f xml:space="preserve"> TEXT(RTD("cqg.rtd",,"StudyData", $A$2, "Imoku", "Period1="&amp;$A$34&amp;",Period2="&amp;$A$36&amp;",Period4="&amp;$A$40&amp;",MAType4=Sim", "Imoku4",$A$4, -(($B696)+($A$44)), $A$6,$A$10,,$A$8,$A$12),$A$47)</f>
        <v>4400.69</v>
      </c>
      <c r="X696" s="8" t="str">
        <f>TEXT(RTD("cqg.rtd",,"StudyData", $A$2, "Imoku", "MAType5=Sim,Period5="&amp;$A$42&amp;",InputChoice5=Close", "Imoku5",$A$4, -$B696, $A$6,$A$10,,$A$8,$A$12),$A$47)</f>
        <v>4689.50</v>
      </c>
    </row>
    <row r="697" spans="2:24" x14ac:dyDescent="0.25">
      <c r="B697">
        <f t="shared" si="21"/>
        <v>695</v>
      </c>
      <c r="C697" s="5">
        <f xml:space="preserve"> RTD("cqg.rtd",,"StudyData", $A$2, "BAR", "", "Time", $A$4,-$B697,$A$6,$A$10, "","False","T")</f>
        <v>44777</v>
      </c>
      <c r="D697" s="4">
        <f xml:space="preserve"> RTD("cqg.rtd",,"StudyData", $A$2, "BAR", "", "Time", $A$4,-$B697,$A$6,$A$10, "","False","T")</f>
        <v>44777</v>
      </c>
      <c r="E697" s="6" t="str">
        <f xml:space="preserve"> TEXT(RTD("cqg.rtd",,"StudyData", $A$2, "BAR", "", "Open", $A$4, -$B697, $A$6,$A$10,,$A$8,$A$12),$A$47)</f>
        <v>4693.00</v>
      </c>
      <c r="F697" s="6" t="str">
        <f xml:space="preserve"> TEXT(RTD("cqg.rtd",,"StudyData", $A$2, "BAR", "", "High", $A$4, -$B697, $A$6,$A$10,,$A$8,$A$12),$A$47)</f>
        <v>4716.00</v>
      </c>
      <c r="G697" s="6" t="str">
        <f xml:space="preserve"> TEXT(RTD("cqg.rtd",,"StudyData", $A$2, "BAR", "", "Low", $A$4, -$B697, $A$6,$A$10,,$A$8,$A$12),$A$47)</f>
        <v>4678.75</v>
      </c>
      <c r="H697" s="6" t="str">
        <f>TEXT(RTD("cqg.rtd",,"StudyData", $A$2, "BAR", "", "Close", $A$4, -$B697, $A$6,$A$10,,$A$8,$A$12),$A$47)</f>
        <v>4695.00</v>
      </c>
      <c r="I697" s="7">
        <f xml:space="preserve"> RTD("cqg.rtd",,"StudyData", $A$2, "Vol", "VolType=auto, CoCType=Contract", "Vol",$A$4, -$B697, $A$6,$A$10,,$A$8,$A$12)</f>
        <v>1245063</v>
      </c>
      <c r="J697" s="8" t="str">
        <f xml:space="preserve"> TEXT(RTD("cqg.rtd",,"StudyData", $A$2, "MA", "InputChoice=Close,MAType=Sim,Period="&amp;$A$14&amp;"", "MA",$A$4, -$B697, $A$6,$A$10,,$A$8,$A$12),$A$47)</f>
        <v>4444.28</v>
      </c>
      <c r="K697" s="6" t="str">
        <f xml:space="preserve"> TEXT(RTD("cqg.rtd",,"StudyData", $A$2, "BBnds", "MAType=Sim,InputChoice=Close,Period1="&amp;$A$16&amp;",Percent="&amp;$A$18&amp;"", "BHI",$A$4, -$B697, $A$6,$A$10,,$A$8,$A$12),$A$47)</f>
        <v>4748.04</v>
      </c>
      <c r="L697" s="6" t="str">
        <f>TEXT(RTD("cqg.rtd",,"StudyData",$A$2,"BBnds","MAType=Sim,InputChoice=Close,Period1="&amp;$A$16&amp;",Percent="&amp;$A$18&amp;"","BMA",$A$4,-$B697,$A$6,$A$10,,$A$8,$A$12),$A$47)</f>
        <v>4512.35</v>
      </c>
      <c r="M697" s="6" t="str">
        <f xml:space="preserve"> TEXT(RTD("cqg.rtd",,"StudyData", $A$2, "BBnds", "MAType=Sim,InputChoice=Close,Period1="&amp;$A$16&amp;",Percent="&amp;$A$18&amp;"", "BLO",$A$4, -$B697, $A$6,$A$10,,$A$8,$A$12),$A$47)</f>
        <v>4276.66</v>
      </c>
      <c r="N697" s="8" t="str">
        <f xml:space="preserve"> TEXT(RTD("cqg.rtd",,"StudyData", $A$2, "MACD", "Period1="&amp;$A$20&amp;",Period2="&amp;$A$22&amp;",Period3="&amp;$A$24&amp;",InputChoice=Close", "MACD",$A$4, -$B697, $A$6,$A$10,,$A$8,$A$12),$A$47)</f>
        <v>65.48</v>
      </c>
      <c r="O697" s="8" t="str">
        <f>TEXT(RTD("cqg.rtd",,"StudyData",$A$2,"MACD","Period1="&amp;$A$20&amp;",Period2="&amp;$A$22&amp;",Period3="&amp;$A$24&amp;",InputChoice=Close","MACDA",$A$4,-$B697,$A$6,$A$10,,$A$8,$A$12),$A$47)</f>
        <v>39.92</v>
      </c>
      <c r="P697" s="6" t="str">
        <f t="shared" si="20"/>
        <v>25.56</v>
      </c>
      <c r="Q697" s="8">
        <f xml:space="preserve"> RTD("cqg.rtd",,"StudyData", $A$2, "RSI", "InputChoice=Close,Period="&amp;$A$26&amp;"", "RSI",$A$4, -$B697, $A$6,$A$10,,$A$8,$A$12)</f>
        <v>70.459029150034212</v>
      </c>
      <c r="R69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-$B697, $A$6,$A$10,,$A$8,$A$12)</f>
        <v>92.866407947200003</v>
      </c>
      <c r="S69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-$B697, $A$6,$A$10,,$A$8,$A$12)</f>
        <v>90.734999999999999</v>
      </c>
      <c r="T697" s="8" t="str">
        <f>TEXT(RTD("cqg.rtd",,"StudyData", $A$2, "Imoku", "Period1="&amp;$A$34&amp;"", "Imoku1",$A$4, -$B697, $A$6,$A$10,,$A$8,$A$12),$A$47)</f>
        <v>4586.00</v>
      </c>
      <c r="U697" s="8" t="str">
        <f xml:space="preserve"> TEXT(RTD("cqg.rtd",,"StudyData", $A$2, "Imoku", "Period2="&amp;$A$36&amp;"", "Imoku2",$A$4, -$B697, $A$6,$A$10,,$A$8,$A$12),$A$47)</f>
        <v>4491.25</v>
      </c>
      <c r="V697" s="8" t="str">
        <f xml:space="preserve"> TEXT(RTD("cqg.rtd",,"StudyData", $A$2, "Imoku", "Period3="&amp;$A$38&amp;"", "Imoku3",$A$4, -(($B697)+($A$44)), $A$6,$A$10,,$A$8,$A$12),$A$47)</f>
        <v>4617.50</v>
      </c>
      <c r="W697" s="8" t="str">
        <f xml:space="preserve"> TEXT(RTD("cqg.rtd",,"StudyData", $A$2, "Imoku", "Period1="&amp;$A$34&amp;",Period2="&amp;$A$36&amp;",Period4="&amp;$A$40&amp;",MAType4=Sim", "Imoku4",$A$4, -(($B697)+($A$44)), $A$6,$A$10,,$A$8,$A$12),$A$47)</f>
        <v>4400.69</v>
      </c>
      <c r="X697" s="8" t="str">
        <f>TEXT(RTD("cqg.rtd",,"StudyData", $A$2, "Imoku", "MAType5=Sim,Period5="&amp;$A$42&amp;",InputChoice5=Close", "Imoku5",$A$4, -$B697, $A$6,$A$10,,$A$8,$A$12),$A$47)</f>
        <v>4695.00</v>
      </c>
    </row>
    <row r="698" spans="2:24" x14ac:dyDescent="0.25">
      <c r="B698">
        <f t="shared" si="21"/>
        <v>696</v>
      </c>
      <c r="C698" s="5">
        <f xml:space="preserve"> RTD("cqg.rtd",,"StudyData", $A$2, "BAR", "", "Time", $A$4,-$B698,$A$6,$A$10, "","False","T")</f>
        <v>44776</v>
      </c>
      <c r="D698" s="4">
        <f xml:space="preserve"> RTD("cqg.rtd",,"StudyData", $A$2, "BAR", "", "Time", $A$4,-$B698,$A$6,$A$10, "","False","T")</f>
        <v>44776</v>
      </c>
      <c r="E698" s="6" t="str">
        <f xml:space="preserve"> TEXT(RTD("cqg.rtd",,"StudyData", $A$2, "BAR", "", "Open", $A$4, -$B698, $A$6,$A$10,,$A$8,$A$12),$A$47)</f>
        <v>4639.75</v>
      </c>
      <c r="F698" s="6" t="str">
        <f xml:space="preserve"> TEXT(RTD("cqg.rtd",,"StudyData", $A$2, "BAR", "", "High", $A$4, -$B698, $A$6,$A$10,,$A$8,$A$12),$A$47)</f>
        <v>4712.75</v>
      </c>
      <c r="G698" s="6" t="str">
        <f xml:space="preserve"> TEXT(RTD("cqg.rtd",,"StudyData", $A$2, "BAR", "", "Low", $A$4, -$B698, $A$6,$A$10,,$A$8,$A$12),$A$47)</f>
        <v>4627.25</v>
      </c>
      <c r="H698" s="6" t="str">
        <f>TEXT(RTD("cqg.rtd",,"StudyData", $A$2, "BAR", "", "Close", $A$4, -$B698, $A$6,$A$10,,$A$8,$A$12),$A$47)</f>
        <v>4699.00</v>
      </c>
      <c r="I698" s="7">
        <f xml:space="preserve"> RTD("cqg.rtd",,"StudyData", $A$2, "Vol", "VolType=auto, CoCType=Contract", "Vol",$A$4, -$B698, $A$6,$A$10,,$A$8,$A$12)</f>
        <v>1696602</v>
      </c>
      <c r="J698" s="8" t="str">
        <f xml:space="preserve"> TEXT(RTD("cqg.rtd",,"StudyData", $A$2, "MA", "InputChoice=Close,MAType=Sim,Period="&amp;$A$14&amp;"", "MA",$A$4, -$B698, $A$6,$A$10,,$A$8,$A$12),$A$47)</f>
        <v>4444.48</v>
      </c>
      <c r="K698" s="6" t="str">
        <f xml:space="preserve"> TEXT(RTD("cqg.rtd",,"StudyData", $A$2, "BBnds", "MAType=Sim,InputChoice=Close,Period1="&amp;$A$16&amp;",Percent="&amp;$A$18&amp;"", "BHI",$A$4, -$B698, $A$6,$A$10,,$A$8,$A$12),$A$47)</f>
        <v>4721.57</v>
      </c>
      <c r="L698" s="6" t="str">
        <f>TEXT(RTD("cqg.rtd",,"StudyData",$A$2,"BBnds","MAType=Sim,InputChoice=Close,Period1="&amp;$A$16&amp;",Percent="&amp;$A$18&amp;"","BMA",$A$4,-$B698,$A$6,$A$10,,$A$8,$A$12),$A$47)</f>
        <v>4499.99</v>
      </c>
      <c r="M698" s="6" t="str">
        <f xml:space="preserve"> TEXT(RTD("cqg.rtd",,"StudyData", $A$2, "BBnds", "MAType=Sim,InputChoice=Close,Period1="&amp;$A$16&amp;",Percent="&amp;$A$18&amp;"", "BLO",$A$4, -$B698, $A$6,$A$10,,$A$8,$A$12),$A$47)</f>
        <v>4278.40</v>
      </c>
      <c r="N698" s="8" t="str">
        <f xml:space="preserve"> TEXT(RTD("cqg.rtd",,"StudyData", $A$2, "MACD", "Period1="&amp;$A$20&amp;",Period2="&amp;$A$22&amp;",Period3="&amp;$A$24&amp;",InputChoice=Close", "MACD",$A$4, -$B698, $A$6,$A$10,,$A$8,$A$12),$A$47)</f>
        <v>60.87</v>
      </c>
      <c r="O698" s="8" t="str">
        <f>TEXT(RTD("cqg.rtd",,"StudyData",$A$2,"MACD","Period1="&amp;$A$20&amp;",Period2="&amp;$A$22&amp;",Period3="&amp;$A$24&amp;",InputChoice=Close","MACDA",$A$4,-$B698,$A$6,$A$10,,$A$8,$A$12),$A$47)</f>
        <v>33.53</v>
      </c>
      <c r="P698" s="6" t="str">
        <f t="shared" si="20"/>
        <v>27.34</v>
      </c>
      <c r="Q698" s="8">
        <f xml:space="preserve"> RTD("cqg.rtd",,"StudyData", $A$2, "RSI", "InputChoice=Close,Period="&amp;$A$26&amp;"", "RSI",$A$4, -$B698, $A$6,$A$10,,$A$8,$A$12)</f>
        <v>71.259266876861759</v>
      </c>
      <c r="R69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-$B698, $A$6,$A$10,,$A$8,$A$12)</f>
        <v>92.333662881999999</v>
      </c>
      <c r="S69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-$B698, $A$6,$A$10,,$A$8,$A$12)</f>
        <v>89.669399999999996</v>
      </c>
      <c r="T698" s="8" t="str">
        <f>TEXT(RTD("cqg.rtd",,"StudyData", $A$2, "Imoku", "Period1="&amp;$A$34&amp;"", "Imoku1",$A$4, -$B698, $A$6,$A$10,,$A$8,$A$12),$A$47)</f>
        <v>4584.38</v>
      </c>
      <c r="U698" s="8" t="str">
        <f xml:space="preserve"> TEXT(RTD("cqg.rtd",,"StudyData", $A$2, "Imoku", "Period2="&amp;$A$36&amp;"", "Imoku2",$A$4, -$B698, $A$6,$A$10,,$A$8,$A$12),$A$47)</f>
        <v>4489.63</v>
      </c>
      <c r="V698" s="8" t="str">
        <f xml:space="preserve"> TEXT(RTD("cqg.rtd",,"StudyData", $A$2, "Imoku", "Period3="&amp;$A$38&amp;"", "Imoku3",$A$4, -(($B698)+($A$44)), $A$6,$A$10,,$A$8,$A$12),$A$47)</f>
        <v>4617.50</v>
      </c>
      <c r="W698" s="8" t="str">
        <f xml:space="preserve"> TEXT(RTD("cqg.rtd",,"StudyData", $A$2, "Imoku", "Period1="&amp;$A$34&amp;",Period2="&amp;$A$36&amp;",Period4="&amp;$A$40&amp;",MAType4=Sim", "Imoku4",$A$4, -(($B698)+($A$44)), $A$6,$A$10,,$A$8,$A$12),$A$47)</f>
        <v>4400.19</v>
      </c>
      <c r="X698" s="8" t="str">
        <f>TEXT(RTD("cqg.rtd",,"StudyData", $A$2, "Imoku", "MAType5=Sim,Period5="&amp;$A$42&amp;",InputChoice5=Close", "Imoku5",$A$4, -$B698, $A$6,$A$10,,$A$8,$A$12),$A$47)</f>
        <v>4699.00</v>
      </c>
    </row>
    <row r="699" spans="2:24" x14ac:dyDescent="0.25">
      <c r="B699">
        <f t="shared" si="21"/>
        <v>697</v>
      </c>
      <c r="C699" s="5">
        <f xml:space="preserve"> RTD("cqg.rtd",,"StudyData", $A$2, "BAR", "", "Time", $A$4,-$B699,$A$6,$A$10, "","False","T")</f>
        <v>44775</v>
      </c>
      <c r="D699" s="4">
        <f xml:space="preserve"> RTD("cqg.rtd",,"StudyData", $A$2, "BAR", "", "Time", $A$4,-$B699,$A$6,$A$10, "","False","T")</f>
        <v>44775</v>
      </c>
      <c r="E699" s="6" t="str">
        <f xml:space="preserve"> TEXT(RTD("cqg.rtd",,"StudyData", $A$2, "BAR", "", "Open", $A$4, -$B699, $A$6,$A$10,,$A$8,$A$12),$A$47)</f>
        <v>4662.50</v>
      </c>
      <c r="F699" s="6" t="str">
        <f xml:space="preserve"> TEXT(RTD("cqg.rtd",,"StudyData", $A$2, "BAR", "", "High", $A$4, -$B699, $A$6,$A$10,,$A$8,$A$12),$A$47)</f>
        <v>4685.75</v>
      </c>
      <c r="G699" s="6" t="str">
        <f xml:space="preserve"> TEXT(RTD("cqg.rtd",,"StudyData", $A$2, "BAR", "", "Low", $A$4, -$B699, $A$6,$A$10,,$A$8,$A$12),$A$47)</f>
        <v>4623.25</v>
      </c>
      <c r="H699" s="6" t="str">
        <f>TEXT(RTD("cqg.rtd",,"StudyData", $A$2, "BAR", "", "Close", $A$4, -$B699, $A$6,$A$10,,$A$8,$A$12),$A$47)</f>
        <v>4636.50</v>
      </c>
      <c r="I699" s="7">
        <f xml:space="preserve"> RTD("cqg.rtd",,"StudyData", $A$2, "Vol", "VolType=auto, CoCType=Contract", "Vol",$A$4, -$B699, $A$6,$A$10,,$A$8,$A$12)</f>
        <v>1892241</v>
      </c>
      <c r="J699" s="8" t="str">
        <f xml:space="preserve"> TEXT(RTD("cqg.rtd",,"StudyData", $A$2, "MA", "InputChoice=Close,MAType=Sim,Period="&amp;$A$14&amp;"", "MA",$A$4, -$B699, $A$6,$A$10,,$A$8,$A$12),$A$47)</f>
        <v>4443.62</v>
      </c>
      <c r="K699" s="6" t="str">
        <f xml:space="preserve"> TEXT(RTD("cqg.rtd",,"StudyData", $A$2, "BBnds", "MAType=Sim,InputChoice=Close,Period1="&amp;$A$16&amp;",Percent="&amp;$A$18&amp;"", "BHI",$A$4, -$B699, $A$6,$A$10,,$A$8,$A$12),$A$47)</f>
        <v>4691.00</v>
      </c>
      <c r="L699" s="6" t="str">
        <f>TEXT(RTD("cqg.rtd",,"StudyData",$A$2,"BBnds","MAType=Sim,InputChoice=Close,Period1="&amp;$A$16&amp;",Percent="&amp;$A$18&amp;"","BMA",$A$4,-$B699,$A$6,$A$10,,$A$8,$A$12),$A$47)</f>
        <v>4484.59</v>
      </c>
      <c r="M699" s="6" t="str">
        <f xml:space="preserve"> TEXT(RTD("cqg.rtd",,"StudyData", $A$2, "BBnds", "MAType=Sim,InputChoice=Close,Period1="&amp;$A$16&amp;",Percent="&amp;$A$18&amp;"", "BLO",$A$4, -$B699, $A$6,$A$10,,$A$8,$A$12),$A$47)</f>
        <v>4278.18</v>
      </c>
      <c r="N699" s="8" t="str">
        <f xml:space="preserve"> TEXT(RTD("cqg.rtd",,"StudyData", $A$2, "MACD", "Period1="&amp;$A$20&amp;",Period2="&amp;$A$22&amp;",Period3="&amp;$A$24&amp;",InputChoice=Close", "MACD",$A$4, -$B699, $A$6,$A$10,,$A$8,$A$12),$A$47)</f>
        <v>53.70</v>
      </c>
      <c r="O699" s="8" t="str">
        <f>TEXT(RTD("cqg.rtd",,"StudyData",$A$2,"MACD","Period1="&amp;$A$20&amp;",Period2="&amp;$A$22&amp;",Period3="&amp;$A$24&amp;",InputChoice=Close","MACDA",$A$4,-$B699,$A$6,$A$10,,$A$8,$A$12),$A$47)</f>
        <v>26.70</v>
      </c>
      <c r="P699" s="6" t="str">
        <f t="shared" si="20"/>
        <v>27.00</v>
      </c>
      <c r="Q699" s="8">
        <f xml:space="preserve"> RTD("cqg.rtd",,"StudyData", $A$2, "RSI", "InputChoice=Close,Period="&amp;$A$26&amp;"", "RSI",$A$4, -$B699, $A$6,$A$10,,$A$8,$A$12)</f>
        <v>65.876531352908302</v>
      </c>
      <c r="R69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-$B699, $A$6,$A$10,,$A$8,$A$12)</f>
        <v>90.285900017499998</v>
      </c>
      <c r="S69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-$B699, $A$6,$A$10,,$A$8,$A$12)</f>
        <v>88.337199999999996</v>
      </c>
      <c r="T699" s="8" t="str">
        <f>TEXT(RTD("cqg.rtd",,"StudyData", $A$2, "Imoku", "Period1="&amp;$A$34&amp;"", "Imoku1",$A$4, -$B699, $A$6,$A$10,,$A$8,$A$12),$A$47)</f>
        <v>4573.00</v>
      </c>
      <c r="U699" s="8" t="str">
        <f xml:space="preserve"> TEXT(RTD("cqg.rtd",,"StudyData", $A$2, "Imoku", "Period2="&amp;$A$36&amp;"", "Imoku2",$A$4, -$B699, $A$6,$A$10,,$A$8,$A$12),$A$47)</f>
        <v>4478.25</v>
      </c>
      <c r="V699" s="8" t="str">
        <f xml:space="preserve"> TEXT(RTD("cqg.rtd",,"StudyData", $A$2, "Imoku", "Period3="&amp;$A$38&amp;"", "Imoku3",$A$4, -(($B699)+($A$44)), $A$6,$A$10,,$A$8,$A$12),$A$47)</f>
        <v>4617.50</v>
      </c>
      <c r="W699" s="8" t="str">
        <f xml:space="preserve"> TEXT(RTD("cqg.rtd",,"StudyData", $A$2, "Imoku", "Period1="&amp;$A$34&amp;",Period2="&amp;$A$36&amp;",Period4="&amp;$A$40&amp;",MAType4=Sim", "Imoku4",$A$4, -(($B699)+($A$44)), $A$6,$A$10,,$A$8,$A$12),$A$47)</f>
        <v>4393.13</v>
      </c>
      <c r="X699" s="8" t="str">
        <f>TEXT(RTD("cqg.rtd",,"StudyData", $A$2, "Imoku", "MAType5=Sim,Period5="&amp;$A$42&amp;",InputChoice5=Close", "Imoku5",$A$4, -$B699, $A$6,$A$10,,$A$8,$A$12),$A$47)</f>
        <v>4636.50</v>
      </c>
    </row>
    <row r="700" spans="2:24" x14ac:dyDescent="0.25">
      <c r="B700">
        <f t="shared" si="21"/>
        <v>698</v>
      </c>
      <c r="C700" s="5">
        <f xml:space="preserve"> RTD("cqg.rtd",,"StudyData", $A$2, "BAR", "", "Time", $A$4,-$B700,$A$6,$A$10, "","False","T")</f>
        <v>44774</v>
      </c>
      <c r="D700" s="4">
        <f xml:space="preserve"> RTD("cqg.rtd",,"StudyData", $A$2, "BAR", "", "Time", $A$4,-$B700,$A$6,$A$10, "","False","T")</f>
        <v>44774</v>
      </c>
      <c r="E700" s="6" t="str">
        <f xml:space="preserve"> TEXT(RTD("cqg.rtd",,"StudyData", $A$2, "BAR", "", "Open", $A$4, -$B700, $A$6,$A$10,,$A$8,$A$12),$A$47)</f>
        <v>4680.25</v>
      </c>
      <c r="F700" s="6" t="str">
        <f xml:space="preserve"> TEXT(RTD("cqg.rtd",,"StudyData", $A$2, "BAR", "", "High", $A$4, -$B700, $A$6,$A$10,,$A$8,$A$12),$A$47)</f>
        <v>4690.00</v>
      </c>
      <c r="G700" s="6" t="str">
        <f xml:space="preserve"> TEXT(RTD("cqg.rtd",,"StudyData", $A$2, "BAR", "", "Low", $A$4, -$B700, $A$6,$A$10,,$A$8,$A$12),$A$47)</f>
        <v>4639.75</v>
      </c>
      <c r="H700" s="6" t="str">
        <f>TEXT(RTD("cqg.rtd",,"StudyData", $A$2, "BAR", "", "Close", $A$4, -$B700, $A$6,$A$10,,$A$8,$A$12),$A$47)</f>
        <v>4663.25</v>
      </c>
      <c r="I700" s="7">
        <f xml:space="preserve"> RTD("cqg.rtd",,"StudyData", $A$2, "Vol", "VolType=auto, CoCType=Contract", "Vol",$A$4, -$B700, $A$6,$A$10,,$A$8,$A$12)</f>
        <v>1776936</v>
      </c>
      <c r="J700" s="8" t="str">
        <f xml:space="preserve"> TEXT(RTD("cqg.rtd",,"StudyData", $A$2, "MA", "InputChoice=Close,MAType=Sim,Period="&amp;$A$14&amp;"", "MA",$A$4, -$B700, $A$6,$A$10,,$A$8,$A$12),$A$47)</f>
        <v>4443.99</v>
      </c>
      <c r="K700" s="6" t="str">
        <f xml:space="preserve"> TEXT(RTD("cqg.rtd",,"StudyData", $A$2, "BBnds", "MAType=Sim,InputChoice=Close,Period1="&amp;$A$16&amp;",Percent="&amp;$A$18&amp;"", "BHI",$A$4, -$B700, $A$6,$A$10,,$A$8,$A$12),$A$47)</f>
        <v>4670.70</v>
      </c>
      <c r="L700" s="6" t="str">
        <f>TEXT(RTD("cqg.rtd",,"StudyData",$A$2,"BBnds","MAType=Sim,InputChoice=Close,Period1="&amp;$A$16&amp;",Percent="&amp;$A$18&amp;"","BMA",$A$4,-$B700,$A$6,$A$10,,$A$8,$A$12),$A$47)</f>
        <v>4471.60</v>
      </c>
      <c r="M700" s="6" t="str">
        <f xml:space="preserve"> TEXT(RTD("cqg.rtd",,"StudyData", $A$2, "BBnds", "MAType=Sim,InputChoice=Close,Period1="&amp;$A$16&amp;",Percent="&amp;$A$18&amp;"", "BLO",$A$4, -$B700, $A$6,$A$10,,$A$8,$A$12),$A$47)</f>
        <v>4272.50</v>
      </c>
      <c r="N700" s="8" t="str">
        <f xml:space="preserve"> TEXT(RTD("cqg.rtd",,"StudyData", $A$2, "MACD", "Period1="&amp;$A$20&amp;",Period2="&amp;$A$22&amp;",Period3="&amp;$A$24&amp;",InputChoice=Close", "MACD",$A$4, -$B700, $A$6,$A$10,,$A$8,$A$12),$A$47)</f>
        <v>50.14</v>
      </c>
      <c r="O700" s="8" t="str">
        <f>TEXT(RTD("cqg.rtd",,"StudyData",$A$2,"MACD","Period1="&amp;$A$20&amp;",Period2="&amp;$A$22&amp;",Period3="&amp;$A$24&amp;",InputChoice=Close","MACDA",$A$4,-$B700,$A$6,$A$10,,$A$8,$A$12),$A$47)</f>
        <v>19.95</v>
      </c>
      <c r="P700" s="6" t="str">
        <f t="shared" si="20"/>
        <v>30.19</v>
      </c>
      <c r="Q700" s="8">
        <f xml:space="preserve"> RTD("cqg.rtd",,"StudyData", $A$2, "RSI", "InputChoice=Close,Period="&amp;$A$26&amp;"", "RSI",$A$4, -$B700, $A$6,$A$10,,$A$8,$A$12)</f>
        <v>70.930461459245862</v>
      </c>
      <c r="R70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-$B700, $A$6,$A$10,,$A$8,$A$12)</f>
        <v>91.916888983899995</v>
      </c>
      <c r="S70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-$B700, $A$6,$A$10,,$A$8,$A$12)</f>
        <v>87.362899999999996</v>
      </c>
      <c r="T700" s="8" t="str">
        <f>TEXT(RTD("cqg.rtd",,"StudyData", $A$2, "Imoku", "Period1="&amp;$A$34&amp;"", "Imoku1",$A$4, -$B700, $A$6,$A$10,,$A$8,$A$12),$A$47)</f>
        <v>4573.00</v>
      </c>
      <c r="U700" s="8" t="str">
        <f xml:space="preserve"> TEXT(RTD("cqg.rtd",,"StudyData", $A$2, "Imoku", "Period2="&amp;$A$36&amp;"", "Imoku2",$A$4, -$B700, $A$6,$A$10,,$A$8,$A$12),$A$47)</f>
        <v>4478.25</v>
      </c>
      <c r="V700" s="8" t="str">
        <f xml:space="preserve"> TEXT(RTD("cqg.rtd",,"StudyData", $A$2, "Imoku", "Period3="&amp;$A$38&amp;"", "Imoku3",$A$4, -(($B700)+($A$44)), $A$6,$A$10,,$A$8,$A$12),$A$47)</f>
        <v>4622.88</v>
      </c>
      <c r="W700" s="8" t="str">
        <f xml:space="preserve"> TEXT(RTD("cqg.rtd",,"StudyData", $A$2, "Imoku", "Period1="&amp;$A$34&amp;",Period2="&amp;$A$36&amp;",Period4="&amp;$A$40&amp;",MAType4=Sim", "Imoku4",$A$4, -(($B700)+($A$44)), $A$6,$A$10,,$A$8,$A$12),$A$47)</f>
        <v>4420.94</v>
      </c>
      <c r="X700" s="8" t="str">
        <f>TEXT(RTD("cqg.rtd",,"StudyData", $A$2, "Imoku", "MAType5=Sim,Period5="&amp;$A$42&amp;",InputChoice5=Close", "Imoku5",$A$4, -$B700, $A$6,$A$10,,$A$8,$A$12),$A$47)</f>
        <v>4663.25</v>
      </c>
    </row>
    <row r="701" spans="2:24" x14ac:dyDescent="0.25">
      <c r="B701">
        <f t="shared" si="21"/>
        <v>699</v>
      </c>
      <c r="C701" s="5">
        <f xml:space="preserve"> RTD("cqg.rtd",,"StudyData", $A$2, "BAR", "", "Time", $A$4,-$B701,$A$6,$A$10, "","False","T")</f>
        <v>44771</v>
      </c>
      <c r="D701" s="4">
        <f xml:space="preserve"> RTD("cqg.rtd",,"StudyData", $A$2, "BAR", "", "Time", $A$4,-$B701,$A$6,$A$10, "","False","T")</f>
        <v>44771</v>
      </c>
      <c r="E701" s="6" t="str">
        <f xml:space="preserve"> TEXT(RTD("cqg.rtd",,"StudyData", $A$2, "BAR", "", "Open", $A$4, -$B701, $A$6,$A$10,,$A$8,$A$12),$A$47)</f>
        <v>4647.75</v>
      </c>
      <c r="F701" s="6" t="str">
        <f xml:space="preserve"> TEXT(RTD("cqg.rtd",,"StudyData", $A$2, "BAR", "", "High", $A$4, -$B701, $A$6,$A$10,,$A$8,$A$12),$A$47)</f>
        <v>4686.75</v>
      </c>
      <c r="G701" s="6" t="str">
        <f xml:space="preserve"> TEXT(RTD("cqg.rtd",,"StudyData", $A$2, "BAR", "", "Low", $A$4, -$B701, $A$6,$A$10,,$A$8,$A$12),$A$47)</f>
        <v>4623.75</v>
      </c>
      <c r="H701" s="6" t="str">
        <f>TEXT(RTD("cqg.rtd",,"StudyData", $A$2, "BAR", "", "Close", $A$4, -$B701, $A$6,$A$10,,$A$8,$A$12),$A$47)</f>
        <v>4676.25</v>
      </c>
      <c r="I701" s="7">
        <f xml:space="preserve"> RTD("cqg.rtd",,"StudyData", $A$2, "Vol", "VolType=auto, CoCType=Contract", "Vol",$A$4, -$B701, $A$6,$A$10,,$A$8,$A$12)</f>
        <v>1919598</v>
      </c>
      <c r="J701" s="8" t="str">
        <f xml:space="preserve"> TEXT(RTD("cqg.rtd",,"StudyData", $A$2, "MA", "InputChoice=Close,MAType=Sim,Period="&amp;$A$14&amp;"", "MA",$A$4, -$B701, $A$6,$A$10,,$A$8,$A$12),$A$47)</f>
        <v>4445.39</v>
      </c>
      <c r="K701" s="6" t="str">
        <f xml:space="preserve"> TEXT(RTD("cqg.rtd",,"StudyData", $A$2, "BBnds", "MAType=Sim,InputChoice=Close,Period1="&amp;$A$16&amp;",Percent="&amp;$A$18&amp;"", "BHI",$A$4, -$B701, $A$6,$A$10,,$A$8,$A$12),$A$47)</f>
        <v>4639.97</v>
      </c>
      <c r="L701" s="6" t="str">
        <f>TEXT(RTD("cqg.rtd",,"StudyData",$A$2,"BBnds","MAType=Sim,InputChoice=Close,Period1="&amp;$A$16&amp;",Percent="&amp;$A$18&amp;"","BMA",$A$4,-$B701,$A$6,$A$10,,$A$8,$A$12),$A$47)</f>
        <v>4456.94</v>
      </c>
      <c r="M701" s="6" t="str">
        <f xml:space="preserve"> TEXT(RTD("cqg.rtd",,"StudyData", $A$2, "BBnds", "MAType=Sim,InputChoice=Close,Period1="&amp;$A$16&amp;",Percent="&amp;$A$18&amp;"", "BLO",$A$4, -$B701, $A$6,$A$10,,$A$8,$A$12),$A$47)</f>
        <v>4273.91</v>
      </c>
      <c r="N701" s="8" t="str">
        <f xml:space="preserve"> TEXT(RTD("cqg.rtd",,"StudyData", $A$2, "MACD", "Period1="&amp;$A$20&amp;",Period2="&amp;$A$22&amp;",Period3="&amp;$A$24&amp;",InputChoice=Close", "MACD",$A$4, -$B701, $A$6,$A$10,,$A$8,$A$12),$A$47)</f>
        <v>42.14</v>
      </c>
      <c r="O701" s="8" t="str">
        <f>TEXT(RTD("cqg.rtd",,"StudyData",$A$2,"MACD","Period1="&amp;$A$20&amp;",Period2="&amp;$A$22&amp;",Period3="&amp;$A$24&amp;",InputChoice=Close","MACDA",$A$4,-$B701,$A$6,$A$10,,$A$8,$A$12),$A$47)</f>
        <v>12.40</v>
      </c>
      <c r="P701" s="6" t="str">
        <f t="shared" si="20"/>
        <v>29.74</v>
      </c>
      <c r="Q701" s="8">
        <f xml:space="preserve"> RTD("cqg.rtd",,"StudyData", $A$2, "RSI", "InputChoice=Close,Period="&amp;$A$26&amp;"", "RSI",$A$4, -$B701, $A$6,$A$10,,$A$8,$A$12)</f>
        <v>73.361742650140201</v>
      </c>
      <c r="R70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-$B701, $A$6,$A$10,,$A$8,$A$12)</f>
        <v>90.868108608200004</v>
      </c>
      <c r="S70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-$B701, $A$6,$A$10,,$A$8,$A$12)</f>
        <v>85.085899999999995</v>
      </c>
      <c r="T701" s="8" t="str">
        <f>TEXT(RTD("cqg.rtd",,"StudyData", $A$2, "Imoku", "Period1="&amp;$A$34&amp;"", "Imoku1",$A$4, -$B701, $A$6,$A$10,,$A$8,$A$12),$A$47)</f>
        <v>4531.75</v>
      </c>
      <c r="U701" s="8" t="str">
        <f xml:space="preserve"> TEXT(RTD("cqg.rtd",,"StudyData", $A$2, "Imoku", "Period2="&amp;$A$36&amp;"", "Imoku2",$A$4, -$B701, $A$6,$A$10,,$A$8,$A$12),$A$47)</f>
        <v>4476.63</v>
      </c>
      <c r="V701" s="8" t="str">
        <f xml:space="preserve"> TEXT(RTD("cqg.rtd",,"StudyData", $A$2, "Imoku", "Period3="&amp;$A$38&amp;"", "Imoku3",$A$4, -(($B701)+($A$44)), $A$6,$A$10,,$A$8,$A$12),$A$47)</f>
        <v>4622.88</v>
      </c>
      <c r="W701" s="8" t="str">
        <f xml:space="preserve"> TEXT(RTD("cqg.rtd",,"StudyData", $A$2, "Imoku", "Period1="&amp;$A$34&amp;",Period2="&amp;$A$36&amp;",Period4="&amp;$A$40&amp;",MAType4=Sim", "Imoku4",$A$4, -(($B701)+($A$44)), $A$6,$A$10,,$A$8,$A$12),$A$47)</f>
        <v>4449.63</v>
      </c>
      <c r="X701" s="8" t="str">
        <f>TEXT(RTD("cqg.rtd",,"StudyData", $A$2, "Imoku", "MAType5=Sim,Period5="&amp;$A$42&amp;",InputChoice5=Close", "Imoku5",$A$4, -$B701, $A$6,$A$10,,$A$8,$A$12),$A$47)</f>
        <v>4676.25</v>
      </c>
    </row>
    <row r="702" spans="2:24" x14ac:dyDescent="0.25">
      <c r="B702">
        <f t="shared" si="21"/>
        <v>700</v>
      </c>
      <c r="C702" s="5">
        <f xml:space="preserve"> RTD("cqg.rtd",,"StudyData", $A$2, "BAR", "", "Time", $A$4,-$B702,$A$6,$A$10, "","False","T")</f>
        <v>44770</v>
      </c>
      <c r="D702" s="4">
        <f xml:space="preserve"> RTD("cqg.rtd",,"StudyData", $A$2, "BAR", "", "Time", $A$4,-$B702,$A$6,$A$10, "","False","T")</f>
        <v>44770</v>
      </c>
      <c r="E702" s="6" t="str">
        <f xml:space="preserve"> TEXT(RTD("cqg.rtd",,"StudyData", $A$2, "BAR", "", "Open", $A$4, -$B702, $A$6,$A$10,,$A$8,$A$12),$A$47)</f>
        <v>4564.75</v>
      </c>
      <c r="F702" s="6" t="str">
        <f xml:space="preserve"> TEXT(RTD("cqg.rtd",,"StudyData", $A$2, "BAR", "", "High", $A$4, -$B702, $A$6,$A$10,,$A$8,$A$12),$A$47)</f>
        <v>4653.75</v>
      </c>
      <c r="G702" s="6" t="str">
        <f xml:space="preserve"> TEXT(RTD("cqg.rtd",,"StudyData", $A$2, "BAR", "", "Low", $A$4, -$B702, $A$6,$A$10,,$A$8,$A$12),$A$47)</f>
        <v>4537.25</v>
      </c>
      <c r="H702" s="6" t="str">
        <f>TEXT(RTD("cqg.rtd",,"StudyData", $A$2, "BAR", "", "Close", $A$4, -$B702, $A$6,$A$10,,$A$8,$A$12),$A$47)</f>
        <v>4616.25</v>
      </c>
      <c r="I702" s="7">
        <f xml:space="preserve"> RTD("cqg.rtd",,"StudyData", $A$2, "Vol", "VolType=auto, CoCType=Contract", "Vol",$A$4, -$B702, $A$6,$A$10,,$A$8,$A$12)</f>
        <v>2014467</v>
      </c>
      <c r="J702" s="8" t="str">
        <f xml:space="preserve"> TEXT(RTD("cqg.rtd",,"StudyData", $A$2, "MA", "InputChoice=Close,MAType=Sim,Period="&amp;$A$14&amp;"", "MA",$A$4, -$B702, $A$6,$A$10,,$A$8,$A$12),$A$47)</f>
        <v>4444.57</v>
      </c>
      <c r="K702" s="6" t="str">
        <f xml:space="preserve"> TEXT(RTD("cqg.rtd",,"StudyData", $A$2, "BBnds", "MAType=Sim,InputChoice=Close,Period1="&amp;$A$16&amp;",Percent="&amp;$A$18&amp;"", "BHI",$A$4, -$B702, $A$6,$A$10,,$A$8,$A$12),$A$47)</f>
        <v>4600.38</v>
      </c>
      <c r="L702" s="6" t="str">
        <f>TEXT(RTD("cqg.rtd",,"StudyData",$A$2,"BBnds","MAType=Sim,InputChoice=Close,Period1="&amp;$A$16&amp;",Percent="&amp;$A$18&amp;"","BMA",$A$4,-$B702,$A$6,$A$10,,$A$8,$A$12),$A$47)</f>
        <v>4439.74</v>
      </c>
      <c r="M702" s="6" t="str">
        <f xml:space="preserve"> TEXT(RTD("cqg.rtd",,"StudyData", $A$2, "BBnds", "MAType=Sim,InputChoice=Close,Period1="&amp;$A$16&amp;",Percent="&amp;$A$18&amp;"", "BLO",$A$4, -$B702, $A$6,$A$10,,$A$8,$A$12),$A$47)</f>
        <v>4279.10</v>
      </c>
      <c r="N702" s="8" t="str">
        <f xml:space="preserve"> TEXT(RTD("cqg.rtd",,"StudyData", $A$2, "MACD", "Period1="&amp;$A$20&amp;",Period2="&amp;$A$22&amp;",Period3="&amp;$A$24&amp;",InputChoice=Close", "MACD",$A$4, -$B702, $A$6,$A$10,,$A$8,$A$12),$A$47)</f>
        <v>29.98</v>
      </c>
      <c r="O702" s="8" t="str">
        <f>TEXT(RTD("cqg.rtd",,"StudyData",$A$2,"MACD","Period1="&amp;$A$20&amp;",Period2="&amp;$A$22&amp;",Period3="&amp;$A$24&amp;",InputChoice=Close","MACDA",$A$4,-$B702,$A$6,$A$10,,$A$8,$A$12),$A$47)</f>
        <v>4.97</v>
      </c>
      <c r="P702" s="6" t="str">
        <f t="shared" si="20"/>
        <v>25.01</v>
      </c>
      <c r="Q702" s="8">
        <f xml:space="preserve"> RTD("cqg.rtd",,"StudyData", $A$2, "RSI", "InputChoice=Close,Period="&amp;$A$26&amp;"", "RSI",$A$4, -$B702, $A$6,$A$10,,$A$8,$A$12)</f>
        <v>69.002810616927803</v>
      </c>
      <c r="R70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-$B702, $A$6,$A$10,,$A$8,$A$12)</f>
        <v>86.578418488400004</v>
      </c>
      <c r="S70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-$B702, $A$6,$A$10,,$A$8,$A$12)</f>
        <v>82.194800000000001</v>
      </c>
      <c r="T702" s="8" t="str">
        <f>TEXT(RTD("cqg.rtd",,"StudyData", $A$2, "Imoku", "Period1="&amp;$A$34&amp;"", "Imoku1",$A$4, -$B702, $A$6,$A$10,,$A$8,$A$12),$A$47)</f>
        <v>4508.38</v>
      </c>
      <c r="U702" s="8" t="str">
        <f xml:space="preserve"> TEXT(RTD("cqg.rtd",,"StudyData", $A$2, "Imoku", "Period2="&amp;$A$36&amp;"", "Imoku2",$A$4, -$B702, $A$6,$A$10,,$A$8,$A$12),$A$47)</f>
        <v>4444.88</v>
      </c>
      <c r="V702" s="8" t="str">
        <f xml:space="preserve"> TEXT(RTD("cqg.rtd",,"StudyData", $A$2, "Imoku", "Period3="&amp;$A$38&amp;"", "Imoku3",$A$4, -(($B702)+($A$44)), $A$6,$A$10,,$A$8,$A$12),$A$47)</f>
        <v>4627.38</v>
      </c>
      <c r="W702" s="8" t="str">
        <f xml:space="preserve"> TEXT(RTD("cqg.rtd",,"StudyData", $A$2, "Imoku", "Period1="&amp;$A$34&amp;",Period2="&amp;$A$36&amp;",Period4="&amp;$A$40&amp;",MAType4=Sim", "Imoku4",$A$4, -(($B702)+($A$44)), $A$6,$A$10,,$A$8,$A$12),$A$47)</f>
        <v>4453.56</v>
      </c>
      <c r="X702" s="8" t="str">
        <f>TEXT(RTD("cqg.rtd",,"StudyData", $A$2, "Imoku", "MAType5=Sim,Period5="&amp;$A$42&amp;",InputChoice5=Close", "Imoku5",$A$4, -$B702, $A$6,$A$10,,$A$8,$A$12),$A$47)</f>
        <v>4616.25</v>
      </c>
    </row>
    <row r="703" spans="2:24" x14ac:dyDescent="0.25">
      <c r="B703">
        <f t="shared" si="21"/>
        <v>701</v>
      </c>
      <c r="C703" s="5">
        <f xml:space="preserve"> RTD("cqg.rtd",,"StudyData", $A$2, "BAR", "", "Time", $A$4,-$B703,$A$6,$A$10, "","False","T")</f>
        <v>44769</v>
      </c>
      <c r="D703" s="4">
        <f xml:space="preserve"> RTD("cqg.rtd",,"StudyData", $A$2, "BAR", "", "Time", $A$4,-$B703,$A$6,$A$10, "","False","T")</f>
        <v>44769</v>
      </c>
      <c r="E703" s="6" t="str">
        <f xml:space="preserve"> TEXT(RTD("cqg.rtd",,"StudyData", $A$2, "BAR", "", "Open", $A$4, -$B703, $A$6,$A$10,,$A$8,$A$12),$A$47)</f>
        <v>4482.00</v>
      </c>
      <c r="F703" s="6" t="str">
        <f xml:space="preserve"> TEXT(RTD("cqg.rtd",,"StudyData", $A$2, "BAR", "", "High", $A$4, -$B703, $A$6,$A$10,,$A$8,$A$12),$A$47)</f>
        <v>4585.50</v>
      </c>
      <c r="G703" s="6" t="str">
        <f xml:space="preserve"> TEXT(RTD("cqg.rtd",,"StudyData", $A$2, "BAR", "", "Low", $A$4, -$B703, $A$6,$A$10,,$A$8,$A$12),$A$47)</f>
        <v>4481.50</v>
      </c>
      <c r="H703" s="6" t="str">
        <f>TEXT(RTD("cqg.rtd",,"StudyData", $A$2, "BAR", "", "Close", $A$4, -$B703, $A$6,$A$10,,$A$8,$A$12),$A$47)</f>
        <v>4567.25</v>
      </c>
      <c r="I703" s="7">
        <f xml:space="preserve"> RTD("cqg.rtd",,"StudyData", $A$2, "Vol", "VolType=auto, CoCType=Contract", "Vol",$A$4, -$B703, $A$6,$A$10,,$A$8,$A$12)</f>
        <v>1740431</v>
      </c>
      <c r="J703" s="8" t="str">
        <f xml:space="preserve"> TEXT(RTD("cqg.rtd",,"StudyData", $A$2, "MA", "InputChoice=Close,MAType=Sim,Period="&amp;$A$14&amp;"", "MA",$A$4, -$B703, $A$6,$A$10,,$A$8,$A$12),$A$47)</f>
        <v>4446.05</v>
      </c>
      <c r="K703" s="6" t="str">
        <f xml:space="preserve"> TEXT(RTD("cqg.rtd",,"StudyData", $A$2, "BBnds", "MAType=Sim,InputChoice=Close,Period1="&amp;$A$16&amp;",Percent="&amp;$A$18&amp;"", "BHI",$A$4, -$B703, $A$6,$A$10,,$A$8,$A$12),$A$47)</f>
        <v>4568.85</v>
      </c>
      <c r="L703" s="6" t="str">
        <f>TEXT(RTD("cqg.rtd",,"StudyData",$A$2,"BBnds","MAType=Sim,InputChoice=Close,Period1="&amp;$A$16&amp;",Percent="&amp;$A$18&amp;"","BMA",$A$4,-$B703,$A$6,$A$10,,$A$8,$A$12),$A$47)</f>
        <v>4427.13</v>
      </c>
      <c r="M703" s="6" t="str">
        <f xml:space="preserve"> TEXT(RTD("cqg.rtd",,"StudyData", $A$2, "BBnds", "MAType=Sim,InputChoice=Close,Period1="&amp;$A$16&amp;",Percent="&amp;$A$18&amp;"", "BLO",$A$4, -$B703, $A$6,$A$10,,$A$8,$A$12),$A$47)</f>
        <v>4285.40</v>
      </c>
      <c r="N703" s="8" t="str">
        <f xml:space="preserve"> TEXT(RTD("cqg.rtd",,"StudyData", $A$2, "MACD", "Period1="&amp;$A$20&amp;",Period2="&amp;$A$22&amp;",Period3="&amp;$A$24&amp;",InputChoice=Close", "MACD",$A$4, -$B703, $A$6,$A$10,,$A$8,$A$12),$A$47)</f>
        <v>20.13</v>
      </c>
      <c r="O703" s="8" t="str">
        <f>TEXT(RTD("cqg.rtd",,"StudyData",$A$2,"MACD","Period1="&amp;$A$20&amp;",Period2="&amp;$A$22&amp;",Period3="&amp;$A$24&amp;",InputChoice=Close","MACDA",$A$4,-$B703,$A$6,$A$10,,$A$8,$A$12),$A$47)</f>
        <v>-1.29</v>
      </c>
      <c r="P703" s="6" t="str">
        <f t="shared" si="20"/>
        <v>21.42</v>
      </c>
      <c r="Q703" s="8">
        <f xml:space="preserve"> RTD("cqg.rtd",,"StudyData", $A$2, "RSI", "InputChoice=Close,Period="&amp;$A$26&amp;"", "RSI",$A$4, -$B703, $A$6,$A$10,,$A$8,$A$12)</f>
        <v>64.824432841911033</v>
      </c>
      <c r="R70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-$B703, $A$6,$A$10,,$A$8,$A$12)</f>
        <v>84.114096632900001</v>
      </c>
      <c r="S70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-$B703, $A$6,$A$10,,$A$8,$A$12)</f>
        <v>80.002899999999997</v>
      </c>
      <c r="T703" s="8" t="str">
        <f>TEXT(RTD("cqg.rtd",,"StudyData", $A$2, "Imoku", "Period1="&amp;$A$34&amp;"", "Imoku1",$A$4, -$B703, $A$6,$A$10,,$A$8,$A$12),$A$47)</f>
        <v>4454.25</v>
      </c>
      <c r="U703" s="8" t="str">
        <f xml:space="preserve"> TEXT(RTD("cqg.rtd",,"StudyData", $A$2, "Imoku", "Period2="&amp;$A$36&amp;"", "Imoku2",$A$4, -$B703, $A$6,$A$10,,$A$8,$A$12),$A$47)</f>
        <v>4394.88</v>
      </c>
      <c r="V703" s="8" t="str">
        <f xml:space="preserve"> TEXT(RTD("cqg.rtd",,"StudyData", $A$2, "Imoku", "Period3="&amp;$A$38&amp;"", "Imoku3",$A$4, -(($B703)+($A$44)), $A$6,$A$10,,$A$8,$A$12),$A$47)</f>
        <v>4657.38</v>
      </c>
      <c r="W703" s="8" t="str">
        <f xml:space="preserve"> TEXT(RTD("cqg.rtd",,"StudyData", $A$2, "Imoku", "Period1="&amp;$A$34&amp;",Period2="&amp;$A$36&amp;",Period4="&amp;$A$40&amp;",MAType4=Sim", "Imoku4",$A$4, -(($B703)+($A$44)), $A$6,$A$10,,$A$8,$A$12),$A$47)</f>
        <v>4454.56</v>
      </c>
      <c r="X703" s="8" t="str">
        <f>TEXT(RTD("cqg.rtd",,"StudyData", $A$2, "Imoku", "MAType5=Sim,Period5="&amp;$A$42&amp;",InputChoice5=Close", "Imoku5",$A$4, -$B703, $A$6,$A$10,,$A$8,$A$12),$A$47)</f>
        <v>4567.25</v>
      </c>
    </row>
    <row r="704" spans="2:24" x14ac:dyDescent="0.25">
      <c r="B704">
        <f t="shared" si="21"/>
        <v>702</v>
      </c>
      <c r="C704" s="5">
        <f xml:space="preserve"> RTD("cqg.rtd",,"StudyData", $A$2, "BAR", "", "Time", $A$4,-$B704,$A$6,$A$10, "","False","T")</f>
        <v>44768</v>
      </c>
      <c r="D704" s="4">
        <f xml:space="preserve"> RTD("cqg.rtd",,"StudyData", $A$2, "BAR", "", "Time", $A$4,-$B704,$A$6,$A$10, "","False","T")</f>
        <v>44768</v>
      </c>
      <c r="E704" s="6" t="str">
        <f xml:space="preserve"> TEXT(RTD("cqg.rtd",,"StudyData", $A$2, "BAR", "", "Open", $A$4, -$B704, $A$6,$A$10,,$A$8,$A$12),$A$47)</f>
        <v>4501.75</v>
      </c>
      <c r="F704" s="6" t="str">
        <f xml:space="preserve"> TEXT(RTD("cqg.rtd",,"StudyData", $A$2, "BAR", "", "High", $A$4, -$B704, $A$6,$A$10,,$A$8,$A$12),$A$47)</f>
        <v>4507.25</v>
      </c>
      <c r="G704" s="6" t="str">
        <f xml:space="preserve"> TEXT(RTD("cqg.rtd",,"StudyData", $A$2, "BAR", "", "Low", $A$4, -$B704, $A$6,$A$10,,$A$8,$A$12),$A$47)</f>
        <v>4456.00</v>
      </c>
      <c r="H704" s="6" t="str">
        <f>TEXT(RTD("cqg.rtd",,"StudyData", $A$2, "BAR", "", "Close", $A$4, -$B704, $A$6,$A$10,,$A$8,$A$12),$A$47)</f>
        <v>4466.00</v>
      </c>
      <c r="I704" s="7">
        <f xml:space="preserve"> RTD("cqg.rtd",,"StudyData", $A$2, "Vol", "VolType=auto, CoCType=Contract", "Vol",$A$4, -$B704, $A$6,$A$10,,$A$8,$A$12)</f>
        <v>1589161</v>
      </c>
      <c r="J704" s="8" t="str">
        <f xml:space="preserve"> TEXT(RTD("cqg.rtd",,"StudyData", $A$2, "MA", "InputChoice=Close,MAType=Sim,Period="&amp;$A$14&amp;"", "MA",$A$4, -$B704, $A$6,$A$10,,$A$8,$A$12),$A$47)</f>
        <v>4449.37</v>
      </c>
      <c r="K704" s="6" t="str">
        <f xml:space="preserve"> TEXT(RTD("cqg.rtd",,"StudyData", $A$2, "BBnds", "MAType=Sim,InputChoice=Close,Period1="&amp;$A$16&amp;",Percent="&amp;$A$18&amp;"", "BHI",$A$4, -$B704, $A$6,$A$10,,$A$8,$A$12),$A$47)</f>
        <v>4545.45</v>
      </c>
      <c r="L704" s="6" t="str">
        <f>TEXT(RTD("cqg.rtd",,"StudyData",$A$2,"BBnds","MAType=Sim,InputChoice=Close,Period1="&amp;$A$16&amp;",Percent="&amp;$A$18&amp;"","BMA",$A$4,-$B704,$A$6,$A$10,,$A$8,$A$12),$A$47)</f>
        <v>4417.18</v>
      </c>
      <c r="M704" s="6" t="str">
        <f xml:space="preserve"> TEXT(RTD("cqg.rtd",,"StudyData", $A$2, "BBnds", "MAType=Sim,InputChoice=Close,Period1="&amp;$A$16&amp;",Percent="&amp;$A$18&amp;"", "BLO",$A$4, -$B704, $A$6,$A$10,,$A$8,$A$12),$A$47)</f>
        <v>4288.90</v>
      </c>
      <c r="N704" s="8" t="str">
        <f xml:space="preserve"> TEXT(RTD("cqg.rtd",,"StudyData", $A$2, "MACD", "Period1="&amp;$A$20&amp;",Period2="&amp;$A$22&amp;",Period3="&amp;$A$24&amp;",InputChoice=Close", "MACD",$A$4, -$B704, $A$6,$A$10,,$A$8,$A$12),$A$47)</f>
        <v>12.26</v>
      </c>
      <c r="O704" s="8" t="str">
        <f>TEXT(RTD("cqg.rtd",,"StudyData",$A$2,"MACD","Period1="&amp;$A$20&amp;",Period2="&amp;$A$22&amp;",Period3="&amp;$A$24&amp;",InputChoice=Close","MACDA",$A$4,-$B704,$A$6,$A$10,,$A$8,$A$12),$A$47)</f>
        <v>-6.64</v>
      </c>
      <c r="P704" s="6" t="str">
        <f t="shared" si="20"/>
        <v>18.90</v>
      </c>
      <c r="Q704" s="8">
        <f xml:space="preserve"> RTD("cqg.rtd",,"StudyData", $A$2, "RSI", "InputChoice=Close,Period="&amp;$A$26&amp;"", "RSI",$A$4, -$B704, $A$6,$A$10,,$A$8,$A$12)</f>
        <v>53.249514323551196</v>
      </c>
      <c r="R70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-$B704, $A$6,$A$10,,$A$8,$A$12)</f>
        <v>78.347075688499999</v>
      </c>
      <c r="S70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-$B704, $A$6,$A$10,,$A$8,$A$12)</f>
        <v>77.947400000000002</v>
      </c>
      <c r="T704" s="8" t="str">
        <f>TEXT(RTD("cqg.rtd",,"StudyData", $A$2, "Imoku", "Period1="&amp;$A$34&amp;"", "Imoku1",$A$4, -$B704, $A$6,$A$10,,$A$8,$A$12),$A$47)</f>
        <v>4412.75</v>
      </c>
      <c r="U704" s="8" t="str">
        <f xml:space="preserve"> TEXT(RTD("cqg.rtd",,"StudyData", $A$2, "Imoku", "Period2="&amp;$A$36&amp;"", "Imoku2",$A$4, -$B704, $A$6,$A$10,,$A$8,$A$12),$A$47)</f>
        <v>4370.38</v>
      </c>
      <c r="V704" s="8" t="str">
        <f xml:space="preserve"> TEXT(RTD("cqg.rtd",,"StudyData", $A$2, "Imoku", "Period3="&amp;$A$38&amp;"", "Imoku3",$A$4, -(($B704)+($A$44)), $A$6,$A$10,,$A$8,$A$12),$A$47)</f>
        <v>4658.88</v>
      </c>
      <c r="W704" s="8" t="str">
        <f xml:space="preserve"> TEXT(RTD("cqg.rtd",,"StudyData", $A$2, "Imoku", "Period1="&amp;$A$34&amp;",Period2="&amp;$A$36&amp;",Period4="&amp;$A$40&amp;",MAType4=Sim", "Imoku4",$A$4, -(($B704)+($A$44)), $A$6,$A$10,,$A$8,$A$12),$A$47)</f>
        <v>4457.13</v>
      </c>
      <c r="X704" s="8" t="str">
        <f>TEXT(RTD("cqg.rtd",,"StudyData", $A$2, "Imoku", "MAType5=Sim,Period5="&amp;$A$42&amp;",InputChoice5=Close", "Imoku5",$A$4, -$B704, $A$6,$A$10,,$A$8,$A$12),$A$47)</f>
        <v>4466.00</v>
      </c>
    </row>
    <row r="705" spans="2:24" x14ac:dyDescent="0.25">
      <c r="B705">
        <f t="shared" si="21"/>
        <v>703</v>
      </c>
      <c r="C705" s="5">
        <f xml:space="preserve"> RTD("cqg.rtd",,"StudyData", $A$2, "BAR", "", "Time", $A$4,-$B705,$A$6,$A$10, "","False","T")</f>
        <v>44767</v>
      </c>
      <c r="D705" s="4">
        <f xml:space="preserve"> RTD("cqg.rtd",,"StudyData", $A$2, "BAR", "", "Time", $A$4,-$B705,$A$6,$A$10, "","False","T")</f>
        <v>44767</v>
      </c>
      <c r="E705" s="6" t="str">
        <f xml:space="preserve"> TEXT(RTD("cqg.rtd",,"StudyData", $A$2, "BAR", "", "Open", $A$4, -$B705, $A$6,$A$10,,$A$8,$A$12),$A$47)</f>
        <v>4510.50</v>
      </c>
      <c r="F705" s="6" t="str">
        <f xml:space="preserve"> TEXT(RTD("cqg.rtd",,"StudyData", $A$2, "BAR", "", "High", $A$4, -$B705, $A$6,$A$10,,$A$8,$A$12),$A$47)</f>
        <v>4531.50</v>
      </c>
      <c r="G705" s="6" t="str">
        <f xml:space="preserve"> TEXT(RTD("cqg.rtd",,"StudyData", $A$2, "BAR", "", "Low", $A$4, -$B705, $A$6,$A$10,,$A$8,$A$12),$A$47)</f>
        <v>4488.75</v>
      </c>
      <c r="H705" s="6" t="str">
        <f>TEXT(RTD("cqg.rtd",,"StudyData", $A$2, "BAR", "", "Close", $A$4, -$B705, $A$6,$A$10,,$A$8,$A$12),$A$47)</f>
        <v>4512.75</v>
      </c>
      <c r="I705" s="7">
        <f xml:space="preserve"> RTD("cqg.rtd",,"StudyData", $A$2, "Vol", "VolType=auto, CoCType=Contract", "Vol",$A$4, -$B705, $A$6,$A$10,,$A$8,$A$12)</f>
        <v>1493471</v>
      </c>
      <c r="J705" s="8" t="str">
        <f xml:space="preserve"> TEXT(RTD("cqg.rtd",,"StudyData", $A$2, "MA", "InputChoice=Close,MAType=Sim,Period="&amp;$A$14&amp;"", "MA",$A$4, -$B705, $A$6,$A$10,,$A$8,$A$12),$A$47)</f>
        <v>4452.72</v>
      </c>
      <c r="K705" s="6" t="str">
        <f xml:space="preserve"> TEXT(RTD("cqg.rtd",,"StudyData", $A$2, "BBnds", "MAType=Sim,InputChoice=Close,Period1="&amp;$A$16&amp;",Percent="&amp;$A$18&amp;"", "BHI",$A$4, -$B705, $A$6,$A$10,,$A$8,$A$12),$A$47)</f>
        <v>4543.27</v>
      </c>
      <c r="L705" s="6" t="str">
        <f>TEXT(RTD("cqg.rtd",,"StudyData",$A$2,"BBnds","MAType=Sim,InputChoice=Close,Period1="&amp;$A$16&amp;",Percent="&amp;$A$18&amp;"","BMA",$A$4,-$B705,$A$6,$A$10,,$A$8,$A$12),$A$47)</f>
        <v>4416.20</v>
      </c>
      <c r="M705" s="6" t="str">
        <f xml:space="preserve"> TEXT(RTD("cqg.rtd",,"StudyData", $A$2, "BBnds", "MAType=Sim,InputChoice=Close,Period1="&amp;$A$16&amp;",Percent="&amp;$A$18&amp;"", "BLO",$A$4, -$B705, $A$6,$A$10,,$A$8,$A$12),$A$47)</f>
        <v>4289.13</v>
      </c>
      <c r="N705" s="8" t="str">
        <f xml:space="preserve"> TEXT(RTD("cqg.rtd",,"StudyData", $A$2, "MACD", "Period1="&amp;$A$20&amp;",Period2="&amp;$A$22&amp;",Period3="&amp;$A$24&amp;",InputChoice=Close", "MACD",$A$4, -$B705, $A$6,$A$10,,$A$8,$A$12),$A$47)</f>
        <v>12.35</v>
      </c>
      <c r="O705" s="8" t="str">
        <f>TEXT(RTD("cqg.rtd",,"StudyData",$A$2,"MACD","Period1="&amp;$A$20&amp;",Period2="&amp;$A$22&amp;",Period3="&amp;$A$24&amp;",InputChoice=Close","MACDA",$A$4,-$B705,$A$6,$A$10,,$A$8,$A$12),$A$47)</f>
        <v>-11.36</v>
      </c>
      <c r="P705" s="6" t="str">
        <f t="shared" si="20"/>
        <v>23.71</v>
      </c>
      <c r="Q705" s="8">
        <f xml:space="preserve"> RTD("cqg.rtd",,"StudyData", $A$2, "RSI", "InputChoice=Close,Period="&amp;$A$26&amp;"", "RSI",$A$4, -$B705, $A$6,$A$10,,$A$8,$A$12)</f>
        <v>61.564051679290536</v>
      </c>
      <c r="R70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-$B705, $A$6,$A$10,,$A$8,$A$12)</f>
        <v>83.732210281700006</v>
      </c>
      <c r="S70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-$B705, $A$6,$A$10,,$A$8,$A$12)</f>
        <v>77.747500000000002</v>
      </c>
      <c r="T705" s="8" t="str">
        <f>TEXT(RTD("cqg.rtd",,"StudyData", $A$2, "Imoku", "Period1="&amp;$A$34&amp;"", "Imoku1",$A$4, -$B705, $A$6,$A$10,,$A$8,$A$12),$A$47)</f>
        <v>4412.75</v>
      </c>
      <c r="U705" s="8" t="str">
        <f xml:space="preserve"> TEXT(RTD("cqg.rtd",,"StudyData", $A$2, "Imoku", "Period2="&amp;$A$36&amp;"", "Imoku2",$A$4, -$B705, $A$6,$A$10,,$A$8,$A$12),$A$47)</f>
        <v>4370.38</v>
      </c>
      <c r="V705" s="8" t="str">
        <f xml:space="preserve"> TEXT(RTD("cqg.rtd",,"StudyData", $A$2, "Imoku", "Period3="&amp;$A$38&amp;"", "Imoku3",$A$4, -(($B705)+($A$44)), $A$6,$A$10,,$A$8,$A$12),$A$47)</f>
        <v>4692.13</v>
      </c>
      <c r="W705" s="8" t="str">
        <f xml:space="preserve"> TEXT(RTD("cqg.rtd",,"StudyData", $A$2, "Imoku", "Period1="&amp;$A$34&amp;",Period2="&amp;$A$36&amp;",Period4="&amp;$A$40&amp;",MAType4=Sim", "Imoku4",$A$4, -(($B705)+($A$44)), $A$6,$A$10,,$A$8,$A$12),$A$47)</f>
        <v>4495.56</v>
      </c>
      <c r="X705" s="8" t="str">
        <f>TEXT(RTD("cqg.rtd",,"StudyData", $A$2, "Imoku", "MAType5=Sim,Period5="&amp;$A$42&amp;",InputChoice5=Close", "Imoku5",$A$4, -$B705, $A$6,$A$10,,$A$8,$A$12),$A$47)</f>
        <v>4512.75</v>
      </c>
    </row>
    <row r="706" spans="2:24" x14ac:dyDescent="0.25">
      <c r="B706">
        <f t="shared" si="21"/>
        <v>704</v>
      </c>
      <c r="C706" s="5">
        <f xml:space="preserve"> RTD("cqg.rtd",,"StudyData", $A$2, "BAR", "", "Time", $A$4,-$B706,$A$6,$A$10, "","False","T")</f>
        <v>44764</v>
      </c>
      <c r="D706" s="4">
        <f xml:space="preserve"> RTD("cqg.rtd",,"StudyData", $A$2, "BAR", "", "Time", $A$4,-$B706,$A$6,$A$10, "","False","T")</f>
        <v>44764</v>
      </c>
      <c r="E706" s="6" t="str">
        <f xml:space="preserve"> TEXT(RTD("cqg.rtd",,"StudyData", $A$2, "BAR", "", "Open", $A$4, -$B706, $A$6,$A$10,,$A$8,$A$12),$A$47)</f>
        <v>4530.75</v>
      </c>
      <c r="F706" s="6" t="str">
        <f xml:space="preserve"> TEXT(RTD("cqg.rtd",,"StudyData", $A$2, "BAR", "", "High", $A$4, -$B706, $A$6,$A$10,,$A$8,$A$12),$A$47)</f>
        <v>4559.00</v>
      </c>
      <c r="G706" s="6" t="str">
        <f xml:space="preserve"> TEXT(RTD("cqg.rtd",,"StudyData", $A$2, "BAR", "", "Low", $A$4, -$B706, $A$6,$A$10,,$A$8,$A$12),$A$47)</f>
        <v>4484.25</v>
      </c>
      <c r="H706" s="6" t="str">
        <f>TEXT(RTD("cqg.rtd",,"StudyData", $A$2, "BAR", "", "Close", $A$4, -$B706, $A$6,$A$10,,$A$8,$A$12),$A$47)</f>
        <v>4507.75</v>
      </c>
      <c r="I706" s="7">
        <f xml:space="preserve"> RTD("cqg.rtd",,"StudyData", $A$2, "Vol", "VolType=auto, CoCType=Contract", "Vol",$A$4, -$B706, $A$6,$A$10,,$A$8,$A$12)</f>
        <v>1736592</v>
      </c>
      <c r="J706" s="8" t="str">
        <f xml:space="preserve"> TEXT(RTD("cqg.rtd",,"StudyData", $A$2, "MA", "InputChoice=Close,MAType=Sim,Period="&amp;$A$14&amp;"", "MA",$A$4, -$B706, $A$6,$A$10,,$A$8,$A$12),$A$47)</f>
        <v>4452.93</v>
      </c>
      <c r="K706" s="6" t="str">
        <f xml:space="preserve"> TEXT(RTD("cqg.rtd",,"StudyData", $A$2, "BBnds", "MAType=Sim,InputChoice=Close,Period1="&amp;$A$16&amp;",Percent="&amp;$A$18&amp;"", "BHI",$A$4, -$B706, $A$6,$A$10,,$A$8,$A$12),$A$47)</f>
        <v>4534.43</v>
      </c>
      <c r="L706" s="6" t="str">
        <f>TEXT(RTD("cqg.rtd",,"StudyData",$A$2,"BBnds","MAType=Sim,InputChoice=Close,Period1="&amp;$A$16&amp;",Percent="&amp;$A$18&amp;"","BMA",$A$4,-$B706,$A$6,$A$10,,$A$8,$A$12),$A$47)</f>
        <v>4413.51</v>
      </c>
      <c r="M706" s="6" t="str">
        <f xml:space="preserve"> TEXT(RTD("cqg.rtd",,"StudyData", $A$2, "BBnds", "MAType=Sim,InputChoice=Close,Period1="&amp;$A$16&amp;",Percent="&amp;$A$18&amp;"", "BLO",$A$4, -$B706, $A$6,$A$10,,$A$8,$A$12),$A$47)</f>
        <v>4292.60</v>
      </c>
      <c r="N706" s="8" t="str">
        <f xml:space="preserve"> TEXT(RTD("cqg.rtd",,"StudyData", $A$2, "MACD", "Period1="&amp;$A$20&amp;",Period2="&amp;$A$22&amp;",Period3="&amp;$A$24&amp;",InputChoice=Close", "MACD",$A$4, -$B706, $A$6,$A$10,,$A$8,$A$12),$A$47)</f>
        <v>7.53</v>
      </c>
      <c r="O706" s="8" t="str">
        <f>TEXT(RTD("cqg.rtd",,"StudyData",$A$2,"MACD","Period1="&amp;$A$20&amp;",Period2="&amp;$A$22&amp;",Period3="&amp;$A$24&amp;",InputChoice=Close","MACDA",$A$4,-$B706,$A$6,$A$10,,$A$8,$A$12),$A$47)</f>
        <v>-17.29</v>
      </c>
      <c r="P706" s="6" t="str">
        <f t="shared" si="20"/>
        <v>24.82</v>
      </c>
      <c r="Q706" s="8">
        <f xml:space="preserve"> RTD("cqg.rtd",,"StudyData", $A$2, "RSI", "InputChoice=Close,Period="&amp;$A$26&amp;"", "RSI",$A$4, -$B706, $A$6,$A$10,,$A$8,$A$12)</f>
        <v>60.984901747600759</v>
      </c>
      <c r="R70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-$B706, $A$6,$A$10,,$A$8,$A$12)</f>
        <v>83.482760041800006</v>
      </c>
      <c r="S70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-$B706, $A$6,$A$10,,$A$8,$A$12)</f>
        <v>74.755200000000002</v>
      </c>
      <c r="T706" s="8" t="str">
        <f>TEXT(RTD("cqg.rtd",,"StudyData", $A$2, "Imoku", "Period1="&amp;$A$34&amp;"", "Imoku1",$A$4, -$B706, $A$6,$A$10,,$A$8,$A$12),$A$47)</f>
        <v>4412.75</v>
      </c>
      <c r="U706" s="8" t="str">
        <f xml:space="preserve"> TEXT(RTD("cqg.rtd",,"StudyData", $A$2, "Imoku", "Period2="&amp;$A$36&amp;"", "Imoku2",$A$4, -$B706, $A$6,$A$10,,$A$8,$A$12),$A$47)</f>
        <v>4370.38</v>
      </c>
      <c r="V706" s="8" t="str">
        <f xml:space="preserve"> TEXT(RTD("cqg.rtd",,"StudyData", $A$2, "Imoku", "Period3="&amp;$A$38&amp;"", "Imoku3",$A$4, -(($B706)+($A$44)), $A$6,$A$10,,$A$8,$A$12),$A$47)</f>
        <v>4704.88</v>
      </c>
      <c r="W706" s="8" t="str">
        <f xml:space="preserve"> TEXT(RTD("cqg.rtd",,"StudyData", $A$2, "Imoku", "Period1="&amp;$A$34&amp;",Period2="&amp;$A$36&amp;",Period4="&amp;$A$40&amp;",MAType4=Sim", "Imoku4",$A$4, -(($B706)+($A$44)), $A$6,$A$10,,$A$8,$A$12),$A$47)</f>
        <v>4495.56</v>
      </c>
      <c r="X706" s="8" t="str">
        <f>TEXT(RTD("cqg.rtd",,"StudyData", $A$2, "Imoku", "MAType5=Sim,Period5="&amp;$A$42&amp;",InputChoice5=Close", "Imoku5",$A$4, -$B706, $A$6,$A$10,,$A$8,$A$12),$A$47)</f>
        <v>4507.75</v>
      </c>
    </row>
    <row r="707" spans="2:24" x14ac:dyDescent="0.25">
      <c r="B707">
        <f t="shared" si="21"/>
        <v>705</v>
      </c>
      <c r="C707" s="5">
        <f xml:space="preserve"> RTD("cqg.rtd",,"StudyData", $A$2, "BAR", "", "Time", $A$4,-$B707,$A$6,$A$10, "","False","T")</f>
        <v>44763</v>
      </c>
      <c r="D707" s="4">
        <f xml:space="preserve"> RTD("cqg.rtd",,"StudyData", $A$2, "BAR", "", "Time", $A$4,-$B707,$A$6,$A$10, "","False","T")</f>
        <v>44763</v>
      </c>
      <c r="E707" s="6" t="str">
        <f xml:space="preserve"> TEXT(RTD("cqg.rtd",,"StudyData", $A$2, "BAR", "", "Open", $A$4, -$B707, $A$6,$A$10,,$A$8,$A$12),$A$47)</f>
        <v>4496.75</v>
      </c>
      <c r="F707" s="6" t="str">
        <f xml:space="preserve"> TEXT(RTD("cqg.rtd",,"StudyData", $A$2, "BAR", "", "High", $A$4, -$B707, $A$6,$A$10,,$A$8,$A$12),$A$47)</f>
        <v>4547.50</v>
      </c>
      <c r="G707" s="6" t="str">
        <f xml:space="preserve"> TEXT(RTD("cqg.rtd",,"StudyData", $A$2, "BAR", "", "Low", $A$4, -$B707, $A$6,$A$10,,$A$8,$A$12),$A$47)</f>
        <v>4473.00</v>
      </c>
      <c r="H707" s="6" t="str">
        <f>TEXT(RTD("cqg.rtd",,"StudyData", $A$2, "BAR", "", "Close", $A$4, -$B707, $A$6,$A$10,,$A$8,$A$12),$A$47)</f>
        <v>4544.00</v>
      </c>
      <c r="I707" s="7">
        <f xml:space="preserve"> RTD("cqg.rtd",,"StudyData", $A$2, "Vol", "VolType=auto, CoCType=Contract", "Vol",$A$4, -$B707, $A$6,$A$10,,$A$8,$A$12)</f>
        <v>1821097</v>
      </c>
      <c r="J707" s="8" t="str">
        <f xml:space="preserve"> TEXT(RTD("cqg.rtd",,"StudyData", $A$2, "MA", "InputChoice=Close,MAType=Sim,Period="&amp;$A$14&amp;"", "MA",$A$4, -$B707, $A$6,$A$10,,$A$8,$A$12),$A$47)</f>
        <v>4452.35</v>
      </c>
      <c r="K707" s="6" t="str">
        <f xml:space="preserve"> TEXT(RTD("cqg.rtd",,"StudyData", $A$2, "BBnds", "MAType=Sim,InputChoice=Close,Period1="&amp;$A$16&amp;",Percent="&amp;$A$18&amp;"", "BHI",$A$4, -$B707, $A$6,$A$10,,$A$8,$A$12),$A$47)</f>
        <v>4521.78</v>
      </c>
      <c r="L707" s="6" t="str">
        <f>TEXT(RTD("cqg.rtd",,"StudyData",$A$2,"BBnds","MAType=Sim,InputChoice=Close,Period1="&amp;$A$16&amp;",Percent="&amp;$A$18&amp;"","BMA",$A$4,-$B707,$A$6,$A$10,,$A$8,$A$12),$A$47)</f>
        <v>4405.25</v>
      </c>
      <c r="M707" s="6" t="str">
        <f xml:space="preserve"> TEXT(RTD("cqg.rtd",,"StudyData", $A$2, "BBnds", "MAType=Sim,InputChoice=Close,Period1="&amp;$A$16&amp;",Percent="&amp;$A$18&amp;"", "BLO",$A$4, -$B707, $A$6,$A$10,,$A$8,$A$12),$A$47)</f>
        <v>4288.72</v>
      </c>
      <c r="N707" s="8" t="str">
        <f xml:space="preserve"> TEXT(RTD("cqg.rtd",,"StudyData", $A$2, "MACD", "Period1="&amp;$A$20&amp;",Period2="&amp;$A$22&amp;",Period3="&amp;$A$24&amp;",InputChoice=Close", "MACD",$A$4, -$B707, $A$6,$A$10,,$A$8,$A$12),$A$47)</f>
        <v>1.77</v>
      </c>
      <c r="O707" s="8" t="str">
        <f>TEXT(RTD("cqg.rtd",,"StudyData",$A$2,"MACD","Period1="&amp;$A$20&amp;",Period2="&amp;$A$22&amp;",Period3="&amp;$A$24&amp;",InputChoice=Close","MACDA",$A$4,-$B707,$A$6,$A$10,,$A$8,$A$12),$A$47)</f>
        <v>-23.50</v>
      </c>
      <c r="P707" s="6" t="str">
        <f t="shared" ref="P707:P770" si="22">TEXT(N707-O707,$A$47)</f>
        <v>25.27</v>
      </c>
      <c r="Q707" s="8">
        <f xml:space="preserve"> RTD("cqg.rtd",,"StudyData", $A$2, "RSI", "InputChoice=Close,Period="&amp;$A$26&amp;"", "RSI",$A$4, -$B707, $A$6,$A$10,,$A$8,$A$12)</f>
        <v>67.543691098937046</v>
      </c>
      <c r="R70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-$B707, $A$6,$A$10,,$A$8,$A$12)</f>
        <v>84.060303643200001</v>
      </c>
      <c r="S70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-$B707, $A$6,$A$10,,$A$8,$A$12)</f>
        <v>70.391400000000004</v>
      </c>
      <c r="T707" s="8" t="str">
        <f>TEXT(RTD("cqg.rtd",,"StudyData", $A$2, "Imoku", "Period1="&amp;$A$34&amp;"", "Imoku1",$A$4, -$B707, $A$6,$A$10,,$A$8,$A$12),$A$47)</f>
        <v>4407.00</v>
      </c>
      <c r="U707" s="8" t="str">
        <f xml:space="preserve"> TEXT(RTD("cqg.rtd",,"StudyData", $A$2, "Imoku", "Period2="&amp;$A$36&amp;"", "Imoku2",$A$4, -$B707, $A$6,$A$10,,$A$8,$A$12),$A$47)</f>
        <v>4364.63</v>
      </c>
      <c r="V707" s="8" t="str">
        <f xml:space="preserve"> TEXT(RTD("cqg.rtd",,"StudyData", $A$2, "Imoku", "Period3="&amp;$A$38&amp;"", "Imoku3",$A$4, -(($B707)+($A$44)), $A$6,$A$10,,$A$8,$A$12),$A$47)</f>
        <v>4724.88</v>
      </c>
      <c r="W707" s="8" t="str">
        <f xml:space="preserve"> TEXT(RTD("cqg.rtd",,"StudyData", $A$2, "Imoku", "Period1="&amp;$A$34&amp;",Period2="&amp;$A$36&amp;",Period4="&amp;$A$40&amp;",MAType4=Sim", "Imoku4",$A$4, -(($B707)+($A$44)), $A$6,$A$10,,$A$8,$A$12),$A$47)</f>
        <v>4508.94</v>
      </c>
      <c r="X707" s="8" t="str">
        <f>TEXT(RTD("cqg.rtd",,"StudyData", $A$2, "Imoku", "MAType5=Sim,Period5="&amp;$A$42&amp;",InputChoice5=Close", "Imoku5",$A$4, -$B707, $A$6,$A$10,,$A$8,$A$12),$A$47)</f>
        <v>4544.00</v>
      </c>
    </row>
    <row r="708" spans="2:24" x14ac:dyDescent="0.25">
      <c r="B708">
        <f t="shared" ref="B708:B771" si="23">B707+1</f>
        <v>706</v>
      </c>
      <c r="C708" s="5">
        <f xml:space="preserve"> RTD("cqg.rtd",,"StudyData", $A$2, "BAR", "", "Time", $A$4,-$B708,$A$6,$A$10, "","False","T")</f>
        <v>44762</v>
      </c>
      <c r="D708" s="4">
        <f xml:space="preserve"> RTD("cqg.rtd",,"StudyData", $A$2, "BAR", "", "Time", $A$4,-$B708,$A$6,$A$10, "","False","T")</f>
        <v>44762</v>
      </c>
      <c r="E708" s="6" t="str">
        <f xml:space="preserve"> TEXT(RTD("cqg.rtd",,"StudyData", $A$2, "BAR", "", "Open", $A$4, -$B708, $A$6,$A$10,,$A$8,$A$12),$A$47)</f>
        <v>4489.75</v>
      </c>
      <c r="F708" s="6" t="str">
        <f xml:space="preserve"> TEXT(RTD("cqg.rtd",,"StudyData", $A$2, "BAR", "", "High", $A$4, -$B708, $A$6,$A$10,,$A$8,$A$12),$A$47)</f>
        <v>4520.00</v>
      </c>
      <c r="G708" s="6" t="str">
        <f xml:space="preserve"> TEXT(RTD("cqg.rtd",,"StudyData", $A$2, "BAR", "", "Low", $A$4, -$B708, $A$6,$A$10,,$A$8,$A$12),$A$47)</f>
        <v>4465.00</v>
      </c>
      <c r="H708" s="6" t="str">
        <f>TEXT(RTD("cqg.rtd",,"StudyData", $A$2, "BAR", "", "Close", $A$4, -$B708, $A$6,$A$10,,$A$8,$A$12),$A$47)</f>
        <v>4505.25</v>
      </c>
      <c r="I708" s="7">
        <f xml:space="preserve"> RTD("cqg.rtd",,"StudyData", $A$2, "Vol", "VolType=auto, CoCType=Contract", "Vol",$A$4, -$B708, $A$6,$A$10,,$A$8,$A$12)</f>
        <v>1734355</v>
      </c>
      <c r="J708" s="8" t="str">
        <f xml:space="preserve"> TEXT(RTD("cqg.rtd",,"StudyData", $A$2, "MA", "InputChoice=Close,MAType=Sim,Period="&amp;$A$14&amp;"", "MA",$A$4, -$B708, $A$6,$A$10,,$A$8,$A$12),$A$47)</f>
        <v>4451.65</v>
      </c>
      <c r="K708" s="6" t="str">
        <f xml:space="preserve"> TEXT(RTD("cqg.rtd",,"StudyData", $A$2, "BBnds", "MAType=Sim,InputChoice=Close,Period1="&amp;$A$16&amp;",Percent="&amp;$A$18&amp;"", "BHI",$A$4, -$B708, $A$6,$A$10,,$A$8,$A$12),$A$47)</f>
        <v>4498.92</v>
      </c>
      <c r="L708" s="6" t="str">
        <f>TEXT(RTD("cqg.rtd",,"StudyData",$A$2,"BBnds","MAType=Sim,InputChoice=Close,Period1="&amp;$A$16&amp;",Percent="&amp;$A$18&amp;"","BMA",$A$4,-$B708,$A$6,$A$10,,$A$8,$A$12),$A$47)</f>
        <v>4393.33</v>
      </c>
      <c r="M708" s="6" t="str">
        <f xml:space="preserve"> TEXT(RTD("cqg.rtd",,"StudyData", $A$2, "BBnds", "MAType=Sim,InputChoice=Close,Period1="&amp;$A$16&amp;",Percent="&amp;$A$18&amp;"", "BLO",$A$4, -$B708, $A$6,$A$10,,$A$8,$A$12),$A$47)</f>
        <v>4287.73</v>
      </c>
      <c r="N708" s="8" t="str">
        <f xml:space="preserve"> TEXT(RTD("cqg.rtd",,"StudyData", $A$2, "MACD", "Period1="&amp;$A$20&amp;",Period2="&amp;$A$22&amp;",Period3="&amp;$A$24&amp;",InputChoice=Close", "MACD",$A$4, -$B708, $A$6,$A$10,,$A$8,$A$12),$A$47)</f>
        <v>-9.30</v>
      </c>
      <c r="O708" s="8" t="str">
        <f>TEXT(RTD("cqg.rtd",,"StudyData",$A$2,"MACD","Period1="&amp;$A$20&amp;",Period2="&amp;$A$22&amp;",Period3="&amp;$A$24&amp;",InputChoice=Close","MACDA",$A$4,-$B708,$A$6,$A$10,,$A$8,$A$12),$A$47)</f>
        <v>-29.82</v>
      </c>
      <c r="P708" s="6" t="str">
        <f t="shared" si="22"/>
        <v>20.52</v>
      </c>
      <c r="Q708" s="8">
        <f xml:space="preserve"> RTD("cqg.rtd",,"StudyData", $A$2, "RSI", "InputChoice=Close,Period="&amp;$A$26&amp;"", "RSI",$A$4, -$B708, $A$6,$A$10,,$A$8,$A$12)</f>
        <v>63.849429142487651</v>
      </c>
      <c r="R70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-$B708, $A$6,$A$10,,$A$8,$A$12)</f>
        <v>75.481881905199998</v>
      </c>
      <c r="S70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-$B708, $A$6,$A$10,,$A$8,$A$12)</f>
        <v>63.556899999999999</v>
      </c>
      <c r="T708" s="8" t="str">
        <f>TEXT(RTD("cqg.rtd",,"StudyData", $A$2, "Imoku", "Period1="&amp;$A$34&amp;"", "Imoku1",$A$4, -$B708, $A$6,$A$10,,$A$8,$A$12),$A$47)</f>
        <v>4393.25</v>
      </c>
      <c r="U708" s="8" t="str">
        <f xml:space="preserve"> TEXT(RTD("cqg.rtd",,"StudyData", $A$2, "Imoku", "Period2="&amp;$A$36&amp;"", "Imoku2",$A$4, -$B708, $A$6,$A$10,,$A$8,$A$12),$A$47)</f>
        <v>4350.88</v>
      </c>
      <c r="V708" s="8" t="str">
        <f xml:space="preserve"> TEXT(RTD("cqg.rtd",,"StudyData", $A$2, "Imoku", "Period3="&amp;$A$38&amp;"", "Imoku3",$A$4, -(($B708)+($A$44)), $A$6,$A$10,,$A$8,$A$12),$A$47)</f>
        <v>4763.50</v>
      </c>
      <c r="W708" s="8" t="str">
        <f xml:space="preserve"> TEXT(RTD("cqg.rtd",,"StudyData", $A$2, "Imoku", "Period1="&amp;$A$34&amp;",Period2="&amp;$A$36&amp;",Period4="&amp;$A$40&amp;",MAType4=Sim", "Imoku4",$A$4, -(($B708)+($A$44)), $A$6,$A$10,,$A$8,$A$12),$A$47)</f>
        <v>4595.69</v>
      </c>
      <c r="X708" s="8" t="str">
        <f>TEXT(RTD("cqg.rtd",,"StudyData", $A$2, "Imoku", "MAType5=Sim,Period5="&amp;$A$42&amp;",InputChoice5=Close", "Imoku5",$A$4, -$B708, $A$6,$A$10,,$A$8,$A$12),$A$47)</f>
        <v>4505.25</v>
      </c>
    </row>
    <row r="709" spans="2:24" x14ac:dyDescent="0.25">
      <c r="B709">
        <f t="shared" si="23"/>
        <v>707</v>
      </c>
      <c r="C709" s="5">
        <f xml:space="preserve"> RTD("cqg.rtd",,"StudyData", $A$2, "BAR", "", "Time", $A$4,-$B709,$A$6,$A$10, "","False","T")</f>
        <v>44761</v>
      </c>
      <c r="D709" s="4">
        <f xml:space="preserve"> RTD("cqg.rtd",,"StudyData", $A$2, "BAR", "", "Time", $A$4,-$B709,$A$6,$A$10, "","False","T")</f>
        <v>44761</v>
      </c>
      <c r="E709" s="6" t="str">
        <f xml:space="preserve"> TEXT(RTD("cqg.rtd",,"StudyData", $A$2, "BAR", "", "Open", $A$4, -$B709, $A$6,$A$10,,$A$8,$A$12),$A$47)</f>
        <v>4381.25</v>
      </c>
      <c r="F709" s="6" t="str">
        <f xml:space="preserve"> TEXT(RTD("cqg.rtd",,"StudyData", $A$2, "BAR", "", "High", $A$4, -$B709, $A$6,$A$10,,$A$8,$A$12),$A$47)</f>
        <v>4490.75</v>
      </c>
      <c r="G709" s="6" t="str">
        <f xml:space="preserve"> TEXT(RTD("cqg.rtd",,"StudyData", $A$2, "BAR", "", "Low", $A$4, -$B709, $A$6,$A$10,,$A$8,$A$12),$A$47)</f>
        <v>4376.75</v>
      </c>
      <c r="H709" s="6" t="str">
        <f>TEXT(RTD("cqg.rtd",,"StudyData", $A$2, "BAR", "", "Close", $A$4, -$B709, $A$6,$A$10,,$A$8,$A$12),$A$47)</f>
        <v>4480.25</v>
      </c>
      <c r="I709" s="7">
        <f xml:space="preserve"> RTD("cqg.rtd",,"StudyData", $A$2, "Vol", "VolType=auto, CoCType=Contract", "Vol",$A$4, -$B709, $A$6,$A$10,,$A$8,$A$12)</f>
        <v>1611604</v>
      </c>
      <c r="J709" s="8" t="str">
        <f xml:space="preserve"> TEXT(RTD("cqg.rtd",,"StudyData", $A$2, "MA", "InputChoice=Close,MAType=Sim,Period="&amp;$A$14&amp;"", "MA",$A$4, -$B709, $A$6,$A$10,,$A$8,$A$12),$A$47)</f>
        <v>4450.11</v>
      </c>
      <c r="K709" s="6" t="str">
        <f xml:space="preserve"> TEXT(RTD("cqg.rtd",,"StudyData", $A$2, "BBnds", "MAType=Sim,InputChoice=Close,Period1="&amp;$A$16&amp;",Percent="&amp;$A$18&amp;"", "BHI",$A$4, -$B709, $A$6,$A$10,,$A$8,$A$12),$A$47)</f>
        <v>4481.76</v>
      </c>
      <c r="L709" s="6" t="str">
        <f>TEXT(RTD("cqg.rtd",,"StudyData",$A$2,"BBnds","MAType=Sim,InputChoice=Close,Period1="&amp;$A$16&amp;",Percent="&amp;$A$18&amp;"","BMA",$A$4,-$B709,$A$6,$A$10,,$A$8,$A$12),$A$47)</f>
        <v>4383.59</v>
      </c>
      <c r="M709" s="6" t="str">
        <f xml:space="preserve"> TEXT(RTD("cqg.rtd",,"StudyData", $A$2, "BBnds", "MAType=Sim,InputChoice=Close,Period1="&amp;$A$16&amp;",Percent="&amp;$A$18&amp;"", "BLO",$A$4, -$B709, $A$6,$A$10,,$A$8,$A$12),$A$47)</f>
        <v>4285.42</v>
      </c>
      <c r="N709" s="8" t="str">
        <f xml:space="preserve"> TEXT(RTD("cqg.rtd",,"StudyData", $A$2, "MACD", "Period1="&amp;$A$20&amp;",Period2="&amp;$A$22&amp;",Period3="&amp;$A$24&amp;",InputChoice=Close", "MACD",$A$4, -$B709, $A$6,$A$10,,$A$8,$A$12),$A$47)</f>
        <v>-19.35</v>
      </c>
      <c r="O709" s="8" t="str">
        <f>TEXT(RTD("cqg.rtd",,"StudyData",$A$2,"MACD","Period1="&amp;$A$20&amp;",Period2="&amp;$A$22&amp;",Period3="&amp;$A$24&amp;",InputChoice=Close","MACDA",$A$4,-$B709,$A$6,$A$10,,$A$8,$A$12),$A$47)</f>
        <v>-34.94</v>
      </c>
      <c r="P709" s="6" t="str">
        <f t="shared" si="22"/>
        <v>15.59</v>
      </c>
      <c r="Q709" s="8">
        <f xml:space="preserve"> RTD("cqg.rtd",,"StudyData", $A$2, "RSI", "InputChoice=Close,Period="&amp;$A$26&amp;"", "RSI",$A$4, -$B709, $A$6,$A$10,,$A$8,$A$12)</f>
        <v>61.324928633153775</v>
      </c>
      <c r="R70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-$B709, $A$6,$A$10,,$A$8,$A$12)</f>
        <v>65.364108649900004</v>
      </c>
      <c r="S70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-$B709, $A$6,$A$10,,$A$8,$A$12)</f>
        <v>57.5944</v>
      </c>
      <c r="T709" s="8" t="str">
        <f>TEXT(RTD("cqg.rtd",,"StudyData", $A$2, "Imoku", "Period1="&amp;$A$34&amp;"", "Imoku1",$A$4, -$B709, $A$6,$A$10,,$A$8,$A$12),$A$47)</f>
        <v>4378.63</v>
      </c>
      <c r="U709" s="8" t="str">
        <f xml:space="preserve"> TEXT(RTD("cqg.rtd",,"StudyData", $A$2, "Imoku", "Period2="&amp;$A$36&amp;"", "Imoku2",$A$4, -$B709, $A$6,$A$10,,$A$8,$A$12),$A$47)</f>
        <v>4377.75</v>
      </c>
      <c r="V709" s="8" t="str">
        <f xml:space="preserve"> TEXT(RTD("cqg.rtd",,"StudyData", $A$2, "Imoku", "Period3="&amp;$A$38&amp;"", "Imoku3",$A$4, -(($B709)+($A$44)), $A$6,$A$10,,$A$8,$A$12),$A$47)</f>
        <v>4763.50</v>
      </c>
      <c r="W709" s="8" t="str">
        <f xml:space="preserve"> TEXT(RTD("cqg.rtd",,"StudyData", $A$2, "Imoku", "Period1="&amp;$A$34&amp;",Period2="&amp;$A$36&amp;",Period4="&amp;$A$40&amp;",MAType4=Sim", "Imoku4",$A$4, -(($B709)+($A$44)), $A$6,$A$10,,$A$8,$A$12),$A$47)</f>
        <v>4626.13</v>
      </c>
      <c r="X709" s="8" t="str">
        <f>TEXT(RTD("cqg.rtd",,"StudyData", $A$2, "Imoku", "MAType5=Sim,Period5="&amp;$A$42&amp;",InputChoice5=Close", "Imoku5",$A$4, -$B709, $A$6,$A$10,,$A$8,$A$12),$A$47)</f>
        <v>4480.25</v>
      </c>
    </row>
    <row r="710" spans="2:24" x14ac:dyDescent="0.25">
      <c r="B710">
        <f t="shared" si="23"/>
        <v>708</v>
      </c>
      <c r="C710" s="5">
        <f xml:space="preserve"> RTD("cqg.rtd",,"StudyData", $A$2, "BAR", "", "Time", $A$4,-$B710,$A$6,$A$10, "","False","T")</f>
        <v>44760</v>
      </c>
      <c r="D710" s="4">
        <f xml:space="preserve"> RTD("cqg.rtd",,"StudyData", $A$2, "BAR", "", "Time", $A$4,-$B710,$A$6,$A$10, "","False","T")</f>
        <v>44760</v>
      </c>
      <c r="E710" s="6" t="str">
        <f xml:space="preserve"> TEXT(RTD("cqg.rtd",,"StudyData", $A$2, "BAR", "", "Open", $A$4, -$B710, $A$6,$A$10,,$A$8,$A$12),$A$47)</f>
        <v>4421.25</v>
      </c>
      <c r="F710" s="6" t="str">
        <f xml:space="preserve"> TEXT(RTD("cqg.rtd",,"StudyData", $A$2, "BAR", "", "High", $A$4, -$B710, $A$6,$A$10,,$A$8,$A$12),$A$47)</f>
        <v>4452.25</v>
      </c>
      <c r="G710" s="6" t="str">
        <f xml:space="preserve"> TEXT(RTD("cqg.rtd",,"StudyData", $A$2, "BAR", "", "Low", $A$4, -$B710, $A$6,$A$10,,$A$8,$A$12),$A$47)</f>
        <v>4363.00</v>
      </c>
      <c r="H710" s="6" t="str">
        <f>TEXT(RTD("cqg.rtd",,"StudyData", $A$2, "BAR", "", "Close", $A$4, -$B710, $A$6,$A$10,,$A$8,$A$12),$A$47)</f>
        <v>4376.50</v>
      </c>
      <c r="I710" s="7">
        <f xml:space="preserve"> RTD("cqg.rtd",,"StudyData", $A$2, "Vol", "VolType=auto, CoCType=Contract", "Vol",$A$4, -$B710, $A$6,$A$10,,$A$8,$A$12)</f>
        <v>1439590</v>
      </c>
      <c r="J710" s="8" t="str">
        <f xml:space="preserve"> TEXT(RTD("cqg.rtd",,"StudyData", $A$2, "MA", "InputChoice=Close,MAType=Sim,Period="&amp;$A$14&amp;"", "MA",$A$4, -$B710, $A$6,$A$10,,$A$8,$A$12),$A$47)</f>
        <v>4449.16</v>
      </c>
      <c r="K710" s="6" t="str">
        <f xml:space="preserve"> TEXT(RTD("cqg.rtd",,"StudyData", $A$2, "BBnds", "MAType=Sim,InputChoice=Close,Period1="&amp;$A$16&amp;",Percent="&amp;$A$18&amp;"", "BHI",$A$4, -$B710, $A$6,$A$10,,$A$8,$A$12),$A$47)</f>
        <v>4482.46</v>
      </c>
      <c r="L710" s="6" t="str">
        <f>TEXT(RTD("cqg.rtd",,"StudyData",$A$2,"BBnds","MAType=Sim,InputChoice=Close,Period1="&amp;$A$16&amp;",Percent="&amp;$A$18&amp;"","BMA",$A$4,-$B710,$A$6,$A$10,,$A$8,$A$12),$A$47)</f>
        <v>4370.50</v>
      </c>
      <c r="M710" s="6" t="str">
        <f xml:space="preserve"> TEXT(RTD("cqg.rtd",,"StudyData", $A$2, "BBnds", "MAType=Sim,InputChoice=Close,Period1="&amp;$A$16&amp;",Percent="&amp;$A$18&amp;"", "BLO",$A$4, -$B710, $A$6,$A$10,,$A$8,$A$12),$A$47)</f>
        <v>4258.54</v>
      </c>
      <c r="N710" s="8" t="str">
        <f xml:space="preserve"> TEXT(RTD("cqg.rtd",,"StudyData", $A$2, "MACD", "Period1="&amp;$A$20&amp;",Period2="&amp;$A$22&amp;",Period3="&amp;$A$24&amp;",InputChoice=Close", "MACD",$A$4, -$B710, $A$6,$A$10,,$A$8,$A$12),$A$47)</f>
        <v>-29.35</v>
      </c>
      <c r="O710" s="8" t="str">
        <f>TEXT(RTD("cqg.rtd",,"StudyData",$A$2,"MACD","Period1="&amp;$A$20&amp;",Period2="&amp;$A$22&amp;",Period3="&amp;$A$24&amp;",InputChoice=Close","MACDA",$A$4,-$B710,$A$6,$A$10,,$A$8,$A$12),$A$47)</f>
        <v>-38.84</v>
      </c>
      <c r="P710" s="6" t="str">
        <f t="shared" si="22"/>
        <v>9.49</v>
      </c>
      <c r="Q710" s="8">
        <f xml:space="preserve"> RTD("cqg.rtd",,"StudyData", $A$2, "RSI", "InputChoice=Close,Period="&amp;$A$26&amp;"", "RSI",$A$4, -$B710, $A$6,$A$10,,$A$8,$A$12)</f>
        <v>47.904928685942465</v>
      </c>
      <c r="R71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-$B710, $A$6,$A$10,,$A$8,$A$12)</f>
        <v>51.327008275499999</v>
      </c>
      <c r="S71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-$B710, $A$6,$A$10,,$A$8,$A$12)</f>
        <v>53.709499999999998</v>
      </c>
      <c r="T710" s="8" t="str">
        <f>TEXT(RTD("cqg.rtd",,"StudyData", $A$2, "Imoku", "Period1="&amp;$A$34&amp;"", "Imoku1",$A$4, -$B710, $A$6,$A$10,,$A$8,$A$12),$A$47)</f>
        <v>4365.63</v>
      </c>
      <c r="U710" s="8" t="str">
        <f xml:space="preserve"> TEXT(RTD("cqg.rtd",,"StudyData", $A$2, "Imoku", "Period2="&amp;$A$36&amp;"", "Imoku2",$A$4, -$B710, $A$6,$A$10,,$A$8,$A$12),$A$47)</f>
        <v>4435.13</v>
      </c>
      <c r="V710" s="8" t="str">
        <f xml:space="preserve"> TEXT(RTD("cqg.rtd",,"StudyData", $A$2, "Imoku", "Period3="&amp;$A$38&amp;"", "Imoku3",$A$4, -(($B710)+($A$44)), $A$6,$A$10,,$A$8,$A$12),$A$47)</f>
        <v>4763.50</v>
      </c>
      <c r="W710" s="8" t="str">
        <f xml:space="preserve"> TEXT(RTD("cqg.rtd",,"StudyData", $A$2, "Imoku", "Period1="&amp;$A$34&amp;",Period2="&amp;$A$36&amp;",Period4="&amp;$A$40&amp;",MAType4=Sim", "Imoku4",$A$4, -(($B710)+($A$44)), $A$6,$A$10,,$A$8,$A$12),$A$47)</f>
        <v>4612.56</v>
      </c>
      <c r="X710" s="8" t="str">
        <f>TEXT(RTD("cqg.rtd",,"StudyData", $A$2, "Imoku", "MAType5=Sim,Period5="&amp;$A$42&amp;",InputChoice5=Close", "Imoku5",$A$4, -$B710, $A$6,$A$10,,$A$8,$A$12),$A$47)</f>
        <v>4376.50</v>
      </c>
    </row>
    <row r="711" spans="2:24" x14ac:dyDescent="0.25">
      <c r="B711">
        <f t="shared" si="23"/>
        <v>709</v>
      </c>
      <c r="C711" s="5">
        <f xml:space="preserve"> RTD("cqg.rtd",,"StudyData", $A$2, "BAR", "", "Time", $A$4,-$B711,$A$6,$A$10, "","False","T")</f>
        <v>44757</v>
      </c>
      <c r="D711" s="4">
        <f xml:space="preserve"> RTD("cqg.rtd",,"StudyData", $A$2, "BAR", "", "Time", $A$4,-$B711,$A$6,$A$10, "","False","T")</f>
        <v>44757</v>
      </c>
      <c r="E711" s="6" t="str">
        <f xml:space="preserve"> TEXT(RTD("cqg.rtd",,"StudyData", $A$2, "BAR", "", "Open", $A$4, -$B711, $A$6,$A$10,,$A$8,$A$12),$A$47)</f>
        <v>4340.50</v>
      </c>
      <c r="F711" s="6" t="str">
        <f xml:space="preserve"> TEXT(RTD("cqg.rtd",,"StudyData", $A$2, "BAR", "", "High", $A$4, -$B711, $A$6,$A$10,,$A$8,$A$12),$A$47)</f>
        <v>4411.00</v>
      </c>
      <c r="G711" s="6" t="str">
        <f xml:space="preserve"> TEXT(RTD("cqg.rtd",,"StudyData", $A$2, "BAR", "", "Low", $A$4, -$B711, $A$6,$A$10,,$A$8,$A$12),$A$47)</f>
        <v>4323.00</v>
      </c>
      <c r="H711" s="6" t="str">
        <f>TEXT(RTD("cqg.rtd",,"StudyData", $A$2, "BAR", "", "Close", $A$4, -$B711, $A$6,$A$10,,$A$8,$A$12),$A$47)</f>
        <v>4407.75</v>
      </c>
      <c r="I711" s="7">
        <f xml:space="preserve"> RTD("cqg.rtd",,"StudyData", $A$2, "Vol", "VolType=auto, CoCType=Contract", "Vol",$A$4, -$B711, $A$6,$A$10,,$A$8,$A$12)</f>
        <v>1523753</v>
      </c>
      <c r="J711" s="8" t="str">
        <f xml:space="preserve"> TEXT(RTD("cqg.rtd",,"StudyData", $A$2, "MA", "InputChoice=Close,MAType=Sim,Period="&amp;$A$14&amp;"", "MA",$A$4, -$B711, $A$6,$A$10,,$A$8,$A$12),$A$47)</f>
        <v>4451.42</v>
      </c>
      <c r="K711" s="6" t="str">
        <f xml:space="preserve"> TEXT(RTD("cqg.rtd",,"StudyData", $A$2, "BBnds", "MAType=Sim,InputChoice=Close,Period1="&amp;$A$16&amp;",Percent="&amp;$A$18&amp;"", "BHI",$A$4, -$B711, $A$6,$A$10,,$A$8,$A$12),$A$47)</f>
        <v>4493.38</v>
      </c>
      <c r="L711" s="6" t="str">
        <f>TEXT(RTD("cqg.rtd",,"StudyData",$A$2,"BBnds","MAType=Sim,InputChoice=Close,Period1="&amp;$A$16&amp;",Percent="&amp;$A$18&amp;"","BMA",$A$4,-$B711,$A$6,$A$10,,$A$8,$A$12),$A$47)</f>
        <v>4362.38</v>
      </c>
      <c r="M711" s="6" t="str">
        <f xml:space="preserve"> TEXT(RTD("cqg.rtd",,"StudyData", $A$2, "BBnds", "MAType=Sim,InputChoice=Close,Period1="&amp;$A$16&amp;",Percent="&amp;$A$18&amp;"", "BLO",$A$4, -$B711, $A$6,$A$10,,$A$8,$A$12),$A$47)</f>
        <v>4231.37</v>
      </c>
      <c r="N711" s="8" t="str">
        <f xml:space="preserve"> TEXT(RTD("cqg.rtd",,"StudyData", $A$2, "MACD", "Period1="&amp;$A$20&amp;",Period2="&amp;$A$22&amp;",Period3="&amp;$A$24&amp;",InputChoice=Close", "MACD",$A$4, -$B711, $A$6,$A$10,,$A$8,$A$12),$A$47)</f>
        <v>-31.11</v>
      </c>
      <c r="O711" s="8" t="str">
        <f>TEXT(RTD("cqg.rtd",,"StudyData",$A$2,"MACD","Period1="&amp;$A$20&amp;",Period2="&amp;$A$22&amp;",Period3="&amp;$A$24&amp;",InputChoice=Close","MACDA",$A$4,-$B711,$A$6,$A$10,,$A$8,$A$12),$A$47)</f>
        <v>-41.22</v>
      </c>
      <c r="P711" s="6" t="str">
        <f t="shared" si="22"/>
        <v>10.11</v>
      </c>
      <c r="Q711" s="8">
        <f xml:space="preserve"> RTD("cqg.rtd",,"StudyData", $A$2, "RSI", "InputChoice=Close,Period="&amp;$A$26&amp;"", "RSI",$A$4, -$B711, $A$6,$A$10,,$A$8,$A$12)</f>
        <v>52.811265499948028</v>
      </c>
      <c r="R71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-$B711, $A$6,$A$10,,$A$8,$A$12)</f>
        <v>52.5731793657</v>
      </c>
      <c r="S71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-$B711, $A$6,$A$10,,$A$8,$A$12)</f>
        <v>54.900799999999997</v>
      </c>
      <c r="T711" s="8" t="str">
        <f>TEXT(RTD("cqg.rtd",,"StudyData", $A$2, "Imoku", "Period1="&amp;$A$34&amp;"", "Imoku1",$A$4, -$B711, $A$6,$A$10,,$A$8,$A$12),$A$47)</f>
        <v>4365.63</v>
      </c>
      <c r="U711" s="8" t="str">
        <f xml:space="preserve"> TEXT(RTD("cqg.rtd",,"StudyData", $A$2, "Imoku", "Period2="&amp;$A$36&amp;"", "Imoku2",$A$4, -$B711, $A$6,$A$10,,$A$8,$A$12),$A$47)</f>
        <v>4443.00</v>
      </c>
      <c r="V711" s="8" t="str">
        <f xml:space="preserve"> TEXT(RTD("cqg.rtd",,"StudyData", $A$2, "Imoku", "Period3="&amp;$A$38&amp;"", "Imoku3",$A$4, -(($B711)+($A$44)), $A$6,$A$10,,$A$8,$A$12),$A$47)</f>
        <v>4763.50</v>
      </c>
      <c r="W711" s="8" t="str">
        <f xml:space="preserve"> TEXT(RTD("cqg.rtd",,"StudyData", $A$2, "Imoku", "Period1="&amp;$A$34&amp;",Period2="&amp;$A$36&amp;",Period4="&amp;$A$40&amp;",MAType4=Sim", "Imoku4",$A$4, -(($B711)+($A$44)), $A$6,$A$10,,$A$8,$A$12),$A$47)</f>
        <v>4600.81</v>
      </c>
      <c r="X711" s="8" t="str">
        <f>TEXT(RTD("cqg.rtd",,"StudyData", $A$2, "Imoku", "MAType5=Sim,Period5="&amp;$A$42&amp;",InputChoice5=Close", "Imoku5",$A$4, -$B711, $A$6,$A$10,,$A$8,$A$12),$A$47)</f>
        <v>4407.75</v>
      </c>
    </row>
    <row r="712" spans="2:24" x14ac:dyDescent="0.25">
      <c r="B712">
        <f t="shared" si="23"/>
        <v>710</v>
      </c>
      <c r="C712" s="5">
        <f xml:space="preserve"> RTD("cqg.rtd",,"StudyData", $A$2, "BAR", "", "Time", $A$4,-$B712,$A$6,$A$10, "","False","T")</f>
        <v>44756</v>
      </c>
      <c r="D712" s="4">
        <f xml:space="preserve"> RTD("cqg.rtd",,"StudyData", $A$2, "BAR", "", "Time", $A$4,-$B712,$A$6,$A$10, "","False","T")</f>
        <v>44756</v>
      </c>
      <c r="E712" s="6" t="str">
        <f xml:space="preserve"> TEXT(RTD("cqg.rtd",,"StudyData", $A$2, "BAR", "", "Open", $A$4, -$B712, $A$6,$A$10,,$A$8,$A$12),$A$47)</f>
        <v>4338.50</v>
      </c>
      <c r="F712" s="6" t="str">
        <f xml:space="preserve"> TEXT(RTD("cqg.rtd",,"StudyData", $A$2, "BAR", "", "High", $A$4, -$B712, $A$6,$A$10,,$A$8,$A$12),$A$47)</f>
        <v>4349.00</v>
      </c>
      <c r="G712" s="6" t="str">
        <f xml:space="preserve"> TEXT(RTD("cqg.rtd",,"StudyData", $A$2, "BAR", "", "Low", $A$4, -$B712, $A$6,$A$10,,$A$8,$A$12),$A$47)</f>
        <v>4266.50</v>
      </c>
      <c r="H712" s="6" t="str">
        <f>TEXT(RTD("cqg.rtd",,"StudyData", $A$2, "BAR", "", "Close", $A$4, -$B712, $A$6,$A$10,,$A$8,$A$12),$A$47)</f>
        <v>4336.00</v>
      </c>
      <c r="I712" s="7">
        <f xml:space="preserve"> RTD("cqg.rtd",,"StudyData", $A$2, "Vol", "VolType=auto, CoCType=Contract", "Vol",$A$4, -$B712, $A$6,$A$10,,$A$8,$A$12)</f>
        <v>1916260</v>
      </c>
      <c r="J712" s="8" t="str">
        <f xml:space="preserve"> TEXT(RTD("cqg.rtd",,"StudyData", $A$2, "MA", "InputChoice=Close,MAType=Sim,Period="&amp;$A$14&amp;"", "MA",$A$4, -$B712, $A$6,$A$10,,$A$8,$A$12),$A$47)</f>
        <v>4456.95</v>
      </c>
      <c r="K712" s="6" t="str">
        <f xml:space="preserve"> TEXT(RTD("cqg.rtd",,"StudyData", $A$2, "BBnds", "MAType=Sim,InputChoice=Close,Period1="&amp;$A$16&amp;",Percent="&amp;$A$18&amp;"", "BHI",$A$4, -$B712, $A$6,$A$10,,$A$8,$A$12),$A$47)</f>
        <v>4488.55</v>
      </c>
      <c r="L712" s="6" t="str">
        <f>TEXT(RTD("cqg.rtd",,"StudyData",$A$2,"BBnds","MAType=Sim,InputChoice=Close,Period1="&amp;$A$16&amp;",Percent="&amp;$A$18&amp;"","BMA",$A$4,-$B712,$A$6,$A$10,,$A$8,$A$12),$A$47)</f>
        <v>4358.80</v>
      </c>
      <c r="M712" s="6" t="str">
        <f xml:space="preserve"> TEXT(RTD("cqg.rtd",,"StudyData", $A$2, "BBnds", "MAType=Sim,InputChoice=Close,Period1="&amp;$A$16&amp;",Percent="&amp;$A$18&amp;"", "BLO",$A$4, -$B712, $A$6,$A$10,,$A$8,$A$12),$A$47)</f>
        <v>4229.05</v>
      </c>
      <c r="N712" s="8" t="str">
        <f xml:space="preserve"> TEXT(RTD("cqg.rtd",,"StudyData", $A$2, "MACD", "Period1="&amp;$A$20&amp;",Period2="&amp;$A$22&amp;",Period3="&amp;$A$24&amp;",InputChoice=Close", "MACD",$A$4, -$B712, $A$6,$A$10,,$A$8,$A$12),$A$47)</f>
        <v>-36.11</v>
      </c>
      <c r="O712" s="8" t="str">
        <f>TEXT(RTD("cqg.rtd",,"StudyData",$A$2,"MACD","Period1="&amp;$A$20&amp;",Period2="&amp;$A$22&amp;",Period3="&amp;$A$24&amp;",InputChoice=Close","MACDA",$A$4,-$B712,$A$6,$A$10,,$A$8,$A$12),$A$47)</f>
        <v>-43.74</v>
      </c>
      <c r="P712" s="6" t="str">
        <f t="shared" si="22"/>
        <v>7.63</v>
      </c>
      <c r="Q712" s="8">
        <f xml:space="preserve"> RTD("cqg.rtd",,"StudyData", $A$2, "RSI", "InputChoice=Close,Period="&amp;$A$26&amp;"", "RSI",$A$4, -$B712, $A$6,$A$10,,$A$8,$A$12)</f>
        <v>40.341116475433722</v>
      </c>
      <c r="R71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-$B712, $A$6,$A$10,,$A$8,$A$12)</f>
        <v>48.209358844400001</v>
      </c>
      <c r="S71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-$B712, $A$6,$A$10,,$A$8,$A$12)</f>
        <v>56.064599999999999</v>
      </c>
      <c r="T712" s="8" t="str">
        <f>TEXT(RTD("cqg.rtd",,"StudyData", $A$2, "Imoku", "Period1="&amp;$A$34&amp;"", "Imoku1",$A$4, -$B712, $A$6,$A$10,,$A$8,$A$12),$A$47)</f>
        <v>4365.63</v>
      </c>
      <c r="U712" s="8" t="str">
        <f xml:space="preserve"> TEXT(RTD("cqg.rtd",,"StudyData", $A$2, "Imoku", "Period2="&amp;$A$36&amp;"", "Imoku2",$A$4, -$B712, $A$6,$A$10,,$A$8,$A$12),$A$47)</f>
        <v>4445.00</v>
      </c>
      <c r="V712" s="8" t="str">
        <f xml:space="preserve"> TEXT(RTD("cqg.rtd",,"StudyData", $A$2, "Imoku", "Period3="&amp;$A$38&amp;"", "Imoku3",$A$4, -(($B712)+($A$44)), $A$6,$A$10,,$A$8,$A$12),$A$47)</f>
        <v>4763.50</v>
      </c>
      <c r="W712" s="8" t="str">
        <f xml:space="preserve"> TEXT(RTD("cqg.rtd",,"StudyData", $A$2, "Imoku", "Period1="&amp;$A$34&amp;",Period2="&amp;$A$36&amp;",Period4="&amp;$A$40&amp;",MAType4=Sim", "Imoku4",$A$4, -(($B712)+($A$44)), $A$6,$A$10,,$A$8,$A$12),$A$47)</f>
        <v>4590.44</v>
      </c>
      <c r="X712" s="8" t="str">
        <f>TEXT(RTD("cqg.rtd",,"StudyData", $A$2, "Imoku", "MAType5=Sim,Period5="&amp;$A$42&amp;",InputChoice5=Close", "Imoku5",$A$4, -$B712, $A$6,$A$10,,$A$8,$A$12),$A$47)</f>
        <v>4336.00</v>
      </c>
    </row>
    <row r="713" spans="2:24" x14ac:dyDescent="0.25">
      <c r="B713">
        <f t="shared" si="23"/>
        <v>711</v>
      </c>
      <c r="C713" s="5">
        <f xml:space="preserve"> RTD("cqg.rtd",,"StudyData", $A$2, "BAR", "", "Time", $A$4,-$B713,$A$6,$A$10, "","False","T")</f>
        <v>44755</v>
      </c>
      <c r="D713" s="4">
        <f xml:space="preserve"> RTD("cqg.rtd",,"StudyData", $A$2, "BAR", "", "Time", $A$4,-$B713,$A$6,$A$10, "","False","T")</f>
        <v>44755</v>
      </c>
      <c r="E713" s="6" t="str">
        <f xml:space="preserve"> TEXT(RTD("cqg.rtd",,"StudyData", $A$2, "BAR", "", "Open", $A$4, -$B713, $A$6,$A$10,,$A$8,$A$12),$A$47)</f>
        <v>4367.75</v>
      </c>
      <c r="F713" s="6" t="str">
        <f xml:space="preserve"> TEXT(RTD("cqg.rtd",,"StudyData", $A$2, "BAR", "", "High", $A$4, -$B713, $A$6,$A$10,,$A$8,$A$12),$A$47)</f>
        <v>4415.75</v>
      </c>
      <c r="G713" s="6" t="str">
        <f xml:space="preserve"> TEXT(RTD("cqg.rtd",,"StudyData", $A$2, "BAR", "", "Low", $A$4, -$B713, $A$6,$A$10,,$A$8,$A$12),$A$47)</f>
        <v>4294.75</v>
      </c>
      <c r="H713" s="6" t="str">
        <f>TEXT(RTD("cqg.rtd",,"StudyData", $A$2, "BAR", "", "Close", $A$4, -$B713, $A$6,$A$10,,$A$8,$A$12),$A$47)</f>
        <v>4347.25</v>
      </c>
      <c r="I713" s="7">
        <f xml:space="preserve"> RTD("cqg.rtd",,"StudyData", $A$2, "Vol", "VolType=auto, CoCType=Contract", "Vol",$A$4, -$B713, $A$6,$A$10,,$A$8,$A$12)</f>
        <v>2157968</v>
      </c>
      <c r="J713" s="8" t="str">
        <f xml:space="preserve"> TEXT(RTD("cqg.rtd",,"StudyData", $A$2, "MA", "InputChoice=Close,MAType=Sim,Period="&amp;$A$14&amp;"", "MA",$A$4, -$B713, $A$6,$A$10,,$A$8,$A$12),$A$47)</f>
        <v>4462.28</v>
      </c>
      <c r="K713" s="6" t="str">
        <f xml:space="preserve"> TEXT(RTD("cqg.rtd",,"StudyData", $A$2, "BBnds", "MAType=Sim,InputChoice=Close,Period1="&amp;$A$16&amp;",Percent="&amp;$A$18&amp;"", "BHI",$A$4, -$B713, $A$6,$A$10,,$A$8,$A$12),$A$47)</f>
        <v>4489.76</v>
      </c>
      <c r="L713" s="6" t="str">
        <f>TEXT(RTD("cqg.rtd",,"StudyData",$A$2,"BBnds","MAType=Sim,InputChoice=Close,Period1="&amp;$A$16&amp;",Percent="&amp;$A$18&amp;"","BMA",$A$4,-$B713,$A$6,$A$10,,$A$8,$A$12),$A$47)</f>
        <v>4356.15</v>
      </c>
      <c r="M713" s="6" t="str">
        <f xml:space="preserve"> TEXT(RTD("cqg.rtd",,"StudyData", $A$2, "BBnds", "MAType=Sim,InputChoice=Close,Period1="&amp;$A$16&amp;",Percent="&amp;$A$18&amp;"", "BLO",$A$4, -$B713, $A$6,$A$10,,$A$8,$A$12),$A$47)</f>
        <v>4222.54</v>
      </c>
      <c r="N713" s="8" t="str">
        <f xml:space="preserve"> TEXT(RTD("cqg.rtd",,"StudyData", $A$2, "MACD", "Period1="&amp;$A$20&amp;",Period2="&amp;$A$22&amp;",Period3="&amp;$A$24&amp;",InputChoice=Close", "MACD",$A$4, -$B713, $A$6,$A$10,,$A$8,$A$12),$A$47)</f>
        <v>-34.64</v>
      </c>
      <c r="O713" s="8" t="str">
        <f>TEXT(RTD("cqg.rtd",,"StudyData",$A$2,"MACD","Period1="&amp;$A$20&amp;",Period2="&amp;$A$22&amp;",Period3="&amp;$A$24&amp;",InputChoice=Close","MACDA",$A$4,-$B713,$A$6,$A$10,,$A$8,$A$12),$A$47)</f>
        <v>-45.65</v>
      </c>
      <c r="P713" s="6" t="str">
        <f t="shared" si="22"/>
        <v>11.01</v>
      </c>
      <c r="Q713" s="8">
        <f xml:space="preserve"> RTD("cqg.rtd",,"StudyData", $A$2, "RSI", "InputChoice=Close,Period="&amp;$A$26&amp;"", "RSI",$A$4, -$B713, $A$6,$A$10,,$A$8,$A$12)</f>
        <v>41.883728613855197</v>
      </c>
      <c r="R71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-$B713, $A$6,$A$10,,$A$8,$A$12)</f>
        <v>55.533387622100001</v>
      </c>
      <c r="S71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-$B713, $A$6,$A$10,,$A$8,$A$12)</f>
        <v>59.9923</v>
      </c>
      <c r="T713" s="8" t="str">
        <f>TEXT(RTD("cqg.rtd",,"StudyData", $A$2, "Imoku", "Period1="&amp;$A$34&amp;"", "Imoku1",$A$4, -$B713, $A$6,$A$10,,$A$8,$A$12),$A$47)</f>
        <v>4374.38</v>
      </c>
      <c r="U713" s="8" t="str">
        <f xml:space="preserve"> TEXT(RTD("cqg.rtd",,"StudyData", $A$2, "Imoku", "Period2="&amp;$A$36&amp;"", "Imoku2",$A$4, -$B713, $A$6,$A$10,,$A$8,$A$12),$A$47)</f>
        <v>4447.13</v>
      </c>
      <c r="V713" s="8" t="str">
        <f xml:space="preserve"> TEXT(RTD("cqg.rtd",,"StudyData", $A$2, "Imoku", "Period3="&amp;$A$38&amp;"", "Imoku3",$A$4, -(($B713)+($A$44)), $A$6,$A$10,,$A$8,$A$12),$A$47)</f>
        <v>4763.50</v>
      </c>
      <c r="W713" s="8" t="str">
        <f xml:space="preserve"> TEXT(RTD("cqg.rtd",,"StudyData", $A$2, "Imoku", "Period1="&amp;$A$34&amp;",Period2="&amp;$A$36&amp;",Period4="&amp;$A$40&amp;",MAType4=Sim", "Imoku4",$A$4, -(($B713)+($A$44)), $A$6,$A$10,,$A$8,$A$12),$A$47)</f>
        <v>4590.56</v>
      </c>
      <c r="X713" s="8" t="str">
        <f>TEXT(RTD("cqg.rtd",,"StudyData", $A$2, "Imoku", "MAType5=Sim,Period5="&amp;$A$42&amp;",InputChoice5=Close", "Imoku5",$A$4, -$B713, $A$6,$A$10,,$A$8,$A$12),$A$47)</f>
        <v>4347.25</v>
      </c>
    </row>
    <row r="714" spans="2:24" x14ac:dyDescent="0.25">
      <c r="B714">
        <f t="shared" si="23"/>
        <v>712</v>
      </c>
      <c r="C714" s="5">
        <f xml:space="preserve"> RTD("cqg.rtd",,"StudyData", $A$2, "BAR", "", "Time", $A$4,-$B714,$A$6,$A$10, "","False","T")</f>
        <v>44754</v>
      </c>
      <c r="D714" s="4">
        <f xml:space="preserve"> RTD("cqg.rtd",,"StudyData", $A$2, "BAR", "", "Time", $A$4,-$B714,$A$6,$A$10, "","False","T")</f>
        <v>44754</v>
      </c>
      <c r="E714" s="6" t="str">
        <f xml:space="preserve"> TEXT(RTD("cqg.rtd",,"StudyData", $A$2, "BAR", "", "Open", $A$4, -$B714, $A$6,$A$10,,$A$8,$A$12),$A$47)</f>
        <v>4404.75</v>
      </c>
      <c r="F714" s="6" t="str">
        <f xml:space="preserve"> TEXT(RTD("cqg.rtd",,"StudyData", $A$2, "BAR", "", "High", $A$4, -$B714, $A$6,$A$10,,$A$8,$A$12),$A$47)</f>
        <v>4419.25</v>
      </c>
      <c r="G714" s="6" t="str">
        <f xml:space="preserve"> TEXT(RTD("cqg.rtd",,"StudyData", $A$2, "BAR", "", "Low", $A$4, -$B714, $A$6,$A$10,,$A$8,$A$12),$A$47)</f>
        <v>4347.50</v>
      </c>
      <c r="H714" s="6" t="str">
        <f>TEXT(RTD("cqg.rtd",,"StudyData", $A$2, "BAR", "", "Close", $A$4, -$B714, $A$6,$A$10,,$A$8,$A$12),$A$47)</f>
        <v>4366.50</v>
      </c>
      <c r="I714" s="7">
        <f xml:space="preserve"> RTD("cqg.rtd",,"StudyData", $A$2, "Vol", "VolType=auto, CoCType=Contract", "Vol",$A$4, -$B714, $A$6,$A$10,,$A$8,$A$12)</f>
        <v>1640864</v>
      </c>
      <c r="J714" s="8" t="str">
        <f xml:space="preserve"> TEXT(RTD("cqg.rtd",,"StudyData", $A$2, "MA", "InputChoice=Close,MAType=Sim,Period="&amp;$A$14&amp;"", "MA",$A$4, -$B714, $A$6,$A$10,,$A$8,$A$12),$A$47)</f>
        <v>4467.69</v>
      </c>
      <c r="K714" s="6" t="str">
        <f xml:space="preserve"> TEXT(RTD("cqg.rtd",,"StudyData", $A$2, "BBnds", "MAType=Sim,InputChoice=Close,Period1="&amp;$A$16&amp;",Percent="&amp;$A$18&amp;"", "BHI",$A$4, -$B714, $A$6,$A$10,,$A$8,$A$12),$A$47)</f>
        <v>4489.72</v>
      </c>
      <c r="L714" s="6" t="str">
        <f>TEXT(RTD("cqg.rtd",,"StudyData",$A$2,"BBnds","MAType=Sim,InputChoice=Close,Period1="&amp;$A$16&amp;",Percent="&amp;$A$18&amp;"","BMA",$A$4,-$B714,$A$6,$A$10,,$A$8,$A$12),$A$47)</f>
        <v>4353.60</v>
      </c>
      <c r="M714" s="6" t="str">
        <f xml:space="preserve"> TEXT(RTD("cqg.rtd",,"StudyData", $A$2, "BBnds", "MAType=Sim,InputChoice=Close,Period1="&amp;$A$16&amp;",Percent="&amp;$A$18&amp;"", "BLO",$A$4, -$B714, $A$6,$A$10,,$A$8,$A$12),$A$47)</f>
        <v>4217.48</v>
      </c>
      <c r="N714" s="8" t="str">
        <f xml:space="preserve"> TEXT(RTD("cqg.rtd",,"StudyData", $A$2, "MACD", "Period1="&amp;$A$20&amp;",Period2="&amp;$A$22&amp;",Period3="&amp;$A$24&amp;",InputChoice=Close", "MACD",$A$4, -$B714, $A$6,$A$10,,$A$8,$A$12),$A$47)</f>
        <v>-33.42</v>
      </c>
      <c r="O714" s="8" t="str">
        <f>TEXT(RTD("cqg.rtd",,"StudyData",$A$2,"MACD","Period1="&amp;$A$20&amp;",Period2="&amp;$A$22&amp;",Period3="&amp;$A$24&amp;",InputChoice=Close","MACDA",$A$4,-$B714,$A$6,$A$10,,$A$8,$A$12),$A$47)</f>
        <v>-48.40</v>
      </c>
      <c r="P714" s="6" t="str">
        <f t="shared" si="22"/>
        <v>14.98</v>
      </c>
      <c r="Q714" s="8">
        <f xml:space="preserve"> RTD("cqg.rtd",,"StudyData", $A$2, "RSI", "InputChoice=Close,Period="&amp;$A$26&amp;"", "RSI",$A$4, -$B714, $A$6,$A$10,,$A$8,$A$12)</f>
        <v>44.470174227750668</v>
      </c>
      <c r="R71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-$B714, $A$6,$A$10,,$A$8,$A$12)</f>
        <v>63.912473970599997</v>
      </c>
      <c r="S71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-$B714, $A$6,$A$10,,$A$8,$A$12)</f>
        <v>62.221699999999998</v>
      </c>
      <c r="T714" s="8" t="str">
        <f>TEXT(RTD("cqg.rtd",,"StudyData", $A$2, "Imoku", "Period1="&amp;$A$34&amp;"", "Imoku1",$A$4, -$B714, $A$6,$A$10,,$A$8,$A$12),$A$47)</f>
        <v>4374.38</v>
      </c>
      <c r="U714" s="8" t="str">
        <f xml:space="preserve"> TEXT(RTD("cqg.rtd",,"StudyData", $A$2, "Imoku", "Period2="&amp;$A$36&amp;"", "Imoku2",$A$4, -$B714, $A$6,$A$10,,$A$8,$A$12),$A$47)</f>
        <v>4457.50</v>
      </c>
      <c r="V714" s="8" t="str">
        <f xml:space="preserve"> TEXT(RTD("cqg.rtd",,"StudyData", $A$2, "Imoku", "Period3="&amp;$A$38&amp;"", "Imoku3",$A$4, -(($B714)+($A$44)), $A$6,$A$10,,$A$8,$A$12),$A$47)</f>
        <v>4763.50</v>
      </c>
      <c r="W714" s="8" t="str">
        <f xml:space="preserve"> TEXT(RTD("cqg.rtd",,"StudyData", $A$2, "Imoku", "Period1="&amp;$A$34&amp;",Period2="&amp;$A$36&amp;",Period4="&amp;$A$40&amp;",MAType4=Sim", "Imoku4",$A$4, -(($B714)+($A$44)), $A$6,$A$10,,$A$8,$A$12),$A$47)</f>
        <v>4574.44</v>
      </c>
      <c r="X714" s="8" t="str">
        <f>TEXT(RTD("cqg.rtd",,"StudyData", $A$2, "Imoku", "MAType5=Sim,Period5="&amp;$A$42&amp;",InputChoice5=Close", "Imoku5",$A$4, -$B714, $A$6,$A$10,,$A$8,$A$12),$A$47)</f>
        <v>4366.50</v>
      </c>
    </row>
    <row r="715" spans="2:24" x14ac:dyDescent="0.25">
      <c r="B715">
        <f t="shared" si="23"/>
        <v>713</v>
      </c>
      <c r="C715" s="5">
        <f xml:space="preserve"> RTD("cqg.rtd",,"StudyData", $A$2, "BAR", "", "Time", $A$4,-$B715,$A$6,$A$10, "","False","T")</f>
        <v>44753</v>
      </c>
      <c r="D715" s="4">
        <f xml:space="preserve"> RTD("cqg.rtd",,"StudyData", $A$2, "BAR", "", "Time", $A$4,-$B715,$A$6,$A$10, "","False","T")</f>
        <v>44753</v>
      </c>
      <c r="E715" s="6" t="str">
        <f xml:space="preserve"> TEXT(RTD("cqg.rtd",,"StudyData", $A$2, "BAR", "", "Open", $A$4, -$B715, $A$6,$A$10,,$A$8,$A$12),$A$47)</f>
        <v>4442.75</v>
      </c>
      <c r="F715" s="6" t="str">
        <f xml:space="preserve"> TEXT(RTD("cqg.rtd",,"StudyData", $A$2, "BAR", "", "High", $A$4, -$B715, $A$6,$A$10,,$A$8,$A$12),$A$47)</f>
        <v>4443.50</v>
      </c>
      <c r="G715" s="6" t="str">
        <f xml:space="preserve"> TEXT(RTD("cqg.rtd",,"StudyData", $A$2, "BAR", "", "Low", $A$4, -$B715, $A$6,$A$10,,$A$8,$A$12),$A$47)</f>
        <v>4392.75</v>
      </c>
      <c r="H715" s="6" t="str">
        <f>TEXT(RTD("cqg.rtd",,"StudyData", $A$2, "BAR", "", "Close", $A$4, -$B715, $A$6,$A$10,,$A$8,$A$12),$A$47)</f>
        <v>4399.50</v>
      </c>
      <c r="I715" s="7">
        <f xml:space="preserve"> RTD("cqg.rtd",,"StudyData", $A$2, "Vol", "VolType=auto, CoCType=Contract", "Vol",$A$4, -$B715, $A$6,$A$10,,$A$8,$A$12)</f>
        <v>1486103</v>
      </c>
      <c r="J715" s="8" t="str">
        <f xml:space="preserve"> TEXT(RTD("cqg.rtd",,"StudyData", $A$2, "MA", "InputChoice=Close,MAType=Sim,Period="&amp;$A$14&amp;"", "MA",$A$4, -$B715, $A$6,$A$10,,$A$8,$A$12),$A$47)</f>
        <v>4470.32</v>
      </c>
      <c r="K715" s="6" t="str">
        <f xml:space="preserve"> TEXT(RTD("cqg.rtd",,"StudyData", $A$2, "BBnds", "MAType=Sim,InputChoice=Close,Period1="&amp;$A$16&amp;",Percent="&amp;$A$18&amp;"", "BHI",$A$4, -$B715, $A$6,$A$10,,$A$8,$A$12),$A$47)</f>
        <v>4499.01</v>
      </c>
      <c r="L715" s="6" t="str">
        <f>TEXT(RTD("cqg.rtd",,"StudyData",$A$2,"BBnds","MAType=Sim,InputChoice=Close,Period1="&amp;$A$16&amp;",Percent="&amp;$A$18&amp;"","BMA",$A$4,-$B715,$A$6,$A$10,,$A$8,$A$12),$A$47)</f>
        <v>4357.44</v>
      </c>
      <c r="M715" s="6" t="str">
        <f xml:space="preserve"> TEXT(RTD("cqg.rtd",,"StudyData", $A$2, "BBnds", "MAType=Sim,InputChoice=Close,Period1="&amp;$A$16&amp;",Percent="&amp;$A$18&amp;"", "BLO",$A$4, -$B715, $A$6,$A$10,,$A$8,$A$12),$A$47)</f>
        <v>4215.86</v>
      </c>
      <c r="N715" s="8" t="str">
        <f xml:space="preserve"> TEXT(RTD("cqg.rtd",,"StudyData", $A$2, "MACD", "Period1="&amp;$A$20&amp;",Period2="&amp;$A$22&amp;",Period3="&amp;$A$24&amp;",InputChoice=Close", "MACD",$A$4, -$B715, $A$6,$A$10,,$A$8,$A$12),$A$47)</f>
        <v>-33.32</v>
      </c>
      <c r="O715" s="8" t="str">
        <f>TEXT(RTD("cqg.rtd",,"StudyData",$A$2,"MACD","Period1="&amp;$A$20&amp;",Period2="&amp;$A$22&amp;",Period3="&amp;$A$24&amp;",InputChoice=Close","MACDA",$A$4,-$B715,$A$6,$A$10,,$A$8,$A$12),$A$47)</f>
        <v>-52.15</v>
      </c>
      <c r="P715" s="6" t="str">
        <f t="shared" si="22"/>
        <v>18.83</v>
      </c>
      <c r="Q715" s="8">
        <f xml:space="preserve"> RTD("cqg.rtd",,"StudyData", $A$2, "RSI", "InputChoice=Close,Period="&amp;$A$26&amp;"", "RSI",$A$4, -$B715, $A$6,$A$10,,$A$8,$A$12)</f>
        <v>49.089484908640507</v>
      </c>
      <c r="R71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-$B715, $A$6,$A$10,,$A$8,$A$12)</f>
        <v>69.191006646000005</v>
      </c>
      <c r="S71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-$B715, $A$6,$A$10,,$A$8,$A$12)</f>
        <v>61.376399999999997</v>
      </c>
      <c r="T715" s="8" t="str">
        <f>TEXT(RTD("cqg.rtd",,"StudyData", $A$2, "Imoku", "Period1="&amp;$A$34&amp;"", "Imoku1",$A$4, -$B715, $A$6,$A$10,,$A$8,$A$12),$A$47)</f>
        <v>4388.38</v>
      </c>
      <c r="U715" s="8" t="str">
        <f xml:space="preserve"> TEXT(RTD("cqg.rtd",,"StudyData", $A$2, "Imoku", "Period2="&amp;$A$36&amp;"", "Imoku2",$A$4, -$B715, $A$6,$A$10,,$A$8,$A$12),$A$47)</f>
        <v>4457.50</v>
      </c>
      <c r="V715" s="8" t="str">
        <f xml:space="preserve"> TEXT(RTD("cqg.rtd",,"StudyData", $A$2, "Imoku", "Period3="&amp;$A$38&amp;"", "Imoku3",$A$4, -(($B715)+($A$44)), $A$6,$A$10,,$A$8,$A$12),$A$47)</f>
        <v>4763.50</v>
      </c>
      <c r="W715" s="8" t="str">
        <f xml:space="preserve"> TEXT(RTD("cqg.rtd",,"StudyData", $A$2, "Imoku", "Period1="&amp;$A$34&amp;",Period2="&amp;$A$36&amp;",Period4="&amp;$A$40&amp;",MAType4=Sim", "Imoku4",$A$4, -(($B715)+($A$44)), $A$6,$A$10,,$A$8,$A$12),$A$47)</f>
        <v>4574.44</v>
      </c>
      <c r="X715" s="8" t="str">
        <f>TEXT(RTD("cqg.rtd",,"StudyData", $A$2, "Imoku", "MAType5=Sim,Period5="&amp;$A$42&amp;",InputChoice5=Close", "Imoku5",$A$4, -$B715, $A$6,$A$10,,$A$8,$A$12),$A$47)</f>
        <v>4399.50</v>
      </c>
    </row>
    <row r="716" spans="2:24" x14ac:dyDescent="0.25">
      <c r="B716">
        <f t="shared" si="23"/>
        <v>714</v>
      </c>
      <c r="C716" s="5">
        <f xml:space="preserve"> RTD("cqg.rtd",,"StudyData", $A$2, "BAR", "", "Time", $A$4,-$B716,$A$6,$A$10, "","False","T")</f>
        <v>44750</v>
      </c>
      <c r="D716" s="4">
        <f xml:space="preserve"> RTD("cqg.rtd",,"StudyData", $A$2, "BAR", "", "Time", $A$4,-$B716,$A$6,$A$10, "","False","T")</f>
        <v>44750</v>
      </c>
      <c r="E716" s="6" t="str">
        <f xml:space="preserve"> TEXT(RTD("cqg.rtd",,"StudyData", $A$2, "BAR", "", "Open", $A$4, -$B716, $A$6,$A$10,,$A$8,$A$12),$A$47)</f>
        <v>4439.75</v>
      </c>
      <c r="F716" s="6" t="str">
        <f xml:space="preserve"> TEXT(RTD("cqg.rtd",,"StudyData", $A$2, "BAR", "", "High", $A$4, -$B716, $A$6,$A$10,,$A$8,$A$12),$A$47)</f>
        <v>4464.75</v>
      </c>
      <c r="G716" s="6" t="str">
        <f xml:space="preserve"> TEXT(RTD("cqg.rtd",,"StudyData", $A$2, "BAR", "", "Low", $A$4, -$B716, $A$6,$A$10,,$A$8,$A$12),$A$47)</f>
        <v>4410.75</v>
      </c>
      <c r="H716" s="6" t="str">
        <f>TEXT(RTD("cqg.rtd",,"StudyData", $A$2, "BAR", "", "Close", $A$4, -$B716, $A$6,$A$10,,$A$8,$A$12),$A$47)</f>
        <v>4444.00</v>
      </c>
      <c r="I716" s="7">
        <f xml:space="preserve"> RTD("cqg.rtd",,"StudyData", $A$2, "Vol", "VolType=auto, CoCType=Contract", "Vol",$A$4, -$B716, $A$6,$A$10,,$A$8,$A$12)</f>
        <v>1485497</v>
      </c>
      <c r="J716" s="8" t="str">
        <f xml:space="preserve"> TEXT(RTD("cqg.rtd",,"StudyData", $A$2, "MA", "InputChoice=Close,MAType=Sim,Period="&amp;$A$14&amp;"", "MA",$A$4, -$B716, $A$6,$A$10,,$A$8,$A$12),$A$47)</f>
        <v>4472.19</v>
      </c>
      <c r="K716" s="6" t="str">
        <f xml:space="preserve"> TEXT(RTD("cqg.rtd",,"StudyData", $A$2, "BBnds", "MAType=Sim,InputChoice=Close,Period1="&amp;$A$16&amp;",Percent="&amp;$A$18&amp;"", "BHI",$A$4, -$B716, $A$6,$A$10,,$A$8,$A$12),$A$47)</f>
        <v>4531.85</v>
      </c>
      <c r="L716" s="6" t="str">
        <f>TEXT(RTD("cqg.rtd",,"StudyData",$A$2,"BBnds","MAType=Sim,InputChoice=Close,Period1="&amp;$A$16&amp;",Percent="&amp;$A$18&amp;"","BMA",$A$4,-$B716,$A$6,$A$10,,$A$8,$A$12),$A$47)</f>
        <v>4365.49</v>
      </c>
      <c r="M716" s="6" t="str">
        <f xml:space="preserve"> TEXT(RTD("cqg.rtd",,"StudyData", $A$2, "BBnds", "MAType=Sim,InputChoice=Close,Period1="&amp;$A$16&amp;",Percent="&amp;$A$18&amp;"", "BLO",$A$4, -$B716, $A$6,$A$10,,$A$8,$A$12),$A$47)</f>
        <v>4199.12</v>
      </c>
      <c r="N716" s="8" t="str">
        <f xml:space="preserve"> TEXT(RTD("cqg.rtd",,"StudyData", $A$2, "MACD", "Period1="&amp;$A$20&amp;",Period2="&amp;$A$22&amp;",Period3="&amp;$A$24&amp;",InputChoice=Close", "MACD",$A$4, -$B716, $A$6,$A$10,,$A$8,$A$12),$A$47)</f>
        <v>-36.08</v>
      </c>
      <c r="O716" s="8" t="str">
        <f>TEXT(RTD("cqg.rtd",,"StudyData",$A$2,"MACD","Period1="&amp;$A$20&amp;",Period2="&amp;$A$22&amp;",Period3="&amp;$A$24&amp;",InputChoice=Close","MACDA",$A$4,-$B716,$A$6,$A$10,,$A$8,$A$12),$A$47)</f>
        <v>-56.86</v>
      </c>
      <c r="P716" s="6" t="str">
        <f t="shared" si="22"/>
        <v>20.78</v>
      </c>
      <c r="Q716" s="8">
        <f xml:space="preserve"> RTD("cqg.rtd",,"StudyData", $A$2, "RSI", "InputChoice=Close,Period="&amp;$A$26&amp;"", "RSI",$A$4, -$B716, $A$6,$A$10,,$A$8,$A$12)</f>
        <v>56.070825762487566</v>
      </c>
      <c r="R71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-$B716, $A$6,$A$10,,$A$8,$A$12)</f>
        <v>69.846263768300005</v>
      </c>
      <c r="S71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-$B716, $A$6,$A$10,,$A$8,$A$12)</f>
        <v>57.469000000000001</v>
      </c>
      <c r="T716" s="8" t="str">
        <f>TEXT(RTD("cqg.rtd",,"StudyData", $A$2, "Imoku", "Period1="&amp;$A$34&amp;"", "Imoku1",$A$4, -$B716, $A$6,$A$10,,$A$8,$A$12),$A$47)</f>
        <v>4388.38</v>
      </c>
      <c r="U716" s="8" t="str">
        <f xml:space="preserve"> TEXT(RTD("cqg.rtd",,"StudyData", $A$2, "Imoku", "Period2="&amp;$A$36&amp;"", "Imoku2",$A$4, -$B716, $A$6,$A$10,,$A$8,$A$12),$A$47)</f>
        <v>4457.50</v>
      </c>
      <c r="V716" s="8" t="str">
        <f xml:space="preserve"> TEXT(RTD("cqg.rtd",,"StudyData", $A$2, "Imoku", "Period3="&amp;$A$38&amp;"", "Imoku3",$A$4, -(($B716)+($A$44)), $A$6,$A$10,,$A$8,$A$12),$A$47)</f>
        <v>4763.50</v>
      </c>
      <c r="W716" s="8" t="str">
        <f xml:space="preserve"> TEXT(RTD("cqg.rtd",,"StudyData", $A$2, "Imoku", "Period1="&amp;$A$34&amp;",Period2="&amp;$A$36&amp;",Period4="&amp;$A$40&amp;",MAType4=Sim", "Imoku4",$A$4, -(($B716)+($A$44)), $A$6,$A$10,,$A$8,$A$12),$A$47)</f>
        <v>4574.44</v>
      </c>
      <c r="X716" s="8" t="str">
        <f>TEXT(RTD("cqg.rtd",,"StudyData", $A$2, "Imoku", "MAType5=Sim,Period5="&amp;$A$42&amp;",InputChoice5=Close", "Imoku5",$A$4, -$B716, $A$6,$A$10,,$A$8,$A$12),$A$47)</f>
        <v>4444.00</v>
      </c>
    </row>
    <row r="717" spans="2:24" x14ac:dyDescent="0.25">
      <c r="B717">
        <f t="shared" si="23"/>
        <v>715</v>
      </c>
      <c r="C717" s="5">
        <f xml:space="preserve"> RTD("cqg.rtd",,"StudyData", $A$2, "BAR", "", "Time", $A$4,-$B717,$A$6,$A$10, "","False","T")</f>
        <v>44749</v>
      </c>
      <c r="D717" s="4">
        <f xml:space="preserve"> RTD("cqg.rtd",,"StudyData", $A$2, "BAR", "", "Time", $A$4,-$B717,$A$6,$A$10, "","False","T")</f>
        <v>44749</v>
      </c>
      <c r="E717" s="6" t="str">
        <f xml:space="preserve"> TEXT(RTD("cqg.rtd",,"StudyData", $A$2, "BAR", "", "Open", $A$4, -$B717, $A$6,$A$10,,$A$8,$A$12),$A$47)</f>
        <v>4396.50</v>
      </c>
      <c r="F717" s="6" t="str">
        <f xml:space="preserve"> TEXT(RTD("cqg.rtd",,"StudyData", $A$2, "BAR", "", "High", $A$4, -$B717, $A$6,$A$10,,$A$8,$A$12),$A$47)</f>
        <v>4457.00</v>
      </c>
      <c r="G717" s="6" t="str">
        <f xml:space="preserve"> TEXT(RTD("cqg.rtd",,"StudyData", $A$2, "BAR", "", "Low", $A$4, -$B717, $A$6,$A$10,,$A$8,$A$12),$A$47)</f>
        <v>4375.25</v>
      </c>
      <c r="H717" s="6" t="str">
        <f>TEXT(RTD("cqg.rtd",,"StudyData", $A$2, "BAR", "", "Close", $A$4, -$B717, $A$6,$A$10,,$A$8,$A$12),$A$47)</f>
        <v>4447.75</v>
      </c>
      <c r="I717" s="7">
        <f xml:space="preserve"> RTD("cqg.rtd",,"StudyData", $A$2, "Vol", "VolType=auto, CoCType=Contract", "Vol",$A$4, -$B717, $A$6,$A$10,,$A$8,$A$12)</f>
        <v>1314443</v>
      </c>
      <c r="J717" s="8" t="str">
        <f xml:space="preserve"> TEXT(RTD("cqg.rtd",,"StudyData", $A$2, "MA", "InputChoice=Close,MAType=Sim,Period="&amp;$A$14&amp;"", "MA",$A$4, -$B717, $A$6,$A$10,,$A$8,$A$12),$A$47)</f>
        <v>4474.62</v>
      </c>
      <c r="K717" s="6" t="str">
        <f xml:space="preserve"> TEXT(RTD("cqg.rtd",,"StudyData", $A$2, "BBnds", "MAType=Sim,InputChoice=Close,Period1="&amp;$A$16&amp;",Percent="&amp;$A$18&amp;"", "BHI",$A$4, -$B717, $A$6,$A$10,,$A$8,$A$12),$A$47)</f>
        <v>4583.87</v>
      </c>
      <c r="L717" s="6" t="str">
        <f>TEXT(RTD("cqg.rtd",,"StudyData",$A$2,"BBnds","MAType=Sim,InputChoice=Close,Period1="&amp;$A$16&amp;",Percent="&amp;$A$18&amp;"","BMA",$A$4,-$B717,$A$6,$A$10,,$A$8,$A$12),$A$47)</f>
        <v>4376.20</v>
      </c>
      <c r="M717" s="6" t="str">
        <f xml:space="preserve"> TEXT(RTD("cqg.rtd",,"StudyData", $A$2, "BBnds", "MAType=Sim,InputChoice=Close,Period1="&amp;$A$16&amp;",Percent="&amp;$A$18&amp;"", "BLO",$A$4, -$B717, $A$6,$A$10,,$A$8,$A$12),$A$47)</f>
        <v>4168.53</v>
      </c>
      <c r="N717" s="8" t="str">
        <f xml:space="preserve"> TEXT(RTD("cqg.rtd",,"StudyData", $A$2, "MACD", "Period1="&amp;$A$20&amp;",Period2="&amp;$A$22&amp;",Period3="&amp;$A$24&amp;",InputChoice=Close", "MACD",$A$4, -$B717, $A$6,$A$10,,$A$8,$A$12),$A$47)</f>
        <v>-43.61</v>
      </c>
      <c r="O717" s="8" t="str">
        <f>TEXT(RTD("cqg.rtd",,"StudyData",$A$2,"MACD","Period1="&amp;$A$20&amp;",Period2="&amp;$A$22&amp;",Period3="&amp;$A$24&amp;",InputChoice=Close","MACDA",$A$4,-$B717,$A$6,$A$10,,$A$8,$A$12),$A$47)</f>
        <v>-62.05</v>
      </c>
      <c r="P717" s="6" t="str">
        <f t="shared" si="22"/>
        <v>18.44</v>
      </c>
      <c r="Q717" s="8">
        <f xml:space="preserve"> RTD("cqg.rtd",,"StudyData", $A$2, "RSI", "InputChoice=Close,Period="&amp;$A$26&amp;"", "RSI",$A$4, -$B717, $A$6,$A$10,,$A$8,$A$12)</f>
        <v>56.674576093611584</v>
      </c>
      <c r="R71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-$B717, $A$6,$A$10,,$A$8,$A$12)</f>
        <v>63.304615652800003</v>
      </c>
      <c r="S71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-$B717, $A$6,$A$10,,$A$8,$A$12)</f>
        <v>51.2804</v>
      </c>
      <c r="T717" s="8" t="str">
        <f>TEXT(RTD("cqg.rtd",,"StudyData", $A$2, "Imoku", "Period1="&amp;$A$34&amp;"", "Imoku1",$A$4, -$B717, $A$6,$A$10,,$A$8,$A$12),$A$47)</f>
        <v>4388.38</v>
      </c>
      <c r="U717" s="8" t="str">
        <f xml:space="preserve"> TEXT(RTD("cqg.rtd",,"StudyData", $A$2, "Imoku", "Period2="&amp;$A$36&amp;"", "Imoku2",$A$4, -$B717, $A$6,$A$10,,$A$8,$A$12),$A$47)</f>
        <v>4464.13</v>
      </c>
      <c r="V717" s="8" t="str">
        <f xml:space="preserve"> TEXT(RTD("cqg.rtd",,"StudyData", $A$2, "Imoku", "Period3="&amp;$A$38&amp;"", "Imoku3",$A$4, -(($B717)+($A$44)), $A$6,$A$10,,$A$8,$A$12),$A$47)</f>
        <v>4763.50</v>
      </c>
      <c r="W717" s="8" t="str">
        <f xml:space="preserve"> TEXT(RTD("cqg.rtd",,"StudyData", $A$2, "Imoku", "Period1="&amp;$A$34&amp;",Period2="&amp;$A$36&amp;",Period4="&amp;$A$40&amp;",MAType4=Sim", "Imoku4",$A$4, -(($B717)+($A$44)), $A$6,$A$10,,$A$8,$A$12),$A$47)</f>
        <v>4588.38</v>
      </c>
      <c r="X717" s="8" t="str">
        <f>TEXT(RTD("cqg.rtd",,"StudyData", $A$2, "Imoku", "MAType5=Sim,Period5="&amp;$A$42&amp;",InputChoice5=Close", "Imoku5",$A$4, -$B717, $A$6,$A$10,,$A$8,$A$12),$A$47)</f>
        <v>4447.75</v>
      </c>
    </row>
    <row r="718" spans="2:24" x14ac:dyDescent="0.25">
      <c r="B718">
        <f t="shared" si="23"/>
        <v>716</v>
      </c>
      <c r="C718" s="5">
        <f xml:space="preserve"> RTD("cqg.rtd",,"StudyData", $A$2, "BAR", "", "Time", $A$4,-$B718,$A$6,$A$10, "","False","T")</f>
        <v>44748</v>
      </c>
      <c r="D718" s="4">
        <f xml:space="preserve"> RTD("cqg.rtd",,"StudyData", $A$2, "BAR", "", "Time", $A$4,-$B718,$A$6,$A$10, "","False","T")</f>
        <v>44748</v>
      </c>
      <c r="E718" s="6" t="str">
        <f xml:space="preserve"> TEXT(RTD("cqg.rtd",,"StudyData", $A$2, "BAR", "", "Open", $A$4, -$B718, $A$6,$A$10,,$A$8,$A$12),$A$47)</f>
        <v>4380.75</v>
      </c>
      <c r="F718" s="6" t="str">
        <f xml:space="preserve"> TEXT(RTD("cqg.rtd",,"StudyData", $A$2, "BAR", "", "High", $A$4, -$B718, $A$6,$A$10,,$A$8,$A$12),$A$47)</f>
        <v>4417.75</v>
      </c>
      <c r="G718" s="6" t="str">
        <f xml:space="preserve"> TEXT(RTD("cqg.rtd",,"StudyData", $A$2, "BAR", "", "Low", $A$4, -$B718, $A$6,$A$10,,$A$8,$A$12),$A$47)</f>
        <v>4351.50</v>
      </c>
      <c r="H718" s="6" t="str">
        <f>TEXT(RTD("cqg.rtd",,"StudyData", $A$2, "BAR", "", "Close", $A$4, -$B718, $A$6,$A$10,,$A$8,$A$12),$A$47)</f>
        <v>4391.00</v>
      </c>
      <c r="I718" s="7">
        <f xml:space="preserve"> RTD("cqg.rtd",,"StudyData", $A$2, "Vol", "VolType=auto, CoCType=Contract", "Vol",$A$4, -$B718, $A$6,$A$10,,$A$8,$A$12)</f>
        <v>1684324</v>
      </c>
      <c r="J718" s="8" t="str">
        <f xml:space="preserve"> TEXT(RTD("cqg.rtd",,"StudyData", $A$2, "MA", "InputChoice=Close,MAType=Sim,Period="&amp;$A$14&amp;"", "MA",$A$4, -$B718, $A$6,$A$10,,$A$8,$A$12),$A$47)</f>
        <v>4476.72</v>
      </c>
      <c r="K718" s="6" t="str">
        <f xml:space="preserve"> TEXT(RTD("cqg.rtd",,"StudyData", $A$2, "BBnds", "MAType=Sim,InputChoice=Close,Period1="&amp;$A$16&amp;",Percent="&amp;$A$18&amp;"", "BHI",$A$4, -$B718, $A$6,$A$10,,$A$8,$A$12),$A$47)</f>
        <v>4639.58</v>
      </c>
      <c r="L718" s="6" t="str">
        <f>TEXT(RTD("cqg.rtd",,"StudyData",$A$2,"BBnds","MAType=Sim,InputChoice=Close,Period1="&amp;$A$16&amp;",Percent="&amp;$A$18&amp;"","BMA",$A$4,-$B718,$A$6,$A$10,,$A$8,$A$12),$A$47)</f>
        <v>4388.96</v>
      </c>
      <c r="M718" s="6" t="str">
        <f xml:space="preserve"> TEXT(RTD("cqg.rtd",,"StudyData", $A$2, "BBnds", "MAType=Sim,InputChoice=Close,Period1="&amp;$A$16&amp;",Percent="&amp;$A$18&amp;"", "BLO",$A$4, -$B718, $A$6,$A$10,,$A$8,$A$12),$A$47)</f>
        <v>4138.34</v>
      </c>
      <c r="N718" s="8" t="str">
        <f xml:space="preserve"> TEXT(RTD("cqg.rtd",,"StudyData", $A$2, "MACD", "Period1="&amp;$A$20&amp;",Period2="&amp;$A$22&amp;",Period3="&amp;$A$24&amp;",InputChoice=Close", "MACD",$A$4, -$B718, $A$6,$A$10,,$A$8,$A$12),$A$47)</f>
        <v>-52.96</v>
      </c>
      <c r="O718" s="8" t="str">
        <f>TEXT(RTD("cqg.rtd",,"StudyData",$A$2,"MACD","Period1="&amp;$A$20&amp;",Period2="&amp;$A$22&amp;",Period3="&amp;$A$24&amp;",InputChoice=Close","MACDA",$A$4,-$B718,$A$6,$A$10,,$A$8,$A$12),$A$47)</f>
        <v>-66.66</v>
      </c>
      <c r="P718" s="6" t="str">
        <f t="shared" si="22"/>
        <v>13.70</v>
      </c>
      <c r="Q718" s="8">
        <f xml:space="preserve"> RTD("cqg.rtd",,"StudyData", $A$2, "RSI", "InputChoice=Close,Period="&amp;$A$26&amp;"", "RSI",$A$4, -$B718, $A$6,$A$10,,$A$8,$A$12)</f>
        <v>49.336194062488097</v>
      </c>
      <c r="R71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-$B718, $A$6,$A$10,,$A$8,$A$12)</f>
        <v>53.723539913300002</v>
      </c>
      <c r="S71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-$B718, $A$6,$A$10,,$A$8,$A$12)</f>
        <v>45.268300000000004</v>
      </c>
      <c r="T718" s="8" t="str">
        <f>TEXT(RTD("cqg.rtd",,"StudyData", $A$2, "Imoku", "Period1="&amp;$A$34&amp;"", "Imoku1",$A$4, -$B718, $A$6,$A$10,,$A$8,$A$12),$A$47)</f>
        <v>4385.25</v>
      </c>
      <c r="U718" s="8" t="str">
        <f xml:space="preserve"> TEXT(RTD("cqg.rtd",,"StudyData", $A$2, "Imoku", "Period2="&amp;$A$36&amp;"", "Imoku2",$A$4, -$B718, $A$6,$A$10,,$A$8,$A$12),$A$47)</f>
        <v>4464.13</v>
      </c>
      <c r="V718" s="8" t="str">
        <f xml:space="preserve"> TEXT(RTD("cqg.rtd",,"StudyData", $A$2, "Imoku", "Period3="&amp;$A$38&amp;"", "Imoku3",$A$4, -(($B718)+($A$44)), $A$6,$A$10,,$A$8,$A$12),$A$47)</f>
        <v>4763.50</v>
      </c>
      <c r="W718" s="8" t="str">
        <f xml:space="preserve"> TEXT(RTD("cqg.rtd",,"StudyData", $A$2, "Imoku", "Period1="&amp;$A$34&amp;",Period2="&amp;$A$36&amp;",Period4="&amp;$A$40&amp;",MAType4=Sim", "Imoku4",$A$4, -(($B718)+($A$44)), $A$6,$A$10,,$A$8,$A$12),$A$47)</f>
        <v>4599.00</v>
      </c>
      <c r="X718" s="8" t="str">
        <f>TEXT(RTD("cqg.rtd",,"StudyData", $A$2, "Imoku", "MAType5=Sim,Period5="&amp;$A$42&amp;",InputChoice5=Close", "Imoku5",$A$4, -$B718, $A$6,$A$10,,$A$8,$A$12),$A$47)</f>
        <v>4391.00</v>
      </c>
    </row>
    <row r="719" spans="2:24" x14ac:dyDescent="0.25">
      <c r="B719">
        <f t="shared" si="23"/>
        <v>717</v>
      </c>
      <c r="C719" s="5">
        <f xml:space="preserve"> RTD("cqg.rtd",,"StudyData", $A$2, "BAR", "", "Time", $A$4,-$B719,$A$6,$A$10, "","False","T")</f>
        <v>44747</v>
      </c>
      <c r="D719" s="4">
        <f xml:space="preserve"> RTD("cqg.rtd",,"StudyData", $A$2, "BAR", "", "Time", $A$4,-$B719,$A$6,$A$10, "","False","T")</f>
        <v>44747</v>
      </c>
      <c r="E719" s="6" t="str">
        <f xml:space="preserve"> TEXT(RTD("cqg.rtd",,"StudyData", $A$2, "BAR", "", "Open", $A$4, -$B719, $A$6,$A$10,,$A$8,$A$12),$A$47)</f>
        <v>4371.25</v>
      </c>
      <c r="F719" s="6" t="str">
        <f xml:space="preserve"> TEXT(RTD("cqg.rtd",,"StudyData", $A$2, "BAR", "", "High", $A$4, -$B719, $A$6,$A$10,,$A$8,$A$12),$A$47)</f>
        <v>4400.50</v>
      </c>
      <c r="G719" s="6" t="str">
        <f xml:space="preserve"> TEXT(RTD("cqg.rtd",,"StudyData", $A$2, "BAR", "", "Low", $A$4, -$B719, $A$6,$A$10,,$A$8,$A$12),$A$47)</f>
        <v>4286.75</v>
      </c>
      <c r="H719" s="6" t="str">
        <f>TEXT(RTD("cqg.rtd",,"StudyData", $A$2, "BAR", "", "Close", $A$4, -$B719, $A$6,$A$10,,$A$8,$A$12),$A$47)</f>
        <v>4376.75</v>
      </c>
      <c r="I719" s="7">
        <f xml:space="preserve"> RTD("cqg.rtd",,"StudyData", $A$2, "Vol", "VolType=auto, CoCType=Contract", "Vol",$A$4, -$B719, $A$6,$A$10,,$A$8,$A$12)</f>
        <v>2031501</v>
      </c>
      <c r="J719" s="8" t="str">
        <f xml:space="preserve"> TEXT(RTD("cqg.rtd",,"StudyData", $A$2, "MA", "InputChoice=Close,MAType=Sim,Period="&amp;$A$14&amp;"", "MA",$A$4, -$B719, $A$6,$A$10,,$A$8,$A$12),$A$47)</f>
        <v>4483.54</v>
      </c>
      <c r="K719" s="6" t="str">
        <f xml:space="preserve"> TEXT(RTD("cqg.rtd",,"StudyData", $A$2, "BBnds", "MAType=Sim,InputChoice=Close,Period1="&amp;$A$16&amp;",Percent="&amp;$A$18&amp;"", "BHI",$A$4, -$B719, $A$6,$A$10,,$A$8,$A$12),$A$47)</f>
        <v>4680.63</v>
      </c>
      <c r="L719" s="6" t="str">
        <f>TEXT(RTD("cqg.rtd",,"StudyData",$A$2,"BBnds","MAType=Sim,InputChoice=Close,Period1="&amp;$A$16&amp;",Percent="&amp;$A$18&amp;"","BMA",$A$4,-$B719,$A$6,$A$10,,$A$8,$A$12),$A$47)</f>
        <v>4402.65</v>
      </c>
      <c r="M719" s="6" t="str">
        <f xml:space="preserve"> TEXT(RTD("cqg.rtd",,"StudyData", $A$2, "BBnds", "MAType=Sim,InputChoice=Close,Period1="&amp;$A$16&amp;",Percent="&amp;$A$18&amp;"", "BLO",$A$4, -$B719, $A$6,$A$10,,$A$8,$A$12),$A$47)</f>
        <v>4124.67</v>
      </c>
      <c r="N719" s="8" t="str">
        <f xml:space="preserve"> TEXT(RTD("cqg.rtd",,"StudyData", $A$2, "MACD", "Period1="&amp;$A$20&amp;",Period2="&amp;$A$22&amp;",Period3="&amp;$A$24&amp;",InputChoice=Close", "MACD",$A$4, -$B719, $A$6,$A$10,,$A$8,$A$12),$A$47)</f>
        <v>-58.36</v>
      </c>
      <c r="O719" s="8" t="str">
        <f>TEXT(RTD("cqg.rtd",,"StudyData",$A$2,"MACD","Period1="&amp;$A$20&amp;",Period2="&amp;$A$22&amp;",Period3="&amp;$A$24&amp;",InputChoice=Close","MACDA",$A$4,-$B719,$A$6,$A$10,,$A$8,$A$12),$A$47)</f>
        <v>-70.08</v>
      </c>
      <c r="P719" s="6" t="str">
        <f t="shared" si="22"/>
        <v>11.72</v>
      </c>
      <c r="Q719" s="8">
        <f xml:space="preserve"> RTD("cqg.rtd",,"StudyData", $A$2, "RSI", "InputChoice=Close,Period="&amp;$A$26&amp;"", "RSI",$A$4, -$B719, $A$6,$A$10,,$A$8,$A$12)</f>
        <v>47.345571720892366</v>
      </c>
      <c r="R71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-$B719, $A$6,$A$10,,$A$8,$A$12)</f>
        <v>48.2554370095</v>
      </c>
      <c r="S71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-$B719, $A$6,$A$10,,$A$8,$A$12)</f>
        <v>41.040700000000001</v>
      </c>
      <c r="T719" s="8" t="str">
        <f>TEXT(RTD("cqg.rtd",,"StudyData", $A$2, "Imoku", "Period1="&amp;$A$34&amp;"", "Imoku1",$A$4, -$B719, $A$6,$A$10,,$A$8,$A$12),$A$47)</f>
        <v>4364.38</v>
      </c>
      <c r="U719" s="8" t="str">
        <f xml:space="preserve"> TEXT(RTD("cqg.rtd",,"StudyData", $A$2, "Imoku", "Period2="&amp;$A$36&amp;"", "Imoku2",$A$4, -$B719, $A$6,$A$10,,$A$8,$A$12),$A$47)</f>
        <v>4464.13</v>
      </c>
      <c r="V719" s="8" t="str">
        <f xml:space="preserve"> TEXT(RTD("cqg.rtd",,"StudyData", $A$2, "Imoku", "Period3="&amp;$A$38&amp;"", "Imoku3",$A$4, -(($B719)+($A$44)), $A$6,$A$10,,$A$8,$A$12),$A$47)</f>
        <v>4763.50</v>
      </c>
      <c r="W719" s="8" t="str">
        <f xml:space="preserve"> TEXT(RTD("cqg.rtd",,"StudyData", $A$2, "Imoku", "Period1="&amp;$A$34&amp;",Period2="&amp;$A$36&amp;",Period4="&amp;$A$40&amp;",MAType4=Sim", "Imoku4",$A$4, -(($B719)+($A$44)), $A$6,$A$10,,$A$8,$A$12),$A$47)</f>
        <v>4599.00</v>
      </c>
      <c r="X719" s="8" t="str">
        <f>TEXT(RTD("cqg.rtd",,"StudyData", $A$2, "Imoku", "MAType5=Sim,Period5="&amp;$A$42&amp;",InputChoice5=Close", "Imoku5",$A$4, -$B719, $A$6,$A$10,,$A$8,$A$12),$A$47)</f>
        <v>4376.75</v>
      </c>
    </row>
    <row r="720" spans="2:24" x14ac:dyDescent="0.25">
      <c r="B720">
        <f t="shared" si="23"/>
        <v>718</v>
      </c>
      <c r="C720" s="5">
        <f xml:space="preserve"> RTD("cqg.rtd",,"StudyData", $A$2, "BAR", "", "Time", $A$4,-$B720,$A$6,$A$10, "","False","T")</f>
        <v>44743</v>
      </c>
      <c r="D720" s="4">
        <f xml:space="preserve"> RTD("cqg.rtd",,"StudyData", $A$2, "BAR", "", "Time", $A$4,-$B720,$A$6,$A$10, "","False","T")</f>
        <v>44743</v>
      </c>
      <c r="E720" s="6" t="str">
        <f xml:space="preserve"> TEXT(RTD("cqg.rtd",,"StudyData", $A$2, "BAR", "", "Open", $A$4, -$B720, $A$6,$A$10,,$A$8,$A$12),$A$47)</f>
        <v>4324.75</v>
      </c>
      <c r="F720" s="6" t="str">
        <f xml:space="preserve"> TEXT(RTD("cqg.rtd",,"StudyData", $A$2, "BAR", "", "High", $A$4, -$B720, $A$6,$A$10,,$A$8,$A$12),$A$47)</f>
        <v>4376.25</v>
      </c>
      <c r="G720" s="6" t="str">
        <f xml:space="preserve"> TEXT(RTD("cqg.rtd",,"StudyData", $A$2, "BAR", "", "Low", $A$4, -$B720, $A$6,$A$10,,$A$8,$A$12),$A$47)</f>
        <v>4287.25</v>
      </c>
      <c r="H720" s="6" t="str">
        <f>TEXT(RTD("cqg.rtd",,"StudyData", $A$2, "BAR", "", "Close", $A$4, -$B720, $A$6,$A$10,,$A$8,$A$12),$A$47)</f>
        <v>4370.00</v>
      </c>
      <c r="I720" s="7">
        <f xml:space="preserve"> RTD("cqg.rtd",,"StudyData", $A$2, "Vol", "VolType=auto, CoCType=Contract", "Vol",$A$4, -$B720, $A$6,$A$10,,$A$8,$A$12)</f>
        <v>1752977</v>
      </c>
      <c r="J720" s="8" t="str">
        <f xml:space="preserve"> TEXT(RTD("cqg.rtd",,"StudyData", $A$2, "MA", "InputChoice=Close,MAType=Sim,Period="&amp;$A$14&amp;"", "MA",$A$4, -$B720, $A$6,$A$10,,$A$8,$A$12),$A$47)</f>
        <v>4491.31</v>
      </c>
      <c r="K720" s="6" t="str">
        <f xml:space="preserve"> TEXT(RTD("cqg.rtd",,"StudyData", $A$2, "BBnds", "MAType=Sim,InputChoice=Close,Period1="&amp;$A$16&amp;",Percent="&amp;$A$18&amp;"", "BHI",$A$4, -$B720, $A$6,$A$10,,$A$8,$A$12),$A$47)</f>
        <v>4714.28</v>
      </c>
      <c r="L720" s="6" t="str">
        <f>TEXT(RTD("cqg.rtd",,"StudyData",$A$2,"BBnds","MAType=Sim,InputChoice=Close,Period1="&amp;$A$16&amp;",Percent="&amp;$A$18&amp;"","BMA",$A$4,-$B720,$A$6,$A$10,,$A$8,$A$12),$A$47)</f>
        <v>4416.38</v>
      </c>
      <c r="M720" s="6" t="str">
        <f xml:space="preserve"> TEXT(RTD("cqg.rtd",,"StudyData", $A$2, "BBnds", "MAType=Sim,InputChoice=Close,Period1="&amp;$A$16&amp;",Percent="&amp;$A$18&amp;"", "BLO",$A$4, -$B720, $A$6,$A$10,,$A$8,$A$12),$A$47)</f>
        <v>4118.47</v>
      </c>
      <c r="N720" s="8" t="str">
        <f xml:space="preserve"> TEXT(RTD("cqg.rtd",,"StudyData", $A$2, "MACD", "Period1="&amp;$A$20&amp;",Period2="&amp;$A$22&amp;",Period3="&amp;$A$24&amp;",InputChoice=Close", "MACD",$A$4, -$B720, $A$6,$A$10,,$A$8,$A$12),$A$47)</f>
        <v>-62.94</v>
      </c>
      <c r="O720" s="8" t="str">
        <f>TEXT(RTD("cqg.rtd",,"StudyData",$A$2,"MACD","Period1="&amp;$A$20&amp;",Period2="&amp;$A$22&amp;",Period3="&amp;$A$24&amp;",InputChoice=Close","MACDA",$A$4,-$B720,$A$6,$A$10,,$A$8,$A$12),$A$47)</f>
        <v>-73.01</v>
      </c>
      <c r="P720" s="6" t="str">
        <f t="shared" si="22"/>
        <v>10.07</v>
      </c>
      <c r="Q720" s="8">
        <f xml:space="preserve"> RTD("cqg.rtd",,"StudyData", $A$2, "RSI", "InputChoice=Close,Period="&amp;$A$26&amp;"", "RSI",$A$4, -$B720, $A$6,$A$10,,$A$8,$A$12)</f>
        <v>46.459829807649541</v>
      </c>
      <c r="R72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-$B720, $A$6,$A$10,,$A$8,$A$12)</f>
        <v>42.944026559699999</v>
      </c>
      <c r="S72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-$B720, $A$6,$A$10,,$A$8,$A$12)</f>
        <v>37.433300000000003</v>
      </c>
      <c r="T720" s="8" t="str">
        <f>TEXT(RTD("cqg.rtd",,"StudyData", $A$2, "Imoku", "Period1="&amp;$A$34&amp;"", "Imoku1",$A$4, -$B720, $A$6,$A$10,,$A$8,$A$12),$A$47)</f>
        <v>4348.50</v>
      </c>
      <c r="U720" s="8" t="str">
        <f xml:space="preserve"> TEXT(RTD("cqg.rtd",,"StudyData", $A$2, "Imoku", "Period2="&amp;$A$36&amp;"", "Imoku2",$A$4, -$B720, $A$6,$A$10,,$A$8,$A$12),$A$47)</f>
        <v>4464.13</v>
      </c>
      <c r="V720" s="8" t="str">
        <f xml:space="preserve"> TEXT(RTD("cqg.rtd",,"StudyData", $A$2, "Imoku", "Period3="&amp;$A$38&amp;"", "Imoku3",$A$4, -(($B720)+($A$44)), $A$6,$A$10,,$A$8,$A$12),$A$47)</f>
        <v>4763.50</v>
      </c>
      <c r="W720" s="8" t="str">
        <f xml:space="preserve"> TEXT(RTD("cqg.rtd",,"StudyData", $A$2, "Imoku", "Period1="&amp;$A$34&amp;",Period2="&amp;$A$36&amp;",Period4="&amp;$A$40&amp;",MAType4=Sim", "Imoku4",$A$4, -(($B720)+($A$44)), $A$6,$A$10,,$A$8,$A$12),$A$47)</f>
        <v>4599.00</v>
      </c>
      <c r="X720" s="8" t="str">
        <f>TEXT(RTD("cqg.rtd",,"StudyData", $A$2, "Imoku", "MAType5=Sim,Period5="&amp;$A$42&amp;",InputChoice5=Close", "Imoku5",$A$4, -$B720, $A$6,$A$10,,$A$8,$A$12),$A$47)</f>
        <v>4370.00</v>
      </c>
    </row>
    <row r="721" spans="2:24" x14ac:dyDescent="0.25">
      <c r="B721">
        <f t="shared" si="23"/>
        <v>719</v>
      </c>
      <c r="C721" s="5">
        <f xml:space="preserve"> RTD("cqg.rtd",,"StudyData", $A$2, "BAR", "", "Time", $A$4,-$B721,$A$6,$A$10, "","False","T")</f>
        <v>44742</v>
      </c>
      <c r="D721" s="4">
        <f xml:space="preserve"> RTD("cqg.rtd",,"StudyData", $A$2, "BAR", "", "Time", $A$4,-$B721,$A$6,$A$10, "","False","T")</f>
        <v>44742</v>
      </c>
      <c r="E721" s="6" t="str">
        <f xml:space="preserve"> TEXT(RTD("cqg.rtd",,"StudyData", $A$2, "BAR", "", "Open", $A$4, -$B721, $A$6,$A$10,,$A$8,$A$12),$A$47)</f>
        <v>4365.50</v>
      </c>
      <c r="F721" s="6" t="str">
        <f xml:space="preserve"> TEXT(RTD("cqg.rtd",,"StudyData", $A$2, "BAR", "", "High", $A$4, -$B721, $A$6,$A$10,,$A$8,$A$12),$A$47)</f>
        <v>4367.75</v>
      </c>
      <c r="G721" s="6" t="str">
        <f xml:space="preserve"> TEXT(RTD("cqg.rtd",,"StudyData", $A$2, "BAR", "", "Low", $A$4, -$B721, $A$6,$A$10,,$A$8,$A$12),$A$47)</f>
        <v>4284.00</v>
      </c>
      <c r="H721" s="6" t="str">
        <f>TEXT(RTD("cqg.rtd",,"StudyData", $A$2, "BAR", "", "Close", $A$4, -$B721, $A$6,$A$10,,$A$8,$A$12),$A$47)</f>
        <v>4332.25</v>
      </c>
      <c r="I721" s="7">
        <f xml:space="preserve"> RTD("cqg.rtd",,"StudyData", $A$2, "Vol", "VolType=auto, CoCType=Contract", "Vol",$A$4, -$B721, $A$6,$A$10,,$A$8,$A$12)</f>
        <v>2394361</v>
      </c>
      <c r="J721" s="8" t="str">
        <f xml:space="preserve"> TEXT(RTD("cqg.rtd",,"StudyData", $A$2, "MA", "InputChoice=Close,MAType=Sim,Period="&amp;$A$14&amp;"", "MA",$A$4, -$B721, $A$6,$A$10,,$A$8,$A$12),$A$47)</f>
        <v>4503.04</v>
      </c>
      <c r="K721" s="6" t="str">
        <f xml:space="preserve"> TEXT(RTD("cqg.rtd",,"StudyData", $A$2, "BBnds", "MAType=Sim,InputChoice=Close,Period1="&amp;$A$16&amp;",Percent="&amp;$A$18&amp;"", "BHI",$A$4, -$B721, $A$6,$A$10,,$A$8,$A$12),$A$47)</f>
        <v>4758.61</v>
      </c>
      <c r="L721" s="6" t="str">
        <f>TEXT(RTD("cqg.rtd",,"StudyData",$A$2,"BBnds","MAType=Sim,InputChoice=Close,Period1="&amp;$A$16&amp;",Percent="&amp;$A$18&amp;"","BMA",$A$4,-$B721,$A$6,$A$10,,$A$8,$A$12),$A$47)</f>
        <v>4433.85</v>
      </c>
      <c r="M721" s="6" t="str">
        <f xml:space="preserve"> TEXT(RTD("cqg.rtd",,"StudyData", $A$2, "BBnds", "MAType=Sim,InputChoice=Close,Period1="&amp;$A$16&amp;",Percent="&amp;$A$18&amp;"", "BLO",$A$4, -$B721, $A$6,$A$10,,$A$8,$A$12),$A$47)</f>
        <v>4109.09</v>
      </c>
      <c r="N721" s="8" t="str">
        <f xml:space="preserve"> TEXT(RTD("cqg.rtd",,"StudyData", $A$2, "MACD", "Period1="&amp;$A$20&amp;",Period2="&amp;$A$22&amp;",Period3="&amp;$A$24&amp;",InputChoice=Close", "MACD",$A$4, -$B721, $A$6,$A$10,,$A$8,$A$12),$A$47)</f>
        <v>-67.18</v>
      </c>
      <c r="O721" s="8" t="str">
        <f>TEXT(RTD("cqg.rtd",,"StudyData",$A$2,"MACD","Period1="&amp;$A$20&amp;",Period2="&amp;$A$22&amp;",Period3="&amp;$A$24&amp;",InputChoice=Close","MACDA",$A$4,-$B721,$A$6,$A$10,,$A$8,$A$12),$A$47)</f>
        <v>-75.53</v>
      </c>
      <c r="P721" s="6" t="str">
        <f t="shared" si="22"/>
        <v>8.35</v>
      </c>
      <c r="Q721" s="8">
        <f xml:space="preserve"> RTD("cqg.rtd",,"StudyData", $A$2, "RSI", "InputChoice=Close,Period="&amp;$A$26&amp;"", "RSI",$A$4, -$B721, $A$6,$A$10,,$A$8,$A$12)</f>
        <v>41.573990489373585</v>
      </c>
      <c r="R72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-$B721, $A$6,$A$10,,$A$8,$A$12)</f>
        <v>37.232925059300001</v>
      </c>
      <c r="S72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-$B721, $A$6,$A$10,,$A$8,$A$12)</f>
        <v>34.677999999999997</v>
      </c>
      <c r="T721" s="8" t="str">
        <f>TEXT(RTD("cqg.rtd",,"StudyData", $A$2, "Imoku", "Period1="&amp;$A$34&amp;"", "Imoku1",$A$4, -$B721, $A$6,$A$10,,$A$8,$A$12),$A$47)</f>
        <v>4337.25</v>
      </c>
      <c r="U721" s="8" t="str">
        <f xml:space="preserve"> TEXT(RTD("cqg.rtd",,"StudyData", $A$2, "Imoku", "Period2="&amp;$A$36&amp;"", "Imoku2",$A$4, -$B721, $A$6,$A$10,,$A$8,$A$12),$A$47)</f>
        <v>4464.13</v>
      </c>
      <c r="V721" s="8" t="str">
        <f xml:space="preserve"> TEXT(RTD("cqg.rtd",,"StudyData", $A$2, "Imoku", "Period3="&amp;$A$38&amp;"", "Imoku3",$A$4, -(($B721)+($A$44)), $A$6,$A$10,,$A$8,$A$12),$A$47)</f>
        <v>4763.50</v>
      </c>
      <c r="W721" s="8" t="str">
        <f xml:space="preserve"> TEXT(RTD("cqg.rtd",,"StudyData", $A$2, "Imoku", "Period1="&amp;$A$34&amp;",Period2="&amp;$A$36&amp;",Period4="&amp;$A$40&amp;",MAType4=Sim", "Imoku4",$A$4, -(($B721)+($A$44)), $A$6,$A$10,,$A$8,$A$12),$A$47)</f>
        <v>4599.00</v>
      </c>
      <c r="X721" s="8" t="str">
        <f>TEXT(RTD("cqg.rtd",,"StudyData", $A$2, "Imoku", "MAType5=Sim,Period5="&amp;$A$42&amp;",InputChoice5=Close", "Imoku5",$A$4, -$B721, $A$6,$A$10,,$A$8,$A$12),$A$47)</f>
        <v>4332.25</v>
      </c>
    </row>
    <row r="722" spans="2:24" x14ac:dyDescent="0.25">
      <c r="B722">
        <f t="shared" si="23"/>
        <v>720</v>
      </c>
      <c r="C722" s="5">
        <f xml:space="preserve"> RTD("cqg.rtd",,"StudyData", $A$2, "BAR", "", "Time", $A$4,-$B722,$A$6,$A$10, "","False","T")</f>
        <v>44741</v>
      </c>
      <c r="D722" s="4">
        <f xml:space="preserve"> RTD("cqg.rtd",,"StudyData", $A$2, "BAR", "", "Time", $A$4,-$B722,$A$6,$A$10, "","False","T")</f>
        <v>44741</v>
      </c>
      <c r="E722" s="6" t="str">
        <f xml:space="preserve"> TEXT(RTD("cqg.rtd",,"StudyData", $A$2, "BAR", "", "Open", $A$4, -$B722, $A$6,$A$10,,$A$8,$A$12),$A$47)</f>
        <v>4371.00</v>
      </c>
      <c r="F722" s="6" t="str">
        <f xml:space="preserve"> TEXT(RTD("cqg.rtd",,"StudyData", $A$2, "BAR", "", "High", $A$4, -$B722, $A$6,$A$10,,$A$8,$A$12),$A$47)</f>
        <v>4382.75</v>
      </c>
      <c r="G722" s="6" t="str">
        <f xml:space="preserve"> TEXT(RTD("cqg.rtd",,"StudyData", $A$2, "BAR", "", "Low", $A$4, -$B722, $A$6,$A$10,,$A$8,$A$12),$A$47)</f>
        <v>4344.00</v>
      </c>
      <c r="H722" s="6" t="str">
        <f>TEXT(RTD("cqg.rtd",,"StudyData", $A$2, "BAR", "", "Close", $A$4, -$B722, $A$6,$A$10,,$A$8,$A$12),$A$47)</f>
        <v>4364.00</v>
      </c>
      <c r="I722" s="7">
        <f xml:space="preserve"> RTD("cqg.rtd",,"StudyData", $A$2, "Vol", "VolType=auto, CoCType=Contract", "Vol",$A$4, -$B722, $A$6,$A$10,,$A$8,$A$12)</f>
        <v>1717770</v>
      </c>
      <c r="J722" s="8" t="str">
        <f xml:space="preserve"> TEXT(RTD("cqg.rtd",,"StudyData", $A$2, "MA", "InputChoice=Close,MAType=Sim,Period="&amp;$A$14&amp;"", "MA",$A$4, -$B722, $A$6,$A$10,,$A$8,$A$12),$A$47)</f>
        <v>4512.58</v>
      </c>
      <c r="K722" s="6" t="str">
        <f xml:space="preserve"> TEXT(RTD("cqg.rtd",,"StudyData", $A$2, "BBnds", "MAType=Sim,InputChoice=Close,Period1="&amp;$A$16&amp;",Percent="&amp;$A$18&amp;"", "BHI",$A$4, -$B722, $A$6,$A$10,,$A$8,$A$12),$A$47)</f>
        <v>4782.88</v>
      </c>
      <c r="L722" s="6" t="str">
        <f>TEXT(RTD("cqg.rtd",,"StudyData",$A$2,"BBnds","MAType=Sim,InputChoice=Close,Period1="&amp;$A$16&amp;",Percent="&amp;$A$18&amp;"","BMA",$A$4,-$B722,$A$6,$A$10,,$A$8,$A$12),$A$47)</f>
        <v>4449.40</v>
      </c>
      <c r="M722" s="6" t="str">
        <f xml:space="preserve"> TEXT(RTD("cqg.rtd",,"StudyData", $A$2, "BBnds", "MAType=Sim,InputChoice=Close,Period1="&amp;$A$16&amp;",Percent="&amp;$A$18&amp;"", "BLO",$A$4, -$B722, $A$6,$A$10,,$A$8,$A$12),$A$47)</f>
        <v>4115.92</v>
      </c>
      <c r="N722" s="8" t="str">
        <f xml:space="preserve"> TEXT(RTD("cqg.rtd",,"StudyData", $A$2, "MACD", "Period1="&amp;$A$20&amp;",Period2="&amp;$A$22&amp;",Period3="&amp;$A$24&amp;",InputChoice=Close", "MACD",$A$4, -$B722, $A$6,$A$10,,$A$8,$A$12),$A$47)</f>
        <v>-67.78</v>
      </c>
      <c r="O722" s="8" t="str">
        <f>TEXT(RTD("cqg.rtd",,"StudyData",$A$2,"MACD","Period1="&amp;$A$20&amp;",Period2="&amp;$A$22&amp;",Period3="&amp;$A$24&amp;",InputChoice=Close","MACDA",$A$4,-$B722,$A$6,$A$10,,$A$8,$A$12),$A$47)</f>
        <v>-77.62</v>
      </c>
      <c r="P722" s="6" t="str">
        <f t="shared" si="22"/>
        <v>9.84</v>
      </c>
      <c r="Q722" s="8">
        <f xml:space="preserve"> RTD("cqg.rtd",,"StudyData", $A$2, "RSI", "InputChoice=Close,Period="&amp;$A$26&amp;"", "RSI",$A$4, -$B722, $A$6,$A$10,,$A$8,$A$12)</f>
        <v>44.617983286410954</v>
      </c>
      <c r="R72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-$B722, $A$6,$A$10,,$A$8,$A$12)</f>
        <v>36.797582850200001</v>
      </c>
      <c r="S72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-$B722, $A$6,$A$10,,$A$8,$A$12)</f>
        <v>33.400500000000001</v>
      </c>
      <c r="T722" s="8" t="str">
        <f>TEXT(RTD("cqg.rtd",,"StudyData", $A$2, "Imoku", "Period1="&amp;$A$34&amp;"", "Imoku1",$A$4, -$B722, $A$6,$A$10,,$A$8,$A$12),$A$47)</f>
        <v>4337.25</v>
      </c>
      <c r="U722" s="8" t="str">
        <f xml:space="preserve"> TEXT(RTD("cqg.rtd",,"StudyData", $A$2, "Imoku", "Period2="&amp;$A$36&amp;"", "Imoku2",$A$4, -$B722, $A$6,$A$10,,$A$8,$A$12),$A$47)</f>
        <v>4464.13</v>
      </c>
      <c r="V722" s="8" t="str">
        <f xml:space="preserve"> TEXT(RTD("cqg.rtd",,"StudyData", $A$2, "Imoku", "Period3="&amp;$A$38&amp;"", "Imoku3",$A$4, -(($B722)+($A$44)), $A$6,$A$10,,$A$8,$A$12),$A$47)</f>
        <v>4763.50</v>
      </c>
      <c r="W722" s="8" t="str">
        <f xml:space="preserve"> TEXT(RTD("cqg.rtd",,"StudyData", $A$2, "Imoku", "Period1="&amp;$A$34&amp;",Period2="&amp;$A$36&amp;",Period4="&amp;$A$40&amp;",MAType4=Sim", "Imoku4",$A$4, -(($B722)+($A$44)), $A$6,$A$10,,$A$8,$A$12),$A$47)</f>
        <v>4599.00</v>
      </c>
      <c r="X722" s="8" t="str">
        <f>TEXT(RTD("cqg.rtd",,"StudyData", $A$2, "Imoku", "MAType5=Sim,Period5="&amp;$A$42&amp;",InputChoice5=Close", "Imoku5",$A$4, -$B722, $A$6,$A$10,,$A$8,$A$12),$A$47)</f>
        <v>4364.00</v>
      </c>
    </row>
    <row r="723" spans="2:24" x14ac:dyDescent="0.25">
      <c r="B723">
        <f t="shared" si="23"/>
        <v>721</v>
      </c>
      <c r="C723" s="5">
        <f xml:space="preserve"> RTD("cqg.rtd",,"StudyData", $A$2, "BAR", "", "Time", $A$4,-$B723,$A$6,$A$10, "","False","T")</f>
        <v>44740</v>
      </c>
      <c r="D723" s="4">
        <f xml:space="preserve"> RTD("cqg.rtd",,"StudyData", $A$2, "BAR", "", "Time", $A$4,-$B723,$A$6,$A$10, "","False","T")</f>
        <v>44740</v>
      </c>
      <c r="E723" s="6" t="str">
        <f xml:space="preserve"> TEXT(RTD("cqg.rtd",,"StudyData", $A$2, "BAR", "", "Open", $A$4, -$B723, $A$6,$A$10,,$A$8,$A$12),$A$47)</f>
        <v>4454.00</v>
      </c>
      <c r="F723" s="6" t="str">
        <f xml:space="preserve"> TEXT(RTD("cqg.rtd",,"StudyData", $A$2, "BAR", "", "High", $A$4, -$B723, $A$6,$A$10,,$A$8,$A$12),$A$47)</f>
        <v>4492.75</v>
      </c>
      <c r="G723" s="6" t="str">
        <f xml:space="preserve"> TEXT(RTD("cqg.rtd",,"StudyData", $A$2, "BAR", "", "Low", $A$4, -$B723, $A$6,$A$10,,$A$8,$A$12),$A$47)</f>
        <v>4364.50</v>
      </c>
      <c r="H723" s="6" t="str">
        <f>TEXT(RTD("cqg.rtd",,"StudyData", $A$2, "BAR", "", "Close", $A$4, -$B723, $A$6,$A$10,,$A$8,$A$12),$A$47)</f>
        <v>4368.25</v>
      </c>
      <c r="I723" s="7">
        <f xml:space="preserve"> RTD("cqg.rtd",,"StudyData", $A$2, "Vol", "VolType=auto, CoCType=Contract", "Vol",$A$4, -$B723, $A$6,$A$10,,$A$8,$A$12)</f>
        <v>1791690</v>
      </c>
      <c r="J723" s="8" t="str">
        <f xml:space="preserve"> TEXT(RTD("cqg.rtd",,"StudyData", $A$2, "MA", "InputChoice=Close,MAType=Sim,Period="&amp;$A$14&amp;"", "MA",$A$4, -$B723, $A$6,$A$10,,$A$8,$A$12),$A$47)</f>
        <v>4520.86</v>
      </c>
      <c r="K723" s="6" t="str">
        <f xml:space="preserve"> TEXT(RTD("cqg.rtd",,"StudyData", $A$2, "BBnds", "MAType=Sim,InputChoice=Close,Period1="&amp;$A$16&amp;",Percent="&amp;$A$18&amp;"", "BHI",$A$4, -$B723, $A$6,$A$10,,$A$8,$A$12),$A$47)</f>
        <v>4809.94</v>
      </c>
      <c r="L723" s="6" t="str">
        <f>TEXT(RTD("cqg.rtd",,"StudyData",$A$2,"BBnds","MAType=Sim,InputChoice=Close,Period1="&amp;$A$16&amp;",Percent="&amp;$A$18&amp;"","BMA",$A$4,-$B723,$A$6,$A$10,,$A$8,$A$12),$A$47)</f>
        <v>4464.98</v>
      </c>
      <c r="M723" s="6" t="str">
        <f xml:space="preserve"> TEXT(RTD("cqg.rtd",,"StudyData", $A$2, "BBnds", "MAType=Sim,InputChoice=Close,Period1="&amp;$A$16&amp;",Percent="&amp;$A$18&amp;"", "BLO",$A$4, -$B723, $A$6,$A$10,,$A$8,$A$12),$A$47)</f>
        <v>4120.01</v>
      </c>
      <c r="N723" s="8" t="str">
        <f xml:space="preserve"> TEXT(RTD("cqg.rtd",,"StudyData", $A$2, "MACD", "Period1="&amp;$A$20&amp;",Period2="&amp;$A$22&amp;",Period3="&amp;$A$24&amp;",InputChoice=Close", "MACD",$A$4, -$B723, $A$6,$A$10,,$A$8,$A$12),$A$47)</f>
        <v>-70.79</v>
      </c>
      <c r="O723" s="8" t="str">
        <f>TEXT(RTD("cqg.rtd",,"StudyData",$A$2,"MACD","Period1="&amp;$A$20&amp;",Period2="&amp;$A$22&amp;",Period3="&amp;$A$24&amp;",InputChoice=Close","MACDA",$A$4,-$B723,$A$6,$A$10,,$A$8,$A$12),$A$47)</f>
        <v>-80.08</v>
      </c>
      <c r="P723" s="6" t="str">
        <f t="shared" si="22"/>
        <v>9.29</v>
      </c>
      <c r="Q723" s="8">
        <f xml:space="preserve"> RTD("cqg.rtd",,"StudyData", $A$2, "RSI", "InputChoice=Close,Period="&amp;$A$26&amp;"", "RSI",$A$4, -$B723, $A$6,$A$10,,$A$8,$A$12)</f>
        <v>45.010108388527534</v>
      </c>
      <c r="R72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-$B723, $A$6,$A$10,,$A$8,$A$12)</f>
        <v>37.195840966600002</v>
      </c>
      <c r="S72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-$B723, $A$6,$A$10,,$A$8,$A$12)</f>
        <v>31.701899999999998</v>
      </c>
      <c r="T723" s="8" t="str">
        <f>TEXT(RTD("cqg.rtd",,"StudyData", $A$2, "Imoku", "Period1="&amp;$A$34&amp;"", "Imoku1",$A$4, -$B723, $A$6,$A$10,,$A$8,$A$12),$A$47)</f>
        <v>4337.25</v>
      </c>
      <c r="U723" s="8" t="str">
        <f xml:space="preserve"> TEXT(RTD("cqg.rtd",,"StudyData", $A$2, "Imoku", "Period2="&amp;$A$36&amp;"", "Imoku2",$A$4, -$B723, $A$6,$A$10,,$A$8,$A$12),$A$47)</f>
        <v>4464.13</v>
      </c>
      <c r="V723" s="8" t="str">
        <f xml:space="preserve"> TEXT(RTD("cqg.rtd",,"StudyData", $A$2, "Imoku", "Period3="&amp;$A$38&amp;"", "Imoku3",$A$4, -(($B723)+($A$44)), $A$6,$A$10,,$A$8,$A$12),$A$47)</f>
        <v>4787.25</v>
      </c>
      <c r="W723" s="8" t="str">
        <f xml:space="preserve"> TEXT(RTD("cqg.rtd",,"StudyData", $A$2, "Imoku", "Period1="&amp;$A$34&amp;",Period2="&amp;$A$36&amp;",Period4="&amp;$A$40&amp;",MAType4=Sim", "Imoku4",$A$4, -(($B723)+($A$44)), $A$6,$A$10,,$A$8,$A$12),$A$47)</f>
        <v>4623.75</v>
      </c>
      <c r="X723" s="8" t="str">
        <f>TEXT(RTD("cqg.rtd",,"StudyData", $A$2, "Imoku", "MAType5=Sim,Period5="&amp;$A$42&amp;",InputChoice5=Close", "Imoku5",$A$4, -$B723, $A$6,$A$10,,$A$8,$A$12),$A$47)</f>
        <v>4368.25</v>
      </c>
    </row>
    <row r="724" spans="2:24" x14ac:dyDescent="0.25">
      <c r="B724">
        <f t="shared" si="23"/>
        <v>722</v>
      </c>
      <c r="C724" s="5">
        <f xml:space="preserve"> RTD("cqg.rtd",,"StudyData", $A$2, "BAR", "", "Time", $A$4,-$B724,$A$6,$A$10, "","False","T")</f>
        <v>44739</v>
      </c>
      <c r="D724" s="4">
        <f xml:space="preserve"> RTD("cqg.rtd",,"StudyData", $A$2, "BAR", "", "Time", $A$4,-$B724,$A$6,$A$10, "","False","T")</f>
        <v>44739</v>
      </c>
      <c r="E724" s="6" t="str">
        <f xml:space="preserve"> TEXT(RTD("cqg.rtd",,"StudyData", $A$2, "BAR", "", "Open", $A$4, -$B724, $A$6,$A$10,,$A$8,$A$12),$A$47)</f>
        <v>4457.75</v>
      </c>
      <c r="F724" s="6" t="str">
        <f xml:space="preserve"> TEXT(RTD("cqg.rtd",,"StudyData", $A$2, "BAR", "", "High", $A$4, -$B724, $A$6,$A$10,,$A$8,$A$12),$A$47)</f>
        <v>4490.75</v>
      </c>
      <c r="G724" s="6" t="str">
        <f xml:space="preserve"> TEXT(RTD("cqg.rtd",,"StudyData", $A$2, "BAR", "", "Low", $A$4, -$B724, $A$6,$A$10,,$A$8,$A$12),$A$47)</f>
        <v>4435.25</v>
      </c>
      <c r="H724" s="6" t="str">
        <f>TEXT(RTD("cqg.rtd",,"StudyData", $A$2, "BAR", "", "Close", $A$4, -$B724, $A$6,$A$10,,$A$8,$A$12),$A$47)</f>
        <v>4446.50</v>
      </c>
      <c r="I724" s="7">
        <f xml:space="preserve"> RTD("cqg.rtd",,"StudyData", $A$2, "Vol", "VolType=auto, CoCType=Contract", "Vol",$A$4, -$B724, $A$6,$A$10,,$A$8,$A$12)</f>
        <v>1497368</v>
      </c>
      <c r="J724" s="8" t="str">
        <f xml:space="preserve"> TEXT(RTD("cqg.rtd",,"StudyData", $A$2, "MA", "InputChoice=Close,MAType=Sim,Period="&amp;$A$14&amp;"", "MA",$A$4, -$B724, $A$6,$A$10,,$A$8,$A$12),$A$47)</f>
        <v>4528.44</v>
      </c>
      <c r="K724" s="6" t="str">
        <f xml:space="preserve"> TEXT(RTD("cqg.rtd",,"StudyData", $A$2, "BBnds", "MAType=Sim,InputChoice=Close,Period1="&amp;$A$16&amp;",Percent="&amp;$A$18&amp;"", "BHI",$A$4, -$B724, $A$6,$A$10,,$A$8,$A$12),$A$47)</f>
        <v>4838.05</v>
      </c>
      <c r="L724" s="6" t="str">
        <f>TEXT(RTD("cqg.rtd",,"StudyData",$A$2,"BBnds","MAType=Sim,InputChoice=Close,Period1="&amp;$A$16&amp;",Percent="&amp;$A$18&amp;"","BMA",$A$4,-$B724,$A$6,$A$10,,$A$8,$A$12),$A$47)</f>
        <v>4481.56</v>
      </c>
      <c r="M724" s="6" t="str">
        <f xml:space="preserve"> TEXT(RTD("cqg.rtd",,"StudyData", $A$2, "BBnds", "MAType=Sim,InputChoice=Close,Period1="&amp;$A$16&amp;",Percent="&amp;$A$18&amp;"", "BLO",$A$4, -$B724, $A$6,$A$10,,$A$8,$A$12),$A$47)</f>
        <v>4125.08</v>
      </c>
      <c r="N724" s="8" t="str">
        <f xml:space="preserve"> TEXT(RTD("cqg.rtd",,"StudyData", $A$2, "MACD", "Period1="&amp;$A$20&amp;",Period2="&amp;$A$22&amp;",Period3="&amp;$A$24&amp;",InputChoice=Close", "MACD",$A$4, -$B724, $A$6,$A$10,,$A$8,$A$12),$A$47)</f>
        <v>-74.03</v>
      </c>
      <c r="O724" s="8" t="str">
        <f>TEXT(RTD("cqg.rtd",,"StudyData",$A$2,"MACD","Period1="&amp;$A$20&amp;",Period2="&amp;$A$22&amp;",Period3="&amp;$A$24&amp;",InputChoice=Close","MACDA",$A$4,-$B724,$A$6,$A$10,,$A$8,$A$12),$A$47)</f>
        <v>-82.40</v>
      </c>
      <c r="P724" s="6" t="str">
        <f t="shared" si="22"/>
        <v>8.37</v>
      </c>
      <c r="Q724" s="8">
        <f xml:space="preserve"> RTD("cqg.rtd",,"StudyData", $A$2, "RSI", "InputChoice=Close,Period="&amp;$A$26&amp;"", "RSI",$A$4, -$B724, $A$6,$A$10,,$A$8,$A$12)</f>
        <v>52.571626888083074</v>
      </c>
      <c r="R72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-$B724, $A$6,$A$10,,$A$8,$A$12)</f>
        <v>37.931021562799998</v>
      </c>
      <c r="S72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-$B724, $A$6,$A$10,,$A$8,$A$12)</f>
        <v>28.954899999999999</v>
      </c>
      <c r="T724" s="8" t="str">
        <f>TEXT(RTD("cqg.rtd",,"StudyData", $A$2, "Imoku", "Period1="&amp;$A$34&amp;"", "Imoku1",$A$4, -$B724, $A$6,$A$10,,$A$8,$A$12),$A$47)</f>
        <v>4336.25</v>
      </c>
      <c r="U724" s="8" t="str">
        <f xml:space="preserve"> TEXT(RTD("cqg.rtd",,"StudyData", $A$2, "Imoku", "Period2="&amp;$A$36&amp;"", "Imoku2",$A$4, -$B724, $A$6,$A$10,,$A$8,$A$12),$A$47)</f>
        <v>4464.13</v>
      </c>
      <c r="V724" s="8" t="str">
        <f xml:space="preserve"> TEXT(RTD("cqg.rtd",,"StudyData", $A$2, "Imoku", "Period3="&amp;$A$38&amp;"", "Imoku3",$A$4, -(($B724)+($A$44)), $A$6,$A$10,,$A$8,$A$12),$A$47)</f>
        <v>4787.25</v>
      </c>
      <c r="W724" s="8" t="str">
        <f xml:space="preserve"> TEXT(RTD("cqg.rtd",,"StudyData", $A$2, "Imoku", "Period1="&amp;$A$34&amp;",Period2="&amp;$A$36&amp;",Period4="&amp;$A$40&amp;",MAType4=Sim", "Imoku4",$A$4, -(($B724)+($A$44)), $A$6,$A$10,,$A$8,$A$12),$A$47)</f>
        <v>4637.31</v>
      </c>
      <c r="X724" s="8" t="str">
        <f>TEXT(RTD("cqg.rtd",,"StudyData", $A$2, "Imoku", "MAType5=Sim,Period5="&amp;$A$42&amp;",InputChoice5=Close", "Imoku5",$A$4, -$B724, $A$6,$A$10,,$A$8,$A$12),$A$47)</f>
        <v>4446.50</v>
      </c>
    </row>
    <row r="725" spans="2:24" x14ac:dyDescent="0.25">
      <c r="B725">
        <f t="shared" si="23"/>
        <v>723</v>
      </c>
      <c r="C725" s="5">
        <f xml:space="preserve"> RTD("cqg.rtd",,"StudyData", $A$2, "BAR", "", "Time", $A$4,-$B725,$A$6,$A$10, "","False","T")</f>
        <v>44736</v>
      </c>
      <c r="D725" s="4">
        <f xml:space="preserve"> RTD("cqg.rtd",,"StudyData", $A$2, "BAR", "", "Time", $A$4,-$B725,$A$6,$A$10, "","False","T")</f>
        <v>44736</v>
      </c>
      <c r="E725" s="6" t="str">
        <f xml:space="preserve"> TEXT(RTD("cqg.rtd",,"StudyData", $A$2, "BAR", "", "Open", $A$4, -$B725, $A$6,$A$10,,$A$8,$A$12),$A$47)</f>
        <v>4328.00</v>
      </c>
      <c r="F725" s="6" t="str">
        <f xml:space="preserve"> TEXT(RTD("cqg.rtd",,"StudyData", $A$2, "BAR", "", "High", $A$4, -$B725, $A$6,$A$10,,$A$8,$A$12),$A$47)</f>
        <v>4462.50</v>
      </c>
      <c r="G725" s="6" t="str">
        <f xml:space="preserve"> TEXT(RTD("cqg.rtd",,"StudyData", $A$2, "BAR", "", "Low", $A$4, -$B725, $A$6,$A$10,,$A$8,$A$12),$A$47)</f>
        <v>4324.00</v>
      </c>
      <c r="H725" s="6" t="str">
        <f>TEXT(RTD("cqg.rtd",,"StudyData", $A$2, "BAR", "", "Close", $A$4, -$B725, $A$6,$A$10,,$A$8,$A$12),$A$47)</f>
        <v>4459.00</v>
      </c>
      <c r="I725" s="7">
        <f xml:space="preserve"> RTD("cqg.rtd",,"StudyData", $A$2, "Vol", "VolType=auto, CoCType=Contract", "Vol",$A$4, -$B725, $A$6,$A$10,,$A$8,$A$12)</f>
        <v>1563128</v>
      </c>
      <c r="J725" s="8" t="str">
        <f xml:space="preserve"> TEXT(RTD("cqg.rtd",,"StudyData", $A$2, "MA", "InputChoice=Close,MAType=Sim,Period="&amp;$A$14&amp;"", "MA",$A$4, -$B725, $A$6,$A$10,,$A$8,$A$12),$A$47)</f>
        <v>4537.98</v>
      </c>
      <c r="K725" s="6" t="str">
        <f xml:space="preserve"> TEXT(RTD("cqg.rtd",,"StudyData", $A$2, "BBnds", "MAType=Sim,InputChoice=Close,Period1="&amp;$A$16&amp;",Percent="&amp;$A$18&amp;"", "BHI",$A$4, -$B725, $A$6,$A$10,,$A$8,$A$12),$A$47)</f>
        <v>4848.97</v>
      </c>
      <c r="L725" s="6" t="str">
        <f>TEXT(RTD("cqg.rtd",,"StudyData",$A$2,"BBnds","MAType=Sim,InputChoice=Close,Period1="&amp;$A$16&amp;",Percent="&amp;$A$18&amp;"","BMA",$A$4,-$B725,$A$6,$A$10,,$A$8,$A$12),$A$47)</f>
        <v>4489.24</v>
      </c>
      <c r="M725" s="6" t="str">
        <f xml:space="preserve"> TEXT(RTD("cqg.rtd",,"StudyData", $A$2, "BBnds", "MAType=Sim,InputChoice=Close,Period1="&amp;$A$16&amp;",Percent="&amp;$A$18&amp;"", "BLO",$A$4, -$B725, $A$6,$A$10,,$A$8,$A$12),$A$47)</f>
        <v>4129.51</v>
      </c>
      <c r="N725" s="8" t="str">
        <f xml:space="preserve"> TEXT(RTD("cqg.rtd",,"StudyData", $A$2, "MACD", "Period1="&amp;$A$20&amp;",Period2="&amp;$A$22&amp;",Period3="&amp;$A$24&amp;",InputChoice=Close", "MACD",$A$4, -$B725, $A$6,$A$10,,$A$8,$A$12),$A$47)</f>
        <v>-85.06</v>
      </c>
      <c r="O725" s="8" t="str">
        <f>TEXT(RTD("cqg.rtd",,"StudyData",$A$2,"MACD","Period1="&amp;$A$20&amp;",Period2="&amp;$A$22&amp;",Period3="&amp;$A$24&amp;",InputChoice=Close","MACDA",$A$4,-$B725,$A$6,$A$10,,$A$8,$A$12),$A$47)</f>
        <v>-84.50</v>
      </c>
      <c r="P725" s="6" t="str">
        <f t="shared" si="22"/>
        <v>-.56</v>
      </c>
      <c r="Q725" s="8">
        <f xml:space="preserve"> RTD("cqg.rtd",,"StudyData", $A$2, "RSI", "InputChoice=Close,Period="&amp;$A$26&amp;"", "RSI",$A$4, -$B725, $A$6,$A$10,,$A$8,$A$12)</f>
        <v>53.856348436925799</v>
      </c>
      <c r="R72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-$B725, $A$6,$A$10,,$A$8,$A$12)</f>
        <v>31.879762203799999</v>
      </c>
      <c r="S72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-$B725, $A$6,$A$10,,$A$8,$A$12)</f>
        <v>24.466899999999999</v>
      </c>
      <c r="T725" s="8" t="str">
        <f>TEXT(RTD("cqg.rtd",,"StudyData", $A$2, "Imoku", "Period1="&amp;$A$34&amp;"", "Imoku1",$A$4, -$B725, $A$6,$A$10,,$A$8,$A$12),$A$47)</f>
        <v>4322.13</v>
      </c>
      <c r="U725" s="8" t="str">
        <f xml:space="preserve"> TEXT(RTD("cqg.rtd",,"StudyData", $A$2, "Imoku", "Period2="&amp;$A$36&amp;"", "Imoku2",$A$4, -$B725, $A$6,$A$10,,$A$8,$A$12),$A$47)</f>
        <v>4464.13</v>
      </c>
      <c r="V725" s="8" t="str">
        <f xml:space="preserve"> TEXT(RTD("cqg.rtd",,"StudyData", $A$2, "Imoku", "Period3="&amp;$A$38&amp;"", "Imoku3",$A$4, -(($B725)+($A$44)), $A$6,$A$10,,$A$8,$A$12),$A$47)</f>
        <v>4787.25</v>
      </c>
      <c r="W725" s="8" t="str">
        <f xml:space="preserve"> TEXT(RTD("cqg.rtd",,"StudyData", $A$2, "Imoku", "Period1="&amp;$A$34&amp;",Period2="&amp;$A$36&amp;",Period4="&amp;$A$40&amp;",MAType4=Sim", "Imoku4",$A$4, -(($B725)+($A$44)), $A$6,$A$10,,$A$8,$A$12),$A$47)</f>
        <v>4674.19</v>
      </c>
      <c r="X725" s="8" t="str">
        <f>TEXT(RTD("cqg.rtd",,"StudyData", $A$2, "Imoku", "MAType5=Sim,Period5="&amp;$A$42&amp;",InputChoice5=Close", "Imoku5",$A$4, -$B725, $A$6,$A$10,,$A$8,$A$12),$A$47)</f>
        <v>4459.00</v>
      </c>
    </row>
    <row r="726" spans="2:24" x14ac:dyDescent="0.25">
      <c r="B726">
        <f t="shared" si="23"/>
        <v>724</v>
      </c>
      <c r="C726" s="5">
        <f xml:space="preserve"> RTD("cqg.rtd",,"StudyData", $A$2, "BAR", "", "Time", $A$4,-$B726,$A$6,$A$10, "","False","T")</f>
        <v>44735</v>
      </c>
      <c r="D726" s="4">
        <f xml:space="preserve"> RTD("cqg.rtd",,"StudyData", $A$2, "BAR", "", "Time", $A$4,-$B726,$A$6,$A$10, "","False","T")</f>
        <v>44735</v>
      </c>
      <c r="E726" s="6" t="str">
        <f xml:space="preserve"> TEXT(RTD("cqg.rtd",,"StudyData", $A$2, "BAR", "", "Open", $A$4, -$B726, $A$6,$A$10,,$A$8,$A$12),$A$47)</f>
        <v>4304.00</v>
      </c>
      <c r="F726" s="6" t="str">
        <f xml:space="preserve"> TEXT(RTD("cqg.rtd",,"StudyData", $A$2, "BAR", "", "High", $A$4, -$B726, $A$6,$A$10,,$A$8,$A$12),$A$47)</f>
        <v>4348.50</v>
      </c>
      <c r="G726" s="6" t="str">
        <f xml:space="preserve"> TEXT(RTD("cqg.rtd",,"StudyData", $A$2, "BAR", "", "Low", $A$4, -$B726, $A$6,$A$10,,$A$8,$A$12),$A$47)</f>
        <v>4277.75</v>
      </c>
      <c r="H726" s="6" t="str">
        <f>TEXT(RTD("cqg.rtd",,"StudyData", $A$2, "BAR", "", "Close", $A$4, -$B726, $A$6,$A$10,,$A$8,$A$12),$A$47)</f>
        <v>4342.50</v>
      </c>
      <c r="I726" s="7">
        <f xml:space="preserve"> RTD("cqg.rtd",,"StudyData", $A$2, "Vol", "VolType=auto, CoCType=Contract", "Vol",$A$4, -$B726, $A$6,$A$10,,$A$8,$A$12)</f>
        <v>1607695</v>
      </c>
      <c r="J726" s="8" t="str">
        <f xml:space="preserve"> TEXT(RTD("cqg.rtd",,"StudyData", $A$2, "MA", "InputChoice=Close,MAType=Sim,Period="&amp;$A$14&amp;"", "MA",$A$4, -$B726, $A$6,$A$10,,$A$8,$A$12),$A$47)</f>
        <v>4544.61</v>
      </c>
      <c r="K726" s="6" t="str">
        <f xml:space="preserve"> TEXT(RTD("cqg.rtd",,"StudyData", $A$2, "BBnds", "MAType=Sim,InputChoice=Close,Period1="&amp;$A$16&amp;",Percent="&amp;$A$18&amp;"", "BHI",$A$4, -$B726, $A$6,$A$10,,$A$8,$A$12),$A$47)</f>
        <v>4852.04</v>
      </c>
      <c r="L726" s="6" t="str">
        <f>TEXT(RTD("cqg.rtd",,"StudyData",$A$2,"BBnds","MAType=Sim,InputChoice=Close,Period1="&amp;$A$16&amp;",Percent="&amp;$A$18&amp;"","BMA",$A$4,-$B726,$A$6,$A$10,,$A$8,$A$12),$A$47)</f>
        <v>4492.34</v>
      </c>
      <c r="M726" s="6" t="str">
        <f xml:space="preserve"> TEXT(RTD("cqg.rtd",,"StudyData", $A$2, "BBnds", "MAType=Sim,InputChoice=Close,Period1="&amp;$A$16&amp;",Percent="&amp;$A$18&amp;"", "BLO",$A$4, -$B726, $A$6,$A$10,,$A$8,$A$12),$A$47)</f>
        <v>4132.64</v>
      </c>
      <c r="N726" s="8" t="str">
        <f xml:space="preserve"> TEXT(RTD("cqg.rtd",,"StudyData", $A$2, "MACD", "Period1="&amp;$A$20&amp;",Period2="&amp;$A$22&amp;",Period3="&amp;$A$24&amp;",InputChoice=Close", "MACD",$A$4, -$B726, $A$6,$A$10,,$A$8,$A$12),$A$47)</f>
        <v>-99.17</v>
      </c>
      <c r="O726" s="8" t="str">
        <f>TEXT(RTD("cqg.rtd",,"StudyData",$A$2,"MACD","Period1="&amp;$A$20&amp;",Period2="&amp;$A$22&amp;",Period3="&amp;$A$24&amp;",InputChoice=Close","MACDA",$A$4,-$B726,$A$6,$A$10,,$A$8,$A$12),$A$47)</f>
        <v>-84.36</v>
      </c>
      <c r="P726" s="6" t="str">
        <f t="shared" si="22"/>
        <v>-14.81</v>
      </c>
      <c r="Q726" s="8">
        <f xml:space="preserve"> RTD("cqg.rtd",,"StudyData", $A$2, "RSI", "InputChoice=Close,Period="&amp;$A$26&amp;"", "RSI",$A$4, -$B726, $A$6,$A$10,,$A$8,$A$12)</f>
        <v>42.143141015765956</v>
      </c>
      <c r="R72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-$B726, $A$6,$A$10,,$A$8,$A$12)</f>
        <v>21.8897588289</v>
      </c>
      <c r="S72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-$B726, $A$6,$A$10,,$A$8,$A$12)</f>
        <v>20.7605</v>
      </c>
      <c r="T726" s="8" t="str">
        <f>TEXT(RTD("cqg.rtd",,"StudyData", $A$2, "Imoku", "Period1="&amp;$A$34&amp;"", "Imoku1",$A$4, -$B726, $A$6,$A$10,,$A$8,$A$12),$A$47)</f>
        <v>4377.75</v>
      </c>
      <c r="U726" s="8" t="str">
        <f xml:space="preserve"> TEXT(RTD("cqg.rtd",,"StudyData", $A$2, "Imoku", "Period2="&amp;$A$36&amp;"", "Imoku2",$A$4, -$B726, $A$6,$A$10,,$A$8,$A$12),$A$47)</f>
        <v>4464.13</v>
      </c>
      <c r="V726" s="8" t="str">
        <f xml:space="preserve"> TEXT(RTD("cqg.rtd",,"StudyData", $A$2, "Imoku", "Period3="&amp;$A$38&amp;"", "Imoku3",$A$4, -(($B726)+($A$44)), $A$6,$A$10,,$A$8,$A$12),$A$47)</f>
        <v>4787.25</v>
      </c>
      <c r="W726" s="8" t="str">
        <f xml:space="preserve"> TEXT(RTD("cqg.rtd",,"StudyData", $A$2, "Imoku", "Period1="&amp;$A$34&amp;",Period2="&amp;$A$36&amp;",Period4="&amp;$A$40&amp;",MAType4=Sim", "Imoku4",$A$4, -(($B726)+($A$44)), $A$6,$A$10,,$A$8,$A$12),$A$47)</f>
        <v>4677.44</v>
      </c>
      <c r="X726" s="8" t="str">
        <f>TEXT(RTD("cqg.rtd",,"StudyData", $A$2, "Imoku", "MAType5=Sim,Period5="&amp;$A$42&amp;",InputChoice5=Close", "Imoku5",$A$4, -$B726, $A$6,$A$10,,$A$8,$A$12),$A$47)</f>
        <v>4342.50</v>
      </c>
    </row>
    <row r="727" spans="2:24" x14ac:dyDescent="0.25">
      <c r="B727">
        <f t="shared" si="23"/>
        <v>725</v>
      </c>
      <c r="C727" s="5">
        <f xml:space="preserve"> RTD("cqg.rtd",,"StudyData", $A$2, "BAR", "", "Time", $A$4,-$B727,$A$6,$A$10, "","False","T")</f>
        <v>44734</v>
      </c>
      <c r="D727" s="4">
        <f xml:space="preserve"> RTD("cqg.rtd",,"StudyData", $A$2, "BAR", "", "Time", $A$4,-$B727,$A$6,$A$10, "","False","T")</f>
        <v>44734</v>
      </c>
      <c r="E727" s="6" t="str">
        <f xml:space="preserve"> TEXT(RTD("cqg.rtd",,"StudyData", $A$2, "BAR", "", "Open", $A$4, -$B727, $A$6,$A$10,,$A$8,$A$12),$A$47)</f>
        <v>4309.00</v>
      </c>
      <c r="F727" s="6" t="str">
        <f xml:space="preserve"> TEXT(RTD("cqg.rtd",,"StudyData", $A$2, "BAR", "", "High", $A$4, -$B727, $A$6,$A$10,,$A$8,$A$12),$A$47)</f>
        <v>4348.25</v>
      </c>
      <c r="G727" s="6" t="str">
        <f xml:space="preserve"> TEXT(RTD("cqg.rtd",,"StudyData", $A$2, "BAR", "", "Low", $A$4, -$B727, $A$6,$A$10,,$A$8,$A$12),$A$47)</f>
        <v>4236.00</v>
      </c>
      <c r="H727" s="6" t="str">
        <f>TEXT(RTD("cqg.rtd",,"StudyData", $A$2, "BAR", "", "Close", $A$4, -$B727, $A$6,$A$10,,$A$8,$A$12),$A$47)</f>
        <v>4305.50</v>
      </c>
      <c r="I727" s="7">
        <f xml:space="preserve"> RTD("cqg.rtd",,"StudyData", $A$2, "Vol", "VolType=auto, CoCType=Contract", "Vol",$A$4, -$B727, $A$6,$A$10,,$A$8,$A$12)</f>
        <v>1660579</v>
      </c>
      <c r="J727" s="8" t="str">
        <f xml:space="preserve"> TEXT(RTD("cqg.rtd",,"StudyData", $A$2, "MA", "InputChoice=Close,MAType=Sim,Period="&amp;$A$14&amp;"", "MA",$A$4, -$B727, $A$6,$A$10,,$A$8,$A$12),$A$47)</f>
        <v>4553.92</v>
      </c>
      <c r="K727" s="6" t="str">
        <f xml:space="preserve"> TEXT(RTD("cqg.rtd",,"StudyData", $A$2, "BBnds", "MAType=Sim,InputChoice=Close,Period1="&amp;$A$16&amp;",Percent="&amp;$A$18&amp;"", "BHI",$A$4, -$B727, $A$6,$A$10,,$A$8,$A$12),$A$47)</f>
        <v>4852.58</v>
      </c>
      <c r="L727" s="6" t="str">
        <f>TEXT(RTD("cqg.rtd",,"StudyData",$A$2,"BBnds","MAType=Sim,InputChoice=Close,Period1="&amp;$A$16&amp;",Percent="&amp;$A$18&amp;"","BMA",$A$4,-$B727,$A$6,$A$10,,$A$8,$A$12),$A$47)</f>
        <v>4499.45</v>
      </c>
      <c r="M727" s="6" t="str">
        <f xml:space="preserve"> TEXT(RTD("cqg.rtd",,"StudyData", $A$2, "BBnds", "MAType=Sim,InputChoice=Close,Period1="&amp;$A$16&amp;",Percent="&amp;$A$18&amp;"", "BLO",$A$4, -$B727, $A$6,$A$10,,$A$8,$A$12),$A$47)</f>
        <v>4146.32</v>
      </c>
      <c r="N727" s="8" t="str">
        <f xml:space="preserve"> TEXT(RTD("cqg.rtd",,"StudyData", $A$2, "MACD", "Period1="&amp;$A$20&amp;",Period2="&amp;$A$22&amp;",Period3="&amp;$A$24&amp;",InputChoice=Close", "MACD",$A$4, -$B727, $A$6,$A$10,,$A$8,$A$12),$A$47)</f>
        <v>-103.89</v>
      </c>
      <c r="O727" s="8" t="str">
        <f>TEXT(RTD("cqg.rtd",,"StudyData",$A$2,"MACD","Period1="&amp;$A$20&amp;",Period2="&amp;$A$22&amp;",Period3="&amp;$A$24&amp;",InputChoice=Close","MACDA",$A$4,-$B727,$A$6,$A$10,,$A$8,$A$12),$A$47)</f>
        <v>-80.65</v>
      </c>
      <c r="P727" s="6" t="str">
        <f t="shared" si="22"/>
        <v>-23.24</v>
      </c>
      <c r="Q727" s="8">
        <f xml:space="preserve"> RTD("cqg.rtd",,"StudyData", $A$2, "RSI", "InputChoice=Close,Period="&amp;$A$26&amp;"", "RSI",$A$4, -$B727, $A$6,$A$10,,$A$8,$A$12)</f>
        <v>37.676965993075385</v>
      </c>
      <c r="R72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-$B727, $A$6,$A$10,,$A$8,$A$12)</f>
        <v>18.151795703200001</v>
      </c>
      <c r="S72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-$B727, $A$6,$A$10,,$A$8,$A$12)</f>
        <v>20.195799999999998</v>
      </c>
      <c r="T727" s="8" t="str">
        <f>TEXT(RTD("cqg.rtd",,"StudyData", $A$2, "Imoku", "Period1="&amp;$A$34&amp;"", "Imoku1",$A$4, -$B727, $A$6,$A$10,,$A$8,$A$12),$A$47)</f>
        <v>4435.13</v>
      </c>
      <c r="U727" s="8" t="str">
        <f xml:space="preserve"> TEXT(RTD("cqg.rtd",,"StudyData", $A$2, "Imoku", "Period2="&amp;$A$36&amp;"", "Imoku2",$A$4, -$B727, $A$6,$A$10,,$A$8,$A$12),$A$47)</f>
        <v>4464.13</v>
      </c>
      <c r="V727" s="8" t="str">
        <f xml:space="preserve"> TEXT(RTD("cqg.rtd",,"StudyData", $A$2, "Imoku", "Period3="&amp;$A$38&amp;"", "Imoku3",$A$4, -(($B727)+($A$44)), $A$6,$A$10,,$A$8,$A$12),$A$47)</f>
        <v>4787.25</v>
      </c>
      <c r="W727" s="8" t="str">
        <f xml:space="preserve"> TEXT(RTD("cqg.rtd",,"StudyData", $A$2, "Imoku", "Period1="&amp;$A$34&amp;",Period2="&amp;$A$36&amp;",Period4="&amp;$A$40&amp;",MAType4=Sim", "Imoku4",$A$4, -(($B727)+($A$44)), $A$6,$A$10,,$A$8,$A$12),$A$47)</f>
        <v>4677.44</v>
      </c>
      <c r="X727" s="8" t="str">
        <f>TEXT(RTD("cqg.rtd",,"StudyData", $A$2, "Imoku", "MAType5=Sim,Period5="&amp;$A$42&amp;",InputChoice5=Close", "Imoku5",$A$4, -$B727, $A$6,$A$10,,$A$8,$A$12),$A$47)</f>
        <v>4305.50</v>
      </c>
    </row>
    <row r="728" spans="2:24" x14ac:dyDescent="0.25">
      <c r="B728">
        <f t="shared" si="23"/>
        <v>726</v>
      </c>
      <c r="C728" s="5">
        <f xml:space="preserve"> RTD("cqg.rtd",,"StudyData", $A$2, "BAR", "", "Time", $A$4,-$B728,$A$6,$A$10, "","False","T")</f>
        <v>44733</v>
      </c>
      <c r="D728" s="4">
        <f xml:space="preserve"> RTD("cqg.rtd",,"StudyData", $A$2, "BAR", "", "Time", $A$4,-$B728,$A$6,$A$10, "","False","T")</f>
        <v>44733</v>
      </c>
      <c r="E728" s="6" t="str">
        <f xml:space="preserve"> TEXT(RTD("cqg.rtd",,"StudyData", $A$2, "BAR", "", "Open", $A$4, -$B728, $A$6,$A$10,,$A$8,$A$12),$A$47)</f>
        <v>4226.75</v>
      </c>
      <c r="F728" s="6" t="str">
        <f xml:space="preserve"> TEXT(RTD("cqg.rtd",,"StudyData", $A$2, "BAR", "", "High", $A$4, -$B728, $A$6,$A$10,,$A$8,$A$12),$A$47)</f>
        <v>4326.50</v>
      </c>
      <c r="G728" s="6" t="str">
        <f xml:space="preserve"> TEXT(RTD("cqg.rtd",,"StudyData", $A$2, "BAR", "", "Low", $A$4, -$B728, $A$6,$A$10,,$A$8,$A$12),$A$47)</f>
        <v>4204.25</v>
      </c>
      <c r="H728" s="6" t="str">
        <f>TEXT(RTD("cqg.rtd",,"StudyData", $A$2, "BAR", "", "Close", $A$4, -$B728, $A$6,$A$10,,$A$8,$A$12),$A$47)</f>
        <v>4310.50</v>
      </c>
      <c r="I728" s="7">
        <f xml:space="preserve"> RTD("cqg.rtd",,"StudyData", $A$2, "Vol", "VolType=auto, CoCType=Contract", "Vol",$A$4, -$B728, $A$6,$A$10,,$A$8,$A$12)</f>
        <v>1566039</v>
      </c>
      <c r="J728" s="8" t="str">
        <f xml:space="preserve"> TEXT(RTD("cqg.rtd",,"StudyData", $A$2, "MA", "InputChoice=Close,MAType=Sim,Period="&amp;$A$14&amp;"", "MA",$A$4, -$B728, $A$6,$A$10,,$A$8,$A$12),$A$47)</f>
        <v>4567.21</v>
      </c>
      <c r="K728" s="6" t="str">
        <f xml:space="preserve"> TEXT(RTD("cqg.rtd",,"StudyData", $A$2, "BBnds", "MAType=Sim,InputChoice=Close,Period1="&amp;$A$16&amp;",Percent="&amp;$A$18&amp;"", "BHI",$A$4, -$B728, $A$6,$A$10,,$A$8,$A$12),$A$47)</f>
        <v>4851.72</v>
      </c>
      <c r="L728" s="6" t="str">
        <f>TEXT(RTD("cqg.rtd",,"StudyData",$A$2,"BBnds","MAType=Sim,InputChoice=Close,Period1="&amp;$A$16&amp;",Percent="&amp;$A$18&amp;"","BMA",$A$4,-$B728,$A$6,$A$10,,$A$8,$A$12),$A$47)</f>
        <v>4509.98</v>
      </c>
      <c r="M728" s="6" t="str">
        <f xml:space="preserve"> TEXT(RTD("cqg.rtd",,"StudyData", $A$2, "BBnds", "MAType=Sim,InputChoice=Close,Period1="&amp;$A$16&amp;",Percent="&amp;$A$18&amp;"", "BLO",$A$4, -$B728, $A$6,$A$10,,$A$8,$A$12),$A$47)</f>
        <v>4168.23</v>
      </c>
      <c r="N728" s="8" t="str">
        <f xml:space="preserve"> TEXT(RTD("cqg.rtd",,"StudyData", $A$2, "MACD", "Period1="&amp;$A$20&amp;",Period2="&amp;$A$22&amp;",Period3="&amp;$A$24&amp;",InputChoice=Close", "MACD",$A$4, -$B728, $A$6,$A$10,,$A$8,$A$12),$A$47)</f>
        <v>-104.62</v>
      </c>
      <c r="O728" s="8" t="str">
        <f>TEXT(RTD("cqg.rtd",,"StudyData",$A$2,"MACD","Period1="&amp;$A$20&amp;",Period2="&amp;$A$22&amp;",Period3="&amp;$A$24&amp;",InputChoice=Close","MACDA",$A$4,-$B728,$A$6,$A$10,,$A$8,$A$12),$A$47)</f>
        <v>-74.84</v>
      </c>
      <c r="P728" s="6" t="str">
        <f t="shared" si="22"/>
        <v>-29.78</v>
      </c>
      <c r="Q728" s="8">
        <f xml:space="preserve"> RTD("cqg.rtd",,"StudyData", $A$2, "RSI", "InputChoice=Close,Period="&amp;$A$26&amp;"", "RSI",$A$4, -$B728, $A$6,$A$10,,$A$8,$A$12)</f>
        <v>38.029595254208971</v>
      </c>
      <c r="R72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-$B728, $A$6,$A$10,,$A$8,$A$12)</f>
        <v>15.9102234459</v>
      </c>
      <c r="S72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-$B728, $A$6,$A$10,,$A$8,$A$12)</f>
        <v>21.2178</v>
      </c>
      <c r="T728" s="8" t="str">
        <f>TEXT(RTD("cqg.rtd",,"StudyData", $A$2, "Imoku", "Period1="&amp;$A$34&amp;"", "Imoku1",$A$4, -$B728, $A$6,$A$10,,$A$8,$A$12),$A$47)</f>
        <v>4443.00</v>
      </c>
      <c r="U728" s="8" t="str">
        <f xml:space="preserve"> TEXT(RTD("cqg.rtd",,"StudyData", $A$2, "Imoku", "Period2="&amp;$A$36&amp;"", "Imoku2",$A$4, -$B728, $A$6,$A$10,,$A$8,$A$12),$A$47)</f>
        <v>4464.13</v>
      </c>
      <c r="V728" s="8" t="str">
        <f xml:space="preserve"> TEXT(RTD("cqg.rtd",,"StudyData", $A$2, "Imoku", "Period3="&amp;$A$38&amp;"", "Imoku3",$A$4, -(($B728)+($A$44)), $A$6,$A$10,,$A$8,$A$12),$A$47)</f>
        <v>4787.25</v>
      </c>
      <c r="W728" s="8" t="str">
        <f xml:space="preserve"> TEXT(RTD("cqg.rtd",,"StudyData", $A$2, "Imoku", "Period1="&amp;$A$34&amp;",Period2="&amp;$A$36&amp;",Period4="&amp;$A$40&amp;",MAType4=Sim", "Imoku4",$A$4, -(($B728)+($A$44)), $A$6,$A$10,,$A$8,$A$12),$A$47)</f>
        <v>4679.69</v>
      </c>
      <c r="X728" s="8" t="str">
        <f>TEXT(RTD("cqg.rtd",,"StudyData", $A$2, "Imoku", "MAType5=Sim,Period5="&amp;$A$42&amp;",InputChoice5=Close", "Imoku5",$A$4, -$B728, $A$6,$A$10,,$A$8,$A$12),$A$47)</f>
        <v>4310.50</v>
      </c>
    </row>
    <row r="729" spans="2:24" x14ac:dyDescent="0.25">
      <c r="B729">
        <f t="shared" si="23"/>
        <v>727</v>
      </c>
      <c r="C729" s="5">
        <f xml:space="preserve"> RTD("cqg.rtd",,"StudyData", $A$2, "BAR", "", "Time", $A$4,-$B729,$A$6,$A$10, "","False","T")</f>
        <v>44729</v>
      </c>
      <c r="D729" s="4">
        <f xml:space="preserve"> RTD("cqg.rtd",,"StudyData", $A$2, "BAR", "", "Time", $A$4,-$B729,$A$6,$A$10, "","False","T")</f>
        <v>44729</v>
      </c>
      <c r="E729" s="6" t="str">
        <f xml:space="preserve"> TEXT(RTD("cqg.rtd",,"StudyData", $A$2, "BAR", "", "Open", $A$4, -$B729, $A$6,$A$10,,$A$8,$A$12),$A$47)</f>
        <v>4223.25</v>
      </c>
      <c r="F729" s="6" t="str">
        <f xml:space="preserve"> TEXT(RTD("cqg.rtd",,"StudyData", $A$2, "BAR", "", "High", $A$4, -$B729, $A$6,$A$10,,$A$8,$A$12),$A$47)</f>
        <v>4256.25</v>
      </c>
      <c r="G729" s="6" t="str">
        <f xml:space="preserve"> TEXT(RTD("cqg.rtd",,"StudyData", $A$2, "BAR", "", "Low", $A$4, -$B729, $A$6,$A$10,,$A$8,$A$12),$A$47)</f>
        <v>4181.75</v>
      </c>
      <c r="H729" s="6" t="str">
        <f>TEXT(RTD("cqg.rtd",,"StudyData", $A$2, "BAR", "", "Close", $A$4, -$B729, $A$6,$A$10,,$A$8,$A$12),$A$47)</f>
        <v>4218.50</v>
      </c>
      <c r="I729" s="7">
        <f xml:space="preserve"> RTD("cqg.rtd",,"StudyData", $A$2, "Vol", "VolType=auto, CoCType=Contract", "Vol",$A$4, -$B729, $A$6,$A$10,,$A$8,$A$12)</f>
        <v>2207570</v>
      </c>
      <c r="J729" s="8" t="str">
        <f xml:space="preserve"> TEXT(RTD("cqg.rtd",,"StudyData", $A$2, "MA", "InputChoice=Close,MAType=Sim,Period="&amp;$A$14&amp;"", "MA",$A$4, -$B729, $A$6,$A$10,,$A$8,$A$12),$A$47)</f>
        <v>4579.73</v>
      </c>
      <c r="K729" s="6" t="str">
        <f xml:space="preserve"> TEXT(RTD("cqg.rtd",,"StudyData", $A$2, "BBnds", "MAType=Sim,InputChoice=Close,Period1="&amp;$A$16&amp;",Percent="&amp;$A$18&amp;"", "BHI",$A$4, -$B729, $A$6,$A$10,,$A$8,$A$12),$A$47)</f>
        <v>4847.60</v>
      </c>
      <c r="L729" s="6" t="str">
        <f>TEXT(RTD("cqg.rtd",,"StudyData",$A$2,"BBnds","MAType=Sim,InputChoice=Close,Period1="&amp;$A$16&amp;",Percent="&amp;$A$18&amp;"","BMA",$A$4,-$B729,$A$6,$A$10,,$A$8,$A$12),$A$47)</f>
        <v>4516.64</v>
      </c>
      <c r="M729" s="6" t="str">
        <f xml:space="preserve"> TEXT(RTD("cqg.rtd",,"StudyData", $A$2, "BBnds", "MAType=Sim,InputChoice=Close,Period1="&amp;$A$16&amp;",Percent="&amp;$A$18&amp;"", "BLO",$A$4, -$B729, $A$6,$A$10,,$A$8,$A$12),$A$47)</f>
        <v>4185.68</v>
      </c>
      <c r="N729" s="8" t="str">
        <f xml:space="preserve"> TEXT(RTD("cqg.rtd",,"StudyData", $A$2, "MACD", "Period1="&amp;$A$20&amp;",Period2="&amp;$A$22&amp;",Period3="&amp;$A$24&amp;",InputChoice=Close", "MACD",$A$4, -$B729, $A$6,$A$10,,$A$8,$A$12),$A$47)</f>
        <v>-104.55</v>
      </c>
      <c r="O729" s="8" t="str">
        <f>TEXT(RTD("cqg.rtd",,"StudyData",$A$2,"MACD","Period1="&amp;$A$20&amp;",Period2="&amp;$A$22&amp;",Period3="&amp;$A$24&amp;",InputChoice=Close","MACDA",$A$4,-$B729,$A$6,$A$10,,$A$8,$A$12),$A$47)</f>
        <v>-67.40</v>
      </c>
      <c r="P729" s="6" t="str">
        <f t="shared" si="22"/>
        <v>-37.15</v>
      </c>
      <c r="Q729" s="8">
        <f xml:space="preserve"> RTD("cqg.rtd",,"StudyData", $A$2, "RSI", "InputChoice=Close,Period="&amp;$A$26&amp;"", "RSI",$A$4, -$B729, $A$6,$A$10,,$A$8,$A$12)</f>
        <v>26.828829129217311</v>
      </c>
      <c r="R72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-$B729, $A$6,$A$10,,$A$8,$A$12)</f>
        <v>11.9316027346</v>
      </c>
      <c r="S72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-$B729, $A$6,$A$10,,$A$8,$A$12)</f>
        <v>23.871600000000001</v>
      </c>
      <c r="T729" s="8" t="str">
        <f>TEXT(RTD("cqg.rtd",,"StudyData", $A$2, "Imoku", "Period1="&amp;$A$34&amp;"", "Imoku1",$A$4, -$B729, $A$6,$A$10,,$A$8,$A$12),$A$47)</f>
        <v>4445.00</v>
      </c>
      <c r="U729" s="8" t="str">
        <f xml:space="preserve"> TEXT(RTD("cqg.rtd",,"StudyData", $A$2, "Imoku", "Period2="&amp;$A$36&amp;"", "Imoku2",$A$4, -$B729, $A$6,$A$10,,$A$8,$A$12),$A$47)</f>
        <v>4464.13</v>
      </c>
      <c r="V729" s="8" t="str">
        <f xml:space="preserve"> TEXT(RTD("cqg.rtd",,"StudyData", $A$2, "Imoku", "Period3="&amp;$A$38&amp;"", "Imoku3",$A$4, -(($B729)+($A$44)), $A$6,$A$10,,$A$8,$A$12),$A$47)</f>
        <v>4821.63</v>
      </c>
      <c r="W729" s="8" t="str">
        <f xml:space="preserve"> TEXT(RTD("cqg.rtd",,"StudyData", $A$2, "Imoku", "Period1="&amp;$A$34&amp;",Period2="&amp;$A$36&amp;",Period4="&amp;$A$40&amp;",MAType4=Sim", "Imoku4",$A$4, -(($B729)+($A$44)), $A$6,$A$10,,$A$8,$A$12),$A$47)</f>
        <v>4729.06</v>
      </c>
      <c r="X729" s="8" t="str">
        <f>TEXT(RTD("cqg.rtd",,"StudyData", $A$2, "Imoku", "MAType5=Sim,Period5="&amp;$A$42&amp;",InputChoice5=Close", "Imoku5",$A$4, -$B729, $A$6,$A$10,,$A$8,$A$12),$A$47)</f>
        <v>4218.50</v>
      </c>
    </row>
    <row r="730" spans="2:24" x14ac:dyDescent="0.25">
      <c r="B730">
        <f t="shared" si="23"/>
        <v>728</v>
      </c>
      <c r="C730" s="5">
        <f xml:space="preserve"> RTD("cqg.rtd",,"StudyData", $A$2, "BAR", "", "Time", $A$4,-$B730,$A$6,$A$10, "","False","T")</f>
        <v>44728</v>
      </c>
      <c r="D730" s="4">
        <f xml:space="preserve"> RTD("cqg.rtd",,"StudyData", $A$2, "BAR", "", "Time", $A$4,-$B730,$A$6,$A$10, "","False","T")</f>
        <v>44728</v>
      </c>
      <c r="E730" s="6" t="str">
        <f xml:space="preserve"> TEXT(RTD("cqg.rtd",,"StudyData", $A$2, "BAR", "", "Open", $A$4, -$B730, $A$6,$A$10,,$A$8,$A$12),$A$47)</f>
        <v>4341.75</v>
      </c>
      <c r="F730" s="6" t="str">
        <f xml:space="preserve"> TEXT(RTD("cqg.rtd",,"StudyData", $A$2, "BAR", "", "High", $A$4, -$B730, $A$6,$A$10,,$A$8,$A$12),$A$47)</f>
        <v>4376.00</v>
      </c>
      <c r="G730" s="6" t="str">
        <f xml:space="preserve"> TEXT(RTD("cqg.rtd",,"StudyData", $A$2, "BAR", "", "Low", $A$4, -$B730, $A$6,$A$10,,$A$8,$A$12),$A$47)</f>
        <v>4184.75</v>
      </c>
      <c r="H730" s="6" t="str">
        <f>TEXT(RTD("cqg.rtd",,"StudyData", $A$2, "BAR", "", "Close", $A$4, -$B730, $A$6,$A$10,,$A$8,$A$12),$A$47)</f>
        <v>4214.00</v>
      </c>
      <c r="I730" s="7">
        <f xml:space="preserve"> RTD("cqg.rtd",,"StudyData", $A$2, "Vol", "VolType=auto, CoCType=Contract", "Vol",$A$4, -$B730, $A$6,$A$10,,$A$8,$A$12)</f>
        <v>2476785</v>
      </c>
      <c r="J730" s="8" t="str">
        <f xml:space="preserve"> TEXT(RTD("cqg.rtd",,"StudyData", $A$2, "MA", "InputChoice=Close,MAType=Sim,Period="&amp;$A$14&amp;"", "MA",$A$4, -$B730, $A$6,$A$10,,$A$8,$A$12),$A$47)</f>
        <v>4597.64</v>
      </c>
      <c r="K730" s="6" t="str">
        <f xml:space="preserve"> TEXT(RTD("cqg.rtd",,"StudyData", $A$2, "BBnds", "MAType=Sim,InputChoice=Close,Period1="&amp;$A$16&amp;",Percent="&amp;$A$18&amp;"", "BHI",$A$4, -$B730, $A$6,$A$10,,$A$8,$A$12),$A$47)</f>
        <v>4831.74</v>
      </c>
      <c r="L730" s="6" t="str">
        <f>TEXT(RTD("cqg.rtd",,"StudyData",$A$2,"BBnds","MAType=Sim,InputChoice=Close,Period1="&amp;$A$16&amp;",Percent="&amp;$A$18&amp;"","BMA",$A$4,-$B730,$A$6,$A$10,,$A$8,$A$12),$A$47)</f>
        <v>4527.81</v>
      </c>
      <c r="M730" s="6" t="str">
        <f xml:space="preserve"> TEXT(RTD("cqg.rtd",,"StudyData", $A$2, "BBnds", "MAType=Sim,InputChoice=Close,Period1="&amp;$A$16&amp;",Percent="&amp;$A$18&amp;"", "BLO",$A$4, -$B730, $A$6,$A$10,,$A$8,$A$12),$A$47)</f>
        <v>4223.89</v>
      </c>
      <c r="N730" s="8" t="str">
        <f xml:space="preserve"> TEXT(RTD("cqg.rtd",,"StudyData", $A$2, "MACD", "Period1="&amp;$A$20&amp;",Period2="&amp;$A$22&amp;",Period3="&amp;$A$24&amp;",InputChoice=Close", "MACD",$A$4, -$B730, $A$6,$A$10,,$A$8,$A$12),$A$47)</f>
        <v>-93.56</v>
      </c>
      <c r="O730" s="8" t="str">
        <f>TEXT(RTD("cqg.rtd",,"StudyData",$A$2,"MACD","Period1="&amp;$A$20&amp;",Period2="&amp;$A$22&amp;",Period3="&amp;$A$24&amp;",InputChoice=Close","MACDA",$A$4,-$B730,$A$6,$A$10,,$A$8,$A$12),$A$47)</f>
        <v>-58.11</v>
      </c>
      <c r="P730" s="6" t="str">
        <f t="shared" si="22"/>
        <v>-35.45</v>
      </c>
      <c r="Q730" s="8">
        <f xml:space="preserve"> RTD("cqg.rtd",,"StudyData", $A$2, "RSI", "InputChoice=Close,Period="&amp;$A$26&amp;"", "RSI",$A$4, -$B730, $A$6,$A$10,,$A$8,$A$12)</f>
        <v>26.249264441337331</v>
      </c>
      <c r="R73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-$B730, $A$6,$A$10,,$A$8,$A$12)</f>
        <v>15.0537000989</v>
      </c>
      <c r="S73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-$B730, $A$6,$A$10,,$A$8,$A$12)</f>
        <v>29.8416</v>
      </c>
      <c r="T730" s="8" t="str">
        <f>TEXT(RTD("cqg.rtd",,"StudyData", $A$2, "Imoku", "Period1="&amp;$A$34&amp;"", "Imoku1",$A$4, -$B730, $A$6,$A$10,,$A$8,$A$12),$A$47)</f>
        <v>4448.63</v>
      </c>
      <c r="U730" s="8" t="str">
        <f xml:space="preserve"> TEXT(RTD("cqg.rtd",,"StudyData", $A$2, "Imoku", "Period2="&amp;$A$36&amp;"", "Imoku2",$A$4, -$B730, $A$6,$A$10,,$A$8,$A$12),$A$47)</f>
        <v>4465.63</v>
      </c>
      <c r="V730" s="8" t="str">
        <f xml:space="preserve"> TEXT(RTD("cqg.rtd",,"StudyData", $A$2, "Imoku", "Period3="&amp;$A$38&amp;"", "Imoku3",$A$4, -(($B730)+($A$44)), $A$6,$A$10,,$A$8,$A$12),$A$47)</f>
        <v>4836.25</v>
      </c>
      <c r="W730" s="8" t="str">
        <f xml:space="preserve"> TEXT(RTD("cqg.rtd",,"StudyData", $A$2, "Imoku", "Period1="&amp;$A$34&amp;",Period2="&amp;$A$36&amp;",Period4="&amp;$A$40&amp;",MAType4=Sim", "Imoku4",$A$4, -(($B730)+($A$44)), $A$6,$A$10,,$A$8,$A$12),$A$47)</f>
        <v>4743.81</v>
      </c>
      <c r="X730" s="8" t="str">
        <f>TEXT(RTD("cqg.rtd",,"StudyData", $A$2, "Imoku", "MAType5=Sim,Period5="&amp;$A$42&amp;",InputChoice5=Close", "Imoku5",$A$4, -$B730, $A$6,$A$10,,$A$8,$A$12),$A$47)</f>
        <v>4214.00</v>
      </c>
    </row>
    <row r="731" spans="2:24" x14ac:dyDescent="0.25">
      <c r="B731">
        <f t="shared" si="23"/>
        <v>729</v>
      </c>
      <c r="C731" s="5">
        <f xml:space="preserve"> RTD("cqg.rtd",,"StudyData", $A$2, "BAR", "", "Time", $A$4,-$B731,$A$6,$A$10, "","False","T")</f>
        <v>44727</v>
      </c>
      <c r="D731" s="4">
        <f xml:space="preserve"> RTD("cqg.rtd",,"StudyData", $A$2, "BAR", "", "Time", $A$4,-$B731,$A$6,$A$10, "","False","T")</f>
        <v>44727</v>
      </c>
      <c r="E731" s="6" t="str">
        <f xml:space="preserve"> TEXT(RTD("cqg.rtd",,"StudyData", $A$2, "BAR", "", "Open", $A$4, -$B731, $A$6,$A$10,,$A$8,$A$12),$A$47)</f>
        <v>4286.25</v>
      </c>
      <c r="F731" s="6" t="str">
        <f xml:space="preserve"> TEXT(RTD("cqg.rtd",,"StudyData", $A$2, "BAR", "", "High", $A$4, -$B731, $A$6,$A$10,,$A$8,$A$12),$A$47)</f>
        <v>4385.75</v>
      </c>
      <c r="G731" s="6" t="str">
        <f xml:space="preserve"> TEXT(RTD("cqg.rtd",,"StudyData", $A$2, "BAR", "", "Low", $A$4, -$B731, $A$6,$A$10,,$A$8,$A$12),$A$47)</f>
        <v>4266.25</v>
      </c>
      <c r="H731" s="6" t="str">
        <f>TEXT(RTD("cqg.rtd",,"StudyData", $A$2, "BAR", "", "Close", $A$4, -$B731, $A$6,$A$10,,$A$8,$A$12),$A$47)</f>
        <v>4336.25</v>
      </c>
      <c r="I731" s="7">
        <f xml:space="preserve"> RTD("cqg.rtd",,"StudyData", $A$2, "Vol", "VolType=auto, CoCType=Contract", "Vol",$A$4, -$B731, $A$6,$A$10,,$A$8,$A$12)</f>
        <v>2247431</v>
      </c>
      <c r="J731" s="8" t="str">
        <f xml:space="preserve"> TEXT(RTD("cqg.rtd",,"StudyData", $A$2, "MA", "InputChoice=Close,MAType=Sim,Period="&amp;$A$14&amp;"", "MA",$A$4, -$B731, $A$6,$A$10,,$A$8,$A$12),$A$47)</f>
        <v>4617.28</v>
      </c>
      <c r="K731" s="6" t="str">
        <f xml:space="preserve"> TEXT(RTD("cqg.rtd",,"StudyData", $A$2, "BBnds", "MAType=Sim,InputChoice=Close,Period1="&amp;$A$16&amp;",Percent="&amp;$A$18&amp;"", "BHI",$A$4, -$B731, $A$6,$A$10,,$A$8,$A$12),$A$47)</f>
        <v>4810.23</v>
      </c>
      <c r="L731" s="6" t="str">
        <f>TEXT(RTD("cqg.rtd",,"StudyData",$A$2,"BBnds","MAType=Sim,InputChoice=Close,Period1="&amp;$A$16&amp;",Percent="&amp;$A$18&amp;"","BMA",$A$4,-$B731,$A$6,$A$10,,$A$8,$A$12),$A$47)</f>
        <v>4540.46</v>
      </c>
      <c r="M731" s="6" t="str">
        <f xml:space="preserve"> TEXT(RTD("cqg.rtd",,"StudyData", $A$2, "BBnds", "MAType=Sim,InputChoice=Close,Period1="&amp;$A$16&amp;",Percent="&amp;$A$18&amp;"", "BLO",$A$4, -$B731, $A$6,$A$10,,$A$8,$A$12),$A$47)</f>
        <v>4270.69</v>
      </c>
      <c r="N731" s="8" t="str">
        <f xml:space="preserve"> TEXT(RTD("cqg.rtd",,"StudyData", $A$2, "MACD", "Period1="&amp;$A$20&amp;",Period2="&amp;$A$22&amp;",Period3="&amp;$A$24&amp;",InputChoice=Close", "MACD",$A$4, -$B731, $A$6,$A$10,,$A$8,$A$12),$A$47)</f>
        <v>-77.72</v>
      </c>
      <c r="O731" s="8" t="str">
        <f>TEXT(RTD("cqg.rtd",,"StudyData",$A$2,"MACD","Period1="&amp;$A$20&amp;",Period2="&amp;$A$22&amp;",Period3="&amp;$A$24&amp;",InputChoice=Close","MACDA",$A$4,-$B731,$A$6,$A$10,,$A$8,$A$12),$A$47)</f>
        <v>-49.25</v>
      </c>
      <c r="P731" s="6" t="str">
        <f t="shared" si="22"/>
        <v>-28.47</v>
      </c>
      <c r="Q731" s="8">
        <f xml:space="preserve"> RTD("cqg.rtd",,"StudyData", $A$2, "RSI", "InputChoice=Close,Period="&amp;$A$26&amp;"", "RSI",$A$4, -$B731, $A$6,$A$10,,$A$8,$A$12)</f>
        <v>32.457369595755509</v>
      </c>
      <c r="R73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-$B731, $A$6,$A$10,,$A$8,$A$12)</f>
        <v>21.131911264999999</v>
      </c>
      <c r="S73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-$B731, $A$6,$A$10,,$A$8,$A$12)</f>
        <v>37.235500000000002</v>
      </c>
      <c r="T731" s="8" t="str">
        <f>TEXT(RTD("cqg.rtd",,"StudyData", $A$2, "Imoku", "Period1="&amp;$A$34&amp;"", "Imoku1",$A$4, -$B731, $A$6,$A$10,,$A$8,$A$12),$A$47)</f>
        <v>4492.25</v>
      </c>
      <c r="U731" s="8" t="str">
        <f xml:space="preserve"> TEXT(RTD("cqg.rtd",,"StudyData", $A$2, "Imoku", "Period2="&amp;$A$36&amp;"", "Imoku2",$A$4, -$B731, $A$6,$A$10,,$A$8,$A$12),$A$47)</f>
        <v>4498.88</v>
      </c>
      <c r="V731" s="8" t="str">
        <f xml:space="preserve"> TEXT(RTD("cqg.rtd",,"StudyData", $A$2, "Imoku", "Period3="&amp;$A$38&amp;"", "Imoku3",$A$4, -(($B731)+($A$44)), $A$6,$A$10,,$A$8,$A$12),$A$47)</f>
        <v>4844.75</v>
      </c>
      <c r="W731" s="8" t="str">
        <f xml:space="preserve"> TEXT(RTD("cqg.rtd",,"StudyData", $A$2, "Imoku", "Period1="&amp;$A$34&amp;",Period2="&amp;$A$36&amp;",Period4="&amp;$A$40&amp;",MAType4=Sim", "Imoku4",$A$4, -(($B731)+($A$44)), $A$6,$A$10,,$A$8,$A$12),$A$47)</f>
        <v>4752.31</v>
      </c>
      <c r="X731" s="8" t="str">
        <f>TEXT(RTD("cqg.rtd",,"StudyData", $A$2, "Imoku", "MAType5=Sim,Period5="&amp;$A$42&amp;",InputChoice5=Close", "Imoku5",$A$4, -$B731, $A$6,$A$10,,$A$8,$A$12),$A$47)</f>
        <v>4336.25</v>
      </c>
    </row>
    <row r="732" spans="2:24" x14ac:dyDescent="0.25">
      <c r="B732">
        <f t="shared" si="23"/>
        <v>730</v>
      </c>
      <c r="C732" s="5">
        <f xml:space="preserve"> RTD("cqg.rtd",,"StudyData", $A$2, "BAR", "", "Time", $A$4,-$B732,$A$6,$A$10, "","False","T")</f>
        <v>44726</v>
      </c>
      <c r="D732" s="4">
        <f xml:space="preserve"> RTD("cqg.rtd",,"StudyData", $A$2, "BAR", "", "Time", $A$4,-$B732,$A$6,$A$10, "","False","T")</f>
        <v>44726</v>
      </c>
      <c r="E732" s="6" t="str">
        <f xml:space="preserve"> TEXT(RTD("cqg.rtd",,"StudyData", $A$2, "BAR", "", "Open", $A$4, -$B732, $A$6,$A$10,,$A$8,$A$12),$A$47)</f>
        <v>4303.50</v>
      </c>
      <c r="F732" s="6" t="str">
        <f xml:space="preserve"> TEXT(RTD("cqg.rtd",,"StudyData", $A$2, "BAR", "", "High", $A$4, -$B732, $A$6,$A$10,,$A$8,$A$12),$A$47)</f>
        <v>4350.25</v>
      </c>
      <c r="G732" s="6" t="str">
        <f xml:space="preserve"> TEXT(RTD("cqg.rtd",,"StudyData", $A$2, "BAR", "", "Low", $A$4, -$B732, $A$6,$A$10,,$A$8,$A$12),$A$47)</f>
        <v>4251.25</v>
      </c>
      <c r="H732" s="6" t="str">
        <f>TEXT(RTD("cqg.rtd",,"StudyData", $A$2, "BAR", "", "Close", $A$4, -$B732, $A$6,$A$10,,$A$8,$A$12),$A$47)</f>
        <v>4283.00</v>
      </c>
      <c r="I732" s="7">
        <f xml:space="preserve"> RTD("cqg.rtd",,"StudyData", $A$2, "Vol", "VolType=auto, CoCType=Contract", "Vol",$A$4, -$B732, $A$6,$A$10,,$A$8,$A$12)</f>
        <v>2701717</v>
      </c>
      <c r="J732" s="8" t="str">
        <f xml:space="preserve"> TEXT(RTD("cqg.rtd",,"StudyData", $A$2, "MA", "InputChoice=Close,MAType=Sim,Period="&amp;$A$14&amp;"", "MA",$A$4, -$B732, $A$6,$A$10,,$A$8,$A$12),$A$47)</f>
        <v>4633.96</v>
      </c>
      <c r="K732" s="6" t="str">
        <f xml:space="preserve"> TEXT(RTD("cqg.rtd",,"StudyData", $A$2, "BBnds", "MAType=Sim,InputChoice=Close,Period1="&amp;$A$16&amp;",Percent="&amp;$A$18&amp;"", "BHI",$A$4, -$B732, $A$6,$A$10,,$A$8,$A$12),$A$47)</f>
        <v>4810.33</v>
      </c>
      <c r="L732" s="6" t="str">
        <f>TEXT(RTD("cqg.rtd",,"StudyData",$A$2,"BBnds","MAType=Sim,InputChoice=Close,Period1="&amp;$A$16&amp;",Percent="&amp;$A$18&amp;"","BMA",$A$4,-$B732,$A$6,$A$10,,$A$8,$A$12),$A$47)</f>
        <v>4555.10</v>
      </c>
      <c r="M732" s="6" t="str">
        <f xml:space="preserve"> TEXT(RTD("cqg.rtd",,"StudyData", $A$2, "BBnds", "MAType=Sim,InputChoice=Close,Period1="&amp;$A$16&amp;",Percent="&amp;$A$18&amp;"", "BLO",$A$4, -$B732, $A$6,$A$10,,$A$8,$A$12),$A$47)</f>
        <v>4299.87</v>
      </c>
      <c r="N732" s="8" t="str">
        <f xml:space="preserve"> TEXT(RTD("cqg.rtd",,"StudyData", $A$2, "MACD", "Period1="&amp;$A$20&amp;",Period2="&amp;$A$22&amp;",Period3="&amp;$A$24&amp;",InputChoice=Close", "MACD",$A$4, -$B732, $A$6,$A$10,,$A$8,$A$12),$A$47)</f>
        <v>-68.82</v>
      </c>
      <c r="O732" s="8" t="str">
        <f>TEXT(RTD("cqg.rtd",,"StudyData",$A$2,"MACD","Period1="&amp;$A$20&amp;",Period2="&amp;$A$22&amp;",Period3="&amp;$A$24&amp;",InputChoice=Close","MACDA",$A$4,-$B732,$A$6,$A$10,,$A$8,$A$12),$A$47)</f>
        <v>-42.13</v>
      </c>
      <c r="P732" s="6" t="str">
        <f t="shared" si="22"/>
        <v>-26.69</v>
      </c>
      <c r="Q732" s="8">
        <f xml:space="preserve"> RTD("cqg.rtd",,"StudyData", $A$2, "RSI", "InputChoice=Close,Period="&amp;$A$26&amp;"", "RSI",$A$4, -$B732, $A$6,$A$10,,$A$8,$A$12)</f>
        <v>25.648933754673664</v>
      </c>
      <c r="R73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-$B732, $A$6,$A$10,,$A$8,$A$12)</f>
        <v>23.391760423600001</v>
      </c>
      <c r="S73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-$B732, $A$6,$A$10,,$A$8,$A$12)</f>
        <v>45.287300000000002</v>
      </c>
      <c r="T732" s="8" t="str">
        <f>TEXT(RTD("cqg.rtd",,"StudyData", $A$2, "Imoku", "Period1="&amp;$A$34&amp;"", "Imoku1",$A$4, -$B732, $A$6,$A$10,,$A$8,$A$12),$A$47)</f>
        <v>4492.25</v>
      </c>
      <c r="U732" s="8" t="str">
        <f xml:space="preserve"> TEXT(RTD("cqg.rtd",,"StudyData", $A$2, "Imoku", "Period2="&amp;$A$36&amp;"", "Imoku2",$A$4, -$B732, $A$6,$A$10,,$A$8,$A$12),$A$47)</f>
        <v>4498.88</v>
      </c>
      <c r="V732" s="8" t="str">
        <f xml:space="preserve"> TEXT(RTD("cqg.rtd",,"StudyData", $A$2, "Imoku", "Period3="&amp;$A$38&amp;"", "Imoku3",$A$4, -(($B732)+($A$44)), $A$6,$A$10,,$A$8,$A$12),$A$47)</f>
        <v>4887.75</v>
      </c>
      <c r="W732" s="8" t="str">
        <f xml:space="preserve"> TEXT(RTD("cqg.rtd",,"StudyData", $A$2, "Imoku", "Period1="&amp;$A$34&amp;",Period2="&amp;$A$36&amp;",Period4="&amp;$A$40&amp;",MAType4=Sim", "Imoku4",$A$4, -(($B732)+($A$44)), $A$6,$A$10,,$A$8,$A$12),$A$47)</f>
        <v>4801.69</v>
      </c>
      <c r="X732" s="8" t="str">
        <f>TEXT(RTD("cqg.rtd",,"StudyData", $A$2, "Imoku", "MAType5=Sim,Period5="&amp;$A$42&amp;",InputChoice5=Close", "Imoku5",$A$4, -$B732, $A$6,$A$10,,$A$8,$A$12),$A$47)</f>
        <v>4283.00</v>
      </c>
    </row>
    <row r="733" spans="2:24" x14ac:dyDescent="0.25">
      <c r="B733">
        <f t="shared" si="23"/>
        <v>731</v>
      </c>
      <c r="C733" s="5">
        <f xml:space="preserve"> RTD("cqg.rtd",,"StudyData", $A$2, "BAR", "", "Time", $A$4,-$B733,$A$6,$A$10, "","False","T")</f>
        <v>44725</v>
      </c>
      <c r="D733" s="4">
        <f xml:space="preserve"> RTD("cqg.rtd",,"StudyData", $A$2, "BAR", "", "Time", $A$4,-$B733,$A$6,$A$10, "","False","T")</f>
        <v>44725</v>
      </c>
      <c r="E733" s="6" t="str">
        <f xml:space="preserve"> TEXT(RTD("cqg.rtd",,"StudyData", $A$2, "BAR", "", "Open", $A$4, -$B733, $A$6,$A$10,,$A$8,$A$12),$A$47)</f>
        <v>4420.00</v>
      </c>
      <c r="F733" s="6" t="str">
        <f xml:space="preserve"> TEXT(RTD("cqg.rtd",,"StudyData", $A$2, "BAR", "", "High", $A$4, -$B733, $A$6,$A$10,,$A$8,$A$12),$A$47)</f>
        <v>4421.25</v>
      </c>
      <c r="G733" s="6" t="str">
        <f xml:space="preserve"> TEXT(RTD("cqg.rtd",,"StudyData", $A$2, "BAR", "", "Low", $A$4, -$B733, $A$6,$A$10,,$A$8,$A$12),$A$47)</f>
        <v>4278.00</v>
      </c>
      <c r="H733" s="6" t="str">
        <f>TEXT(RTD("cqg.rtd",,"StudyData", $A$2, "BAR", "", "Close", $A$4, -$B733, $A$6,$A$10,,$A$8,$A$12),$A$47)</f>
        <v>4296.25</v>
      </c>
      <c r="I733" s="7">
        <f xml:space="preserve"> RTD("cqg.rtd",,"StudyData", $A$2, "Vol", "VolType=auto, CoCType=Contract", "Vol",$A$4, -$B733, $A$6,$A$10,,$A$8,$A$12)</f>
        <v>3162300</v>
      </c>
      <c r="J733" s="8" t="str">
        <f xml:space="preserve"> TEXT(RTD("cqg.rtd",,"StudyData", $A$2, "MA", "InputChoice=Close,MAType=Sim,Period="&amp;$A$14&amp;"", "MA",$A$4, -$B733, $A$6,$A$10,,$A$8,$A$12),$A$47)</f>
        <v>4650.16</v>
      </c>
      <c r="K733" s="6" t="str">
        <f xml:space="preserve"> TEXT(RTD("cqg.rtd",,"StudyData", $A$2, "BBnds", "MAType=Sim,InputChoice=Close,Period1="&amp;$A$16&amp;",Percent="&amp;$A$18&amp;"", "BHI",$A$4, -$B733, $A$6,$A$10,,$A$8,$A$12),$A$47)</f>
        <v>4791.19</v>
      </c>
      <c r="L733" s="6" t="str">
        <f>TEXT(RTD("cqg.rtd",,"StudyData",$A$2,"BBnds","MAType=Sim,InputChoice=Close,Period1="&amp;$A$16&amp;",Percent="&amp;$A$18&amp;"","BMA",$A$4,-$B733,$A$6,$A$10,,$A$8,$A$12),$A$47)</f>
        <v>4568.40</v>
      </c>
      <c r="M733" s="6" t="str">
        <f xml:space="preserve"> TEXT(RTD("cqg.rtd",,"StudyData", $A$2, "BBnds", "MAType=Sim,InputChoice=Close,Period1="&amp;$A$16&amp;",Percent="&amp;$A$18&amp;"", "BLO",$A$4, -$B733, $A$6,$A$10,,$A$8,$A$12),$A$47)</f>
        <v>4345.61</v>
      </c>
      <c r="N733" s="8" t="str">
        <f xml:space="preserve"> TEXT(RTD("cqg.rtd",,"StudyData", $A$2, "MACD", "Period1="&amp;$A$20&amp;",Period2="&amp;$A$22&amp;",Period3="&amp;$A$24&amp;",InputChoice=Close", "MACD",$A$4, -$B733, $A$6,$A$10,,$A$8,$A$12),$A$47)</f>
        <v>-51.04</v>
      </c>
      <c r="O733" s="8" t="str">
        <f>TEXT(RTD("cqg.rtd",,"StudyData",$A$2,"MACD","Period1="&amp;$A$20&amp;",Period2="&amp;$A$22&amp;",Period3="&amp;$A$24&amp;",InputChoice=Close","MACDA",$A$4,-$B733,$A$6,$A$10,,$A$8,$A$12),$A$47)</f>
        <v>-35.46</v>
      </c>
      <c r="P733" s="6" t="str">
        <f t="shared" si="22"/>
        <v>-15.58</v>
      </c>
      <c r="Q733" s="8">
        <f xml:space="preserve"> RTD("cqg.rtd",,"StudyData", $A$2, "RSI", "InputChoice=Close,Period="&amp;$A$26&amp;"", "RSI",$A$4, -$B733, $A$6,$A$10,,$A$8,$A$12)</f>
        <v>26.23382447558842</v>
      </c>
      <c r="R73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-$B733, $A$6,$A$10,,$A$8,$A$12)</f>
        <v>33.781042529899999</v>
      </c>
      <c r="S73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-$B733, $A$6,$A$10,,$A$8,$A$12)</f>
        <v>56.235100000000003</v>
      </c>
      <c r="T733" s="8" t="str">
        <f>TEXT(RTD("cqg.rtd",,"StudyData", $A$2, "Imoku", "Period1="&amp;$A$34&amp;"", "Imoku1",$A$4, -$B733, $A$6,$A$10,,$A$8,$A$12),$A$47)</f>
        <v>4505.63</v>
      </c>
      <c r="U733" s="8" t="str">
        <f xml:space="preserve"> TEXT(RTD("cqg.rtd",,"StudyData", $A$2, "Imoku", "Period2="&amp;$A$36&amp;"", "Imoku2",$A$4, -$B733, $A$6,$A$10,,$A$8,$A$12),$A$47)</f>
        <v>4512.25</v>
      </c>
      <c r="V733" s="8" t="str">
        <f xml:space="preserve"> TEXT(RTD("cqg.rtd",,"StudyData", $A$2, "Imoku", "Period3="&amp;$A$38&amp;"", "Imoku3",$A$4, -(($B733)+($A$44)), $A$6,$A$10,,$A$8,$A$12),$A$47)</f>
        <v>4887.75</v>
      </c>
      <c r="W733" s="8" t="str">
        <f xml:space="preserve"> TEXT(RTD("cqg.rtd",,"StudyData", $A$2, "Imoku", "Period1="&amp;$A$34&amp;",Period2="&amp;$A$36&amp;",Period4="&amp;$A$40&amp;",MAType4=Sim", "Imoku4",$A$4, -(($B733)+($A$44)), $A$6,$A$10,,$A$8,$A$12),$A$47)</f>
        <v>4805.00</v>
      </c>
      <c r="X733" s="8" t="str">
        <f>TEXT(RTD("cqg.rtd",,"StudyData", $A$2, "Imoku", "MAType5=Sim,Period5="&amp;$A$42&amp;",InputChoice5=Close", "Imoku5",$A$4, -$B733, $A$6,$A$10,,$A$8,$A$12),$A$47)</f>
        <v>4296.25</v>
      </c>
    </row>
    <row r="734" spans="2:24" x14ac:dyDescent="0.25">
      <c r="B734">
        <f t="shared" si="23"/>
        <v>732</v>
      </c>
      <c r="C734" s="5">
        <f xml:space="preserve"> RTD("cqg.rtd",,"StudyData", $A$2, "BAR", "", "Time", $A$4,-$B734,$A$6,$A$10, "","False","T")</f>
        <v>44722</v>
      </c>
      <c r="D734" s="4">
        <f xml:space="preserve"> RTD("cqg.rtd",,"StudyData", $A$2, "BAR", "", "Time", $A$4,-$B734,$A$6,$A$10, "","False","T")</f>
        <v>44722</v>
      </c>
      <c r="E734" s="6" t="str">
        <f xml:space="preserve"> TEXT(RTD("cqg.rtd",,"StudyData", $A$2, "BAR", "", "Open", $A$4, -$B734, $A$6,$A$10,,$A$8,$A$12),$A$47)</f>
        <v>4569.50</v>
      </c>
      <c r="F734" s="6" t="str">
        <f xml:space="preserve"> TEXT(RTD("cqg.rtd",,"StudyData", $A$2, "BAR", "", "High", $A$4, -$B734, $A$6,$A$10,,$A$8,$A$12),$A$47)</f>
        <v>4573.75</v>
      </c>
      <c r="G734" s="6" t="str">
        <f xml:space="preserve"> TEXT(RTD("cqg.rtd",,"StudyData", $A$2, "BAR", "", "Low", $A$4, -$B734, $A$6,$A$10,,$A$8,$A$12),$A$47)</f>
        <v>4439.50</v>
      </c>
      <c r="H734" s="6" t="str">
        <f>TEXT(RTD("cqg.rtd",,"StudyData", $A$2, "BAR", "", "Close", $A$4, -$B734, $A$6,$A$10,,$A$8,$A$12),$A$47)</f>
        <v>4443.25</v>
      </c>
      <c r="I734" s="7">
        <f xml:space="preserve"> RTD("cqg.rtd",,"StudyData", $A$2, "Vol", "VolType=auto, CoCType=Contract", "Vol",$A$4, -$B734, $A$6,$A$10,,$A$8,$A$12)</f>
        <v>2117225</v>
      </c>
      <c r="J734" s="8" t="str">
        <f xml:space="preserve"> TEXT(RTD("cqg.rtd",,"StudyData", $A$2, "MA", "InputChoice=Close,MAType=Sim,Period="&amp;$A$14&amp;"", "MA",$A$4, -$B734, $A$6,$A$10,,$A$8,$A$12),$A$47)</f>
        <v>4666.05</v>
      </c>
      <c r="K734" s="6" t="str">
        <f xml:space="preserve"> TEXT(RTD("cqg.rtd",,"StudyData", $A$2, "BBnds", "MAType=Sim,InputChoice=Close,Period1="&amp;$A$16&amp;",Percent="&amp;$A$18&amp;"", "BHI",$A$4, -$B734, $A$6,$A$10,,$A$8,$A$12),$A$47)</f>
        <v>4766.48</v>
      </c>
      <c r="L734" s="6" t="str">
        <f>TEXT(RTD("cqg.rtd",,"StudyData",$A$2,"BBnds","MAType=Sim,InputChoice=Close,Period1="&amp;$A$16&amp;",Percent="&amp;$A$18&amp;"","BMA",$A$4,-$B734,$A$6,$A$10,,$A$8,$A$12),$A$47)</f>
        <v>4581.79</v>
      </c>
      <c r="M734" s="6" t="str">
        <f xml:space="preserve"> TEXT(RTD("cqg.rtd",,"StudyData", $A$2, "BBnds", "MAType=Sim,InputChoice=Close,Period1="&amp;$A$16&amp;",Percent="&amp;$A$18&amp;"", "BLO",$A$4, -$B734, $A$6,$A$10,,$A$8,$A$12),$A$47)</f>
        <v>4397.10</v>
      </c>
      <c r="N734" s="8" t="str">
        <f xml:space="preserve"> TEXT(RTD("cqg.rtd",,"StudyData", $A$2, "MACD", "Period1="&amp;$A$20&amp;",Period2="&amp;$A$22&amp;",Period3="&amp;$A$24&amp;",InputChoice=Close", "MACD",$A$4, -$B734, $A$6,$A$10,,$A$8,$A$12),$A$47)</f>
        <v>-28.95</v>
      </c>
      <c r="O734" s="8" t="str">
        <f>TEXT(RTD("cqg.rtd",,"StudyData",$A$2,"MACD","Period1="&amp;$A$20&amp;",Period2="&amp;$A$22&amp;",Period3="&amp;$A$24&amp;",InputChoice=Close","MACDA",$A$4,-$B734,$A$6,$A$10,,$A$8,$A$12),$A$47)</f>
        <v>-31.57</v>
      </c>
      <c r="P734" s="6" t="str">
        <f t="shared" si="22"/>
        <v>2.62</v>
      </c>
      <c r="Q734" s="8">
        <f xml:space="preserve"> RTD("cqg.rtd",,"StudyData", $A$2, "RSI", "InputChoice=Close,Period="&amp;$A$26&amp;"", "RSI",$A$4, -$B734, $A$6,$A$10,,$A$8,$A$12)</f>
        <v>33.844935122665021</v>
      </c>
      <c r="R73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-$B734, $A$6,$A$10,,$A$8,$A$12)</f>
        <v>52.557792732000003</v>
      </c>
      <c r="S73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-$B734, $A$6,$A$10,,$A$8,$A$12)</f>
        <v>67.462100000000007</v>
      </c>
      <c r="T734" s="8" t="str">
        <f>TEXT(RTD("cqg.rtd",,"StudyData", $A$2, "Imoku", "Period1="&amp;$A$34&amp;"", "Imoku1",$A$4, -$B734, $A$6,$A$10,,$A$8,$A$12),$A$47)</f>
        <v>4593.00</v>
      </c>
      <c r="U734" s="8" t="str">
        <f xml:space="preserve"> TEXT(RTD("cqg.rtd",,"StudyData", $A$2, "Imoku", "Period2="&amp;$A$36&amp;"", "Imoku2",$A$4, -$B734, $A$6,$A$10,,$A$8,$A$12),$A$47)</f>
        <v>4598.38</v>
      </c>
      <c r="V734" s="8" t="str">
        <f xml:space="preserve"> TEXT(RTD("cqg.rtd",,"StudyData", $A$2, "Imoku", "Period3="&amp;$A$38&amp;"", "Imoku3",$A$4, -(($B734)+($A$44)), $A$6,$A$10,,$A$8,$A$12),$A$47)</f>
        <v>4887.75</v>
      </c>
      <c r="W734" s="8" t="str">
        <f xml:space="preserve"> TEXT(RTD("cqg.rtd",,"StudyData", $A$2, "Imoku", "Period1="&amp;$A$34&amp;",Period2="&amp;$A$36&amp;",Period4="&amp;$A$40&amp;",MAType4=Sim", "Imoku4",$A$4, -(($B734)+($A$44)), $A$6,$A$10,,$A$8,$A$12),$A$47)</f>
        <v>4828.31</v>
      </c>
      <c r="X734" s="8" t="str">
        <f>TEXT(RTD("cqg.rtd",,"StudyData", $A$2, "Imoku", "MAType5=Sim,Period5="&amp;$A$42&amp;",InputChoice5=Close", "Imoku5",$A$4, -$B734, $A$6,$A$10,,$A$8,$A$12),$A$47)</f>
        <v>4443.25</v>
      </c>
    </row>
    <row r="735" spans="2:24" x14ac:dyDescent="0.25">
      <c r="B735">
        <f t="shared" si="23"/>
        <v>733</v>
      </c>
      <c r="C735" s="5">
        <f xml:space="preserve"> RTD("cqg.rtd",,"StudyData", $A$2, "BAR", "", "Time", $A$4,-$B735,$A$6,$A$10, "","False","T")</f>
        <v>44721</v>
      </c>
      <c r="D735" s="4">
        <f xml:space="preserve"> RTD("cqg.rtd",,"StudyData", $A$2, "BAR", "", "Time", $A$4,-$B735,$A$6,$A$10, "","False","T")</f>
        <v>44721</v>
      </c>
      <c r="E735" s="6" t="str">
        <f xml:space="preserve"> TEXT(RTD("cqg.rtd",,"StudyData", $A$2, "BAR", "", "Open", $A$4, -$B735, $A$6,$A$10,,$A$8,$A$12),$A$47)</f>
        <v>4660.25</v>
      </c>
      <c r="F735" s="6" t="str">
        <f xml:space="preserve"> TEXT(RTD("cqg.rtd",,"StudyData", $A$2, "BAR", "", "High", $A$4, -$B735, $A$6,$A$10,,$A$8,$A$12),$A$47)</f>
        <v>4688.50</v>
      </c>
      <c r="G735" s="6" t="str">
        <f xml:space="preserve"> TEXT(RTD("cqg.rtd",,"StudyData", $A$2, "BAR", "", "Low", $A$4, -$B735, $A$6,$A$10,,$A$8,$A$12),$A$47)</f>
        <v>4559.00</v>
      </c>
      <c r="H735" s="6" t="str">
        <f>TEXT(RTD("cqg.rtd",,"StudyData", $A$2, "BAR", "", "Close", $A$4, -$B735, $A$6,$A$10,,$A$8,$A$12),$A$47)</f>
        <v>4560.50</v>
      </c>
      <c r="I735" s="7">
        <f xml:space="preserve"> RTD("cqg.rtd",,"StudyData", $A$2, "Vol", "VolType=auto, CoCType=Contract", "Vol",$A$4, -$B735, $A$6,$A$10,,$A$8,$A$12)</f>
        <v>2024783</v>
      </c>
      <c r="J735" s="8" t="str">
        <f xml:space="preserve"> TEXT(RTD("cqg.rtd",,"StudyData", $A$2, "MA", "InputChoice=Close,MAType=Sim,Period="&amp;$A$14&amp;"", "MA",$A$4, -$B735, $A$6,$A$10,,$A$8,$A$12),$A$47)</f>
        <v>4679.63</v>
      </c>
      <c r="K735" s="6" t="str">
        <f xml:space="preserve"> TEXT(RTD("cqg.rtd",,"StudyData", $A$2, "BBnds", "MAType=Sim,InputChoice=Close,Period1="&amp;$A$16&amp;",Percent="&amp;$A$18&amp;"", "BHI",$A$4, -$B735, $A$6,$A$10,,$A$8,$A$12),$A$47)</f>
        <v>4764.02</v>
      </c>
      <c r="L735" s="6" t="str">
        <f>TEXT(RTD("cqg.rtd",,"StudyData",$A$2,"BBnds","MAType=Sim,InputChoice=Close,Period1="&amp;$A$16&amp;",Percent="&amp;$A$18&amp;"","BMA",$A$4,-$B735,$A$6,$A$10,,$A$8,$A$12),$A$47)</f>
        <v>4583.20</v>
      </c>
      <c r="M735" s="6" t="str">
        <f xml:space="preserve"> TEXT(RTD("cqg.rtd",,"StudyData", $A$2, "BBnds", "MAType=Sim,InputChoice=Close,Period1="&amp;$A$16&amp;",Percent="&amp;$A$18&amp;"", "BLO",$A$4, -$B735, $A$6,$A$10,,$A$8,$A$12),$A$47)</f>
        <v>4402.38</v>
      </c>
      <c r="N735" s="8" t="str">
        <f xml:space="preserve"> TEXT(RTD("cqg.rtd",,"StudyData", $A$2, "MACD", "Period1="&amp;$A$20&amp;",Period2="&amp;$A$22&amp;",Period3="&amp;$A$24&amp;",InputChoice=Close", "MACD",$A$4, -$B735, $A$6,$A$10,,$A$8,$A$12),$A$47)</f>
        <v>-15.30</v>
      </c>
      <c r="O735" s="8" t="str">
        <f>TEXT(RTD("cqg.rtd",,"StudyData",$A$2,"MACD","Period1="&amp;$A$20&amp;",Period2="&amp;$A$22&amp;",Period3="&amp;$A$24&amp;",InputChoice=Close","MACDA",$A$4,-$B735,$A$6,$A$10,,$A$8,$A$12),$A$47)</f>
        <v>-32.22</v>
      </c>
      <c r="P735" s="6" t="str">
        <f t="shared" si="22"/>
        <v>16.92</v>
      </c>
      <c r="Q735" s="8">
        <f xml:space="preserve"> RTD("cqg.rtd",,"StudyData", $A$2, "RSI", "InputChoice=Close,Period="&amp;$A$26&amp;"", "RSI",$A$4, -$B735, $A$6,$A$10,,$A$8,$A$12)</f>
        <v>42.6096397212631</v>
      </c>
      <c r="R73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-$B735, $A$6,$A$10,,$A$8,$A$12)</f>
        <v>71.152089634000006</v>
      </c>
      <c r="S73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-$B735, $A$6,$A$10,,$A$8,$A$12)</f>
        <v>74.914299999999997</v>
      </c>
      <c r="T735" s="8" t="str">
        <f>TEXT(RTD("cqg.rtd",,"StudyData", $A$2, "Imoku", "Period1="&amp;$A$34&amp;"", "Imoku1",$A$4, -$B735, $A$6,$A$10,,$A$8,$A$12),$A$47)</f>
        <v>4652.75</v>
      </c>
      <c r="U735" s="8" t="str">
        <f xml:space="preserve"> TEXT(RTD("cqg.rtd",,"StudyData", $A$2, "Imoku", "Period2="&amp;$A$36&amp;"", "Imoku2",$A$4, -$B735, $A$6,$A$10,,$A$8,$A$12),$A$47)</f>
        <v>4599.50</v>
      </c>
      <c r="V735" s="8" t="str">
        <f xml:space="preserve"> TEXT(RTD("cqg.rtd",,"StudyData", $A$2, "Imoku", "Period3="&amp;$A$38&amp;"", "Imoku3",$A$4, -(($B735)+($A$44)), $A$6,$A$10,,$A$8,$A$12),$A$47)</f>
        <v>4887.75</v>
      </c>
      <c r="W735" s="8" t="str">
        <f xml:space="preserve"> TEXT(RTD("cqg.rtd",,"StudyData", $A$2, "Imoku", "Period1="&amp;$A$34&amp;",Period2="&amp;$A$36&amp;",Period4="&amp;$A$40&amp;",MAType4=Sim", "Imoku4",$A$4, -(($B735)+($A$44)), $A$6,$A$10,,$A$8,$A$12),$A$47)</f>
        <v>4857.25</v>
      </c>
      <c r="X735" s="8" t="str">
        <f>TEXT(RTD("cqg.rtd",,"StudyData", $A$2, "Imoku", "MAType5=Sim,Period5="&amp;$A$42&amp;",InputChoice5=Close", "Imoku5",$A$4, -$B735, $A$6,$A$10,,$A$8,$A$12),$A$47)</f>
        <v>4560.50</v>
      </c>
    </row>
    <row r="736" spans="2:24" x14ac:dyDescent="0.25">
      <c r="B736">
        <f t="shared" si="23"/>
        <v>734</v>
      </c>
      <c r="C736" s="5">
        <f xml:space="preserve"> RTD("cqg.rtd",,"StudyData", $A$2, "BAR", "", "Time", $A$4,-$B736,$A$6,$A$10, "","False","T")</f>
        <v>44720</v>
      </c>
      <c r="D736" s="4">
        <f xml:space="preserve"> RTD("cqg.rtd",,"StudyData", $A$2, "BAR", "", "Time", $A$4,-$B736,$A$6,$A$10, "","False","T")</f>
        <v>44720</v>
      </c>
      <c r="E736" s="6" t="str">
        <f xml:space="preserve"> TEXT(RTD("cqg.rtd",,"StudyData", $A$2, "BAR", "", "Open", $A$4, -$B736, $A$6,$A$10,,$A$8,$A$12),$A$47)</f>
        <v>4695.00</v>
      </c>
      <c r="F736" s="6" t="str">
        <f xml:space="preserve"> TEXT(RTD("cqg.rtd",,"StudyData", $A$2, "BAR", "", "High", $A$4, -$B736, $A$6,$A$10,,$A$8,$A$12),$A$47)</f>
        <v>4704.25</v>
      </c>
      <c r="G736" s="6" t="str">
        <f xml:space="preserve"> TEXT(RTD("cqg.rtd",,"StudyData", $A$2, "BAR", "", "Low", $A$4, -$B736, $A$6,$A$10,,$A$8,$A$12),$A$47)</f>
        <v>4649.50</v>
      </c>
      <c r="H736" s="6" t="str">
        <f>TEXT(RTD("cqg.rtd",,"StudyData", $A$2, "BAR", "", "Close", $A$4, -$B736, $A$6,$A$10,,$A$8,$A$12),$A$47)</f>
        <v>4658.25</v>
      </c>
      <c r="I736" s="7">
        <f xml:space="preserve"> RTD("cqg.rtd",,"StudyData", $A$2, "Vol", "VolType=auto, CoCType=Contract", "Vol",$A$4, -$B736, $A$6,$A$10,,$A$8,$A$12)</f>
        <v>1706628</v>
      </c>
      <c r="J736" s="8" t="str">
        <f xml:space="preserve"> TEXT(RTD("cqg.rtd",,"StudyData", $A$2, "MA", "InputChoice=Close,MAType=Sim,Period="&amp;$A$14&amp;"", "MA",$A$4, -$B736, $A$6,$A$10,,$A$8,$A$12),$A$47)</f>
        <v>4689.05</v>
      </c>
      <c r="K736" s="6" t="str">
        <f xml:space="preserve"> TEXT(RTD("cqg.rtd",,"StudyData", $A$2, "BBnds", "MAType=Sim,InputChoice=Close,Period1="&amp;$A$16&amp;",Percent="&amp;$A$18&amp;"", "BHI",$A$4, -$B736, $A$6,$A$10,,$A$8,$A$12),$A$47)</f>
        <v>4765.67</v>
      </c>
      <c r="L736" s="6" t="str">
        <f>TEXT(RTD("cqg.rtd",,"StudyData",$A$2,"BBnds","MAType=Sim,InputChoice=Close,Period1="&amp;$A$16&amp;",Percent="&amp;$A$18&amp;"","BMA",$A$4,-$B736,$A$6,$A$10,,$A$8,$A$12),$A$47)</f>
        <v>4578.90</v>
      </c>
      <c r="M736" s="6" t="str">
        <f xml:space="preserve"> TEXT(RTD("cqg.rtd",,"StudyData", $A$2, "BBnds", "MAType=Sim,InputChoice=Close,Period1="&amp;$A$16&amp;",Percent="&amp;$A$18&amp;"", "BLO",$A$4, -$B736, $A$6,$A$10,,$A$8,$A$12),$A$47)</f>
        <v>4392.13</v>
      </c>
      <c r="N736" s="8" t="str">
        <f xml:space="preserve"> TEXT(RTD("cqg.rtd",,"StudyData", $A$2, "MACD", "Period1="&amp;$A$20&amp;",Period2="&amp;$A$22&amp;",Period3="&amp;$A$24&amp;",InputChoice=Close", "MACD",$A$4, -$B736, $A$6,$A$10,,$A$8,$A$12),$A$47)</f>
        <v>-9.60</v>
      </c>
      <c r="O736" s="8" t="str">
        <f>TEXT(RTD("cqg.rtd",,"StudyData",$A$2,"MACD","Period1="&amp;$A$20&amp;",Period2="&amp;$A$22&amp;",Period3="&amp;$A$24&amp;",InputChoice=Close","MACDA",$A$4,-$B736,$A$6,$A$10,,$A$8,$A$12),$A$47)</f>
        <v>-36.45</v>
      </c>
      <c r="P736" s="6" t="str">
        <f t="shared" si="22"/>
        <v>26.85</v>
      </c>
      <c r="Q736" s="8">
        <f xml:space="preserve"> RTD("cqg.rtd",,"StudyData", $A$2, "RSI", "InputChoice=Close,Period="&amp;$A$26&amp;"", "RSI",$A$4, -$B736, $A$6,$A$10,,$A$8,$A$12)</f>
        <v>52.728753943976116</v>
      </c>
      <c r="R73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-$B736, $A$6,$A$10,,$A$8,$A$12)</f>
        <v>80.308712664599994</v>
      </c>
      <c r="S73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-$B736, $A$6,$A$10,,$A$8,$A$12)</f>
        <v>76.795400000000001</v>
      </c>
      <c r="T736" s="8" t="str">
        <f>TEXT(RTD("cqg.rtd",,"StudyData", $A$2, "Imoku", "Period1="&amp;$A$34&amp;"", "Imoku1",$A$4, -$B736, $A$6,$A$10,,$A$8,$A$12),$A$47)</f>
        <v>4625.63</v>
      </c>
      <c r="U736" s="8" t="str">
        <f xml:space="preserve"> TEXT(RTD("cqg.rtd",,"StudyData", $A$2, "Imoku", "Period2="&amp;$A$36&amp;"", "Imoku2",$A$4, -$B736, $A$6,$A$10,,$A$8,$A$12),$A$47)</f>
        <v>4599.50</v>
      </c>
      <c r="V736" s="8" t="str">
        <f xml:space="preserve"> TEXT(RTD("cqg.rtd",,"StudyData", $A$2, "Imoku", "Period3="&amp;$A$38&amp;"", "Imoku3",$A$4, -(($B736)+($A$44)), $A$6,$A$10,,$A$8,$A$12),$A$47)</f>
        <v>4887.75</v>
      </c>
      <c r="W736" s="8" t="str">
        <f xml:space="preserve"> TEXT(RTD("cqg.rtd",,"StudyData", $A$2, "Imoku", "Period1="&amp;$A$34&amp;",Period2="&amp;$A$36&amp;",Period4="&amp;$A$40&amp;",MAType4=Sim", "Imoku4",$A$4, -(($B736)+($A$44)), $A$6,$A$10,,$A$8,$A$12),$A$47)</f>
        <v>4857.25</v>
      </c>
      <c r="X736" s="8" t="str">
        <f>TEXT(RTD("cqg.rtd",,"StudyData", $A$2, "Imoku", "MAType5=Sim,Period5="&amp;$A$42&amp;",InputChoice5=Close", "Imoku5",$A$4, -$B736, $A$6,$A$10,,$A$8,$A$12),$A$47)</f>
        <v>4658.25</v>
      </c>
    </row>
    <row r="737" spans="2:24" x14ac:dyDescent="0.25">
      <c r="B737">
        <f t="shared" si="23"/>
        <v>735</v>
      </c>
      <c r="C737" s="5">
        <f xml:space="preserve"> RTD("cqg.rtd",,"StudyData", $A$2, "BAR", "", "Time", $A$4,-$B737,$A$6,$A$10, "","False","T")</f>
        <v>44719</v>
      </c>
      <c r="D737" s="4">
        <f xml:space="preserve"> RTD("cqg.rtd",,"StudyData", $A$2, "BAR", "", "Time", $A$4,-$B737,$A$6,$A$10, "","False","T")</f>
        <v>44719</v>
      </c>
      <c r="E737" s="6" t="str">
        <f xml:space="preserve"> TEXT(RTD("cqg.rtd",,"StudyData", $A$2, "BAR", "", "Open", $A$4, -$B737, $A$6,$A$10,,$A$8,$A$12),$A$47)</f>
        <v>4666.25</v>
      </c>
      <c r="F737" s="6" t="str">
        <f xml:space="preserve"> TEXT(RTD("cqg.rtd",,"StudyData", $A$2, "BAR", "", "High", $A$4, -$B737, $A$6,$A$10,,$A$8,$A$12),$A$47)</f>
        <v>4708.25</v>
      </c>
      <c r="G737" s="6" t="str">
        <f xml:space="preserve"> TEXT(RTD("cqg.rtd",,"StudyData", $A$2, "BAR", "", "Low", $A$4, -$B737, $A$6,$A$10,,$A$8,$A$12),$A$47)</f>
        <v>4620.25</v>
      </c>
      <c r="H737" s="6" t="str">
        <f>TEXT(RTD("cqg.rtd",,"StudyData", $A$2, "BAR", "", "Close", $A$4, -$B737, $A$6,$A$10,,$A$8,$A$12),$A$47)</f>
        <v>4703.00</v>
      </c>
      <c r="I737" s="7">
        <f xml:space="preserve"> RTD("cqg.rtd",,"StudyData", $A$2, "Vol", "VolType=auto, CoCType=Contract", "Vol",$A$4, -$B737, $A$6,$A$10,,$A$8,$A$12)</f>
        <v>1677883</v>
      </c>
      <c r="J737" s="8" t="str">
        <f xml:space="preserve"> TEXT(RTD("cqg.rtd",,"StudyData", $A$2, "MA", "InputChoice=Close,MAType=Sim,Period="&amp;$A$14&amp;"", "MA",$A$4, -$B737, $A$6,$A$10,,$A$8,$A$12),$A$47)</f>
        <v>4696.43</v>
      </c>
      <c r="K737" s="6" t="str">
        <f xml:space="preserve"> TEXT(RTD("cqg.rtd",,"StudyData", $A$2, "BBnds", "MAType=Sim,InputChoice=Close,Period1="&amp;$A$16&amp;",Percent="&amp;$A$18&amp;"", "BHI",$A$4, -$B737, $A$6,$A$10,,$A$8,$A$12),$A$47)</f>
        <v>4756.81</v>
      </c>
      <c r="L737" s="6" t="str">
        <f>TEXT(RTD("cqg.rtd",,"StudyData",$A$2,"BBnds","MAType=Sim,InputChoice=Close,Period1="&amp;$A$16&amp;",Percent="&amp;$A$18&amp;"","BMA",$A$4,-$B737,$A$6,$A$10,,$A$8,$A$12),$A$47)</f>
        <v>4573.04</v>
      </c>
      <c r="M737" s="6" t="str">
        <f xml:space="preserve"> TEXT(RTD("cqg.rtd",,"StudyData", $A$2, "BBnds", "MAType=Sim,InputChoice=Close,Period1="&amp;$A$16&amp;",Percent="&amp;$A$18&amp;"", "BLO",$A$4, -$B737, $A$6,$A$10,,$A$8,$A$12),$A$47)</f>
        <v>4389.26</v>
      </c>
      <c r="N737" s="8" t="str">
        <f xml:space="preserve"> TEXT(RTD("cqg.rtd",,"StudyData", $A$2, "MACD", "Period1="&amp;$A$20&amp;",Period2="&amp;$A$22&amp;",Period3="&amp;$A$24&amp;",InputChoice=Close", "MACD",$A$4, -$B737, $A$6,$A$10,,$A$8,$A$12),$A$47)</f>
        <v>-12.13</v>
      </c>
      <c r="O737" s="8" t="str">
        <f>TEXT(RTD("cqg.rtd",,"StudyData",$A$2,"MACD","Period1="&amp;$A$20&amp;",Period2="&amp;$A$22&amp;",Period3="&amp;$A$24&amp;",InputChoice=Close","MACDA",$A$4,-$B737,$A$6,$A$10,,$A$8,$A$12),$A$47)</f>
        <v>-43.16</v>
      </c>
      <c r="P737" s="6" t="str">
        <f t="shared" si="22"/>
        <v>31.03</v>
      </c>
      <c r="Q737" s="8">
        <f xml:space="preserve"> RTD("cqg.rtd",,"StudyData", $A$2, "RSI", "InputChoice=Close,Period="&amp;$A$26&amp;"", "RSI",$A$4, -$B737, $A$6,$A$10,,$A$8,$A$12)</f>
        <v>58.369612318624341</v>
      </c>
      <c r="R73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-$B737, $A$6,$A$10,,$A$8,$A$12)</f>
        <v>81.645477910099999</v>
      </c>
      <c r="S73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-$B737, $A$6,$A$10,,$A$8,$A$12)</f>
        <v>75.038799999999995</v>
      </c>
      <c r="T737" s="8" t="str">
        <f>TEXT(RTD("cqg.rtd",,"StudyData", $A$2, "Imoku", "Period1="&amp;$A$34&amp;"", "Imoku1",$A$4, -$B737, $A$6,$A$10,,$A$8,$A$12),$A$47)</f>
        <v>4602.13</v>
      </c>
      <c r="U737" s="8" t="str">
        <f xml:space="preserve"> TEXT(RTD("cqg.rtd",,"StudyData", $A$2, "Imoku", "Period2="&amp;$A$36&amp;"", "Imoku2",$A$4, -$B737, $A$6,$A$10,,$A$8,$A$12),$A$47)</f>
        <v>4599.50</v>
      </c>
      <c r="V737" s="8" t="str">
        <f xml:space="preserve"> TEXT(RTD("cqg.rtd",,"StudyData", $A$2, "Imoku", "Period3="&amp;$A$38&amp;"", "Imoku3",$A$4, -(($B737)+($A$44)), $A$6,$A$10,,$A$8,$A$12),$A$47)</f>
        <v>4906.00</v>
      </c>
      <c r="W737" s="8" t="str">
        <f xml:space="preserve"> TEXT(RTD("cqg.rtd",,"StudyData", $A$2, "Imoku", "Period1="&amp;$A$34&amp;",Period2="&amp;$A$36&amp;",Period4="&amp;$A$40&amp;",MAType4=Sim", "Imoku4",$A$4, -(($B737)+($A$44)), $A$6,$A$10,,$A$8,$A$12),$A$47)</f>
        <v>4888.63</v>
      </c>
      <c r="X737" s="8" t="str">
        <f>TEXT(RTD("cqg.rtd",,"StudyData", $A$2, "Imoku", "MAType5=Sim,Period5="&amp;$A$42&amp;",InputChoice5=Close", "Imoku5",$A$4, -$B737, $A$6,$A$10,,$A$8,$A$12),$A$47)</f>
        <v>4703.00</v>
      </c>
    </row>
    <row r="738" spans="2:24" x14ac:dyDescent="0.25">
      <c r="B738">
        <f t="shared" si="23"/>
        <v>736</v>
      </c>
      <c r="C738" s="5">
        <f xml:space="preserve"> RTD("cqg.rtd",,"StudyData", $A$2, "BAR", "", "Time", $A$4,-$B738,$A$6,$A$10, "","False","T")</f>
        <v>44718</v>
      </c>
      <c r="D738" s="4">
        <f xml:space="preserve"> RTD("cqg.rtd",,"StudyData", $A$2, "BAR", "", "Time", $A$4,-$B738,$A$6,$A$10, "","False","T")</f>
        <v>44718</v>
      </c>
      <c r="E738" s="6" t="str">
        <f xml:space="preserve"> TEXT(RTD("cqg.rtd",,"StudyData", $A$2, "BAR", "", "Open", $A$4, -$B738, $A$6,$A$10,,$A$8,$A$12),$A$47)</f>
        <v>4654.75</v>
      </c>
      <c r="F738" s="6" t="str">
        <f xml:space="preserve"> TEXT(RTD("cqg.rtd",,"StudyData", $A$2, "BAR", "", "High", $A$4, -$B738, $A$6,$A$10,,$A$8,$A$12),$A$47)</f>
        <v>4712.50</v>
      </c>
      <c r="G738" s="6" t="str">
        <f xml:space="preserve"> TEXT(RTD("cqg.rtd",,"StudyData", $A$2, "BAR", "", "Low", $A$4, -$B738, $A$6,$A$10,,$A$8,$A$12),$A$47)</f>
        <v>4648.75</v>
      </c>
      <c r="H738" s="6" t="str">
        <f>TEXT(RTD("cqg.rtd",,"StudyData", $A$2, "BAR", "", "Close", $A$4, -$B738, $A$6,$A$10,,$A$8,$A$12),$A$47)</f>
        <v>4664.75</v>
      </c>
      <c r="I738" s="7">
        <f xml:space="preserve"> RTD("cqg.rtd",,"StudyData", $A$2, "Vol", "VolType=auto, CoCType=Contract", "Vol",$A$4, -$B738, $A$6,$A$10,,$A$8,$A$12)</f>
        <v>1457918</v>
      </c>
      <c r="J738" s="8" t="str">
        <f xml:space="preserve"> TEXT(RTD("cqg.rtd",,"StudyData", $A$2, "MA", "InputChoice=Close,MAType=Sim,Period="&amp;$A$14&amp;"", "MA",$A$4, -$B738, $A$6,$A$10,,$A$8,$A$12),$A$47)</f>
        <v>4704.54</v>
      </c>
      <c r="K738" s="6" t="str">
        <f xml:space="preserve"> TEXT(RTD("cqg.rtd",,"StudyData", $A$2, "BBnds", "MAType=Sim,InputChoice=Close,Period1="&amp;$A$16&amp;",Percent="&amp;$A$18&amp;"", "BHI",$A$4, -$B738, $A$6,$A$10,,$A$8,$A$12),$A$47)</f>
        <v>4738.95</v>
      </c>
      <c r="L738" s="6" t="str">
        <f>TEXT(RTD("cqg.rtd",,"StudyData",$A$2,"BBnds","MAType=Sim,InputChoice=Close,Period1="&amp;$A$16&amp;",Percent="&amp;$A$18&amp;"","BMA",$A$4,-$B738,$A$6,$A$10,,$A$8,$A$12),$A$47)</f>
        <v>4564.48</v>
      </c>
      <c r="M738" s="6" t="str">
        <f xml:space="preserve"> TEXT(RTD("cqg.rtd",,"StudyData", $A$2, "BBnds", "MAType=Sim,InputChoice=Close,Period1="&amp;$A$16&amp;",Percent="&amp;$A$18&amp;"", "BLO",$A$4, -$B738, $A$6,$A$10,,$A$8,$A$12),$A$47)</f>
        <v>4390.00</v>
      </c>
      <c r="N738" s="8" t="str">
        <f xml:space="preserve"> TEXT(RTD("cqg.rtd",,"StudyData", $A$2, "MACD", "Period1="&amp;$A$20&amp;",Period2="&amp;$A$22&amp;",Period3="&amp;$A$24&amp;",InputChoice=Close", "MACD",$A$4, -$B738, $A$6,$A$10,,$A$8,$A$12),$A$47)</f>
        <v>-19.74</v>
      </c>
      <c r="O738" s="8" t="str">
        <f>TEXT(RTD("cqg.rtd",,"StudyData",$A$2,"MACD","Period1="&amp;$A$20&amp;",Period2="&amp;$A$22&amp;",Period3="&amp;$A$24&amp;",InputChoice=Close","MACDA",$A$4,-$B738,$A$6,$A$10,,$A$8,$A$12),$A$47)</f>
        <v>-50.92</v>
      </c>
      <c r="P738" s="6" t="str">
        <f t="shared" si="22"/>
        <v>31.18</v>
      </c>
      <c r="Q738" s="8">
        <f xml:space="preserve"> RTD("cqg.rtd",,"StudyData", $A$2, "RSI", "InputChoice=Close,Period="&amp;$A$26&amp;"", "RSI",$A$4, -$B738, $A$6,$A$10,,$A$8,$A$12)</f>
        <v>54.68653498461078</v>
      </c>
      <c r="R73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-$B738, $A$6,$A$10,,$A$8,$A$12)</f>
        <v>77.958587039299999</v>
      </c>
      <c r="S73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-$B738, $A$6,$A$10,,$A$8,$A$12)</f>
        <v>71.735500000000002</v>
      </c>
      <c r="T738" s="8" t="str">
        <f>TEXT(RTD("cqg.rtd",,"StudyData", $A$2, "Imoku", "Period1="&amp;$A$34&amp;"", "Imoku1",$A$4, -$B738, $A$6,$A$10,,$A$8,$A$12),$A$47)</f>
        <v>4581.38</v>
      </c>
      <c r="U738" s="8" t="str">
        <f xml:space="preserve"> TEXT(RTD("cqg.rtd",,"StudyData", $A$2, "Imoku", "Period2="&amp;$A$36&amp;"", "Imoku2",$A$4, -$B738, $A$6,$A$10,,$A$8,$A$12),$A$47)</f>
        <v>4599.50</v>
      </c>
      <c r="V738" s="8" t="str">
        <f xml:space="preserve"> TEXT(RTD("cqg.rtd",,"StudyData", $A$2, "Imoku", "Period3="&amp;$A$38&amp;"", "Imoku3",$A$4, -(($B738)+($A$44)), $A$6,$A$10,,$A$8,$A$12),$A$47)</f>
        <v>4906.00</v>
      </c>
      <c r="W738" s="8" t="str">
        <f xml:space="preserve"> TEXT(RTD("cqg.rtd",,"StudyData", $A$2, "Imoku", "Period1="&amp;$A$34&amp;",Period2="&amp;$A$36&amp;",Period4="&amp;$A$40&amp;",MAType4=Sim", "Imoku4",$A$4, -(($B738)+($A$44)), $A$6,$A$10,,$A$8,$A$12),$A$47)</f>
        <v>4897.63</v>
      </c>
      <c r="X738" s="8" t="str">
        <f>TEXT(RTD("cqg.rtd",,"StudyData", $A$2, "Imoku", "MAType5=Sim,Period5="&amp;$A$42&amp;",InputChoice5=Close", "Imoku5",$A$4, -$B738, $A$6,$A$10,,$A$8,$A$12),$A$47)</f>
        <v>4664.75</v>
      </c>
    </row>
    <row r="739" spans="2:24" x14ac:dyDescent="0.25">
      <c r="B739">
        <f t="shared" si="23"/>
        <v>737</v>
      </c>
      <c r="C739" s="5">
        <f xml:space="preserve"> RTD("cqg.rtd",,"StudyData", $A$2, "BAR", "", "Time", $A$4,-$B739,$A$6,$A$10, "","False","T")</f>
        <v>44715</v>
      </c>
      <c r="D739" s="4">
        <f xml:space="preserve"> RTD("cqg.rtd",,"StudyData", $A$2, "BAR", "", "Time", $A$4,-$B739,$A$6,$A$10, "","False","T")</f>
        <v>44715</v>
      </c>
      <c r="E739" s="6" t="str">
        <f xml:space="preserve"> TEXT(RTD("cqg.rtd",,"StudyData", $A$2, "BAR", "", "Open", $A$4, -$B739, $A$6,$A$10,,$A$8,$A$12),$A$47)</f>
        <v>4722.00</v>
      </c>
      <c r="F739" s="6" t="str">
        <f xml:space="preserve"> TEXT(RTD("cqg.rtd",,"StudyData", $A$2, "BAR", "", "High", $A$4, -$B739, $A$6,$A$10,,$A$8,$A$12),$A$47)</f>
        <v>4733.25</v>
      </c>
      <c r="G739" s="6" t="str">
        <f xml:space="preserve"> TEXT(RTD("cqg.rtd",,"StudyData", $A$2, "BAR", "", "Low", $A$4, -$B739, $A$6,$A$10,,$A$8,$A$12),$A$47)</f>
        <v>4641.00</v>
      </c>
      <c r="H739" s="6" t="str">
        <f>TEXT(RTD("cqg.rtd",,"StudyData", $A$2, "BAR", "", "Close", $A$4, -$B739, $A$6,$A$10,,$A$8,$A$12),$A$47)</f>
        <v>4651.25</v>
      </c>
      <c r="I739" s="7">
        <f xml:space="preserve"> RTD("cqg.rtd",,"StudyData", $A$2, "Vol", "VolType=auto, CoCType=Contract", "Vol",$A$4, -$B739, $A$6,$A$10,,$A$8,$A$12)</f>
        <v>1532766</v>
      </c>
      <c r="J739" s="8" t="str">
        <f xml:space="preserve"> TEXT(RTD("cqg.rtd",,"StudyData", $A$2, "MA", "InputChoice=Close,MAType=Sim,Period="&amp;$A$14&amp;"", "MA",$A$4, -$B739, $A$6,$A$10,,$A$8,$A$12),$A$47)</f>
        <v>4713.94</v>
      </c>
      <c r="K739" s="6" t="str">
        <f xml:space="preserve"> TEXT(RTD("cqg.rtd",,"StudyData", $A$2, "BBnds", "MAType=Sim,InputChoice=Close,Period1="&amp;$A$16&amp;",Percent="&amp;$A$18&amp;"", "BHI",$A$4, -$B739, $A$6,$A$10,,$A$8,$A$12),$A$47)</f>
        <v>4738.79</v>
      </c>
      <c r="L739" s="6" t="str">
        <f>TEXT(RTD("cqg.rtd",,"StudyData",$A$2,"BBnds","MAType=Sim,InputChoice=Close,Period1="&amp;$A$16&amp;",Percent="&amp;$A$18&amp;"","BMA",$A$4,-$B739,$A$6,$A$10,,$A$8,$A$12),$A$47)</f>
        <v>4564.43</v>
      </c>
      <c r="M739" s="6" t="str">
        <f xml:space="preserve"> TEXT(RTD("cqg.rtd",,"StudyData", $A$2, "BBnds", "MAType=Sim,InputChoice=Close,Period1="&amp;$A$16&amp;",Percent="&amp;$A$18&amp;"", "BLO",$A$4, -$B739, $A$6,$A$10,,$A$8,$A$12),$A$47)</f>
        <v>4390.06</v>
      </c>
      <c r="N739" s="8" t="str">
        <f xml:space="preserve"> TEXT(RTD("cqg.rtd",,"StudyData", $A$2, "MACD", "Period1="&amp;$A$20&amp;",Period2="&amp;$A$22&amp;",Period3="&amp;$A$24&amp;",InputChoice=Close", "MACD",$A$4, -$B739, $A$6,$A$10,,$A$8,$A$12),$A$47)</f>
        <v>-25.27</v>
      </c>
      <c r="O739" s="8" t="str">
        <f>TEXT(RTD("cqg.rtd",,"StudyData",$A$2,"MACD","Period1="&amp;$A$20&amp;",Period2="&amp;$A$22&amp;",Period3="&amp;$A$24&amp;",InputChoice=Close","MACDA",$A$4,-$B739,$A$6,$A$10,,$A$8,$A$12),$A$47)</f>
        <v>-58.72</v>
      </c>
      <c r="P739" s="6" t="str">
        <f t="shared" si="22"/>
        <v>33.45</v>
      </c>
      <c r="Q739" s="8">
        <f xml:space="preserve"> RTD("cqg.rtd",,"StudyData", $A$2, "RSI", "InputChoice=Close,Period="&amp;$A$26&amp;"", "RSI",$A$4, -$B739, $A$6,$A$10,,$A$8,$A$12)</f>
        <v>53.392929049453649</v>
      </c>
      <c r="R73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-$B739, $A$6,$A$10,,$A$8,$A$12)</f>
        <v>77.287478647599997</v>
      </c>
      <c r="S73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-$B739, $A$6,$A$10,,$A$8,$A$12)</f>
        <v>68.623900000000006</v>
      </c>
      <c r="T739" s="8" t="str">
        <f>TEXT(RTD("cqg.rtd",,"StudyData", $A$2, "Imoku", "Period1="&amp;$A$34&amp;"", "Imoku1",$A$4, -$B739, $A$6,$A$10,,$A$8,$A$12),$A$47)</f>
        <v>4581.38</v>
      </c>
      <c r="U739" s="8" t="str">
        <f xml:space="preserve"> TEXT(RTD("cqg.rtd",,"StudyData", $A$2, "Imoku", "Period2="&amp;$A$36&amp;"", "Imoku2",$A$4, -$B739, $A$6,$A$10,,$A$8,$A$12),$A$47)</f>
        <v>4599.75</v>
      </c>
      <c r="V739" s="8" t="str">
        <f xml:space="preserve"> TEXT(RTD("cqg.rtd",,"StudyData", $A$2, "Imoku", "Period3="&amp;$A$38&amp;"", "Imoku3",$A$4, -(($B739)+($A$44)), $A$6,$A$10,,$A$8,$A$12),$A$47)</f>
        <v>4906.00</v>
      </c>
      <c r="W739" s="8" t="str">
        <f xml:space="preserve"> TEXT(RTD("cqg.rtd",,"StudyData", $A$2, "Imoku", "Period1="&amp;$A$34&amp;",Period2="&amp;$A$36&amp;",Period4="&amp;$A$40&amp;",MAType4=Sim", "Imoku4",$A$4, -(($B739)+($A$44)), $A$6,$A$10,,$A$8,$A$12),$A$47)</f>
        <v>4897.63</v>
      </c>
      <c r="X739" s="8" t="str">
        <f>TEXT(RTD("cqg.rtd",,"StudyData", $A$2, "Imoku", "MAType5=Sim,Period5="&amp;$A$42&amp;",InputChoice5=Close", "Imoku5",$A$4, -$B739, $A$6,$A$10,,$A$8,$A$12),$A$47)</f>
        <v>4651.25</v>
      </c>
    </row>
    <row r="740" spans="2:24" x14ac:dyDescent="0.25">
      <c r="B740">
        <f t="shared" si="23"/>
        <v>738</v>
      </c>
      <c r="C740" s="5">
        <f xml:space="preserve"> RTD("cqg.rtd",,"StudyData", $A$2, "BAR", "", "Time", $A$4,-$B740,$A$6,$A$10, "","False","T")</f>
        <v>44714</v>
      </c>
      <c r="D740" s="4">
        <f xml:space="preserve"> RTD("cqg.rtd",,"StudyData", $A$2, "BAR", "", "Time", $A$4,-$B740,$A$6,$A$10, "","False","T")</f>
        <v>44714</v>
      </c>
      <c r="E740" s="6" t="str">
        <f xml:space="preserve"> TEXT(RTD("cqg.rtd",,"StudyData", $A$2, "BAR", "", "Open", $A$4, -$B740, $A$6,$A$10,,$A$8,$A$12),$A$47)</f>
        <v>4642.00</v>
      </c>
      <c r="F740" s="6" t="str">
        <f xml:space="preserve"> TEXT(RTD("cqg.rtd",,"StudyData", $A$2, "BAR", "", "High", $A$4, -$B740, $A$6,$A$10,,$A$8,$A$12),$A$47)</f>
        <v>4723.25</v>
      </c>
      <c r="G740" s="6" t="str">
        <f xml:space="preserve"> TEXT(RTD("cqg.rtd",,"StudyData", $A$2, "BAR", "", "Low", $A$4, -$B740, $A$6,$A$10,,$A$8,$A$12),$A$47)</f>
        <v>4616.50</v>
      </c>
      <c r="H740" s="6" t="str">
        <f>TEXT(RTD("cqg.rtd",,"StudyData", $A$2, "BAR", "", "Close", $A$4, -$B740, $A$6,$A$10,,$A$8,$A$12),$A$47)</f>
        <v>4719.50</v>
      </c>
      <c r="I740" s="7">
        <f xml:space="preserve"> RTD("cqg.rtd",,"StudyData", $A$2, "Vol", "VolType=auto, CoCType=Contract", "Vol",$A$4, -$B740, $A$6,$A$10,,$A$8,$A$12)</f>
        <v>1513748</v>
      </c>
      <c r="J740" s="8" t="str">
        <f xml:space="preserve"> TEXT(RTD("cqg.rtd",,"StudyData", $A$2, "MA", "InputChoice=Close,MAType=Sim,Period="&amp;$A$14&amp;"", "MA",$A$4, -$B740, $A$6,$A$10,,$A$8,$A$12),$A$47)</f>
        <v>4723.16</v>
      </c>
      <c r="K740" s="6" t="str">
        <f xml:space="preserve"> TEXT(RTD("cqg.rtd",,"StudyData", $A$2, "BBnds", "MAType=Sim,InputChoice=Close,Period1="&amp;$A$16&amp;",Percent="&amp;$A$18&amp;"", "BHI",$A$4, -$B740, $A$6,$A$10,,$A$8,$A$12),$A$47)</f>
        <v>4744.88</v>
      </c>
      <c r="L740" s="6" t="str">
        <f>TEXT(RTD("cqg.rtd",,"StudyData",$A$2,"BBnds","MAType=Sim,InputChoice=Close,Period1="&amp;$A$16&amp;",Percent="&amp;$A$18&amp;"","BMA",$A$4,-$B740,$A$6,$A$10,,$A$8,$A$12),$A$47)</f>
        <v>4566.24</v>
      </c>
      <c r="M740" s="6" t="str">
        <f xml:space="preserve"> TEXT(RTD("cqg.rtd",,"StudyData", $A$2, "BBnds", "MAType=Sim,InputChoice=Close,Period1="&amp;$A$16&amp;",Percent="&amp;$A$18&amp;"", "BLO",$A$4, -$B740, $A$6,$A$10,,$A$8,$A$12),$A$47)</f>
        <v>4387.60</v>
      </c>
      <c r="N740" s="8" t="str">
        <f xml:space="preserve"> TEXT(RTD("cqg.rtd",,"StudyData", $A$2, "MACD", "Period1="&amp;$A$20&amp;",Period2="&amp;$A$22&amp;",Period3="&amp;$A$24&amp;",InputChoice=Close", "MACD",$A$4, -$B740, $A$6,$A$10,,$A$8,$A$12),$A$47)</f>
        <v>-30.59</v>
      </c>
      <c r="O740" s="8" t="str">
        <f>TEXT(RTD("cqg.rtd",,"StudyData",$A$2,"MACD","Period1="&amp;$A$20&amp;",Period2="&amp;$A$22&amp;",Period3="&amp;$A$24&amp;",InputChoice=Close","MACDA",$A$4,-$B740,$A$6,$A$10,,$A$8,$A$12),$A$47)</f>
        <v>-67.08</v>
      </c>
      <c r="P740" s="6" t="str">
        <f t="shared" si="22"/>
        <v>36.49</v>
      </c>
      <c r="Q740" s="8">
        <f xml:space="preserve"> RTD("cqg.rtd",,"StudyData", $A$2, "RSI", "InputChoice=Close,Period="&amp;$A$26&amp;"", "RSI",$A$4, -$B740, $A$6,$A$10,,$A$8,$A$12)</f>
        <v>61.250757752675852</v>
      </c>
      <c r="R74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-$B740, $A$6,$A$10,,$A$8,$A$12)</f>
        <v>78.004250312099998</v>
      </c>
      <c r="S74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-$B740, $A$6,$A$10,,$A$8,$A$12)</f>
        <v>64.292100000000005</v>
      </c>
      <c r="T740" s="8" t="str">
        <f>TEXT(RTD("cqg.rtd",,"StudyData", $A$2, "Imoku", "Period1="&amp;$A$34&amp;"", "Imoku1",$A$4, -$B740, $A$6,$A$10,,$A$8,$A$12),$A$47)</f>
        <v>4549.13</v>
      </c>
      <c r="U740" s="8" t="str">
        <f xml:space="preserve"> TEXT(RTD("cqg.rtd",,"StudyData", $A$2, "Imoku", "Period2="&amp;$A$36&amp;"", "Imoku2",$A$4, -$B740, $A$6,$A$10,,$A$8,$A$12),$A$47)</f>
        <v>4599.75</v>
      </c>
      <c r="V740" s="8" t="str">
        <f xml:space="preserve"> TEXT(RTD("cqg.rtd",,"StudyData", $A$2, "Imoku", "Period3="&amp;$A$38&amp;"", "Imoku3",$A$4, -(($B740)+($A$44)), $A$6,$A$10,,$A$8,$A$12),$A$47)</f>
        <v>4906.00</v>
      </c>
      <c r="W740" s="8" t="str">
        <f xml:space="preserve"> TEXT(RTD("cqg.rtd",,"StudyData", $A$2, "Imoku", "Period1="&amp;$A$34&amp;",Period2="&amp;$A$36&amp;",Period4="&amp;$A$40&amp;",MAType4=Sim", "Imoku4",$A$4, -(($B740)+($A$44)), $A$6,$A$10,,$A$8,$A$12),$A$47)</f>
        <v>4897.63</v>
      </c>
      <c r="X740" s="8" t="str">
        <f>TEXT(RTD("cqg.rtd",,"StudyData", $A$2, "Imoku", "MAType5=Sim,Period5="&amp;$A$42&amp;",InputChoice5=Close", "Imoku5",$A$4, -$B740, $A$6,$A$10,,$A$8,$A$12),$A$47)</f>
        <v>4719.50</v>
      </c>
    </row>
    <row r="741" spans="2:24" x14ac:dyDescent="0.25">
      <c r="B741">
        <f t="shared" si="23"/>
        <v>739</v>
      </c>
      <c r="C741" s="5">
        <f xml:space="preserve"> RTD("cqg.rtd",,"StudyData", $A$2, "BAR", "", "Time", $A$4,-$B741,$A$6,$A$10, "","False","T")</f>
        <v>44713</v>
      </c>
      <c r="D741" s="4">
        <f xml:space="preserve"> RTD("cqg.rtd",,"StudyData", $A$2, "BAR", "", "Time", $A$4,-$B741,$A$6,$A$10, "","False","T")</f>
        <v>44713</v>
      </c>
      <c r="E741" s="6" t="str">
        <f xml:space="preserve"> TEXT(RTD("cqg.rtd",,"StudyData", $A$2, "BAR", "", "Open", $A$4, -$B741, $A$6,$A$10,,$A$8,$A$12),$A$47)</f>
        <v>4682.75</v>
      </c>
      <c r="F741" s="6" t="str">
        <f xml:space="preserve"> TEXT(RTD("cqg.rtd",,"StudyData", $A$2, "BAR", "", "High", $A$4, -$B741, $A$6,$A$10,,$A$8,$A$12),$A$47)</f>
        <v>4709.25</v>
      </c>
      <c r="G741" s="6" t="str">
        <f xml:space="preserve"> TEXT(RTD("cqg.rtd",,"StudyData", $A$2, "BAR", "", "Low", $A$4, -$B741, $A$6,$A$10,,$A$8,$A$12),$A$47)</f>
        <v>4615.75</v>
      </c>
      <c r="H741" s="6" t="str">
        <f>TEXT(RTD("cqg.rtd",,"StudyData", $A$2, "BAR", "", "Close", $A$4, -$B741, $A$6,$A$10,,$A$8,$A$12),$A$47)</f>
        <v>4643.25</v>
      </c>
      <c r="I741" s="7">
        <f xml:space="preserve"> RTD("cqg.rtd",,"StudyData", $A$2, "Vol", "VolType=auto, CoCType=Contract", "Vol",$A$4, -$B741, $A$6,$A$10,,$A$8,$A$12)</f>
        <v>1912031</v>
      </c>
      <c r="J741" s="8" t="str">
        <f xml:space="preserve"> TEXT(RTD("cqg.rtd",,"StudyData", $A$2, "MA", "InputChoice=Close,MAType=Sim,Period="&amp;$A$14&amp;"", "MA",$A$4, -$B741, $A$6,$A$10,,$A$8,$A$12),$A$47)</f>
        <v>4731.78</v>
      </c>
      <c r="K741" s="6" t="str">
        <f xml:space="preserve"> TEXT(RTD("cqg.rtd",,"StudyData", $A$2, "BBnds", "MAType=Sim,InputChoice=Close,Period1="&amp;$A$16&amp;",Percent="&amp;$A$18&amp;"", "BHI",$A$4, -$B741, $A$6,$A$10,,$A$8,$A$12),$A$47)</f>
        <v>4777.19</v>
      </c>
      <c r="L741" s="6" t="str">
        <f>TEXT(RTD("cqg.rtd",,"StudyData",$A$2,"BBnds","MAType=Sim,InputChoice=Close,Period1="&amp;$A$16&amp;",Percent="&amp;$A$18&amp;"","BMA",$A$4,-$B741,$A$6,$A$10,,$A$8,$A$12),$A$47)</f>
        <v>4572.24</v>
      </c>
      <c r="M741" s="6" t="str">
        <f xml:space="preserve"> TEXT(RTD("cqg.rtd",,"StudyData", $A$2, "BBnds", "MAType=Sim,InputChoice=Close,Period1="&amp;$A$16&amp;",Percent="&amp;$A$18&amp;"", "BLO",$A$4, -$B741, $A$6,$A$10,,$A$8,$A$12),$A$47)</f>
        <v>4367.29</v>
      </c>
      <c r="N741" s="8" t="str">
        <f xml:space="preserve"> TEXT(RTD("cqg.rtd",,"StudyData", $A$2, "MACD", "Period1="&amp;$A$20&amp;",Period2="&amp;$A$22&amp;",Period3="&amp;$A$24&amp;",InputChoice=Close", "MACD",$A$4, -$B741, $A$6,$A$10,,$A$8,$A$12),$A$47)</f>
        <v>-43.88</v>
      </c>
      <c r="O741" s="8" t="str">
        <f>TEXT(RTD("cqg.rtd",,"StudyData",$A$2,"MACD","Period1="&amp;$A$20&amp;",Period2="&amp;$A$22&amp;",Period3="&amp;$A$24&amp;",InputChoice=Close","MACDA",$A$4,-$B741,$A$6,$A$10,,$A$8,$A$12),$A$47)</f>
        <v>-76.20</v>
      </c>
      <c r="P741" s="6" t="str">
        <f t="shared" si="22"/>
        <v>32.32</v>
      </c>
      <c r="Q741" s="8">
        <f xml:space="preserve"> RTD("cqg.rtd",,"StudyData", $A$2, "RSI", "InputChoice=Close,Period="&amp;$A$26&amp;"", "RSI",$A$4, -$B741, $A$6,$A$10,,$A$8,$A$12)</f>
        <v>54.618125627729832</v>
      </c>
      <c r="R74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-$B741, $A$6,$A$10,,$A$8,$A$12)</f>
        <v>70.289535510500002</v>
      </c>
      <c r="S74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-$B741, $A$6,$A$10,,$A$8,$A$12)</f>
        <v>57.436</v>
      </c>
      <c r="T741" s="8" t="str">
        <f>TEXT(RTD("cqg.rtd",,"StudyData", $A$2, "Imoku", "Period1="&amp;$A$34&amp;"", "Imoku1",$A$4, -$B741, $A$6,$A$10,,$A$8,$A$12),$A$47)</f>
        <v>4549.13</v>
      </c>
      <c r="U741" s="8" t="str">
        <f xml:space="preserve"> TEXT(RTD("cqg.rtd",,"StudyData", $A$2, "Imoku", "Period2="&amp;$A$36&amp;"", "Imoku2",$A$4, -$B741, $A$6,$A$10,,$A$8,$A$12),$A$47)</f>
        <v>4599.75</v>
      </c>
      <c r="V741" s="8" t="str">
        <f xml:space="preserve"> TEXT(RTD("cqg.rtd",,"StudyData", $A$2, "Imoku", "Period3="&amp;$A$38&amp;"", "Imoku3",$A$4, -(($B741)+($A$44)), $A$6,$A$10,,$A$8,$A$12),$A$47)</f>
        <v>4906.00</v>
      </c>
      <c r="W741" s="8" t="str">
        <f xml:space="preserve"> TEXT(RTD("cqg.rtd",,"StudyData", $A$2, "Imoku", "Period1="&amp;$A$34&amp;",Period2="&amp;$A$36&amp;",Period4="&amp;$A$40&amp;",MAType4=Sim", "Imoku4",$A$4, -(($B741)+($A$44)), $A$6,$A$10,,$A$8,$A$12),$A$47)</f>
        <v>4926.88</v>
      </c>
      <c r="X741" s="8" t="str">
        <f>TEXT(RTD("cqg.rtd",,"StudyData", $A$2, "Imoku", "MAType5=Sim,Period5="&amp;$A$42&amp;",InputChoice5=Close", "Imoku5",$A$4, -$B741, $A$6,$A$10,,$A$8,$A$12),$A$47)</f>
        <v>4643.25</v>
      </c>
    </row>
    <row r="742" spans="2:24" x14ac:dyDescent="0.25">
      <c r="B742">
        <f t="shared" si="23"/>
        <v>740</v>
      </c>
      <c r="C742" s="5">
        <f xml:space="preserve"> RTD("cqg.rtd",,"StudyData", $A$2, "BAR", "", "Time", $A$4,-$B742,$A$6,$A$10, "","False","T")</f>
        <v>44712</v>
      </c>
      <c r="D742" s="4">
        <f xml:space="preserve"> RTD("cqg.rtd",,"StudyData", $A$2, "BAR", "", "Time", $A$4,-$B742,$A$6,$A$10, "","False","T")</f>
        <v>44712</v>
      </c>
      <c r="E742" s="6" t="str">
        <f xml:space="preserve"> TEXT(RTD("cqg.rtd",,"StudyData", $A$2, "BAR", "", "Open", $A$4, -$B742, $A$6,$A$10,,$A$8,$A$12),$A$47)</f>
        <v>4708.75</v>
      </c>
      <c r="F742" s="6" t="str">
        <f xml:space="preserve"> TEXT(RTD("cqg.rtd",,"StudyData", $A$2, "BAR", "", "High", $A$4, -$B742, $A$6,$A$10,,$A$8,$A$12),$A$47)</f>
        <v>4746.50</v>
      </c>
      <c r="G742" s="6" t="str">
        <f xml:space="preserve"> TEXT(RTD("cqg.rtd",,"StudyData", $A$2, "BAR", "", "Low", $A$4, -$B742, $A$6,$A$10,,$A$8,$A$12),$A$47)</f>
        <v>4647.00</v>
      </c>
      <c r="H742" s="6" t="str">
        <f>TEXT(RTD("cqg.rtd",,"StudyData", $A$2, "BAR", "", "Close", $A$4, -$B742, $A$6,$A$10,,$A$8,$A$12),$A$47)</f>
        <v>4675.50</v>
      </c>
      <c r="I742" s="7">
        <f xml:space="preserve"> RTD("cqg.rtd",,"StudyData", $A$2, "Vol", "VolType=auto, CoCType=Contract", "Vol",$A$4, -$B742, $A$6,$A$10,,$A$8,$A$12)</f>
        <v>2222573</v>
      </c>
      <c r="J742" s="8" t="str">
        <f xml:space="preserve"> TEXT(RTD("cqg.rtd",,"StudyData", $A$2, "MA", "InputChoice=Close,MAType=Sim,Period="&amp;$A$14&amp;"", "MA",$A$4, -$B742, $A$6,$A$10,,$A$8,$A$12),$A$47)</f>
        <v>4743.75</v>
      </c>
      <c r="K742" s="6" t="str">
        <f xml:space="preserve"> TEXT(RTD("cqg.rtd",,"StudyData", $A$2, "BBnds", "MAType=Sim,InputChoice=Close,Period1="&amp;$A$16&amp;",Percent="&amp;$A$18&amp;"", "BHI",$A$4, -$B742, $A$6,$A$10,,$A$8,$A$12),$A$47)</f>
        <v>4787.73</v>
      </c>
      <c r="L742" s="6" t="str">
        <f>TEXT(RTD("cqg.rtd",,"StudyData",$A$2,"BBnds","MAType=Sim,InputChoice=Close,Period1="&amp;$A$16&amp;",Percent="&amp;$A$18&amp;"","BMA",$A$4,-$B742,$A$6,$A$10,,$A$8,$A$12),$A$47)</f>
        <v>4575.75</v>
      </c>
      <c r="M742" s="6" t="str">
        <f xml:space="preserve"> TEXT(RTD("cqg.rtd",,"StudyData", $A$2, "BBnds", "MAType=Sim,InputChoice=Close,Period1="&amp;$A$16&amp;",Percent="&amp;$A$18&amp;"", "BLO",$A$4, -$B742, $A$6,$A$10,,$A$8,$A$12),$A$47)</f>
        <v>4363.77</v>
      </c>
      <c r="N742" s="8" t="str">
        <f xml:space="preserve"> TEXT(RTD("cqg.rtd",,"StudyData", $A$2, "MACD", "Period1="&amp;$A$20&amp;",Period2="&amp;$A$22&amp;",Period3="&amp;$A$24&amp;",InputChoice=Close", "MACD",$A$4, -$B742, $A$6,$A$10,,$A$8,$A$12),$A$47)</f>
        <v>-52.45</v>
      </c>
      <c r="O742" s="8" t="str">
        <f>TEXT(RTD("cqg.rtd",,"StudyData",$A$2,"MACD","Period1="&amp;$A$20&amp;",Period2="&amp;$A$22&amp;",Period3="&amp;$A$24&amp;",InputChoice=Close","MACDA",$A$4,-$B742,$A$6,$A$10,,$A$8,$A$12),$A$47)</f>
        <v>-84.28</v>
      </c>
      <c r="P742" s="6" t="str">
        <f t="shared" si="22"/>
        <v>31.83</v>
      </c>
      <c r="Q742" s="8">
        <f xml:space="preserve"> RTD("cqg.rtd",,"StudyData", $A$2, "RSI", "InputChoice=Close,Period="&amp;$A$26&amp;"", "RSI",$A$4, -$B742, $A$6,$A$10,,$A$8,$A$12)</f>
        <v>58.374632649639381</v>
      </c>
      <c r="R74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-$B742, $A$6,$A$10,,$A$8,$A$12)</f>
        <v>68.463526282800004</v>
      </c>
      <c r="S74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-$B742, $A$6,$A$10,,$A$8,$A$12)</f>
        <v>51.0092</v>
      </c>
      <c r="T742" s="8" t="str">
        <f>TEXT(RTD("cqg.rtd",,"StudyData", $A$2, "Imoku", "Period1="&amp;$A$34&amp;"", "Imoku1",$A$4, -$B742, $A$6,$A$10,,$A$8,$A$12),$A$47)</f>
        <v>4549.13</v>
      </c>
      <c r="U742" s="8" t="str">
        <f xml:space="preserve"> TEXT(RTD("cqg.rtd",,"StudyData", $A$2, "Imoku", "Period2="&amp;$A$36&amp;"", "Imoku2",$A$4, -$B742, $A$6,$A$10,,$A$8,$A$12),$A$47)</f>
        <v>4599.75</v>
      </c>
      <c r="V742" s="8" t="str">
        <f xml:space="preserve"> TEXT(RTD("cqg.rtd",,"StudyData", $A$2, "Imoku", "Period3="&amp;$A$38&amp;"", "Imoku3",$A$4, -(($B742)+($A$44)), $A$6,$A$10,,$A$8,$A$12),$A$47)</f>
        <v>4906.00</v>
      </c>
      <c r="W742" s="8" t="str">
        <f xml:space="preserve"> TEXT(RTD("cqg.rtd",,"StudyData", $A$2, "Imoku", "Period1="&amp;$A$34&amp;",Period2="&amp;$A$36&amp;",Period4="&amp;$A$40&amp;",MAType4=Sim", "Imoku4",$A$4, -(($B742)+($A$44)), $A$6,$A$10,,$A$8,$A$12),$A$47)</f>
        <v>4953.00</v>
      </c>
      <c r="X742" s="8" t="str">
        <f>TEXT(RTD("cqg.rtd",,"StudyData", $A$2, "Imoku", "MAType5=Sim,Period5="&amp;$A$42&amp;",InputChoice5=Close", "Imoku5",$A$4, -$B742, $A$6,$A$10,,$A$8,$A$12),$A$47)</f>
        <v>4675.50</v>
      </c>
    </row>
    <row r="743" spans="2:24" x14ac:dyDescent="0.25">
      <c r="B743">
        <f t="shared" si="23"/>
        <v>741</v>
      </c>
      <c r="C743" s="5">
        <f xml:space="preserve"> RTD("cqg.rtd",,"StudyData", $A$2, "BAR", "", "Time", $A$4,-$B743,$A$6,$A$10, "","False","T")</f>
        <v>44708</v>
      </c>
      <c r="D743" s="4">
        <f xml:space="preserve"> RTD("cqg.rtd",,"StudyData", $A$2, "BAR", "", "Time", $A$4,-$B743,$A$6,$A$10, "","False","T")</f>
        <v>44708</v>
      </c>
      <c r="E743" s="6" t="str">
        <f xml:space="preserve"> TEXT(RTD("cqg.rtd",,"StudyData", $A$2, "BAR", "", "Open", $A$4, -$B743, $A$6,$A$10,,$A$8,$A$12),$A$47)</f>
        <v>4591.75</v>
      </c>
      <c r="F743" s="6" t="str">
        <f xml:space="preserve"> TEXT(RTD("cqg.rtd",,"StudyData", $A$2, "BAR", "", "High", $A$4, -$B743, $A$6,$A$10,,$A$8,$A$12),$A$47)</f>
        <v>4712.50</v>
      </c>
      <c r="G743" s="6" t="str">
        <f xml:space="preserve"> TEXT(RTD("cqg.rtd",,"StudyData", $A$2, "BAR", "", "Low", $A$4, -$B743, $A$6,$A$10,,$A$8,$A$12),$A$47)</f>
        <v>4585.50</v>
      </c>
      <c r="H743" s="6" t="str">
        <f>TEXT(RTD("cqg.rtd",,"StudyData", $A$2, "BAR", "", "Close", $A$4, -$B743, $A$6,$A$10,,$A$8,$A$12),$A$47)</f>
        <v>4700.00</v>
      </c>
      <c r="I743" s="7">
        <f xml:space="preserve"> RTD("cqg.rtd",,"StudyData", $A$2, "Vol", "VolType=auto, CoCType=Contract", "Vol",$A$4, -$B743, $A$6,$A$10,,$A$8,$A$12)</f>
        <v>1547507</v>
      </c>
      <c r="J743" s="8" t="str">
        <f xml:space="preserve"> TEXT(RTD("cqg.rtd",,"StudyData", $A$2, "MA", "InputChoice=Close,MAType=Sim,Period="&amp;$A$14&amp;"", "MA",$A$4, -$B743, $A$6,$A$10,,$A$8,$A$12),$A$47)</f>
        <v>4753.95</v>
      </c>
      <c r="K743" s="6" t="str">
        <f xml:space="preserve"> TEXT(RTD("cqg.rtd",,"StudyData", $A$2, "BBnds", "MAType=Sim,InputChoice=Close,Period1="&amp;$A$16&amp;",Percent="&amp;$A$18&amp;"", "BHI",$A$4, -$B743, $A$6,$A$10,,$A$8,$A$12),$A$47)</f>
        <v>4790.75</v>
      </c>
      <c r="L743" s="6" t="str">
        <f>TEXT(RTD("cqg.rtd",,"StudyData",$A$2,"BBnds","MAType=Sim,InputChoice=Close,Period1="&amp;$A$16&amp;",Percent="&amp;$A$18&amp;"","BMA",$A$4,-$B743,$A$6,$A$10,,$A$8,$A$12),$A$47)</f>
        <v>4576.74</v>
      </c>
      <c r="M743" s="6" t="str">
        <f xml:space="preserve"> TEXT(RTD("cqg.rtd",,"StudyData", $A$2, "BBnds", "MAType=Sim,InputChoice=Close,Period1="&amp;$A$16&amp;",Percent="&amp;$A$18&amp;"", "BLO",$A$4, -$B743, $A$6,$A$10,,$A$8,$A$12),$A$47)</f>
        <v>4362.73</v>
      </c>
      <c r="N743" s="8" t="str">
        <f xml:space="preserve"> TEXT(RTD("cqg.rtd",,"StudyData", $A$2, "MACD", "Period1="&amp;$A$20&amp;",Period2="&amp;$A$22&amp;",Period3="&amp;$A$24&amp;",InputChoice=Close", "MACD",$A$4, -$B743, $A$6,$A$10,,$A$8,$A$12),$A$47)</f>
        <v>-65.91</v>
      </c>
      <c r="O743" s="8" t="str">
        <f>TEXT(RTD("cqg.rtd",,"StudyData",$A$2,"MACD","Period1="&amp;$A$20&amp;",Period2="&amp;$A$22&amp;",Period3="&amp;$A$24&amp;",InputChoice=Close","MACDA",$A$4,-$B743,$A$6,$A$10,,$A$8,$A$12),$A$47)</f>
        <v>-92.24</v>
      </c>
      <c r="P743" s="6" t="str">
        <f t="shared" si="22"/>
        <v>26.33</v>
      </c>
      <c r="Q743" s="8">
        <f xml:space="preserve"> RTD("cqg.rtd",,"StudyData", $A$2, "RSI", "InputChoice=Close,Period="&amp;$A$26&amp;"", "RSI",$A$4, -$B743, $A$6,$A$10,,$A$8,$A$12)</f>
        <v>61.217844975051008</v>
      </c>
      <c r="R74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-$B743, $A$6,$A$10,,$A$8,$A$12)</f>
        <v>61.407313598199998</v>
      </c>
      <c r="S74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-$B743, $A$6,$A$10,,$A$8,$A$12)</f>
        <v>42.2821</v>
      </c>
      <c r="T743" s="8" t="str">
        <f>TEXT(RTD("cqg.rtd",,"StudyData", $A$2, "Imoku", "Period1="&amp;$A$34&amp;"", "Imoku1",$A$4, -$B743, $A$6,$A$10,,$A$8,$A$12),$A$47)</f>
        <v>4532.13</v>
      </c>
      <c r="U743" s="8" t="str">
        <f xml:space="preserve"> TEXT(RTD("cqg.rtd",,"StudyData", $A$2, "Imoku", "Period2="&amp;$A$36&amp;"", "Imoku2",$A$4, -$B743, $A$6,$A$10,,$A$8,$A$12),$A$47)</f>
        <v>4644.63</v>
      </c>
      <c r="V743" s="8" t="str">
        <f xml:space="preserve"> TEXT(RTD("cqg.rtd",,"StudyData", $A$2, "Imoku", "Period3="&amp;$A$38&amp;"", "Imoku3",$A$4, -(($B743)+($A$44)), $A$6,$A$10,,$A$8,$A$12),$A$47)</f>
        <v>4906.00</v>
      </c>
      <c r="W743" s="8" t="str">
        <f xml:space="preserve"> TEXT(RTD("cqg.rtd",,"StudyData", $A$2, "Imoku", "Period1="&amp;$A$34&amp;",Period2="&amp;$A$36&amp;",Period4="&amp;$A$40&amp;",MAType4=Sim", "Imoku4",$A$4, -(($B743)+($A$44)), $A$6,$A$10,,$A$8,$A$12),$A$47)</f>
        <v>4980.56</v>
      </c>
      <c r="X743" s="8" t="str">
        <f>TEXT(RTD("cqg.rtd",,"StudyData", $A$2, "Imoku", "MAType5=Sim,Period5="&amp;$A$42&amp;",InputChoice5=Close", "Imoku5",$A$4, -$B743, $A$6,$A$10,,$A$8,$A$12),$A$47)</f>
        <v>4700.00</v>
      </c>
    </row>
    <row r="744" spans="2:24" x14ac:dyDescent="0.25">
      <c r="B744">
        <f t="shared" si="23"/>
        <v>742</v>
      </c>
      <c r="C744" s="5">
        <f xml:space="preserve"> RTD("cqg.rtd",,"StudyData", $A$2, "BAR", "", "Time", $A$4,-$B744,$A$6,$A$10, "","False","T")</f>
        <v>44707</v>
      </c>
      <c r="D744" s="4">
        <f xml:space="preserve"> RTD("cqg.rtd",,"StudyData", $A$2, "BAR", "", "Time", $A$4,-$B744,$A$6,$A$10, "","False","T")</f>
        <v>44707</v>
      </c>
      <c r="E744" s="6" t="str">
        <f xml:space="preserve"> TEXT(RTD("cqg.rtd",,"StudyData", $A$2, "BAR", "", "Open", $A$4, -$B744, $A$6,$A$10,,$A$8,$A$12),$A$47)</f>
        <v>4516.50</v>
      </c>
      <c r="F744" s="6" t="str">
        <f xml:space="preserve"> TEXT(RTD("cqg.rtd",,"StudyData", $A$2, "BAR", "", "High", $A$4, -$B744, $A$6,$A$10,,$A$8,$A$12),$A$47)</f>
        <v>4617.75</v>
      </c>
      <c r="G744" s="6" t="str">
        <f xml:space="preserve"> TEXT(RTD("cqg.rtd",,"StudyData", $A$2, "BAR", "", "Low", $A$4, -$B744, $A$6,$A$10,,$A$8,$A$12),$A$47)</f>
        <v>4504.75</v>
      </c>
      <c r="H744" s="6" t="str">
        <f>TEXT(RTD("cqg.rtd",,"StudyData", $A$2, "BAR", "", "Close", $A$4, -$B744, $A$6,$A$10,,$A$8,$A$12),$A$47)</f>
        <v>4600.00</v>
      </c>
      <c r="I744" s="7">
        <f xml:space="preserve"> RTD("cqg.rtd",,"StudyData", $A$2, "Vol", "VolType=auto, CoCType=Contract", "Vol",$A$4, -$B744, $A$6,$A$10,,$A$8,$A$12)</f>
        <v>1493132</v>
      </c>
      <c r="J744" s="8" t="str">
        <f xml:space="preserve"> TEXT(RTD("cqg.rtd",,"StudyData", $A$2, "MA", "InputChoice=Close,MAType=Sim,Period="&amp;$A$14&amp;"", "MA",$A$4, -$B744, $A$6,$A$10,,$A$8,$A$12),$A$47)</f>
        <v>4763.33</v>
      </c>
      <c r="K744" s="6" t="str">
        <f xml:space="preserve"> TEXT(RTD("cqg.rtd",,"StudyData", $A$2, "BBnds", "MAType=Sim,InputChoice=Close,Period1="&amp;$A$16&amp;",Percent="&amp;$A$18&amp;"", "BHI",$A$4, -$B744, $A$6,$A$10,,$A$8,$A$12),$A$47)</f>
        <v>4786.41</v>
      </c>
      <c r="L744" s="6" t="str">
        <f>TEXT(RTD("cqg.rtd",,"StudyData",$A$2,"BBnds","MAType=Sim,InputChoice=Close,Period1="&amp;$A$16&amp;",Percent="&amp;$A$18&amp;"","BMA",$A$4,-$B744,$A$6,$A$10,,$A$8,$A$12),$A$47)</f>
        <v>4575.33</v>
      </c>
      <c r="M744" s="6" t="str">
        <f xml:space="preserve"> TEXT(RTD("cqg.rtd",,"StudyData", $A$2, "BBnds", "MAType=Sim,InputChoice=Close,Period1="&amp;$A$16&amp;",Percent="&amp;$A$18&amp;"", "BLO",$A$4, -$B744, $A$6,$A$10,,$A$8,$A$12),$A$47)</f>
        <v>4364.24</v>
      </c>
      <c r="N744" s="8" t="str">
        <f xml:space="preserve"> TEXT(RTD("cqg.rtd",,"StudyData", $A$2, "MACD", "Period1="&amp;$A$20&amp;",Period2="&amp;$A$22&amp;",Period3="&amp;$A$24&amp;",InputChoice=Close", "MACD",$A$4, -$B744, $A$6,$A$10,,$A$8,$A$12),$A$47)</f>
        <v>-84.62</v>
      </c>
      <c r="O744" s="8" t="str">
        <f>TEXT(RTD("cqg.rtd",,"StudyData",$A$2,"MACD","Period1="&amp;$A$20&amp;",Period2="&amp;$A$22&amp;",Period3="&amp;$A$24&amp;",InputChoice=Close","MACDA",$A$4,-$B744,$A$6,$A$10,,$A$8,$A$12),$A$47)</f>
        <v>-98.82</v>
      </c>
      <c r="P744" s="6" t="str">
        <f t="shared" si="22"/>
        <v>14.20</v>
      </c>
      <c r="Q744" s="8">
        <f xml:space="preserve"> RTD("cqg.rtd",,"StudyData", $A$2, "RSI", "InputChoice=Close,Period="&amp;$A$26&amp;"", "RSI",$A$4, -$B744, $A$6,$A$10,,$A$8,$A$12)</f>
        <v>52.89356301358093</v>
      </c>
      <c r="R74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-$B744, $A$6,$A$10,,$A$8,$A$12)</f>
        <v>45.083536216200002</v>
      </c>
      <c r="S74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-$B744, $A$6,$A$10,,$A$8,$A$12)</f>
        <v>32.719499999999996</v>
      </c>
      <c r="T744" s="8" t="str">
        <f>TEXT(RTD("cqg.rtd",,"StudyData", $A$2, "Imoku", "Period1="&amp;$A$34&amp;"", "Imoku1",$A$4, -$B744, $A$6,$A$10,,$A$8,$A$12),$A$47)</f>
        <v>4495.50</v>
      </c>
      <c r="U744" s="8" t="str">
        <f xml:space="preserve"> TEXT(RTD("cqg.rtd",,"StudyData", $A$2, "Imoku", "Period2="&amp;$A$36&amp;"", "Imoku2",$A$4, -$B744, $A$6,$A$10,,$A$8,$A$12),$A$47)</f>
        <v>4702.50</v>
      </c>
      <c r="V744" s="8" t="str">
        <f xml:space="preserve"> TEXT(RTD("cqg.rtd",,"StudyData", $A$2, "Imoku", "Period3="&amp;$A$38&amp;"", "Imoku3",$A$4, -(($B744)+($A$44)), $A$6,$A$10,,$A$8,$A$12),$A$47)</f>
        <v>4906.00</v>
      </c>
      <c r="W744" s="8" t="str">
        <f xml:space="preserve"> TEXT(RTD("cqg.rtd",,"StudyData", $A$2, "Imoku", "Period1="&amp;$A$34&amp;",Period2="&amp;$A$36&amp;",Period4="&amp;$A$40&amp;",MAType4=Sim", "Imoku4",$A$4, -(($B744)+($A$44)), $A$6,$A$10,,$A$8,$A$12),$A$47)</f>
        <v>4953.19</v>
      </c>
      <c r="X744" s="8" t="str">
        <f>TEXT(RTD("cqg.rtd",,"StudyData", $A$2, "Imoku", "MAType5=Sim,Period5="&amp;$A$42&amp;",InputChoice5=Close", "Imoku5",$A$4, -$B744, $A$6,$A$10,,$A$8,$A$12),$A$47)</f>
        <v>4600.00</v>
      </c>
    </row>
    <row r="745" spans="2:24" x14ac:dyDescent="0.25">
      <c r="B745">
        <f t="shared" si="23"/>
        <v>743</v>
      </c>
      <c r="C745" s="5">
        <f xml:space="preserve"> RTD("cqg.rtd",,"StudyData", $A$2, "BAR", "", "Time", $A$4,-$B745,$A$6,$A$10, "","False","T")</f>
        <v>44706</v>
      </c>
      <c r="D745" s="4">
        <f xml:space="preserve"> RTD("cqg.rtd",,"StudyData", $A$2, "BAR", "", "Time", $A$4,-$B745,$A$6,$A$10, "","False","T")</f>
        <v>44706</v>
      </c>
      <c r="E745" s="6" t="str">
        <f xml:space="preserve"> TEXT(RTD("cqg.rtd",,"StudyData", $A$2, "BAR", "", "Open", $A$4, -$B745, $A$6,$A$10,,$A$8,$A$12),$A$47)</f>
        <v>4494.25</v>
      </c>
      <c r="F745" s="6" t="str">
        <f xml:space="preserve"> TEXT(RTD("cqg.rtd",,"StudyData", $A$2, "BAR", "", "High", $A$4, -$B745, $A$6,$A$10,,$A$8,$A$12),$A$47)</f>
        <v>4542.00</v>
      </c>
      <c r="G745" s="6" t="str">
        <f xml:space="preserve"> TEXT(RTD("cqg.rtd",,"StudyData", $A$2, "BAR", "", "Low", $A$4, -$B745, $A$6,$A$10,,$A$8,$A$12),$A$47)</f>
        <v>4457.75</v>
      </c>
      <c r="H745" s="6" t="str">
        <f>TEXT(RTD("cqg.rtd",,"StudyData", $A$2, "BAR", "", "Close", $A$4, -$B745, $A$6,$A$10,,$A$8,$A$12),$A$47)</f>
        <v>4521.00</v>
      </c>
      <c r="I745" s="7">
        <f xml:space="preserve"> RTD("cqg.rtd",,"StudyData", $A$2, "Vol", "VolType=auto, CoCType=Contract", "Vol",$A$4, -$B745, $A$6,$A$10,,$A$8,$A$12)</f>
        <v>1744116</v>
      </c>
      <c r="J745" s="8" t="str">
        <f xml:space="preserve"> TEXT(RTD("cqg.rtd",,"StudyData", $A$2, "MA", "InputChoice=Close,MAType=Sim,Period="&amp;$A$14&amp;"", "MA",$A$4, -$B745, $A$6,$A$10,,$A$8,$A$12),$A$47)</f>
        <v>4776.83</v>
      </c>
      <c r="K745" s="6" t="str">
        <f xml:space="preserve"> TEXT(RTD("cqg.rtd",,"StudyData", $A$2, "BBnds", "MAType=Sim,InputChoice=Close,Period1="&amp;$A$16&amp;",Percent="&amp;$A$18&amp;"", "BHI",$A$4, -$B745, $A$6,$A$10,,$A$8,$A$12),$A$47)</f>
        <v>4824.75</v>
      </c>
      <c r="L745" s="6" t="str">
        <f>TEXT(RTD("cqg.rtd",,"StudyData",$A$2,"BBnds","MAType=Sim,InputChoice=Close,Period1="&amp;$A$16&amp;",Percent="&amp;$A$18&amp;"","BMA",$A$4,-$B745,$A$6,$A$10,,$A$8,$A$12),$A$47)</f>
        <v>4586.71</v>
      </c>
      <c r="M745" s="6" t="str">
        <f xml:space="preserve"> TEXT(RTD("cqg.rtd",,"StudyData", $A$2, "BBnds", "MAType=Sim,InputChoice=Close,Period1="&amp;$A$16&amp;",Percent="&amp;$A$18&amp;"", "BLO",$A$4, -$B745, $A$6,$A$10,,$A$8,$A$12),$A$47)</f>
        <v>4348.68</v>
      </c>
      <c r="N745" s="8" t="str">
        <f xml:space="preserve"> TEXT(RTD("cqg.rtd",,"StudyData", $A$2, "MACD", "Period1="&amp;$A$20&amp;",Period2="&amp;$A$22&amp;",Period3="&amp;$A$24&amp;",InputChoice=Close", "MACD",$A$4, -$B745, $A$6,$A$10,,$A$8,$A$12),$A$47)</f>
        <v>-97.09</v>
      </c>
      <c r="O745" s="8" t="str">
        <f>TEXT(RTD("cqg.rtd",,"StudyData",$A$2,"MACD","Period1="&amp;$A$20&amp;",Period2="&amp;$A$22&amp;",Period3="&amp;$A$24&amp;",InputChoice=Close","MACDA",$A$4,-$B745,$A$6,$A$10,,$A$8,$A$12),$A$47)</f>
        <v>-102.37</v>
      </c>
      <c r="P745" s="6" t="str">
        <f t="shared" si="22"/>
        <v>5.28</v>
      </c>
      <c r="Q745" s="8">
        <f xml:space="preserve"> RTD("cqg.rtd",,"StudyData", $A$2, "RSI", "InputChoice=Close,Period="&amp;$A$26&amp;"", "RSI",$A$4, -$B745, $A$6,$A$10,,$A$8,$A$12)</f>
        <v>44.533259182454216</v>
      </c>
      <c r="R74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-$B745, $A$6,$A$10,,$A$8,$A$12)</f>
        <v>31.700047195500002</v>
      </c>
      <c r="S74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-$B745, $A$6,$A$10,,$A$8,$A$12)</f>
        <v>26.537500000000001</v>
      </c>
      <c r="T745" s="8" t="str">
        <f>TEXT(RTD("cqg.rtd",,"StudyData", $A$2, "Imoku", "Period1="&amp;$A$34&amp;"", "Imoku1",$A$4, -$B745, $A$6,$A$10,,$A$8,$A$12),$A$47)</f>
        <v>4495.50</v>
      </c>
      <c r="U745" s="8" t="str">
        <f xml:space="preserve"> TEXT(RTD("cqg.rtd",,"StudyData", $A$2, "Imoku", "Period2="&amp;$A$36&amp;"", "Imoku2",$A$4, -$B745, $A$6,$A$10,,$A$8,$A$12),$A$47)</f>
        <v>4702.50</v>
      </c>
      <c r="V745" s="8" t="str">
        <f xml:space="preserve"> TEXT(RTD("cqg.rtd",,"StudyData", $A$2, "Imoku", "Period3="&amp;$A$38&amp;"", "Imoku3",$A$4, -(($B745)+($A$44)), $A$6,$A$10,,$A$8,$A$12),$A$47)</f>
        <v>4906.00</v>
      </c>
      <c r="W745" s="8" t="str">
        <f xml:space="preserve"> TEXT(RTD("cqg.rtd",,"StudyData", $A$2, "Imoku", "Period1="&amp;$A$34&amp;",Period2="&amp;$A$36&amp;",Period4="&amp;$A$40&amp;",MAType4=Sim", "Imoku4",$A$4, -(($B745)+($A$44)), $A$6,$A$10,,$A$8,$A$12),$A$47)</f>
        <v>4955.44</v>
      </c>
      <c r="X745" s="8" t="str">
        <f>TEXT(RTD("cqg.rtd",,"StudyData", $A$2, "Imoku", "MAType5=Sim,Period5="&amp;$A$42&amp;",InputChoice5=Close", "Imoku5",$A$4, -$B745, $A$6,$A$10,,$A$8,$A$12),$A$47)</f>
        <v>4521.00</v>
      </c>
    </row>
    <row r="746" spans="2:24" x14ac:dyDescent="0.25">
      <c r="B746">
        <f t="shared" si="23"/>
        <v>744</v>
      </c>
      <c r="C746" s="5">
        <f xml:space="preserve"> RTD("cqg.rtd",,"StudyData", $A$2, "BAR", "", "Time", $A$4,-$B746,$A$6,$A$10, "","False","T")</f>
        <v>44705</v>
      </c>
      <c r="D746" s="4">
        <f xml:space="preserve"> RTD("cqg.rtd",,"StudyData", $A$2, "BAR", "", "Time", $A$4,-$B746,$A$6,$A$10, "","False","T")</f>
        <v>44705</v>
      </c>
      <c r="E746" s="6" t="str">
        <f xml:space="preserve"> TEXT(RTD("cqg.rtd",,"StudyData", $A$2, "BAR", "", "Open", $A$4, -$B746, $A$6,$A$10,,$A$8,$A$12),$A$47)</f>
        <v>4496.00</v>
      </c>
      <c r="F746" s="6" t="str">
        <f xml:space="preserve"> TEXT(RTD("cqg.rtd",,"StudyData", $A$2, "BAR", "", "High", $A$4, -$B746, $A$6,$A$10,,$A$8,$A$12),$A$47)</f>
        <v>4498.75</v>
      </c>
      <c r="G746" s="6" t="str">
        <f xml:space="preserve"> TEXT(RTD("cqg.rtd",,"StudyData", $A$2, "BAR", "", "Low", $A$4, -$B746, $A$6,$A$10,,$A$8,$A$12),$A$47)</f>
        <v>4416.25</v>
      </c>
      <c r="H746" s="6" t="str">
        <f>TEXT(RTD("cqg.rtd",,"StudyData", $A$2, "BAR", "", "Close", $A$4, -$B746, $A$6,$A$10,,$A$8,$A$12),$A$47)</f>
        <v>4484.75</v>
      </c>
      <c r="I746" s="7">
        <f xml:space="preserve"> RTD("cqg.rtd",,"StudyData", $A$2, "Vol", "VolType=auto, CoCType=Contract", "Vol",$A$4, -$B746, $A$6,$A$10,,$A$8,$A$12)</f>
        <v>2017453</v>
      </c>
      <c r="J746" s="8" t="str">
        <f xml:space="preserve"> TEXT(RTD("cqg.rtd",,"StudyData", $A$2, "MA", "InputChoice=Close,MAType=Sim,Period="&amp;$A$14&amp;"", "MA",$A$4, -$B746, $A$6,$A$10,,$A$8,$A$12),$A$47)</f>
        <v>4793.05</v>
      </c>
      <c r="K746" s="6" t="str">
        <f xml:space="preserve"> TEXT(RTD("cqg.rtd",,"StudyData", $A$2, "BBnds", "MAType=Sim,InputChoice=Close,Period1="&amp;$A$16&amp;",Percent="&amp;$A$18&amp;"", "BHI",$A$4, -$B746, $A$6,$A$10,,$A$8,$A$12),$A$47)</f>
        <v>4840.16</v>
      </c>
      <c r="L746" s="6" t="str">
        <f>TEXT(RTD("cqg.rtd",,"StudyData",$A$2,"BBnds","MAType=Sim,InputChoice=Close,Period1="&amp;$A$16&amp;",Percent="&amp;$A$18&amp;"","BMA",$A$4,-$B746,$A$6,$A$10,,$A$8,$A$12),$A$47)</f>
        <v>4596.89</v>
      </c>
      <c r="M746" s="6" t="str">
        <f xml:space="preserve"> TEXT(RTD("cqg.rtd",,"StudyData", $A$2, "BBnds", "MAType=Sim,InputChoice=Close,Period1="&amp;$A$16&amp;",Percent="&amp;$A$18&amp;"", "BLO",$A$4, -$B746, $A$6,$A$10,,$A$8,$A$12),$A$47)</f>
        <v>4353.62</v>
      </c>
      <c r="N746" s="8" t="str">
        <f xml:space="preserve"> TEXT(RTD("cqg.rtd",,"StudyData", $A$2, "MACD", "Period1="&amp;$A$20&amp;",Period2="&amp;$A$22&amp;",Period3="&amp;$A$24&amp;",InputChoice=Close", "MACD",$A$4, -$B746, $A$6,$A$10,,$A$8,$A$12),$A$47)</f>
        <v>-103.56</v>
      </c>
      <c r="O746" s="8" t="str">
        <f>TEXT(RTD("cqg.rtd",,"StudyData",$A$2,"MACD","Period1="&amp;$A$20&amp;",Period2="&amp;$A$22&amp;",Period3="&amp;$A$24&amp;",InputChoice=Close","MACDA",$A$4,-$B746,$A$6,$A$10,,$A$8,$A$12),$A$47)</f>
        <v>-103.69</v>
      </c>
      <c r="P746" s="6" t="str">
        <f t="shared" si="22"/>
        <v>.13</v>
      </c>
      <c r="Q746" s="8">
        <f xml:space="preserve"> RTD("cqg.rtd",,"StudyData", $A$2, "RSI", "InputChoice=Close,Period="&amp;$A$26&amp;"", "RSI",$A$4, -$B746, $A$6,$A$10,,$A$8,$A$12)</f>
        <v>40.204765640067009</v>
      </c>
      <c r="R74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-$B746, $A$6,$A$10,,$A$8,$A$12)</f>
        <v>25.5107419767</v>
      </c>
      <c r="S74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-$B746, $A$6,$A$10,,$A$8,$A$12)</f>
        <v>23.956199999999999</v>
      </c>
      <c r="T746" s="8" t="str">
        <f>TEXT(RTD("cqg.rtd",,"StudyData", $A$2, "Imoku", "Period1="&amp;$A$34&amp;"", "Imoku1",$A$4, -$B746, $A$6,$A$10,,$A$8,$A$12),$A$47)</f>
        <v>4495.50</v>
      </c>
      <c r="U746" s="8" t="str">
        <f xml:space="preserve"> TEXT(RTD("cqg.rtd",,"StudyData", $A$2, "Imoku", "Period2="&amp;$A$36&amp;"", "Imoku2",$A$4, -$B746, $A$6,$A$10,,$A$8,$A$12),$A$47)</f>
        <v>4702.50</v>
      </c>
      <c r="V746" s="8" t="str">
        <f xml:space="preserve"> TEXT(RTD("cqg.rtd",,"StudyData", $A$2, "Imoku", "Period3="&amp;$A$38&amp;"", "Imoku3",$A$4, -(($B746)+($A$44)), $A$6,$A$10,,$A$8,$A$12),$A$47)</f>
        <v>4906.00</v>
      </c>
      <c r="W746" s="8" t="str">
        <f xml:space="preserve"> TEXT(RTD("cqg.rtd",,"StudyData", $A$2, "Imoku", "Period1="&amp;$A$34&amp;",Period2="&amp;$A$36&amp;",Period4="&amp;$A$40&amp;",MAType4=Sim", "Imoku4",$A$4, -(($B746)+($A$44)), $A$6,$A$10,,$A$8,$A$12),$A$47)</f>
        <v>4970.44</v>
      </c>
      <c r="X746" s="8" t="str">
        <f>TEXT(RTD("cqg.rtd",,"StudyData", $A$2, "Imoku", "MAType5=Sim,Period5="&amp;$A$42&amp;",InputChoice5=Close", "Imoku5",$A$4, -$B746, $A$6,$A$10,,$A$8,$A$12),$A$47)</f>
        <v>4484.75</v>
      </c>
    </row>
    <row r="747" spans="2:24" x14ac:dyDescent="0.25">
      <c r="B747">
        <f t="shared" si="23"/>
        <v>745</v>
      </c>
      <c r="C747" s="5">
        <f xml:space="preserve"> RTD("cqg.rtd",,"StudyData", $A$2, "BAR", "", "Time", $A$4,-$B747,$A$6,$A$10, "","False","T")</f>
        <v>44704</v>
      </c>
      <c r="D747" s="4">
        <f xml:space="preserve"> RTD("cqg.rtd",,"StudyData", $A$2, "BAR", "", "Time", $A$4,-$B747,$A$6,$A$10, "","False","T")</f>
        <v>44704</v>
      </c>
      <c r="E747" s="6" t="str">
        <f xml:space="preserve"> TEXT(RTD("cqg.rtd",,"StudyData", $A$2, "BAR", "", "Open", $A$4, -$B747, $A$6,$A$10,,$A$8,$A$12),$A$47)</f>
        <v>4454.75</v>
      </c>
      <c r="F747" s="6" t="str">
        <f xml:space="preserve"> TEXT(RTD("cqg.rtd",,"StudyData", $A$2, "BAR", "", "High", $A$4, -$B747, $A$6,$A$10,,$A$8,$A$12),$A$47)</f>
        <v>4526.50</v>
      </c>
      <c r="G747" s="6" t="str">
        <f xml:space="preserve"> TEXT(RTD("cqg.rtd",,"StudyData", $A$2, "BAR", "", "Low", $A$4, -$B747, $A$6,$A$10,,$A$8,$A$12),$A$47)</f>
        <v>4450.75</v>
      </c>
      <c r="H747" s="6" t="str">
        <f>TEXT(RTD("cqg.rtd",,"StudyData", $A$2, "BAR", "", "Close", $A$4, -$B747, $A$6,$A$10,,$A$8,$A$12),$A$47)</f>
        <v>4516.00</v>
      </c>
      <c r="I747" s="7">
        <f xml:space="preserve"> RTD("cqg.rtd",,"StudyData", $A$2, "Vol", "VolType=auto, CoCType=Contract", "Vol",$A$4, -$B747, $A$6,$A$10,,$A$8,$A$12)</f>
        <v>1736162</v>
      </c>
      <c r="J747" s="8" t="str">
        <f xml:space="preserve"> TEXT(RTD("cqg.rtd",,"StudyData", $A$2, "MA", "InputChoice=Close,MAType=Sim,Period="&amp;$A$14&amp;"", "MA",$A$4, -$B747, $A$6,$A$10,,$A$8,$A$12),$A$47)</f>
        <v>4808.74</v>
      </c>
      <c r="K747" s="6" t="str">
        <f xml:space="preserve"> TEXT(RTD("cqg.rtd",,"StudyData", $A$2, "BBnds", "MAType=Sim,InputChoice=Close,Period1="&amp;$A$16&amp;",Percent="&amp;$A$18&amp;"", "BHI",$A$4, -$B747, $A$6,$A$10,,$A$8,$A$12),$A$47)</f>
        <v>4851.11</v>
      </c>
      <c r="L747" s="6" t="str">
        <f>TEXT(RTD("cqg.rtd",,"StudyData",$A$2,"BBnds","MAType=Sim,InputChoice=Close,Period1="&amp;$A$16&amp;",Percent="&amp;$A$18&amp;"","BMA",$A$4,-$B747,$A$6,$A$10,,$A$8,$A$12),$A$47)</f>
        <v>4608.39</v>
      </c>
      <c r="M747" s="6" t="str">
        <f xml:space="preserve"> TEXT(RTD("cqg.rtd",,"StudyData", $A$2, "BBnds", "MAType=Sim,InputChoice=Close,Period1="&amp;$A$16&amp;",Percent="&amp;$A$18&amp;"", "BLO",$A$4, -$B747, $A$6,$A$10,,$A$8,$A$12),$A$47)</f>
        <v>4365.66</v>
      </c>
      <c r="N747" s="8" t="str">
        <f xml:space="preserve"> TEXT(RTD("cqg.rtd",,"StudyData", $A$2, "MACD", "Period1="&amp;$A$20&amp;",Period2="&amp;$A$22&amp;",Period3="&amp;$A$24&amp;",InputChoice=Close", "MACD",$A$4, -$B747, $A$6,$A$10,,$A$8,$A$12),$A$47)</f>
        <v>-106.59</v>
      </c>
      <c r="O747" s="8" t="str">
        <f>TEXT(RTD("cqg.rtd",,"StudyData",$A$2,"MACD","Period1="&amp;$A$20&amp;",Period2="&amp;$A$22&amp;",Period3="&amp;$A$24&amp;",InputChoice=Close","MACDA",$A$4,-$B747,$A$6,$A$10,,$A$8,$A$12),$A$47)</f>
        <v>-103.72</v>
      </c>
      <c r="P747" s="6" t="str">
        <f t="shared" si="22"/>
        <v>-2.87</v>
      </c>
      <c r="Q747" s="8">
        <f xml:space="preserve"> RTD("cqg.rtd",,"StudyData", $A$2, "RSI", "InputChoice=Close,Period="&amp;$A$26&amp;"", "RSI",$A$4, -$B747, $A$6,$A$10,,$A$8,$A$12)</f>
        <v>42.761881589390434</v>
      </c>
      <c r="R74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-$B747, $A$6,$A$10,,$A$8,$A$12)</f>
        <v>24.758110415499999</v>
      </c>
      <c r="S74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-$B747, $A$6,$A$10,,$A$8,$A$12)</f>
        <v>23.178899999999999</v>
      </c>
      <c r="T747" s="8" t="str">
        <f>TEXT(RTD("cqg.rtd",,"StudyData", $A$2, "Imoku", "Period1="&amp;$A$34&amp;"", "Imoku1",$A$4, -$B747, $A$6,$A$10,,$A$8,$A$12),$A$47)</f>
        <v>4495.50</v>
      </c>
      <c r="U747" s="8" t="str">
        <f xml:space="preserve"> TEXT(RTD("cqg.rtd",,"StudyData", $A$2, "Imoku", "Period2="&amp;$A$36&amp;"", "Imoku2",$A$4, -$B747, $A$6,$A$10,,$A$8,$A$12),$A$47)</f>
        <v>4702.50</v>
      </c>
      <c r="V747" s="8" t="str">
        <f xml:space="preserve"> TEXT(RTD("cqg.rtd",,"StudyData", $A$2, "Imoku", "Period3="&amp;$A$38&amp;"", "Imoku3",$A$4, -(($B747)+($A$44)), $A$6,$A$10,,$A$8,$A$12),$A$47)</f>
        <v>4906.00</v>
      </c>
      <c r="W747" s="8" t="str">
        <f xml:space="preserve"> TEXT(RTD("cqg.rtd",,"StudyData", $A$2, "Imoku", "Period1="&amp;$A$34&amp;",Period2="&amp;$A$36&amp;",Period4="&amp;$A$40&amp;",MAType4=Sim", "Imoku4",$A$4, -(($B747)+($A$44)), $A$6,$A$10,,$A$8,$A$12),$A$47)</f>
        <v>4975.44</v>
      </c>
      <c r="X747" s="8" t="str">
        <f>TEXT(RTD("cqg.rtd",,"StudyData", $A$2, "Imoku", "MAType5=Sim,Period5="&amp;$A$42&amp;",InputChoice5=Close", "Imoku5",$A$4, -$B747, $A$6,$A$10,,$A$8,$A$12),$A$47)</f>
        <v>4516.00</v>
      </c>
    </row>
    <row r="748" spans="2:24" x14ac:dyDescent="0.25">
      <c r="B748">
        <f t="shared" si="23"/>
        <v>746</v>
      </c>
      <c r="C748" s="5">
        <f xml:space="preserve"> RTD("cqg.rtd",,"StudyData", $A$2, "BAR", "", "Time", $A$4,-$B748,$A$6,$A$10, "","False","T")</f>
        <v>44701</v>
      </c>
      <c r="D748" s="4">
        <f xml:space="preserve"> RTD("cqg.rtd",,"StudyData", $A$2, "BAR", "", "Time", $A$4,-$B748,$A$6,$A$10, "","False","T")</f>
        <v>44701</v>
      </c>
      <c r="E748" s="6" t="str">
        <f xml:space="preserve"> TEXT(RTD("cqg.rtd",,"StudyData", $A$2, "BAR", "", "Open", $A$4, -$B748, $A$6,$A$10,,$A$8,$A$12),$A$47)</f>
        <v>4444.75</v>
      </c>
      <c r="F748" s="6" t="str">
        <f xml:space="preserve"> TEXT(RTD("cqg.rtd",,"StudyData", $A$2, "BAR", "", "High", $A$4, -$B748, $A$6,$A$10,,$A$8,$A$12),$A$47)</f>
        <v>4493.75</v>
      </c>
      <c r="G748" s="6" t="str">
        <f xml:space="preserve"> TEXT(RTD("cqg.rtd",,"StudyData", $A$2, "BAR", "", "Low", $A$4, -$B748, $A$6,$A$10,,$A$8,$A$12),$A$47)</f>
        <v>4351.75</v>
      </c>
      <c r="H748" s="6" t="str">
        <f>TEXT(RTD("cqg.rtd",,"StudyData", $A$2, "BAR", "", "Close", $A$4, -$B748, $A$6,$A$10,,$A$8,$A$12),$A$47)</f>
        <v>4443.75</v>
      </c>
      <c r="I748" s="7">
        <f xml:space="preserve"> RTD("cqg.rtd",,"StudyData", $A$2, "Vol", "VolType=auto, CoCType=Contract", "Vol",$A$4, -$B748, $A$6,$A$10,,$A$8,$A$12)</f>
        <v>2408399</v>
      </c>
      <c r="J748" s="8" t="str">
        <f xml:space="preserve"> TEXT(RTD("cqg.rtd",,"StudyData", $A$2, "MA", "InputChoice=Close,MAType=Sim,Period="&amp;$A$14&amp;"", "MA",$A$4, -$B748, $A$6,$A$10,,$A$8,$A$12),$A$47)</f>
        <v>4822.86</v>
      </c>
      <c r="K748" s="6" t="str">
        <f xml:space="preserve"> TEXT(RTD("cqg.rtd",,"StudyData", $A$2, "BBnds", "MAType=Sim,InputChoice=Close,Period1="&amp;$A$16&amp;",Percent="&amp;$A$18&amp;"", "BHI",$A$4, -$B748, $A$6,$A$10,,$A$8,$A$12),$A$47)</f>
        <v>4882.57</v>
      </c>
      <c r="L748" s="6" t="str">
        <f>TEXT(RTD("cqg.rtd",,"StudyData",$A$2,"BBnds","MAType=Sim,InputChoice=Close,Period1="&amp;$A$16&amp;",Percent="&amp;$A$18&amp;"","BMA",$A$4,-$B748,$A$6,$A$10,,$A$8,$A$12),$A$47)</f>
        <v>4624.44</v>
      </c>
      <c r="M748" s="6" t="str">
        <f xml:space="preserve"> TEXT(RTD("cqg.rtd",,"StudyData", $A$2, "BBnds", "MAType=Sim,InputChoice=Close,Period1="&amp;$A$16&amp;",Percent="&amp;$A$18&amp;"", "BLO",$A$4, -$B748, $A$6,$A$10,,$A$8,$A$12),$A$47)</f>
        <v>4366.31</v>
      </c>
      <c r="N748" s="8" t="str">
        <f xml:space="preserve"> TEXT(RTD("cqg.rtd",,"StudyData", $A$2, "MACD", "Period1="&amp;$A$20&amp;",Period2="&amp;$A$22&amp;",Period3="&amp;$A$24&amp;",InputChoice=Close", "MACD",$A$4, -$B748, $A$6,$A$10,,$A$8,$A$12),$A$47)</f>
        <v>-112.11</v>
      </c>
      <c r="O748" s="8" t="str">
        <f>TEXT(RTD("cqg.rtd",,"StudyData",$A$2,"MACD","Period1="&amp;$A$20&amp;",Period2="&amp;$A$22&amp;",Period3="&amp;$A$24&amp;",InputChoice=Close","MACDA",$A$4,-$B748,$A$6,$A$10,,$A$8,$A$12),$A$47)</f>
        <v>-103.00</v>
      </c>
      <c r="P748" s="6" t="str">
        <f t="shared" si="22"/>
        <v>-9.11</v>
      </c>
      <c r="Q748" s="8">
        <f xml:space="preserve"> RTD("cqg.rtd",,"StudyData", $A$2, "RSI", "InputChoice=Close,Period="&amp;$A$26&amp;"", "RSI",$A$4, -$B748, $A$6,$A$10,,$A$8,$A$12)</f>
        <v>34.155338149709209</v>
      </c>
      <c r="R74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-$B748, $A$6,$A$10,,$A$8,$A$12)</f>
        <v>20.301776530600002</v>
      </c>
      <c r="S74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-$B748, $A$6,$A$10,,$A$8,$A$12)</f>
        <v>22.389399999999998</v>
      </c>
      <c r="T748" s="8" t="str">
        <f>TEXT(RTD("cqg.rtd",,"StudyData", $A$2, "Imoku", "Period1="&amp;$A$34&amp;"", "Imoku1",$A$4, -$B748, $A$6,$A$10,,$A$8,$A$12),$A$47)</f>
        <v>4495.50</v>
      </c>
      <c r="U748" s="8" t="str">
        <f xml:space="preserve"> TEXT(RTD("cqg.rtd",,"StudyData", $A$2, "Imoku", "Period2="&amp;$A$36&amp;"", "Imoku2",$A$4, -$B748, $A$6,$A$10,,$A$8,$A$12),$A$47)</f>
        <v>4702.50</v>
      </c>
      <c r="V748" s="8" t="str">
        <f xml:space="preserve"> TEXT(RTD("cqg.rtd",,"StudyData", $A$2, "Imoku", "Period3="&amp;$A$38&amp;"", "Imoku3",$A$4, -(($B748)+($A$44)), $A$6,$A$10,,$A$8,$A$12),$A$47)</f>
        <v>4906.00</v>
      </c>
      <c r="W748" s="8" t="str">
        <f xml:space="preserve"> TEXT(RTD("cqg.rtd",,"StudyData", $A$2, "Imoku", "Period1="&amp;$A$34&amp;",Period2="&amp;$A$36&amp;",Period4="&amp;$A$40&amp;",MAType4=Sim", "Imoku4",$A$4, -(($B748)+($A$44)), $A$6,$A$10,,$A$8,$A$12),$A$47)</f>
        <v>4975.44</v>
      </c>
      <c r="X748" s="8" t="str">
        <f>TEXT(RTD("cqg.rtd",,"StudyData", $A$2, "Imoku", "MAType5=Sim,Period5="&amp;$A$42&amp;",InputChoice5=Close", "Imoku5",$A$4, -$B748, $A$6,$A$10,,$A$8,$A$12),$A$47)</f>
        <v>4443.75</v>
      </c>
    </row>
    <row r="749" spans="2:24" x14ac:dyDescent="0.25">
      <c r="B749">
        <f t="shared" si="23"/>
        <v>747</v>
      </c>
      <c r="C749" s="5">
        <f xml:space="preserve"> RTD("cqg.rtd",,"StudyData", $A$2, "BAR", "", "Time", $A$4,-$B749,$A$6,$A$10, "","False","T")</f>
        <v>44700</v>
      </c>
      <c r="D749" s="4">
        <f xml:space="preserve"> RTD("cqg.rtd",,"StudyData", $A$2, "BAR", "", "Time", $A$4,-$B749,$A$6,$A$10, "","False","T")</f>
        <v>44700</v>
      </c>
      <c r="E749" s="6" t="str">
        <f xml:space="preserve"> TEXT(RTD("cqg.rtd",,"StudyData", $A$2, "BAR", "", "Open", $A$4, -$B749, $A$6,$A$10,,$A$8,$A$12),$A$47)</f>
        <v>4460.75</v>
      </c>
      <c r="F749" s="6" t="str">
        <f xml:space="preserve"> TEXT(RTD("cqg.rtd",,"StudyData", $A$2, "BAR", "", "High", $A$4, -$B749, $A$6,$A$10,,$A$8,$A$12),$A$47)</f>
        <v>4487.75</v>
      </c>
      <c r="G749" s="6" t="str">
        <f xml:space="preserve"> TEXT(RTD("cqg.rtd",,"StudyData", $A$2, "BAR", "", "Low", $A$4, -$B749, $A$6,$A$10,,$A$8,$A$12),$A$47)</f>
        <v>4400.25</v>
      </c>
      <c r="H749" s="6" t="str">
        <f>TEXT(RTD("cqg.rtd",,"StudyData", $A$2, "BAR", "", "Close", $A$4, -$B749, $A$6,$A$10,,$A$8,$A$12),$A$47)</f>
        <v>4442.00</v>
      </c>
      <c r="I749" s="7">
        <f xml:space="preserve"> RTD("cqg.rtd",,"StudyData", $A$2, "Vol", "VolType=auto, CoCType=Contract", "Vol",$A$4, -$B749, $A$6,$A$10,,$A$8,$A$12)</f>
        <v>2317604</v>
      </c>
      <c r="J749" s="8" t="str">
        <f xml:space="preserve"> TEXT(RTD("cqg.rtd",,"StudyData", $A$2, "MA", "InputChoice=Close,MAType=Sim,Period="&amp;$A$14&amp;"", "MA",$A$4, -$B749, $A$6,$A$10,,$A$8,$A$12),$A$47)</f>
        <v>4838.18</v>
      </c>
      <c r="K749" s="6" t="str">
        <f xml:space="preserve"> TEXT(RTD("cqg.rtd",,"StudyData", $A$2, "BBnds", "MAType=Sim,InputChoice=Close,Period1="&amp;$A$16&amp;",Percent="&amp;$A$18&amp;"", "BHI",$A$4, -$B749, $A$6,$A$10,,$A$8,$A$12),$A$47)</f>
        <v>4899.24</v>
      </c>
      <c r="L749" s="6" t="str">
        <f>TEXT(RTD("cqg.rtd",,"StudyData",$A$2,"BBnds","MAType=Sim,InputChoice=Close,Period1="&amp;$A$16&amp;",Percent="&amp;$A$18&amp;"","BMA",$A$4,-$B749,$A$6,$A$10,,$A$8,$A$12),$A$47)</f>
        <v>4642.83</v>
      </c>
      <c r="M749" s="6" t="str">
        <f xml:space="preserve"> TEXT(RTD("cqg.rtd",,"StudyData", $A$2, "BBnds", "MAType=Sim,InputChoice=Close,Period1="&amp;$A$16&amp;",Percent="&amp;$A$18&amp;"", "BLO",$A$4, -$B749, $A$6,$A$10,,$A$8,$A$12),$A$47)</f>
        <v>4386.41</v>
      </c>
      <c r="N749" s="8" t="str">
        <f xml:space="preserve"> TEXT(RTD("cqg.rtd",,"StudyData", $A$2, "MACD", "Period1="&amp;$A$20&amp;",Period2="&amp;$A$22&amp;",Period3="&amp;$A$24&amp;",InputChoice=Close", "MACD",$A$4, -$B749, $A$6,$A$10,,$A$8,$A$12),$A$47)</f>
        <v>-110.18</v>
      </c>
      <c r="O749" s="8" t="str">
        <f>TEXT(RTD("cqg.rtd",,"StudyData",$A$2,"MACD","Period1="&amp;$A$20&amp;",Period2="&amp;$A$22&amp;",Period3="&amp;$A$24&amp;",InputChoice=Close","MACDA",$A$4,-$B749,$A$6,$A$10,,$A$8,$A$12),$A$47)</f>
        <v>-100.73</v>
      </c>
      <c r="P749" s="6" t="str">
        <f t="shared" si="22"/>
        <v>-9.45</v>
      </c>
      <c r="Q749" s="8">
        <f xml:space="preserve"> RTD("cqg.rtd",,"StudyData", $A$2, "RSI", "InputChoice=Close,Period="&amp;$A$26&amp;"", "RSI",$A$4, -$B749, $A$6,$A$10,,$A$8,$A$12)</f>
        <v>33.941482902127007</v>
      </c>
      <c r="R74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-$B749, $A$6,$A$10,,$A$8,$A$12)</f>
        <v>21.252641291100002</v>
      </c>
      <c r="S74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-$B749, $A$6,$A$10,,$A$8,$A$12)</f>
        <v>23.433199999999999</v>
      </c>
      <c r="T749" s="8" t="str">
        <f>TEXT(RTD("cqg.rtd",,"StudyData", $A$2, "Imoku", "Period1="&amp;$A$34&amp;"", "Imoku1",$A$4, -$B749, $A$6,$A$10,,$A$8,$A$12),$A$47)</f>
        <v>4521.25</v>
      </c>
      <c r="U749" s="8" t="str">
        <f xml:space="preserve"> TEXT(RTD("cqg.rtd",,"StudyData", $A$2, "Imoku", "Period2="&amp;$A$36&amp;"", "Imoku2",$A$4, -$B749, $A$6,$A$10,,$A$8,$A$12),$A$47)</f>
        <v>4726.25</v>
      </c>
      <c r="V749" s="8" t="str">
        <f xml:space="preserve"> TEXT(RTD("cqg.rtd",,"StudyData", $A$2, "Imoku", "Period3="&amp;$A$38&amp;"", "Imoku3",$A$4, -(($B749)+($A$44)), $A$6,$A$10,,$A$8,$A$12),$A$47)</f>
        <v>4906.00</v>
      </c>
      <c r="W749" s="8" t="str">
        <f xml:space="preserve"> TEXT(RTD("cqg.rtd",,"StudyData", $A$2, "Imoku", "Period1="&amp;$A$34&amp;",Period2="&amp;$A$36&amp;",Period4="&amp;$A$40&amp;",MAType4=Sim", "Imoku4",$A$4, -(($B749)+($A$44)), $A$6,$A$10,,$A$8,$A$12),$A$47)</f>
        <v>4981.81</v>
      </c>
      <c r="X749" s="8" t="str">
        <f>TEXT(RTD("cqg.rtd",,"StudyData", $A$2, "Imoku", "MAType5=Sim,Period5="&amp;$A$42&amp;",InputChoice5=Close", "Imoku5",$A$4, -$B749, $A$6,$A$10,,$A$8,$A$12),$A$47)</f>
        <v>4442.00</v>
      </c>
    </row>
    <row r="750" spans="2:24" x14ac:dyDescent="0.25">
      <c r="B750">
        <f t="shared" si="23"/>
        <v>748</v>
      </c>
      <c r="C750" s="5">
        <f xml:space="preserve"> RTD("cqg.rtd",,"StudyData", $A$2, "BAR", "", "Time", $A$4,-$B750,$A$6,$A$10, "","False","T")</f>
        <v>44699</v>
      </c>
      <c r="D750" s="4">
        <f xml:space="preserve"> RTD("cqg.rtd",,"StudyData", $A$2, "BAR", "", "Time", $A$4,-$B750,$A$6,$A$10, "","False","T")</f>
        <v>44699</v>
      </c>
      <c r="E750" s="6" t="str">
        <f xml:space="preserve"> TEXT(RTD("cqg.rtd",,"StudyData", $A$2, "BAR", "", "Open", $A$4, -$B750, $A$6,$A$10,,$A$8,$A$12),$A$47)</f>
        <v>4635.50</v>
      </c>
      <c r="F750" s="6" t="str">
        <f xml:space="preserve"> TEXT(RTD("cqg.rtd",,"StudyData", $A$2, "BAR", "", "High", $A$4, -$B750, $A$6,$A$10,,$A$8,$A$12),$A$47)</f>
        <v>4639.25</v>
      </c>
      <c r="G750" s="6" t="str">
        <f xml:space="preserve"> TEXT(RTD("cqg.rtd",,"StudyData", $A$2, "BAR", "", "Low", $A$4, -$B750, $A$6,$A$10,,$A$8,$A$12),$A$47)</f>
        <v>4449.75</v>
      </c>
      <c r="H750" s="6" t="str">
        <f>TEXT(RTD("cqg.rtd",,"StudyData", $A$2, "BAR", "", "Close", $A$4, -$B750, $A$6,$A$10,,$A$8,$A$12),$A$47)</f>
        <v>4467.00</v>
      </c>
      <c r="I750" s="7">
        <f xml:space="preserve"> RTD("cqg.rtd",,"StudyData", $A$2, "Vol", "VolType=auto, CoCType=Contract", "Vol",$A$4, -$B750, $A$6,$A$10,,$A$8,$A$12)</f>
        <v>2202394</v>
      </c>
      <c r="J750" s="8" t="str">
        <f xml:space="preserve"> TEXT(RTD("cqg.rtd",,"StudyData", $A$2, "MA", "InputChoice=Close,MAType=Sim,Period="&amp;$A$14&amp;"", "MA",$A$4, -$B750, $A$6,$A$10,,$A$8,$A$12),$A$47)</f>
        <v>4851.93</v>
      </c>
      <c r="K750" s="6" t="str">
        <f xml:space="preserve"> TEXT(RTD("cqg.rtd",,"StudyData", $A$2, "BBnds", "MAType=Sim,InputChoice=Close,Period1="&amp;$A$16&amp;",Percent="&amp;$A$18&amp;"", "BHI",$A$4, -$B750, $A$6,$A$10,,$A$8,$A$12),$A$47)</f>
        <v>4936.34</v>
      </c>
      <c r="L750" s="6" t="str">
        <f>TEXT(RTD("cqg.rtd",,"StudyData",$A$2,"BBnds","MAType=Sim,InputChoice=Close,Period1="&amp;$A$16&amp;",Percent="&amp;$A$18&amp;"","BMA",$A$4,-$B750,$A$6,$A$10,,$A$8,$A$12),$A$47)</f>
        <v>4667.46</v>
      </c>
      <c r="M750" s="6" t="str">
        <f xml:space="preserve"> TEXT(RTD("cqg.rtd",,"StudyData", $A$2, "BBnds", "MAType=Sim,InputChoice=Close,Period1="&amp;$A$16&amp;",Percent="&amp;$A$18&amp;"", "BLO",$A$4, -$B750, $A$6,$A$10,,$A$8,$A$12),$A$47)</f>
        <v>4398.58</v>
      </c>
      <c r="N750" s="8" t="str">
        <f xml:space="preserve"> TEXT(RTD("cqg.rtd",,"StudyData", $A$2, "MACD", "Period1="&amp;$A$20&amp;",Period2="&amp;$A$22&amp;",Period3="&amp;$A$24&amp;",InputChoice=Close", "MACD",$A$4, -$B750, $A$6,$A$10,,$A$8,$A$12),$A$47)</f>
        <v>-105.92</v>
      </c>
      <c r="O750" s="8" t="str">
        <f>TEXT(RTD("cqg.rtd",,"StudyData",$A$2,"MACD","Period1="&amp;$A$20&amp;",Period2="&amp;$A$22&amp;",Period3="&amp;$A$24&amp;",InputChoice=Close","MACDA",$A$4,-$B750,$A$6,$A$10,,$A$8,$A$12),$A$47)</f>
        <v>-98.36</v>
      </c>
      <c r="P750" s="6" t="str">
        <f t="shared" si="22"/>
        <v>-7.56</v>
      </c>
      <c r="Q750" s="8">
        <f xml:space="preserve"> RTD("cqg.rtd",,"StudyData", $A$2, "RSI", "InputChoice=Close,Period="&amp;$A$26&amp;"", "RSI",$A$4, -$B750, $A$6,$A$10,,$A$8,$A$12)</f>
        <v>35.401543829401305</v>
      </c>
      <c r="R75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-$B750, $A$6,$A$10,,$A$8,$A$12)</f>
        <v>27.031182878599999</v>
      </c>
      <c r="S75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-$B750, $A$6,$A$10,,$A$8,$A$12)</f>
        <v>24.523399999999999</v>
      </c>
      <c r="T750" s="8" t="str">
        <f>TEXT(RTD("cqg.rtd",,"StudyData", $A$2, "Imoku", "Period1="&amp;$A$34&amp;"", "Imoku1",$A$4, -$B750, $A$6,$A$10,,$A$8,$A$12),$A$47)</f>
        <v>4548.38</v>
      </c>
      <c r="U750" s="8" t="str">
        <f xml:space="preserve"> TEXT(RTD("cqg.rtd",,"StudyData", $A$2, "Imoku", "Period2="&amp;$A$36&amp;"", "Imoku2",$A$4, -$B750, $A$6,$A$10,,$A$8,$A$12),$A$47)</f>
        <v>4726.25</v>
      </c>
      <c r="V750" s="8" t="str">
        <f xml:space="preserve"> TEXT(RTD("cqg.rtd",,"StudyData", $A$2, "Imoku", "Period3="&amp;$A$38&amp;"", "Imoku3",$A$4, -(($B750)+($A$44)), $A$6,$A$10,,$A$8,$A$12),$A$47)</f>
        <v>4906.00</v>
      </c>
      <c r="W750" s="8" t="str">
        <f xml:space="preserve"> TEXT(RTD("cqg.rtd",,"StudyData", $A$2, "Imoku", "Period1="&amp;$A$34&amp;",Period2="&amp;$A$36&amp;",Period4="&amp;$A$40&amp;",MAType4=Sim", "Imoku4",$A$4, -(($B750)+($A$44)), $A$6,$A$10,,$A$8,$A$12),$A$47)</f>
        <v>4992.13</v>
      </c>
      <c r="X750" s="8" t="str">
        <f>TEXT(RTD("cqg.rtd",,"StudyData", $A$2, "Imoku", "MAType5=Sim,Period5="&amp;$A$42&amp;",InputChoice5=Close", "Imoku5",$A$4, -$B750, $A$6,$A$10,,$A$8,$A$12),$A$47)</f>
        <v>4467.00</v>
      </c>
    </row>
    <row r="751" spans="2:24" x14ac:dyDescent="0.25">
      <c r="B751">
        <f t="shared" si="23"/>
        <v>749</v>
      </c>
      <c r="C751" s="5">
        <f xml:space="preserve"> RTD("cqg.rtd",,"StudyData", $A$2, "BAR", "", "Time", $A$4,-$B751,$A$6,$A$10, "","False","T")</f>
        <v>44698</v>
      </c>
      <c r="D751" s="4">
        <f xml:space="preserve"> RTD("cqg.rtd",,"StudyData", $A$2, "BAR", "", "Time", $A$4,-$B751,$A$6,$A$10, "","False","T")</f>
        <v>44698</v>
      </c>
      <c r="E751" s="6" t="str">
        <f xml:space="preserve"> TEXT(RTD("cqg.rtd",,"StudyData", $A$2, "BAR", "", "Open", $A$4, -$B751, $A$6,$A$10,,$A$8,$A$12),$A$47)</f>
        <v>4546.25</v>
      </c>
      <c r="F751" s="6" t="str">
        <f xml:space="preserve"> TEXT(RTD("cqg.rtd",,"StudyData", $A$2, "BAR", "", "High", $A$4, -$B751, $A$6,$A$10,,$A$8,$A$12),$A$47)</f>
        <v>4635.75</v>
      </c>
      <c r="G751" s="6" t="str">
        <f xml:space="preserve"> TEXT(RTD("cqg.rtd",,"StudyData", $A$2, "BAR", "", "Low", $A$4, -$B751, $A$6,$A$10,,$A$8,$A$12),$A$47)</f>
        <v>4544.75</v>
      </c>
      <c r="H751" s="6" t="str">
        <f>TEXT(RTD("cqg.rtd",,"StudyData", $A$2, "BAR", "", "Close", $A$4, -$B751, $A$6,$A$10,,$A$8,$A$12),$A$47)</f>
        <v>4629.00</v>
      </c>
      <c r="I751" s="7">
        <f xml:space="preserve"> RTD("cqg.rtd",,"StudyData", $A$2, "Vol", "VolType=auto, CoCType=Contract", "Vol",$A$4, -$B751, $A$6,$A$10,,$A$8,$A$12)</f>
        <v>1716498</v>
      </c>
      <c r="J751" s="8" t="str">
        <f xml:space="preserve"> TEXT(RTD("cqg.rtd",,"StudyData", $A$2, "MA", "InputChoice=Close,MAType=Sim,Period="&amp;$A$14&amp;"", "MA",$A$4, -$B751, $A$6,$A$10,,$A$8,$A$12),$A$47)</f>
        <v>4866.48</v>
      </c>
      <c r="K751" s="6" t="str">
        <f xml:space="preserve"> TEXT(RTD("cqg.rtd",,"StudyData", $A$2, "BBnds", "MAType=Sim,InputChoice=Close,Period1="&amp;$A$16&amp;",Percent="&amp;$A$18&amp;"", "BHI",$A$4, -$B751, $A$6,$A$10,,$A$8,$A$12),$A$47)</f>
        <v>4983.07</v>
      </c>
      <c r="L751" s="6" t="str">
        <f>TEXT(RTD("cqg.rtd",,"StudyData",$A$2,"BBnds","MAType=Sim,InputChoice=Close,Period1="&amp;$A$16&amp;",Percent="&amp;$A$18&amp;"","BMA",$A$4,-$B751,$A$6,$A$10,,$A$8,$A$12),$A$47)</f>
        <v>4694.10</v>
      </c>
      <c r="M751" s="6" t="str">
        <f xml:space="preserve"> TEXT(RTD("cqg.rtd",,"StudyData", $A$2, "BBnds", "MAType=Sim,InputChoice=Close,Period1="&amp;$A$16&amp;",Percent="&amp;$A$18&amp;"", "BLO",$A$4, -$B751, $A$6,$A$10,,$A$8,$A$12),$A$47)</f>
        <v>4405.13</v>
      </c>
      <c r="N751" s="8" t="str">
        <f xml:space="preserve"> TEXT(RTD("cqg.rtd",,"StudyData", $A$2, "MACD", "Period1="&amp;$A$20&amp;",Period2="&amp;$A$22&amp;",Period3="&amp;$A$24&amp;",InputChoice=Close", "MACD",$A$4, -$B751, $A$6,$A$10,,$A$8,$A$12),$A$47)</f>
        <v>-101.49</v>
      </c>
      <c r="O751" s="8" t="str">
        <f>TEXT(RTD("cqg.rtd",,"StudyData",$A$2,"MACD","Period1="&amp;$A$20&amp;",Period2="&amp;$A$22&amp;",Period3="&amp;$A$24&amp;",InputChoice=Close","MACDA",$A$4,-$B751,$A$6,$A$10,,$A$8,$A$12),$A$47)</f>
        <v>-96.47</v>
      </c>
      <c r="P751" s="6" t="str">
        <f t="shared" si="22"/>
        <v>-5.02</v>
      </c>
      <c r="Q751" s="8">
        <f xml:space="preserve"> RTD("cqg.rtd",,"StudyData", $A$2, "RSI", "InputChoice=Close,Period="&amp;$A$26&amp;"", "RSI",$A$4, -$B751, $A$6,$A$10,,$A$8,$A$12)</f>
        <v>47.062624225945143</v>
      </c>
      <c r="R75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-$B751, $A$6,$A$10,,$A$8,$A$12)</f>
        <v>32.869339881800002</v>
      </c>
      <c r="S75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-$B751, $A$6,$A$10,,$A$8,$A$12)</f>
        <v>23.269500000000001</v>
      </c>
      <c r="T751" s="8" t="str">
        <f>TEXT(RTD("cqg.rtd",,"StudyData", $A$2, "Imoku", "Period1="&amp;$A$34&amp;"", "Imoku1",$A$4, -$B751, $A$6,$A$10,,$A$8,$A$12),$A$47)</f>
        <v>4622.13</v>
      </c>
      <c r="U751" s="8" t="str">
        <f xml:space="preserve"> TEXT(RTD("cqg.rtd",,"StudyData", $A$2, "Imoku", "Period2="&amp;$A$36&amp;"", "Imoku2",$A$4, -$B751, $A$6,$A$10,,$A$8,$A$12),$A$47)</f>
        <v>4726.25</v>
      </c>
      <c r="V751" s="8" t="str">
        <f xml:space="preserve"> TEXT(RTD("cqg.rtd",,"StudyData", $A$2, "Imoku", "Period3="&amp;$A$38&amp;"", "Imoku3",$A$4, -(($B751)+($A$44)), $A$6,$A$10,,$A$8,$A$12),$A$47)</f>
        <v>4906.00</v>
      </c>
      <c r="W751" s="8" t="str">
        <f xml:space="preserve"> TEXT(RTD("cqg.rtd",,"StudyData", $A$2, "Imoku", "Period1="&amp;$A$34&amp;",Period2="&amp;$A$36&amp;",Period4="&amp;$A$40&amp;",MAType4=Sim", "Imoku4",$A$4, -(($B751)+($A$44)), $A$6,$A$10,,$A$8,$A$12),$A$47)</f>
        <v>5003.25</v>
      </c>
      <c r="X751" s="8" t="str">
        <f>TEXT(RTD("cqg.rtd",,"StudyData", $A$2, "Imoku", "MAType5=Sim,Period5="&amp;$A$42&amp;",InputChoice5=Close", "Imoku5",$A$4, -$B751, $A$6,$A$10,,$A$8,$A$12),$A$47)</f>
        <v>4629.00</v>
      </c>
    </row>
    <row r="752" spans="2:24" x14ac:dyDescent="0.25">
      <c r="B752">
        <f t="shared" si="23"/>
        <v>750</v>
      </c>
      <c r="C752" s="5">
        <f xml:space="preserve"> RTD("cqg.rtd",,"StudyData", $A$2, "BAR", "", "Time", $A$4,-$B752,$A$6,$A$10, "","False","T")</f>
        <v>44697</v>
      </c>
      <c r="D752" s="4">
        <f xml:space="preserve"> RTD("cqg.rtd",,"StudyData", $A$2, "BAR", "", "Time", $A$4,-$B752,$A$6,$A$10, "","False","T")</f>
        <v>44697</v>
      </c>
      <c r="E752" s="6" t="str">
        <f xml:space="preserve"> TEXT(RTD("cqg.rtd",,"StudyData", $A$2, "BAR", "", "Open", $A$4, -$B752, $A$6,$A$10,,$A$8,$A$12),$A$47)</f>
        <v>4569.25</v>
      </c>
      <c r="F752" s="6" t="str">
        <f xml:space="preserve"> TEXT(RTD("cqg.rtd",,"StudyData", $A$2, "BAR", "", "High", $A$4, -$B752, $A$6,$A$10,,$A$8,$A$12),$A$47)</f>
        <v>4587.75</v>
      </c>
      <c r="G752" s="6" t="str">
        <f xml:space="preserve"> TEXT(RTD("cqg.rtd",,"StudyData", $A$2, "BAR", "", "Low", $A$4, -$B752, $A$6,$A$10,,$A$8,$A$12),$A$47)</f>
        <v>4523.75</v>
      </c>
      <c r="H752" s="6" t="str">
        <f>TEXT(RTD("cqg.rtd",,"StudyData", $A$2, "BAR", "", "Close", $A$4, -$B752, $A$6,$A$10,,$A$8,$A$12),$A$47)</f>
        <v>4549.00</v>
      </c>
      <c r="I752" s="7">
        <f xml:space="preserve"> RTD("cqg.rtd",,"StudyData", $A$2, "Vol", "VolType=auto, CoCType=Contract", "Vol",$A$4, -$B752, $A$6,$A$10,,$A$8,$A$12)</f>
        <v>1695198</v>
      </c>
      <c r="J752" s="8" t="str">
        <f xml:space="preserve"> TEXT(RTD("cqg.rtd",,"StudyData", $A$2, "MA", "InputChoice=Close,MAType=Sim,Period="&amp;$A$14&amp;"", "MA",$A$4, -$B752, $A$6,$A$10,,$A$8,$A$12),$A$47)</f>
        <v>4875.67</v>
      </c>
      <c r="K752" s="6" t="str">
        <f xml:space="preserve"> TEXT(RTD("cqg.rtd",,"StudyData", $A$2, "BBnds", "MAType=Sim,InputChoice=Close,Period1="&amp;$A$16&amp;",Percent="&amp;$A$18&amp;"", "BHI",$A$4, -$B752, $A$6,$A$10,,$A$8,$A$12),$A$47)</f>
        <v>5029.69</v>
      </c>
      <c r="L752" s="6" t="str">
        <f>TEXT(RTD("cqg.rtd",,"StudyData",$A$2,"BBnds","MAType=Sim,InputChoice=Close,Period1="&amp;$A$16&amp;",Percent="&amp;$A$18&amp;"","BMA",$A$4,-$B752,$A$6,$A$10,,$A$8,$A$12),$A$47)</f>
        <v>4712.83</v>
      </c>
      <c r="M752" s="6" t="str">
        <f xml:space="preserve"> TEXT(RTD("cqg.rtd",,"StudyData", $A$2, "BBnds", "MAType=Sim,InputChoice=Close,Period1="&amp;$A$16&amp;",Percent="&amp;$A$18&amp;"", "BLO",$A$4, -$B752, $A$6,$A$10,,$A$8,$A$12),$A$47)</f>
        <v>4395.96</v>
      </c>
      <c r="N752" s="8" t="str">
        <f xml:space="preserve"> TEXT(RTD("cqg.rtd",,"StudyData", $A$2, "MACD", "Period1="&amp;$A$20&amp;",Period2="&amp;$A$22&amp;",Period3="&amp;$A$24&amp;",InputChoice=Close", "MACD",$A$4, -$B752, $A$6,$A$10,,$A$8,$A$12),$A$47)</f>
        <v>-110.86</v>
      </c>
      <c r="O752" s="8" t="str">
        <f>TEXT(RTD("cqg.rtd",,"StudyData",$A$2,"MACD","Period1="&amp;$A$20&amp;",Period2="&amp;$A$22&amp;",Period3="&amp;$A$24&amp;",InputChoice=Close","MACDA",$A$4,-$B752,$A$6,$A$10,,$A$8,$A$12),$A$47)</f>
        <v>-95.22</v>
      </c>
      <c r="P752" s="6" t="str">
        <f t="shared" si="22"/>
        <v>-15.64</v>
      </c>
      <c r="Q752" s="8">
        <f xml:space="preserve"> RTD("cqg.rtd",,"StudyData", $A$2, "RSI", "InputChoice=Close,Period="&amp;$A$26&amp;"", "RSI",$A$4, -$B752, $A$6,$A$10,,$A$8,$A$12)</f>
        <v>38.114597854276845</v>
      </c>
      <c r="R75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-$B752, $A$6,$A$10,,$A$8,$A$12)</f>
        <v>23.941887296600001</v>
      </c>
      <c r="S75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-$B752, $A$6,$A$10,,$A$8,$A$12)</f>
        <v>18.4697</v>
      </c>
      <c r="T752" s="8" t="str">
        <f>TEXT(RTD("cqg.rtd",,"StudyData", $A$2, "Imoku", "Period1="&amp;$A$34&amp;"", "Imoku1",$A$4, -$B752, $A$6,$A$10,,$A$8,$A$12),$A$47)</f>
        <v>4623.25</v>
      </c>
      <c r="U752" s="8" t="str">
        <f xml:space="preserve"> TEXT(RTD("cqg.rtd",,"StudyData", $A$2, "Imoku", "Period2="&amp;$A$36&amp;"", "Imoku2",$A$4, -$B752, $A$6,$A$10,,$A$8,$A$12),$A$47)</f>
        <v>4731.63</v>
      </c>
      <c r="V752" s="8" t="str">
        <f xml:space="preserve"> TEXT(RTD("cqg.rtd",,"StudyData", $A$2, "Imoku", "Period3="&amp;$A$38&amp;"", "Imoku3",$A$4, -(($B752)+($A$44)), $A$6,$A$10,,$A$8,$A$12),$A$47)</f>
        <v>4906.00</v>
      </c>
      <c r="W752" s="8" t="str">
        <f xml:space="preserve"> TEXT(RTD("cqg.rtd",,"StudyData", $A$2, "Imoku", "Period1="&amp;$A$34&amp;",Period2="&amp;$A$36&amp;",Period4="&amp;$A$40&amp;",MAType4=Sim", "Imoku4",$A$4, -(($B752)+($A$44)), $A$6,$A$10,,$A$8,$A$12),$A$47)</f>
        <v>5003.25</v>
      </c>
      <c r="X752" s="8" t="str">
        <f>TEXT(RTD("cqg.rtd",,"StudyData", $A$2, "Imoku", "MAType5=Sim,Period5="&amp;$A$42&amp;",InputChoice5=Close", "Imoku5",$A$4, -$B752, $A$6,$A$10,,$A$8,$A$12),$A$47)</f>
        <v>4549.00</v>
      </c>
    </row>
    <row r="753" spans="2:24" x14ac:dyDescent="0.25">
      <c r="B753">
        <f t="shared" si="23"/>
        <v>751</v>
      </c>
      <c r="C753" s="5">
        <f xml:space="preserve"> RTD("cqg.rtd",,"StudyData", $A$2, "BAR", "", "Time", $A$4,-$B753,$A$6,$A$10, "","False","T")</f>
        <v>44694</v>
      </c>
      <c r="D753" s="4">
        <f xml:space="preserve"> RTD("cqg.rtd",,"StudyData", $A$2, "BAR", "", "Time", $A$4,-$B753,$A$6,$A$10, "","False","T")</f>
        <v>44694</v>
      </c>
      <c r="E753" s="6" t="str">
        <f xml:space="preserve"> TEXT(RTD("cqg.rtd",,"StudyData", $A$2, "BAR", "", "Open", $A$4, -$B753, $A$6,$A$10,,$A$8,$A$12),$A$47)</f>
        <v>4460.50</v>
      </c>
      <c r="F753" s="6" t="str">
        <f xml:space="preserve"> TEXT(RTD("cqg.rtd",,"StudyData", $A$2, "BAR", "", "High", $A$4, -$B753, $A$6,$A$10,,$A$8,$A$12),$A$47)</f>
        <v>4580.25</v>
      </c>
      <c r="G753" s="6" t="str">
        <f xml:space="preserve"> TEXT(RTD("cqg.rtd",,"StudyData", $A$2, "BAR", "", "Low", $A$4, -$B753, $A$6,$A$10,,$A$8,$A$12),$A$47)</f>
        <v>4459.75</v>
      </c>
      <c r="H753" s="6" t="str">
        <f>TEXT(RTD("cqg.rtd",,"StudyData", $A$2, "BAR", "", "Close", $A$4, -$B753, $A$6,$A$10,,$A$8,$A$12),$A$47)</f>
        <v>4564.00</v>
      </c>
      <c r="I753" s="7">
        <f xml:space="preserve"> RTD("cqg.rtd",,"StudyData", $A$2, "Vol", "VolType=auto, CoCType=Contract", "Vol",$A$4, -$B753, $A$6,$A$10,,$A$8,$A$12)</f>
        <v>1859074</v>
      </c>
      <c r="J753" s="8" t="str">
        <f xml:space="preserve"> TEXT(RTD("cqg.rtd",,"StudyData", $A$2, "MA", "InputChoice=Close,MAType=Sim,Period="&amp;$A$14&amp;"", "MA",$A$4, -$B753, $A$6,$A$10,,$A$8,$A$12),$A$47)</f>
        <v>4886.89</v>
      </c>
      <c r="K753" s="6" t="str">
        <f xml:space="preserve"> TEXT(RTD("cqg.rtd",,"StudyData", $A$2, "BBnds", "MAType=Sim,InputChoice=Close,Period1="&amp;$A$16&amp;",Percent="&amp;$A$18&amp;"", "BHI",$A$4, -$B753, $A$6,$A$10,,$A$8,$A$12),$A$47)</f>
        <v>5053.01</v>
      </c>
      <c r="L753" s="6" t="str">
        <f>TEXT(RTD("cqg.rtd",,"StudyData",$A$2,"BBnds","MAType=Sim,InputChoice=Close,Period1="&amp;$A$16&amp;",Percent="&amp;$A$18&amp;"","BMA",$A$4,-$B753,$A$6,$A$10,,$A$8,$A$12),$A$47)</f>
        <v>4731.93</v>
      </c>
      <c r="M753" s="6" t="str">
        <f xml:space="preserve"> TEXT(RTD("cqg.rtd",,"StudyData", $A$2, "BBnds", "MAType=Sim,InputChoice=Close,Period1="&amp;$A$16&amp;",Percent="&amp;$A$18&amp;"", "BLO",$A$4, -$B753, $A$6,$A$10,,$A$8,$A$12),$A$47)</f>
        <v>4410.84</v>
      </c>
      <c r="N753" s="8" t="str">
        <f xml:space="preserve"> TEXT(RTD("cqg.rtd",,"StudyData", $A$2, "MACD", "Period1="&amp;$A$20&amp;",Period2="&amp;$A$22&amp;",Period3="&amp;$A$24&amp;",InputChoice=Close", "MACD",$A$4, -$B753, $A$6,$A$10,,$A$8,$A$12),$A$47)</f>
        <v>-113.05</v>
      </c>
      <c r="O753" s="8" t="str">
        <f>TEXT(RTD("cqg.rtd",,"StudyData",$A$2,"MACD","Period1="&amp;$A$20&amp;",Period2="&amp;$A$22&amp;",Period3="&amp;$A$24&amp;",InputChoice=Close","MACDA",$A$4,-$B753,$A$6,$A$10,,$A$8,$A$12),$A$47)</f>
        <v>-91.31</v>
      </c>
      <c r="P753" s="6" t="str">
        <f t="shared" si="22"/>
        <v>-21.74</v>
      </c>
      <c r="Q753" s="8">
        <f xml:space="preserve"> RTD("cqg.rtd",,"StudyData", $A$2, "RSI", "InputChoice=Close,Period="&amp;$A$26&amp;"", "RSI",$A$4, -$B753, $A$6,$A$10,,$A$8,$A$12)</f>
        <v>39.219478617703643</v>
      </c>
      <c r="R75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-$B753, $A$6,$A$10,,$A$8,$A$12)</f>
        <v>19.4093571756</v>
      </c>
      <c r="S75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-$B753, $A$6,$A$10,,$A$8,$A$12)</f>
        <v>15.733499999999999</v>
      </c>
      <c r="T753" s="8" t="str">
        <f>TEXT(RTD("cqg.rtd",,"StudyData", $A$2, "Imoku", "Period1="&amp;$A$34&amp;"", "Imoku1",$A$4, -$B753, $A$6,$A$10,,$A$8,$A$12),$A$47)</f>
        <v>4623.25</v>
      </c>
      <c r="U753" s="8" t="str">
        <f xml:space="preserve"> TEXT(RTD("cqg.rtd",,"StudyData", $A$2, "Imoku", "Period2="&amp;$A$36&amp;"", "Imoku2",$A$4, -$B753, $A$6,$A$10,,$A$8,$A$12),$A$47)</f>
        <v>4731.63</v>
      </c>
      <c r="V753" s="8" t="str">
        <f xml:space="preserve"> TEXT(RTD("cqg.rtd",,"StudyData", $A$2, "Imoku", "Period3="&amp;$A$38&amp;"", "Imoku3",$A$4, -(($B753)+($A$44)), $A$6,$A$10,,$A$8,$A$12),$A$47)</f>
        <v>4906.00</v>
      </c>
      <c r="W753" s="8" t="str">
        <f xml:space="preserve"> TEXT(RTD("cqg.rtd",,"StudyData", $A$2, "Imoku", "Period1="&amp;$A$34&amp;",Period2="&amp;$A$36&amp;",Period4="&amp;$A$40&amp;",MAType4=Sim", "Imoku4",$A$4, -(($B753)+($A$44)), $A$6,$A$10,,$A$8,$A$12),$A$47)</f>
        <v>5003.25</v>
      </c>
      <c r="X753" s="8" t="str">
        <f>TEXT(RTD("cqg.rtd",,"StudyData", $A$2, "Imoku", "MAType5=Sim,Period5="&amp;$A$42&amp;",InputChoice5=Close", "Imoku5",$A$4, -$B753, $A$6,$A$10,,$A$8,$A$12),$A$47)</f>
        <v>4564.00</v>
      </c>
    </row>
    <row r="754" spans="2:24" x14ac:dyDescent="0.25">
      <c r="B754">
        <f t="shared" si="23"/>
        <v>752</v>
      </c>
      <c r="C754" s="5">
        <f xml:space="preserve"> RTD("cqg.rtd",,"StudyData", $A$2, "BAR", "", "Time", $A$4,-$B754,$A$6,$A$10, "","False","T")</f>
        <v>44693</v>
      </c>
      <c r="D754" s="4">
        <f xml:space="preserve"> RTD("cqg.rtd",,"StudyData", $A$2, "BAR", "", "Time", $A$4,-$B754,$A$6,$A$10, "","False","T")</f>
        <v>44693</v>
      </c>
      <c r="E754" s="6" t="str">
        <f xml:space="preserve"> TEXT(RTD("cqg.rtd",,"StudyData", $A$2, "BAR", "", "Open", $A$4, -$B754, $A$6,$A$10,,$A$8,$A$12),$A$47)</f>
        <v>4484.00</v>
      </c>
      <c r="F754" s="6" t="str">
        <f xml:space="preserve"> TEXT(RTD("cqg.rtd",,"StudyData", $A$2, "BAR", "", "High", $A$4, -$B754, $A$6,$A$10,,$A$8,$A$12),$A$47)</f>
        <v>4506.00</v>
      </c>
      <c r="G754" s="6" t="str">
        <f xml:space="preserve"> TEXT(RTD("cqg.rtd",,"StudyData", $A$2, "BAR", "", "Low", $A$4, -$B754, $A$6,$A$10,,$A$8,$A$12),$A$47)</f>
        <v>4399.25</v>
      </c>
      <c r="H754" s="6" t="str">
        <f>TEXT(RTD("cqg.rtd",,"StudyData", $A$2, "BAR", "", "Close", $A$4, -$B754, $A$6,$A$10,,$A$8,$A$12),$A$47)</f>
        <v>4471.50</v>
      </c>
      <c r="I754" s="7">
        <f xml:space="preserve"> RTD("cqg.rtd",,"StudyData", $A$2, "Vol", "VolType=auto, CoCType=Contract", "Vol",$A$4, -$B754, $A$6,$A$10,,$A$8,$A$12)</f>
        <v>2380563</v>
      </c>
      <c r="J754" s="8" t="str">
        <f xml:space="preserve"> TEXT(RTD("cqg.rtd",,"StudyData", $A$2, "MA", "InputChoice=Close,MAType=Sim,Period="&amp;$A$14&amp;"", "MA",$A$4, -$B754, $A$6,$A$10,,$A$8,$A$12),$A$47)</f>
        <v>4896.44</v>
      </c>
      <c r="K754" s="6" t="str">
        <f xml:space="preserve"> TEXT(RTD("cqg.rtd",,"StudyData", $A$2, "BBnds", "MAType=Sim,InputChoice=Close,Period1="&amp;$A$16&amp;",Percent="&amp;$A$18&amp;"", "BHI",$A$4, -$B754, $A$6,$A$10,,$A$8,$A$12),$A$47)</f>
        <v>5072.94</v>
      </c>
      <c r="L754" s="6" t="str">
        <f>TEXT(RTD("cqg.rtd",,"StudyData",$A$2,"BBnds","MAType=Sim,InputChoice=Close,Period1="&amp;$A$16&amp;",Percent="&amp;$A$18&amp;"","BMA",$A$4,-$B754,$A$6,$A$10,,$A$8,$A$12),$A$47)</f>
        <v>4750.31</v>
      </c>
      <c r="M754" s="6" t="str">
        <f xml:space="preserve"> TEXT(RTD("cqg.rtd",,"StudyData", $A$2, "BBnds", "MAType=Sim,InputChoice=Close,Period1="&amp;$A$16&amp;",Percent="&amp;$A$18&amp;"", "BLO",$A$4, -$B754, $A$6,$A$10,,$A$8,$A$12),$A$47)</f>
        <v>4427.69</v>
      </c>
      <c r="N754" s="8" t="str">
        <f xml:space="preserve"> TEXT(RTD("cqg.rtd",,"StudyData", $A$2, "MACD", "Period1="&amp;$A$20&amp;",Period2="&amp;$A$22&amp;",Period3="&amp;$A$24&amp;",InputChoice=Close", "MACD",$A$4, -$B754, $A$6,$A$10,,$A$8,$A$12),$A$47)</f>
        <v>-115.73</v>
      </c>
      <c r="O754" s="8" t="str">
        <f>TEXT(RTD("cqg.rtd",,"StudyData",$A$2,"MACD","Period1="&amp;$A$20&amp;",Period2="&amp;$A$22&amp;",Period3="&amp;$A$24&amp;",InputChoice=Close","MACDA",$A$4,-$B754,$A$6,$A$10,,$A$8,$A$12),$A$47)</f>
        <v>-85.87</v>
      </c>
      <c r="P754" s="6" t="str">
        <f t="shared" si="22"/>
        <v>-29.86</v>
      </c>
      <c r="Q754" s="8">
        <f xml:space="preserve"> RTD("cqg.rtd",,"StudyData", $A$2, "RSI", "InputChoice=Close,Period="&amp;$A$26&amp;"", "RSI",$A$4, -$B754, $A$6,$A$10,,$A$8,$A$12)</f>
        <v>27.73692569993446</v>
      </c>
      <c r="R75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-$B754, $A$6,$A$10,,$A$8,$A$12)</f>
        <v>11.262385736700001</v>
      </c>
      <c r="S75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-$B754, $A$6,$A$10,,$A$8,$A$12)</f>
        <v>13.8956</v>
      </c>
      <c r="T754" s="8" t="str">
        <f>TEXT(RTD("cqg.rtd",,"StudyData", $A$2, "Imoku", "Period1="&amp;$A$34&amp;"", "Imoku1",$A$4, -$B754, $A$6,$A$10,,$A$8,$A$12),$A$47)</f>
        <v>4623.25</v>
      </c>
      <c r="U754" s="8" t="str">
        <f xml:space="preserve"> TEXT(RTD("cqg.rtd",,"StudyData", $A$2, "Imoku", "Period2="&amp;$A$36&amp;"", "Imoku2",$A$4, -$B754, $A$6,$A$10,,$A$8,$A$12),$A$47)</f>
        <v>4736.13</v>
      </c>
      <c r="V754" s="8" t="str">
        <f xml:space="preserve"> TEXT(RTD("cqg.rtd",,"StudyData", $A$2, "Imoku", "Period3="&amp;$A$38&amp;"", "Imoku3",$A$4, -(($B754)+($A$44)), $A$6,$A$10,,$A$8,$A$12),$A$47)</f>
        <v>4906.00</v>
      </c>
      <c r="W754" s="8" t="str">
        <f xml:space="preserve"> TEXT(RTD("cqg.rtd",,"StudyData", $A$2, "Imoku", "Period1="&amp;$A$34&amp;",Period2="&amp;$A$36&amp;",Period4="&amp;$A$40&amp;",MAType4=Sim", "Imoku4",$A$4, -(($B754)+($A$44)), $A$6,$A$10,,$A$8,$A$12),$A$47)</f>
        <v>5003.56</v>
      </c>
      <c r="X754" s="8" t="str">
        <f>TEXT(RTD("cqg.rtd",,"StudyData", $A$2, "Imoku", "MAType5=Sim,Period5="&amp;$A$42&amp;",InputChoice5=Close", "Imoku5",$A$4, -$B754, $A$6,$A$10,,$A$8,$A$12),$A$47)</f>
        <v>4471.50</v>
      </c>
    </row>
    <row r="755" spans="2:24" x14ac:dyDescent="0.25">
      <c r="B755">
        <f t="shared" si="23"/>
        <v>753</v>
      </c>
      <c r="C755" s="5">
        <f xml:space="preserve"> RTD("cqg.rtd",,"StudyData", $A$2, "BAR", "", "Time", $A$4,-$B755,$A$6,$A$10, "","False","T")</f>
        <v>44692</v>
      </c>
      <c r="D755" s="4">
        <f xml:space="preserve"> RTD("cqg.rtd",,"StudyData", $A$2, "BAR", "", "Time", $A$4,-$B755,$A$6,$A$10, "","False","T")</f>
        <v>44692</v>
      </c>
      <c r="E755" s="6" t="str">
        <f xml:space="preserve"> TEXT(RTD("cqg.rtd",,"StudyData", $A$2, "BAR", "", "Open", $A$4, -$B755, $A$6,$A$10,,$A$8,$A$12),$A$47)</f>
        <v>4534.75</v>
      </c>
      <c r="F755" s="6" t="str">
        <f xml:space="preserve"> TEXT(RTD("cqg.rtd",,"StudyData", $A$2, "BAR", "", "High", $A$4, -$B755, $A$6,$A$10,,$A$8,$A$12),$A$47)</f>
        <v>4594.75</v>
      </c>
      <c r="G755" s="6" t="str">
        <f xml:space="preserve"> TEXT(RTD("cqg.rtd",,"StudyData", $A$2, "BAR", "", "Low", $A$4, -$B755, $A$6,$A$10,,$A$8,$A$12),$A$47)</f>
        <v>4468.00</v>
      </c>
      <c r="H755" s="6" t="str">
        <f>TEXT(RTD("cqg.rtd",,"StudyData", $A$2, "BAR", "", "Close", $A$4, -$B755, $A$6,$A$10,,$A$8,$A$12),$A$47)</f>
        <v>4474.50</v>
      </c>
      <c r="I755" s="7">
        <f xml:space="preserve"> RTD("cqg.rtd",,"StudyData", $A$2, "Vol", "VolType=auto, CoCType=Contract", "Vol",$A$4, -$B755, $A$6,$A$10,,$A$8,$A$12)</f>
        <v>2157244</v>
      </c>
      <c r="J755" s="8" t="str">
        <f xml:space="preserve"> TEXT(RTD("cqg.rtd",,"StudyData", $A$2, "MA", "InputChoice=Close,MAType=Sim,Period="&amp;$A$14&amp;"", "MA",$A$4, -$B755, $A$6,$A$10,,$A$8,$A$12),$A$47)</f>
        <v>4907.00</v>
      </c>
      <c r="K755" s="6" t="str">
        <f xml:space="preserve"> TEXT(RTD("cqg.rtd",,"StudyData", $A$2, "BBnds", "MAType=Sim,InputChoice=Close,Period1="&amp;$A$16&amp;",Percent="&amp;$A$18&amp;"", "BHI",$A$4, -$B755, $A$6,$A$10,,$A$8,$A$12),$A$47)</f>
        <v>5087.58</v>
      </c>
      <c r="L755" s="6" t="str">
        <f>TEXT(RTD("cqg.rtd",,"StudyData",$A$2,"BBnds","MAType=Sim,InputChoice=Close,Period1="&amp;$A$16&amp;",Percent="&amp;$A$18&amp;"","BMA",$A$4,-$B755,$A$6,$A$10,,$A$8,$A$12),$A$47)</f>
        <v>4776.06</v>
      </c>
      <c r="M755" s="6" t="str">
        <f xml:space="preserve"> TEXT(RTD("cqg.rtd",,"StudyData", $A$2, "BBnds", "MAType=Sim,InputChoice=Close,Period1="&amp;$A$16&amp;",Percent="&amp;$A$18&amp;"", "BLO",$A$4, -$B755, $A$6,$A$10,,$A$8,$A$12),$A$47)</f>
        <v>4464.54</v>
      </c>
      <c r="N755" s="8" t="str">
        <f xml:space="preserve"> TEXT(RTD("cqg.rtd",,"StudyData", $A$2, "MACD", "Period1="&amp;$A$20&amp;",Period2="&amp;$A$22&amp;",Period3="&amp;$A$24&amp;",InputChoice=Close", "MACD",$A$4, -$B755, $A$6,$A$10,,$A$8,$A$12),$A$47)</f>
        <v>-108.05</v>
      </c>
      <c r="O755" s="8" t="str">
        <f>TEXT(RTD("cqg.rtd",,"StudyData",$A$2,"MACD","Period1="&amp;$A$20&amp;",Period2="&amp;$A$22&amp;",Period3="&amp;$A$24&amp;",InputChoice=Close","MACDA",$A$4,-$B755,$A$6,$A$10,,$A$8,$A$12),$A$47)</f>
        <v>-78.41</v>
      </c>
      <c r="P755" s="6" t="str">
        <f t="shared" si="22"/>
        <v>-29.64</v>
      </c>
      <c r="Q755" s="8">
        <f xml:space="preserve"> RTD("cqg.rtd",,"StudyData", $A$2, "RSI", "InputChoice=Close,Period="&amp;$A$26&amp;"", "RSI",$A$4, -$B755, $A$6,$A$10,,$A$8,$A$12)</f>
        <v>27.8888163765602</v>
      </c>
      <c r="R75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-$B755, $A$6,$A$10,,$A$8,$A$12)</f>
        <v>9.0488942832999992</v>
      </c>
      <c r="S75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-$B755, $A$6,$A$10,,$A$8,$A$12)</f>
        <v>15.212199999999999</v>
      </c>
      <c r="T755" s="8" t="str">
        <f>TEXT(RTD("cqg.rtd",,"StudyData", $A$2, "Imoku", "Period1="&amp;$A$34&amp;"", "Imoku1",$A$4, -$B755, $A$6,$A$10,,$A$8,$A$12),$A$47)</f>
        <v>4657.63</v>
      </c>
      <c r="U755" s="8" t="str">
        <f xml:space="preserve"> TEXT(RTD("cqg.rtd",,"StudyData", $A$2, "Imoku", "Period2="&amp;$A$36&amp;"", "Imoku2",$A$4, -$B755, $A$6,$A$10,,$A$8,$A$12),$A$47)</f>
        <v>4800.50</v>
      </c>
      <c r="V755" s="8" t="str">
        <f xml:space="preserve"> TEXT(RTD("cqg.rtd",,"StudyData", $A$2, "Imoku", "Period3="&amp;$A$38&amp;"", "Imoku3",$A$4, -(($B755)+($A$44)), $A$6,$A$10,,$A$8,$A$12),$A$47)</f>
        <v>4906.00</v>
      </c>
      <c r="W755" s="8" t="str">
        <f xml:space="preserve"> TEXT(RTD("cqg.rtd",,"StudyData", $A$2, "Imoku", "Period1="&amp;$A$34&amp;",Period2="&amp;$A$36&amp;",Period4="&amp;$A$40&amp;",MAType4=Sim", "Imoku4",$A$4, -(($B755)+($A$44)), $A$6,$A$10,,$A$8,$A$12),$A$47)</f>
        <v>5003.31</v>
      </c>
      <c r="X755" s="8" t="str">
        <f>TEXT(RTD("cqg.rtd",,"StudyData", $A$2, "Imoku", "MAType5=Sim,Period5="&amp;$A$42&amp;",InputChoice5=Close", "Imoku5",$A$4, -$B755, $A$6,$A$10,,$A$8,$A$12),$A$47)</f>
        <v>4474.50</v>
      </c>
    </row>
    <row r="756" spans="2:24" x14ac:dyDescent="0.25">
      <c r="B756">
        <f t="shared" si="23"/>
        <v>754</v>
      </c>
      <c r="C756" s="5">
        <f xml:space="preserve"> RTD("cqg.rtd",,"StudyData", $A$2, "BAR", "", "Time", $A$4,-$B756,$A$6,$A$10, "","False","T")</f>
        <v>44691</v>
      </c>
      <c r="D756" s="4">
        <f xml:space="preserve"> RTD("cqg.rtd",,"StudyData", $A$2, "BAR", "", "Time", $A$4,-$B756,$A$6,$A$10, "","False","T")</f>
        <v>44691</v>
      </c>
      <c r="E756" s="6" t="str">
        <f xml:space="preserve"> TEXT(RTD("cqg.rtd",,"StudyData", $A$2, "BAR", "", "Open", $A$4, -$B756, $A$6,$A$10,,$A$8,$A$12),$A$47)</f>
        <v>4537.50</v>
      </c>
      <c r="F756" s="6" t="str">
        <f xml:space="preserve"> TEXT(RTD("cqg.rtd",,"StudyData", $A$2, "BAR", "", "High", $A$4, -$B756, $A$6,$A$10,,$A$8,$A$12),$A$47)</f>
        <v>4609.75</v>
      </c>
      <c r="G756" s="6" t="str">
        <f xml:space="preserve"> TEXT(RTD("cqg.rtd",,"StudyData", $A$2, "BAR", "", "Low", $A$4, -$B756, $A$6,$A$10,,$A$8,$A$12),$A$47)</f>
        <v>4497.25</v>
      </c>
      <c r="H756" s="6" t="str">
        <f>TEXT(RTD("cqg.rtd",,"StudyData", $A$2, "BAR", "", "Close", $A$4, -$B756, $A$6,$A$10,,$A$8,$A$12),$A$47)</f>
        <v>4541.00</v>
      </c>
      <c r="I756" s="7">
        <f xml:space="preserve"> RTD("cqg.rtd",,"StudyData", $A$2, "Vol", "VolType=auto, CoCType=Contract", "Vol",$A$4, -$B756, $A$6,$A$10,,$A$8,$A$12)</f>
        <v>2247750</v>
      </c>
      <c r="J756" s="8" t="str">
        <f xml:space="preserve"> TEXT(RTD("cqg.rtd",,"StudyData", $A$2, "MA", "InputChoice=Close,MAType=Sim,Period="&amp;$A$14&amp;"", "MA",$A$4, -$B756, $A$6,$A$10,,$A$8,$A$12),$A$47)</f>
        <v>4915.09</v>
      </c>
      <c r="K756" s="6" t="str">
        <f xml:space="preserve"> TEXT(RTD("cqg.rtd",,"StudyData", $A$2, "BBnds", "MAType=Sim,InputChoice=Close,Period1="&amp;$A$16&amp;",Percent="&amp;$A$18&amp;"", "BHI",$A$4, -$B756, $A$6,$A$10,,$A$8,$A$12),$A$47)</f>
        <v>5085.40</v>
      </c>
      <c r="L756" s="6" t="str">
        <f>TEXT(RTD("cqg.rtd",,"StudyData",$A$2,"BBnds","MAType=Sim,InputChoice=Close,Period1="&amp;$A$16&amp;",Percent="&amp;$A$18&amp;"","BMA",$A$4,-$B756,$A$6,$A$10,,$A$8,$A$12),$A$47)</f>
        <v>4799.20</v>
      </c>
      <c r="M756" s="6" t="str">
        <f xml:space="preserve"> TEXT(RTD("cqg.rtd",,"StudyData", $A$2, "BBnds", "MAType=Sim,InputChoice=Close,Period1="&amp;$A$16&amp;",Percent="&amp;$A$18&amp;"", "BLO",$A$4, -$B756, $A$6,$A$10,,$A$8,$A$12),$A$47)</f>
        <v>4513.00</v>
      </c>
      <c r="N756" s="8" t="str">
        <f xml:space="preserve"> TEXT(RTD("cqg.rtd",,"StudyData", $A$2, "MACD", "Period1="&amp;$A$20&amp;",Period2="&amp;$A$22&amp;",Period3="&amp;$A$24&amp;",InputChoice=Close", "MACD",$A$4, -$B756, $A$6,$A$10,,$A$8,$A$12),$A$47)</f>
        <v>-96.99</v>
      </c>
      <c r="O756" s="8" t="str">
        <f>TEXT(RTD("cqg.rtd",,"StudyData",$A$2,"MACD","Period1="&amp;$A$20&amp;",Period2="&amp;$A$22&amp;",Period3="&amp;$A$24&amp;",InputChoice=Close","MACDA",$A$4,-$B756,$A$6,$A$10,,$A$8,$A$12),$A$47)</f>
        <v>-70.99</v>
      </c>
      <c r="P756" s="6" t="str">
        <f t="shared" si="22"/>
        <v>-26.00</v>
      </c>
      <c r="Q756" s="8">
        <f xml:space="preserve"> RTD("cqg.rtd",,"StudyData", $A$2, "RSI", "InputChoice=Close,Period="&amp;$A$26&amp;"", "RSI",$A$4, -$B756, $A$6,$A$10,,$A$8,$A$12)</f>
        <v>31.261977687957724</v>
      </c>
      <c r="R75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-$B756, $A$6,$A$10,,$A$8,$A$12)</f>
        <v>12.634394031199999</v>
      </c>
      <c r="S75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-$B756, $A$6,$A$10,,$A$8,$A$12)</f>
        <v>18.293900000000001</v>
      </c>
      <c r="T756" s="8" t="str">
        <f>TEXT(RTD("cqg.rtd",,"StudyData", $A$2, "Imoku", "Period1="&amp;$A$34&amp;"", "Imoku1",$A$4, -$B756, $A$6,$A$10,,$A$8,$A$12),$A$47)</f>
        <v>4672.50</v>
      </c>
      <c r="U756" s="8" t="str">
        <f xml:space="preserve"> TEXT(RTD("cqg.rtd",,"StudyData", $A$2, "Imoku", "Period2="&amp;$A$36&amp;"", "Imoku2",$A$4, -$B756, $A$6,$A$10,,$A$8,$A$12),$A$47)</f>
        <v>4815.13</v>
      </c>
      <c r="V756" s="8" t="str">
        <f xml:space="preserve"> TEXT(RTD("cqg.rtd",,"StudyData", $A$2, "Imoku", "Period3="&amp;$A$38&amp;"", "Imoku3",$A$4, -(($B756)+($A$44)), $A$6,$A$10,,$A$8,$A$12),$A$47)</f>
        <v>4906.00</v>
      </c>
      <c r="W756" s="8" t="str">
        <f xml:space="preserve"> TEXT(RTD("cqg.rtd",,"StudyData", $A$2, "Imoku", "Period1="&amp;$A$34&amp;",Period2="&amp;$A$36&amp;",Period4="&amp;$A$40&amp;",MAType4=Sim", "Imoku4",$A$4, -(($B756)+($A$44)), $A$6,$A$10,,$A$8,$A$12),$A$47)</f>
        <v>5000.38</v>
      </c>
      <c r="X756" s="8" t="str">
        <f>TEXT(RTD("cqg.rtd",,"StudyData", $A$2, "Imoku", "MAType5=Sim,Period5="&amp;$A$42&amp;",InputChoice5=Close", "Imoku5",$A$4, -$B756, $A$6,$A$10,,$A$8,$A$12),$A$47)</f>
        <v>4541.00</v>
      </c>
    </row>
    <row r="757" spans="2:24" x14ac:dyDescent="0.25">
      <c r="B757">
        <f t="shared" si="23"/>
        <v>755</v>
      </c>
      <c r="C757" s="5">
        <f xml:space="preserve"> RTD("cqg.rtd",,"StudyData", $A$2, "BAR", "", "Time", $A$4,-$B757,$A$6,$A$10, "","False","T")</f>
        <v>44690</v>
      </c>
      <c r="D757" s="4">
        <f xml:space="preserve"> RTD("cqg.rtd",,"StudyData", $A$2, "BAR", "", "Time", $A$4,-$B757,$A$6,$A$10, "","False","T")</f>
        <v>44690</v>
      </c>
      <c r="E757" s="6" t="str">
        <f xml:space="preserve"> TEXT(RTD("cqg.rtd",,"StudyData", $A$2, "BAR", "", "Open", $A$4, -$B757, $A$6,$A$10,,$A$8,$A$12),$A$47)</f>
        <v>4631.50</v>
      </c>
      <c r="F757" s="6" t="str">
        <f xml:space="preserve"> TEXT(RTD("cqg.rtd",,"StudyData", $A$2, "BAR", "", "High", $A$4, -$B757, $A$6,$A$10,,$A$8,$A$12),$A$47)</f>
        <v>4643.25</v>
      </c>
      <c r="G757" s="6" t="str">
        <f xml:space="preserve"> TEXT(RTD("cqg.rtd",,"StudyData", $A$2, "BAR", "", "Low", $A$4, -$B757, $A$6,$A$10,,$A$8,$A$12),$A$47)</f>
        <v>4514.25</v>
      </c>
      <c r="H757" s="6" t="str">
        <f>TEXT(RTD("cqg.rtd",,"StudyData", $A$2, "BAR", "", "Close", $A$4, -$B757, $A$6,$A$10,,$A$8,$A$12),$A$47)</f>
        <v>4531.75</v>
      </c>
      <c r="I757" s="7">
        <f xml:space="preserve"> RTD("cqg.rtd",,"StudyData", $A$2, "Vol", "VolType=auto, CoCType=Contract", "Vol",$A$4, -$B757, $A$6,$A$10,,$A$8,$A$12)</f>
        <v>2139992</v>
      </c>
      <c r="J757" s="8" t="str">
        <f xml:space="preserve"> TEXT(RTD("cqg.rtd",,"StudyData", $A$2, "MA", "InputChoice=Close,MAType=Sim,Period="&amp;$A$14&amp;"", "MA",$A$4, -$B757, $A$6,$A$10,,$A$8,$A$12),$A$47)</f>
        <v>4919.26</v>
      </c>
      <c r="K757" s="6" t="str">
        <f xml:space="preserve"> TEXT(RTD("cqg.rtd",,"StudyData", $A$2, "BBnds", "MAType=Sim,InputChoice=Close,Period1="&amp;$A$16&amp;",Percent="&amp;$A$18&amp;"", "BHI",$A$4, -$B757, $A$6,$A$10,,$A$8,$A$12),$A$47)</f>
        <v>5087.44</v>
      </c>
      <c r="L757" s="6" t="str">
        <f>TEXT(RTD("cqg.rtd",,"StudyData",$A$2,"BBnds","MAType=Sim,InputChoice=Close,Period1="&amp;$A$16&amp;",Percent="&amp;$A$18&amp;"","BMA",$A$4,-$B757,$A$6,$A$10,,$A$8,$A$12),$A$47)</f>
        <v>4819.81</v>
      </c>
      <c r="M757" s="6" t="str">
        <f xml:space="preserve"> TEXT(RTD("cqg.rtd",,"StudyData", $A$2, "BBnds", "MAType=Sim,InputChoice=Close,Period1="&amp;$A$16&amp;",Percent="&amp;$A$18&amp;"", "BLO",$A$4, -$B757, $A$6,$A$10,,$A$8,$A$12),$A$47)</f>
        <v>4552.18</v>
      </c>
      <c r="N757" s="8" t="str">
        <f xml:space="preserve"> TEXT(RTD("cqg.rtd",,"StudyData", $A$2, "MACD", "Period1="&amp;$A$20&amp;",Period2="&amp;$A$22&amp;",Period3="&amp;$A$24&amp;",InputChoice=Close", "MACD",$A$4, -$B757, $A$6,$A$10,,$A$8,$A$12),$A$47)</f>
        <v>-88.22</v>
      </c>
      <c r="O757" s="8" t="str">
        <f>TEXT(RTD("cqg.rtd",,"StudyData",$A$2,"MACD","Period1="&amp;$A$20&amp;",Period2="&amp;$A$22&amp;",Period3="&amp;$A$24&amp;",InputChoice=Close","MACDA",$A$4,-$B757,$A$6,$A$10,,$A$8,$A$12),$A$47)</f>
        <v>-64.50</v>
      </c>
      <c r="P757" s="6" t="str">
        <f t="shared" si="22"/>
        <v>-23.72</v>
      </c>
      <c r="Q757" s="8">
        <f xml:space="preserve"> RTD("cqg.rtd",,"StudyData", $A$2, "RSI", "InputChoice=Close,Period="&amp;$A$26&amp;"", "RSI",$A$4, -$B757, $A$6,$A$10,,$A$8,$A$12)</f>
        <v>30.218422611791411</v>
      </c>
      <c r="R75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-$B757, $A$6,$A$10,,$A$8,$A$12)</f>
        <v>15.4252894386</v>
      </c>
      <c r="S75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-$B757, $A$6,$A$10,,$A$8,$A$12)</f>
        <v>21.123699999999999</v>
      </c>
      <c r="T757" s="8" t="str">
        <f>TEXT(RTD("cqg.rtd",,"StudyData", $A$2, "Imoku", "Period1="&amp;$A$34&amp;"", "Imoku1",$A$4, -$B757, $A$6,$A$10,,$A$8,$A$12),$A$47)</f>
        <v>4681.00</v>
      </c>
      <c r="U757" s="8" t="str">
        <f xml:space="preserve"> TEXT(RTD("cqg.rtd",,"StudyData", $A$2, "Imoku", "Period2="&amp;$A$36&amp;"", "Imoku2",$A$4, -$B757, $A$6,$A$10,,$A$8,$A$12),$A$47)</f>
        <v>4823.63</v>
      </c>
      <c r="V757" s="8" t="str">
        <f xml:space="preserve"> TEXT(RTD("cqg.rtd",,"StudyData", $A$2, "Imoku", "Period3="&amp;$A$38&amp;"", "Imoku3",$A$4, -(($B757)+($A$44)), $A$6,$A$10,,$A$8,$A$12),$A$47)</f>
        <v>4921.75</v>
      </c>
      <c r="W757" s="8" t="str">
        <f xml:space="preserve"> TEXT(RTD("cqg.rtd",,"StudyData", $A$2, "Imoku", "Period1="&amp;$A$34&amp;",Period2="&amp;$A$36&amp;",Period4="&amp;$A$40&amp;",MAType4=Sim", "Imoku4",$A$4, -(($B757)+($A$44)), $A$6,$A$10,,$A$8,$A$12),$A$47)</f>
        <v>4986.63</v>
      </c>
      <c r="X757" s="8" t="str">
        <f>TEXT(RTD("cqg.rtd",,"StudyData", $A$2, "Imoku", "MAType5=Sim,Period5="&amp;$A$42&amp;",InputChoice5=Close", "Imoku5",$A$4, -$B757, $A$6,$A$10,,$A$8,$A$12),$A$47)</f>
        <v>4531.75</v>
      </c>
    </row>
    <row r="758" spans="2:24" x14ac:dyDescent="0.25">
      <c r="B758">
        <f t="shared" si="23"/>
        <v>756</v>
      </c>
      <c r="C758" s="5">
        <f xml:space="preserve"> RTD("cqg.rtd",,"StudyData", $A$2, "BAR", "", "Time", $A$4,-$B758,$A$6,$A$10, "","False","T")</f>
        <v>44687</v>
      </c>
      <c r="D758" s="4">
        <f xml:space="preserve"> RTD("cqg.rtd",,"StudyData", $A$2, "BAR", "", "Time", $A$4,-$B758,$A$6,$A$10, "","False","T")</f>
        <v>44687</v>
      </c>
      <c r="E758" s="6" t="str">
        <f xml:space="preserve"> TEXT(RTD("cqg.rtd",,"StudyData", $A$2, "BAR", "", "Open", $A$4, -$B758, $A$6,$A$10,,$A$8,$A$12),$A$47)</f>
        <v>4690.75</v>
      </c>
      <c r="F758" s="6" t="str">
        <f xml:space="preserve"> TEXT(RTD("cqg.rtd",,"StudyData", $A$2, "BAR", "", "High", $A$4, -$B758, $A$6,$A$10,,$A$8,$A$12),$A$47)</f>
        <v>4697.50</v>
      </c>
      <c r="G758" s="6" t="str">
        <f xml:space="preserve"> TEXT(RTD("cqg.rtd",,"StudyData", $A$2, "BAR", "", "Low", $A$4, -$B758, $A$6,$A$10,,$A$8,$A$12),$A$47)</f>
        <v>4606.25</v>
      </c>
      <c r="H758" s="6" t="str">
        <f>TEXT(RTD("cqg.rtd",,"StudyData", $A$2, "BAR", "", "Close", $A$4, -$B758, $A$6,$A$10,,$A$8,$A$12),$A$47)</f>
        <v>4663.75</v>
      </c>
      <c r="I758" s="7">
        <f xml:space="preserve"> RTD("cqg.rtd",,"StudyData", $A$2, "Vol", "VolType=auto, CoCType=Contract", "Vol",$A$4, -$B758, $A$6,$A$10,,$A$8,$A$12)</f>
        <v>2310919</v>
      </c>
      <c r="J758" s="8" t="str">
        <f xml:space="preserve"> TEXT(RTD("cqg.rtd",,"StudyData", $A$2, "MA", "InputChoice=Close,MAType=Sim,Period="&amp;$A$14&amp;"", "MA",$A$4, -$B758, $A$6,$A$10,,$A$8,$A$12),$A$47)</f>
        <v>4924.38</v>
      </c>
      <c r="K758" s="6" t="str">
        <f xml:space="preserve"> TEXT(RTD("cqg.rtd",,"StudyData", $A$2, "BBnds", "MAType=Sim,InputChoice=Close,Period1="&amp;$A$16&amp;",Percent="&amp;$A$18&amp;"", "BHI",$A$4, -$B758, $A$6,$A$10,,$A$8,$A$12),$A$47)</f>
        <v>5092.03</v>
      </c>
      <c r="L758" s="6" t="str">
        <f>TEXT(RTD("cqg.rtd",,"StudyData",$A$2,"BBnds","MAType=Sim,InputChoice=Close,Period1="&amp;$A$16&amp;",Percent="&amp;$A$18&amp;"","BMA",$A$4,-$B758,$A$6,$A$10,,$A$8,$A$12),$A$47)</f>
        <v>4844.61</v>
      </c>
      <c r="M758" s="6" t="str">
        <f xml:space="preserve"> TEXT(RTD("cqg.rtd",,"StudyData", $A$2, "BBnds", "MAType=Sim,InputChoice=Close,Period1="&amp;$A$16&amp;",Percent="&amp;$A$18&amp;"", "BLO",$A$4, -$B758, $A$6,$A$10,,$A$8,$A$12),$A$47)</f>
        <v>4597.19</v>
      </c>
      <c r="N758" s="8" t="str">
        <f xml:space="preserve"> TEXT(RTD("cqg.rtd",,"StudyData", $A$2, "MACD", "Period1="&amp;$A$20&amp;",Period2="&amp;$A$22&amp;",Period3="&amp;$A$24&amp;",InputChoice=Close", "MACD",$A$4, -$B758, $A$6,$A$10,,$A$8,$A$12),$A$47)</f>
        <v>-74.81</v>
      </c>
      <c r="O758" s="8" t="str">
        <f>TEXT(RTD("cqg.rtd",,"StudyData",$A$2,"MACD","Period1="&amp;$A$20&amp;",Period2="&amp;$A$22&amp;",Period3="&amp;$A$24&amp;",InputChoice=Close","MACDA",$A$4,-$B758,$A$6,$A$10,,$A$8,$A$12),$A$47)</f>
        <v>-58.56</v>
      </c>
      <c r="P758" s="6" t="str">
        <f t="shared" si="22"/>
        <v>-16.25</v>
      </c>
      <c r="Q758" s="8">
        <f xml:space="preserve"> RTD("cqg.rtd",,"StudyData", $A$2, "RSI", "InputChoice=Close,Period="&amp;$A$26&amp;"", "RSI",$A$4, -$B758, $A$6,$A$10,,$A$8,$A$12)</f>
        <v>37.425632442941421</v>
      </c>
      <c r="R75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-$B758, $A$6,$A$10,,$A$8,$A$12)</f>
        <v>22.8412356971</v>
      </c>
      <c r="S75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-$B758, $A$6,$A$10,,$A$8,$A$12)</f>
        <v>23.972899999999999</v>
      </c>
      <c r="T758" s="8" t="str">
        <f>TEXT(RTD("cqg.rtd",,"StudyData", $A$2, "Imoku", "Period1="&amp;$A$34&amp;"", "Imoku1",$A$4, -$B758, $A$6,$A$10,,$A$8,$A$12),$A$47)</f>
        <v>4724.00</v>
      </c>
      <c r="U758" s="8" t="str">
        <f xml:space="preserve"> TEXT(RTD("cqg.rtd",,"StudyData", $A$2, "Imoku", "Period2="&amp;$A$36&amp;"", "Imoku2",$A$4, -$B758, $A$6,$A$10,,$A$8,$A$12),$A$47)</f>
        <v>4879.38</v>
      </c>
      <c r="V758" s="8" t="str">
        <f xml:space="preserve"> TEXT(RTD("cqg.rtd",,"StudyData", $A$2, "Imoku", "Period3="&amp;$A$38&amp;"", "Imoku3",$A$4, -(($B758)+($A$44)), $A$6,$A$10,,$A$8,$A$12),$A$47)</f>
        <v>4921.75</v>
      </c>
      <c r="W758" s="8" t="str">
        <f xml:space="preserve"> TEXT(RTD("cqg.rtd",,"StudyData", $A$2, "Imoku", "Period1="&amp;$A$34&amp;",Period2="&amp;$A$36&amp;",Period4="&amp;$A$40&amp;",MAType4=Sim", "Imoku4",$A$4, -(($B758)+($A$44)), $A$6,$A$10,,$A$8,$A$12),$A$47)</f>
        <v>4974.00</v>
      </c>
      <c r="X758" s="8" t="str">
        <f>TEXT(RTD("cqg.rtd",,"StudyData", $A$2, "Imoku", "MAType5=Sim,Period5="&amp;$A$42&amp;",InputChoice5=Close", "Imoku5",$A$4, -$B758, $A$6,$A$10,,$A$8,$A$12),$A$47)</f>
        <v>4663.75</v>
      </c>
    </row>
    <row r="759" spans="2:24" x14ac:dyDescent="0.25">
      <c r="B759">
        <f t="shared" si="23"/>
        <v>757</v>
      </c>
      <c r="C759" s="5">
        <f xml:space="preserve"> RTD("cqg.rtd",,"StudyData", $A$2, "BAR", "", "Time", $A$4,-$B759,$A$6,$A$10, "","False","T")</f>
        <v>44686</v>
      </c>
      <c r="D759" s="4">
        <f xml:space="preserve"> RTD("cqg.rtd",,"StudyData", $A$2, "BAR", "", "Time", $A$4,-$B759,$A$6,$A$10, "","False","T")</f>
        <v>44686</v>
      </c>
      <c r="E759" s="6" t="str">
        <f xml:space="preserve"> TEXT(RTD("cqg.rtd",,"StudyData", $A$2, "BAR", "", "Open", $A$4, -$B759, $A$6,$A$10,,$A$8,$A$12),$A$47)</f>
        <v>4834.00</v>
      </c>
      <c r="F759" s="6" t="str">
        <f xml:space="preserve"> TEXT(RTD("cqg.rtd",,"StudyData", $A$2, "BAR", "", "High", $A$4, -$B759, $A$6,$A$10,,$A$8,$A$12),$A$47)</f>
        <v>4845.00</v>
      </c>
      <c r="G759" s="6" t="str">
        <f xml:space="preserve"> TEXT(RTD("cqg.rtd",,"StudyData", $A$2, "BAR", "", "Low", $A$4, -$B759, $A$6,$A$10,,$A$8,$A$12),$A$47)</f>
        <v>4643.50</v>
      </c>
      <c r="H759" s="6" t="str">
        <f>TEXT(RTD("cqg.rtd",,"StudyData", $A$2, "BAR", "", "Close", $A$4, -$B759, $A$6,$A$10,,$A$8,$A$12),$A$47)</f>
        <v>4687.50</v>
      </c>
      <c r="I759" s="7">
        <f xml:space="preserve"> RTD("cqg.rtd",,"StudyData", $A$2, "Vol", "VolType=auto, CoCType=Contract", "Vol",$A$4, -$B759, $A$6,$A$10,,$A$8,$A$12)</f>
        <v>2389422</v>
      </c>
      <c r="J759" s="8" t="str">
        <f xml:space="preserve"> TEXT(RTD("cqg.rtd",,"StudyData", $A$2, "MA", "InputChoice=Close,MAType=Sim,Period="&amp;$A$14&amp;"", "MA",$A$4, -$B759, $A$6,$A$10,,$A$8,$A$12),$A$47)</f>
        <v>4927.59</v>
      </c>
      <c r="K759" s="6" t="str">
        <f xml:space="preserve"> TEXT(RTD("cqg.rtd",,"StudyData", $A$2, "BBnds", "MAType=Sim,InputChoice=Close,Period1="&amp;$A$16&amp;",Percent="&amp;$A$18&amp;"", "BHI",$A$4, -$B759, $A$6,$A$10,,$A$8,$A$12),$A$47)</f>
        <v>5110.29</v>
      </c>
      <c r="L759" s="6" t="str">
        <f>TEXT(RTD("cqg.rtd",,"StudyData",$A$2,"BBnds","MAType=Sim,InputChoice=Close,Period1="&amp;$A$16&amp;",Percent="&amp;$A$18&amp;"","BMA",$A$4,-$B759,$A$6,$A$10,,$A$8,$A$12),$A$47)</f>
        <v>4863.45</v>
      </c>
      <c r="M759" s="6" t="str">
        <f xml:space="preserve"> TEXT(RTD("cqg.rtd",,"StudyData", $A$2, "BBnds", "MAType=Sim,InputChoice=Close,Period1="&amp;$A$16&amp;",Percent="&amp;$A$18&amp;"", "BLO",$A$4, -$B759, $A$6,$A$10,,$A$8,$A$12),$A$47)</f>
        <v>4616.61</v>
      </c>
      <c r="N759" s="8" t="str">
        <f xml:space="preserve"> TEXT(RTD("cqg.rtd",,"StudyData", $A$2, "MACD", "Period1="&amp;$A$20&amp;",Period2="&amp;$A$22&amp;",Period3="&amp;$A$24&amp;",InputChoice=Close", "MACD",$A$4, -$B759, $A$6,$A$10,,$A$8,$A$12),$A$47)</f>
        <v>-70.05</v>
      </c>
      <c r="O759" s="8" t="str">
        <f>TEXT(RTD("cqg.rtd",,"StudyData",$A$2,"MACD","Period1="&amp;$A$20&amp;",Period2="&amp;$A$22&amp;",Period3="&amp;$A$24&amp;",InputChoice=Close","MACDA",$A$4,-$B759,$A$6,$A$10,,$A$8,$A$12),$A$47)</f>
        <v>-54.50</v>
      </c>
      <c r="P759" s="6" t="str">
        <f t="shared" si="22"/>
        <v>-15.55</v>
      </c>
      <c r="Q759" s="8">
        <f xml:space="preserve"> RTD("cqg.rtd",,"StudyData", $A$2, "RSI", "InputChoice=Close,Period="&amp;$A$26&amp;"", "RSI",$A$4, -$B759, $A$6,$A$10,,$A$8,$A$12)</f>
        <v>38.909830557593061</v>
      </c>
      <c r="R75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-$B759, $A$6,$A$10,,$A$8,$A$12)</f>
        <v>27.411038680400001</v>
      </c>
      <c r="S75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-$B759, $A$6,$A$10,,$A$8,$A$12)</f>
        <v>24.538699999999999</v>
      </c>
      <c r="T759" s="8" t="str">
        <f>TEXT(RTD("cqg.rtd",,"StudyData", $A$2, "Imoku", "Period1="&amp;$A$34&amp;"", "Imoku1",$A$4, -$B759, $A$6,$A$10,,$A$8,$A$12),$A$47)</f>
        <v>4724.00</v>
      </c>
      <c r="U759" s="8" t="str">
        <f xml:space="preserve"> TEXT(RTD("cqg.rtd",,"StudyData", $A$2, "Imoku", "Period2="&amp;$A$36&amp;"", "Imoku2",$A$4, -$B759, $A$6,$A$10,,$A$8,$A$12),$A$47)</f>
        <v>4886.00</v>
      </c>
      <c r="V759" s="8" t="str">
        <f xml:space="preserve"> TEXT(RTD("cqg.rtd",,"StudyData", $A$2, "Imoku", "Period3="&amp;$A$38&amp;"", "Imoku3",$A$4, -(($B759)+($A$44)), $A$6,$A$10,,$A$8,$A$12),$A$47)</f>
        <v>4954.00</v>
      </c>
      <c r="W759" s="8" t="str">
        <f xml:space="preserve"> TEXT(RTD("cqg.rtd",,"StudyData", $A$2, "Imoku", "Period1="&amp;$A$34&amp;",Period2="&amp;$A$36&amp;",Period4="&amp;$A$40&amp;",MAType4=Sim", "Imoku4",$A$4, -(($B759)+($A$44)), $A$6,$A$10,,$A$8,$A$12),$A$47)</f>
        <v>4962.94</v>
      </c>
      <c r="X759" s="8" t="str">
        <f>TEXT(RTD("cqg.rtd",,"StudyData", $A$2, "Imoku", "MAType5=Sim,Period5="&amp;$A$42&amp;",InputChoice5=Close", "Imoku5",$A$4, -$B759, $A$6,$A$10,,$A$8,$A$12),$A$47)</f>
        <v>4687.50</v>
      </c>
    </row>
    <row r="760" spans="2:24" x14ac:dyDescent="0.25">
      <c r="B760">
        <f t="shared" si="23"/>
        <v>758</v>
      </c>
      <c r="C760" s="5">
        <f xml:space="preserve"> RTD("cqg.rtd",,"StudyData", $A$2, "BAR", "", "Time", $A$4,-$B760,$A$6,$A$10, "","False","T")</f>
        <v>44685</v>
      </c>
      <c r="D760" s="4">
        <f xml:space="preserve"> RTD("cqg.rtd",,"StudyData", $A$2, "BAR", "", "Time", $A$4,-$B760,$A$6,$A$10, "","False","T")</f>
        <v>44685</v>
      </c>
      <c r="E760" s="6" t="str">
        <f xml:space="preserve"> TEXT(RTD("cqg.rtd",,"StudyData", $A$2, "BAR", "", "Open", $A$4, -$B760, $A$6,$A$10,,$A$8,$A$12),$A$47)</f>
        <v>4715.50</v>
      </c>
      <c r="F760" s="6" t="str">
        <f xml:space="preserve"> TEXT(RTD("cqg.rtd",,"StudyData", $A$2, "BAR", "", "High", $A$4, -$B760, $A$6,$A$10,,$A$8,$A$12),$A$47)</f>
        <v>4847.25</v>
      </c>
      <c r="G760" s="6" t="str">
        <f xml:space="preserve"> TEXT(RTD("cqg.rtd",,"StudyData", $A$2, "BAR", "", "Low", $A$4, -$B760, $A$6,$A$10,,$A$8,$A$12),$A$47)</f>
        <v>4687.00</v>
      </c>
      <c r="H760" s="6" t="str">
        <f>TEXT(RTD("cqg.rtd",,"StudyData", $A$2, "BAR", "", "Close", $A$4, -$B760, $A$6,$A$10,,$A$8,$A$12),$A$47)</f>
        <v>4839.50</v>
      </c>
      <c r="I760" s="7">
        <f xml:space="preserve"> RTD("cqg.rtd",,"StudyData", $A$2, "Vol", "VolType=auto, CoCType=Contract", "Vol",$A$4, -$B760, $A$6,$A$10,,$A$8,$A$12)</f>
        <v>1783477</v>
      </c>
      <c r="J760" s="8" t="str">
        <f xml:space="preserve"> TEXT(RTD("cqg.rtd",,"StudyData", $A$2, "MA", "InputChoice=Close,MAType=Sim,Period="&amp;$A$14&amp;"", "MA",$A$4, -$B760, $A$6,$A$10,,$A$8,$A$12),$A$47)</f>
        <v>4930.66</v>
      </c>
      <c r="K760" s="6" t="str">
        <f xml:space="preserve"> TEXT(RTD("cqg.rtd",,"StudyData", $A$2, "BBnds", "MAType=Sim,InputChoice=Close,Period1="&amp;$A$16&amp;",Percent="&amp;$A$18&amp;"", "BHI",$A$4, -$B760, $A$6,$A$10,,$A$8,$A$12),$A$47)</f>
        <v>5122.01</v>
      </c>
      <c r="L760" s="6" t="str">
        <f>TEXT(RTD("cqg.rtd",,"StudyData",$A$2,"BBnds","MAType=Sim,InputChoice=Close,Period1="&amp;$A$16&amp;",Percent="&amp;$A$18&amp;"","BMA",$A$4,-$B760,$A$6,$A$10,,$A$8,$A$12),$A$47)</f>
        <v>4880.08</v>
      </c>
      <c r="M760" s="6" t="str">
        <f xml:space="preserve"> TEXT(RTD("cqg.rtd",,"StudyData", $A$2, "BBnds", "MAType=Sim,InputChoice=Close,Period1="&amp;$A$16&amp;",Percent="&amp;$A$18&amp;"", "BLO",$A$4, -$B760, $A$6,$A$10,,$A$8,$A$12),$A$47)</f>
        <v>4638.14</v>
      </c>
      <c r="N760" s="8" t="str">
        <f xml:space="preserve"> TEXT(RTD("cqg.rtd",,"StudyData", $A$2, "MACD", "Period1="&amp;$A$20&amp;",Period2="&amp;$A$22&amp;",Period3="&amp;$A$24&amp;",InputChoice=Close", "MACD",$A$4, -$B760, $A$6,$A$10,,$A$8,$A$12),$A$47)</f>
        <v>-65.38</v>
      </c>
      <c r="O760" s="8" t="str">
        <f>TEXT(RTD("cqg.rtd",,"StudyData",$A$2,"MACD","Period1="&amp;$A$20&amp;",Period2="&amp;$A$22&amp;",Period3="&amp;$A$24&amp;",InputChoice=Close","MACDA",$A$4,-$B760,$A$6,$A$10,,$A$8,$A$12),$A$47)</f>
        <v>-50.62</v>
      </c>
      <c r="P760" s="6" t="str">
        <f t="shared" si="22"/>
        <v>-14.76</v>
      </c>
      <c r="Q760" s="8">
        <f xml:space="preserve"> RTD("cqg.rtd",,"StudyData", $A$2, "RSI", "InputChoice=Close,Period="&amp;$A$26&amp;"", "RSI",$A$4, -$B760, $A$6,$A$10,,$A$8,$A$12)</f>
        <v>50.245506010258289</v>
      </c>
      <c r="R76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-$B760, $A$6,$A$10,,$A$8,$A$12)</f>
        <v>31.7089183734</v>
      </c>
      <c r="S76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-$B760, $A$6,$A$10,,$A$8,$A$12)</f>
        <v>23.102599999999999</v>
      </c>
      <c r="T760" s="8" t="str">
        <f>TEXT(RTD("cqg.rtd",,"StudyData", $A$2, "Imoku", "Period1="&amp;$A$34&amp;"", "Imoku1",$A$4, -$B760, $A$6,$A$10,,$A$8,$A$12),$A$47)</f>
        <v>4768.88</v>
      </c>
      <c r="U760" s="8" t="str">
        <f xml:space="preserve"> TEXT(RTD("cqg.rtd",,"StudyData", $A$2, "Imoku", "Period2="&amp;$A$36&amp;"", "Imoku2",$A$4, -$B760, $A$6,$A$10,,$A$8,$A$12),$A$47)</f>
        <v>4887.75</v>
      </c>
      <c r="V760" s="8" t="str">
        <f xml:space="preserve"> TEXT(RTD("cqg.rtd",,"StudyData", $A$2, "Imoku", "Period3="&amp;$A$38&amp;"", "Imoku3",$A$4, -(($B760)+($A$44)), $A$6,$A$10,,$A$8,$A$12),$A$47)</f>
        <v>4955.63</v>
      </c>
      <c r="W760" s="8" t="str">
        <f xml:space="preserve"> TEXT(RTD("cqg.rtd",,"StudyData", $A$2, "Imoku", "Period1="&amp;$A$34&amp;",Period2="&amp;$A$36&amp;",Period4="&amp;$A$40&amp;",MAType4=Sim", "Imoku4",$A$4, -(($B760)+($A$44)), $A$6,$A$10,,$A$8,$A$12),$A$47)</f>
        <v>4913.25</v>
      </c>
      <c r="X760" s="8" t="str">
        <f>TEXT(RTD("cqg.rtd",,"StudyData", $A$2, "Imoku", "MAType5=Sim,Period5="&amp;$A$42&amp;",InputChoice5=Close", "Imoku5",$A$4, -$B760, $A$6,$A$10,,$A$8,$A$12),$A$47)</f>
        <v>4839.50</v>
      </c>
    </row>
    <row r="761" spans="2:24" x14ac:dyDescent="0.25">
      <c r="B761">
        <f t="shared" si="23"/>
        <v>759</v>
      </c>
      <c r="C761" s="5">
        <f xml:space="preserve"> RTD("cqg.rtd",,"StudyData", $A$2, "BAR", "", "Time", $A$4,-$B761,$A$6,$A$10, "","False","T")</f>
        <v>44684</v>
      </c>
      <c r="D761" s="4">
        <f xml:space="preserve"> RTD("cqg.rtd",,"StudyData", $A$2, "BAR", "", "Time", $A$4,-$B761,$A$6,$A$10, "","False","T")</f>
        <v>44684</v>
      </c>
      <c r="E761" s="6" t="str">
        <f xml:space="preserve"> TEXT(RTD("cqg.rtd",,"StudyData", $A$2, "BAR", "", "Open", $A$4, -$B761, $A$6,$A$10,,$A$8,$A$12),$A$47)</f>
        <v>4689.75</v>
      </c>
      <c r="F761" s="6" t="str">
        <f xml:space="preserve"> TEXT(RTD("cqg.rtd",,"StudyData", $A$2, "BAR", "", "High", $A$4, -$B761, $A$6,$A$10,,$A$8,$A$12),$A$47)</f>
        <v>4740.00</v>
      </c>
      <c r="G761" s="6" t="str">
        <f xml:space="preserve"> TEXT(RTD("cqg.rtd",,"StudyData", $A$2, "BAR", "", "Low", $A$4, -$B761, $A$6,$A$10,,$A$8,$A$12),$A$47)</f>
        <v>4673.25</v>
      </c>
      <c r="H761" s="6" t="str">
        <f>TEXT(RTD("cqg.rtd",,"StudyData", $A$2, "BAR", "", "Close", $A$4, -$B761, $A$6,$A$10,,$A$8,$A$12),$A$47)</f>
        <v>4713.50</v>
      </c>
      <c r="I761" s="7">
        <f xml:space="preserve"> RTD("cqg.rtd",,"StudyData", $A$2, "Vol", "VolType=auto, CoCType=Contract", "Vol",$A$4, -$B761, $A$6,$A$10,,$A$8,$A$12)</f>
        <v>1678497</v>
      </c>
      <c r="J761" s="8" t="str">
        <f xml:space="preserve"> TEXT(RTD("cqg.rtd",,"StudyData", $A$2, "MA", "InputChoice=Close,MAType=Sim,Period="&amp;$A$14&amp;"", "MA",$A$4, -$B761, $A$6,$A$10,,$A$8,$A$12),$A$47)</f>
        <v>4927.27</v>
      </c>
      <c r="K761" s="6" t="str">
        <f xml:space="preserve"> TEXT(RTD("cqg.rtd",,"StudyData", $A$2, "BBnds", "MAType=Sim,InputChoice=Close,Period1="&amp;$A$16&amp;",Percent="&amp;$A$18&amp;"", "BHI",$A$4, -$B761, $A$6,$A$10,,$A$8,$A$12),$A$47)</f>
        <v>5145.29</v>
      </c>
      <c r="L761" s="6" t="str">
        <f>TEXT(RTD("cqg.rtd",,"StudyData",$A$2,"BBnds","MAType=Sim,InputChoice=Close,Period1="&amp;$A$16&amp;",Percent="&amp;$A$18&amp;"","BMA",$A$4,-$B761,$A$6,$A$10,,$A$8,$A$12),$A$47)</f>
        <v>4891.33</v>
      </c>
      <c r="M761" s="6" t="str">
        <f xml:space="preserve"> TEXT(RTD("cqg.rtd",,"StudyData", $A$2, "BBnds", "MAType=Sim,InputChoice=Close,Period1="&amp;$A$16&amp;",Percent="&amp;$A$18&amp;"", "BLO",$A$4, -$B761, $A$6,$A$10,,$A$8,$A$12),$A$47)</f>
        <v>4637.36</v>
      </c>
      <c r="N761" s="8" t="str">
        <f xml:space="preserve"> TEXT(RTD("cqg.rtd",,"StudyData", $A$2, "MACD", "Period1="&amp;$A$20&amp;",Period2="&amp;$A$22&amp;",Period3="&amp;$A$24&amp;",InputChoice=Close", "MACD",$A$4, -$B761, $A$6,$A$10,,$A$8,$A$12),$A$47)</f>
        <v>-73.93</v>
      </c>
      <c r="O761" s="8" t="str">
        <f>TEXT(RTD("cqg.rtd",,"StudyData",$A$2,"MACD","Period1="&amp;$A$20&amp;",Period2="&amp;$A$22&amp;",Period3="&amp;$A$24&amp;",InputChoice=Close","MACDA",$A$4,-$B761,$A$6,$A$10,,$A$8,$A$12),$A$47)</f>
        <v>-46.93</v>
      </c>
      <c r="P761" s="6" t="str">
        <f t="shared" si="22"/>
        <v>-27.00</v>
      </c>
      <c r="Q761" s="8">
        <f xml:space="preserve"> RTD("cqg.rtd",,"StudyData", $A$2, "RSI", "InputChoice=Close,Period="&amp;$A$26&amp;"", "RSI",$A$4, -$B761, $A$6,$A$10,,$A$8,$A$12)</f>
        <v>36.645465470937921</v>
      </c>
      <c r="R76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-$B761, $A$6,$A$10,,$A$8,$A$12)</f>
        <v>20.2668785738</v>
      </c>
      <c r="S76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-$B761, $A$6,$A$10,,$A$8,$A$12)</f>
        <v>18.799399999999999</v>
      </c>
      <c r="T761" s="8" t="str">
        <f>TEXT(RTD("cqg.rtd",,"StudyData", $A$2, "Imoku", "Period1="&amp;$A$34&amp;"", "Imoku1",$A$4, -$B761, $A$6,$A$10,,$A$8,$A$12),$A$47)</f>
        <v>4826.75</v>
      </c>
      <c r="U761" s="8" t="str">
        <f xml:space="preserve"> TEXT(RTD("cqg.rtd",,"StudyData", $A$2, "Imoku", "Period2="&amp;$A$36&amp;"", "Imoku2",$A$4, -$B761, $A$6,$A$10,,$A$8,$A$12),$A$47)</f>
        <v>4887.75</v>
      </c>
      <c r="V761" s="8" t="str">
        <f xml:space="preserve"> TEXT(RTD("cqg.rtd",,"StudyData", $A$2, "Imoku", "Period3="&amp;$A$38&amp;"", "Imoku3",$A$4, -(($B761)+($A$44)), $A$6,$A$10,,$A$8,$A$12),$A$47)</f>
        <v>4955.63</v>
      </c>
      <c r="W761" s="8" t="str">
        <f xml:space="preserve"> TEXT(RTD("cqg.rtd",,"StudyData", $A$2, "Imoku", "Period1="&amp;$A$34&amp;",Period2="&amp;$A$36&amp;",Period4="&amp;$A$40&amp;",MAType4=Sim", "Imoku4",$A$4, -(($B761)+($A$44)), $A$6,$A$10,,$A$8,$A$12),$A$47)</f>
        <v>4869.25</v>
      </c>
      <c r="X761" s="8" t="str">
        <f>TEXT(RTD("cqg.rtd",,"StudyData", $A$2, "Imoku", "MAType5=Sim,Period5="&amp;$A$42&amp;",InputChoice5=Close", "Imoku5",$A$4, -$B761, $A$6,$A$10,,$A$8,$A$12),$A$47)</f>
        <v>4713.50</v>
      </c>
    </row>
    <row r="762" spans="2:24" x14ac:dyDescent="0.25">
      <c r="B762">
        <f t="shared" si="23"/>
        <v>760</v>
      </c>
      <c r="C762" s="5">
        <f xml:space="preserve"> RTD("cqg.rtd",,"StudyData", $A$2, "BAR", "", "Time", $A$4,-$B762,$A$6,$A$10, "","False","T")</f>
        <v>44683</v>
      </c>
      <c r="D762" s="4">
        <f xml:space="preserve"> RTD("cqg.rtd",,"StudyData", $A$2, "BAR", "", "Time", $A$4,-$B762,$A$6,$A$10, "","False","T")</f>
        <v>44683</v>
      </c>
      <c r="E762" s="6" t="str">
        <f xml:space="preserve"> TEXT(RTD("cqg.rtd",,"StudyData", $A$2, "BAR", "", "Open", $A$4, -$B762, $A$6,$A$10,,$A$8,$A$12),$A$47)</f>
        <v>4688.25</v>
      </c>
      <c r="F762" s="6" t="str">
        <f xml:space="preserve"> TEXT(RTD("cqg.rtd",,"StudyData", $A$2, "BAR", "", "High", $A$4, -$B762, $A$6,$A$10,,$A$8,$A$12),$A$47)</f>
        <v>4710.00</v>
      </c>
      <c r="G762" s="6" t="str">
        <f xml:space="preserve"> TEXT(RTD("cqg.rtd",,"StudyData", $A$2, "BAR", "", "Low", $A$4, -$B762, $A$6,$A$10,,$A$8,$A$12),$A$47)</f>
        <v>4600.25</v>
      </c>
      <c r="H762" s="6" t="str">
        <f>TEXT(RTD("cqg.rtd",,"StudyData", $A$2, "BAR", "", "Close", $A$4, -$B762, $A$6,$A$10,,$A$8,$A$12),$A$47)</f>
        <v>4695.25</v>
      </c>
      <c r="I762" s="7">
        <f xml:space="preserve"> RTD("cqg.rtd",,"StudyData", $A$2, "Vol", "VolType=auto, CoCType=Contract", "Vol",$A$4, -$B762, $A$6,$A$10,,$A$8,$A$12)</f>
        <v>2351404</v>
      </c>
      <c r="J762" s="8" t="str">
        <f xml:space="preserve"> TEXT(RTD("cqg.rtd",,"StudyData", $A$2, "MA", "InputChoice=Close,MAType=Sim,Period="&amp;$A$14&amp;"", "MA",$A$4, -$B762, $A$6,$A$10,,$A$8,$A$12),$A$47)</f>
        <v>4927.77</v>
      </c>
      <c r="K762" s="6" t="str">
        <f xml:space="preserve"> TEXT(RTD("cqg.rtd",,"StudyData", $A$2, "BBnds", "MAType=Sim,InputChoice=Close,Period1="&amp;$A$16&amp;",Percent="&amp;$A$18&amp;"", "BHI",$A$4, -$B762, $A$6,$A$10,,$A$8,$A$12),$A$47)</f>
        <v>5170.88</v>
      </c>
      <c r="L762" s="6" t="str">
        <f>TEXT(RTD("cqg.rtd",,"StudyData",$A$2,"BBnds","MAType=Sim,InputChoice=Close,Period1="&amp;$A$16&amp;",Percent="&amp;$A$18&amp;"","BMA",$A$4,-$B762,$A$6,$A$10,,$A$8,$A$12),$A$47)</f>
        <v>4911.75</v>
      </c>
      <c r="M762" s="6" t="str">
        <f xml:space="preserve"> TEXT(RTD("cqg.rtd",,"StudyData", $A$2, "BBnds", "MAType=Sim,InputChoice=Close,Period1="&amp;$A$16&amp;",Percent="&amp;$A$18&amp;"", "BLO",$A$4, -$B762, $A$6,$A$10,,$A$8,$A$12),$A$47)</f>
        <v>4652.62</v>
      </c>
      <c r="N762" s="8" t="str">
        <f xml:space="preserve"> TEXT(RTD("cqg.rtd",,"StudyData", $A$2, "MACD", "Period1="&amp;$A$20&amp;",Period2="&amp;$A$22&amp;",Period3="&amp;$A$24&amp;",InputChoice=Close", "MACD",$A$4, -$B762, $A$6,$A$10,,$A$8,$A$12),$A$47)</f>
        <v>-70.94</v>
      </c>
      <c r="O762" s="8" t="str">
        <f>TEXT(RTD("cqg.rtd",,"StudyData",$A$2,"MACD","Period1="&amp;$A$20&amp;",Period2="&amp;$A$22&amp;",Period3="&amp;$A$24&amp;",InputChoice=Close","MACDA",$A$4,-$B762,$A$6,$A$10,,$A$8,$A$12),$A$47)</f>
        <v>-40.17</v>
      </c>
      <c r="P762" s="6" t="str">
        <f t="shared" si="22"/>
        <v>-30.77</v>
      </c>
      <c r="Q762" s="8">
        <f xml:space="preserve"> RTD("cqg.rtd",,"StudyData", $A$2, "RSI", "InputChoice=Close,Period="&amp;$A$26&amp;"", "RSI",$A$4, -$B762, $A$6,$A$10,,$A$8,$A$12)</f>
        <v>34.334546938435224</v>
      </c>
      <c r="R76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-$B762, $A$6,$A$10,,$A$8,$A$12)</f>
        <v>17.587995702000001</v>
      </c>
      <c r="S76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-$B762, $A$6,$A$10,,$A$8,$A$12)</f>
        <v>18.0656</v>
      </c>
      <c r="T762" s="8" t="str">
        <f>TEXT(RTD("cqg.rtd",,"StudyData", $A$2, "Imoku", "Period1="&amp;$A$34&amp;"", "Imoku1",$A$4, -$B762, $A$6,$A$10,,$A$8,$A$12),$A$47)</f>
        <v>4826.75</v>
      </c>
      <c r="U762" s="8" t="str">
        <f xml:space="preserve"> TEXT(RTD("cqg.rtd",,"StudyData", $A$2, "Imoku", "Period2="&amp;$A$36&amp;"", "Imoku2",$A$4, -$B762, $A$6,$A$10,,$A$8,$A$12),$A$47)</f>
        <v>4887.75</v>
      </c>
      <c r="V762" s="8" t="str">
        <f xml:space="preserve"> TEXT(RTD("cqg.rtd",,"StudyData", $A$2, "Imoku", "Period3="&amp;$A$38&amp;"", "Imoku3",$A$4, -(($B762)+($A$44)), $A$6,$A$10,,$A$8,$A$12),$A$47)</f>
        <v>4955.63</v>
      </c>
      <c r="W762" s="8" t="str">
        <f xml:space="preserve"> TEXT(RTD("cqg.rtd",,"StudyData", $A$2, "Imoku", "Period1="&amp;$A$34&amp;",Period2="&amp;$A$36&amp;",Period4="&amp;$A$40&amp;",MAType4=Sim", "Imoku4",$A$4, -(($B762)+($A$44)), $A$6,$A$10,,$A$8,$A$12),$A$47)</f>
        <v>4858.50</v>
      </c>
      <c r="X762" s="8" t="str">
        <f>TEXT(RTD("cqg.rtd",,"StudyData", $A$2, "Imoku", "MAType5=Sim,Period5="&amp;$A$42&amp;",InputChoice5=Close", "Imoku5",$A$4, -$B762, $A$6,$A$10,,$A$8,$A$12),$A$47)</f>
        <v>4695.25</v>
      </c>
    </row>
    <row r="763" spans="2:24" x14ac:dyDescent="0.25">
      <c r="B763">
        <f t="shared" si="23"/>
        <v>761</v>
      </c>
      <c r="C763" s="5">
        <f xml:space="preserve"> RTD("cqg.rtd",,"StudyData", $A$2, "BAR", "", "Time", $A$4,-$B763,$A$6,$A$10, "","False","T")</f>
        <v>44680</v>
      </c>
      <c r="D763" s="4">
        <f xml:space="preserve"> RTD("cqg.rtd",,"StudyData", $A$2, "BAR", "", "Time", $A$4,-$B763,$A$6,$A$10, "","False","T")</f>
        <v>44680</v>
      </c>
      <c r="E763" s="6" t="str">
        <f xml:space="preserve"> TEXT(RTD("cqg.rtd",,"StudyData", $A$2, "BAR", "", "Open", $A$4, -$B763, $A$6,$A$10,,$A$8,$A$12),$A$47)</f>
        <v>4788.25</v>
      </c>
      <c r="F763" s="6" t="str">
        <f xml:space="preserve"> TEXT(RTD("cqg.rtd",,"StudyData", $A$2, "BAR", "", "High", $A$4, -$B763, $A$6,$A$10,,$A$8,$A$12),$A$47)</f>
        <v>4824.00</v>
      </c>
      <c r="G763" s="6" t="str">
        <f xml:space="preserve"> TEXT(RTD("cqg.rtd",,"StudyData", $A$2, "BAR", "", "Low", $A$4, -$B763, $A$6,$A$10,,$A$8,$A$12),$A$47)</f>
        <v>4663.00</v>
      </c>
      <c r="H763" s="6" t="str">
        <f>TEXT(RTD("cqg.rtd",,"StudyData", $A$2, "BAR", "", "Close", $A$4, -$B763, $A$6,$A$10,,$A$8,$A$12),$A$47)</f>
        <v>4671.75</v>
      </c>
      <c r="I763" s="7">
        <f xml:space="preserve"> RTD("cqg.rtd",,"StudyData", $A$2, "Vol", "VolType=auto, CoCType=Contract", "Vol",$A$4, -$B763, $A$6,$A$10,,$A$8,$A$12)</f>
        <v>2117160</v>
      </c>
      <c r="J763" s="8" t="str">
        <f xml:space="preserve"> TEXT(RTD("cqg.rtd",,"StudyData", $A$2, "MA", "InputChoice=Close,MAType=Sim,Period="&amp;$A$14&amp;"", "MA",$A$4, -$B763, $A$6,$A$10,,$A$8,$A$12),$A$47)</f>
        <v>4931.94</v>
      </c>
      <c r="K763" s="6" t="str">
        <f xml:space="preserve"> TEXT(RTD("cqg.rtd",,"StudyData", $A$2, "BBnds", "MAType=Sim,InputChoice=Close,Period1="&amp;$A$16&amp;",Percent="&amp;$A$18&amp;"", "BHI",$A$4, -$B763, $A$6,$A$10,,$A$8,$A$12),$A$47)</f>
        <v>5180.50</v>
      </c>
      <c r="L763" s="6" t="str">
        <f>TEXT(RTD("cqg.rtd",,"StudyData",$A$2,"BBnds","MAType=Sim,InputChoice=Close,Period1="&amp;$A$16&amp;",Percent="&amp;$A$18&amp;"","BMA",$A$4,-$B763,$A$6,$A$10,,$A$8,$A$12),$A$47)</f>
        <v>4931.16</v>
      </c>
      <c r="M763" s="6" t="str">
        <f xml:space="preserve"> TEXT(RTD("cqg.rtd",,"StudyData", $A$2, "BBnds", "MAType=Sim,InputChoice=Close,Period1="&amp;$A$16&amp;",Percent="&amp;$A$18&amp;"", "BLO",$A$4, -$B763, $A$6,$A$10,,$A$8,$A$12),$A$47)</f>
        <v>4681.83</v>
      </c>
      <c r="N763" s="8" t="str">
        <f xml:space="preserve"> TEXT(RTD("cqg.rtd",,"StudyData", $A$2, "MACD", "Period1="&amp;$A$20&amp;",Period2="&amp;$A$22&amp;",Period3="&amp;$A$24&amp;",InputChoice=Close", "MACD",$A$4, -$B763, $A$6,$A$10,,$A$8,$A$12),$A$47)</f>
        <v>-64.23</v>
      </c>
      <c r="O763" s="8" t="str">
        <f>TEXT(RTD("cqg.rtd",,"StudyData",$A$2,"MACD","Period1="&amp;$A$20&amp;",Period2="&amp;$A$22&amp;",Period3="&amp;$A$24&amp;",InputChoice=Close","MACDA",$A$4,-$B763,$A$6,$A$10,,$A$8,$A$12),$A$47)</f>
        <v>-32.48</v>
      </c>
      <c r="P763" s="6" t="str">
        <f t="shared" si="22"/>
        <v>-31.75</v>
      </c>
      <c r="Q763" s="8">
        <f xml:space="preserve"> RTD("cqg.rtd",,"StudyData", $A$2, "RSI", "InputChoice=Close,Period="&amp;$A$26&amp;"", "RSI",$A$4, -$B763, $A$6,$A$10,,$A$8,$A$12)</f>
        <v>31.47354833088221</v>
      </c>
      <c r="R76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-$B763, $A$6,$A$10,,$A$8,$A$12)</f>
        <v>15.5378626751</v>
      </c>
      <c r="S76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-$B763, $A$6,$A$10,,$A$8,$A$12)</f>
        <v>18.304400000000001</v>
      </c>
      <c r="T763" s="8" t="str">
        <f>TEXT(RTD("cqg.rtd",,"StudyData", $A$2, "Imoku", "Period1="&amp;$A$34&amp;"", "Imoku1",$A$4, -$B763, $A$6,$A$10,,$A$8,$A$12),$A$47)</f>
        <v>4858.13</v>
      </c>
      <c r="U763" s="8" t="str">
        <f xml:space="preserve"> TEXT(RTD("cqg.rtd",,"StudyData", $A$2, "Imoku", "Period2="&amp;$A$36&amp;"", "Imoku2",$A$4, -$B763, $A$6,$A$10,,$A$8,$A$12),$A$47)</f>
        <v>4919.13</v>
      </c>
      <c r="V763" s="8" t="str">
        <f xml:space="preserve"> TEXT(RTD("cqg.rtd",,"StudyData", $A$2, "Imoku", "Period3="&amp;$A$38&amp;"", "Imoku3",$A$4, -(($B763)+($A$44)), $A$6,$A$10,,$A$8,$A$12),$A$47)</f>
        <v>4955.63</v>
      </c>
      <c r="W763" s="8" t="str">
        <f xml:space="preserve"> TEXT(RTD("cqg.rtd",,"StudyData", $A$2, "Imoku", "Period1="&amp;$A$34&amp;",Period2="&amp;$A$36&amp;",Period4="&amp;$A$40&amp;",MAType4=Sim", "Imoku4",$A$4, -(($B763)+($A$44)), $A$6,$A$10,,$A$8,$A$12),$A$47)</f>
        <v>4857.13</v>
      </c>
      <c r="X763" s="8" t="str">
        <f>TEXT(RTD("cqg.rtd",,"StudyData", $A$2, "Imoku", "MAType5=Sim,Period5="&amp;$A$42&amp;",InputChoice5=Close", "Imoku5",$A$4, -$B763, $A$6,$A$10,,$A$8,$A$12),$A$47)</f>
        <v>4671.75</v>
      </c>
    </row>
    <row r="764" spans="2:24" x14ac:dyDescent="0.25">
      <c r="B764">
        <f t="shared" si="23"/>
        <v>762</v>
      </c>
      <c r="C764" s="5">
        <f xml:space="preserve"> RTD("cqg.rtd",,"StudyData", $A$2, "BAR", "", "Time", $A$4,-$B764,$A$6,$A$10, "","False","T")</f>
        <v>44679</v>
      </c>
      <c r="D764" s="4">
        <f xml:space="preserve"> RTD("cqg.rtd",,"StudyData", $A$2, "BAR", "", "Time", $A$4,-$B764,$A$6,$A$10, "","False","T")</f>
        <v>44679</v>
      </c>
      <c r="E764" s="6" t="str">
        <f xml:space="preserve"> TEXT(RTD("cqg.rtd",,"StudyData", $A$2, "BAR", "", "Open", $A$4, -$B764, $A$6,$A$10,,$A$8,$A$12),$A$47)</f>
        <v>4757.25</v>
      </c>
      <c r="F764" s="6" t="str">
        <f xml:space="preserve"> TEXT(RTD("cqg.rtd",,"StudyData", $A$2, "BAR", "", "High", $A$4, -$B764, $A$6,$A$10,,$A$8,$A$12),$A$47)</f>
        <v>4847.75</v>
      </c>
      <c r="G764" s="6" t="str">
        <f xml:space="preserve"> TEXT(RTD("cqg.rtd",,"StudyData", $A$2, "BAR", "", "Low", $A$4, -$B764, $A$6,$A$10,,$A$8,$A$12),$A$47)</f>
        <v>4726.75</v>
      </c>
      <c r="H764" s="6" t="str">
        <f>TEXT(RTD("cqg.rtd",,"StudyData", $A$2, "BAR", "", "Close", $A$4, -$B764, $A$6,$A$10,,$A$8,$A$12),$A$47)</f>
        <v>4827.75</v>
      </c>
      <c r="I764" s="7">
        <f xml:space="preserve"> RTD("cqg.rtd",,"StudyData", $A$2, "Vol", "VolType=auto, CoCType=Contract", "Vol",$A$4, -$B764, $A$6,$A$10,,$A$8,$A$12)</f>
        <v>1798644</v>
      </c>
      <c r="J764" s="8" t="str">
        <f xml:space="preserve"> TEXT(RTD("cqg.rtd",,"StudyData", $A$2, "MA", "InputChoice=Close,MAType=Sim,Period="&amp;$A$14&amp;"", "MA",$A$4, -$B764, $A$6,$A$10,,$A$8,$A$12),$A$47)</f>
        <v>4937.51</v>
      </c>
      <c r="K764" s="6" t="str">
        <f xml:space="preserve"> TEXT(RTD("cqg.rtd",,"StudyData", $A$2, "BBnds", "MAType=Sim,InputChoice=Close,Period1="&amp;$A$16&amp;",Percent="&amp;$A$18&amp;"", "BHI",$A$4, -$B764, $A$6,$A$10,,$A$8,$A$12),$A$47)</f>
        <v>5177.64</v>
      </c>
      <c r="L764" s="6" t="str">
        <f>TEXT(RTD("cqg.rtd",,"StudyData",$A$2,"BBnds","MAType=Sim,InputChoice=Close,Period1="&amp;$A$16&amp;",Percent="&amp;$A$18&amp;"","BMA",$A$4,-$B764,$A$6,$A$10,,$A$8,$A$12),$A$47)</f>
        <v>4951.33</v>
      </c>
      <c r="M764" s="6" t="str">
        <f xml:space="preserve"> TEXT(RTD("cqg.rtd",,"StudyData", $A$2, "BBnds", "MAType=Sim,InputChoice=Close,Period1="&amp;$A$16&amp;",Percent="&amp;$A$18&amp;"", "BLO",$A$4, -$B764, $A$6,$A$10,,$A$8,$A$12),$A$47)</f>
        <v>4725.01</v>
      </c>
      <c r="N764" s="8" t="str">
        <f xml:space="preserve"> TEXT(RTD("cqg.rtd",,"StudyData", $A$2, "MACD", "Period1="&amp;$A$20&amp;",Period2="&amp;$A$22&amp;",Period3="&amp;$A$24&amp;",InputChoice=Close", "MACD",$A$4, -$B764, $A$6,$A$10,,$A$8,$A$12),$A$47)</f>
        <v>-52.35</v>
      </c>
      <c r="O764" s="8" t="str">
        <f>TEXT(RTD("cqg.rtd",,"StudyData",$A$2,"MACD","Period1="&amp;$A$20&amp;",Period2="&amp;$A$22&amp;",Period3="&amp;$A$24&amp;",InputChoice=Close","MACDA",$A$4,-$B764,$A$6,$A$10,,$A$8,$A$12),$A$47)</f>
        <v>-24.55</v>
      </c>
      <c r="P764" s="6" t="str">
        <f t="shared" si="22"/>
        <v>-27.80</v>
      </c>
      <c r="Q764" s="8">
        <f xml:space="preserve"> RTD("cqg.rtd",,"StudyData", $A$2, "RSI", "InputChoice=Close,Period="&amp;$A$26&amp;"", "RSI",$A$4, -$B764, $A$6,$A$10,,$A$8,$A$12)</f>
        <v>42.365214600091583</v>
      </c>
      <c r="R76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-$B764, $A$6,$A$10,,$A$8,$A$12)</f>
        <v>22.634864533599998</v>
      </c>
      <c r="S76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-$B764, $A$6,$A$10,,$A$8,$A$12)</f>
        <v>19.6877</v>
      </c>
      <c r="T764" s="8" t="str">
        <f>TEXT(RTD("cqg.rtd",,"StudyData", $A$2, "Imoku", "Period1="&amp;$A$34&amp;"", "Imoku1",$A$4, -$B764, $A$6,$A$10,,$A$8,$A$12),$A$47)</f>
        <v>4867.13</v>
      </c>
      <c r="U764" s="8" t="str">
        <f xml:space="preserve"> TEXT(RTD("cqg.rtd",,"StudyData", $A$2, "Imoku", "Period2="&amp;$A$36&amp;"", "Imoku2",$A$4, -$B764, $A$6,$A$10,,$A$8,$A$12),$A$47)</f>
        <v>4928.13</v>
      </c>
      <c r="V764" s="8" t="str">
        <f xml:space="preserve"> TEXT(RTD("cqg.rtd",,"StudyData", $A$2, "Imoku", "Period3="&amp;$A$38&amp;"", "Imoku3",$A$4, -(($B764)+($A$44)), $A$6,$A$10,,$A$8,$A$12),$A$47)</f>
        <v>4955.63</v>
      </c>
      <c r="W764" s="8" t="str">
        <f xml:space="preserve"> TEXT(RTD("cqg.rtd",,"StudyData", $A$2, "Imoku", "Period1="&amp;$A$34&amp;",Period2="&amp;$A$36&amp;",Period4="&amp;$A$40&amp;",MAType4=Sim", "Imoku4",$A$4, -(($B764)+($A$44)), $A$6,$A$10,,$A$8,$A$12),$A$47)</f>
        <v>4857.13</v>
      </c>
      <c r="X764" s="8" t="str">
        <f>TEXT(RTD("cqg.rtd",,"StudyData", $A$2, "Imoku", "MAType5=Sim,Period5="&amp;$A$42&amp;",InputChoice5=Close", "Imoku5",$A$4, -$B764, $A$6,$A$10,,$A$8,$A$12),$A$47)</f>
        <v>4827.75</v>
      </c>
    </row>
    <row r="765" spans="2:24" x14ac:dyDescent="0.25">
      <c r="B765">
        <f t="shared" si="23"/>
        <v>763</v>
      </c>
      <c r="C765" s="5">
        <f xml:space="preserve"> RTD("cqg.rtd",,"StudyData", $A$2, "BAR", "", "Time", $A$4,-$B765,$A$6,$A$10, "","False","T")</f>
        <v>44678</v>
      </c>
      <c r="D765" s="4">
        <f xml:space="preserve"> RTD("cqg.rtd",,"StudyData", $A$2, "BAR", "", "Time", $A$4,-$B765,$A$6,$A$10, "","False","T")</f>
        <v>44678</v>
      </c>
      <c r="E765" s="6" t="str">
        <f xml:space="preserve"> TEXT(RTD("cqg.rtd",,"StudyData", $A$2, "BAR", "", "Open", $A$4, -$B765, $A$6,$A$10,,$A$8,$A$12),$A$47)</f>
        <v>4693.75</v>
      </c>
      <c r="F765" s="6" t="str">
        <f xml:space="preserve"> TEXT(RTD("cqg.rtd",,"StudyData", $A$2, "BAR", "", "High", $A$4, -$B765, $A$6,$A$10,,$A$8,$A$12),$A$47)</f>
        <v>4780.50</v>
      </c>
      <c r="G765" s="6" t="str">
        <f xml:space="preserve"> TEXT(RTD("cqg.rtd",,"StudyData", $A$2, "BAR", "", "Low", $A$4, -$B765, $A$6,$A$10,,$A$8,$A$12),$A$47)</f>
        <v>4693.25</v>
      </c>
      <c r="H765" s="6" t="str">
        <f>TEXT(RTD("cqg.rtd",,"StudyData", $A$2, "BAR", "", "Close", $A$4, -$B765, $A$6,$A$10,,$A$8,$A$12),$A$47)</f>
        <v>4724.50</v>
      </c>
      <c r="I765" s="7">
        <f xml:space="preserve"> RTD("cqg.rtd",,"StudyData", $A$2, "Vol", "VolType=auto, CoCType=Contract", "Vol",$A$4, -$B765, $A$6,$A$10,,$A$8,$A$12)</f>
        <v>2035627</v>
      </c>
      <c r="J765" s="8" t="str">
        <f xml:space="preserve"> TEXT(RTD("cqg.rtd",,"StudyData", $A$2, "MA", "InputChoice=Close,MAType=Sim,Period="&amp;$A$14&amp;"", "MA",$A$4, -$B765, $A$6,$A$10,,$A$8,$A$12),$A$47)</f>
        <v>4939.73</v>
      </c>
      <c r="K765" s="6" t="str">
        <f xml:space="preserve"> TEXT(RTD("cqg.rtd",,"StudyData", $A$2, "BBnds", "MAType=Sim,InputChoice=Close,Period1="&amp;$A$16&amp;",Percent="&amp;$A$18&amp;"", "BHI",$A$4, -$B765, $A$6,$A$10,,$A$8,$A$12),$A$47)</f>
        <v>5200.03</v>
      </c>
      <c r="L765" s="6" t="str">
        <f>TEXT(RTD("cqg.rtd",,"StudyData",$A$2,"BBnds","MAType=Sim,InputChoice=Close,Period1="&amp;$A$16&amp;",Percent="&amp;$A$18&amp;"","BMA",$A$4,-$B765,$A$6,$A$10,,$A$8,$A$12),$A$47)</f>
        <v>4966.95</v>
      </c>
      <c r="M765" s="6" t="str">
        <f xml:space="preserve"> TEXT(RTD("cqg.rtd",,"StudyData", $A$2, "BBnds", "MAType=Sim,InputChoice=Close,Period1="&amp;$A$16&amp;",Percent="&amp;$A$18&amp;"", "BLO",$A$4, -$B765, $A$6,$A$10,,$A$8,$A$12),$A$47)</f>
        <v>4733.87</v>
      </c>
      <c r="N765" s="8" t="str">
        <f xml:space="preserve"> TEXT(RTD("cqg.rtd",,"StudyData", $A$2, "MACD", "Period1="&amp;$A$20&amp;",Period2="&amp;$A$22&amp;",Period3="&amp;$A$24&amp;",InputChoice=Close", "MACD",$A$4, -$B765, $A$6,$A$10,,$A$8,$A$12),$A$47)</f>
        <v>-52.30</v>
      </c>
      <c r="O765" s="8" t="str">
        <f>TEXT(RTD("cqg.rtd",,"StudyData",$A$2,"MACD","Period1="&amp;$A$20&amp;",Period2="&amp;$A$22&amp;",Period3="&amp;$A$24&amp;",InputChoice=Close","MACDA",$A$4,-$B765,$A$6,$A$10,,$A$8,$A$12),$A$47)</f>
        <v>-17.59</v>
      </c>
      <c r="P765" s="6" t="str">
        <f t="shared" si="22"/>
        <v>-34.71</v>
      </c>
      <c r="Q765" s="8">
        <f xml:space="preserve"> RTD("cqg.rtd",,"StudyData", $A$2, "RSI", "InputChoice=Close,Period="&amp;$A$26&amp;"", "RSI",$A$4, -$B765, $A$6,$A$10,,$A$8,$A$12)</f>
        <v>27.631547921338409</v>
      </c>
      <c r="R76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-$B765, $A$6,$A$10,,$A$8,$A$12)</f>
        <v>14.219287724100001</v>
      </c>
      <c r="S76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-$B765, $A$6,$A$10,,$A$8,$A$12)</f>
        <v>18.214099999999998</v>
      </c>
      <c r="T765" s="8" t="str">
        <f>TEXT(RTD("cqg.rtd",,"StudyData", $A$2, "Imoku", "Period1="&amp;$A$34&amp;"", "Imoku1",$A$4, -$B765, $A$6,$A$10,,$A$8,$A$12),$A$47)</f>
        <v>4867.13</v>
      </c>
      <c r="U765" s="8" t="str">
        <f xml:space="preserve"> TEXT(RTD("cqg.rtd",,"StudyData", $A$2, "Imoku", "Period2="&amp;$A$36&amp;"", "Imoku2",$A$4, -$B765, $A$6,$A$10,,$A$8,$A$12),$A$47)</f>
        <v>4928.13</v>
      </c>
      <c r="V765" s="8" t="str">
        <f xml:space="preserve"> TEXT(RTD("cqg.rtd",,"StudyData", $A$2, "Imoku", "Period3="&amp;$A$38&amp;"", "Imoku3",$A$4, -(($B765)+($A$44)), $A$6,$A$10,,$A$8,$A$12),$A$47)</f>
        <v>4980.00</v>
      </c>
      <c r="W765" s="8" t="str">
        <f xml:space="preserve"> TEXT(RTD("cqg.rtd",,"StudyData", $A$2, "Imoku", "Period1="&amp;$A$34&amp;",Period2="&amp;$A$36&amp;",Period4="&amp;$A$40&amp;",MAType4=Sim", "Imoku4",$A$4, -(($B765)+($A$44)), $A$6,$A$10,,$A$8,$A$12),$A$47)</f>
        <v>4845.81</v>
      </c>
      <c r="X765" s="8" t="str">
        <f>TEXT(RTD("cqg.rtd",,"StudyData", $A$2, "Imoku", "MAType5=Sim,Period5="&amp;$A$42&amp;",InputChoice5=Close", "Imoku5",$A$4, -$B765, $A$6,$A$10,,$A$8,$A$12),$A$47)</f>
        <v>4724.50</v>
      </c>
    </row>
    <row r="766" spans="2:24" x14ac:dyDescent="0.25">
      <c r="B766">
        <f t="shared" si="23"/>
        <v>764</v>
      </c>
      <c r="C766" s="5">
        <f xml:space="preserve"> RTD("cqg.rtd",,"StudyData", $A$2, "BAR", "", "Time", $A$4,-$B766,$A$6,$A$10, "","False","T")</f>
        <v>44677</v>
      </c>
      <c r="D766" s="4">
        <f xml:space="preserve"> RTD("cqg.rtd",,"StudyData", $A$2, "BAR", "", "Time", $A$4,-$B766,$A$6,$A$10, "","False","T")</f>
        <v>44677</v>
      </c>
      <c r="E766" s="6" t="str">
        <f xml:space="preserve"> TEXT(RTD("cqg.rtd",,"StudyData", $A$2, "BAR", "", "Open", $A$4, -$B766, $A$6,$A$10,,$A$8,$A$12),$A$47)</f>
        <v>4838.25</v>
      </c>
      <c r="F766" s="6" t="str">
        <f xml:space="preserve"> TEXT(RTD("cqg.rtd",,"StudyData", $A$2, "BAR", "", "High", $A$4, -$B766, $A$6,$A$10,,$A$8,$A$12),$A$47)</f>
        <v>4847.75</v>
      </c>
      <c r="G766" s="6" t="str">
        <f xml:space="preserve"> TEXT(RTD("cqg.rtd",,"StudyData", $A$2, "BAR", "", "Low", $A$4, -$B766, $A$6,$A$10,,$A$8,$A$12),$A$47)</f>
        <v>4681.00</v>
      </c>
      <c r="H766" s="6" t="str">
        <f>TEXT(RTD("cqg.rtd",,"StudyData", $A$2, "BAR", "", "Close", $A$4, -$B766, $A$6,$A$10,,$A$8,$A$12),$A$47)</f>
        <v>4714.75</v>
      </c>
      <c r="I766" s="7">
        <f xml:space="preserve"> RTD("cqg.rtd",,"StudyData", $A$2, "Vol", "VolType=auto, CoCType=Contract", "Vol",$A$4, -$B766, $A$6,$A$10,,$A$8,$A$12)</f>
        <v>2018166</v>
      </c>
      <c r="J766" s="8" t="str">
        <f xml:space="preserve"> TEXT(RTD("cqg.rtd",,"StudyData", $A$2, "MA", "InputChoice=Close,MAType=Sim,Period="&amp;$A$14&amp;"", "MA",$A$4, -$B766, $A$6,$A$10,,$A$8,$A$12),$A$47)</f>
        <v>4942.59</v>
      </c>
      <c r="K766" s="6" t="str">
        <f xml:space="preserve"> TEXT(RTD("cqg.rtd",,"StudyData", $A$2, "BBnds", "MAType=Sim,InputChoice=Close,Period1="&amp;$A$16&amp;",Percent="&amp;$A$18&amp;"", "BHI",$A$4, -$B766, $A$6,$A$10,,$A$8,$A$12),$A$47)</f>
        <v>5210.15</v>
      </c>
      <c r="L766" s="6" t="str">
        <f>TEXT(RTD("cqg.rtd",,"StudyData",$A$2,"BBnds","MAType=Sim,InputChoice=Close,Period1="&amp;$A$16&amp;",Percent="&amp;$A$18&amp;"","BMA",$A$4,-$B766,$A$6,$A$10,,$A$8,$A$12),$A$47)</f>
        <v>4989.21</v>
      </c>
      <c r="M766" s="6" t="str">
        <f xml:space="preserve"> TEXT(RTD("cqg.rtd",,"StudyData", $A$2, "BBnds", "MAType=Sim,InputChoice=Close,Period1="&amp;$A$16&amp;",Percent="&amp;$A$18&amp;"", "BLO",$A$4, -$B766, $A$6,$A$10,,$A$8,$A$12),$A$47)</f>
        <v>4768.27</v>
      </c>
      <c r="N766" s="8" t="str">
        <f xml:space="preserve"> TEXT(RTD("cqg.rtd",,"StudyData", $A$2, "MACD", "Period1="&amp;$A$20&amp;",Period2="&amp;$A$22&amp;",Period3="&amp;$A$24&amp;",InputChoice=Close", "MACD",$A$4, -$B766, $A$6,$A$10,,$A$8,$A$12),$A$47)</f>
        <v>-40.97</v>
      </c>
      <c r="O766" s="8" t="str">
        <f>TEXT(RTD("cqg.rtd",,"StudyData",$A$2,"MACD","Period1="&amp;$A$20&amp;",Period2="&amp;$A$22&amp;",Period3="&amp;$A$24&amp;",InputChoice=Close","MACDA",$A$4,-$B766,$A$6,$A$10,,$A$8,$A$12),$A$47)</f>
        <v>-8.92</v>
      </c>
      <c r="P766" s="6" t="str">
        <f t="shared" si="22"/>
        <v>-32.05</v>
      </c>
      <c r="Q766" s="8">
        <f xml:space="preserve"> RTD("cqg.rtd",,"StudyData", $A$2, "RSI", "InputChoice=Close,Period="&amp;$A$26&amp;"", "RSI",$A$4, -$B766, $A$6,$A$10,,$A$8,$A$12)</f>
        <v>26.044617145178677</v>
      </c>
      <c r="R76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-$B766, $A$6,$A$10,,$A$8,$A$12)</f>
        <v>15.8134589314</v>
      </c>
      <c r="S76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-$B766, $A$6,$A$10,,$A$8,$A$12)</f>
        <v>20.211500000000001</v>
      </c>
      <c r="T766" s="8" t="str">
        <f>TEXT(RTD("cqg.rtd",,"StudyData", $A$2, "Imoku", "Period1="&amp;$A$34&amp;"", "Imoku1",$A$4, -$B766, $A$6,$A$10,,$A$8,$A$12),$A$47)</f>
        <v>4867.13</v>
      </c>
      <c r="U766" s="8" t="str">
        <f xml:space="preserve"> TEXT(RTD("cqg.rtd",,"StudyData", $A$2, "Imoku", "Period2="&amp;$A$36&amp;"", "Imoku2",$A$4, -$B766, $A$6,$A$10,,$A$8,$A$12),$A$47)</f>
        <v>4928.13</v>
      </c>
      <c r="V766" s="8" t="str">
        <f xml:space="preserve"> TEXT(RTD("cqg.rtd",,"StudyData", $A$2, "Imoku", "Period3="&amp;$A$38&amp;"", "Imoku3",$A$4, -(($B766)+($A$44)), $A$6,$A$10,,$A$8,$A$12),$A$47)</f>
        <v>4990.00</v>
      </c>
      <c r="W766" s="8" t="str">
        <f xml:space="preserve"> TEXT(RTD("cqg.rtd",,"StudyData", $A$2, "Imoku", "Period1="&amp;$A$34&amp;",Period2="&amp;$A$36&amp;",Period4="&amp;$A$40&amp;",MAType4=Sim", "Imoku4",$A$4, -(($B766)+($A$44)), $A$6,$A$10,,$A$8,$A$12),$A$47)</f>
        <v>4859.81</v>
      </c>
      <c r="X766" s="8" t="str">
        <f>TEXT(RTD("cqg.rtd",,"StudyData", $A$2, "Imoku", "MAType5=Sim,Period5="&amp;$A$42&amp;",InputChoice5=Close", "Imoku5",$A$4, -$B766, $A$6,$A$10,,$A$8,$A$12),$A$47)</f>
        <v>4714.75</v>
      </c>
    </row>
    <row r="767" spans="2:24" x14ac:dyDescent="0.25">
      <c r="B767">
        <f t="shared" si="23"/>
        <v>765</v>
      </c>
      <c r="C767" s="5">
        <f xml:space="preserve"> RTD("cqg.rtd",,"StudyData", $A$2, "BAR", "", "Time", $A$4,-$B767,$A$6,$A$10, "","False","T")</f>
        <v>44676</v>
      </c>
      <c r="D767" s="4">
        <f xml:space="preserve"> RTD("cqg.rtd",,"StudyData", $A$2, "BAR", "", "Time", $A$4,-$B767,$A$6,$A$10, "","False","T")</f>
        <v>44676</v>
      </c>
      <c r="E767" s="6" t="str">
        <f xml:space="preserve"> TEXT(RTD("cqg.rtd",,"StudyData", $A$2, "BAR", "", "Open", $A$4, -$B767, $A$6,$A$10,,$A$8,$A$12),$A$47)</f>
        <v>4803.25</v>
      </c>
      <c r="F767" s="6" t="str">
        <f xml:space="preserve"> TEXT(RTD("cqg.rtd",,"StudyData", $A$2, "BAR", "", "High", $A$4, -$B767, $A$6,$A$10,,$A$8,$A$12),$A$47)</f>
        <v>4840.75</v>
      </c>
      <c r="G767" s="6" t="str">
        <f xml:space="preserve"> TEXT(RTD("cqg.rtd",,"StudyData", $A$2, "BAR", "", "Low", $A$4, -$B767, $A$6,$A$10,,$A$8,$A$12),$A$47)</f>
        <v>4739.50</v>
      </c>
      <c r="H767" s="6" t="str">
        <f>TEXT(RTD("cqg.rtd",,"StudyData", $A$2, "BAR", "", "Close", $A$4, -$B767, $A$6,$A$10,,$A$8,$A$12),$A$47)</f>
        <v>4837.00</v>
      </c>
      <c r="I767" s="7">
        <f xml:space="preserve"> RTD("cqg.rtd",,"StudyData", $A$2, "Vol", "VolType=auto, CoCType=Contract", "Vol",$A$4, -$B767, $A$6,$A$10,,$A$8,$A$12)</f>
        <v>2280374</v>
      </c>
      <c r="J767" s="8" t="str">
        <f xml:space="preserve"> TEXT(RTD("cqg.rtd",,"StudyData", $A$2, "MA", "InputChoice=Close,MAType=Sim,Period="&amp;$A$14&amp;"", "MA",$A$4, -$B767, $A$6,$A$10,,$A$8,$A$12),$A$47)</f>
        <v>4947.29</v>
      </c>
      <c r="K767" s="6" t="str">
        <f xml:space="preserve"> TEXT(RTD("cqg.rtd",,"StudyData", $A$2, "BBnds", "MAType=Sim,InputChoice=Close,Period1="&amp;$A$16&amp;",Percent="&amp;$A$18&amp;"", "BHI",$A$4, -$B767, $A$6,$A$10,,$A$8,$A$12),$A$47)</f>
        <v>5196.69</v>
      </c>
      <c r="L767" s="6" t="str">
        <f>TEXT(RTD("cqg.rtd",,"StudyData",$A$2,"BBnds","MAType=Sim,InputChoice=Close,Period1="&amp;$A$16&amp;",Percent="&amp;$A$18&amp;"","BMA",$A$4,-$B767,$A$6,$A$10,,$A$8,$A$12),$A$47)</f>
        <v>5009.09</v>
      </c>
      <c r="M767" s="6" t="str">
        <f xml:space="preserve"> TEXT(RTD("cqg.rtd",,"StudyData", $A$2, "BBnds", "MAType=Sim,InputChoice=Close,Period1="&amp;$A$16&amp;",Percent="&amp;$A$18&amp;"", "BLO",$A$4, -$B767, $A$6,$A$10,,$A$8,$A$12),$A$47)</f>
        <v>4821.48</v>
      </c>
      <c r="N767" s="8" t="str">
        <f xml:space="preserve"> TEXT(RTD("cqg.rtd",,"StudyData", $A$2, "MACD", "Period1="&amp;$A$20&amp;",Period2="&amp;$A$22&amp;",Period3="&amp;$A$24&amp;",InputChoice=Close", "MACD",$A$4, -$B767, $A$6,$A$10,,$A$8,$A$12),$A$47)</f>
        <v>-24.90</v>
      </c>
      <c r="O767" s="8" t="str">
        <f>TEXT(RTD("cqg.rtd",,"StudyData",$A$2,"MACD","Period1="&amp;$A$20&amp;",Period2="&amp;$A$22&amp;",Period3="&amp;$A$24&amp;",InputChoice=Close","MACDA",$A$4,-$B767,$A$6,$A$10,,$A$8,$A$12),$A$47)</f>
        <v>-.90</v>
      </c>
      <c r="P767" s="6" t="str">
        <f t="shared" si="22"/>
        <v>-24.00</v>
      </c>
      <c r="Q767" s="8">
        <f xml:space="preserve"> RTD("cqg.rtd",,"StudyData", $A$2, "RSI", "InputChoice=Close,Period="&amp;$A$26&amp;"", "RSI",$A$4, -$B767, $A$6,$A$10,,$A$8,$A$12)</f>
        <v>34.468769399966888</v>
      </c>
      <c r="R76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-$B767, $A$6,$A$10,,$A$8,$A$12)</f>
        <v>20.231123264699999</v>
      </c>
      <c r="S76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-$B767, $A$6,$A$10,,$A$8,$A$12)</f>
        <v>22.410599999999999</v>
      </c>
      <c r="T767" s="8" t="str">
        <f>TEXT(RTD("cqg.rtd",,"StudyData", $A$2, "Imoku", "Period1="&amp;$A$34&amp;"", "Imoku1",$A$4, -$B767, $A$6,$A$10,,$A$8,$A$12),$A$47)</f>
        <v>4896.38</v>
      </c>
      <c r="U767" s="8" t="str">
        <f xml:space="preserve"> TEXT(RTD("cqg.rtd",,"StudyData", $A$2, "Imoku", "Period2="&amp;$A$36&amp;"", "Imoku2",$A$4, -$B767, $A$6,$A$10,,$A$8,$A$12),$A$47)</f>
        <v>4957.38</v>
      </c>
      <c r="V767" s="8" t="str">
        <f xml:space="preserve"> TEXT(RTD("cqg.rtd",,"StudyData", $A$2, "Imoku", "Period3="&amp;$A$38&amp;"", "Imoku3",$A$4, -(($B767)+($A$44)), $A$6,$A$10,,$A$8,$A$12),$A$47)</f>
        <v>4990.00</v>
      </c>
      <c r="W767" s="8" t="str">
        <f xml:space="preserve"> TEXT(RTD("cqg.rtd",,"StudyData", $A$2, "Imoku", "Period1="&amp;$A$34&amp;",Period2="&amp;$A$36&amp;",Period4="&amp;$A$40&amp;",MAType4=Sim", "Imoku4",$A$4, -(($B767)+($A$44)), $A$6,$A$10,,$A$8,$A$12),$A$47)</f>
        <v>4845.38</v>
      </c>
      <c r="X767" s="8" t="str">
        <f>TEXT(RTD("cqg.rtd",,"StudyData", $A$2, "Imoku", "MAType5=Sim,Period5="&amp;$A$42&amp;",InputChoice5=Close", "Imoku5",$A$4, -$B767, $A$6,$A$10,,$A$8,$A$12),$A$47)</f>
        <v>4837.00</v>
      </c>
    </row>
    <row r="768" spans="2:24" x14ac:dyDescent="0.25">
      <c r="B768">
        <f t="shared" si="23"/>
        <v>766</v>
      </c>
      <c r="C768" s="5">
        <f xml:space="preserve"> RTD("cqg.rtd",,"StudyData", $A$2, "BAR", "", "Time", $A$4,-$B768,$A$6,$A$10, "","False","T")</f>
        <v>44673</v>
      </c>
      <c r="D768" s="4">
        <f xml:space="preserve"> RTD("cqg.rtd",,"StudyData", $A$2, "BAR", "", "Time", $A$4,-$B768,$A$6,$A$10, "","False","T")</f>
        <v>44673</v>
      </c>
      <c r="E768" s="6" t="str">
        <f xml:space="preserve"> TEXT(RTD("cqg.rtd",,"StudyData", $A$2, "BAR", "", "Open", $A$4, -$B768, $A$6,$A$10,,$A$8,$A$12),$A$47)</f>
        <v>4930.00</v>
      </c>
      <c r="F768" s="6" t="str">
        <f xml:space="preserve"> TEXT(RTD("cqg.rtd",,"StudyData", $A$2, "BAR", "", "High", $A$4, -$B768, $A$6,$A$10,,$A$8,$A$12),$A$47)</f>
        <v>4937.50</v>
      </c>
      <c r="G768" s="6" t="str">
        <f xml:space="preserve"> TEXT(RTD("cqg.rtd",,"StudyData", $A$2, "BAR", "", "Low", $A$4, -$B768, $A$6,$A$10,,$A$8,$A$12),$A$47)</f>
        <v>4791.75</v>
      </c>
      <c r="H768" s="6" t="str">
        <f>TEXT(RTD("cqg.rtd",,"StudyData", $A$2, "BAR", "", "Close", $A$4, -$B768, $A$6,$A$10,,$A$8,$A$12),$A$47)</f>
        <v>4811.50</v>
      </c>
      <c r="I768" s="7">
        <f xml:space="preserve"> RTD("cqg.rtd",,"StudyData", $A$2, "Vol", "VolType=auto, CoCType=Contract", "Vol",$A$4, -$B768, $A$6,$A$10,,$A$8,$A$12)</f>
        <v>2039961</v>
      </c>
      <c r="J768" s="8" t="str">
        <f xml:space="preserve"> TEXT(RTD("cqg.rtd",,"StudyData", $A$2, "MA", "InputChoice=Close,MAType=Sim,Period="&amp;$A$14&amp;"", "MA",$A$4, -$B768, $A$6,$A$10,,$A$8,$A$12),$A$47)</f>
        <v>4949.24</v>
      </c>
      <c r="K768" s="6" t="str">
        <f xml:space="preserve"> TEXT(RTD("cqg.rtd",,"StudyData", $A$2, "BBnds", "MAType=Sim,InputChoice=Close,Period1="&amp;$A$16&amp;",Percent="&amp;$A$18&amp;"", "BHI",$A$4, -$B768, $A$6,$A$10,,$A$8,$A$12),$A$47)</f>
        <v>5193.63</v>
      </c>
      <c r="L768" s="6" t="str">
        <f>TEXT(RTD("cqg.rtd",,"StudyData",$A$2,"BBnds","MAType=Sim,InputChoice=Close,Period1="&amp;$A$16&amp;",Percent="&amp;$A$18&amp;"","BMA",$A$4,-$B768,$A$6,$A$10,,$A$8,$A$12),$A$47)</f>
        <v>5021.28</v>
      </c>
      <c r="M768" s="6" t="str">
        <f xml:space="preserve"> TEXT(RTD("cqg.rtd",,"StudyData", $A$2, "BBnds", "MAType=Sim,InputChoice=Close,Period1="&amp;$A$16&amp;",Percent="&amp;$A$18&amp;"", "BLO",$A$4, -$B768, $A$6,$A$10,,$A$8,$A$12),$A$47)</f>
        <v>4848.92</v>
      </c>
      <c r="N768" s="8" t="str">
        <f xml:space="preserve"> TEXT(RTD("cqg.rtd",,"StudyData", $A$2, "MACD", "Period1="&amp;$A$20&amp;",Period2="&amp;$A$22&amp;",Period3="&amp;$A$24&amp;",InputChoice=Close", "MACD",$A$4, -$B768, $A$6,$A$10,,$A$8,$A$12),$A$47)</f>
        <v>-16.50</v>
      </c>
      <c r="O768" s="8" t="str">
        <f>TEXT(RTD("cqg.rtd",,"StudyData",$A$2,"MACD","Period1="&amp;$A$20&amp;",Period2="&amp;$A$22&amp;",Period3="&amp;$A$24&amp;",InputChoice=Close","MACDA",$A$4,-$B768,$A$6,$A$10,,$A$8,$A$12),$A$47)</f>
        <v>5.09</v>
      </c>
      <c r="P768" s="6" t="str">
        <f t="shared" si="22"/>
        <v>-21.59</v>
      </c>
      <c r="Q768" s="8">
        <f xml:space="preserve"> RTD("cqg.rtd",,"StudyData", $A$2, "RSI", "InputChoice=Close,Period="&amp;$A$26&amp;"", "RSI",$A$4, -$B768, $A$6,$A$10,,$A$8,$A$12)</f>
        <v>30.288016908426684</v>
      </c>
      <c r="R76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-$B768, $A$6,$A$10,,$A$8,$A$12)</f>
        <v>17.066569026</v>
      </c>
      <c r="S76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-$B768, $A$6,$A$10,,$A$8,$A$12)</f>
        <v>23.500299999999999</v>
      </c>
      <c r="T768" s="8" t="str">
        <f>TEXT(RTD("cqg.rtd",,"StudyData", $A$2, "Imoku", "Period1="&amp;$A$34&amp;"", "Imoku1",$A$4, -$B768, $A$6,$A$10,,$A$8,$A$12),$A$47)</f>
        <v>4922.50</v>
      </c>
      <c r="U768" s="8" t="str">
        <f xml:space="preserve"> TEXT(RTD("cqg.rtd",,"StudyData", $A$2, "Imoku", "Period2="&amp;$A$36&amp;"", "Imoku2",$A$4, -$B768, $A$6,$A$10,,$A$8,$A$12),$A$47)</f>
        <v>4983.50</v>
      </c>
      <c r="V768" s="8" t="str">
        <f xml:space="preserve"> TEXT(RTD("cqg.rtd",,"StudyData", $A$2, "Imoku", "Period3="&amp;$A$38&amp;"", "Imoku3",$A$4, -(($B768)+($A$44)), $A$6,$A$10,,$A$8,$A$12),$A$47)</f>
        <v>4990.00</v>
      </c>
      <c r="W768" s="8" t="str">
        <f xml:space="preserve"> TEXT(RTD("cqg.rtd",,"StudyData", $A$2, "Imoku", "Period1="&amp;$A$34&amp;",Period2="&amp;$A$36&amp;",Period4="&amp;$A$40&amp;",MAType4=Sim", "Imoku4",$A$4, -(($B768)+($A$44)), $A$6,$A$10,,$A$8,$A$12),$A$47)</f>
        <v>4835.56</v>
      </c>
      <c r="X768" s="8" t="str">
        <f>TEXT(RTD("cqg.rtd",,"StudyData", $A$2, "Imoku", "MAType5=Sim,Period5="&amp;$A$42&amp;",InputChoice5=Close", "Imoku5",$A$4, -$B768, $A$6,$A$10,,$A$8,$A$12),$A$47)</f>
        <v>4811.50</v>
      </c>
    </row>
    <row r="769" spans="2:24" x14ac:dyDescent="0.25">
      <c r="B769">
        <f t="shared" si="23"/>
        <v>767</v>
      </c>
      <c r="C769" s="5">
        <f xml:space="preserve"> RTD("cqg.rtd",,"StudyData", $A$2, "BAR", "", "Time", $A$4,-$B769,$A$6,$A$10, "","False","T")</f>
        <v>44672</v>
      </c>
      <c r="D769" s="4">
        <f xml:space="preserve"> RTD("cqg.rtd",,"StudyData", $A$2, "BAR", "", "Time", $A$4,-$B769,$A$6,$A$10, "","False","T")</f>
        <v>44672</v>
      </c>
      <c r="E769" s="6" t="str">
        <f xml:space="preserve"> TEXT(RTD("cqg.rtd",,"StudyData", $A$2, "BAR", "", "Open", $A$4, -$B769, $A$6,$A$10,,$A$8,$A$12),$A$47)</f>
        <v>5012.25</v>
      </c>
      <c r="F769" s="6" t="str">
        <f xml:space="preserve"> TEXT(RTD("cqg.rtd",,"StudyData", $A$2, "BAR", "", "High", $A$4, -$B769, $A$6,$A$10,,$A$8,$A$12),$A$47)</f>
        <v>5053.25</v>
      </c>
      <c r="G769" s="6" t="str">
        <f xml:space="preserve"> TEXT(RTD("cqg.rtd",,"StudyData", $A$2, "BAR", "", "Low", $A$4, -$B769, $A$6,$A$10,,$A$8,$A$12),$A$47)</f>
        <v>4924.25</v>
      </c>
      <c r="H769" s="6" t="str">
        <f>TEXT(RTD("cqg.rtd",,"StudyData", $A$2, "BAR", "", "Close", $A$4, -$B769, $A$6,$A$10,,$A$8,$A$12),$A$47)</f>
        <v>4934.75</v>
      </c>
      <c r="I769" s="7">
        <f xml:space="preserve"> RTD("cqg.rtd",,"StudyData", $A$2, "Vol", "VolType=auto, CoCType=Contract", "Vol",$A$4, -$B769, $A$6,$A$10,,$A$8,$A$12)</f>
        <v>1704137</v>
      </c>
      <c r="J769" s="8" t="str">
        <f xml:space="preserve"> TEXT(RTD("cqg.rtd",,"StudyData", $A$2, "MA", "InputChoice=Close,MAType=Sim,Period="&amp;$A$14&amp;"", "MA",$A$4, -$B769, $A$6,$A$10,,$A$8,$A$12),$A$47)</f>
        <v>4949.43</v>
      </c>
      <c r="K769" s="6" t="str">
        <f xml:space="preserve"> TEXT(RTD("cqg.rtd",,"StudyData", $A$2, "BBnds", "MAType=Sim,InputChoice=Close,Period1="&amp;$A$16&amp;",Percent="&amp;$A$18&amp;"", "BHI",$A$4, -$B769, $A$6,$A$10,,$A$8,$A$12),$A$47)</f>
        <v>5176.91</v>
      </c>
      <c r="L769" s="6" t="str">
        <f>TEXT(RTD("cqg.rtd",,"StudyData",$A$2,"BBnds","MAType=Sim,InputChoice=Close,Period1="&amp;$A$16&amp;",Percent="&amp;$A$18&amp;"","BMA",$A$4,-$B769,$A$6,$A$10,,$A$8,$A$12),$A$47)</f>
        <v>5033.54</v>
      </c>
      <c r="M769" s="6" t="str">
        <f xml:space="preserve"> TEXT(RTD("cqg.rtd",,"StudyData", $A$2, "BBnds", "MAType=Sim,InputChoice=Close,Period1="&amp;$A$16&amp;",Percent="&amp;$A$18&amp;"", "BLO",$A$4, -$B769, $A$6,$A$10,,$A$8,$A$12),$A$47)</f>
        <v>4890.17</v>
      </c>
      <c r="N769" s="8" t="str">
        <f xml:space="preserve"> TEXT(RTD("cqg.rtd",,"StudyData", $A$2, "MACD", "Period1="&amp;$A$20&amp;",Period2="&amp;$A$22&amp;",Period3="&amp;$A$24&amp;",InputChoice=Close", "MACD",$A$4, -$B769, $A$6,$A$10,,$A$8,$A$12),$A$47)</f>
        <v>-2.94</v>
      </c>
      <c r="O769" s="8" t="str">
        <f>TEXT(RTD("cqg.rtd",,"StudyData",$A$2,"MACD","Period1="&amp;$A$20&amp;",Period2="&amp;$A$22&amp;",Period3="&amp;$A$24&amp;",InputChoice=Close","MACDA",$A$4,-$B769,$A$6,$A$10,,$A$8,$A$12),$A$47)</f>
        <v>10.49</v>
      </c>
      <c r="P769" s="6" t="str">
        <f t="shared" si="22"/>
        <v>-13.43</v>
      </c>
      <c r="Q769" s="8">
        <f xml:space="preserve"> RTD("cqg.rtd",,"StudyData", $A$2, "RSI", "InputChoice=Close,Period="&amp;$A$26&amp;"", "RSI",$A$4, -$B769, $A$6,$A$10,,$A$8,$A$12)</f>
        <v>41.72446399887621</v>
      </c>
      <c r="R76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-$B769, $A$6,$A$10,,$A$8,$A$12)</f>
        <v>24.661830696300001</v>
      </c>
      <c r="S76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-$B769, $A$6,$A$10,,$A$8,$A$12)</f>
        <v>26.717099999999999</v>
      </c>
      <c r="T769" s="8" t="str">
        <f>TEXT(RTD("cqg.rtd",,"StudyData", $A$2, "Imoku", "Period1="&amp;$A$34&amp;"", "Imoku1",$A$4, -$B769, $A$6,$A$10,,$A$8,$A$12),$A$47)</f>
        <v>4981.88</v>
      </c>
      <c r="U769" s="8" t="str">
        <f xml:space="preserve"> TEXT(RTD("cqg.rtd",,"StudyData", $A$2, "Imoku", "Period2="&amp;$A$36&amp;"", "Imoku2",$A$4, -$B769, $A$6,$A$10,,$A$8,$A$12),$A$47)</f>
        <v>4979.25</v>
      </c>
      <c r="V769" s="8" t="str">
        <f xml:space="preserve"> TEXT(RTD("cqg.rtd",,"StudyData", $A$2, "Imoku", "Period3="&amp;$A$38&amp;"", "Imoku3",$A$4, -(($B769)+($A$44)), $A$6,$A$10,,$A$8,$A$12),$A$47)</f>
        <v>4990.00</v>
      </c>
      <c r="W769" s="8" t="str">
        <f xml:space="preserve"> TEXT(RTD("cqg.rtd",,"StudyData", $A$2, "Imoku", "Period1="&amp;$A$34&amp;",Period2="&amp;$A$36&amp;",Period4="&amp;$A$40&amp;",MAType4=Sim", "Imoku4",$A$4, -(($B769)+($A$44)), $A$6,$A$10,,$A$8,$A$12),$A$47)</f>
        <v>4846.06</v>
      </c>
      <c r="X769" s="8" t="str">
        <f>TEXT(RTD("cqg.rtd",,"StudyData", $A$2, "Imoku", "MAType5=Sim,Period5="&amp;$A$42&amp;",InputChoice5=Close", "Imoku5",$A$4, -$B769, $A$6,$A$10,,$A$8,$A$12),$A$47)</f>
        <v>4934.75</v>
      </c>
    </row>
    <row r="770" spans="2:24" x14ac:dyDescent="0.25">
      <c r="B770">
        <f t="shared" si="23"/>
        <v>768</v>
      </c>
      <c r="C770" s="5">
        <f xml:space="preserve"> RTD("cqg.rtd",,"StudyData", $A$2, "BAR", "", "Time", $A$4,-$B770,$A$6,$A$10, "","False","T")</f>
        <v>44671</v>
      </c>
      <c r="D770" s="4">
        <f xml:space="preserve"> RTD("cqg.rtd",,"StudyData", $A$2, "BAR", "", "Time", $A$4,-$B770,$A$6,$A$10, "","False","T")</f>
        <v>44671</v>
      </c>
      <c r="E770" s="6" t="str">
        <f xml:space="preserve"> TEXT(RTD("cqg.rtd",,"StudyData", $A$2, "BAR", "", "Open", $A$4, -$B770, $A$6,$A$10,,$A$8,$A$12),$A$47)</f>
        <v>4985.25</v>
      </c>
      <c r="F770" s="6" t="str">
        <f xml:space="preserve"> TEXT(RTD("cqg.rtd",,"StudyData", $A$2, "BAR", "", "High", $A$4, -$B770, $A$6,$A$10,,$A$8,$A$12),$A$47)</f>
        <v>5028.50</v>
      </c>
      <c r="G770" s="6" t="str">
        <f xml:space="preserve"> TEXT(RTD("cqg.rtd",,"StudyData", $A$2, "BAR", "", "Low", $A$4, -$B770, $A$6,$A$10,,$A$8,$A$12),$A$47)</f>
        <v>4977.00</v>
      </c>
      <c r="H770" s="6" t="str">
        <f>TEXT(RTD("cqg.rtd",,"StudyData", $A$2, "BAR", "", "Close", $A$4, -$B770, $A$6,$A$10,,$A$8,$A$12),$A$47)</f>
        <v>4999.75</v>
      </c>
      <c r="I770" s="7">
        <f xml:space="preserve"> RTD("cqg.rtd",,"StudyData", $A$2, "Vol", "VolType=auto, CoCType=Contract", "Vol",$A$4, -$B770, $A$6,$A$10,,$A$8,$A$12)</f>
        <v>1423396</v>
      </c>
      <c r="J770" s="8" t="str">
        <f xml:space="preserve"> TEXT(RTD("cqg.rtd",,"StudyData", $A$2, "MA", "InputChoice=Close,MAType=Sim,Period="&amp;$A$14&amp;"", "MA",$A$4, -$B770, $A$6,$A$10,,$A$8,$A$12),$A$47)</f>
        <v>4944.99</v>
      </c>
      <c r="K770" s="6" t="str">
        <f xml:space="preserve"> TEXT(RTD("cqg.rtd",,"StudyData", $A$2, "BBnds", "MAType=Sim,InputChoice=Close,Period1="&amp;$A$16&amp;",Percent="&amp;$A$18&amp;"", "BHI",$A$4, -$B770, $A$6,$A$10,,$A$8,$A$12),$A$47)</f>
        <v>5173.94</v>
      </c>
      <c r="L770" s="6" t="str">
        <f>TEXT(RTD("cqg.rtd",,"StudyData",$A$2,"BBnds","MAType=Sim,InputChoice=Close,Period1="&amp;$A$16&amp;",Percent="&amp;$A$18&amp;"","BMA",$A$4,-$B770,$A$6,$A$10,,$A$8,$A$12),$A$47)</f>
        <v>5036.39</v>
      </c>
      <c r="M770" s="6" t="str">
        <f xml:space="preserve"> TEXT(RTD("cqg.rtd",,"StudyData", $A$2, "BBnds", "MAType=Sim,InputChoice=Close,Period1="&amp;$A$16&amp;",Percent="&amp;$A$18&amp;"", "BLO",$A$4, -$B770, $A$6,$A$10,,$A$8,$A$12),$A$47)</f>
        <v>4898.84</v>
      </c>
      <c r="N770" s="8" t="str">
        <f xml:space="preserve"> TEXT(RTD("cqg.rtd",,"StudyData", $A$2, "MACD", "Period1="&amp;$A$20&amp;",Period2="&amp;$A$22&amp;",Period3="&amp;$A$24&amp;",InputChoice=Close", "MACD",$A$4, -$B770, $A$6,$A$10,,$A$8,$A$12),$A$47)</f>
        <v>1.87</v>
      </c>
      <c r="O770" s="8" t="str">
        <f>TEXT(RTD("cqg.rtd",,"StudyData",$A$2,"MACD","Period1="&amp;$A$20&amp;",Period2="&amp;$A$22&amp;",Period3="&amp;$A$24&amp;",InputChoice=Close","MACDA",$A$4,-$B770,$A$6,$A$10,,$A$8,$A$12),$A$47)</f>
        <v>13.85</v>
      </c>
      <c r="P770" s="6" t="str">
        <f t="shared" si="22"/>
        <v>-11.98</v>
      </c>
      <c r="Q770" s="8">
        <f xml:space="preserve"> RTD("cqg.rtd",,"StudyData", $A$2, "RSI", "InputChoice=Close,Period="&amp;$A$26&amp;"", "RSI",$A$4, -$B770, $A$6,$A$10,,$A$8,$A$12)</f>
        <v>50.69853753649933</v>
      </c>
      <c r="R77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-$B770, $A$6,$A$10,,$A$8,$A$12)</f>
        <v>28.936662061</v>
      </c>
      <c r="S77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-$B770, $A$6,$A$10,,$A$8,$A$12)</f>
        <v>27.744800000000001</v>
      </c>
      <c r="T770" s="8" t="str">
        <f>TEXT(RTD("cqg.rtd",,"StudyData", $A$2, "Imoku", "Period1="&amp;$A$34&amp;"", "Imoku1",$A$4, -$B770, $A$6,$A$10,,$A$8,$A$12),$A$47)</f>
        <v>4981.88</v>
      </c>
      <c r="U770" s="8" t="str">
        <f xml:space="preserve"> TEXT(RTD("cqg.rtd",,"StudyData", $A$2, "Imoku", "Period2="&amp;$A$36&amp;"", "Imoku2",$A$4, -$B770, $A$6,$A$10,,$A$8,$A$12),$A$47)</f>
        <v>4924.50</v>
      </c>
      <c r="V770" s="8" t="str">
        <f xml:space="preserve"> TEXT(RTD("cqg.rtd",,"StudyData", $A$2, "Imoku", "Period3="&amp;$A$38&amp;"", "Imoku3",$A$4, -(($B770)+($A$44)), $A$6,$A$10,,$A$8,$A$12),$A$47)</f>
        <v>4990.00</v>
      </c>
      <c r="W770" s="8" t="str">
        <f xml:space="preserve"> TEXT(RTD("cqg.rtd",,"StudyData", $A$2, "Imoku", "Period1="&amp;$A$34&amp;",Period2="&amp;$A$36&amp;",Period4="&amp;$A$40&amp;",MAType4=Sim", "Imoku4",$A$4, -(($B770)+($A$44)), $A$6,$A$10,,$A$8,$A$12),$A$47)</f>
        <v>4846.06</v>
      </c>
      <c r="X770" s="8" t="str">
        <f>TEXT(RTD("cqg.rtd",,"StudyData", $A$2, "Imoku", "MAType5=Sim,Period5="&amp;$A$42&amp;",InputChoice5=Close", "Imoku5",$A$4, -$B770, $A$6,$A$10,,$A$8,$A$12),$A$47)</f>
        <v>4999.75</v>
      </c>
    </row>
    <row r="771" spans="2:24" x14ac:dyDescent="0.25">
      <c r="B771">
        <f t="shared" si="23"/>
        <v>769</v>
      </c>
      <c r="C771" s="5">
        <f xml:space="preserve"> RTD("cqg.rtd",,"StudyData", $A$2, "BAR", "", "Time", $A$4,-$B771,$A$6,$A$10, "","False","T")</f>
        <v>44670</v>
      </c>
      <c r="D771" s="4">
        <f xml:space="preserve"> RTD("cqg.rtd",,"StudyData", $A$2, "BAR", "", "Time", $A$4,-$B771,$A$6,$A$10, "","False","T")</f>
        <v>44670</v>
      </c>
      <c r="E771" s="6" t="str">
        <f xml:space="preserve"> TEXT(RTD("cqg.rtd",,"StudyData", $A$2, "BAR", "", "Open", $A$4, -$B771, $A$6,$A$10,,$A$8,$A$12),$A$47)</f>
        <v>4943.25</v>
      </c>
      <c r="F771" s="6" t="str">
        <f xml:space="preserve"> TEXT(RTD("cqg.rtd",,"StudyData", $A$2, "BAR", "", "High", $A$4, -$B771, $A$6,$A$10,,$A$8,$A$12),$A$47)</f>
        <v>5011.25</v>
      </c>
      <c r="G771" s="6" t="str">
        <f xml:space="preserve"> TEXT(RTD("cqg.rtd",,"StudyData", $A$2, "BAR", "", "Low", $A$4, -$B771, $A$6,$A$10,,$A$8,$A$12),$A$47)</f>
        <v>4916.00</v>
      </c>
      <c r="H771" s="6" t="str">
        <f>TEXT(RTD("cqg.rtd",,"StudyData", $A$2, "BAR", "", "Close", $A$4, -$B771, $A$6,$A$10,,$A$8,$A$12),$A$47)</f>
        <v>5003.50</v>
      </c>
      <c r="I771" s="7">
        <f xml:space="preserve"> RTD("cqg.rtd",,"StudyData", $A$2, "Vol", "VolType=auto, CoCType=Contract", "Vol",$A$4, -$B771, $A$6,$A$10,,$A$8,$A$12)</f>
        <v>1465764</v>
      </c>
      <c r="J771" s="8" t="str">
        <f xml:space="preserve"> TEXT(RTD("cqg.rtd",,"StudyData", $A$2, "MA", "InputChoice=Close,MAType=Sim,Period="&amp;$A$14&amp;"", "MA",$A$4, -$B771, $A$6,$A$10,,$A$8,$A$12),$A$47)</f>
        <v>4940.87</v>
      </c>
      <c r="K771" s="6" t="str">
        <f xml:space="preserve"> TEXT(RTD("cqg.rtd",,"StudyData", $A$2, "BBnds", "MAType=Sim,InputChoice=Close,Period1="&amp;$A$16&amp;",Percent="&amp;$A$18&amp;"", "BHI",$A$4, -$B771, $A$6,$A$10,,$A$8,$A$12),$A$47)</f>
        <v>5175.47</v>
      </c>
      <c r="L771" s="6" t="str">
        <f>TEXT(RTD("cqg.rtd",,"StudyData",$A$2,"BBnds","MAType=Sim,InputChoice=Close,Period1="&amp;$A$16&amp;",Percent="&amp;$A$18&amp;"","BMA",$A$4,-$B771,$A$6,$A$10,,$A$8,$A$12),$A$47)</f>
        <v>5038.86</v>
      </c>
      <c r="M771" s="6" t="str">
        <f xml:space="preserve"> TEXT(RTD("cqg.rtd",,"StudyData", $A$2, "BBnds", "MAType=Sim,InputChoice=Close,Period1="&amp;$A$16&amp;",Percent="&amp;$A$18&amp;"", "BLO",$A$4, -$B771, $A$6,$A$10,,$A$8,$A$12),$A$47)</f>
        <v>4902.26</v>
      </c>
      <c r="N771" s="8" t="str">
        <f xml:space="preserve"> TEXT(RTD("cqg.rtd",,"StudyData", $A$2, "MACD", "Period1="&amp;$A$20&amp;",Period2="&amp;$A$22&amp;",Period3="&amp;$A$24&amp;",InputChoice=Close", "MACD",$A$4, -$B771, $A$6,$A$10,,$A$8,$A$12),$A$47)</f>
        <v>1.37</v>
      </c>
      <c r="O771" s="8" t="str">
        <f>TEXT(RTD("cqg.rtd",,"StudyData",$A$2,"MACD","Period1="&amp;$A$20&amp;",Period2="&amp;$A$22&amp;",Period3="&amp;$A$24&amp;",InputChoice=Close","MACDA",$A$4,-$B771,$A$6,$A$10,,$A$8,$A$12),$A$47)</f>
        <v>16.85</v>
      </c>
      <c r="P771" s="6" t="str">
        <f t="shared" ref="P771:P834" si="24">TEXT(N771-O771,$A$47)</f>
        <v>-15.48</v>
      </c>
      <c r="Q771" s="8">
        <f xml:space="preserve"> RTD("cqg.rtd",,"StudyData", $A$2, "RSI", "InputChoice=Close,Period="&amp;$A$26&amp;"", "RSI",$A$4, -$B771, $A$6,$A$10,,$A$8,$A$12)</f>
        <v>51.263964395722546</v>
      </c>
      <c r="R77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-$B771, $A$6,$A$10,,$A$8,$A$12)</f>
        <v>24.2100154257</v>
      </c>
      <c r="S77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-$B771, $A$6,$A$10,,$A$8,$A$12)</f>
        <v>27.148800000000001</v>
      </c>
      <c r="T771" s="8" t="str">
        <f>TEXT(RTD("cqg.rtd",,"StudyData", $A$2, "Imoku", "Period1="&amp;$A$34&amp;"", "Imoku1",$A$4, -$B771, $A$6,$A$10,,$A$8,$A$12),$A$47)</f>
        <v>4986.38</v>
      </c>
      <c r="U771" s="8" t="str">
        <f xml:space="preserve"> TEXT(RTD("cqg.rtd",,"StudyData", $A$2, "Imoku", "Period2="&amp;$A$36&amp;"", "Imoku2",$A$4, -$B771, $A$6,$A$10,,$A$8,$A$12),$A$47)</f>
        <v>4924.50</v>
      </c>
      <c r="V771" s="8" t="str">
        <f xml:space="preserve"> TEXT(RTD("cqg.rtd",,"StudyData", $A$2, "Imoku", "Period3="&amp;$A$38&amp;"", "Imoku3",$A$4, -(($B771)+($A$44)), $A$6,$A$10,,$A$8,$A$12),$A$47)</f>
        <v>4990.00</v>
      </c>
      <c r="W771" s="8" t="str">
        <f xml:space="preserve"> TEXT(RTD("cqg.rtd",,"StudyData", $A$2, "Imoku", "Period1="&amp;$A$34&amp;",Period2="&amp;$A$36&amp;",Period4="&amp;$A$40&amp;",MAType4=Sim", "Imoku4",$A$4, -(($B771)+($A$44)), $A$6,$A$10,,$A$8,$A$12),$A$47)</f>
        <v>4846.06</v>
      </c>
      <c r="X771" s="8" t="str">
        <f>TEXT(RTD("cqg.rtd",,"StudyData", $A$2, "Imoku", "MAType5=Sim,Period5="&amp;$A$42&amp;",InputChoice5=Close", "Imoku5",$A$4, -$B771, $A$6,$A$10,,$A$8,$A$12),$A$47)</f>
        <v>5003.50</v>
      </c>
    </row>
    <row r="772" spans="2:24" x14ac:dyDescent="0.25">
      <c r="B772">
        <f t="shared" ref="B772:B835" si="25">B771+1</f>
        <v>770</v>
      </c>
      <c r="C772" s="5">
        <f xml:space="preserve"> RTD("cqg.rtd",,"StudyData", $A$2, "BAR", "", "Time", $A$4,-$B772,$A$6,$A$10, "","False","T")</f>
        <v>44669</v>
      </c>
      <c r="D772" s="4">
        <f xml:space="preserve"> RTD("cqg.rtd",,"StudyData", $A$2, "BAR", "", "Time", $A$4,-$B772,$A$6,$A$10, "","False","T")</f>
        <v>44669</v>
      </c>
      <c r="E772" s="6" t="str">
        <f xml:space="preserve"> TEXT(RTD("cqg.rtd",,"StudyData", $A$2, "BAR", "", "Open", $A$4, -$B772, $A$6,$A$10,,$A$8,$A$12),$A$47)</f>
        <v>4934.25</v>
      </c>
      <c r="F772" s="6" t="str">
        <f xml:space="preserve"> TEXT(RTD("cqg.rtd",,"StudyData", $A$2, "BAR", "", "High", $A$4, -$B772, $A$6,$A$10,,$A$8,$A$12),$A$47)</f>
        <v>4950.50</v>
      </c>
      <c r="G772" s="6" t="str">
        <f xml:space="preserve"> TEXT(RTD("cqg.rtd",,"StudyData", $A$2, "BAR", "", "Low", $A$4, -$B772, $A$6,$A$10,,$A$8,$A$12),$A$47)</f>
        <v>4899.75</v>
      </c>
      <c r="H772" s="6" t="str">
        <f>TEXT(RTD("cqg.rtd",,"StudyData", $A$2, "BAR", "", "Close", $A$4, -$B772, $A$6,$A$10,,$A$8,$A$12),$A$47)</f>
        <v>4931.00</v>
      </c>
      <c r="I772" s="7">
        <f xml:space="preserve"> RTD("cqg.rtd",,"StudyData", $A$2, "Vol", "VolType=auto, CoCType=Contract", "Vol",$A$4, -$B772, $A$6,$A$10,,$A$8,$A$12)</f>
        <v>1149765</v>
      </c>
      <c r="J772" s="8" t="str">
        <f xml:space="preserve"> TEXT(RTD("cqg.rtd",,"StudyData", $A$2, "MA", "InputChoice=Close,MAType=Sim,Period="&amp;$A$14&amp;"", "MA",$A$4, -$B772, $A$6,$A$10,,$A$8,$A$12),$A$47)</f>
        <v>4937.74</v>
      </c>
      <c r="K772" s="6" t="str">
        <f xml:space="preserve"> TEXT(RTD("cqg.rtd",,"StudyData", $A$2, "BBnds", "MAType=Sim,InputChoice=Close,Period1="&amp;$A$16&amp;",Percent="&amp;$A$18&amp;"", "BHI",$A$4, -$B772, $A$6,$A$10,,$A$8,$A$12),$A$47)</f>
        <v>5175.51</v>
      </c>
      <c r="L772" s="6" t="str">
        <f>TEXT(RTD("cqg.rtd",,"StudyData",$A$2,"BBnds","MAType=Sim,InputChoice=Close,Period1="&amp;$A$16&amp;",Percent="&amp;$A$18&amp;"","BMA",$A$4,-$B772,$A$6,$A$10,,$A$8,$A$12),$A$47)</f>
        <v>5038.51</v>
      </c>
      <c r="M772" s="6" t="str">
        <f xml:space="preserve"> TEXT(RTD("cqg.rtd",,"StudyData", $A$2, "BBnds", "MAType=Sim,InputChoice=Close,Period1="&amp;$A$16&amp;",Percent="&amp;$A$18&amp;"", "BLO",$A$4, -$B772, $A$6,$A$10,,$A$8,$A$12),$A$47)</f>
        <v>4901.51</v>
      </c>
      <c r="N772" s="8" t="str">
        <f xml:space="preserve"> TEXT(RTD("cqg.rtd",,"StudyData", $A$2, "MACD", "Period1="&amp;$A$20&amp;",Period2="&amp;$A$22&amp;",Period3="&amp;$A$24&amp;",InputChoice=Close", "MACD",$A$4, -$B772, $A$6,$A$10,,$A$8,$A$12),$A$47)</f>
        <v>.33</v>
      </c>
      <c r="O772" s="8" t="str">
        <f>TEXT(RTD("cqg.rtd",,"StudyData",$A$2,"MACD","Period1="&amp;$A$20&amp;",Period2="&amp;$A$22&amp;",Period3="&amp;$A$24&amp;",InputChoice=Close","MACDA",$A$4,-$B772,$A$6,$A$10,,$A$8,$A$12),$A$47)</f>
        <v>20.72</v>
      </c>
      <c r="P772" s="6" t="str">
        <f t="shared" si="24"/>
        <v>-20.39</v>
      </c>
      <c r="Q772" s="8">
        <f xml:space="preserve"> RTD("cqg.rtd",,"StudyData", $A$2, "RSI", "InputChoice=Close,Period="&amp;$A$26&amp;"", "RSI",$A$4, -$B772, $A$6,$A$10,,$A$8,$A$12)</f>
        <v>39.708371478139618</v>
      </c>
      <c r="R77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-$B772, $A$6,$A$10,,$A$8,$A$12)</f>
        <v>16.996223628199999</v>
      </c>
      <c r="S77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-$B772, $A$6,$A$10,,$A$8,$A$12)</f>
        <v>28.618200000000002</v>
      </c>
      <c r="T772" s="8" t="str">
        <f>TEXT(RTD("cqg.rtd",,"StudyData", $A$2, "Imoku", "Period1="&amp;$A$34&amp;"", "Imoku1",$A$4, -$B772, $A$6,$A$10,,$A$8,$A$12),$A$47)</f>
        <v>5016.38</v>
      </c>
      <c r="U772" s="8" t="str">
        <f xml:space="preserve"> TEXT(RTD("cqg.rtd",,"StudyData", $A$2, "Imoku", "Period2="&amp;$A$36&amp;"", "Imoku2",$A$4, -$B772, $A$6,$A$10,,$A$8,$A$12),$A$47)</f>
        <v>4924.50</v>
      </c>
      <c r="V772" s="8" t="str">
        <f xml:space="preserve"> TEXT(RTD("cqg.rtd",,"StudyData", $A$2, "Imoku", "Period3="&amp;$A$38&amp;"", "Imoku3",$A$4, -(($B772)+($A$44)), $A$6,$A$10,,$A$8,$A$12),$A$47)</f>
        <v>4990.00</v>
      </c>
      <c r="W772" s="8" t="str">
        <f xml:space="preserve"> TEXT(RTD("cqg.rtd",,"StudyData", $A$2, "Imoku", "Period1="&amp;$A$34&amp;",Period2="&amp;$A$36&amp;",Period4="&amp;$A$40&amp;",MAType4=Sim", "Imoku4",$A$4, -(($B772)+($A$44)), $A$6,$A$10,,$A$8,$A$12),$A$47)</f>
        <v>4846.31</v>
      </c>
      <c r="X772" s="8" t="str">
        <f>TEXT(RTD("cqg.rtd",,"StudyData", $A$2, "Imoku", "MAType5=Sim,Period5="&amp;$A$42&amp;",InputChoice5=Close", "Imoku5",$A$4, -$B772, $A$6,$A$10,,$A$8,$A$12),$A$47)</f>
        <v>4931.00</v>
      </c>
    </row>
    <row r="773" spans="2:24" x14ac:dyDescent="0.25">
      <c r="B773">
        <f t="shared" si="25"/>
        <v>771</v>
      </c>
      <c r="C773" s="5">
        <f xml:space="preserve"> RTD("cqg.rtd",,"StudyData", $A$2, "BAR", "", "Time", $A$4,-$B773,$A$6,$A$10, "","False","T")</f>
        <v>44665</v>
      </c>
      <c r="D773" s="4">
        <f xml:space="preserve"> RTD("cqg.rtd",,"StudyData", $A$2, "BAR", "", "Time", $A$4,-$B773,$A$6,$A$10, "","False","T")</f>
        <v>44665</v>
      </c>
      <c r="E773" s="6" t="str">
        <f xml:space="preserve"> TEXT(RTD("cqg.rtd",,"StudyData", $A$2, "BAR", "", "Open", $A$4, -$B773, $A$6,$A$10,,$A$8,$A$12),$A$47)</f>
        <v>4982.75</v>
      </c>
      <c r="F773" s="6" t="str">
        <f xml:space="preserve"> TEXT(RTD("cqg.rtd",,"StudyData", $A$2, "BAR", "", "High", $A$4, -$B773, $A$6,$A$10,,$A$8,$A$12),$A$47)</f>
        <v>5000.00</v>
      </c>
      <c r="G773" s="6" t="str">
        <f xml:space="preserve"> TEXT(RTD("cqg.rtd",,"StudyData", $A$2, "BAR", "", "Low", $A$4, -$B773, $A$6,$A$10,,$A$8,$A$12),$A$47)</f>
        <v>4929.25</v>
      </c>
      <c r="H773" s="6" t="str">
        <f>TEXT(RTD("cqg.rtd",,"StudyData", $A$2, "BAR", "", "Close", $A$4, -$B773, $A$6,$A$10,,$A$8,$A$12),$A$47)</f>
        <v>4931.75</v>
      </c>
      <c r="I773" s="7">
        <f xml:space="preserve"> RTD("cqg.rtd",,"StudyData", $A$2, "Vol", "VolType=auto, CoCType=Contract", "Vol",$A$4, -$B773, $A$6,$A$10,,$A$8,$A$12)</f>
        <v>1396074</v>
      </c>
      <c r="J773" s="8" t="str">
        <f xml:space="preserve"> TEXT(RTD("cqg.rtd",,"StudyData", $A$2, "MA", "InputChoice=Close,MAType=Sim,Period="&amp;$A$14&amp;"", "MA",$A$4, -$B773, $A$6,$A$10,,$A$8,$A$12),$A$47)</f>
        <v>4937.21</v>
      </c>
      <c r="K773" s="6" t="str">
        <f xml:space="preserve"> TEXT(RTD("cqg.rtd",,"StudyData", $A$2, "BBnds", "MAType=Sim,InputChoice=Close,Period1="&amp;$A$16&amp;",Percent="&amp;$A$18&amp;"", "BHI",$A$4, -$B773, $A$6,$A$10,,$A$8,$A$12),$A$47)</f>
        <v>5171.25</v>
      </c>
      <c r="L773" s="6" t="str">
        <f>TEXT(RTD("cqg.rtd",,"StudyData",$A$2,"BBnds","MAType=Sim,InputChoice=Close,Period1="&amp;$A$16&amp;",Percent="&amp;$A$18&amp;"","BMA",$A$4,-$B773,$A$6,$A$10,,$A$8,$A$12),$A$47)</f>
        <v>5041.85</v>
      </c>
      <c r="M773" s="6" t="str">
        <f xml:space="preserve"> TEXT(RTD("cqg.rtd",,"StudyData", $A$2, "BBnds", "MAType=Sim,InputChoice=Close,Period1="&amp;$A$16&amp;",Percent="&amp;$A$18&amp;"", "BLO",$A$4, -$B773, $A$6,$A$10,,$A$8,$A$12),$A$47)</f>
        <v>4912.45</v>
      </c>
      <c r="N773" s="8" t="str">
        <f xml:space="preserve"> TEXT(RTD("cqg.rtd",,"StudyData", $A$2, "MACD", "Period1="&amp;$A$20&amp;",Period2="&amp;$A$22&amp;",Period3="&amp;$A$24&amp;",InputChoice=Close", "MACD",$A$4, -$B773, $A$6,$A$10,,$A$8,$A$12),$A$47)</f>
        <v>6.37</v>
      </c>
      <c r="O773" s="8" t="str">
        <f>TEXT(RTD("cqg.rtd",,"StudyData",$A$2,"MACD","Period1="&amp;$A$20&amp;",Period2="&amp;$A$22&amp;",Period3="&amp;$A$24&amp;",InputChoice=Close","MACDA",$A$4,-$B773,$A$6,$A$10,,$A$8,$A$12),$A$47)</f>
        <v>25.81</v>
      </c>
      <c r="P773" s="6" t="str">
        <f t="shared" si="24"/>
        <v>-19.44</v>
      </c>
      <c r="Q773" s="8">
        <f xml:space="preserve"> RTD("cqg.rtd",,"StudyData", $A$2, "RSI", "InputChoice=Close,Period="&amp;$A$26&amp;"", "RSI",$A$4, -$B773, $A$6,$A$10,,$A$8,$A$12)</f>
        <v>39.795136117108264</v>
      </c>
      <c r="R77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-$B773, $A$6,$A$10,,$A$8,$A$12)</f>
        <v>20.034883993200001</v>
      </c>
      <c r="S77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-$B773, $A$6,$A$10,,$A$8,$A$12)</f>
        <v>34.429200000000002</v>
      </c>
      <c r="T773" s="8" t="str">
        <f>TEXT(RTD("cqg.rtd",,"StudyData", $A$2, "Imoku", "Period1="&amp;$A$34&amp;"", "Imoku1",$A$4, -$B773, $A$6,$A$10,,$A$8,$A$12),$A$47)</f>
        <v>5026.38</v>
      </c>
      <c r="U773" s="8" t="str">
        <f xml:space="preserve"> TEXT(RTD("cqg.rtd",,"StudyData", $A$2, "Imoku", "Period2="&amp;$A$36&amp;"", "Imoku2",$A$4, -$B773, $A$6,$A$10,,$A$8,$A$12),$A$47)</f>
        <v>4924.50</v>
      </c>
      <c r="V773" s="8" t="str">
        <f xml:space="preserve"> TEXT(RTD("cqg.rtd",,"StudyData", $A$2, "Imoku", "Period3="&amp;$A$38&amp;"", "Imoku3",$A$4, -(($B773)+($A$44)), $A$6,$A$10,,$A$8,$A$12),$A$47)</f>
        <v>4990.00</v>
      </c>
      <c r="W773" s="8" t="str">
        <f xml:space="preserve"> TEXT(RTD("cqg.rtd",,"StudyData", $A$2, "Imoku", "Period1="&amp;$A$34&amp;",Period2="&amp;$A$36&amp;",Period4="&amp;$A$40&amp;",MAType4=Sim", "Imoku4",$A$4, -(($B773)+($A$44)), $A$6,$A$10,,$A$8,$A$12),$A$47)</f>
        <v>4846.31</v>
      </c>
      <c r="X773" s="8" t="str">
        <f>TEXT(RTD("cqg.rtd",,"StudyData", $A$2, "Imoku", "MAType5=Sim,Period5="&amp;$A$42&amp;",InputChoice5=Close", "Imoku5",$A$4, -$B773, $A$6,$A$10,,$A$8,$A$12),$A$47)</f>
        <v>4931.75</v>
      </c>
    </row>
    <row r="774" spans="2:24" x14ac:dyDescent="0.25">
      <c r="B774">
        <f t="shared" si="25"/>
        <v>772</v>
      </c>
      <c r="C774" s="5">
        <f xml:space="preserve"> RTD("cqg.rtd",,"StudyData", $A$2, "BAR", "", "Time", $A$4,-$B774,$A$6,$A$10, "","False","T")</f>
        <v>44664</v>
      </c>
      <c r="D774" s="4">
        <f xml:space="preserve"> RTD("cqg.rtd",,"StudyData", $A$2, "BAR", "", "Time", $A$4,-$B774,$A$6,$A$10, "","False","T")</f>
        <v>44664</v>
      </c>
      <c r="E774" s="6" t="str">
        <f xml:space="preserve"> TEXT(RTD("cqg.rtd",,"StudyData", $A$2, "BAR", "", "Open", $A$4, -$B774, $A$6,$A$10,,$A$8,$A$12),$A$47)</f>
        <v>4941.00</v>
      </c>
      <c r="F774" s="6" t="str">
        <f xml:space="preserve"> TEXT(RTD("cqg.rtd",,"StudyData", $A$2, "BAR", "", "High", $A$4, -$B774, $A$6,$A$10,,$A$8,$A$12),$A$47)</f>
        <v>4993.75</v>
      </c>
      <c r="G774" s="6" t="str">
        <f xml:space="preserve"> TEXT(RTD("cqg.rtd",,"StudyData", $A$2, "BAR", "", "Low", $A$4, -$B774, $A$6,$A$10,,$A$8,$A$12),$A$47)</f>
        <v>4928.25</v>
      </c>
      <c r="H774" s="6" t="str">
        <f>TEXT(RTD("cqg.rtd",,"StudyData", $A$2, "BAR", "", "Close", $A$4, -$B774, $A$6,$A$10,,$A$8,$A$12),$A$47)</f>
        <v>4986.50</v>
      </c>
      <c r="I774" s="7">
        <f xml:space="preserve"> RTD("cqg.rtd",,"StudyData", $A$2, "Vol", "VolType=auto, CoCType=Contract", "Vol",$A$4, -$B774, $A$6,$A$10,,$A$8,$A$12)</f>
        <v>1254348</v>
      </c>
      <c r="J774" s="8" t="str">
        <f xml:space="preserve"> TEXT(RTD("cqg.rtd",,"StudyData", $A$2, "MA", "InputChoice=Close,MAType=Sim,Period="&amp;$A$14&amp;"", "MA",$A$4, -$B774, $A$6,$A$10,,$A$8,$A$12),$A$47)</f>
        <v>4939.04</v>
      </c>
      <c r="K774" s="6" t="str">
        <f xml:space="preserve"> TEXT(RTD("cqg.rtd",,"StudyData", $A$2, "BBnds", "MAType=Sim,InputChoice=Close,Period1="&amp;$A$16&amp;",Percent="&amp;$A$18&amp;"", "BHI",$A$4, -$B774, $A$6,$A$10,,$A$8,$A$12),$A$47)</f>
        <v>5169.64</v>
      </c>
      <c r="L774" s="6" t="str">
        <f>TEXT(RTD("cqg.rtd",,"StudyData",$A$2,"BBnds","MAType=Sim,InputChoice=Close,Period1="&amp;$A$16&amp;",Percent="&amp;$A$18&amp;"","BMA",$A$4,-$B774,$A$6,$A$10,,$A$8,$A$12),$A$47)</f>
        <v>5042.58</v>
      </c>
      <c r="M774" s="6" t="str">
        <f xml:space="preserve"> TEXT(RTD("cqg.rtd",,"StudyData", $A$2, "BBnds", "MAType=Sim,InputChoice=Close,Period1="&amp;$A$16&amp;",Percent="&amp;$A$18&amp;"", "BLO",$A$4, -$B774, $A$6,$A$10,,$A$8,$A$12),$A$47)</f>
        <v>4915.51</v>
      </c>
      <c r="N774" s="8" t="str">
        <f xml:space="preserve"> TEXT(RTD("cqg.rtd",,"StudyData", $A$2, "MACD", "Period1="&amp;$A$20&amp;",Period2="&amp;$A$22&amp;",Period3="&amp;$A$24&amp;",InputChoice=Close", "MACD",$A$4, -$B774, $A$6,$A$10,,$A$8,$A$12),$A$47)</f>
        <v>13.91</v>
      </c>
      <c r="O774" s="8" t="str">
        <f>TEXT(RTD("cqg.rtd",,"StudyData",$A$2,"MACD","Period1="&amp;$A$20&amp;",Period2="&amp;$A$22&amp;",Period3="&amp;$A$24&amp;",InputChoice=Close","MACDA",$A$4,-$B774,$A$6,$A$10,,$A$8,$A$12),$A$47)</f>
        <v>30.67</v>
      </c>
      <c r="P774" s="6" t="str">
        <f t="shared" si="24"/>
        <v>-16.76</v>
      </c>
      <c r="Q774" s="8">
        <f xml:space="preserve"> RTD("cqg.rtd",,"StudyData", $A$2, "RSI", "InputChoice=Close,Period="&amp;$A$26&amp;"", "RSI",$A$4, -$B774, $A$6,$A$10,,$A$8,$A$12)</f>
        <v>46.369671107592154</v>
      </c>
      <c r="R77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-$B774, $A$6,$A$10,,$A$8,$A$12)</f>
        <v>27.669158871200001</v>
      </c>
      <c r="S77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-$B774, $A$6,$A$10,,$A$8,$A$12)</f>
        <v>41.626300000000001</v>
      </c>
      <c r="T774" s="8" t="str">
        <f>TEXT(RTD("cqg.rtd",,"StudyData", $A$2, "Imoku", "Period1="&amp;$A$34&amp;"", "Imoku1",$A$4, -$B774, $A$6,$A$10,,$A$8,$A$12),$A$47)</f>
        <v>5026.38</v>
      </c>
      <c r="U774" s="8" t="str">
        <f xml:space="preserve"> TEXT(RTD("cqg.rtd",,"StudyData", $A$2, "Imoku", "Period2="&amp;$A$36&amp;"", "Imoku2",$A$4, -$B774, $A$6,$A$10,,$A$8,$A$12),$A$47)</f>
        <v>4924.50</v>
      </c>
      <c r="V774" s="8" t="str">
        <f xml:space="preserve"> TEXT(RTD("cqg.rtd",,"StudyData", $A$2, "Imoku", "Period3="&amp;$A$38&amp;"", "Imoku3",$A$4, -(($B774)+($A$44)), $A$6,$A$10,,$A$8,$A$12),$A$47)</f>
        <v>4990.00</v>
      </c>
      <c r="W774" s="8" t="str">
        <f xml:space="preserve"> TEXT(RTD("cqg.rtd",,"StudyData", $A$2, "Imoku", "Period1="&amp;$A$34&amp;",Period2="&amp;$A$36&amp;",Period4="&amp;$A$40&amp;",MAType4=Sim", "Imoku4",$A$4, -(($B774)+($A$44)), $A$6,$A$10,,$A$8,$A$12),$A$47)</f>
        <v>4837.06</v>
      </c>
      <c r="X774" s="8" t="str">
        <f>TEXT(RTD("cqg.rtd",,"StudyData", $A$2, "Imoku", "MAType5=Sim,Period5="&amp;$A$42&amp;",InputChoice5=Close", "Imoku5",$A$4, -$B774, $A$6,$A$10,,$A$8,$A$12),$A$47)</f>
        <v>4986.50</v>
      </c>
    </row>
    <row r="775" spans="2:24" x14ac:dyDescent="0.25">
      <c r="B775">
        <f t="shared" si="25"/>
        <v>773</v>
      </c>
      <c r="C775" s="5">
        <f xml:space="preserve"> RTD("cqg.rtd",,"StudyData", $A$2, "BAR", "", "Time", $A$4,-$B775,$A$6,$A$10, "","False","T")</f>
        <v>44663</v>
      </c>
      <c r="D775" s="4">
        <f xml:space="preserve"> RTD("cqg.rtd",,"StudyData", $A$2, "BAR", "", "Time", $A$4,-$B775,$A$6,$A$10, "","False","T")</f>
        <v>44663</v>
      </c>
      <c r="E775" s="6" t="str">
        <f xml:space="preserve"> TEXT(RTD("cqg.rtd",,"StudyData", $A$2, "BAR", "", "Open", $A$4, -$B775, $A$6,$A$10,,$A$8,$A$12),$A$47)</f>
        <v>4955.25</v>
      </c>
      <c r="F775" s="6" t="str">
        <f xml:space="preserve"> TEXT(RTD("cqg.rtd",,"StudyData", $A$2, "BAR", "", "High", $A$4, -$B775, $A$6,$A$10,,$A$8,$A$12),$A$47)</f>
        <v>5011.00</v>
      </c>
      <c r="G775" s="6" t="str">
        <f xml:space="preserve"> TEXT(RTD("cqg.rtd",,"StudyData", $A$2, "BAR", "", "Low", $A$4, -$B775, $A$6,$A$10,,$A$8,$A$12),$A$47)</f>
        <v>4919.75</v>
      </c>
      <c r="H775" s="6" t="str">
        <f>TEXT(RTD("cqg.rtd",,"StudyData", $A$2, "BAR", "", "Close", $A$4, -$B775, $A$6,$A$10,,$A$8,$A$12),$A$47)</f>
        <v>4937.25</v>
      </c>
      <c r="I775" s="7">
        <f xml:space="preserve"> RTD("cqg.rtd",,"StudyData", $A$2, "Vol", "VolType=auto, CoCType=Contract", "Vol",$A$4, -$B775, $A$6,$A$10,,$A$8,$A$12)</f>
        <v>1739771</v>
      </c>
      <c r="J775" s="8" t="str">
        <f xml:space="preserve"> TEXT(RTD("cqg.rtd",,"StudyData", $A$2, "MA", "InputChoice=Close,MAType=Sim,Period="&amp;$A$14&amp;"", "MA",$A$4, -$B775, $A$6,$A$10,,$A$8,$A$12),$A$47)</f>
        <v>4939.36</v>
      </c>
      <c r="K775" s="6" t="str">
        <f xml:space="preserve"> TEXT(RTD("cqg.rtd",,"StudyData", $A$2, "BBnds", "MAType=Sim,InputChoice=Close,Period1="&amp;$A$16&amp;",Percent="&amp;$A$18&amp;"", "BHI",$A$4, -$B775, $A$6,$A$10,,$A$8,$A$12),$A$47)</f>
        <v>5178.87</v>
      </c>
      <c r="L775" s="6" t="str">
        <f>TEXT(RTD("cqg.rtd",,"StudyData",$A$2,"BBnds","MAType=Sim,InputChoice=Close,Period1="&amp;$A$16&amp;",Percent="&amp;$A$18&amp;"","BMA",$A$4,-$B775,$A$6,$A$10,,$A$8,$A$12),$A$47)</f>
        <v>5037.94</v>
      </c>
      <c r="M775" s="6" t="str">
        <f xml:space="preserve"> TEXT(RTD("cqg.rtd",,"StudyData", $A$2, "BBnds", "MAType=Sim,InputChoice=Close,Period1="&amp;$A$16&amp;",Percent="&amp;$A$18&amp;"", "BLO",$A$4, -$B775, $A$6,$A$10,,$A$8,$A$12),$A$47)</f>
        <v>4897.01</v>
      </c>
      <c r="N775" s="8" t="str">
        <f xml:space="preserve"> TEXT(RTD("cqg.rtd",,"StudyData", $A$2, "MACD", "Period1="&amp;$A$20&amp;",Period2="&amp;$A$22&amp;",Period3="&amp;$A$24&amp;",InputChoice=Close", "MACD",$A$4, -$B775, $A$6,$A$10,,$A$8,$A$12),$A$47)</f>
        <v>17.76</v>
      </c>
      <c r="O775" s="8" t="str">
        <f>TEXT(RTD("cqg.rtd",,"StudyData",$A$2,"MACD","Period1="&amp;$A$20&amp;",Period2="&amp;$A$22&amp;",Period3="&amp;$A$24&amp;",InputChoice=Close","MACDA",$A$4,-$B775,$A$6,$A$10,,$A$8,$A$12),$A$47)</f>
        <v>34.86</v>
      </c>
      <c r="P775" s="6" t="str">
        <f t="shared" si="24"/>
        <v>-17.10</v>
      </c>
      <c r="Q775" s="8">
        <f xml:space="preserve"> RTD("cqg.rtd",,"StudyData", $A$2, "RSI", "InputChoice=Close,Period="&amp;$A$26&amp;"", "RSI",$A$4, -$B775, $A$6,$A$10,,$A$8,$A$12)</f>
        <v>38.206748404410561</v>
      </c>
      <c r="R77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-$B775, $A$6,$A$10,,$A$8,$A$12)</f>
        <v>28.435768957200001</v>
      </c>
      <c r="S77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-$B775, $A$6,$A$10,,$A$8,$A$12)</f>
        <v>48.604900000000001</v>
      </c>
      <c r="T775" s="8" t="str">
        <f>TEXT(RTD("cqg.rtd",,"StudyData", $A$2, "Imoku", "Period1="&amp;$A$34&amp;"", "Imoku1",$A$4, -$B775, $A$6,$A$10,,$A$8,$A$12),$A$47)</f>
        <v>5039.13</v>
      </c>
      <c r="U775" s="8" t="str">
        <f xml:space="preserve"> TEXT(RTD("cqg.rtd",,"StudyData", $A$2, "Imoku", "Period2="&amp;$A$36&amp;"", "Imoku2",$A$4, -$B775, $A$6,$A$10,,$A$8,$A$12),$A$47)</f>
        <v>4924.50</v>
      </c>
      <c r="V775" s="8" t="str">
        <f xml:space="preserve"> TEXT(RTD("cqg.rtd",,"StudyData", $A$2, "Imoku", "Period3="&amp;$A$38&amp;"", "Imoku3",$A$4, -(($B775)+($A$44)), $A$6,$A$10,,$A$8,$A$12),$A$47)</f>
        <v>4990.00</v>
      </c>
      <c r="W775" s="8" t="str">
        <f xml:space="preserve"> TEXT(RTD("cqg.rtd",,"StudyData", $A$2, "Imoku", "Period1="&amp;$A$34&amp;",Period2="&amp;$A$36&amp;",Period4="&amp;$A$40&amp;",MAType4=Sim", "Imoku4",$A$4, -(($B775)+($A$44)), $A$6,$A$10,,$A$8,$A$12),$A$47)</f>
        <v>4837.06</v>
      </c>
      <c r="X775" s="8" t="str">
        <f>TEXT(RTD("cqg.rtd",,"StudyData", $A$2, "Imoku", "MAType5=Sim,Period5="&amp;$A$42&amp;",InputChoice5=Close", "Imoku5",$A$4, -$B775, $A$6,$A$10,,$A$8,$A$12),$A$47)</f>
        <v>4937.25</v>
      </c>
    </row>
    <row r="776" spans="2:24" x14ac:dyDescent="0.25">
      <c r="B776">
        <f t="shared" si="25"/>
        <v>774</v>
      </c>
      <c r="C776" s="5">
        <f xml:space="preserve"> RTD("cqg.rtd",,"StudyData", $A$2, "BAR", "", "Time", $A$4,-$B776,$A$6,$A$10, "","False","T")</f>
        <v>44662</v>
      </c>
      <c r="D776" s="4">
        <f xml:space="preserve"> RTD("cqg.rtd",,"StudyData", $A$2, "BAR", "", "Time", $A$4,-$B776,$A$6,$A$10, "","False","T")</f>
        <v>44662</v>
      </c>
      <c r="E776" s="6" t="str">
        <f xml:space="preserve"> TEXT(RTD("cqg.rtd",,"StudyData", $A$2, "BAR", "", "Open", $A$4, -$B776, $A$6,$A$10,,$A$8,$A$12),$A$47)</f>
        <v>5033.00</v>
      </c>
      <c r="F776" s="6" t="str">
        <f xml:space="preserve"> TEXT(RTD("cqg.rtd",,"StudyData", $A$2, "BAR", "", "High", $A$4, -$B776, $A$6,$A$10,,$A$8,$A$12),$A$47)</f>
        <v>5035.50</v>
      </c>
      <c r="G776" s="6" t="str">
        <f xml:space="preserve"> TEXT(RTD("cqg.rtd",,"StudyData", $A$2, "BAR", "", "Low", $A$4, -$B776, $A$6,$A$10,,$A$8,$A$12),$A$47)</f>
        <v>4947.75</v>
      </c>
      <c r="H776" s="6" t="str">
        <f>TEXT(RTD("cqg.rtd",,"StudyData", $A$2, "BAR", "", "Close", $A$4, -$B776, $A$6,$A$10,,$A$8,$A$12),$A$47)</f>
        <v>4953.25</v>
      </c>
      <c r="I776" s="7">
        <f xml:space="preserve"> RTD("cqg.rtd",,"StudyData", $A$2, "Vol", "VolType=auto, CoCType=Contract", "Vol",$A$4, -$B776, $A$6,$A$10,,$A$8,$A$12)</f>
        <v>1431371</v>
      </c>
      <c r="J776" s="8" t="str">
        <f xml:space="preserve"> TEXT(RTD("cqg.rtd",,"StudyData", $A$2, "MA", "InputChoice=Close,MAType=Sim,Period="&amp;$A$14&amp;"", "MA",$A$4, -$B776, $A$6,$A$10,,$A$8,$A$12),$A$47)</f>
        <v>4939.16</v>
      </c>
      <c r="K776" s="6" t="str">
        <f xml:space="preserve"> TEXT(RTD("cqg.rtd",,"StudyData", $A$2, "BBnds", "MAType=Sim,InputChoice=Close,Period1="&amp;$A$16&amp;",Percent="&amp;$A$18&amp;"", "BHI",$A$4, -$B776, $A$6,$A$10,,$A$8,$A$12),$A$47)</f>
        <v>5201.72</v>
      </c>
      <c r="L776" s="6" t="str">
        <f>TEXT(RTD("cqg.rtd",,"StudyData",$A$2,"BBnds","MAType=Sim,InputChoice=Close,Period1="&amp;$A$16&amp;",Percent="&amp;$A$18&amp;"","BMA",$A$4,-$B776,$A$6,$A$10,,$A$8,$A$12),$A$47)</f>
        <v>5030.98</v>
      </c>
      <c r="M776" s="6" t="str">
        <f xml:space="preserve"> TEXT(RTD("cqg.rtd",,"StudyData", $A$2, "BBnds", "MAType=Sim,InputChoice=Close,Period1="&amp;$A$16&amp;",Percent="&amp;$A$18&amp;"", "BLO",$A$4, -$B776, $A$6,$A$10,,$A$8,$A$12),$A$47)</f>
        <v>4860.23</v>
      </c>
      <c r="N776" s="8" t="str">
        <f xml:space="preserve"> TEXT(RTD("cqg.rtd",,"StudyData", $A$2, "MACD", "Period1="&amp;$A$20&amp;",Period2="&amp;$A$22&amp;",Period3="&amp;$A$24&amp;",InputChoice=Close", "MACD",$A$4, -$B776, $A$6,$A$10,,$A$8,$A$12),$A$47)</f>
        <v>27.43</v>
      </c>
      <c r="O776" s="8" t="str">
        <f>TEXT(RTD("cqg.rtd",,"StudyData",$A$2,"MACD","Period1="&amp;$A$20&amp;",Period2="&amp;$A$22&amp;",Period3="&amp;$A$24&amp;",InputChoice=Close","MACDA",$A$4,-$B776,$A$6,$A$10,,$A$8,$A$12),$A$47)</f>
        <v>39.14</v>
      </c>
      <c r="P776" s="6" t="str">
        <f t="shared" si="24"/>
        <v>-11.71</v>
      </c>
      <c r="Q776" s="8">
        <f xml:space="preserve"> RTD("cqg.rtd",,"StudyData", $A$2, "RSI", "InputChoice=Close,Period="&amp;$A$26&amp;"", "RSI",$A$4, -$B776, $A$6,$A$10,,$A$8,$A$12)</f>
        <v>39.963286806697354</v>
      </c>
      <c r="R77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-$B776, $A$6,$A$10,,$A$8,$A$12)</f>
        <v>39.119115784100003</v>
      </c>
      <c r="S77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-$B776, $A$6,$A$10,,$A$8,$A$12)</f>
        <v>58.689500000000002</v>
      </c>
      <c r="T776" s="8" t="str">
        <f>TEXT(RTD("cqg.rtd",,"StudyData", $A$2, "Imoku", "Period1="&amp;$A$34&amp;"", "Imoku1",$A$4, -$B776, $A$6,$A$10,,$A$8,$A$12),$A$47)</f>
        <v>5059.75</v>
      </c>
      <c r="U776" s="8" t="str">
        <f xml:space="preserve"> TEXT(RTD("cqg.rtd",,"StudyData", $A$2, "Imoku", "Period2="&amp;$A$36&amp;"", "Imoku2",$A$4, -$B776, $A$6,$A$10,,$A$8,$A$12),$A$47)</f>
        <v>4924.50</v>
      </c>
      <c r="V776" s="8" t="str">
        <f xml:space="preserve"> TEXT(RTD("cqg.rtd",,"StudyData", $A$2, "Imoku", "Period3="&amp;$A$38&amp;"", "Imoku3",$A$4, -(($B776)+($A$44)), $A$6,$A$10,,$A$8,$A$12),$A$47)</f>
        <v>4990.00</v>
      </c>
      <c r="W776" s="8" t="str">
        <f xml:space="preserve"> TEXT(RTD("cqg.rtd",,"StudyData", $A$2, "Imoku", "Period1="&amp;$A$34&amp;",Period2="&amp;$A$36&amp;",Period4="&amp;$A$40&amp;",MAType4=Sim", "Imoku4",$A$4, -(($B776)+($A$44)), $A$6,$A$10,,$A$8,$A$12),$A$47)</f>
        <v>4837.06</v>
      </c>
      <c r="X776" s="8" t="str">
        <f>TEXT(RTD("cqg.rtd",,"StudyData", $A$2, "Imoku", "MAType5=Sim,Period5="&amp;$A$42&amp;",InputChoice5=Close", "Imoku5",$A$4, -$B776, $A$6,$A$10,,$A$8,$A$12),$A$47)</f>
        <v>4953.25</v>
      </c>
    </row>
    <row r="777" spans="2:24" x14ac:dyDescent="0.25">
      <c r="B777">
        <f t="shared" si="25"/>
        <v>775</v>
      </c>
      <c r="C777" s="5">
        <f xml:space="preserve"> RTD("cqg.rtd",,"StudyData", $A$2, "BAR", "", "Time", $A$4,-$B777,$A$6,$A$10, "","False","T")</f>
        <v>44659</v>
      </c>
      <c r="D777" s="4">
        <f xml:space="preserve"> RTD("cqg.rtd",,"StudyData", $A$2, "BAR", "", "Time", $A$4,-$B777,$A$6,$A$10, "","False","T")</f>
        <v>44659</v>
      </c>
      <c r="E777" s="6" t="str">
        <f xml:space="preserve"> TEXT(RTD("cqg.rtd",,"StudyData", $A$2, "BAR", "", "Open", $A$4, -$B777, $A$6,$A$10,,$A$8,$A$12),$A$47)</f>
        <v>5039.00</v>
      </c>
      <c r="F777" s="6" t="str">
        <f xml:space="preserve"> TEXT(RTD("cqg.rtd",,"StudyData", $A$2, "BAR", "", "High", $A$4, -$B777, $A$6,$A$10,,$A$8,$A$12),$A$47)</f>
        <v>5064.00</v>
      </c>
      <c r="G777" s="6" t="str">
        <f xml:space="preserve"> TEXT(RTD("cqg.rtd",,"StudyData", $A$2, "BAR", "", "Low", $A$4, -$B777, $A$6,$A$10,,$A$8,$A$12),$A$47)</f>
        <v>5013.00</v>
      </c>
      <c r="H777" s="6" t="str">
        <f>TEXT(RTD("cqg.rtd",,"StudyData", $A$2, "BAR", "", "Close", $A$4, -$B777, $A$6,$A$10,,$A$8,$A$12),$A$47)</f>
        <v>5027.75</v>
      </c>
      <c r="I777" s="7">
        <f xml:space="preserve"> RTD("cqg.rtd",,"StudyData", $A$2, "Vol", "VolType=auto, CoCType=Contract", "Vol",$A$4, -$B777, $A$6,$A$10,,$A$8,$A$12)</f>
        <v>1358450</v>
      </c>
      <c r="J777" s="8" t="str">
        <f xml:space="preserve"> TEXT(RTD("cqg.rtd",,"StudyData", $A$2, "MA", "InputChoice=Close,MAType=Sim,Period="&amp;$A$14&amp;"", "MA",$A$4, -$B777, $A$6,$A$10,,$A$8,$A$12),$A$47)</f>
        <v>4938.94</v>
      </c>
      <c r="K777" s="6" t="str">
        <f xml:space="preserve"> TEXT(RTD("cqg.rtd",,"StudyData", $A$2, "BBnds", "MAType=Sim,InputChoice=Close,Period1="&amp;$A$16&amp;",Percent="&amp;$A$18&amp;"", "BHI",$A$4, -$B777, $A$6,$A$10,,$A$8,$A$12),$A$47)</f>
        <v>5238.33</v>
      </c>
      <c r="L777" s="6" t="str">
        <f>TEXT(RTD("cqg.rtd",,"StudyData",$A$2,"BBnds","MAType=Sim,InputChoice=Close,Period1="&amp;$A$16&amp;",Percent="&amp;$A$18&amp;"","BMA",$A$4,-$B777,$A$6,$A$10,,$A$8,$A$12),$A$47)</f>
        <v>5018.70</v>
      </c>
      <c r="M777" s="6" t="str">
        <f xml:space="preserve"> TEXT(RTD("cqg.rtd",,"StudyData", $A$2, "BBnds", "MAType=Sim,InputChoice=Close,Period1="&amp;$A$16&amp;",Percent="&amp;$A$18&amp;"", "BLO",$A$4, -$B777, $A$6,$A$10,,$A$8,$A$12),$A$47)</f>
        <v>4799.07</v>
      </c>
      <c r="N777" s="8" t="str">
        <f xml:space="preserve"> TEXT(RTD("cqg.rtd",,"StudyData", $A$2, "MACD", "Period1="&amp;$A$20&amp;",Period2="&amp;$A$22&amp;",Period3="&amp;$A$24&amp;",InputChoice=Close", "MACD",$A$4, -$B777, $A$6,$A$10,,$A$8,$A$12),$A$47)</f>
        <v>37.75</v>
      </c>
      <c r="O777" s="8" t="str">
        <f>TEXT(RTD("cqg.rtd",,"StudyData",$A$2,"MACD","Period1="&amp;$A$20&amp;",Period2="&amp;$A$22&amp;",Period3="&amp;$A$24&amp;",InputChoice=Close","MACDA",$A$4,-$B777,$A$6,$A$10,,$A$8,$A$12),$A$47)</f>
        <v>42.07</v>
      </c>
      <c r="P777" s="6" t="str">
        <f t="shared" si="24"/>
        <v>-4.32</v>
      </c>
      <c r="Q777" s="8">
        <f xml:space="preserve"> RTD("cqg.rtd",,"StudyData", $A$2, "RSI", "InputChoice=Close,Period="&amp;$A$26&amp;"", "RSI",$A$4, -$B777, $A$6,$A$10,,$A$8,$A$12)</f>
        <v>49.354670781883613</v>
      </c>
      <c r="R77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-$B777, $A$6,$A$10,,$A$8,$A$12)</f>
        <v>54.3870684611</v>
      </c>
      <c r="S77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-$B777, $A$6,$A$10,,$A$8,$A$12)</f>
        <v>68.474699999999999</v>
      </c>
      <c r="T777" s="8" t="str">
        <f>TEXT(RTD("cqg.rtd",,"StudyData", $A$2, "Imoku", "Period1="&amp;$A$34&amp;"", "Imoku1",$A$4, -$B777, $A$6,$A$10,,$A$8,$A$12),$A$47)</f>
        <v>5082.00</v>
      </c>
      <c r="U777" s="8" t="str">
        <f xml:space="preserve"> TEXT(RTD("cqg.rtd",,"StudyData", $A$2, "Imoku", "Period2="&amp;$A$36&amp;"", "Imoku2",$A$4, -$B777, $A$6,$A$10,,$A$8,$A$12),$A$47)</f>
        <v>4924.50</v>
      </c>
      <c r="V777" s="8" t="str">
        <f xml:space="preserve"> TEXT(RTD("cqg.rtd",,"StudyData", $A$2, "Imoku", "Period3="&amp;$A$38&amp;"", "Imoku3",$A$4, -(($B777)+($A$44)), $A$6,$A$10,,$A$8,$A$12),$A$47)</f>
        <v>4990.00</v>
      </c>
      <c r="W777" s="8" t="str">
        <f xml:space="preserve"> TEXT(RTD("cqg.rtd",,"StudyData", $A$2, "Imoku", "Period1="&amp;$A$34&amp;",Period2="&amp;$A$36&amp;",Period4="&amp;$A$40&amp;",MAType4=Sim", "Imoku4",$A$4, -(($B777)+($A$44)), $A$6,$A$10,,$A$8,$A$12),$A$47)</f>
        <v>4837.06</v>
      </c>
      <c r="X777" s="8" t="str">
        <f>TEXT(RTD("cqg.rtd",,"StudyData", $A$2, "Imoku", "MAType5=Sim,Period5="&amp;$A$42&amp;",InputChoice5=Close", "Imoku5",$A$4, -$B777, $A$6,$A$10,,$A$8,$A$12),$A$47)</f>
        <v>5027.75</v>
      </c>
    </row>
    <row r="778" spans="2:24" x14ac:dyDescent="0.25">
      <c r="B778">
        <f t="shared" si="25"/>
        <v>776</v>
      </c>
      <c r="C778" s="5">
        <f xml:space="preserve"> RTD("cqg.rtd",,"StudyData", $A$2, "BAR", "", "Time", $A$4,-$B778,$A$6,$A$10, "","False","T")</f>
        <v>44658</v>
      </c>
      <c r="D778" s="4">
        <f xml:space="preserve"> RTD("cqg.rtd",,"StudyData", $A$2, "BAR", "", "Time", $A$4,-$B778,$A$6,$A$10, "","False","T")</f>
        <v>44658</v>
      </c>
      <c r="E778" s="6" t="str">
        <f xml:space="preserve"> TEXT(RTD("cqg.rtd",,"StudyData", $A$2, "BAR", "", "Open", $A$4, -$B778, $A$6,$A$10,,$A$8,$A$12),$A$47)</f>
        <v>5015.50</v>
      </c>
      <c r="F778" s="6" t="str">
        <f xml:space="preserve"> TEXT(RTD("cqg.rtd",,"StudyData", $A$2, "BAR", "", "High", $A$4, -$B778, $A$6,$A$10,,$A$8,$A$12),$A$47)</f>
        <v>5061.50</v>
      </c>
      <c r="G778" s="6" t="str">
        <f xml:space="preserve"> TEXT(RTD("cqg.rtd",,"StudyData", $A$2, "BAR", "", "Low", $A$4, -$B778, $A$6,$A$10,,$A$8,$A$12),$A$47)</f>
        <v>4988.75</v>
      </c>
      <c r="H778" s="6" t="str">
        <f>TEXT(RTD("cqg.rtd",,"StudyData", $A$2, "BAR", "", "Close", $A$4, -$B778, $A$6,$A$10,,$A$8,$A$12),$A$47)</f>
        <v>5040.50</v>
      </c>
      <c r="I778" s="7">
        <f xml:space="preserve"> RTD("cqg.rtd",,"StudyData", $A$2, "Vol", "VolType=auto, CoCType=Contract", "Vol",$A$4, -$B778, $A$6,$A$10,,$A$8,$A$12)</f>
        <v>1446250</v>
      </c>
      <c r="J778" s="8" t="str">
        <f xml:space="preserve"> TEXT(RTD("cqg.rtd",,"StudyData", $A$2, "MA", "InputChoice=Close,MAType=Sim,Period="&amp;$A$14&amp;"", "MA",$A$4, -$B778, $A$6,$A$10,,$A$8,$A$12),$A$47)</f>
        <v>4939.06</v>
      </c>
      <c r="K778" s="6" t="str">
        <f xml:space="preserve"> TEXT(RTD("cqg.rtd",,"StudyData", $A$2, "BBnds", "MAType=Sim,InputChoice=Close,Period1="&amp;$A$16&amp;",Percent="&amp;$A$18&amp;"", "BHI",$A$4, -$B778, $A$6,$A$10,,$A$8,$A$12),$A$47)</f>
        <v>5255.69</v>
      </c>
      <c r="L778" s="6" t="str">
        <f>TEXT(RTD("cqg.rtd",,"StudyData",$A$2,"BBnds","MAType=Sim,InputChoice=Close,Period1="&amp;$A$16&amp;",Percent="&amp;$A$18&amp;"","BMA",$A$4,-$B778,$A$6,$A$10,,$A$8,$A$12),$A$47)</f>
        <v>5004.15</v>
      </c>
      <c r="M778" s="6" t="str">
        <f xml:space="preserve"> TEXT(RTD("cqg.rtd",,"StudyData", $A$2, "BBnds", "MAType=Sim,InputChoice=Close,Period1="&amp;$A$16&amp;",Percent="&amp;$A$18&amp;"", "BLO",$A$4, -$B778, $A$6,$A$10,,$A$8,$A$12),$A$47)</f>
        <v>4752.61</v>
      </c>
      <c r="N778" s="8" t="str">
        <f xml:space="preserve"> TEXT(RTD("cqg.rtd",,"StudyData", $A$2, "MACD", "Period1="&amp;$A$20&amp;",Period2="&amp;$A$22&amp;",Period3="&amp;$A$24&amp;",InputChoice=Close", "MACD",$A$4, -$B778, $A$6,$A$10,,$A$8,$A$12),$A$47)</f>
        <v>42.78</v>
      </c>
      <c r="O778" s="8" t="str">
        <f>TEXT(RTD("cqg.rtd",,"StudyData",$A$2,"MACD","Period1="&amp;$A$20&amp;",Period2="&amp;$A$22&amp;",Period3="&amp;$A$24&amp;",InputChoice=Close","MACDA",$A$4,-$B778,$A$6,$A$10,,$A$8,$A$12),$A$47)</f>
        <v>43.15</v>
      </c>
      <c r="P778" s="6" t="str">
        <f t="shared" si="24"/>
        <v>-.37</v>
      </c>
      <c r="Q778" s="8">
        <f xml:space="preserve"> RTD("cqg.rtd",,"StudyData", $A$2, "RSI", "InputChoice=Close,Period="&amp;$A$26&amp;"", "RSI",$A$4, -$B778, $A$6,$A$10,,$A$8,$A$12)</f>
        <v>51.184489925440545</v>
      </c>
      <c r="R77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-$B778, $A$6,$A$10,,$A$8,$A$12)</f>
        <v>63.575973775500003</v>
      </c>
      <c r="S77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-$B778, $A$6,$A$10,,$A$8,$A$12)</f>
        <v>75.518500000000003</v>
      </c>
      <c r="T778" s="8" t="str">
        <f>TEXT(RTD("cqg.rtd",,"StudyData", $A$2, "Imoku", "Period1="&amp;$A$34&amp;"", "Imoku1",$A$4, -$B778, $A$6,$A$10,,$A$8,$A$12),$A$47)</f>
        <v>5082.00</v>
      </c>
      <c r="U778" s="8" t="str">
        <f xml:space="preserve"> TEXT(RTD("cqg.rtd",,"StudyData", $A$2, "Imoku", "Period2="&amp;$A$36&amp;"", "Imoku2",$A$4, -$B778, $A$6,$A$10,,$A$8,$A$12),$A$47)</f>
        <v>4924.50</v>
      </c>
      <c r="V778" s="8" t="str">
        <f xml:space="preserve"> TEXT(RTD("cqg.rtd",,"StudyData", $A$2, "Imoku", "Period3="&amp;$A$38&amp;"", "Imoku3",$A$4, -(($B778)+($A$44)), $A$6,$A$10,,$A$8,$A$12),$A$47)</f>
        <v>4990.00</v>
      </c>
      <c r="W778" s="8" t="str">
        <f xml:space="preserve"> TEXT(RTD("cqg.rtd",,"StudyData", $A$2, "Imoku", "Period1="&amp;$A$34&amp;",Period2="&amp;$A$36&amp;",Period4="&amp;$A$40&amp;",MAType4=Sim", "Imoku4",$A$4, -(($B778)+($A$44)), $A$6,$A$10,,$A$8,$A$12),$A$47)</f>
        <v>4851.06</v>
      </c>
      <c r="X778" s="8" t="str">
        <f>TEXT(RTD("cqg.rtd",,"StudyData", $A$2, "Imoku", "MAType5=Sim,Period5="&amp;$A$42&amp;",InputChoice5=Close", "Imoku5",$A$4, -$B778, $A$6,$A$10,,$A$8,$A$12),$A$47)</f>
        <v>5040.50</v>
      </c>
    </row>
    <row r="779" spans="2:24" x14ac:dyDescent="0.25">
      <c r="B779">
        <f t="shared" si="25"/>
        <v>777</v>
      </c>
      <c r="C779" s="5">
        <f xml:space="preserve"> RTD("cqg.rtd",,"StudyData", $A$2, "BAR", "", "Time", $A$4,-$B779,$A$6,$A$10, "","False","T")</f>
        <v>44657</v>
      </c>
      <c r="D779" s="4">
        <f xml:space="preserve"> RTD("cqg.rtd",,"StudyData", $A$2, "BAR", "", "Time", $A$4,-$B779,$A$6,$A$10, "","False","T")</f>
        <v>44657</v>
      </c>
      <c r="E779" s="6" t="str">
        <f xml:space="preserve"> TEXT(RTD("cqg.rtd",,"StudyData", $A$2, "BAR", "", "Open", $A$4, -$B779, $A$6,$A$10,,$A$8,$A$12),$A$47)</f>
        <v>5070.50</v>
      </c>
      <c r="F779" s="6" t="str">
        <f xml:space="preserve"> TEXT(RTD("cqg.rtd",,"StudyData", $A$2, "BAR", "", "High", $A$4, -$B779, $A$6,$A$10,,$A$8,$A$12),$A$47)</f>
        <v>5073.00</v>
      </c>
      <c r="G779" s="6" t="str">
        <f xml:space="preserve"> TEXT(RTD("cqg.rtd",,"StudyData", $A$2, "BAR", "", "Low", $A$4, -$B779, $A$6,$A$10,,$A$8,$A$12),$A$47)</f>
        <v>4988.75</v>
      </c>
      <c r="H779" s="6" t="str">
        <f>TEXT(RTD("cqg.rtd",,"StudyData", $A$2, "BAR", "", "Close", $A$4, -$B779, $A$6,$A$10,,$A$8,$A$12),$A$47)</f>
        <v>5020.00</v>
      </c>
      <c r="I779" s="7">
        <f xml:space="preserve"> RTD("cqg.rtd",,"StudyData", $A$2, "Vol", "VolType=auto, CoCType=Contract", "Vol",$A$4, -$B779, $A$6,$A$10,,$A$8,$A$12)</f>
        <v>1803684</v>
      </c>
      <c r="J779" s="8" t="str">
        <f xml:space="preserve"> TEXT(RTD("cqg.rtd",,"StudyData", $A$2, "MA", "InputChoice=Close,MAType=Sim,Period="&amp;$A$14&amp;"", "MA",$A$4, -$B779, $A$6,$A$10,,$A$8,$A$12),$A$47)</f>
        <v>4940.86</v>
      </c>
      <c r="K779" s="6" t="str">
        <f xml:space="preserve"> TEXT(RTD("cqg.rtd",,"StudyData", $A$2, "BBnds", "MAType=Sim,InputChoice=Close,Period1="&amp;$A$16&amp;",Percent="&amp;$A$18&amp;"", "BHI",$A$4, -$B779, $A$6,$A$10,,$A$8,$A$12),$A$47)</f>
        <v>5258.90</v>
      </c>
      <c r="L779" s="6" t="str">
        <f>TEXT(RTD("cqg.rtd",,"StudyData",$A$2,"BBnds","MAType=Sim,InputChoice=Close,Period1="&amp;$A$16&amp;",Percent="&amp;$A$18&amp;"","BMA",$A$4,-$B779,$A$6,$A$10,,$A$8,$A$12),$A$47)</f>
        <v>4991.74</v>
      </c>
      <c r="M779" s="6" t="str">
        <f xml:space="preserve"> TEXT(RTD("cqg.rtd",,"StudyData", $A$2, "BBnds", "MAType=Sim,InputChoice=Close,Period1="&amp;$A$16&amp;",Percent="&amp;$A$18&amp;"", "BLO",$A$4, -$B779, $A$6,$A$10,,$A$8,$A$12),$A$47)</f>
        <v>4724.58</v>
      </c>
      <c r="N779" s="8" t="str">
        <f xml:space="preserve"> TEXT(RTD("cqg.rtd",,"StudyData", $A$2, "MACD", "Period1="&amp;$A$20&amp;",Period2="&amp;$A$22&amp;",Period3="&amp;$A$24&amp;",InputChoice=Close", "MACD",$A$4, -$B779, $A$6,$A$10,,$A$8,$A$12),$A$47)</f>
        <v>47.27</v>
      </c>
      <c r="O779" s="8" t="str">
        <f>TEXT(RTD("cqg.rtd",,"StudyData",$A$2,"MACD","Period1="&amp;$A$20&amp;",Period2="&amp;$A$22&amp;",Period3="&amp;$A$24&amp;",InputChoice=Close","MACDA",$A$4,-$B779,$A$6,$A$10,,$A$8,$A$12),$A$47)</f>
        <v>43.24</v>
      </c>
      <c r="P779" s="6" t="str">
        <f t="shared" si="24"/>
        <v>4.03</v>
      </c>
      <c r="Q779" s="8">
        <f xml:space="preserve"> RTD("cqg.rtd",,"StudyData", $A$2, "RSI", "InputChoice=Close,Period="&amp;$A$26&amp;"", "RSI",$A$4, -$B779, $A$6,$A$10,,$A$8,$A$12)</f>
        <v>48.453167005943143</v>
      </c>
      <c r="R77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-$B779, $A$6,$A$10,,$A$8,$A$12)</f>
        <v>71.391537046300002</v>
      </c>
      <c r="S77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-$B779, $A$6,$A$10,,$A$8,$A$12)</f>
        <v>81.489800000000002</v>
      </c>
      <c r="T779" s="8" t="str">
        <f>TEXT(RTD("cqg.rtd",,"StudyData", $A$2, "Imoku", "Period1="&amp;$A$34&amp;"", "Imoku1",$A$4, -$B779, $A$6,$A$10,,$A$8,$A$12),$A$47)</f>
        <v>5082.00</v>
      </c>
      <c r="U779" s="8" t="str">
        <f xml:space="preserve"> TEXT(RTD("cqg.rtd",,"StudyData", $A$2, "Imoku", "Period2="&amp;$A$36&amp;"", "Imoku2",$A$4, -$B779, $A$6,$A$10,,$A$8,$A$12),$A$47)</f>
        <v>4924.50</v>
      </c>
      <c r="V779" s="8" t="str">
        <f xml:space="preserve"> TEXT(RTD("cqg.rtd",,"StudyData", $A$2, "Imoku", "Period3="&amp;$A$38&amp;"", "Imoku3",$A$4, -(($B779)+($A$44)), $A$6,$A$10,,$A$8,$A$12),$A$47)</f>
        <v>4990.00</v>
      </c>
      <c r="W779" s="8" t="str">
        <f xml:space="preserve"> TEXT(RTD("cqg.rtd",,"StudyData", $A$2, "Imoku", "Period1="&amp;$A$34&amp;",Period2="&amp;$A$36&amp;",Period4="&amp;$A$40&amp;",MAType4=Sim", "Imoku4",$A$4, -(($B779)+($A$44)), $A$6,$A$10,,$A$8,$A$12),$A$47)</f>
        <v>4853.50</v>
      </c>
      <c r="X779" s="8" t="str">
        <f>TEXT(RTD("cqg.rtd",,"StudyData", $A$2, "Imoku", "MAType5=Sim,Period5="&amp;$A$42&amp;",InputChoice5=Close", "Imoku5",$A$4, -$B779, $A$6,$A$10,,$A$8,$A$12),$A$47)</f>
        <v>5020.00</v>
      </c>
    </row>
    <row r="780" spans="2:24" x14ac:dyDescent="0.25">
      <c r="B780">
        <f t="shared" si="25"/>
        <v>778</v>
      </c>
      <c r="C780" s="5">
        <f xml:space="preserve"> RTD("cqg.rtd",,"StudyData", $A$2, "BAR", "", "Time", $A$4,-$B780,$A$6,$A$10, "","False","T")</f>
        <v>44656</v>
      </c>
      <c r="D780" s="4">
        <f xml:space="preserve"> RTD("cqg.rtd",,"StudyData", $A$2, "BAR", "", "Time", $A$4,-$B780,$A$6,$A$10, "","False","T")</f>
        <v>44656</v>
      </c>
      <c r="E780" s="6" t="str">
        <f xml:space="preserve"> TEXT(RTD("cqg.rtd",,"StudyData", $A$2, "BAR", "", "Open", $A$4, -$B780, $A$6,$A$10,,$A$8,$A$12),$A$47)</f>
        <v>5120.50</v>
      </c>
      <c r="F780" s="6" t="str">
        <f xml:space="preserve"> TEXT(RTD("cqg.rtd",,"StudyData", $A$2, "BAR", "", "High", $A$4, -$B780, $A$6,$A$10,,$A$8,$A$12),$A$47)</f>
        <v>5133.00</v>
      </c>
      <c r="G780" s="6" t="str">
        <f xml:space="preserve"> TEXT(RTD("cqg.rtd",,"StudyData", $A$2, "BAR", "", "Low", $A$4, -$B780, $A$6,$A$10,,$A$8,$A$12),$A$47)</f>
        <v>5052.00</v>
      </c>
      <c r="H780" s="6" t="str">
        <f>TEXT(RTD("cqg.rtd",,"StudyData", $A$2, "BAR", "", "Close", $A$4, -$B780, $A$6,$A$10,,$A$8,$A$12),$A$47)</f>
        <v>5064.50</v>
      </c>
      <c r="I780" s="7">
        <f xml:space="preserve"> RTD("cqg.rtd",,"StudyData", $A$2, "Vol", "VolType=auto, CoCType=Contract", "Vol",$A$4, -$B780, $A$6,$A$10,,$A$8,$A$12)</f>
        <v>1303877</v>
      </c>
      <c r="J780" s="8" t="str">
        <f xml:space="preserve"> TEXT(RTD("cqg.rtd",,"StudyData", $A$2, "MA", "InputChoice=Close,MAType=Sim,Period="&amp;$A$14&amp;"", "MA",$A$4, -$B780, $A$6,$A$10,,$A$8,$A$12),$A$47)</f>
        <v>4941.55</v>
      </c>
      <c r="K780" s="6" t="str">
        <f xml:space="preserve"> TEXT(RTD("cqg.rtd",,"StudyData", $A$2, "BBnds", "MAType=Sim,InputChoice=Close,Period1="&amp;$A$16&amp;",Percent="&amp;$A$18&amp;"", "BHI",$A$4, -$B780, $A$6,$A$10,,$A$8,$A$12),$A$47)</f>
        <v>5259.39</v>
      </c>
      <c r="L780" s="6" t="str">
        <f>TEXT(RTD("cqg.rtd",,"StudyData",$A$2,"BBnds","MAType=Sim,InputChoice=Close,Period1="&amp;$A$16&amp;",Percent="&amp;$A$18&amp;"","BMA",$A$4,-$B780,$A$6,$A$10,,$A$8,$A$12),$A$47)</f>
        <v>4981.25</v>
      </c>
      <c r="M780" s="6" t="str">
        <f xml:space="preserve"> TEXT(RTD("cqg.rtd",,"StudyData", $A$2, "BBnds", "MAType=Sim,InputChoice=Close,Period1="&amp;$A$16&amp;",Percent="&amp;$A$18&amp;"", "BLO",$A$4, -$B780, $A$6,$A$10,,$A$8,$A$12),$A$47)</f>
        <v>4703.11</v>
      </c>
      <c r="N780" s="8" t="str">
        <f xml:space="preserve"> TEXT(RTD("cqg.rtd",,"StudyData", $A$2, "MACD", "Period1="&amp;$A$20&amp;",Period2="&amp;$A$22&amp;",Period3="&amp;$A$24&amp;",InputChoice=Close", "MACD",$A$4, -$B780, $A$6,$A$10,,$A$8,$A$12),$A$47)</f>
        <v>54.41</v>
      </c>
      <c r="O780" s="8" t="str">
        <f>TEXT(RTD("cqg.rtd",,"StudyData",$A$2,"MACD","Period1="&amp;$A$20&amp;",Period2="&amp;$A$22&amp;",Period3="&amp;$A$24&amp;",InputChoice=Close","MACDA",$A$4,-$B780,$A$6,$A$10,,$A$8,$A$12),$A$47)</f>
        <v>42.23</v>
      </c>
      <c r="P780" s="6" t="str">
        <f t="shared" si="24"/>
        <v>12.18</v>
      </c>
      <c r="Q780" s="8">
        <f xml:space="preserve"> RTD("cqg.rtd",,"StudyData", $A$2, "RSI", "InputChoice=Close,Period="&amp;$A$26&amp;"", "RSI",$A$4, -$B780, $A$6,$A$10,,$A$8,$A$12)</f>
        <v>54.317348553501468</v>
      </c>
      <c r="R78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-$B780, $A$6,$A$10,,$A$8,$A$12)</f>
        <v>81.149039173999995</v>
      </c>
      <c r="S78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-$B780, $A$6,$A$10,,$A$8,$A$12)</f>
        <v>86.538899999999998</v>
      </c>
      <c r="T780" s="8" t="str">
        <f>TEXT(RTD("cqg.rtd",,"StudyData", $A$2, "Imoku", "Period1="&amp;$A$34&amp;"", "Imoku1",$A$4, -$B780, $A$6,$A$10,,$A$8,$A$12),$A$47)</f>
        <v>5082.63</v>
      </c>
      <c r="U780" s="8" t="str">
        <f xml:space="preserve"> TEXT(RTD("cqg.rtd",,"StudyData", $A$2, "Imoku", "Period2="&amp;$A$36&amp;"", "Imoku2",$A$4, -$B780, $A$6,$A$10,,$A$8,$A$12),$A$47)</f>
        <v>4924.50</v>
      </c>
      <c r="V780" s="8" t="str">
        <f xml:space="preserve"> TEXT(RTD("cqg.rtd",,"StudyData", $A$2, "Imoku", "Period3="&amp;$A$38&amp;"", "Imoku3",$A$4, -(($B780)+($A$44)), $A$6,$A$10,,$A$8,$A$12),$A$47)</f>
        <v>4990.00</v>
      </c>
      <c r="W780" s="8" t="str">
        <f xml:space="preserve"> TEXT(RTD("cqg.rtd",,"StudyData", $A$2, "Imoku", "Period1="&amp;$A$34&amp;",Period2="&amp;$A$36&amp;",Period4="&amp;$A$40&amp;",MAType4=Sim", "Imoku4",$A$4, -(($B780)+($A$44)), $A$6,$A$10,,$A$8,$A$12),$A$47)</f>
        <v>4853.50</v>
      </c>
      <c r="X780" s="8" t="str">
        <f>TEXT(RTD("cqg.rtd",,"StudyData", $A$2, "Imoku", "MAType5=Sim,Period5="&amp;$A$42&amp;",InputChoice5=Close", "Imoku5",$A$4, -$B780, $A$6,$A$10,,$A$8,$A$12),$A$47)</f>
        <v>5064.50</v>
      </c>
    </row>
    <row r="781" spans="2:24" x14ac:dyDescent="0.25">
      <c r="B781">
        <f t="shared" si="25"/>
        <v>779</v>
      </c>
      <c r="C781" s="5">
        <f xml:space="preserve"> RTD("cqg.rtd",,"StudyData", $A$2, "BAR", "", "Time", $A$4,-$B781,$A$6,$A$10, "","False","T")</f>
        <v>44655</v>
      </c>
      <c r="D781" s="4">
        <f xml:space="preserve"> RTD("cqg.rtd",,"StudyData", $A$2, "BAR", "", "Time", $A$4,-$B781,$A$6,$A$10, "","False","T")</f>
        <v>44655</v>
      </c>
      <c r="E781" s="6" t="str">
        <f xml:space="preserve"> TEXT(RTD("cqg.rtd",,"StudyData", $A$2, "BAR", "", "Open", $A$4, -$B781, $A$6,$A$10,,$A$8,$A$12),$A$47)</f>
        <v>5082.50</v>
      </c>
      <c r="F781" s="6" t="str">
        <f xml:space="preserve"> TEXT(RTD("cqg.rtd",,"StudyData", $A$2, "BAR", "", "High", $A$4, -$B781, $A$6,$A$10,,$A$8,$A$12),$A$47)</f>
        <v>5124.25</v>
      </c>
      <c r="G781" s="6" t="str">
        <f xml:space="preserve"> TEXT(RTD("cqg.rtd",,"StudyData", $A$2, "BAR", "", "Low", $A$4, -$B781, $A$6,$A$10,,$A$8,$A$12),$A$47)</f>
        <v>5072.00</v>
      </c>
      <c r="H781" s="6" t="str">
        <f>TEXT(RTD("cqg.rtd",,"StudyData", $A$2, "BAR", "", "Close", $A$4, -$B781, $A$6,$A$10,,$A$8,$A$12),$A$47)</f>
        <v>5122.00</v>
      </c>
      <c r="I781" s="7">
        <f xml:space="preserve"> RTD("cqg.rtd",,"StudyData", $A$2, "Vol", "VolType=auto, CoCType=Contract", "Vol",$A$4, -$B781, $A$6,$A$10,,$A$8,$A$12)</f>
        <v>1025558</v>
      </c>
      <c r="J781" s="8" t="str">
        <f xml:space="preserve"> TEXT(RTD("cqg.rtd",,"StudyData", $A$2, "MA", "InputChoice=Close,MAType=Sim,Period="&amp;$A$14&amp;"", "MA",$A$4, -$B781, $A$6,$A$10,,$A$8,$A$12),$A$47)</f>
        <v>4940.21</v>
      </c>
      <c r="K781" s="6" t="str">
        <f xml:space="preserve"> TEXT(RTD("cqg.rtd",,"StudyData", $A$2, "BBnds", "MAType=Sim,InputChoice=Close,Period1="&amp;$A$16&amp;",Percent="&amp;$A$18&amp;"", "BHI",$A$4, -$B781, $A$6,$A$10,,$A$8,$A$12),$A$47)</f>
        <v>5263.34</v>
      </c>
      <c r="L781" s="6" t="str">
        <f>TEXT(RTD("cqg.rtd",,"StudyData",$A$2,"BBnds","MAType=Sim,InputChoice=Close,Period1="&amp;$A$16&amp;",Percent="&amp;$A$18&amp;"","BMA",$A$4,-$B781,$A$6,$A$10,,$A$8,$A$12),$A$47)</f>
        <v>4963.21</v>
      </c>
      <c r="M781" s="6" t="str">
        <f xml:space="preserve"> TEXT(RTD("cqg.rtd",,"StudyData", $A$2, "BBnds", "MAType=Sim,InputChoice=Close,Period1="&amp;$A$16&amp;",Percent="&amp;$A$18&amp;"", "BLO",$A$4, -$B781, $A$6,$A$10,,$A$8,$A$12),$A$47)</f>
        <v>4663.09</v>
      </c>
      <c r="N781" s="8" t="str">
        <f xml:space="preserve"> TEXT(RTD("cqg.rtd",,"StudyData", $A$2, "MACD", "Period1="&amp;$A$20&amp;",Period2="&amp;$A$22&amp;",Period3="&amp;$A$24&amp;",InputChoice=Close", "MACD",$A$4, -$B781, $A$6,$A$10,,$A$8,$A$12),$A$47)</f>
        <v>58.22</v>
      </c>
      <c r="O781" s="8" t="str">
        <f>TEXT(RTD("cqg.rtd",,"StudyData",$A$2,"MACD","Period1="&amp;$A$20&amp;",Period2="&amp;$A$22&amp;",Period3="&amp;$A$24&amp;",InputChoice=Close","MACDA",$A$4,-$B781,$A$6,$A$10,,$A$8,$A$12),$A$47)</f>
        <v>39.18</v>
      </c>
      <c r="P781" s="6" t="str">
        <f t="shared" si="24"/>
        <v>19.04</v>
      </c>
      <c r="Q781" s="8">
        <f xml:space="preserve"> RTD("cqg.rtd",,"StudyData", $A$2, "RSI", "InputChoice=Close,Period="&amp;$A$26&amp;"", "RSI",$A$4, -$B781, $A$6,$A$10,,$A$8,$A$12)</f>
        <v>63.086955269985857</v>
      </c>
      <c r="R78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-$B781, $A$6,$A$10,,$A$8,$A$12)</f>
        <v>86.921213059999999</v>
      </c>
      <c r="S78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-$B781, $A$6,$A$10,,$A$8,$A$12)</f>
        <v>89.233800000000002</v>
      </c>
      <c r="T781" s="8" t="str">
        <f>TEXT(RTD("cqg.rtd",,"StudyData", $A$2, "Imoku", "Period1="&amp;$A$34&amp;"", "Imoku1",$A$4, -$B781, $A$6,$A$10,,$A$8,$A$12),$A$47)</f>
        <v>5082.13</v>
      </c>
      <c r="U781" s="8" t="str">
        <f xml:space="preserve"> TEXT(RTD("cqg.rtd",,"StudyData", $A$2, "Imoku", "Period2="&amp;$A$36&amp;"", "Imoku2",$A$4, -$B781, $A$6,$A$10,,$A$8,$A$12),$A$47)</f>
        <v>4924.50</v>
      </c>
      <c r="V781" s="8" t="str">
        <f xml:space="preserve"> TEXT(RTD("cqg.rtd",,"StudyData", $A$2, "Imoku", "Period3="&amp;$A$38&amp;"", "Imoku3",$A$4, -(($B781)+($A$44)), $A$6,$A$10,,$A$8,$A$12),$A$47)</f>
        <v>4990.00</v>
      </c>
      <c r="W781" s="8" t="str">
        <f xml:space="preserve"> TEXT(RTD("cqg.rtd",,"StudyData", $A$2, "Imoku", "Period1="&amp;$A$34&amp;",Period2="&amp;$A$36&amp;",Period4="&amp;$A$40&amp;",MAType4=Sim", "Imoku4",$A$4, -(($B781)+($A$44)), $A$6,$A$10,,$A$8,$A$12),$A$47)</f>
        <v>4855.56</v>
      </c>
      <c r="X781" s="8" t="str">
        <f>TEXT(RTD("cqg.rtd",,"StudyData", $A$2, "Imoku", "MAType5=Sim,Period5="&amp;$A$42&amp;",InputChoice5=Close", "Imoku5",$A$4, -$B781, $A$6,$A$10,,$A$8,$A$12),$A$47)</f>
        <v>5122.00</v>
      </c>
    </row>
    <row r="782" spans="2:24" x14ac:dyDescent="0.25">
      <c r="B782">
        <f t="shared" si="25"/>
        <v>780</v>
      </c>
      <c r="C782" s="5">
        <f xml:space="preserve"> RTD("cqg.rtd",,"StudyData", $A$2, "BAR", "", "Time", $A$4,-$B782,$A$6,$A$10, "","False","T")</f>
        <v>44652</v>
      </c>
      <c r="D782" s="4">
        <f xml:space="preserve"> RTD("cqg.rtd",,"StudyData", $A$2, "BAR", "", "Time", $A$4,-$B782,$A$6,$A$10, "","False","T")</f>
        <v>44652</v>
      </c>
      <c r="E782" s="6" t="str">
        <f xml:space="preserve"> TEXT(RTD("cqg.rtd",,"StudyData", $A$2, "BAR", "", "Open", $A$4, -$B782, $A$6,$A$10,,$A$8,$A$12),$A$47)</f>
        <v>5085.25</v>
      </c>
      <c r="F782" s="6" t="str">
        <f xml:space="preserve"> TEXT(RTD("cqg.rtd",,"StudyData", $A$2, "BAR", "", "High", $A$4, -$B782, $A$6,$A$10,,$A$8,$A$12),$A$47)</f>
        <v>5099.75</v>
      </c>
      <c r="G782" s="6" t="str">
        <f xml:space="preserve"> TEXT(RTD("cqg.rtd",,"StudyData", $A$2, "BAR", "", "Low", $A$4, -$B782, $A$6,$A$10,,$A$8,$A$12),$A$47)</f>
        <v>5045.50</v>
      </c>
      <c r="H782" s="6" t="str">
        <f>TEXT(RTD("cqg.rtd",,"StudyData", $A$2, "BAR", "", "Close", $A$4, -$B782, $A$6,$A$10,,$A$8,$A$12),$A$47)</f>
        <v>5083.50</v>
      </c>
      <c r="I782" s="7">
        <f xml:space="preserve"> RTD("cqg.rtd",,"StudyData", $A$2, "Vol", "VolType=auto, CoCType=Contract", "Vol",$A$4, -$B782, $A$6,$A$10,,$A$8,$A$12)</f>
        <v>1441126</v>
      </c>
      <c r="J782" s="8" t="str">
        <f xml:space="preserve"> TEXT(RTD("cqg.rtd",,"StudyData", $A$2, "MA", "InputChoice=Close,MAType=Sim,Period="&amp;$A$14&amp;"", "MA",$A$4, -$B782, $A$6,$A$10,,$A$8,$A$12),$A$47)</f>
        <v>4937.84</v>
      </c>
      <c r="K782" s="6" t="str">
        <f xml:space="preserve"> TEXT(RTD("cqg.rtd",,"StudyData", $A$2, "BBnds", "MAType=Sim,InputChoice=Close,Period1="&amp;$A$16&amp;",Percent="&amp;$A$18&amp;"", "BHI",$A$4, -$B782, $A$6,$A$10,,$A$8,$A$12),$A$47)</f>
        <v>5250.51</v>
      </c>
      <c r="L782" s="6" t="str">
        <f>TEXT(RTD("cqg.rtd",,"StudyData",$A$2,"BBnds","MAType=Sim,InputChoice=Close,Period1="&amp;$A$16&amp;",Percent="&amp;$A$18&amp;"","BMA",$A$4,-$B782,$A$6,$A$10,,$A$8,$A$12),$A$47)</f>
        <v>4943.79</v>
      </c>
      <c r="M782" s="6" t="str">
        <f xml:space="preserve"> TEXT(RTD("cqg.rtd",,"StudyData", $A$2, "BBnds", "MAType=Sim,InputChoice=Close,Period1="&amp;$A$16&amp;",Percent="&amp;$A$18&amp;"", "BLO",$A$4, -$B782, $A$6,$A$10,,$A$8,$A$12),$A$47)</f>
        <v>4637.07</v>
      </c>
      <c r="N782" s="8" t="str">
        <f xml:space="preserve"> TEXT(RTD("cqg.rtd",,"StudyData", $A$2, "MACD", "Period1="&amp;$A$20&amp;",Period2="&amp;$A$22&amp;",Period3="&amp;$A$24&amp;",InputChoice=Close", "MACD",$A$4, -$B782, $A$6,$A$10,,$A$8,$A$12),$A$47)</f>
        <v>56.35</v>
      </c>
      <c r="O782" s="8" t="str">
        <f>TEXT(RTD("cqg.rtd",,"StudyData",$A$2,"MACD","Period1="&amp;$A$20&amp;",Period2="&amp;$A$22&amp;",Period3="&amp;$A$24&amp;",InputChoice=Close","MACDA",$A$4,-$B782,$A$6,$A$10,,$A$8,$A$12),$A$47)</f>
        <v>34.43</v>
      </c>
      <c r="P782" s="6" t="str">
        <f t="shared" si="24"/>
        <v>21.92</v>
      </c>
      <c r="Q782" s="8">
        <f xml:space="preserve"> RTD("cqg.rtd",,"StudyData", $A$2, "RSI", "InputChoice=Close,Period="&amp;$A$26&amp;"", "RSI",$A$4, -$B782, $A$6,$A$10,,$A$8,$A$12)</f>
        <v>59.162883052696472</v>
      </c>
      <c r="R78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-$B782, $A$6,$A$10,,$A$8,$A$12)</f>
        <v>87.126691057599999</v>
      </c>
      <c r="S78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-$B782, $A$6,$A$10,,$A$8,$A$12)</f>
        <v>90.390100000000004</v>
      </c>
      <c r="T782" s="8" t="str">
        <f>TEXT(RTD("cqg.rtd",,"StudyData", $A$2, "Imoku", "Period1="&amp;$A$34&amp;"", "Imoku1",$A$4, -$B782, $A$6,$A$10,,$A$8,$A$12),$A$47)</f>
        <v>5076.25</v>
      </c>
      <c r="U782" s="8" t="str">
        <f xml:space="preserve"> TEXT(RTD("cqg.rtd",,"StudyData", $A$2, "Imoku", "Period2="&amp;$A$36&amp;"", "Imoku2",$A$4, -$B782, $A$6,$A$10,,$A$8,$A$12),$A$47)</f>
        <v>4924.50</v>
      </c>
      <c r="V782" s="8" t="str">
        <f xml:space="preserve"> TEXT(RTD("cqg.rtd",,"StudyData", $A$2, "Imoku", "Period3="&amp;$A$38&amp;"", "Imoku3",$A$4, -(($B782)+($A$44)), $A$6,$A$10,,$A$8,$A$12),$A$47)</f>
        <v>4990.00</v>
      </c>
      <c r="W782" s="8" t="str">
        <f xml:space="preserve"> TEXT(RTD("cqg.rtd",,"StudyData", $A$2, "Imoku", "Period1="&amp;$A$34&amp;",Period2="&amp;$A$36&amp;",Period4="&amp;$A$40&amp;",MAType4=Sim", "Imoku4",$A$4, -(($B782)+($A$44)), $A$6,$A$10,,$A$8,$A$12),$A$47)</f>
        <v>4866.75</v>
      </c>
      <c r="X782" s="8" t="str">
        <f>TEXT(RTD("cqg.rtd",,"StudyData", $A$2, "Imoku", "MAType5=Sim,Period5="&amp;$A$42&amp;",InputChoice5=Close", "Imoku5",$A$4, -$B782, $A$6,$A$10,,$A$8,$A$12),$A$47)</f>
        <v>5083.50</v>
      </c>
    </row>
    <row r="783" spans="2:24" x14ac:dyDescent="0.25">
      <c r="B783">
        <f t="shared" si="25"/>
        <v>781</v>
      </c>
      <c r="C783" s="5">
        <f xml:space="preserve"> RTD("cqg.rtd",,"StudyData", $A$2, "BAR", "", "Time", $A$4,-$B783,$A$6,$A$10, "","False","T")</f>
        <v>44651</v>
      </c>
      <c r="D783" s="4">
        <f xml:space="preserve"> RTD("cqg.rtd",,"StudyData", $A$2, "BAR", "", "Time", $A$4,-$B783,$A$6,$A$10, "","False","T")</f>
        <v>44651</v>
      </c>
      <c r="E783" s="6" t="str">
        <f xml:space="preserve"> TEXT(RTD("cqg.rtd",,"StudyData", $A$2, "BAR", "", "Open", $A$4, -$B783, $A$6,$A$10,,$A$8,$A$12),$A$47)</f>
        <v>5143.25</v>
      </c>
      <c r="F783" s="6" t="str">
        <f xml:space="preserve"> TEXT(RTD("cqg.rtd",,"StudyData", $A$2, "BAR", "", "High", $A$4, -$B783, $A$6,$A$10,,$A$8,$A$12),$A$47)</f>
        <v>5158.50</v>
      </c>
      <c r="G783" s="6" t="str">
        <f xml:space="preserve"> TEXT(RTD("cqg.rtd",,"StudyData", $A$2, "BAR", "", "Low", $A$4, -$B783, $A$6,$A$10,,$A$8,$A$12),$A$47)</f>
        <v>5070.50</v>
      </c>
      <c r="H783" s="6" t="str">
        <f>TEXT(RTD("cqg.rtd",,"StudyData", $A$2, "BAR", "", "Close", $A$4, -$B783, $A$6,$A$10,,$A$8,$A$12),$A$47)</f>
        <v>5075.00</v>
      </c>
      <c r="I783" s="7">
        <f xml:space="preserve"> RTD("cqg.rtd",,"StudyData", $A$2, "Vol", "VolType=auto, CoCType=Contract", "Vol",$A$4, -$B783, $A$6,$A$10,,$A$8,$A$12)</f>
        <v>1650667</v>
      </c>
      <c r="J783" s="8" t="str">
        <f xml:space="preserve"> TEXT(RTD("cqg.rtd",,"StudyData", $A$2, "MA", "InputChoice=Close,MAType=Sim,Period="&amp;$A$14&amp;"", "MA",$A$4, -$B783, $A$6,$A$10,,$A$8,$A$12),$A$47)</f>
        <v>4935.86</v>
      </c>
      <c r="K783" s="6" t="str">
        <f xml:space="preserve"> TEXT(RTD("cqg.rtd",,"StudyData", $A$2, "BBnds", "MAType=Sim,InputChoice=Close,Period1="&amp;$A$16&amp;",Percent="&amp;$A$18&amp;"", "BHI",$A$4, -$B783, $A$6,$A$10,,$A$8,$A$12),$A$47)</f>
        <v>5234.41</v>
      </c>
      <c r="L783" s="6" t="str">
        <f>TEXT(RTD("cqg.rtd",,"StudyData",$A$2,"BBnds","MAType=Sim,InputChoice=Close,Period1="&amp;$A$16&amp;",Percent="&amp;$A$18&amp;"","BMA",$A$4,-$B783,$A$6,$A$10,,$A$8,$A$12),$A$47)</f>
        <v>4932.73</v>
      </c>
      <c r="M783" s="6" t="str">
        <f xml:space="preserve"> TEXT(RTD("cqg.rtd",,"StudyData", $A$2, "BBnds", "MAType=Sim,InputChoice=Close,Period1="&amp;$A$16&amp;",Percent="&amp;$A$18&amp;"", "BLO",$A$4, -$B783, $A$6,$A$10,,$A$8,$A$12),$A$47)</f>
        <v>4631.04</v>
      </c>
      <c r="N783" s="8" t="str">
        <f xml:space="preserve"> TEXT(RTD("cqg.rtd",,"StudyData", $A$2, "MACD", "Period1="&amp;$A$20&amp;",Period2="&amp;$A$22&amp;",Period3="&amp;$A$24&amp;",InputChoice=Close", "MACD",$A$4, -$B783, $A$6,$A$10,,$A$8,$A$12),$A$47)</f>
        <v>57.08</v>
      </c>
      <c r="O783" s="8" t="str">
        <f>TEXT(RTD("cqg.rtd",,"StudyData",$A$2,"MACD","Period1="&amp;$A$20&amp;",Period2="&amp;$A$22&amp;",Period3="&amp;$A$24&amp;",InputChoice=Close","MACDA",$A$4,-$B783,$A$6,$A$10,,$A$8,$A$12),$A$47)</f>
        <v>28.94</v>
      </c>
      <c r="P783" s="6" t="str">
        <f t="shared" si="24"/>
        <v>28.14</v>
      </c>
      <c r="Q783" s="8">
        <f xml:space="preserve"> RTD("cqg.rtd",,"StudyData", $A$2, "RSI", "InputChoice=Close,Period="&amp;$A$26&amp;"", "RSI",$A$4, -$B783, $A$6,$A$10,,$A$8,$A$12)</f>
        <v>58.292773152041249</v>
      </c>
      <c r="R78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-$B783, $A$6,$A$10,,$A$8,$A$12)</f>
        <v>90.006757629899994</v>
      </c>
      <c r="S78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-$B783, $A$6,$A$10,,$A$8,$A$12)</f>
        <v>92.021900000000002</v>
      </c>
      <c r="T783" s="8" t="str">
        <f>TEXT(RTD("cqg.rtd",,"StudyData", $A$2, "Imoku", "Period1="&amp;$A$34&amp;"", "Imoku1",$A$4, -$B783, $A$6,$A$10,,$A$8,$A$12),$A$47)</f>
        <v>5067.25</v>
      </c>
      <c r="U783" s="8" t="str">
        <f xml:space="preserve"> TEXT(RTD("cqg.rtd",,"StudyData", $A$2, "Imoku", "Period2="&amp;$A$36&amp;"", "Imoku2",$A$4, -$B783, $A$6,$A$10,,$A$8,$A$12),$A$47)</f>
        <v>4906.00</v>
      </c>
      <c r="V783" s="8" t="str">
        <f xml:space="preserve"> TEXT(RTD("cqg.rtd",,"StudyData", $A$2, "Imoku", "Period3="&amp;$A$38&amp;"", "Imoku3",$A$4, -(($B783)+($A$44)), $A$6,$A$10,,$A$8,$A$12),$A$47)</f>
        <v>5045.38</v>
      </c>
      <c r="W783" s="8" t="str">
        <f xml:space="preserve"> TEXT(RTD("cqg.rtd",,"StudyData", $A$2, "Imoku", "Period1="&amp;$A$34&amp;",Period2="&amp;$A$36&amp;",Period4="&amp;$A$40&amp;",MAType4=Sim", "Imoku4",$A$4, -(($B783)+($A$44)), $A$6,$A$10,,$A$8,$A$12),$A$47)</f>
        <v>4955.13</v>
      </c>
      <c r="X783" s="8" t="str">
        <f>TEXT(RTD("cqg.rtd",,"StudyData", $A$2, "Imoku", "MAType5=Sim,Period5="&amp;$A$42&amp;",InputChoice5=Close", "Imoku5",$A$4, -$B783, $A$6,$A$10,,$A$8,$A$12),$A$47)</f>
        <v>5075.00</v>
      </c>
    </row>
    <row r="784" spans="2:24" x14ac:dyDescent="0.25">
      <c r="B784">
        <f t="shared" si="25"/>
        <v>782</v>
      </c>
      <c r="C784" s="5">
        <f xml:space="preserve"> RTD("cqg.rtd",,"StudyData", $A$2, "BAR", "", "Time", $A$4,-$B784,$A$6,$A$10, "","False","T")</f>
        <v>44650</v>
      </c>
      <c r="D784" s="4">
        <f xml:space="preserve"> RTD("cqg.rtd",,"StudyData", $A$2, "BAR", "", "Time", $A$4,-$B784,$A$6,$A$10, "","False","T")</f>
        <v>44650</v>
      </c>
      <c r="E784" s="6" t="str">
        <f xml:space="preserve"> TEXT(RTD("cqg.rtd",,"StudyData", $A$2, "BAR", "", "Open", $A$4, -$B784, $A$6,$A$10,,$A$8,$A$12),$A$47)</f>
        <v>5165.50</v>
      </c>
      <c r="F784" s="6" t="str">
        <f xml:space="preserve"> TEXT(RTD("cqg.rtd",,"StudyData", $A$2, "BAR", "", "High", $A$4, -$B784, $A$6,$A$10,,$A$8,$A$12),$A$47)</f>
        <v>5171.75</v>
      </c>
      <c r="G784" s="6" t="str">
        <f xml:space="preserve"> TEXT(RTD("cqg.rtd",,"StudyData", $A$2, "BAR", "", "Low", $A$4, -$B784, $A$6,$A$10,,$A$8,$A$12),$A$47)</f>
        <v>5119.00</v>
      </c>
      <c r="H784" s="6" t="str">
        <f>TEXT(RTD("cqg.rtd",,"StudyData", $A$2, "BAR", "", "Close", $A$4, -$B784, $A$6,$A$10,,$A$8,$A$12),$A$47)</f>
        <v>5140.25</v>
      </c>
      <c r="I784" s="7">
        <f xml:space="preserve"> RTD("cqg.rtd",,"StudyData", $A$2, "Vol", "VolType=auto, CoCType=Contract", "Vol",$A$4, -$B784, $A$6,$A$10,,$A$8,$A$12)</f>
        <v>1206203</v>
      </c>
      <c r="J784" s="8" t="str">
        <f xml:space="preserve"> TEXT(RTD("cqg.rtd",,"StudyData", $A$2, "MA", "InputChoice=Close,MAType=Sim,Period="&amp;$A$14&amp;"", "MA",$A$4, -$B784, $A$6,$A$10,,$A$8,$A$12),$A$47)</f>
        <v>4936.79</v>
      </c>
      <c r="K784" s="6" t="str">
        <f xml:space="preserve"> TEXT(RTD("cqg.rtd",,"StudyData", $A$2, "BBnds", "MAType=Sim,InputChoice=Close,Period1="&amp;$A$16&amp;",Percent="&amp;$A$18&amp;"", "BHI",$A$4, -$B784, $A$6,$A$10,,$A$8,$A$12),$A$47)</f>
        <v>5218.53</v>
      </c>
      <c r="L784" s="6" t="str">
        <f>TEXT(RTD("cqg.rtd",,"StudyData",$A$2,"BBnds","MAType=Sim,InputChoice=Close,Period1="&amp;$A$16&amp;",Percent="&amp;$A$18&amp;"","BMA",$A$4,-$B784,$A$6,$A$10,,$A$8,$A$12),$A$47)</f>
        <v>4923.69</v>
      </c>
      <c r="M784" s="6" t="str">
        <f xml:space="preserve"> TEXT(RTD("cqg.rtd",,"StudyData", $A$2, "BBnds", "MAType=Sim,InputChoice=Close,Period1="&amp;$A$16&amp;",Percent="&amp;$A$18&amp;"", "BLO",$A$4, -$B784, $A$6,$A$10,,$A$8,$A$12),$A$47)</f>
        <v>4628.84</v>
      </c>
      <c r="N784" s="8" t="str">
        <f xml:space="preserve"> TEXT(RTD("cqg.rtd",,"StudyData", $A$2, "MACD", "Period1="&amp;$A$20&amp;",Period2="&amp;$A$22&amp;",Period3="&amp;$A$24&amp;",InputChoice=Close", "MACD",$A$4, -$B784, $A$6,$A$10,,$A$8,$A$12),$A$47)</f>
        <v>58.05</v>
      </c>
      <c r="O784" s="8" t="str">
        <f>TEXT(RTD("cqg.rtd",,"StudyData",$A$2,"MACD","Period1="&amp;$A$20&amp;",Period2="&amp;$A$22&amp;",Period3="&amp;$A$24&amp;",InputChoice=Close","MACDA",$A$4,-$B784,$A$6,$A$10,,$A$8,$A$12),$A$47)</f>
        <v>21.91</v>
      </c>
      <c r="P784" s="6" t="str">
        <f t="shared" si="24"/>
        <v>36.14</v>
      </c>
      <c r="Q784" s="8">
        <f xml:space="preserve"> RTD("cqg.rtd",,"StudyData", $A$2, "RSI", "InputChoice=Close,Period="&amp;$A$26&amp;"", "RSI",$A$4, -$B784, $A$6,$A$10,,$A$8,$A$12)</f>
        <v>68.209623426552994</v>
      </c>
      <c r="R78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-$B784, $A$6,$A$10,,$A$8,$A$12)</f>
        <v>95.487801144900004</v>
      </c>
      <c r="S78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-$B784, $A$6,$A$10,,$A$8,$A$12)</f>
        <v>93.029399999999995</v>
      </c>
      <c r="T784" s="8" t="str">
        <f>TEXT(RTD("cqg.rtd",,"StudyData", $A$2, "Imoku", "Period1="&amp;$A$34&amp;"", "Imoku1",$A$4, -$B784, $A$6,$A$10,,$A$8,$A$12),$A$47)</f>
        <v>5042.00</v>
      </c>
      <c r="U784" s="8" t="str">
        <f xml:space="preserve"> TEXT(RTD("cqg.rtd",,"StudyData", $A$2, "Imoku", "Period2="&amp;$A$36&amp;"", "Imoku2",$A$4, -$B784, $A$6,$A$10,,$A$8,$A$12),$A$47)</f>
        <v>4906.00</v>
      </c>
      <c r="V784" s="8" t="str">
        <f xml:space="preserve"> TEXT(RTD("cqg.rtd",,"StudyData", $A$2, "Imoku", "Period3="&amp;$A$38&amp;"", "Imoku3",$A$4, -(($B784)+($A$44)), $A$6,$A$10,,$A$8,$A$12),$A$47)</f>
        <v>5045.50</v>
      </c>
      <c r="W784" s="8" t="str">
        <f xml:space="preserve"> TEXT(RTD("cqg.rtd",,"StudyData", $A$2, "Imoku", "Period1="&amp;$A$34&amp;",Period2="&amp;$A$36&amp;",Period4="&amp;$A$40&amp;",MAType4=Sim", "Imoku4",$A$4, -(($B784)+($A$44)), $A$6,$A$10,,$A$8,$A$12),$A$47)</f>
        <v>4964.88</v>
      </c>
      <c r="X784" s="8" t="str">
        <f>TEXT(RTD("cqg.rtd",,"StudyData", $A$2, "Imoku", "MAType5=Sim,Period5="&amp;$A$42&amp;",InputChoice5=Close", "Imoku5",$A$4, -$B784, $A$6,$A$10,,$A$8,$A$12),$A$47)</f>
        <v>5140.25</v>
      </c>
    </row>
    <row r="785" spans="2:24" x14ac:dyDescent="0.25">
      <c r="B785">
        <f t="shared" si="25"/>
        <v>783</v>
      </c>
      <c r="C785" s="5">
        <f xml:space="preserve"> RTD("cqg.rtd",,"StudyData", $A$2, "BAR", "", "Time", $A$4,-$B785,$A$6,$A$10, "","False","T")</f>
        <v>44649</v>
      </c>
      <c r="D785" s="4">
        <f xml:space="preserve"> RTD("cqg.rtd",,"StudyData", $A$2, "BAR", "", "Time", $A$4,-$B785,$A$6,$A$10, "","False","T")</f>
        <v>44649</v>
      </c>
      <c r="E785" s="6" t="str">
        <f xml:space="preserve"> TEXT(RTD("cqg.rtd",,"StudyData", $A$2, "BAR", "", "Open", $A$4, -$B785, $A$6,$A$10,,$A$8,$A$12),$A$47)</f>
        <v>5114.50</v>
      </c>
      <c r="F785" s="6" t="str">
        <f xml:space="preserve"> TEXT(RTD("cqg.rtd",,"StudyData", $A$2, "BAR", "", "High", $A$4, -$B785, $A$6,$A$10,,$A$8,$A$12),$A$47)</f>
        <v>5175.25</v>
      </c>
      <c r="G785" s="6" t="str">
        <f xml:space="preserve"> TEXT(RTD("cqg.rtd",,"StudyData", $A$2, "BAR", "", "Low", $A$4, -$B785, $A$6,$A$10,,$A$8,$A$12),$A$47)</f>
        <v>5109.50</v>
      </c>
      <c r="H785" s="6" t="str">
        <f>TEXT(RTD("cqg.rtd",,"StudyData", $A$2, "BAR", "", "Close", $A$4, -$B785, $A$6,$A$10,,$A$8,$A$12),$A$47)</f>
        <v>5169.75</v>
      </c>
      <c r="I785" s="7">
        <f xml:space="preserve"> RTD("cqg.rtd",,"StudyData", $A$2, "Vol", "VolType=auto, CoCType=Contract", "Vol",$A$4, -$B785, $A$6,$A$10,,$A$8,$A$12)</f>
        <v>1353683</v>
      </c>
      <c r="J785" s="8" t="str">
        <f xml:space="preserve"> TEXT(RTD("cqg.rtd",,"StudyData", $A$2, "MA", "InputChoice=Close,MAType=Sim,Period="&amp;$A$14&amp;"", "MA",$A$4, -$B785, $A$6,$A$10,,$A$8,$A$12),$A$47)</f>
        <v>4935.03</v>
      </c>
      <c r="K785" s="6" t="str">
        <f xml:space="preserve"> TEXT(RTD("cqg.rtd",,"StudyData", $A$2, "BBnds", "MAType=Sim,InputChoice=Close,Period1="&amp;$A$16&amp;",Percent="&amp;$A$18&amp;"", "BHI",$A$4, -$B785, $A$6,$A$10,,$A$8,$A$12),$A$47)</f>
        <v>5190.12</v>
      </c>
      <c r="L785" s="6" t="str">
        <f>TEXT(RTD("cqg.rtd",,"StudyData",$A$2,"BBnds","MAType=Sim,InputChoice=Close,Period1="&amp;$A$16&amp;",Percent="&amp;$A$18&amp;"","BMA",$A$4,-$B785,$A$6,$A$10,,$A$8,$A$12),$A$47)</f>
        <v>4912.51</v>
      </c>
      <c r="M785" s="6" t="str">
        <f xml:space="preserve"> TEXT(RTD("cqg.rtd",,"StudyData", $A$2, "BBnds", "MAType=Sim,InputChoice=Close,Period1="&amp;$A$16&amp;",Percent="&amp;$A$18&amp;"", "BLO",$A$4, -$B785, $A$6,$A$10,,$A$8,$A$12),$A$47)</f>
        <v>4634.91</v>
      </c>
      <c r="N785" s="8" t="str">
        <f xml:space="preserve"> TEXT(RTD("cqg.rtd",,"StudyData", $A$2, "MACD", "Period1="&amp;$A$20&amp;",Period2="&amp;$A$22&amp;",Period3="&amp;$A$24&amp;",InputChoice=Close", "MACD",$A$4, -$B785, $A$6,$A$10,,$A$8,$A$12),$A$47)</f>
        <v>51.79</v>
      </c>
      <c r="O785" s="8" t="str">
        <f>TEXT(RTD("cqg.rtd",,"StudyData",$A$2,"MACD","Period1="&amp;$A$20&amp;",Period2="&amp;$A$22&amp;",Period3="&amp;$A$24&amp;",InputChoice=Close","MACDA",$A$4,-$B785,$A$6,$A$10,,$A$8,$A$12),$A$47)</f>
        <v>12.88</v>
      </c>
      <c r="P785" s="6" t="str">
        <f t="shared" si="24"/>
        <v>38.91</v>
      </c>
      <c r="Q785" s="8">
        <f xml:space="preserve"> RTD("cqg.rtd",,"StudyData", $A$2, "RSI", "InputChoice=Close,Period="&amp;$A$26&amp;"", "RSI",$A$4, -$B785, $A$6,$A$10,,$A$8,$A$12)</f>
        <v>73.215140134115003</v>
      </c>
      <c r="R78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-$B785, $A$6,$A$10,,$A$8,$A$12)</f>
        <v>96.908952641799999</v>
      </c>
      <c r="S78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-$B785, $A$6,$A$10,,$A$8,$A$12)</f>
        <v>91.800200000000004</v>
      </c>
      <c r="T785" s="8" t="str">
        <f>TEXT(RTD("cqg.rtd",,"StudyData", $A$2, "Imoku", "Period1="&amp;$A$34&amp;"", "Imoku1",$A$4, -$B785, $A$6,$A$10,,$A$8,$A$12),$A$47)</f>
        <v>5019.88</v>
      </c>
      <c r="U785" s="8" t="str">
        <f xml:space="preserve"> TEXT(RTD("cqg.rtd",,"StudyData", $A$2, "Imoku", "Period2="&amp;$A$36&amp;"", "Imoku2",$A$4, -$B785, $A$6,$A$10,,$A$8,$A$12),$A$47)</f>
        <v>4906.00</v>
      </c>
      <c r="V785" s="8" t="str">
        <f xml:space="preserve"> TEXT(RTD("cqg.rtd",,"StudyData", $A$2, "Imoku", "Period3="&amp;$A$38&amp;"", "Imoku3",$A$4, -(($B785)+($A$44)), $A$6,$A$10,,$A$8,$A$12),$A$47)</f>
        <v>5045.50</v>
      </c>
      <c r="W785" s="8" t="str">
        <f xml:space="preserve"> TEXT(RTD("cqg.rtd",,"StudyData", $A$2, "Imoku", "Period1="&amp;$A$34&amp;",Period2="&amp;$A$36&amp;",Period4="&amp;$A$40&amp;",MAType4=Sim", "Imoku4",$A$4, -(($B785)+($A$44)), $A$6,$A$10,,$A$8,$A$12),$A$47)</f>
        <v>4998.75</v>
      </c>
      <c r="X785" s="8" t="str">
        <f>TEXT(RTD("cqg.rtd",,"StudyData", $A$2, "Imoku", "MAType5=Sim,Period5="&amp;$A$42&amp;",InputChoice5=Close", "Imoku5",$A$4, -$B785, $A$6,$A$10,,$A$8,$A$12),$A$47)</f>
        <v>5169.75</v>
      </c>
    </row>
    <row r="786" spans="2:24" x14ac:dyDescent="0.25">
      <c r="B786">
        <f t="shared" si="25"/>
        <v>784</v>
      </c>
      <c r="C786" s="5">
        <f xml:space="preserve"> RTD("cqg.rtd",,"StudyData", $A$2, "BAR", "", "Time", $A$4,-$B786,$A$6,$A$10, "","False","T")</f>
        <v>44648</v>
      </c>
      <c r="D786" s="4">
        <f xml:space="preserve"> RTD("cqg.rtd",,"StudyData", $A$2, "BAR", "", "Time", $A$4,-$B786,$A$6,$A$10, "","False","T")</f>
        <v>44648</v>
      </c>
      <c r="E786" s="6" t="str">
        <f xml:space="preserve"> TEXT(RTD("cqg.rtd",,"StudyData", $A$2, "BAR", "", "Open", $A$4, -$B786, $A$6,$A$10,,$A$8,$A$12),$A$47)</f>
        <v>5079.50</v>
      </c>
      <c r="F786" s="6" t="str">
        <f xml:space="preserve"> TEXT(RTD("cqg.rtd",,"StudyData", $A$2, "BAR", "", "High", $A$4, -$B786, $A$6,$A$10,,$A$8,$A$12),$A$47)</f>
        <v>5116.50</v>
      </c>
      <c r="G786" s="6" t="str">
        <f xml:space="preserve"> TEXT(RTD("cqg.rtd",,"StudyData", $A$2, "BAR", "", "Low", $A$4, -$B786, $A$6,$A$10,,$A$8,$A$12),$A$47)</f>
        <v>5054.00</v>
      </c>
      <c r="H786" s="6" t="str">
        <f>TEXT(RTD("cqg.rtd",,"StudyData", $A$2, "BAR", "", "Close", $A$4, -$B786, $A$6,$A$10,,$A$8,$A$12),$A$47)</f>
        <v>5112.25</v>
      </c>
      <c r="I786" s="7">
        <f xml:space="preserve"> RTD("cqg.rtd",,"StudyData", $A$2, "Vol", "VolType=auto, CoCType=Contract", "Vol",$A$4, -$B786, $A$6,$A$10,,$A$8,$A$12)</f>
        <v>1182527</v>
      </c>
      <c r="J786" s="8" t="str">
        <f xml:space="preserve"> TEXT(RTD("cqg.rtd",,"StudyData", $A$2, "MA", "InputChoice=Close,MAType=Sim,Period="&amp;$A$14&amp;"", "MA",$A$4, -$B786, $A$6,$A$10,,$A$8,$A$12),$A$47)</f>
        <v>4931.77</v>
      </c>
      <c r="K786" s="6" t="str">
        <f xml:space="preserve"> TEXT(RTD("cqg.rtd",,"StudyData", $A$2, "BBnds", "MAType=Sim,InputChoice=Close,Period1="&amp;$A$16&amp;",Percent="&amp;$A$18&amp;"", "BHI",$A$4, -$B786, $A$6,$A$10,,$A$8,$A$12),$A$47)</f>
        <v>5148.59</v>
      </c>
      <c r="L786" s="6" t="str">
        <f>TEXT(RTD("cqg.rtd",,"StudyData",$A$2,"BBnds","MAType=Sim,InputChoice=Close,Period1="&amp;$A$16&amp;",Percent="&amp;$A$18&amp;"","BMA",$A$4,-$B786,$A$6,$A$10,,$A$8,$A$12),$A$47)</f>
        <v>4895.96</v>
      </c>
      <c r="M786" s="6" t="str">
        <f xml:space="preserve"> TEXT(RTD("cqg.rtd",,"StudyData", $A$2, "BBnds", "MAType=Sim,InputChoice=Close,Period1="&amp;$A$16&amp;",Percent="&amp;$A$18&amp;"", "BLO",$A$4, -$B786, $A$6,$A$10,,$A$8,$A$12),$A$47)</f>
        <v>4643.33</v>
      </c>
      <c r="N786" s="8" t="str">
        <f xml:space="preserve"> TEXT(RTD("cqg.rtd",,"StudyData", $A$2, "MACD", "Period1="&amp;$A$20&amp;",Period2="&amp;$A$22&amp;",Period3="&amp;$A$24&amp;",InputChoice=Close", "MACD",$A$4, -$B786, $A$6,$A$10,,$A$8,$A$12),$A$47)</f>
        <v>40.06</v>
      </c>
      <c r="O786" s="8" t="str">
        <f>TEXT(RTD("cqg.rtd",,"StudyData",$A$2,"MACD","Period1="&amp;$A$20&amp;",Period2="&amp;$A$22&amp;",Period3="&amp;$A$24&amp;",InputChoice=Close","MACDA",$A$4,-$B786,$A$6,$A$10,,$A$8,$A$12),$A$47)</f>
        <v>3.15</v>
      </c>
      <c r="P786" s="6" t="str">
        <f t="shared" si="24"/>
        <v>36.91</v>
      </c>
      <c r="Q786" s="8">
        <f xml:space="preserve"> RTD("cqg.rtd",,"StudyData", $A$2, "RSI", "InputChoice=Close,Period="&amp;$A$26&amp;"", "RSI",$A$4, -$B786, $A$6,$A$10,,$A$8,$A$12)</f>
        <v>69.313533792030853</v>
      </c>
      <c r="R78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-$B786, $A$6,$A$10,,$A$8,$A$12)</f>
        <v>95.665396781200002</v>
      </c>
      <c r="S78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-$B786, $A$6,$A$10,,$A$8,$A$12)</f>
        <v>89.245900000000006</v>
      </c>
      <c r="T786" s="8" t="str">
        <f>TEXT(RTD("cqg.rtd",,"StudyData", $A$2, "Imoku", "Period1="&amp;$A$34&amp;"", "Imoku1",$A$4, -$B786, $A$6,$A$10,,$A$8,$A$12),$A$47)</f>
        <v>4949.88</v>
      </c>
      <c r="U786" s="8" t="str">
        <f xml:space="preserve"> TEXT(RTD("cqg.rtd",,"StudyData", $A$2, "Imoku", "Period2="&amp;$A$36&amp;"", "Imoku2",$A$4, -$B786, $A$6,$A$10,,$A$8,$A$12),$A$47)</f>
        <v>4876.63</v>
      </c>
      <c r="V786" s="8" t="str">
        <f xml:space="preserve"> TEXT(RTD("cqg.rtd",,"StudyData", $A$2, "Imoku", "Period3="&amp;$A$38&amp;"", "Imoku3",$A$4, -(($B786)+($A$44)), $A$6,$A$10,,$A$8,$A$12),$A$47)</f>
        <v>5045.50</v>
      </c>
      <c r="W786" s="8" t="str">
        <f xml:space="preserve"> TEXT(RTD("cqg.rtd",,"StudyData", $A$2, "Imoku", "Period1="&amp;$A$34&amp;",Period2="&amp;$A$36&amp;",Period4="&amp;$A$40&amp;",MAType4=Sim", "Imoku4",$A$4, -(($B786)+($A$44)), $A$6,$A$10,,$A$8,$A$12),$A$47)</f>
        <v>5007.81</v>
      </c>
      <c r="X786" s="8" t="str">
        <f>TEXT(RTD("cqg.rtd",,"StudyData", $A$2, "Imoku", "MAType5=Sim,Period5="&amp;$A$42&amp;",InputChoice5=Close", "Imoku5",$A$4, -$B786, $A$6,$A$10,,$A$8,$A$12),$A$47)</f>
        <v>5112.25</v>
      </c>
    </row>
    <row r="787" spans="2:24" x14ac:dyDescent="0.25">
      <c r="B787">
        <f t="shared" si="25"/>
        <v>785</v>
      </c>
      <c r="C787" s="5">
        <f xml:space="preserve"> RTD("cqg.rtd",,"StudyData", $A$2, "BAR", "", "Time", $A$4,-$B787,$A$6,$A$10, "","False","T")</f>
        <v>44645</v>
      </c>
      <c r="D787" s="4">
        <f xml:space="preserve"> RTD("cqg.rtd",,"StudyData", $A$2, "BAR", "", "Time", $A$4,-$B787,$A$6,$A$10, "","False","T")</f>
        <v>44645</v>
      </c>
      <c r="E787" s="6" t="str">
        <f xml:space="preserve"> TEXT(RTD("cqg.rtd",,"StudyData", $A$2, "BAR", "", "Open", $A$4, -$B787, $A$6,$A$10,,$A$8,$A$12),$A$47)</f>
        <v>5060.50</v>
      </c>
      <c r="F787" s="6" t="str">
        <f xml:space="preserve"> TEXT(RTD("cqg.rtd",,"StudyData", $A$2, "BAR", "", "High", $A$4, -$B787, $A$6,$A$10,,$A$8,$A$12),$A$47)</f>
        <v>5083.25</v>
      </c>
      <c r="G787" s="6" t="str">
        <f xml:space="preserve"> TEXT(RTD("cqg.rtd",,"StudyData", $A$2, "BAR", "", "Low", $A$4, -$B787, $A$6,$A$10,,$A$8,$A$12),$A$47)</f>
        <v>5037.50</v>
      </c>
      <c r="H787" s="6" t="str">
        <f>TEXT(RTD("cqg.rtd",,"StudyData", $A$2, "BAR", "", "Close", $A$4, -$B787, $A$6,$A$10,,$A$8,$A$12),$A$47)</f>
        <v>5080.75</v>
      </c>
      <c r="I787" s="7">
        <f xml:space="preserve"> RTD("cqg.rtd",,"StudyData", $A$2, "Vol", "VolType=auto, CoCType=Contract", "Vol",$A$4, -$B787, $A$6,$A$10,,$A$8,$A$12)</f>
        <v>1251078</v>
      </c>
      <c r="J787" s="8" t="str">
        <f xml:space="preserve"> TEXT(RTD("cqg.rtd",,"StudyData", $A$2, "MA", "InputChoice=Close,MAType=Sim,Period="&amp;$A$14&amp;"", "MA",$A$4, -$B787, $A$6,$A$10,,$A$8,$A$12),$A$47)</f>
        <v>4927.92</v>
      </c>
      <c r="K787" s="6" t="str">
        <f xml:space="preserve"> TEXT(RTD("cqg.rtd",,"StudyData", $A$2, "BBnds", "MAType=Sim,InputChoice=Close,Period1="&amp;$A$16&amp;",Percent="&amp;$A$18&amp;"", "BHI",$A$4, -$B787, $A$6,$A$10,,$A$8,$A$12),$A$47)</f>
        <v>5117.96</v>
      </c>
      <c r="L787" s="6" t="str">
        <f>TEXT(RTD("cqg.rtd",,"StudyData",$A$2,"BBnds","MAType=Sim,InputChoice=Close,Period1="&amp;$A$16&amp;",Percent="&amp;$A$18&amp;"","BMA",$A$4,-$B787,$A$6,$A$10,,$A$8,$A$12),$A$47)</f>
        <v>4885.50</v>
      </c>
      <c r="M787" s="6" t="str">
        <f xml:space="preserve"> TEXT(RTD("cqg.rtd",,"StudyData", $A$2, "BBnds", "MAType=Sim,InputChoice=Close,Period1="&amp;$A$16&amp;",Percent="&amp;$A$18&amp;"", "BLO",$A$4, -$B787, $A$6,$A$10,,$A$8,$A$12),$A$47)</f>
        <v>4653.04</v>
      </c>
      <c r="N787" s="8" t="str">
        <f xml:space="preserve"> TEXT(RTD("cqg.rtd",,"StudyData", $A$2, "MACD", "Period1="&amp;$A$20&amp;",Period2="&amp;$A$22&amp;",Period3="&amp;$A$24&amp;",InputChoice=Close", "MACD",$A$4, -$B787, $A$6,$A$10,,$A$8,$A$12),$A$47)</f>
        <v>30.34</v>
      </c>
      <c r="O787" s="8" t="str">
        <f>TEXT(RTD("cqg.rtd",,"StudyData",$A$2,"MACD","Period1="&amp;$A$20&amp;",Period2="&amp;$A$22&amp;",Period3="&amp;$A$24&amp;",InputChoice=Close","MACDA",$A$4,-$B787,$A$6,$A$10,,$A$8,$A$12),$A$47)</f>
        <v>-6.08</v>
      </c>
      <c r="P787" s="6" t="str">
        <f t="shared" si="24"/>
        <v>36.42</v>
      </c>
      <c r="Q787" s="8">
        <f xml:space="preserve"> RTD("cqg.rtd",,"StudyData", $A$2, "RSI", "InputChoice=Close,Period="&amp;$A$26&amp;"", "RSI",$A$4, -$B787, $A$6,$A$10,,$A$8,$A$12)</f>
        <v>66.970687534679143</v>
      </c>
      <c r="R78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-$B787, $A$6,$A$10,,$A$8,$A$12)</f>
        <v>93.708702063000004</v>
      </c>
      <c r="S78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-$B787, $A$6,$A$10,,$A$8,$A$12)</f>
        <v>86.036100000000005</v>
      </c>
      <c r="T787" s="8" t="str">
        <f>TEXT(RTD("cqg.rtd",,"StudyData", $A$2, "Imoku", "Period1="&amp;$A$34&amp;"", "Imoku1",$A$4, -$B787, $A$6,$A$10,,$A$8,$A$12),$A$47)</f>
        <v>4878.50</v>
      </c>
      <c r="U787" s="8" t="str">
        <f xml:space="preserve"> TEXT(RTD("cqg.rtd",,"StudyData", $A$2, "Imoku", "Period2="&amp;$A$36&amp;"", "Imoku2",$A$4, -$B787, $A$6,$A$10,,$A$8,$A$12),$A$47)</f>
        <v>4860.00</v>
      </c>
      <c r="V787" s="8" t="str">
        <f xml:space="preserve"> TEXT(RTD("cqg.rtd",,"StudyData", $A$2, "Imoku", "Period3="&amp;$A$38&amp;"", "Imoku3",$A$4, -(($B787)+($A$44)), $A$6,$A$10,,$A$8,$A$12),$A$47)</f>
        <v>5045.50</v>
      </c>
      <c r="W787" s="8" t="str">
        <f xml:space="preserve"> TEXT(RTD("cqg.rtd",,"StudyData", $A$2, "Imoku", "Period1="&amp;$A$34&amp;",Period2="&amp;$A$36&amp;",Period4="&amp;$A$40&amp;",MAType4=Sim", "Imoku4",$A$4, -(($B787)+($A$44)), $A$6,$A$10,,$A$8,$A$12),$A$47)</f>
        <v>5007.81</v>
      </c>
      <c r="X787" s="8" t="str">
        <f>TEXT(RTD("cqg.rtd",,"StudyData", $A$2, "Imoku", "MAType5=Sim,Period5="&amp;$A$42&amp;",InputChoice5=Close", "Imoku5",$A$4, -$B787, $A$6,$A$10,,$A$8,$A$12),$A$47)</f>
        <v>5080.75</v>
      </c>
    </row>
    <row r="788" spans="2:24" x14ac:dyDescent="0.25">
      <c r="B788">
        <f t="shared" si="25"/>
        <v>786</v>
      </c>
      <c r="C788" s="5">
        <f xml:space="preserve"> RTD("cqg.rtd",,"StudyData", $A$2, "BAR", "", "Time", $A$4,-$B788,$A$6,$A$10, "","False","T")</f>
        <v>44644</v>
      </c>
      <c r="D788" s="4">
        <f xml:space="preserve"> RTD("cqg.rtd",,"StudyData", $A$2, "BAR", "", "Time", $A$4,-$B788,$A$6,$A$10, "","False","T")</f>
        <v>44644</v>
      </c>
      <c r="E788" s="6" t="str">
        <f xml:space="preserve"> TEXT(RTD("cqg.rtd",,"StudyData", $A$2, "BAR", "", "Open", $A$4, -$B788, $A$6,$A$10,,$A$8,$A$12),$A$47)</f>
        <v>4993.50</v>
      </c>
      <c r="F788" s="6" t="str">
        <f xml:space="preserve"> TEXT(RTD("cqg.rtd",,"StudyData", $A$2, "BAR", "", "High", $A$4, -$B788, $A$6,$A$10,,$A$8,$A$12),$A$47)</f>
        <v>5061.75</v>
      </c>
      <c r="G788" s="6" t="str">
        <f xml:space="preserve"> TEXT(RTD("cqg.rtd",,"StudyData", $A$2, "BAR", "", "Low", $A$4, -$B788, $A$6,$A$10,,$A$8,$A$12),$A$47)</f>
        <v>4990.00</v>
      </c>
      <c r="H788" s="6" t="str">
        <f>TEXT(RTD("cqg.rtd",,"StudyData", $A$2, "BAR", "", "Close", $A$4, -$B788, $A$6,$A$10,,$A$8,$A$12),$A$47)</f>
        <v>5056.75</v>
      </c>
      <c r="I788" s="7">
        <f xml:space="preserve"> RTD("cqg.rtd",,"StudyData", $A$2, "Vol", "VolType=auto, CoCType=Contract", "Vol",$A$4, -$B788, $A$6,$A$10,,$A$8,$A$12)</f>
        <v>1221569</v>
      </c>
      <c r="J788" s="8" t="str">
        <f xml:space="preserve"> TEXT(RTD("cqg.rtd",,"StudyData", $A$2, "MA", "InputChoice=Close,MAType=Sim,Period="&amp;$A$14&amp;"", "MA",$A$4, -$B788, $A$6,$A$10,,$A$8,$A$12),$A$47)</f>
        <v>4922.22</v>
      </c>
      <c r="K788" s="6" t="str">
        <f xml:space="preserve"> TEXT(RTD("cqg.rtd",,"StudyData", $A$2, "BBnds", "MAType=Sim,InputChoice=Close,Period1="&amp;$A$16&amp;",Percent="&amp;$A$18&amp;"", "BHI",$A$4, -$B788, $A$6,$A$10,,$A$8,$A$12),$A$47)</f>
        <v>5092.42</v>
      </c>
      <c r="L788" s="6" t="str">
        <f>TEXT(RTD("cqg.rtd",,"StudyData",$A$2,"BBnds","MAType=Sim,InputChoice=Close,Period1="&amp;$A$16&amp;",Percent="&amp;$A$18&amp;"","BMA",$A$4,-$B788,$A$6,$A$10,,$A$8,$A$12),$A$47)</f>
        <v>4877.21</v>
      </c>
      <c r="M788" s="6" t="str">
        <f xml:space="preserve"> TEXT(RTD("cqg.rtd",,"StudyData", $A$2, "BBnds", "MAType=Sim,InputChoice=Close,Period1="&amp;$A$16&amp;",Percent="&amp;$A$18&amp;"", "BLO",$A$4, -$B788, $A$6,$A$10,,$A$8,$A$12),$A$47)</f>
        <v>4662.01</v>
      </c>
      <c r="N788" s="8" t="str">
        <f xml:space="preserve"> TEXT(RTD("cqg.rtd",,"StudyData", $A$2, "MACD", "Period1="&amp;$A$20&amp;",Period2="&amp;$A$22&amp;",Period3="&amp;$A$24&amp;",InputChoice=Close", "MACD",$A$4, -$B788, $A$6,$A$10,,$A$8,$A$12),$A$47)</f>
        <v>20.70</v>
      </c>
      <c r="O788" s="8" t="str">
        <f>TEXT(RTD("cqg.rtd",,"StudyData",$A$2,"MACD","Period1="&amp;$A$20&amp;",Period2="&amp;$A$22&amp;",Period3="&amp;$A$24&amp;",InputChoice=Close","MACDA",$A$4,-$B788,$A$6,$A$10,,$A$8,$A$12),$A$47)</f>
        <v>-15.19</v>
      </c>
      <c r="P788" s="6" t="str">
        <f t="shared" si="24"/>
        <v>35.89</v>
      </c>
      <c r="Q788" s="8">
        <f xml:space="preserve"> RTD("cqg.rtd",,"StudyData", $A$2, "RSI", "InputChoice=Close,Period="&amp;$A$26&amp;"", "RSI",$A$4, -$B788, $A$6,$A$10,,$A$8,$A$12)</f>
        <v>65.169736798541678</v>
      </c>
      <c r="R78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-$B788, $A$6,$A$10,,$A$8,$A$12)</f>
        <v>90.547918030999995</v>
      </c>
      <c r="S78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-$B788, $A$6,$A$10,,$A$8,$A$12)</f>
        <v>82.199799999999996</v>
      </c>
      <c r="T788" s="8" t="str">
        <f>TEXT(RTD("cqg.rtd",,"StudyData", $A$2, "Imoku", "Period1="&amp;$A$34&amp;"", "Imoku1",$A$4, -$B788, $A$6,$A$10,,$A$8,$A$12),$A$47)</f>
        <v>4867.75</v>
      </c>
      <c r="U788" s="8" t="str">
        <f xml:space="preserve"> TEXT(RTD("cqg.rtd",,"StudyData", $A$2, "Imoku", "Period2="&amp;$A$36&amp;"", "Imoku2",$A$4, -$B788, $A$6,$A$10,,$A$8,$A$12),$A$47)</f>
        <v>4849.25</v>
      </c>
      <c r="V788" s="8" t="str">
        <f xml:space="preserve"> TEXT(RTD("cqg.rtd",,"StudyData", $A$2, "Imoku", "Period3="&amp;$A$38&amp;"", "Imoku3",$A$4, -(($B788)+($A$44)), $A$6,$A$10,,$A$8,$A$12),$A$47)</f>
        <v>5045.50</v>
      </c>
      <c r="W788" s="8" t="str">
        <f xml:space="preserve"> TEXT(RTD("cqg.rtd",,"StudyData", $A$2, "Imoku", "Period1="&amp;$A$34&amp;",Period2="&amp;$A$36&amp;",Period4="&amp;$A$40&amp;",MAType4=Sim", "Imoku4",$A$4, -(($B788)+($A$44)), $A$6,$A$10,,$A$8,$A$12),$A$47)</f>
        <v>5007.81</v>
      </c>
      <c r="X788" s="8" t="str">
        <f>TEXT(RTD("cqg.rtd",,"StudyData", $A$2, "Imoku", "MAType5=Sim,Period5="&amp;$A$42&amp;",InputChoice5=Close", "Imoku5",$A$4, -$B788, $A$6,$A$10,,$A$8,$A$12),$A$47)</f>
        <v>5056.75</v>
      </c>
    </row>
    <row r="789" spans="2:24" x14ac:dyDescent="0.25">
      <c r="B789">
        <f t="shared" si="25"/>
        <v>787</v>
      </c>
      <c r="C789" s="5">
        <f xml:space="preserve"> RTD("cqg.rtd",,"StudyData", $A$2, "BAR", "", "Time", $A$4,-$B789,$A$6,$A$10, "","False","T")</f>
        <v>44643</v>
      </c>
      <c r="D789" s="4">
        <f xml:space="preserve"> RTD("cqg.rtd",,"StudyData", $A$2, "BAR", "", "Time", $A$4,-$B789,$A$6,$A$10, "","False","T")</f>
        <v>44643</v>
      </c>
      <c r="E789" s="6" t="str">
        <f xml:space="preserve"> TEXT(RTD("cqg.rtd",,"StudyData", $A$2, "BAR", "", "Open", $A$4, -$B789, $A$6,$A$10,,$A$8,$A$12),$A$47)</f>
        <v>5048.25</v>
      </c>
      <c r="F789" s="6" t="str">
        <f xml:space="preserve"> TEXT(RTD("cqg.rtd",,"StudyData", $A$2, "BAR", "", "High", $A$4, -$B789, $A$6,$A$10,,$A$8,$A$12),$A$47)</f>
        <v>5058.25</v>
      </c>
      <c r="G789" s="6" t="str">
        <f xml:space="preserve"> TEXT(RTD("cqg.rtd",,"StudyData", $A$2, "BAR", "", "Low", $A$4, -$B789, $A$6,$A$10,,$A$8,$A$12),$A$47)</f>
        <v>4989.00</v>
      </c>
      <c r="H789" s="6" t="str">
        <f>TEXT(RTD("cqg.rtd",,"StudyData", $A$2, "BAR", "", "Close", $A$4, -$B789, $A$6,$A$10,,$A$8,$A$12),$A$47)</f>
        <v>4991.75</v>
      </c>
      <c r="I789" s="7">
        <f xml:space="preserve"> RTD("cqg.rtd",,"StudyData", $A$2, "Vol", "VolType=auto, CoCType=Contract", "Vol",$A$4, -$B789, $A$6,$A$10,,$A$8,$A$12)</f>
        <v>1336967</v>
      </c>
      <c r="J789" s="8" t="str">
        <f xml:space="preserve"> TEXT(RTD("cqg.rtd",,"StudyData", $A$2, "MA", "InputChoice=Close,MAType=Sim,Period="&amp;$A$14&amp;"", "MA",$A$4, -$B789, $A$6,$A$10,,$A$8,$A$12),$A$47)</f>
        <v>4917.71</v>
      </c>
      <c r="K789" s="6" t="str">
        <f xml:space="preserve"> TEXT(RTD("cqg.rtd",,"StudyData", $A$2, "BBnds", "MAType=Sim,InputChoice=Close,Period1="&amp;$A$16&amp;",Percent="&amp;$A$18&amp;"", "BHI",$A$4, -$B789, $A$6,$A$10,,$A$8,$A$12),$A$47)</f>
        <v>5065.27</v>
      </c>
      <c r="L789" s="6" t="str">
        <f>TEXT(RTD("cqg.rtd",,"StudyData",$A$2,"BBnds","MAType=Sim,InputChoice=Close,Period1="&amp;$A$16&amp;",Percent="&amp;$A$18&amp;"","BMA",$A$4,-$B789,$A$6,$A$10,,$A$8,$A$12),$A$47)</f>
        <v>4865.33</v>
      </c>
      <c r="M789" s="6" t="str">
        <f xml:space="preserve"> TEXT(RTD("cqg.rtd",,"StudyData", $A$2, "BBnds", "MAType=Sim,InputChoice=Close,Period1="&amp;$A$16&amp;",Percent="&amp;$A$18&amp;"", "BLO",$A$4, -$B789, $A$6,$A$10,,$A$8,$A$12),$A$47)</f>
        <v>4665.38</v>
      </c>
      <c r="N789" s="8" t="str">
        <f xml:space="preserve"> TEXT(RTD("cqg.rtd",,"StudyData", $A$2, "MACD", "Period1="&amp;$A$20&amp;",Period2="&amp;$A$22&amp;",Period3="&amp;$A$24&amp;",InputChoice=Close", "MACD",$A$4, -$B789, $A$6,$A$10,,$A$8,$A$12),$A$47)</f>
        <v>10.56</v>
      </c>
      <c r="O789" s="8" t="str">
        <f>TEXT(RTD("cqg.rtd",,"StudyData",$A$2,"MACD","Period1="&amp;$A$20&amp;",Period2="&amp;$A$22&amp;",Period3="&amp;$A$24&amp;",InputChoice=Close","MACDA",$A$4,-$B789,$A$6,$A$10,,$A$8,$A$12),$A$47)</f>
        <v>-24.16</v>
      </c>
      <c r="P789" s="6" t="str">
        <f t="shared" si="24"/>
        <v>34.72</v>
      </c>
      <c r="Q789" s="8">
        <f xml:space="preserve"> RTD("cqg.rtd",,"StudyData", $A$2, "RSI", "InputChoice=Close,Period="&amp;$A$26&amp;"", "RSI",$A$4, -$B789, $A$6,$A$10,,$A$8,$A$12)</f>
        <v>59.906877310322599</v>
      </c>
      <c r="R78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-$B789, $A$6,$A$10,,$A$8,$A$12)</f>
        <v>86.124193413200004</v>
      </c>
      <c r="S78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-$B789, $A$6,$A$10,,$A$8,$A$12)</f>
        <v>78.025800000000004</v>
      </c>
      <c r="T789" s="8" t="str">
        <f>TEXT(RTD("cqg.rtd",,"StudyData", $A$2, "Imoku", "Period1="&amp;$A$34&amp;"", "Imoku1",$A$4, -$B789, $A$6,$A$10,,$A$8,$A$12),$A$47)</f>
        <v>4866.38</v>
      </c>
      <c r="U789" s="8" t="str">
        <f xml:space="preserve"> TEXT(RTD("cqg.rtd",,"StudyData", $A$2, "Imoku", "Period2="&amp;$A$36&amp;"", "Imoku2",$A$4, -$B789, $A$6,$A$10,,$A$8,$A$12),$A$47)</f>
        <v>4847.88</v>
      </c>
      <c r="V789" s="8" t="str">
        <f xml:space="preserve"> TEXT(RTD("cqg.rtd",,"StudyData", $A$2, "Imoku", "Period3="&amp;$A$38&amp;"", "Imoku3",$A$4, -(($B789)+($A$44)), $A$6,$A$10,,$A$8,$A$12),$A$47)</f>
        <v>5045.50</v>
      </c>
      <c r="W789" s="8" t="str">
        <f xml:space="preserve"> TEXT(RTD("cqg.rtd",,"StudyData", $A$2, "Imoku", "Period1="&amp;$A$34&amp;",Period2="&amp;$A$36&amp;",Period4="&amp;$A$40&amp;",MAType4=Sim", "Imoku4",$A$4, -(($B789)+($A$44)), $A$6,$A$10,,$A$8,$A$12),$A$47)</f>
        <v>5008.06</v>
      </c>
      <c r="X789" s="8" t="str">
        <f>TEXT(RTD("cqg.rtd",,"StudyData", $A$2, "Imoku", "MAType5=Sim,Period5="&amp;$A$42&amp;",InputChoice5=Close", "Imoku5",$A$4, -$B789, $A$6,$A$10,,$A$8,$A$12),$A$47)</f>
        <v>4991.75</v>
      </c>
    </row>
    <row r="790" spans="2:24" x14ac:dyDescent="0.25">
      <c r="B790">
        <f t="shared" si="25"/>
        <v>788</v>
      </c>
      <c r="C790" s="5">
        <f xml:space="preserve"> RTD("cqg.rtd",,"StudyData", $A$2, "BAR", "", "Time", $A$4,-$B790,$A$6,$A$10, "","False","T")</f>
        <v>44642</v>
      </c>
      <c r="D790" s="4">
        <f xml:space="preserve"> RTD("cqg.rtd",,"StudyData", $A$2, "BAR", "", "Time", $A$4,-$B790,$A$6,$A$10, "","False","T")</f>
        <v>44642</v>
      </c>
      <c r="E790" s="6" t="str">
        <f xml:space="preserve"> TEXT(RTD("cqg.rtd",,"StudyData", $A$2, "BAR", "", "Open", $A$4, -$B790, $A$6,$A$10,,$A$8,$A$12),$A$47)</f>
        <v>5001.00</v>
      </c>
      <c r="F790" s="6" t="str">
        <f xml:space="preserve"> TEXT(RTD("cqg.rtd",,"StudyData", $A$2, "BAR", "", "High", $A$4, -$B790, $A$6,$A$10,,$A$8,$A$12),$A$47)</f>
        <v>5059.00</v>
      </c>
      <c r="G790" s="6" t="str">
        <f xml:space="preserve"> TEXT(RTD("cqg.rtd",,"StudyData", $A$2, "BAR", "", "Low", $A$4, -$B790, $A$6,$A$10,,$A$8,$A$12),$A$47)</f>
        <v>4977.25</v>
      </c>
      <c r="H790" s="6" t="str">
        <f>TEXT(RTD("cqg.rtd",,"StudyData", $A$2, "BAR", "", "Close", $A$4, -$B790, $A$6,$A$10,,$A$8,$A$12),$A$47)</f>
        <v>5049.25</v>
      </c>
      <c r="I790" s="7">
        <f xml:space="preserve"> RTD("cqg.rtd",,"StudyData", $A$2, "Vol", "VolType=auto, CoCType=Contract", "Vol",$A$4, -$B790, $A$6,$A$10,,$A$8,$A$12)</f>
        <v>1205860</v>
      </c>
      <c r="J790" s="8" t="str">
        <f xml:space="preserve"> TEXT(RTD("cqg.rtd",,"StudyData", $A$2, "MA", "InputChoice=Close,MAType=Sim,Period="&amp;$A$14&amp;"", "MA",$A$4, -$B790, $A$6,$A$10,,$A$8,$A$12),$A$47)</f>
        <v>4915.02</v>
      </c>
      <c r="K790" s="6" t="str">
        <f xml:space="preserve"> TEXT(RTD("cqg.rtd",,"StudyData", $A$2, "BBnds", "MAType=Sim,InputChoice=Close,Period1="&amp;$A$16&amp;",Percent="&amp;$A$18&amp;"", "BHI",$A$4, -$B790, $A$6,$A$10,,$A$8,$A$12),$A$47)</f>
        <v>5050.00</v>
      </c>
      <c r="L790" s="6" t="str">
        <f>TEXT(RTD("cqg.rtd",,"StudyData",$A$2,"BBnds","MAType=Sim,InputChoice=Close,Period1="&amp;$A$16&amp;",Percent="&amp;$A$18&amp;"","BMA",$A$4,-$B790,$A$6,$A$10,,$A$8,$A$12),$A$47)</f>
        <v>4853.59</v>
      </c>
      <c r="M790" s="6" t="str">
        <f xml:space="preserve"> TEXT(RTD("cqg.rtd",,"StudyData", $A$2, "BBnds", "MAType=Sim,InputChoice=Close,Period1="&amp;$A$16&amp;",Percent="&amp;$A$18&amp;"", "BLO",$A$4, -$B790, $A$6,$A$10,,$A$8,$A$12),$A$47)</f>
        <v>4657.18</v>
      </c>
      <c r="N790" s="8" t="str">
        <f xml:space="preserve"> TEXT(RTD("cqg.rtd",,"StudyData", $A$2, "MACD", "Period1="&amp;$A$20&amp;",Period2="&amp;$A$22&amp;",Period3="&amp;$A$24&amp;",InputChoice=Close", "MACD",$A$4, -$B790, $A$6,$A$10,,$A$8,$A$12),$A$47)</f>
        <v>4.07</v>
      </c>
      <c r="O790" s="8" t="str">
        <f>TEXT(RTD("cqg.rtd",,"StudyData",$A$2,"MACD","Period1="&amp;$A$20&amp;",Period2="&amp;$A$22&amp;",Period3="&amp;$A$24&amp;",InputChoice=Close","MACDA",$A$4,-$B790,$A$6,$A$10,,$A$8,$A$12),$A$47)</f>
        <v>-32.84</v>
      </c>
      <c r="P790" s="6" t="str">
        <f t="shared" si="24"/>
        <v>36.91</v>
      </c>
      <c r="Q790" s="8">
        <f xml:space="preserve"> RTD("cqg.rtd",,"StudyData", $A$2, "RSI", "InputChoice=Close,Period="&amp;$A$26&amp;"", "RSI",$A$4, -$B790, $A$6,$A$10,,$A$8,$A$12)</f>
        <v>67.984359194893244</v>
      </c>
      <c r="R79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-$B790, $A$6,$A$10,,$A$8,$A$12)</f>
        <v>88.126669764200003</v>
      </c>
      <c r="S79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-$B790, $A$6,$A$10,,$A$8,$A$12)</f>
        <v>73.976600000000005</v>
      </c>
      <c r="T790" s="8" t="str">
        <f>TEXT(RTD("cqg.rtd",,"StudyData", $A$2, "Imoku", "Period1="&amp;$A$34&amp;"", "Imoku1",$A$4, -$B790, $A$6,$A$10,,$A$8,$A$12),$A$47)</f>
        <v>4866.38</v>
      </c>
      <c r="U790" s="8" t="str">
        <f xml:space="preserve"> TEXT(RTD("cqg.rtd",,"StudyData", $A$2, "Imoku", "Period2="&amp;$A$36&amp;"", "Imoku2",$A$4, -$B790, $A$6,$A$10,,$A$8,$A$12),$A$47)</f>
        <v>4847.88</v>
      </c>
      <c r="V790" s="8" t="str">
        <f xml:space="preserve"> TEXT(RTD("cqg.rtd",,"StudyData", $A$2, "Imoku", "Period3="&amp;$A$38&amp;"", "Imoku3",$A$4, -(($B790)+($A$44)), $A$6,$A$10,,$A$8,$A$12),$A$47)</f>
        <v>5045.50</v>
      </c>
      <c r="W790" s="8" t="str">
        <f xml:space="preserve"> TEXT(RTD("cqg.rtd",,"StudyData", $A$2, "Imoku", "Period1="&amp;$A$34&amp;",Period2="&amp;$A$36&amp;",Period4="&amp;$A$40&amp;",MAType4=Sim", "Imoku4",$A$4, -(($B790)+($A$44)), $A$6,$A$10,,$A$8,$A$12),$A$47)</f>
        <v>5017.88</v>
      </c>
      <c r="X790" s="8" t="str">
        <f>TEXT(RTD("cqg.rtd",,"StudyData", $A$2, "Imoku", "MAType5=Sim,Period5="&amp;$A$42&amp;",InputChoice5=Close", "Imoku5",$A$4, -$B790, $A$6,$A$10,,$A$8,$A$12),$A$47)</f>
        <v>5049.25</v>
      </c>
    </row>
    <row r="791" spans="2:24" x14ac:dyDescent="0.25">
      <c r="B791">
        <f t="shared" si="25"/>
        <v>789</v>
      </c>
      <c r="C791" s="5">
        <f xml:space="preserve"> RTD("cqg.rtd",,"StudyData", $A$2, "BAR", "", "Time", $A$4,-$B791,$A$6,$A$10, "","False","T")</f>
        <v>44641</v>
      </c>
      <c r="D791" s="4">
        <f xml:space="preserve"> RTD("cqg.rtd",,"StudyData", $A$2, "BAR", "", "Time", $A$4,-$B791,$A$6,$A$10, "","False","T")</f>
        <v>44641</v>
      </c>
      <c r="E791" s="6" t="str">
        <f xml:space="preserve"> TEXT(RTD("cqg.rtd",,"StudyData", $A$2, "BAR", "", "Open", $A$4, -$B791, $A$6,$A$10,,$A$8,$A$12),$A$47)</f>
        <v>5004.25</v>
      </c>
      <c r="F791" s="6" t="str">
        <f xml:space="preserve"> TEXT(RTD("cqg.rtd",,"StudyData", $A$2, "BAR", "", "High", $A$4, -$B791, $A$6,$A$10,,$A$8,$A$12),$A$47)</f>
        <v>5017.25</v>
      </c>
      <c r="G791" s="6" t="str">
        <f xml:space="preserve"> TEXT(RTD("cqg.rtd",,"StudyData", $A$2, "BAR", "", "Low", $A$4, -$B791, $A$6,$A$10,,$A$8,$A$12),$A$47)</f>
        <v>4959.25</v>
      </c>
      <c r="H791" s="6" t="str">
        <f>TEXT(RTD("cqg.rtd",,"StudyData", $A$2, "BAR", "", "Close", $A$4, -$B791, $A$6,$A$10,,$A$8,$A$12),$A$47)</f>
        <v>4996.50</v>
      </c>
      <c r="I791" s="7">
        <f xml:space="preserve"> RTD("cqg.rtd",,"StudyData", $A$2, "Vol", "VolType=auto, CoCType=Contract", "Vol",$A$4, -$B791, $A$6,$A$10,,$A$8,$A$12)</f>
        <v>1375090</v>
      </c>
      <c r="J791" s="8" t="str">
        <f xml:space="preserve"> TEXT(RTD("cqg.rtd",,"StudyData", $A$2, "MA", "InputChoice=Close,MAType=Sim,Period="&amp;$A$14&amp;"", "MA",$A$4, -$B791, $A$6,$A$10,,$A$8,$A$12),$A$47)</f>
        <v>4912.26</v>
      </c>
      <c r="K791" s="6" t="str">
        <f xml:space="preserve"> TEXT(RTD("cqg.rtd",,"StudyData", $A$2, "BBnds", "MAType=Sim,InputChoice=Close,Period1="&amp;$A$16&amp;",Percent="&amp;$A$18&amp;"", "BHI",$A$4, -$B791, $A$6,$A$10,,$A$8,$A$12),$A$47)</f>
        <v>5017.61</v>
      </c>
      <c r="L791" s="6" t="str">
        <f>TEXT(RTD("cqg.rtd",,"StudyData",$A$2,"BBnds","MAType=Sim,InputChoice=Close,Period1="&amp;$A$16&amp;",Percent="&amp;$A$18&amp;"","BMA",$A$4,-$B791,$A$6,$A$10,,$A$8,$A$12),$A$47)</f>
        <v>4842.88</v>
      </c>
      <c r="M791" s="6" t="str">
        <f xml:space="preserve"> TEXT(RTD("cqg.rtd",,"StudyData", $A$2, "BBnds", "MAType=Sim,InputChoice=Close,Period1="&amp;$A$16&amp;",Percent="&amp;$A$18&amp;"", "BLO",$A$4, -$B791, $A$6,$A$10,,$A$8,$A$12),$A$47)</f>
        <v>4668.14</v>
      </c>
      <c r="N791" s="8" t="str">
        <f xml:space="preserve"> TEXT(RTD("cqg.rtd",,"StudyData", $A$2, "MACD", "Period1="&amp;$A$20&amp;",Period2="&amp;$A$22&amp;",Period3="&amp;$A$24&amp;",InputChoice=Close", "MACD",$A$4, -$B791, $A$6,$A$10,,$A$8,$A$12),$A$47)</f>
        <v>-10.13</v>
      </c>
      <c r="O791" s="8" t="str">
        <f>TEXT(RTD("cqg.rtd",,"StudyData",$A$2,"MACD","Period1="&amp;$A$20&amp;",Period2="&amp;$A$22&amp;",Period3="&amp;$A$24&amp;",InputChoice=Close","MACDA",$A$4,-$B791,$A$6,$A$10,,$A$8,$A$12),$A$47)</f>
        <v>-42.06</v>
      </c>
      <c r="P791" s="6" t="str">
        <f t="shared" si="24"/>
        <v>31.93</v>
      </c>
      <c r="Q791" s="8">
        <f xml:space="preserve"> RTD("cqg.rtd",,"StudyData", $A$2, "RSI", "InputChoice=Close,Period="&amp;$A$26&amp;"", "RSI",$A$4, -$B791, $A$6,$A$10,,$A$8,$A$12)</f>
        <v>64.02932753650623</v>
      </c>
      <c r="R79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-$B791, $A$6,$A$10,,$A$8,$A$12)</f>
        <v>82.571044872900003</v>
      </c>
      <c r="S79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-$B791, $A$6,$A$10,,$A$8,$A$12)</f>
        <v>66.901600000000002</v>
      </c>
      <c r="T791" s="8" t="str">
        <f>TEXT(RTD("cqg.rtd",,"StudyData", $A$2, "Imoku", "Period1="&amp;$A$34&amp;"", "Imoku1",$A$4, -$B791, $A$6,$A$10,,$A$8,$A$12),$A$47)</f>
        <v>4845.50</v>
      </c>
      <c r="U791" s="8" t="str">
        <f xml:space="preserve"> TEXT(RTD("cqg.rtd",,"StudyData", $A$2, "Imoku", "Period2="&amp;$A$36&amp;"", "Imoku2",$A$4, -$B791, $A$6,$A$10,,$A$8,$A$12),$A$47)</f>
        <v>4846.13</v>
      </c>
      <c r="V791" s="8" t="str">
        <f xml:space="preserve"> TEXT(RTD("cqg.rtd",,"StudyData", $A$2, "Imoku", "Period3="&amp;$A$38&amp;"", "Imoku3",$A$4, -(($B791)+($A$44)), $A$6,$A$10,,$A$8,$A$12),$A$47)</f>
        <v>5045.50</v>
      </c>
      <c r="W791" s="8" t="str">
        <f xml:space="preserve"> TEXT(RTD("cqg.rtd",,"StudyData", $A$2, "Imoku", "Period1="&amp;$A$34&amp;",Period2="&amp;$A$36&amp;",Period4="&amp;$A$40&amp;",MAType4=Sim", "Imoku4",$A$4, -(($B791)+($A$44)), $A$6,$A$10,,$A$8,$A$12),$A$47)</f>
        <v>5030.63</v>
      </c>
      <c r="X791" s="8" t="str">
        <f>TEXT(RTD("cqg.rtd",,"StudyData", $A$2, "Imoku", "MAType5=Sim,Period5="&amp;$A$42&amp;",InputChoice5=Close", "Imoku5",$A$4, -$B791, $A$6,$A$10,,$A$8,$A$12),$A$47)</f>
        <v>4996.50</v>
      </c>
    </row>
    <row r="792" spans="2:24" x14ac:dyDescent="0.25">
      <c r="B792">
        <f t="shared" si="25"/>
        <v>790</v>
      </c>
      <c r="C792" s="5">
        <f xml:space="preserve"> RTD("cqg.rtd",,"StudyData", $A$2, "BAR", "", "Time", $A$4,-$B792,$A$6,$A$10, "","False","T")</f>
        <v>44638</v>
      </c>
      <c r="D792" s="4">
        <f xml:space="preserve"> RTD("cqg.rtd",,"StudyData", $A$2, "BAR", "", "Time", $A$4,-$B792,$A$6,$A$10, "","False","T")</f>
        <v>44638</v>
      </c>
      <c r="E792" s="6" t="str">
        <f xml:space="preserve"> TEXT(RTD("cqg.rtd",,"StudyData", $A$2, "BAR", "", "Open", $A$4, -$B792, $A$6,$A$10,,$A$8,$A$12),$A$47)</f>
        <v>4928.50</v>
      </c>
      <c r="F792" s="6" t="str">
        <f xml:space="preserve"> TEXT(RTD("cqg.rtd",,"StudyData", $A$2, "BAR", "", "High", $A$4, -$B792, $A$6,$A$10,,$A$8,$A$12),$A$47)</f>
        <v>5010.00</v>
      </c>
      <c r="G792" s="6" t="str">
        <f xml:space="preserve"> TEXT(RTD("cqg.rtd",,"StudyData", $A$2, "BAR", "", "Low", $A$4, -$B792, $A$6,$A$10,,$A$8,$A$12),$A$47)</f>
        <v>4908.75</v>
      </c>
      <c r="H792" s="6" t="str">
        <f>TEXT(RTD("cqg.rtd",,"StudyData", $A$2, "BAR", "", "Close", $A$4, -$B792, $A$6,$A$10,,$A$8,$A$12),$A$47)</f>
        <v>4997.75</v>
      </c>
      <c r="I792" s="7">
        <f xml:space="preserve"> RTD("cqg.rtd",,"StudyData", $A$2, "Vol", "VolType=auto, CoCType=Contract", "Vol",$A$4, -$B792, $A$6,$A$10,,$A$8,$A$12)</f>
        <v>1405299</v>
      </c>
      <c r="J792" s="8" t="str">
        <f xml:space="preserve"> TEXT(RTD("cqg.rtd",,"StudyData", $A$2, "MA", "InputChoice=Close,MAType=Sim,Period="&amp;$A$14&amp;"", "MA",$A$4, -$B792, $A$6,$A$10,,$A$8,$A$12),$A$47)</f>
        <v>4910.47</v>
      </c>
      <c r="K792" s="6" t="str">
        <f xml:space="preserve"> TEXT(RTD("cqg.rtd",,"StudyData", $A$2, "BBnds", "MAType=Sim,InputChoice=Close,Period1="&amp;$A$16&amp;",Percent="&amp;$A$18&amp;"", "BHI",$A$4, -$B792, $A$6,$A$10,,$A$8,$A$12),$A$47)</f>
        <v>4997.99</v>
      </c>
      <c r="L792" s="6" t="str">
        <f>TEXT(RTD("cqg.rtd",,"StudyData",$A$2,"BBnds","MAType=Sim,InputChoice=Close,Period1="&amp;$A$16&amp;",Percent="&amp;$A$18&amp;"","BMA",$A$4,-$B792,$A$6,$A$10,,$A$8,$A$12),$A$47)</f>
        <v>4836.98</v>
      </c>
      <c r="M792" s="6" t="str">
        <f xml:space="preserve"> TEXT(RTD("cqg.rtd",,"StudyData", $A$2, "BBnds", "MAType=Sim,InputChoice=Close,Period1="&amp;$A$16&amp;",Percent="&amp;$A$18&amp;"", "BLO",$A$4, -$B792, $A$6,$A$10,,$A$8,$A$12),$A$47)</f>
        <v>4675.96</v>
      </c>
      <c r="N792" s="8" t="str">
        <f xml:space="preserve"> TEXT(RTD("cqg.rtd",,"StudyData", $A$2, "MACD", "Period1="&amp;$A$20&amp;",Period2="&amp;$A$22&amp;",Period3="&amp;$A$24&amp;",InputChoice=Close", "MACD",$A$4, -$B792, $A$6,$A$10,,$A$8,$A$12),$A$47)</f>
        <v>-22.75</v>
      </c>
      <c r="O792" s="8" t="str">
        <f>TEXT(RTD("cqg.rtd",,"StudyData",$A$2,"MACD","Period1="&amp;$A$20&amp;",Period2="&amp;$A$22&amp;",Period3="&amp;$A$24&amp;",InputChoice=Close","MACDA",$A$4,-$B792,$A$6,$A$10,,$A$8,$A$12),$A$47)</f>
        <v>-50.05</v>
      </c>
      <c r="P792" s="6" t="str">
        <f t="shared" si="24"/>
        <v>27.30</v>
      </c>
      <c r="Q792" s="8">
        <f xml:space="preserve"> RTD("cqg.rtd",,"StudyData", $A$2, "RSI", "InputChoice=Close,Period="&amp;$A$26&amp;"", "RSI",$A$4, -$B792, $A$6,$A$10,,$A$8,$A$12)</f>
        <v>64.196372459285755</v>
      </c>
      <c r="R79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-$B792, $A$6,$A$10,,$A$8,$A$12)</f>
        <v>76.344298252599998</v>
      </c>
      <c r="S79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-$B792, $A$6,$A$10,,$A$8,$A$12)</f>
        <v>59.066800000000001</v>
      </c>
      <c r="T792" s="8" t="str">
        <f>TEXT(RTD("cqg.rtd",,"StudyData", $A$2, "Imoku", "Period1="&amp;$A$34&amp;"", "Imoku1",$A$4, -$B792, $A$6,$A$10,,$A$8,$A$12),$A$47)</f>
        <v>4841.88</v>
      </c>
      <c r="U792" s="8" t="str">
        <f xml:space="preserve"> TEXT(RTD("cqg.rtd",,"StudyData", $A$2, "Imoku", "Period2="&amp;$A$36&amp;"", "Imoku2",$A$4, -$B792, $A$6,$A$10,,$A$8,$A$12),$A$47)</f>
        <v>4877.75</v>
      </c>
      <c r="V792" s="8" t="str">
        <f xml:space="preserve"> TEXT(RTD("cqg.rtd",,"StudyData", $A$2, "Imoku", "Period3="&amp;$A$38&amp;"", "Imoku3",$A$4, -(($B792)+($A$44)), $A$6,$A$10,,$A$8,$A$12),$A$47)</f>
        <v>5045.50</v>
      </c>
      <c r="W792" s="8" t="str">
        <f xml:space="preserve"> TEXT(RTD("cqg.rtd",,"StudyData", $A$2, "Imoku", "Period1="&amp;$A$34&amp;",Period2="&amp;$A$36&amp;",Period4="&amp;$A$40&amp;",MAType4=Sim", "Imoku4",$A$4, -(($B792)+($A$44)), $A$6,$A$10,,$A$8,$A$12),$A$47)</f>
        <v>5003.31</v>
      </c>
      <c r="X792" s="8" t="str">
        <f>TEXT(RTD("cqg.rtd",,"StudyData", $A$2, "Imoku", "MAType5=Sim,Period5="&amp;$A$42&amp;",InputChoice5=Close", "Imoku5",$A$4, -$B792, $A$6,$A$10,,$A$8,$A$12),$A$47)</f>
        <v>4997.75</v>
      </c>
    </row>
    <row r="793" spans="2:24" x14ac:dyDescent="0.25">
      <c r="B793">
        <f t="shared" si="25"/>
        <v>791</v>
      </c>
      <c r="C793" s="5">
        <f xml:space="preserve"> RTD("cqg.rtd",,"StudyData", $A$2, "BAR", "", "Time", $A$4,-$B793,$A$6,$A$10, "","False","T")</f>
        <v>44637</v>
      </c>
      <c r="D793" s="4">
        <f xml:space="preserve"> RTD("cqg.rtd",,"StudyData", $A$2, "BAR", "", "Time", $A$4,-$B793,$A$6,$A$10, "","False","T")</f>
        <v>44637</v>
      </c>
      <c r="E793" s="6" t="str">
        <f xml:space="preserve"> TEXT(RTD("cqg.rtd",,"StudyData", $A$2, "BAR", "", "Open", $A$4, -$B793, $A$6,$A$10,,$A$8,$A$12),$A$47)</f>
        <v>4905.25</v>
      </c>
      <c r="F793" s="6" t="str">
        <f xml:space="preserve"> TEXT(RTD("cqg.rtd",,"StudyData", $A$2, "BAR", "", "High", $A$4, -$B793, $A$6,$A$10,,$A$8,$A$12),$A$47)</f>
        <v>4951.00</v>
      </c>
      <c r="G793" s="6" t="str">
        <f xml:space="preserve"> TEXT(RTD("cqg.rtd",,"StudyData", $A$2, "BAR", "", "Low", $A$4, -$B793, $A$6,$A$10,,$A$8,$A$12),$A$47)</f>
        <v>4864.50</v>
      </c>
      <c r="H793" s="6" t="str">
        <f>TEXT(RTD("cqg.rtd",,"StudyData", $A$2, "BAR", "", "Close", $A$4, -$B793, $A$6,$A$10,,$A$8,$A$12),$A$47)</f>
        <v>4946.25</v>
      </c>
      <c r="I793" s="7">
        <f xml:space="preserve"> RTD("cqg.rtd",,"StudyData", $A$2, "Vol", "VolType=auto, CoCType=Contract", "Vol",$A$4, -$B793, $A$6,$A$10,,$A$8,$A$12)</f>
        <v>1442645</v>
      </c>
      <c r="J793" s="8" t="str">
        <f xml:space="preserve"> TEXT(RTD("cqg.rtd",,"StudyData", $A$2, "MA", "InputChoice=Close,MAType=Sim,Period="&amp;$A$14&amp;"", "MA",$A$4, -$B793, $A$6,$A$10,,$A$8,$A$12),$A$47)</f>
        <v>4910.77</v>
      </c>
      <c r="K793" s="6" t="str">
        <f xml:space="preserve"> TEXT(RTD("cqg.rtd",,"StudyData", $A$2, "BBnds", "MAType=Sim,InputChoice=Close,Period1="&amp;$A$16&amp;",Percent="&amp;$A$18&amp;"", "BHI",$A$4, -$B793, $A$6,$A$10,,$A$8,$A$12),$A$47)</f>
        <v>4979.97</v>
      </c>
      <c r="L793" s="6" t="str">
        <f>TEXT(RTD("cqg.rtd",,"StudyData",$A$2,"BBnds","MAType=Sim,InputChoice=Close,Period1="&amp;$A$16&amp;",Percent="&amp;$A$18&amp;"","BMA",$A$4,-$B793,$A$6,$A$10,,$A$8,$A$12),$A$47)</f>
        <v>4832.56</v>
      </c>
      <c r="M793" s="6" t="str">
        <f xml:space="preserve"> TEXT(RTD("cqg.rtd",,"StudyData", $A$2, "BBnds", "MAType=Sim,InputChoice=Close,Period1="&amp;$A$16&amp;",Percent="&amp;$A$18&amp;"", "BLO",$A$4, -$B793, $A$6,$A$10,,$A$8,$A$12),$A$47)</f>
        <v>4685.15</v>
      </c>
      <c r="N793" s="8" t="str">
        <f xml:space="preserve"> TEXT(RTD("cqg.rtd",,"StudyData", $A$2, "MACD", "Period1="&amp;$A$20&amp;",Period2="&amp;$A$22&amp;",Period3="&amp;$A$24&amp;",InputChoice=Close", "MACD",$A$4, -$B793, $A$6,$A$10,,$A$8,$A$12),$A$47)</f>
        <v>-38.63</v>
      </c>
      <c r="O793" s="8" t="str">
        <f>TEXT(RTD("cqg.rtd",,"StudyData",$A$2,"MACD","Period1="&amp;$A$20&amp;",Period2="&amp;$A$22&amp;",Period3="&amp;$A$24&amp;",InputChoice=Close","MACDA",$A$4,-$B793,$A$6,$A$10,,$A$8,$A$12),$A$47)</f>
        <v>-56.87</v>
      </c>
      <c r="P793" s="6" t="str">
        <f t="shared" si="24"/>
        <v>18.24</v>
      </c>
      <c r="Q793" s="8">
        <f xml:space="preserve"> RTD("cqg.rtd",,"StudyData", $A$2, "RSI", "InputChoice=Close,Period="&amp;$A$26&amp;"", "RSI",$A$4, -$B793, $A$6,$A$10,,$A$8,$A$12)</f>
        <v>60.414227622753991</v>
      </c>
      <c r="R79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-$B793, $A$6,$A$10,,$A$8,$A$12)</f>
        <v>65.242081574899998</v>
      </c>
      <c r="S79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-$B793, $A$6,$A$10,,$A$8,$A$12)</f>
        <v>50.428100000000001</v>
      </c>
      <c r="T793" s="8" t="str">
        <f>TEXT(RTD("cqg.rtd",,"StudyData", $A$2, "Imoku", "Period1="&amp;$A$34&amp;"", "Imoku1",$A$4, -$B793, $A$6,$A$10,,$A$8,$A$12),$A$47)</f>
        <v>4812.38</v>
      </c>
      <c r="U793" s="8" t="str">
        <f xml:space="preserve"> TEXT(RTD("cqg.rtd",,"StudyData", $A$2, "Imoku", "Period2="&amp;$A$36&amp;"", "Imoku2",$A$4, -$B793, $A$6,$A$10,,$A$8,$A$12),$A$47)</f>
        <v>4878.38</v>
      </c>
      <c r="V793" s="8" t="str">
        <f xml:space="preserve"> TEXT(RTD("cqg.rtd",,"StudyData", $A$2, "Imoku", "Period3="&amp;$A$38&amp;"", "Imoku3",$A$4, -(($B793)+($A$44)), $A$6,$A$10,,$A$8,$A$12),$A$47)</f>
        <v>5045.50</v>
      </c>
      <c r="W793" s="8" t="str">
        <f xml:space="preserve"> TEXT(RTD("cqg.rtd",,"StudyData", $A$2, "Imoku", "Period1="&amp;$A$34&amp;",Period2="&amp;$A$36&amp;",Period4="&amp;$A$40&amp;",MAType4=Sim", "Imoku4",$A$4, -(($B793)+($A$44)), $A$6,$A$10,,$A$8,$A$12),$A$47)</f>
        <v>5002.56</v>
      </c>
      <c r="X793" s="8" t="str">
        <f>TEXT(RTD("cqg.rtd",,"StudyData", $A$2, "Imoku", "MAType5=Sim,Period5="&amp;$A$42&amp;",InputChoice5=Close", "Imoku5",$A$4, -$B793, $A$6,$A$10,,$A$8,$A$12),$A$47)</f>
        <v>4946.25</v>
      </c>
    </row>
    <row r="794" spans="2:24" x14ac:dyDescent="0.25">
      <c r="B794">
        <f t="shared" si="25"/>
        <v>792</v>
      </c>
      <c r="C794" s="5">
        <f xml:space="preserve"> RTD("cqg.rtd",,"StudyData", $A$2, "BAR", "", "Time", $A$4,-$B794,$A$6,$A$10, "","False","T")</f>
        <v>44636</v>
      </c>
      <c r="D794" s="4">
        <f xml:space="preserve"> RTD("cqg.rtd",,"StudyData", $A$2, "BAR", "", "Time", $A$4,-$B794,$A$6,$A$10, "","False","T")</f>
        <v>44636</v>
      </c>
      <c r="E794" s="6" t="str">
        <f xml:space="preserve"> TEXT(RTD("cqg.rtd",,"StudyData", $A$2, "BAR", "", "Open", $A$4, -$B794, $A$6,$A$10,,$A$8,$A$12),$A$47)</f>
        <v>4794.00</v>
      </c>
      <c r="F794" s="6" t="str">
        <f xml:space="preserve"> TEXT(RTD("cqg.rtd",,"StudyData", $A$2, "BAR", "", "High", $A$4, -$B794, $A$6,$A$10,,$A$8,$A$12),$A$47)</f>
        <v>4911.75</v>
      </c>
      <c r="G794" s="6" t="str">
        <f xml:space="preserve"> TEXT(RTD("cqg.rtd",,"StudyData", $A$2, "BAR", "", "Low", $A$4, -$B794, $A$6,$A$10,,$A$8,$A$12),$A$47)</f>
        <v>4783.25</v>
      </c>
      <c r="H794" s="6" t="str">
        <f>TEXT(RTD("cqg.rtd",,"StudyData", $A$2, "BAR", "", "Close", $A$4, -$B794, $A$6,$A$10,,$A$8,$A$12),$A$47)</f>
        <v>4893.75</v>
      </c>
      <c r="I794" s="7">
        <f xml:space="preserve"> RTD("cqg.rtd",,"StudyData", $A$2, "Vol", "VolType=auto, CoCType=Contract", "Vol",$A$4, -$B794, $A$6,$A$10,,$A$8,$A$12)</f>
        <v>1980647</v>
      </c>
      <c r="J794" s="8" t="str">
        <f xml:space="preserve"> TEXT(RTD("cqg.rtd",,"StudyData", $A$2, "MA", "InputChoice=Close,MAType=Sim,Period="&amp;$A$14&amp;"", "MA",$A$4, -$B794, $A$6,$A$10,,$A$8,$A$12),$A$47)</f>
        <v>4913.59</v>
      </c>
      <c r="K794" s="6" t="str">
        <f xml:space="preserve"> TEXT(RTD("cqg.rtd",,"StudyData", $A$2, "BBnds", "MAType=Sim,InputChoice=Close,Period1="&amp;$A$16&amp;",Percent="&amp;$A$18&amp;"", "BHI",$A$4, -$B794, $A$6,$A$10,,$A$8,$A$12),$A$47)</f>
        <v>4993.80</v>
      </c>
      <c r="L794" s="6" t="str">
        <f>TEXT(RTD("cqg.rtd",,"StudyData",$A$2,"BBnds","MAType=Sim,InputChoice=Close,Period1="&amp;$A$16&amp;",Percent="&amp;$A$18&amp;"","BMA",$A$4,-$B794,$A$6,$A$10,,$A$8,$A$12),$A$47)</f>
        <v>4835.50</v>
      </c>
      <c r="M794" s="6" t="str">
        <f xml:space="preserve"> TEXT(RTD("cqg.rtd",,"StudyData", $A$2, "BBnds", "MAType=Sim,InputChoice=Close,Period1="&amp;$A$16&amp;",Percent="&amp;$A$18&amp;"", "BLO",$A$4, -$B794, $A$6,$A$10,,$A$8,$A$12),$A$47)</f>
        <v>4677.20</v>
      </c>
      <c r="N794" s="8" t="str">
        <f xml:space="preserve"> TEXT(RTD("cqg.rtd",,"StudyData", $A$2, "MACD", "Period1="&amp;$A$20&amp;",Period2="&amp;$A$22&amp;",Period3="&amp;$A$24&amp;",InputChoice=Close", "MACD",$A$4, -$B794, $A$6,$A$10,,$A$8,$A$12),$A$47)</f>
        <v>-53.10</v>
      </c>
      <c r="O794" s="8" t="str">
        <f>TEXT(RTD("cqg.rtd",,"StudyData",$A$2,"MACD","Period1="&amp;$A$20&amp;",Period2="&amp;$A$22&amp;",Period3="&amp;$A$24&amp;",InputChoice=Close","MACDA",$A$4,-$B794,$A$6,$A$10,,$A$8,$A$12),$A$47)</f>
        <v>-61.43</v>
      </c>
      <c r="P794" s="6" t="str">
        <f t="shared" si="24"/>
        <v>8.33</v>
      </c>
      <c r="Q794" s="8">
        <f xml:space="preserve"> RTD("cqg.rtd",,"StudyData", $A$2, "RSI", "InputChoice=Close,Period="&amp;$A$26&amp;"", "RSI",$A$4, -$B794, $A$6,$A$10,,$A$8,$A$12)</f>
        <v>56.223902503610695</v>
      </c>
      <c r="R79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-$B794, $A$6,$A$10,,$A$8,$A$12)</f>
        <v>50.965863396400003</v>
      </c>
      <c r="S79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-$B794, $A$6,$A$10,,$A$8,$A$12)</f>
        <v>43.021099999999997</v>
      </c>
      <c r="T794" s="8" t="str">
        <f>TEXT(RTD("cqg.rtd",,"StudyData", $A$2, "Imoku", "Period1="&amp;$A$34&amp;"", "Imoku1",$A$4, -$B794, $A$6,$A$10,,$A$8,$A$12),$A$47)</f>
        <v>4792.75</v>
      </c>
      <c r="U794" s="8" t="str">
        <f xml:space="preserve"> TEXT(RTD("cqg.rtd",,"StudyData", $A$2, "Imoku", "Period2="&amp;$A$36&amp;"", "Imoku2",$A$4, -$B794, $A$6,$A$10,,$A$8,$A$12),$A$47)</f>
        <v>4878.38</v>
      </c>
      <c r="V794" s="8" t="str">
        <f xml:space="preserve"> TEXT(RTD("cqg.rtd",,"StudyData", $A$2, "Imoku", "Period3="&amp;$A$38&amp;"", "Imoku3",$A$4, -(($B794)+($A$44)), $A$6,$A$10,,$A$8,$A$12),$A$47)</f>
        <v>5045.50</v>
      </c>
      <c r="W794" s="8" t="str">
        <f xml:space="preserve"> TEXT(RTD("cqg.rtd",,"StudyData", $A$2, "Imoku", "Period1="&amp;$A$34&amp;",Period2="&amp;$A$36&amp;",Period4="&amp;$A$40&amp;",MAType4=Sim", "Imoku4",$A$4, -(($B794)+($A$44)), $A$6,$A$10,,$A$8,$A$12),$A$47)</f>
        <v>5002.56</v>
      </c>
      <c r="X794" s="8" t="str">
        <f>TEXT(RTD("cqg.rtd",,"StudyData", $A$2, "Imoku", "MAType5=Sim,Period5="&amp;$A$42&amp;",InputChoice5=Close", "Imoku5",$A$4, -$B794, $A$6,$A$10,,$A$8,$A$12),$A$47)</f>
        <v>4893.75</v>
      </c>
    </row>
    <row r="795" spans="2:24" x14ac:dyDescent="0.25">
      <c r="B795">
        <f t="shared" si="25"/>
        <v>793</v>
      </c>
      <c r="C795" s="5">
        <f xml:space="preserve"> RTD("cqg.rtd",,"StudyData", $A$2, "BAR", "", "Time", $A$4,-$B795,$A$6,$A$10, "","False","T")</f>
        <v>44635</v>
      </c>
      <c r="D795" s="4">
        <f xml:space="preserve"> RTD("cqg.rtd",,"StudyData", $A$2, "BAR", "", "Time", $A$4,-$B795,$A$6,$A$10, "","False","T")</f>
        <v>44635</v>
      </c>
      <c r="E795" s="6" t="str">
        <f xml:space="preserve"> TEXT(RTD("cqg.rtd",,"StudyData", $A$2, "BAR", "", "Open", $A$4, -$B795, $A$6,$A$10,,$A$8,$A$12),$A$47)</f>
        <v>4715.50</v>
      </c>
      <c r="F795" s="6" t="str">
        <f xml:space="preserve"> TEXT(RTD("cqg.rtd",,"StudyData", $A$2, "BAR", "", "High", $A$4, -$B795, $A$6,$A$10,,$A$8,$A$12),$A$47)</f>
        <v>4807.50</v>
      </c>
      <c r="G795" s="6" t="str">
        <f xml:space="preserve"> TEXT(RTD("cqg.rtd",,"StudyData", $A$2, "BAR", "", "Low", $A$4, -$B795, $A$6,$A$10,,$A$8,$A$12),$A$47)</f>
        <v>4673.75</v>
      </c>
      <c r="H795" s="6" t="str">
        <f>TEXT(RTD("cqg.rtd",,"StudyData", $A$2, "BAR", "", "Close", $A$4, -$B795, $A$6,$A$10,,$A$8,$A$12),$A$47)</f>
        <v>4798.00</v>
      </c>
      <c r="I795" s="7">
        <f xml:space="preserve"> RTD("cqg.rtd",,"StudyData", $A$2, "Vol", "VolType=auto, CoCType=Contract", "Vol",$A$4, -$B795, $A$6,$A$10,,$A$8,$A$12)</f>
        <v>2054335</v>
      </c>
      <c r="J795" s="8" t="str">
        <f xml:space="preserve"> TEXT(RTD("cqg.rtd",,"StudyData", $A$2, "MA", "InputChoice=Close,MAType=Sim,Period="&amp;$A$14&amp;"", "MA",$A$4, -$B795, $A$6,$A$10,,$A$8,$A$12),$A$47)</f>
        <v>4918.91</v>
      </c>
      <c r="K795" s="6" t="str">
        <f xml:space="preserve"> TEXT(RTD("cqg.rtd",,"StudyData", $A$2, "BBnds", "MAType=Sim,InputChoice=Close,Period1="&amp;$A$16&amp;",Percent="&amp;$A$18&amp;"", "BHI",$A$4, -$B795, $A$6,$A$10,,$A$8,$A$12),$A$47)</f>
        <v>5012.97</v>
      </c>
      <c r="L795" s="6" t="str">
        <f>TEXT(RTD("cqg.rtd",,"StudyData",$A$2,"BBnds","MAType=Sim,InputChoice=Close,Period1="&amp;$A$16&amp;",Percent="&amp;$A$18&amp;"","BMA",$A$4,-$B795,$A$6,$A$10,,$A$8,$A$12),$A$47)</f>
        <v>4840.79</v>
      </c>
      <c r="M795" s="6" t="str">
        <f xml:space="preserve"> TEXT(RTD("cqg.rtd",,"StudyData", $A$2, "BBnds", "MAType=Sim,InputChoice=Close,Period1="&amp;$A$16&amp;",Percent="&amp;$A$18&amp;"", "BLO",$A$4, -$B795, $A$6,$A$10,,$A$8,$A$12),$A$47)</f>
        <v>4668.61</v>
      </c>
      <c r="N795" s="8" t="str">
        <f xml:space="preserve"> TEXT(RTD("cqg.rtd",,"StudyData", $A$2, "MACD", "Period1="&amp;$A$20&amp;",Period2="&amp;$A$22&amp;",Period3="&amp;$A$24&amp;",InputChoice=Close", "MACD",$A$4, -$B795, $A$6,$A$10,,$A$8,$A$12),$A$47)</f>
        <v>-65.46</v>
      </c>
      <c r="O795" s="8" t="str">
        <f>TEXT(RTD("cqg.rtd",,"StudyData",$A$2,"MACD","Period1="&amp;$A$20&amp;",Period2="&amp;$A$22&amp;",Period3="&amp;$A$24&amp;",InputChoice=Close","MACDA",$A$4,-$B795,$A$6,$A$10,,$A$8,$A$12),$A$47)</f>
        <v>-63.51</v>
      </c>
      <c r="P795" s="6" t="str">
        <f t="shared" si="24"/>
        <v>-1.95</v>
      </c>
      <c r="Q795" s="8">
        <f xml:space="preserve"> RTD("cqg.rtd",,"StudyData", $A$2, "RSI", "InputChoice=Close,Period="&amp;$A$26&amp;"", "RSI",$A$4, -$B795, $A$6,$A$10,,$A$8,$A$12)</f>
        <v>47.155385084870964</v>
      </c>
      <c r="R79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-$B795, $A$6,$A$10,,$A$8,$A$12)</f>
        <v>39.320967566999997</v>
      </c>
      <c r="S79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-$B795, $A$6,$A$10,,$A$8,$A$12)</f>
        <v>39.0488</v>
      </c>
      <c r="T795" s="8" t="str">
        <f>TEXT(RTD("cqg.rtd",,"StudyData", $A$2, "Imoku", "Period1="&amp;$A$34&amp;"", "Imoku1",$A$4, -$B795, $A$6,$A$10,,$A$8,$A$12),$A$47)</f>
        <v>4813.75</v>
      </c>
      <c r="U795" s="8" t="str">
        <f xml:space="preserve"> TEXT(RTD("cqg.rtd",,"StudyData", $A$2, "Imoku", "Period2="&amp;$A$36&amp;"", "Imoku2",$A$4, -$B795, $A$6,$A$10,,$A$8,$A$12),$A$47)</f>
        <v>4878.38</v>
      </c>
      <c r="V795" s="8" t="str">
        <f xml:space="preserve"> TEXT(RTD("cqg.rtd",,"StudyData", $A$2, "Imoku", "Period3="&amp;$A$38&amp;"", "Imoku3",$A$4, -(($B795)+($A$44)), $A$6,$A$10,,$A$8,$A$12),$A$47)</f>
        <v>5045.50</v>
      </c>
      <c r="W795" s="8" t="str">
        <f xml:space="preserve"> TEXT(RTD("cqg.rtd",,"StudyData", $A$2, "Imoku", "Period1="&amp;$A$34&amp;",Period2="&amp;$A$36&amp;",Period4="&amp;$A$40&amp;",MAType4=Sim", "Imoku4",$A$4, -(($B795)+($A$44)), $A$6,$A$10,,$A$8,$A$12),$A$47)</f>
        <v>5002.56</v>
      </c>
      <c r="X795" s="8" t="str">
        <f>TEXT(RTD("cqg.rtd",,"StudyData", $A$2, "Imoku", "MAType5=Sim,Period5="&amp;$A$42&amp;",InputChoice5=Close", "Imoku5",$A$4, -$B795, $A$6,$A$10,,$A$8,$A$12),$A$47)</f>
        <v>4798.00</v>
      </c>
    </row>
    <row r="796" spans="2:24" x14ac:dyDescent="0.25">
      <c r="B796">
        <f t="shared" si="25"/>
        <v>794</v>
      </c>
      <c r="C796" s="5">
        <f xml:space="preserve"> RTD("cqg.rtd",,"StudyData", $A$2, "BAR", "", "Time", $A$4,-$B796,$A$6,$A$10, "","False","T")</f>
        <v>44634</v>
      </c>
      <c r="D796" s="4">
        <f xml:space="preserve"> RTD("cqg.rtd",,"StudyData", $A$2, "BAR", "", "Time", $A$4,-$B796,$A$6,$A$10, "","False","T")</f>
        <v>44634</v>
      </c>
      <c r="E796" s="6" t="str">
        <f xml:space="preserve"> TEXT(RTD("cqg.rtd",,"StudyData", $A$2, "BAR", "", "Open", $A$4, -$B796, $A$6,$A$10,,$A$8,$A$12),$A$47)</f>
        <v>4751.00</v>
      </c>
      <c r="F796" s="6" t="str">
        <f xml:space="preserve"> TEXT(RTD("cqg.rtd",,"StudyData", $A$2, "BAR", "", "High", $A$4, -$B796, $A$6,$A$10,,$A$8,$A$12),$A$47)</f>
        <v>4789.00</v>
      </c>
      <c r="G796" s="6" t="str">
        <f xml:space="preserve"> TEXT(RTD("cqg.rtd",,"StudyData", $A$2, "BAR", "", "Low", $A$4, -$B796, $A$6,$A$10,,$A$8,$A$12),$A$47)</f>
        <v>4696.50</v>
      </c>
      <c r="H796" s="6" t="str">
        <f>TEXT(RTD("cqg.rtd",,"StudyData", $A$2, "BAR", "", "Close", $A$4, -$B796, $A$6,$A$10,,$A$8,$A$12),$A$47)</f>
        <v>4707.75</v>
      </c>
      <c r="I796" s="7">
        <f xml:space="preserve"> RTD("cqg.rtd",,"StudyData", $A$2, "Vol", "VolType=auto, CoCType=Contract", "Vol",$A$4, -$B796, $A$6,$A$10,,$A$8,$A$12)</f>
        <v>2062269</v>
      </c>
      <c r="J796" s="8" t="str">
        <f xml:space="preserve"> TEXT(RTD("cqg.rtd",,"StudyData", $A$2, "MA", "InputChoice=Close,MAType=Sim,Period="&amp;$A$14&amp;"", "MA",$A$4, -$B796, $A$6,$A$10,,$A$8,$A$12),$A$47)</f>
        <v>4928.70</v>
      </c>
      <c r="K796" s="6" t="str">
        <f xml:space="preserve"> TEXT(RTD("cqg.rtd",,"StudyData", $A$2, "BBnds", "MAType=Sim,InputChoice=Close,Period1="&amp;$A$16&amp;",Percent="&amp;$A$18&amp;"", "BHI",$A$4, -$B796, $A$6,$A$10,,$A$8,$A$12),$A$47)</f>
        <v>5022.45</v>
      </c>
      <c r="L796" s="6" t="str">
        <f>TEXT(RTD("cqg.rtd",,"StudyData",$A$2,"BBnds","MAType=Sim,InputChoice=Close,Period1="&amp;$A$16&amp;",Percent="&amp;$A$18&amp;"","BMA",$A$4,-$B796,$A$6,$A$10,,$A$8,$A$12),$A$47)</f>
        <v>4847.34</v>
      </c>
      <c r="M796" s="6" t="str">
        <f xml:space="preserve"> TEXT(RTD("cqg.rtd",,"StudyData", $A$2, "BBnds", "MAType=Sim,InputChoice=Close,Period1="&amp;$A$16&amp;",Percent="&amp;$A$18&amp;"", "BLO",$A$4, -$B796, $A$6,$A$10,,$A$8,$A$12),$A$47)</f>
        <v>4672.22</v>
      </c>
      <c r="N796" s="8" t="str">
        <f xml:space="preserve"> TEXT(RTD("cqg.rtd",,"StudyData", $A$2, "MACD", "Period1="&amp;$A$20&amp;",Period2="&amp;$A$22&amp;",Period3="&amp;$A$24&amp;",InputChoice=Close", "MACD",$A$4, -$B796, $A$6,$A$10,,$A$8,$A$12),$A$47)</f>
        <v>-70.53</v>
      </c>
      <c r="O796" s="8" t="str">
        <f>TEXT(RTD("cqg.rtd",,"StudyData",$A$2,"MACD","Period1="&amp;$A$20&amp;",Period2="&amp;$A$22&amp;",Period3="&amp;$A$24&amp;",InputChoice=Close","MACDA",$A$4,-$B796,$A$6,$A$10,,$A$8,$A$12),$A$47)</f>
        <v>-63.02</v>
      </c>
      <c r="P796" s="6" t="str">
        <f t="shared" si="24"/>
        <v>-7.51</v>
      </c>
      <c r="Q796" s="8">
        <f xml:space="preserve"> RTD("cqg.rtd",,"StudyData", $A$2, "RSI", "InputChoice=Close,Period="&amp;$A$26&amp;"", "RSI",$A$4, -$B796, $A$6,$A$10,,$A$8,$A$12)</f>
        <v>36.057359536931727</v>
      </c>
      <c r="R79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-$B796, $A$6,$A$10,,$A$8,$A$12)</f>
        <v>33.927550497200002</v>
      </c>
      <c r="S79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-$B796, $A$6,$A$10,,$A$8,$A$12)</f>
        <v>38.912700000000001</v>
      </c>
      <c r="T796" s="8" t="str">
        <f>TEXT(RTD("cqg.rtd",,"StudyData", $A$2, "Imoku", "Period1="&amp;$A$34&amp;"", "Imoku1",$A$4, -$B796, $A$6,$A$10,,$A$8,$A$12),$A$47)</f>
        <v>4813.75</v>
      </c>
      <c r="U796" s="8" t="str">
        <f xml:space="preserve"> TEXT(RTD("cqg.rtd",,"StudyData", $A$2, "Imoku", "Period2="&amp;$A$36&amp;"", "Imoku2",$A$4, -$B796, $A$6,$A$10,,$A$8,$A$12),$A$47)</f>
        <v>4878.38</v>
      </c>
      <c r="V796" s="8" t="str">
        <f xml:space="preserve"> TEXT(RTD("cqg.rtd",,"StudyData", $A$2, "Imoku", "Period3="&amp;$A$38&amp;"", "Imoku3",$A$4, -(($B796)+($A$44)), $A$6,$A$10,,$A$8,$A$12),$A$47)</f>
        <v>5045.50</v>
      </c>
      <c r="W796" s="8" t="str">
        <f xml:space="preserve"> TEXT(RTD("cqg.rtd",,"StudyData", $A$2, "Imoku", "Period1="&amp;$A$34&amp;",Period2="&amp;$A$36&amp;",Period4="&amp;$A$40&amp;",MAType4=Sim", "Imoku4",$A$4, -(($B796)+($A$44)), $A$6,$A$10,,$A$8,$A$12),$A$47)</f>
        <v>4989.94</v>
      </c>
      <c r="X796" s="8" t="str">
        <f>TEXT(RTD("cqg.rtd",,"StudyData", $A$2, "Imoku", "MAType5=Sim,Period5="&amp;$A$42&amp;",InputChoice5=Close", "Imoku5",$A$4, -$B796, $A$6,$A$10,,$A$8,$A$12),$A$47)</f>
        <v>4707.75</v>
      </c>
    </row>
    <row r="797" spans="2:24" x14ac:dyDescent="0.25">
      <c r="B797">
        <f t="shared" si="25"/>
        <v>795</v>
      </c>
      <c r="C797" s="5">
        <f xml:space="preserve"> RTD("cqg.rtd",,"StudyData", $A$2, "BAR", "", "Time", $A$4,-$B797,$A$6,$A$10, "","False","T")</f>
        <v>44631</v>
      </c>
      <c r="D797" s="4">
        <f xml:space="preserve"> RTD("cqg.rtd",,"StudyData", $A$2, "BAR", "", "Time", $A$4,-$B797,$A$6,$A$10, "","False","T")</f>
        <v>44631</v>
      </c>
      <c r="E797" s="6" t="str">
        <f xml:space="preserve"> TEXT(RTD("cqg.rtd",,"StudyData", $A$2, "BAR", "", "Open", $A$4, -$B797, $A$6,$A$10,,$A$8,$A$12),$A$47)</f>
        <v>4793.00</v>
      </c>
      <c r="F797" s="6" t="str">
        <f xml:space="preserve"> TEXT(RTD("cqg.rtd",,"StudyData", $A$2, "BAR", "", "High", $A$4, -$B797, $A$6,$A$10,,$A$8,$A$12),$A$47)</f>
        <v>4871.00</v>
      </c>
      <c r="G797" s="6" t="str">
        <f xml:space="preserve"> TEXT(RTD("cqg.rtd",,"StudyData", $A$2, "BAR", "", "Low", $A$4, -$B797, $A$6,$A$10,,$A$8,$A$12),$A$47)</f>
        <v>4733.25</v>
      </c>
      <c r="H797" s="6" t="str">
        <f>TEXT(RTD("cqg.rtd",,"StudyData", $A$2, "BAR", "", "Close", $A$4, -$B797, $A$6,$A$10,,$A$8,$A$12),$A$47)</f>
        <v>4736.75</v>
      </c>
      <c r="I797" s="7">
        <f xml:space="preserve"> RTD("cqg.rtd",,"StudyData", $A$2, "Vol", "VolType=auto, CoCType=Contract", "Vol",$A$4, -$B797, $A$6,$A$10,,$A$8,$A$12)</f>
        <v>1687623</v>
      </c>
      <c r="J797" s="8" t="str">
        <f xml:space="preserve"> TEXT(RTD("cqg.rtd",,"StudyData", $A$2, "MA", "InputChoice=Close,MAType=Sim,Period="&amp;$A$14&amp;"", "MA",$A$4, -$B797, $A$6,$A$10,,$A$8,$A$12),$A$47)</f>
        <v>4940.68</v>
      </c>
      <c r="K797" s="6" t="str">
        <f xml:space="preserve"> TEXT(RTD("cqg.rtd",,"StudyData", $A$2, "BBnds", "MAType=Sim,InputChoice=Close,Period1="&amp;$A$16&amp;",Percent="&amp;$A$18&amp;"", "BHI",$A$4, -$B797, $A$6,$A$10,,$A$8,$A$12),$A$47)</f>
        <v>5026.79</v>
      </c>
      <c r="L797" s="6" t="str">
        <f>TEXT(RTD("cqg.rtd",,"StudyData",$A$2,"BBnds","MAType=Sim,InputChoice=Close,Period1="&amp;$A$16&amp;",Percent="&amp;$A$18&amp;"","BMA",$A$4,-$B797,$A$6,$A$10,,$A$8,$A$12),$A$47)</f>
        <v>4859.18</v>
      </c>
      <c r="M797" s="6" t="str">
        <f xml:space="preserve"> TEXT(RTD("cqg.rtd",,"StudyData", $A$2, "BBnds", "MAType=Sim,InputChoice=Close,Period1="&amp;$A$16&amp;",Percent="&amp;$A$18&amp;"", "BLO",$A$4, -$B797, $A$6,$A$10,,$A$8,$A$12),$A$47)</f>
        <v>4691.56</v>
      </c>
      <c r="N797" s="8" t="str">
        <f xml:space="preserve"> TEXT(RTD("cqg.rtd",,"StudyData", $A$2, "MACD", "Period1="&amp;$A$20&amp;",Period2="&amp;$A$22&amp;",Period3="&amp;$A$24&amp;",InputChoice=Close", "MACD",$A$4, -$B797, $A$6,$A$10,,$A$8,$A$12),$A$47)</f>
        <v>-66.78</v>
      </c>
      <c r="O797" s="8" t="str">
        <f>TEXT(RTD("cqg.rtd",,"StudyData",$A$2,"MACD","Period1="&amp;$A$20&amp;",Period2="&amp;$A$22&amp;",Period3="&amp;$A$24&amp;",InputChoice=Close","MACDA",$A$4,-$B797,$A$6,$A$10,,$A$8,$A$12),$A$47)</f>
        <v>-61.15</v>
      </c>
      <c r="P797" s="6" t="str">
        <f t="shared" si="24"/>
        <v>-5.63</v>
      </c>
      <c r="Q797" s="8">
        <f xml:space="preserve"> RTD("cqg.rtd",,"StudyData", $A$2, "RSI", "InputChoice=Close,Period="&amp;$A$26&amp;"", "RSI",$A$4, -$B797, $A$6,$A$10,,$A$8,$A$12)</f>
        <v>38.358284318088756</v>
      </c>
      <c r="R79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-$B797, $A$6,$A$10,,$A$8,$A$12)</f>
        <v>39.141884624100001</v>
      </c>
      <c r="S79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-$B797, $A$6,$A$10,,$A$8,$A$12)</f>
        <v>41.405299999999997</v>
      </c>
      <c r="T797" s="8" t="str">
        <f>TEXT(RTD("cqg.rtd",,"StudyData", $A$2, "Imoku", "Period1="&amp;$A$34&amp;"", "Imoku1",$A$4, -$B797, $A$6,$A$10,,$A$8,$A$12),$A$47)</f>
        <v>4813.75</v>
      </c>
      <c r="U797" s="8" t="str">
        <f xml:space="preserve"> TEXT(RTD("cqg.rtd",,"StudyData", $A$2, "Imoku", "Period2="&amp;$A$36&amp;"", "Imoku2",$A$4, -$B797, $A$6,$A$10,,$A$8,$A$12),$A$47)</f>
        <v>4878.38</v>
      </c>
      <c r="V797" s="8" t="str">
        <f xml:space="preserve"> TEXT(RTD("cqg.rtd",,"StudyData", $A$2, "Imoku", "Period3="&amp;$A$38&amp;"", "Imoku3",$A$4, -(($B797)+($A$44)), $A$6,$A$10,,$A$8,$A$12),$A$47)</f>
        <v>5045.50</v>
      </c>
      <c r="W797" s="8" t="str">
        <f xml:space="preserve"> TEXT(RTD("cqg.rtd",,"StudyData", $A$2, "Imoku", "Period1="&amp;$A$34&amp;",Period2="&amp;$A$36&amp;",Period4="&amp;$A$40&amp;",MAType4=Sim", "Imoku4",$A$4, -(($B797)+($A$44)), $A$6,$A$10,,$A$8,$A$12),$A$47)</f>
        <v>4989.94</v>
      </c>
      <c r="X797" s="8" t="str">
        <f>TEXT(RTD("cqg.rtd",,"StudyData", $A$2, "Imoku", "MAType5=Sim,Period5="&amp;$A$42&amp;",InputChoice5=Close", "Imoku5",$A$4, -$B797, $A$6,$A$10,,$A$8,$A$12),$A$47)</f>
        <v>4736.75</v>
      </c>
    </row>
    <row r="798" spans="2:24" x14ac:dyDescent="0.25">
      <c r="B798">
        <f t="shared" si="25"/>
        <v>796</v>
      </c>
      <c r="C798" s="5">
        <f xml:space="preserve"> RTD("cqg.rtd",,"StudyData", $A$2, "BAR", "", "Time", $A$4,-$B798,$A$6,$A$10, "","False","T")</f>
        <v>44630</v>
      </c>
      <c r="D798" s="4">
        <f xml:space="preserve"> RTD("cqg.rtd",,"StudyData", $A$2, "BAR", "", "Time", $A$4,-$B798,$A$6,$A$10, "","False","T")</f>
        <v>44630</v>
      </c>
      <c r="E798" s="6" t="str">
        <f xml:space="preserve"> TEXT(RTD("cqg.rtd",,"StudyData", $A$2, "BAR", "", "Open", $A$4, -$B798, $A$6,$A$10,,$A$8,$A$12),$A$47)</f>
        <v>4814.00</v>
      </c>
      <c r="F798" s="6" t="str">
        <f xml:space="preserve"> TEXT(RTD("cqg.rtd",,"StudyData", $A$2, "BAR", "", "High", $A$4, -$B798, $A$6,$A$10,,$A$8,$A$12),$A$47)</f>
        <v>4817.25</v>
      </c>
      <c r="G798" s="6" t="str">
        <f xml:space="preserve"> TEXT(RTD("cqg.rtd",,"StudyData", $A$2, "BAR", "", "Low", $A$4, -$B798, $A$6,$A$10,,$A$8,$A$12),$A$47)</f>
        <v>4742.00</v>
      </c>
      <c r="H798" s="6" t="str">
        <f>TEXT(RTD("cqg.rtd",,"StudyData", $A$2, "BAR", "", "Close", $A$4, -$B798, $A$6,$A$10,,$A$8,$A$12),$A$47)</f>
        <v>4792.25</v>
      </c>
      <c r="I798" s="7">
        <f xml:space="preserve"> RTD("cqg.rtd",,"StudyData", $A$2, "Vol", "VolType=auto, CoCType=Contract", "Vol",$A$4, -$B798, $A$6,$A$10,,$A$8,$A$12)</f>
        <v>1745090</v>
      </c>
      <c r="J798" s="8" t="str">
        <f xml:space="preserve"> TEXT(RTD("cqg.rtd",,"StudyData", $A$2, "MA", "InputChoice=Close,MAType=Sim,Period="&amp;$A$14&amp;"", "MA",$A$4, -$B798, $A$6,$A$10,,$A$8,$A$12),$A$47)</f>
        <v>4953.54</v>
      </c>
      <c r="K798" s="6" t="str">
        <f xml:space="preserve"> TEXT(RTD("cqg.rtd",,"StudyData", $A$2, "BBnds", "MAType=Sim,InputChoice=Close,Period1="&amp;$A$16&amp;",Percent="&amp;$A$18&amp;"", "BHI",$A$4, -$B798, $A$6,$A$10,,$A$8,$A$12),$A$47)</f>
        <v>5047.83</v>
      </c>
      <c r="L798" s="6" t="str">
        <f>TEXT(RTD("cqg.rtd",,"StudyData",$A$2,"BBnds","MAType=Sim,InputChoice=Close,Period1="&amp;$A$16&amp;",Percent="&amp;$A$18&amp;"","BMA",$A$4,-$B798,$A$6,$A$10,,$A$8,$A$12),$A$47)</f>
        <v>4873.96</v>
      </c>
      <c r="M798" s="6" t="str">
        <f xml:space="preserve"> TEXT(RTD("cqg.rtd",,"StudyData", $A$2, "BBnds", "MAType=Sim,InputChoice=Close,Period1="&amp;$A$16&amp;",Percent="&amp;$A$18&amp;"", "BLO",$A$4, -$B798, $A$6,$A$10,,$A$8,$A$12),$A$47)</f>
        <v>4700.09</v>
      </c>
      <c r="N798" s="8" t="str">
        <f xml:space="preserve"> TEXT(RTD("cqg.rtd",,"StudyData", $A$2, "MACD", "Period1="&amp;$A$20&amp;",Period2="&amp;$A$22&amp;",Period3="&amp;$A$24&amp;",InputChoice=Close", "MACD",$A$4, -$B798, $A$6,$A$10,,$A$8,$A$12),$A$47)</f>
        <v>-63.98</v>
      </c>
      <c r="O798" s="8" t="str">
        <f>TEXT(RTD("cqg.rtd",,"StudyData",$A$2,"MACD","Period1="&amp;$A$20&amp;",Period2="&amp;$A$22&amp;",Period3="&amp;$A$24&amp;",InputChoice=Close","MACDA",$A$4,-$B798,$A$6,$A$10,,$A$8,$A$12),$A$47)</f>
        <v>-59.74</v>
      </c>
      <c r="P798" s="6" t="str">
        <f t="shared" si="24"/>
        <v>-4.24</v>
      </c>
      <c r="Q798" s="8">
        <f xml:space="preserve"> RTD("cqg.rtd",,"StudyData", $A$2, "RSI", "InputChoice=Close,Period="&amp;$A$26&amp;"", "RSI",$A$4, -$B798, $A$6,$A$10,,$A$8,$A$12)</f>
        <v>43.029347290958214</v>
      </c>
      <c r="R79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-$B798, $A$6,$A$10,,$A$8,$A$12)</f>
        <v>42.420479641</v>
      </c>
      <c r="S79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-$B798, $A$6,$A$10,,$A$8,$A$12)</f>
        <v>42.536900000000003</v>
      </c>
      <c r="T798" s="8" t="str">
        <f>TEXT(RTD("cqg.rtd",,"StudyData", $A$2, "Imoku", "Period1="&amp;$A$34&amp;"", "Imoku1",$A$4, -$B798, $A$6,$A$10,,$A$8,$A$12),$A$47)</f>
        <v>4813.75</v>
      </c>
      <c r="U798" s="8" t="str">
        <f xml:space="preserve"> TEXT(RTD("cqg.rtd",,"StudyData", $A$2, "Imoku", "Period2="&amp;$A$36&amp;"", "Imoku2",$A$4, -$B798, $A$6,$A$10,,$A$8,$A$12),$A$47)</f>
        <v>4878.88</v>
      </c>
      <c r="V798" s="8" t="str">
        <f xml:space="preserve"> TEXT(RTD("cqg.rtd",,"StudyData", $A$2, "Imoku", "Period3="&amp;$A$38&amp;"", "Imoku3",$A$4, -(($B798)+($A$44)), $A$6,$A$10,,$A$8,$A$12),$A$47)</f>
        <v>5045.50</v>
      </c>
      <c r="W798" s="8" t="str">
        <f xml:space="preserve"> TEXT(RTD("cqg.rtd",,"StudyData", $A$2, "Imoku", "Period1="&amp;$A$34&amp;",Period2="&amp;$A$36&amp;",Period4="&amp;$A$40&amp;",MAType4=Sim", "Imoku4",$A$4, -(($B798)+($A$44)), $A$6,$A$10,,$A$8,$A$12),$A$47)</f>
        <v>4992.00</v>
      </c>
      <c r="X798" s="8" t="str">
        <f>TEXT(RTD("cqg.rtd",,"StudyData", $A$2, "Imoku", "MAType5=Sim,Period5="&amp;$A$42&amp;",InputChoice5=Close", "Imoku5",$A$4, -$B798, $A$6,$A$10,,$A$8,$A$12),$A$47)</f>
        <v>4792.25</v>
      </c>
    </row>
    <row r="799" spans="2:24" x14ac:dyDescent="0.25">
      <c r="B799">
        <f t="shared" si="25"/>
        <v>797</v>
      </c>
      <c r="C799" s="5">
        <f xml:space="preserve"> RTD("cqg.rtd",,"StudyData", $A$2, "BAR", "", "Time", $A$4,-$B799,$A$6,$A$10, "","False","T")</f>
        <v>44629</v>
      </c>
      <c r="D799" s="4">
        <f xml:space="preserve"> RTD("cqg.rtd",,"StudyData", $A$2, "BAR", "", "Time", $A$4,-$B799,$A$6,$A$10, "","False","T")</f>
        <v>44629</v>
      </c>
      <c r="E799" s="6" t="str">
        <f xml:space="preserve"> TEXT(RTD("cqg.rtd",,"StudyData", $A$2, "BAR", "", "Open", $A$4, -$B799, $A$6,$A$10,,$A$8,$A$12),$A$47)</f>
        <v>4688.00</v>
      </c>
      <c r="F799" s="6" t="str">
        <f xml:space="preserve"> TEXT(RTD("cqg.rtd",,"StudyData", $A$2, "BAR", "", "High", $A$4, -$B799, $A$6,$A$10,,$A$8,$A$12),$A$47)</f>
        <v>4833.25</v>
      </c>
      <c r="G799" s="6" t="str">
        <f xml:space="preserve"> TEXT(RTD("cqg.rtd",,"StudyData", $A$2, "BAR", "", "Low", $A$4, -$B799, $A$6,$A$10,,$A$8,$A$12),$A$47)</f>
        <v>4687.00</v>
      </c>
      <c r="H799" s="6" t="str">
        <f>TEXT(RTD("cqg.rtd",,"StudyData", $A$2, "BAR", "", "Close", $A$4, -$B799, $A$6,$A$10,,$A$8,$A$12),$A$47)</f>
        <v>4810.25</v>
      </c>
      <c r="I799" s="7">
        <f xml:space="preserve"> RTD("cqg.rtd",,"StudyData", $A$2, "Vol", "VolType=auto, CoCType=Contract", "Vol",$A$4, -$B799, $A$6,$A$10,,$A$8,$A$12)</f>
        <v>1659520</v>
      </c>
      <c r="J799" s="8" t="str">
        <f xml:space="preserve"> TEXT(RTD("cqg.rtd",,"StudyData", $A$2, "MA", "InputChoice=Close,MAType=Sim,Period="&amp;$A$14&amp;"", "MA",$A$4, -$B799, $A$6,$A$10,,$A$8,$A$12),$A$47)</f>
        <v>4964.74</v>
      </c>
      <c r="K799" s="6" t="str">
        <f xml:space="preserve"> TEXT(RTD("cqg.rtd",,"StudyData", $A$2, "BBnds", "MAType=Sim,InputChoice=Close,Period1="&amp;$A$16&amp;",Percent="&amp;$A$18&amp;"", "BHI",$A$4, -$B799, $A$6,$A$10,,$A$8,$A$12),$A$47)</f>
        <v>5088.16</v>
      </c>
      <c r="L799" s="6" t="str">
        <f>TEXT(RTD("cqg.rtd",,"StudyData",$A$2,"BBnds","MAType=Sim,InputChoice=Close,Period1="&amp;$A$16&amp;",Percent="&amp;$A$18&amp;"","BMA",$A$4,-$B799,$A$6,$A$10,,$A$8,$A$12),$A$47)</f>
        <v>4889.99</v>
      </c>
      <c r="M799" s="6" t="str">
        <f xml:space="preserve"> TEXT(RTD("cqg.rtd",,"StudyData", $A$2, "BBnds", "MAType=Sim,InputChoice=Close,Period1="&amp;$A$16&amp;",Percent="&amp;$A$18&amp;"", "BLO",$A$4, -$B799, $A$6,$A$10,,$A$8,$A$12),$A$47)</f>
        <v>4691.81</v>
      </c>
      <c r="N799" s="8" t="str">
        <f xml:space="preserve"> TEXT(RTD("cqg.rtd",,"StudyData", $A$2, "MACD", "Period1="&amp;$A$20&amp;",Period2="&amp;$A$22&amp;",Period3="&amp;$A$24&amp;",InputChoice=Close", "MACD",$A$4, -$B799, $A$6,$A$10,,$A$8,$A$12),$A$47)</f>
        <v>-65.13</v>
      </c>
      <c r="O799" s="8" t="str">
        <f>TEXT(RTD("cqg.rtd",,"StudyData",$A$2,"MACD","Period1="&amp;$A$20&amp;",Period2="&amp;$A$22&amp;",Period3="&amp;$A$24&amp;",InputChoice=Close","MACDA",$A$4,-$B799,$A$6,$A$10,,$A$8,$A$12),$A$47)</f>
        <v>-58.68</v>
      </c>
      <c r="P799" s="6" t="str">
        <f t="shared" si="24"/>
        <v>-6.45</v>
      </c>
      <c r="Q799" s="8">
        <f xml:space="preserve"> RTD("cqg.rtd",,"StudyData", $A$2, "RSI", "InputChoice=Close,Period="&amp;$A$26&amp;"", "RSI",$A$4, -$B799, $A$6,$A$10,,$A$8,$A$12)</f>
        <v>44.594903916308326</v>
      </c>
      <c r="R79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-$B799, $A$6,$A$10,,$A$8,$A$12)</f>
        <v>39.740893948999997</v>
      </c>
      <c r="S79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-$B799, $A$6,$A$10,,$A$8,$A$12)</f>
        <v>42.595199999999998</v>
      </c>
      <c r="T799" s="8" t="str">
        <f>TEXT(RTD("cqg.rtd",,"StudyData", $A$2, "Imoku", "Period1="&amp;$A$34&amp;"", "Imoku1",$A$4, -$B799, $A$6,$A$10,,$A$8,$A$12),$A$47)</f>
        <v>4813.75</v>
      </c>
      <c r="U799" s="8" t="str">
        <f xml:space="preserve"> TEXT(RTD("cqg.rtd",,"StudyData", $A$2, "Imoku", "Period2="&amp;$A$36&amp;"", "Imoku2",$A$4, -$B799, $A$6,$A$10,,$A$8,$A$12),$A$47)</f>
        <v>4878.88</v>
      </c>
      <c r="V799" s="8" t="str">
        <f xml:space="preserve"> TEXT(RTD("cqg.rtd",,"StudyData", $A$2, "Imoku", "Period3="&amp;$A$38&amp;"", "Imoku3",$A$4, -(($B799)+($A$44)), $A$6,$A$10,,$A$8,$A$12),$A$47)</f>
        <v>5045.50</v>
      </c>
      <c r="W799" s="8" t="str">
        <f xml:space="preserve"> TEXT(RTD("cqg.rtd",,"StudyData", $A$2, "Imoku", "Period1="&amp;$A$34&amp;",Period2="&amp;$A$36&amp;",Period4="&amp;$A$40&amp;",MAType4=Sim", "Imoku4",$A$4, -(($B799)+($A$44)), $A$6,$A$10,,$A$8,$A$12),$A$47)</f>
        <v>4994.19</v>
      </c>
      <c r="X799" s="8" t="str">
        <f>TEXT(RTD("cqg.rtd",,"StudyData", $A$2, "Imoku", "MAType5=Sim,Period5="&amp;$A$42&amp;",InputChoice5=Close", "Imoku5",$A$4, -$B799, $A$6,$A$10,,$A$8,$A$12),$A$47)</f>
        <v>4810.25</v>
      </c>
    </row>
    <row r="800" spans="2:24" x14ac:dyDescent="0.25">
      <c r="B800">
        <f t="shared" si="25"/>
        <v>798</v>
      </c>
      <c r="C800" s="5">
        <f xml:space="preserve"> RTD("cqg.rtd",,"StudyData", $A$2, "BAR", "", "Time", $A$4,-$B800,$A$6,$A$10, "","False","T")</f>
        <v>44628</v>
      </c>
      <c r="D800" s="4">
        <f xml:space="preserve"> RTD("cqg.rtd",,"StudyData", $A$2, "BAR", "", "Time", $A$4,-$B800,$A$6,$A$10, "","False","T")</f>
        <v>44628</v>
      </c>
      <c r="E800" s="6" t="str">
        <f xml:space="preserve"> TEXT(RTD("cqg.rtd",,"StudyData", $A$2, "BAR", "", "Open", $A$4, -$B800, $A$6,$A$10,,$A$8,$A$12),$A$47)</f>
        <v>4721.50</v>
      </c>
      <c r="F800" s="6" t="str">
        <f xml:space="preserve"> TEXT(RTD("cqg.rtd",,"StudyData", $A$2, "BAR", "", "High", $A$4, -$B800, $A$6,$A$10,,$A$8,$A$12),$A$47)</f>
        <v>4810.00</v>
      </c>
      <c r="G800" s="6" t="str">
        <f xml:space="preserve"> TEXT(RTD("cqg.rtd",,"StudyData", $A$2, "BAR", "", "Low", $A$4, -$B800, $A$6,$A$10,,$A$8,$A$12),$A$47)</f>
        <v>4673.75</v>
      </c>
      <c r="H800" s="6" t="str">
        <f>TEXT(RTD("cqg.rtd",,"StudyData", $A$2, "BAR", "", "Close", $A$4, -$B800, $A$6,$A$10,,$A$8,$A$12),$A$47)</f>
        <v>4703.75</v>
      </c>
      <c r="I800" s="7">
        <f xml:space="preserve"> RTD("cqg.rtd",,"StudyData", $A$2, "Vol", "VolType=auto, CoCType=Contract", "Vol",$A$4, -$B800, $A$6,$A$10,,$A$8,$A$12)</f>
        <v>2333021</v>
      </c>
      <c r="J800" s="8" t="str">
        <f xml:space="preserve"> TEXT(RTD("cqg.rtd",,"StudyData", $A$2, "MA", "InputChoice=Close,MAType=Sim,Period="&amp;$A$14&amp;"", "MA",$A$4, -$B800, $A$6,$A$10,,$A$8,$A$12),$A$47)</f>
        <v>4974.41</v>
      </c>
      <c r="K800" s="6" t="str">
        <f xml:space="preserve"> TEXT(RTD("cqg.rtd",,"StudyData", $A$2, "BBnds", "MAType=Sim,InputChoice=Close,Period1="&amp;$A$16&amp;",Percent="&amp;$A$18&amp;"", "BHI",$A$4, -$B800, $A$6,$A$10,,$A$8,$A$12),$A$47)</f>
        <v>5107.76</v>
      </c>
      <c r="L800" s="6" t="str">
        <f>TEXT(RTD("cqg.rtd",,"StudyData",$A$2,"BBnds","MAType=Sim,InputChoice=Close,Period1="&amp;$A$16&amp;",Percent="&amp;$A$18&amp;"","BMA",$A$4,-$B800,$A$6,$A$10,,$A$8,$A$12),$A$47)</f>
        <v>4901.85</v>
      </c>
      <c r="M800" s="6" t="str">
        <f xml:space="preserve"> TEXT(RTD("cqg.rtd",,"StudyData", $A$2, "BBnds", "MAType=Sim,InputChoice=Close,Period1="&amp;$A$16&amp;",Percent="&amp;$A$18&amp;"", "BLO",$A$4, -$B800, $A$6,$A$10,,$A$8,$A$12),$A$47)</f>
        <v>4695.94</v>
      </c>
      <c r="N800" s="8" t="str">
        <f xml:space="preserve"> TEXT(RTD("cqg.rtd",,"StudyData", $A$2, "MACD", "Period1="&amp;$A$20&amp;",Period2="&amp;$A$22&amp;",Period3="&amp;$A$24&amp;",InputChoice=Close", "MACD",$A$4, -$B800, $A$6,$A$10,,$A$8,$A$12),$A$47)</f>
        <v>-67.47</v>
      </c>
      <c r="O800" s="8" t="str">
        <f>TEXT(RTD("cqg.rtd",,"StudyData",$A$2,"MACD","Period1="&amp;$A$20&amp;",Period2="&amp;$A$22&amp;",Period3="&amp;$A$24&amp;",InputChoice=Close","MACDA",$A$4,-$B800,$A$6,$A$10,,$A$8,$A$12),$A$47)</f>
        <v>-57.06</v>
      </c>
      <c r="P800" s="6" t="str">
        <f t="shared" si="24"/>
        <v>-10.41</v>
      </c>
      <c r="Q800" s="8">
        <f xml:space="preserve"> RTD("cqg.rtd",,"StudyData", $A$2, "RSI", "InputChoice=Close,Period="&amp;$A$26&amp;"", "RSI",$A$4, -$B800, $A$6,$A$10,,$A$8,$A$12)</f>
        <v>31.484449166267495</v>
      </c>
      <c r="R80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-$B800, $A$6,$A$10,,$A$8,$A$12)</f>
        <v>36.598561279899997</v>
      </c>
      <c r="S80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-$B800, $A$6,$A$10,,$A$8,$A$12)</f>
        <v>44.022300000000001</v>
      </c>
      <c r="T800" s="8" t="str">
        <f>TEXT(RTD("cqg.rtd",,"StudyData", $A$2, "Imoku", "Period1="&amp;$A$34&amp;"", "Imoku1",$A$4, -$B800, $A$6,$A$10,,$A$8,$A$12),$A$47)</f>
        <v>4795.25</v>
      </c>
      <c r="U800" s="8" t="str">
        <f xml:space="preserve"> TEXT(RTD("cqg.rtd",,"StudyData", $A$2, "Imoku", "Period2="&amp;$A$36&amp;"", "Imoku2",$A$4, -$B800, $A$6,$A$10,,$A$8,$A$12),$A$47)</f>
        <v>4878.88</v>
      </c>
      <c r="V800" s="8" t="str">
        <f xml:space="preserve"> TEXT(RTD("cqg.rtd",,"StudyData", $A$2, "Imoku", "Period3="&amp;$A$38&amp;"", "Imoku3",$A$4, -(($B800)+($A$44)), $A$6,$A$10,,$A$8,$A$12),$A$47)</f>
        <v>5045.50</v>
      </c>
      <c r="W800" s="8" t="str">
        <f xml:space="preserve"> TEXT(RTD("cqg.rtd",,"StudyData", $A$2, "Imoku", "Period1="&amp;$A$34&amp;",Period2="&amp;$A$36&amp;",Period4="&amp;$A$40&amp;",MAType4=Sim", "Imoku4",$A$4, -(($B800)+($A$44)), $A$6,$A$10,,$A$8,$A$12),$A$47)</f>
        <v>5011.38</v>
      </c>
      <c r="X800" s="8" t="str">
        <f>TEXT(RTD("cqg.rtd",,"StudyData", $A$2, "Imoku", "MAType5=Sim,Period5="&amp;$A$42&amp;",InputChoice5=Close", "Imoku5",$A$4, -$B800, $A$6,$A$10,,$A$8,$A$12),$A$47)</f>
        <v>4703.75</v>
      </c>
    </row>
    <row r="801" spans="2:24" x14ac:dyDescent="0.25">
      <c r="B801">
        <f t="shared" si="25"/>
        <v>799</v>
      </c>
      <c r="C801" s="5">
        <f xml:space="preserve"> RTD("cqg.rtd",,"StudyData", $A$2, "BAR", "", "Time", $A$4,-$B801,$A$6,$A$10, "","False","T")</f>
        <v>44627</v>
      </c>
      <c r="D801" s="4">
        <f xml:space="preserve"> RTD("cqg.rtd",,"StudyData", $A$2, "BAR", "", "Time", $A$4,-$B801,$A$6,$A$10, "","False","T")</f>
        <v>44627</v>
      </c>
      <c r="E801" s="6" t="str">
        <f xml:space="preserve"> TEXT(RTD("cqg.rtd",,"StudyData", $A$2, "BAR", "", "Open", $A$4, -$B801, $A$6,$A$10,,$A$8,$A$12),$A$47)</f>
        <v>4843.75</v>
      </c>
      <c r="F801" s="6" t="str">
        <f xml:space="preserve"> TEXT(RTD("cqg.rtd",,"StudyData", $A$2, "BAR", "", "High", $A$4, -$B801, $A$6,$A$10,,$A$8,$A$12),$A$47)</f>
        <v>4860.25</v>
      </c>
      <c r="G801" s="6" t="str">
        <f xml:space="preserve"> TEXT(RTD("cqg.rtd",,"StudyData", $A$2, "BAR", "", "Low", $A$4, -$B801, $A$6,$A$10,,$A$8,$A$12),$A$47)</f>
        <v>4720.25</v>
      </c>
      <c r="H801" s="6" t="str">
        <f>TEXT(RTD("cqg.rtd",,"StudyData", $A$2, "BAR", "", "Close", $A$4, -$B801, $A$6,$A$10,,$A$8,$A$12),$A$47)</f>
        <v>4733.50</v>
      </c>
      <c r="I801" s="7">
        <f xml:space="preserve"> RTD("cqg.rtd",,"StudyData", $A$2, "Vol", "VolType=auto, CoCType=Contract", "Vol",$A$4, -$B801, $A$6,$A$10,,$A$8,$A$12)</f>
        <v>1902001</v>
      </c>
      <c r="J801" s="8" t="str">
        <f xml:space="preserve"> TEXT(RTD("cqg.rtd",,"StudyData", $A$2, "MA", "InputChoice=Close,MAType=Sim,Period="&amp;$A$14&amp;"", "MA",$A$4, -$B801, $A$6,$A$10,,$A$8,$A$12),$A$47)</f>
        <v>4986.89</v>
      </c>
      <c r="K801" s="6" t="str">
        <f xml:space="preserve"> TEXT(RTD("cqg.rtd",,"StudyData", $A$2, "BBnds", "MAType=Sim,InputChoice=Close,Period1="&amp;$A$16&amp;",Percent="&amp;$A$18&amp;"", "BHI",$A$4, -$B801, $A$6,$A$10,,$A$8,$A$12),$A$47)</f>
        <v>5106.89</v>
      </c>
      <c r="L801" s="6" t="str">
        <f>TEXT(RTD("cqg.rtd",,"StudyData",$A$2,"BBnds","MAType=Sim,InputChoice=Close,Period1="&amp;$A$16&amp;",Percent="&amp;$A$18&amp;"","BMA",$A$4,-$B801,$A$6,$A$10,,$A$8,$A$12),$A$47)</f>
        <v>4917.20</v>
      </c>
      <c r="M801" s="6" t="str">
        <f xml:space="preserve"> TEXT(RTD("cqg.rtd",,"StudyData", $A$2, "BBnds", "MAType=Sim,InputChoice=Close,Period1="&amp;$A$16&amp;",Percent="&amp;$A$18&amp;"", "BLO",$A$4, -$B801, $A$6,$A$10,,$A$8,$A$12),$A$47)</f>
        <v>4727.51</v>
      </c>
      <c r="N801" s="8" t="str">
        <f xml:space="preserve"> TEXT(RTD("cqg.rtd",,"StudyData", $A$2, "MACD", "Period1="&amp;$A$20&amp;",Period2="&amp;$A$22&amp;",Period3="&amp;$A$24&amp;",InputChoice=Close", "MACD",$A$4, -$B801, $A$6,$A$10,,$A$8,$A$12),$A$47)</f>
        <v>-58.64</v>
      </c>
      <c r="O801" s="8" t="str">
        <f>TEXT(RTD("cqg.rtd",,"StudyData",$A$2,"MACD","Period1="&amp;$A$20&amp;",Period2="&amp;$A$22&amp;",Period3="&amp;$A$24&amp;",InputChoice=Close","MACDA",$A$4,-$B801,$A$6,$A$10,,$A$8,$A$12),$A$47)</f>
        <v>-54.46</v>
      </c>
      <c r="P801" s="6" t="str">
        <f t="shared" si="24"/>
        <v>-4.18</v>
      </c>
      <c r="Q801" s="8">
        <f xml:space="preserve"> RTD("cqg.rtd",,"StudyData", $A$2, "RSI", "InputChoice=Close,Period="&amp;$A$26&amp;"", "RSI",$A$4, -$B801, $A$6,$A$10,,$A$8,$A$12)</f>
        <v>33.449830393230386</v>
      </c>
      <c r="R80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-$B801, $A$6,$A$10,,$A$8,$A$12)</f>
        <v>45.4747960093</v>
      </c>
      <c r="S80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-$B801, $A$6,$A$10,,$A$8,$A$12)</f>
        <v>47.734200000000001</v>
      </c>
      <c r="T801" s="8" t="str">
        <f>TEXT(RTD("cqg.rtd",,"StudyData", $A$2, "Imoku", "Period1="&amp;$A$34&amp;"", "Imoku1",$A$4, -$B801, $A$6,$A$10,,$A$8,$A$12),$A$47)</f>
        <v>4795.25</v>
      </c>
      <c r="U801" s="8" t="str">
        <f xml:space="preserve"> TEXT(RTD("cqg.rtd",,"StudyData", $A$2, "Imoku", "Period2="&amp;$A$36&amp;"", "Imoku2",$A$4, -$B801, $A$6,$A$10,,$A$8,$A$12),$A$47)</f>
        <v>4878.88</v>
      </c>
      <c r="V801" s="8" t="str">
        <f xml:space="preserve"> TEXT(RTD("cqg.rtd",,"StudyData", $A$2, "Imoku", "Period3="&amp;$A$38&amp;"", "Imoku3",$A$4, -(($B801)+($A$44)), $A$6,$A$10,,$A$8,$A$12),$A$47)</f>
        <v>5045.50</v>
      </c>
      <c r="W801" s="8" t="str">
        <f xml:space="preserve"> TEXT(RTD("cqg.rtd",,"StudyData", $A$2, "Imoku", "Period1="&amp;$A$34&amp;",Period2="&amp;$A$36&amp;",Period4="&amp;$A$40&amp;",MAType4=Sim", "Imoku4",$A$4, -(($B801)+($A$44)), $A$6,$A$10,,$A$8,$A$12),$A$47)</f>
        <v>5011.38</v>
      </c>
      <c r="X801" s="8" t="str">
        <f>TEXT(RTD("cqg.rtd",,"StudyData", $A$2, "Imoku", "MAType5=Sim,Period5="&amp;$A$42&amp;",InputChoice5=Close", "Imoku5",$A$4, -$B801, $A$6,$A$10,,$A$8,$A$12),$A$47)</f>
        <v>4733.50</v>
      </c>
    </row>
    <row r="802" spans="2:24" x14ac:dyDescent="0.25">
      <c r="B802">
        <f t="shared" si="25"/>
        <v>800</v>
      </c>
      <c r="C802" s="5">
        <f xml:space="preserve"> RTD("cqg.rtd",,"StudyData", $A$2, "BAR", "", "Time", $A$4,-$B802,$A$6,$A$10, "","False","T")</f>
        <v>44624</v>
      </c>
      <c r="D802" s="4">
        <f xml:space="preserve"> RTD("cqg.rtd",,"StudyData", $A$2, "BAR", "", "Time", $A$4,-$B802,$A$6,$A$10, "","False","T")</f>
        <v>44624</v>
      </c>
      <c r="E802" s="6" t="str">
        <f xml:space="preserve"> TEXT(RTD("cqg.rtd",,"StudyData", $A$2, "BAR", "", "Open", $A$4, -$B802, $A$6,$A$10,,$A$8,$A$12),$A$47)</f>
        <v>4901.50</v>
      </c>
      <c r="F802" s="6" t="str">
        <f xml:space="preserve"> TEXT(RTD("cqg.rtd",,"StudyData", $A$2, "BAR", "", "High", $A$4, -$B802, $A$6,$A$10,,$A$8,$A$12),$A$47)</f>
        <v>4909.50</v>
      </c>
      <c r="G802" s="6" t="str">
        <f xml:space="preserve"> TEXT(RTD("cqg.rtd",,"StudyData", $A$2, "BAR", "", "Low", $A$4, -$B802, $A$6,$A$10,,$A$8,$A$12),$A$47)</f>
        <v>4816.25</v>
      </c>
      <c r="H802" s="6" t="str">
        <f>TEXT(RTD("cqg.rtd",,"StudyData", $A$2, "BAR", "", "Close", $A$4, -$B802, $A$6,$A$10,,$A$8,$A$12),$A$47)</f>
        <v>4862.25</v>
      </c>
      <c r="I802" s="7">
        <f xml:space="preserve"> RTD("cqg.rtd",,"StudyData", $A$2, "Vol", "VolType=auto, CoCType=Contract", "Vol",$A$4, -$B802, $A$6,$A$10,,$A$8,$A$12)</f>
        <v>1842722</v>
      </c>
      <c r="J802" s="8" t="str">
        <f xml:space="preserve"> TEXT(RTD("cqg.rtd",,"StudyData", $A$2, "MA", "InputChoice=Close,MAType=Sim,Period="&amp;$A$14&amp;"", "MA",$A$4, -$B802, $A$6,$A$10,,$A$8,$A$12),$A$47)</f>
        <v>4999.11</v>
      </c>
      <c r="K802" s="6" t="str">
        <f xml:space="preserve"> TEXT(RTD("cqg.rtd",,"StudyData", $A$2, "BBnds", "MAType=Sim,InputChoice=Close,Period1="&amp;$A$16&amp;",Percent="&amp;$A$18&amp;"", "BHI",$A$4, -$B802, $A$6,$A$10,,$A$8,$A$12),$A$47)</f>
        <v>5107.40</v>
      </c>
      <c r="L802" s="6" t="str">
        <f>TEXT(RTD("cqg.rtd",,"StudyData",$A$2,"BBnds","MAType=Sim,InputChoice=Close,Period1="&amp;$A$16&amp;",Percent="&amp;$A$18&amp;"","BMA",$A$4,-$B802,$A$6,$A$10,,$A$8,$A$12),$A$47)</f>
        <v>4931.90</v>
      </c>
      <c r="M802" s="6" t="str">
        <f xml:space="preserve"> TEXT(RTD("cqg.rtd",,"StudyData", $A$2, "BBnds", "MAType=Sim,InputChoice=Close,Period1="&amp;$A$16&amp;",Percent="&amp;$A$18&amp;"", "BLO",$A$4, -$B802, $A$6,$A$10,,$A$8,$A$12),$A$47)</f>
        <v>4756.40</v>
      </c>
      <c r="N802" s="8" t="str">
        <f xml:space="preserve"> TEXT(RTD("cqg.rtd",,"StudyData", $A$2, "MACD", "Period1="&amp;$A$20&amp;",Period2="&amp;$A$22&amp;",Period3="&amp;$A$24&amp;",InputChoice=Close", "MACD",$A$4, -$B802, $A$6,$A$10,,$A$8,$A$12),$A$47)</f>
        <v>-49.55</v>
      </c>
      <c r="O802" s="8" t="str">
        <f>TEXT(RTD("cqg.rtd",,"StudyData",$A$2,"MACD","Period1="&amp;$A$20&amp;",Period2="&amp;$A$22&amp;",Period3="&amp;$A$24&amp;",InputChoice=Close","MACDA",$A$4,-$B802,$A$6,$A$10,,$A$8,$A$12),$A$47)</f>
        <v>-53.42</v>
      </c>
      <c r="P802" s="6" t="str">
        <f t="shared" si="24"/>
        <v>3.87</v>
      </c>
      <c r="Q802" s="8">
        <f xml:space="preserve"> RTD("cqg.rtd",,"StudyData", $A$2, "RSI", "InputChoice=Close,Period="&amp;$A$26&amp;"", "RSI",$A$4, -$B802, $A$6,$A$10,,$A$8,$A$12)</f>
        <v>44.02084983477183</v>
      </c>
      <c r="R80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-$B802, $A$6,$A$10,,$A$8,$A$12)</f>
        <v>54.545582551300001</v>
      </c>
      <c r="S80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-$B802, $A$6,$A$10,,$A$8,$A$12)</f>
        <v>48.863900000000001</v>
      </c>
      <c r="T802" s="8" t="str">
        <f>TEXT(RTD("cqg.rtd",,"StudyData", $A$2, "Imoku", "Period1="&amp;$A$34&amp;"", "Imoku1",$A$4, -$B802, $A$6,$A$10,,$A$8,$A$12),$A$47)</f>
        <v>4795.25</v>
      </c>
      <c r="U802" s="8" t="str">
        <f xml:space="preserve"> TEXT(RTD("cqg.rtd",,"StudyData", $A$2, "Imoku", "Period2="&amp;$A$36&amp;"", "Imoku2",$A$4, -$B802, $A$6,$A$10,,$A$8,$A$12),$A$47)</f>
        <v>4878.88</v>
      </c>
      <c r="V802" s="8" t="str">
        <f xml:space="preserve"> TEXT(RTD("cqg.rtd",,"StudyData", $A$2, "Imoku", "Period3="&amp;$A$38&amp;"", "Imoku3",$A$4, -(($B802)+($A$44)), $A$6,$A$10,,$A$8,$A$12),$A$47)</f>
        <v>5045.50</v>
      </c>
      <c r="W802" s="8" t="str">
        <f xml:space="preserve"> TEXT(RTD("cqg.rtd",,"StudyData", $A$2, "Imoku", "Period1="&amp;$A$34&amp;",Period2="&amp;$A$36&amp;",Period4="&amp;$A$40&amp;",MAType4=Sim", "Imoku4",$A$4, -(($B802)+($A$44)), $A$6,$A$10,,$A$8,$A$12),$A$47)</f>
        <v>5027.50</v>
      </c>
      <c r="X802" s="8" t="str">
        <f>TEXT(RTD("cqg.rtd",,"StudyData", $A$2, "Imoku", "MAType5=Sim,Period5="&amp;$A$42&amp;",InputChoice5=Close", "Imoku5",$A$4, -$B802, $A$6,$A$10,,$A$8,$A$12),$A$47)</f>
        <v>4862.25</v>
      </c>
    </row>
    <row r="803" spans="2:24" x14ac:dyDescent="0.25">
      <c r="B803">
        <f t="shared" si="25"/>
        <v>801</v>
      </c>
      <c r="C803" s="5">
        <f xml:space="preserve"> RTD("cqg.rtd",,"StudyData", $A$2, "BAR", "", "Time", $A$4,-$B803,$A$6,$A$10, "","False","T")</f>
        <v>44623</v>
      </c>
      <c r="D803" s="4">
        <f xml:space="preserve"> RTD("cqg.rtd",,"StudyData", $A$2, "BAR", "", "Time", $A$4,-$B803,$A$6,$A$10, "","False","T")</f>
        <v>44623</v>
      </c>
      <c r="E803" s="6" t="str">
        <f xml:space="preserve"> TEXT(RTD("cqg.rtd",,"StudyData", $A$2, "BAR", "", "Open", $A$4, -$B803, $A$6,$A$10,,$A$8,$A$12),$A$47)</f>
        <v>4908.75</v>
      </c>
      <c r="F803" s="6" t="str">
        <f xml:space="preserve"> TEXT(RTD("cqg.rtd",,"StudyData", $A$2, "BAR", "", "High", $A$4, -$B803, $A$6,$A$10,,$A$8,$A$12),$A$47)</f>
        <v>4953.75</v>
      </c>
      <c r="G803" s="6" t="str">
        <f xml:space="preserve"> TEXT(RTD("cqg.rtd",,"StudyData", $A$2, "BAR", "", "Low", $A$4, -$B803, $A$6,$A$10,,$A$8,$A$12),$A$47)</f>
        <v>4876.00</v>
      </c>
      <c r="H803" s="6" t="str">
        <f>TEXT(RTD("cqg.rtd",,"StudyData", $A$2, "BAR", "", "Close", $A$4, -$B803, $A$6,$A$10,,$A$8,$A$12),$A$47)</f>
        <v>4894.25</v>
      </c>
      <c r="I803" s="7">
        <f xml:space="preserve"> RTD("cqg.rtd",,"StudyData", $A$2, "Vol", "VolType=auto, CoCType=Contract", "Vol",$A$4, -$B803, $A$6,$A$10,,$A$8,$A$12)</f>
        <v>1547676</v>
      </c>
      <c r="J803" s="8" t="str">
        <f xml:space="preserve"> TEXT(RTD("cqg.rtd",,"StudyData", $A$2, "MA", "InputChoice=Close,MAType=Sim,Period="&amp;$A$14&amp;"", "MA",$A$4, -$B803, $A$6,$A$10,,$A$8,$A$12),$A$47)</f>
        <v>5008.24</v>
      </c>
      <c r="K803" s="6" t="str">
        <f xml:space="preserve"> TEXT(RTD("cqg.rtd",,"StudyData", $A$2, "BBnds", "MAType=Sim,InputChoice=Close,Period1="&amp;$A$16&amp;",Percent="&amp;$A$18&amp;"", "BHI",$A$4, -$B803, $A$6,$A$10,,$A$8,$A$12),$A$47)</f>
        <v>5114.11</v>
      </c>
      <c r="L803" s="6" t="str">
        <f>TEXT(RTD("cqg.rtd",,"StudyData",$A$2,"BBnds","MAType=Sim,InputChoice=Close,Period1="&amp;$A$16&amp;",Percent="&amp;$A$18&amp;"","BMA",$A$4,-$B803,$A$6,$A$10,,$A$8,$A$12),$A$47)</f>
        <v>4938.99</v>
      </c>
      <c r="M803" s="6" t="str">
        <f xml:space="preserve"> TEXT(RTD("cqg.rtd",,"StudyData", $A$2, "BBnds", "MAType=Sim,InputChoice=Close,Period1="&amp;$A$16&amp;",Percent="&amp;$A$18&amp;"", "BLO",$A$4, -$B803, $A$6,$A$10,,$A$8,$A$12),$A$47)</f>
        <v>4763.86</v>
      </c>
      <c r="N803" s="8" t="str">
        <f xml:space="preserve"> TEXT(RTD("cqg.rtd",,"StudyData", $A$2, "MACD", "Period1="&amp;$A$20&amp;",Period2="&amp;$A$22&amp;",Period3="&amp;$A$24&amp;",InputChoice=Close", "MACD",$A$4, -$B803, $A$6,$A$10,,$A$8,$A$12),$A$47)</f>
        <v>-50.34</v>
      </c>
      <c r="O803" s="8" t="str">
        <f>TEXT(RTD("cqg.rtd",,"StudyData",$A$2,"MACD","Period1="&amp;$A$20&amp;",Period2="&amp;$A$22&amp;",Period3="&amp;$A$24&amp;",InputChoice=Close","MACDA",$A$4,-$B803,$A$6,$A$10,,$A$8,$A$12),$A$47)</f>
        <v>-54.39</v>
      </c>
      <c r="P803" s="6" t="str">
        <f t="shared" si="24"/>
        <v>4.05</v>
      </c>
      <c r="Q803" s="8">
        <f xml:space="preserve"> RTD("cqg.rtd",,"StudyData", $A$2, "RSI", "InputChoice=Close,Period="&amp;$A$26&amp;"", "RSI",$A$4, -$B803, $A$6,$A$10,,$A$8,$A$12)</f>
        <v>47.32503284469766</v>
      </c>
      <c r="R80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-$B803, $A$6,$A$10,,$A$8,$A$12)</f>
        <v>52.677981241600001</v>
      </c>
      <c r="S80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-$B803, $A$6,$A$10,,$A$8,$A$12)</f>
        <v>46.023000000000003</v>
      </c>
      <c r="T803" s="8" t="str">
        <f>TEXT(RTD("cqg.rtd",,"StudyData", $A$2, "Imoku", "Period1="&amp;$A$34&amp;"", "Imoku1",$A$4, -$B803, $A$6,$A$10,,$A$8,$A$12),$A$47)</f>
        <v>4795.25</v>
      </c>
      <c r="U803" s="8" t="str">
        <f xml:space="preserve"> TEXT(RTD("cqg.rtd",,"StudyData", $A$2, "Imoku", "Period2="&amp;$A$36&amp;"", "Imoku2",$A$4, -$B803, $A$6,$A$10,,$A$8,$A$12),$A$47)</f>
        <v>4878.88</v>
      </c>
      <c r="V803" s="8" t="str">
        <f xml:space="preserve"> TEXT(RTD("cqg.rtd",,"StudyData", $A$2, "Imoku", "Period3="&amp;$A$38&amp;"", "Imoku3",$A$4, -(($B803)+($A$44)), $A$6,$A$10,,$A$8,$A$12),$A$47)</f>
        <v>5045.50</v>
      </c>
      <c r="W803" s="8" t="str">
        <f xml:space="preserve"> TEXT(RTD("cqg.rtd",,"StudyData", $A$2, "Imoku", "Period1="&amp;$A$34&amp;",Period2="&amp;$A$36&amp;",Period4="&amp;$A$40&amp;",MAType4=Sim", "Imoku4",$A$4, -(($B803)+($A$44)), $A$6,$A$10,,$A$8,$A$12),$A$47)</f>
        <v>5028.31</v>
      </c>
      <c r="X803" s="8" t="str">
        <f>TEXT(RTD("cqg.rtd",,"StudyData", $A$2, "Imoku", "MAType5=Sim,Period5="&amp;$A$42&amp;",InputChoice5=Close", "Imoku5",$A$4, -$B803, $A$6,$A$10,,$A$8,$A$12),$A$47)</f>
        <v>4894.25</v>
      </c>
    </row>
    <row r="804" spans="2:24" x14ac:dyDescent="0.25">
      <c r="B804">
        <f t="shared" si="25"/>
        <v>802</v>
      </c>
      <c r="C804" s="5">
        <f xml:space="preserve"> RTD("cqg.rtd",,"StudyData", $A$2, "BAR", "", "Time", $A$4,-$B804,$A$6,$A$10, "","False","T")</f>
        <v>44622</v>
      </c>
      <c r="D804" s="4">
        <f xml:space="preserve"> RTD("cqg.rtd",,"StudyData", $A$2, "BAR", "", "Time", $A$4,-$B804,$A$6,$A$10, "","False","T")</f>
        <v>44622</v>
      </c>
      <c r="E804" s="6" t="str">
        <f xml:space="preserve"> TEXT(RTD("cqg.rtd",,"StudyData", $A$2, "BAR", "", "Open", $A$4, -$B804, $A$6,$A$10,,$A$8,$A$12),$A$47)</f>
        <v>4843.75</v>
      </c>
      <c r="F804" s="6" t="str">
        <f xml:space="preserve"> TEXT(RTD("cqg.rtd",,"StudyData", $A$2, "BAR", "", "High", $A$4, -$B804, $A$6,$A$10,,$A$8,$A$12),$A$47)</f>
        <v>4934.25</v>
      </c>
      <c r="G804" s="6" t="str">
        <f xml:space="preserve"> TEXT(RTD("cqg.rtd",,"StudyData", $A$2, "BAR", "", "Low", $A$4, -$B804, $A$6,$A$10,,$A$8,$A$12),$A$47)</f>
        <v>4813.25</v>
      </c>
      <c r="H804" s="6" t="str">
        <f>TEXT(RTD("cqg.rtd",,"StudyData", $A$2, "BAR", "", "Close", $A$4, -$B804, $A$6,$A$10,,$A$8,$A$12),$A$47)</f>
        <v>4916.75</v>
      </c>
      <c r="I804" s="7">
        <f xml:space="preserve"> RTD("cqg.rtd",,"StudyData", $A$2, "Vol", "VolType=auto, CoCType=Contract", "Vol",$A$4, -$B804, $A$6,$A$10,,$A$8,$A$12)</f>
        <v>1712970</v>
      </c>
      <c r="J804" s="8" t="str">
        <f xml:space="preserve"> TEXT(RTD("cqg.rtd",,"StudyData", $A$2, "MA", "InputChoice=Close,MAType=Sim,Period="&amp;$A$14&amp;"", "MA",$A$4, -$B804, $A$6,$A$10,,$A$8,$A$12),$A$47)</f>
        <v>5018.87</v>
      </c>
      <c r="K804" s="6" t="str">
        <f xml:space="preserve"> TEXT(RTD("cqg.rtd",,"StudyData", $A$2, "BBnds", "MAType=Sim,InputChoice=Close,Period1="&amp;$A$16&amp;",Percent="&amp;$A$18&amp;"", "BHI",$A$4, -$B804, $A$6,$A$10,,$A$8,$A$12),$A$47)</f>
        <v>5139.09</v>
      </c>
      <c r="L804" s="6" t="str">
        <f>TEXT(RTD("cqg.rtd",,"StudyData",$A$2,"BBnds","MAType=Sim,InputChoice=Close,Period1="&amp;$A$16&amp;",Percent="&amp;$A$18&amp;"","BMA",$A$4,-$B804,$A$6,$A$10,,$A$8,$A$12),$A$47)</f>
        <v>4949.89</v>
      </c>
      <c r="M804" s="6" t="str">
        <f xml:space="preserve"> TEXT(RTD("cqg.rtd",,"StudyData", $A$2, "BBnds", "MAType=Sim,InputChoice=Close,Period1="&amp;$A$16&amp;",Percent="&amp;$A$18&amp;"", "BLO",$A$4, -$B804, $A$6,$A$10,,$A$8,$A$12),$A$47)</f>
        <v>4760.69</v>
      </c>
      <c r="N804" s="8" t="str">
        <f xml:space="preserve"> TEXT(RTD("cqg.rtd",,"StudyData", $A$2, "MACD", "Period1="&amp;$A$20&amp;",Period2="&amp;$A$22&amp;",Period3="&amp;$A$24&amp;",InputChoice=Close", "MACD",$A$4, -$B804, $A$6,$A$10,,$A$8,$A$12),$A$47)</f>
        <v>-53.86</v>
      </c>
      <c r="O804" s="8" t="str">
        <f>TEXT(RTD("cqg.rtd",,"StudyData",$A$2,"MACD","Period1="&amp;$A$20&amp;",Period2="&amp;$A$22&amp;",Period3="&amp;$A$24&amp;",InputChoice=Close","MACDA",$A$4,-$B804,$A$6,$A$10,,$A$8,$A$12),$A$47)</f>
        <v>-55.40</v>
      </c>
      <c r="P804" s="6" t="str">
        <f t="shared" si="24"/>
        <v>1.54</v>
      </c>
      <c r="Q804" s="8">
        <f xml:space="preserve"> RTD("cqg.rtd",,"StudyData", $A$2, "RSI", "InputChoice=Close,Period="&amp;$A$26&amp;"", "RSI",$A$4, -$B804, $A$6,$A$10,,$A$8,$A$12)</f>
        <v>49.654430836699916</v>
      </c>
      <c r="R80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-$B804, $A$6,$A$10,,$A$8,$A$12)</f>
        <v>48.685992135399999</v>
      </c>
      <c r="S80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-$B804, $A$6,$A$10,,$A$8,$A$12)</f>
        <v>42.695599999999999</v>
      </c>
      <c r="T804" s="8" t="str">
        <f>TEXT(RTD("cqg.rtd",,"StudyData", $A$2, "Imoku", "Period1="&amp;$A$34&amp;"", "Imoku1",$A$4, -$B804, $A$6,$A$10,,$A$8,$A$12),$A$47)</f>
        <v>4823.25</v>
      </c>
      <c r="U804" s="8" t="str">
        <f xml:space="preserve"> TEXT(RTD("cqg.rtd",,"StudyData", $A$2, "Imoku", "Period2="&amp;$A$36&amp;"", "Imoku2",$A$4, -$B804, $A$6,$A$10,,$A$8,$A$12),$A$47)</f>
        <v>4878.88</v>
      </c>
      <c r="V804" s="8" t="str">
        <f xml:space="preserve"> TEXT(RTD("cqg.rtd",,"StudyData", $A$2, "Imoku", "Period3="&amp;$A$38&amp;"", "Imoku3",$A$4, -(($B804)+($A$44)), $A$6,$A$10,,$A$8,$A$12),$A$47)</f>
        <v>5045.50</v>
      </c>
      <c r="W804" s="8" t="str">
        <f xml:space="preserve"> TEXT(RTD("cqg.rtd",,"StudyData", $A$2, "Imoku", "Period1="&amp;$A$34&amp;",Period2="&amp;$A$36&amp;",Period4="&amp;$A$40&amp;",MAType4=Sim", "Imoku4",$A$4, -(($B804)+($A$44)), $A$6,$A$10,,$A$8,$A$12),$A$47)</f>
        <v>5028.31</v>
      </c>
      <c r="X804" s="8" t="str">
        <f>TEXT(RTD("cqg.rtd",,"StudyData", $A$2, "Imoku", "MAType5=Sim,Period5="&amp;$A$42&amp;",InputChoice5=Close", "Imoku5",$A$4, -$B804, $A$6,$A$10,,$A$8,$A$12),$A$47)</f>
        <v>4916.75</v>
      </c>
    </row>
    <row r="805" spans="2:24" x14ac:dyDescent="0.25">
      <c r="B805">
        <f t="shared" si="25"/>
        <v>803</v>
      </c>
      <c r="C805" s="5">
        <f xml:space="preserve"> RTD("cqg.rtd",,"StudyData", $A$2, "BAR", "", "Time", $A$4,-$B805,$A$6,$A$10, "","False","T")</f>
        <v>44621</v>
      </c>
      <c r="D805" s="4">
        <f xml:space="preserve"> RTD("cqg.rtd",,"StudyData", $A$2, "BAR", "", "Time", $A$4,-$B805,$A$6,$A$10, "","False","T")</f>
        <v>44621</v>
      </c>
      <c r="E805" s="6" t="str">
        <f xml:space="preserve"> TEXT(RTD("cqg.rtd",,"StudyData", $A$2, "BAR", "", "Open", $A$4, -$B805, $A$6,$A$10,,$A$8,$A$12),$A$47)</f>
        <v>4902.50</v>
      </c>
      <c r="F805" s="6" t="str">
        <f xml:space="preserve"> TEXT(RTD("cqg.rtd",,"StudyData", $A$2, "BAR", "", "High", $A$4, -$B805, $A$6,$A$10,,$A$8,$A$12),$A$47)</f>
        <v>4934.00</v>
      </c>
      <c r="G805" s="6" t="str">
        <f xml:space="preserve"> TEXT(RTD("cqg.rtd",,"StudyData", $A$2, "BAR", "", "Low", $A$4, -$B805, $A$6,$A$10,,$A$8,$A$12),$A$47)</f>
        <v>4810.00</v>
      </c>
      <c r="H805" s="6" t="str">
        <f>TEXT(RTD("cqg.rtd",,"StudyData", $A$2, "BAR", "", "Close", $A$4, -$B805, $A$6,$A$10,,$A$8,$A$12),$A$47)</f>
        <v>4838.75</v>
      </c>
      <c r="I805" s="7">
        <f xml:space="preserve"> RTD("cqg.rtd",,"StudyData", $A$2, "Vol", "VolType=auto, CoCType=Contract", "Vol",$A$4, -$B805, $A$6,$A$10,,$A$8,$A$12)</f>
        <v>1869277</v>
      </c>
      <c r="J805" s="8" t="str">
        <f xml:space="preserve"> TEXT(RTD("cqg.rtd",,"StudyData", $A$2, "MA", "InputChoice=Close,MAType=Sim,Period="&amp;$A$14&amp;"", "MA",$A$4, -$B805, $A$6,$A$10,,$A$8,$A$12),$A$47)</f>
        <v>5028.98</v>
      </c>
      <c r="K805" s="6" t="str">
        <f xml:space="preserve"> TEXT(RTD("cqg.rtd",,"StudyData", $A$2, "BBnds", "MAType=Sim,InputChoice=Close,Period1="&amp;$A$16&amp;",Percent="&amp;$A$18&amp;"", "BHI",$A$4, -$B805, $A$6,$A$10,,$A$8,$A$12),$A$47)</f>
        <v>5153.07</v>
      </c>
      <c r="L805" s="6" t="str">
        <f>TEXT(RTD("cqg.rtd",,"StudyData",$A$2,"BBnds","MAType=Sim,InputChoice=Close,Period1="&amp;$A$16&amp;",Percent="&amp;$A$18&amp;"","BMA",$A$4,-$B805,$A$6,$A$10,,$A$8,$A$12),$A$47)</f>
        <v>4957.55</v>
      </c>
      <c r="M805" s="6" t="str">
        <f xml:space="preserve"> TEXT(RTD("cqg.rtd",,"StudyData", $A$2, "BBnds", "MAType=Sim,InputChoice=Close,Period1="&amp;$A$16&amp;",Percent="&amp;$A$18&amp;"", "BLO",$A$4, -$B805, $A$6,$A$10,,$A$8,$A$12),$A$47)</f>
        <v>4762.03</v>
      </c>
      <c r="N805" s="8" t="str">
        <f xml:space="preserve"> TEXT(RTD("cqg.rtd",,"StudyData", $A$2, "MACD", "Period1="&amp;$A$20&amp;",Period2="&amp;$A$22&amp;",Period3="&amp;$A$24&amp;",InputChoice=Close", "MACD",$A$4, -$B805, $A$6,$A$10,,$A$8,$A$12),$A$47)</f>
        <v>-59.86</v>
      </c>
      <c r="O805" s="8" t="str">
        <f>TEXT(RTD("cqg.rtd",,"StudyData",$A$2,"MACD","Period1="&amp;$A$20&amp;",Period2="&amp;$A$22&amp;",Period3="&amp;$A$24&amp;",InputChoice=Close","MACDA",$A$4,-$B805,$A$6,$A$10,,$A$8,$A$12),$A$47)</f>
        <v>-55.78</v>
      </c>
      <c r="P805" s="6" t="str">
        <f t="shared" si="24"/>
        <v>-4.08</v>
      </c>
      <c r="Q805" s="8">
        <f xml:space="preserve"> RTD("cqg.rtd",,"StudyData", $A$2, "RSI", "InputChoice=Close,Period="&amp;$A$26&amp;"", "RSI",$A$4, -$B805, $A$6,$A$10,,$A$8,$A$12)</f>
        <v>40.653010844364616</v>
      </c>
      <c r="R80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-$B805, $A$6,$A$10,,$A$8,$A$12)</f>
        <v>43.6767383886</v>
      </c>
      <c r="S80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-$B805, $A$6,$A$10,,$A$8,$A$12)</f>
        <v>39.700400000000002</v>
      </c>
      <c r="T805" s="8" t="str">
        <f>TEXT(RTD("cqg.rtd",,"StudyData", $A$2, "Imoku", "Period1="&amp;$A$34&amp;"", "Imoku1",$A$4, -$B805, $A$6,$A$10,,$A$8,$A$12),$A$47)</f>
        <v>4828.13</v>
      </c>
      <c r="U805" s="8" t="str">
        <f xml:space="preserve"> TEXT(RTD("cqg.rtd",,"StudyData", $A$2, "Imoku", "Period2="&amp;$A$36&amp;"", "Imoku2",$A$4, -$B805, $A$6,$A$10,,$A$8,$A$12),$A$47)</f>
        <v>4878.88</v>
      </c>
      <c r="V805" s="8" t="str">
        <f xml:space="preserve"> TEXT(RTD("cqg.rtd",,"StudyData", $A$2, "Imoku", "Period3="&amp;$A$38&amp;"", "Imoku3",$A$4, -(($B805)+($A$44)), $A$6,$A$10,,$A$8,$A$12),$A$47)</f>
        <v>5129.75</v>
      </c>
      <c r="W805" s="8" t="str">
        <f xml:space="preserve"> TEXT(RTD("cqg.rtd",,"StudyData", $A$2, "Imoku", "Period1="&amp;$A$34&amp;",Period2="&amp;$A$36&amp;",Period4="&amp;$A$40&amp;",MAType4=Sim", "Imoku4",$A$4, -(($B805)+($A$44)), $A$6,$A$10,,$A$8,$A$12),$A$47)</f>
        <v>5112.56</v>
      </c>
      <c r="X805" s="8" t="str">
        <f>TEXT(RTD("cqg.rtd",,"StudyData", $A$2, "Imoku", "MAType5=Sim,Period5="&amp;$A$42&amp;",InputChoice5=Close", "Imoku5",$A$4, -$B805, $A$6,$A$10,,$A$8,$A$12),$A$47)</f>
        <v>4838.75</v>
      </c>
    </row>
    <row r="806" spans="2:24" x14ac:dyDescent="0.25">
      <c r="B806">
        <f t="shared" si="25"/>
        <v>804</v>
      </c>
      <c r="C806" s="5">
        <f xml:space="preserve"> RTD("cqg.rtd",,"StudyData", $A$2, "BAR", "", "Time", $A$4,-$B806,$A$6,$A$10, "","False","T")</f>
        <v>44620</v>
      </c>
      <c r="D806" s="4">
        <f xml:space="preserve"> RTD("cqg.rtd",,"StudyData", $A$2, "BAR", "", "Time", $A$4,-$B806,$A$6,$A$10, "","False","T")</f>
        <v>44620</v>
      </c>
      <c r="E806" s="6" t="str">
        <f xml:space="preserve"> TEXT(RTD("cqg.rtd",,"StudyData", $A$2, "BAR", "", "Open", $A$4, -$B806, $A$6,$A$10,,$A$8,$A$12),$A$47)</f>
        <v>4834.50</v>
      </c>
      <c r="F806" s="6" t="str">
        <f xml:space="preserve"> TEXT(RTD("cqg.rtd",,"StudyData", $A$2, "BAR", "", "High", $A$4, -$B806, $A$6,$A$10,,$A$8,$A$12),$A$47)</f>
        <v>4920.50</v>
      </c>
      <c r="G806" s="6" t="str">
        <f xml:space="preserve"> TEXT(RTD("cqg.rtd",,"StudyData", $A$2, "BAR", "", "Low", $A$4, -$B806, $A$6,$A$10,,$A$8,$A$12),$A$47)</f>
        <v>4786.50</v>
      </c>
      <c r="H806" s="6" t="str">
        <f>TEXT(RTD("cqg.rtd",,"StudyData", $A$2, "BAR", "", "Close", $A$4, -$B806, $A$6,$A$10,,$A$8,$A$12),$A$47)</f>
        <v>4903.00</v>
      </c>
      <c r="I806" s="7">
        <f xml:space="preserve"> RTD("cqg.rtd",,"StudyData", $A$2, "Vol", "VolType=auto, CoCType=Contract", "Vol",$A$4, -$B806, $A$6,$A$10,,$A$8,$A$12)</f>
        <v>2189820</v>
      </c>
      <c r="J806" s="8" t="str">
        <f xml:space="preserve"> TEXT(RTD("cqg.rtd",,"StudyData", $A$2, "MA", "InputChoice=Close,MAType=Sim,Period="&amp;$A$14&amp;"", "MA",$A$4, -$B806, $A$6,$A$10,,$A$8,$A$12),$A$47)</f>
        <v>5040.34</v>
      </c>
      <c r="K806" s="6" t="str">
        <f xml:space="preserve"> TEXT(RTD("cqg.rtd",,"StudyData", $A$2, "BBnds", "MAType=Sim,InputChoice=Close,Period1="&amp;$A$16&amp;",Percent="&amp;$A$18&amp;"", "BHI",$A$4, -$B806, $A$6,$A$10,,$A$8,$A$12),$A$47)</f>
        <v>5158.20</v>
      </c>
      <c r="L806" s="6" t="str">
        <f>TEXT(RTD("cqg.rtd",,"StudyData",$A$2,"BBnds","MAType=Sim,InputChoice=Close,Period1="&amp;$A$16&amp;",Percent="&amp;$A$18&amp;"","BMA",$A$4,-$B806,$A$6,$A$10,,$A$8,$A$12),$A$47)</f>
        <v>4967.58</v>
      </c>
      <c r="M806" s="6" t="str">
        <f xml:space="preserve"> TEXT(RTD("cqg.rtd",,"StudyData", $A$2, "BBnds", "MAType=Sim,InputChoice=Close,Period1="&amp;$A$16&amp;",Percent="&amp;$A$18&amp;"", "BLO",$A$4, -$B806, $A$6,$A$10,,$A$8,$A$12),$A$47)</f>
        <v>4776.95</v>
      </c>
      <c r="N806" s="8" t="str">
        <f xml:space="preserve"> TEXT(RTD("cqg.rtd",,"StudyData", $A$2, "MACD", "Period1="&amp;$A$20&amp;",Period2="&amp;$A$22&amp;",Period3="&amp;$A$24&amp;",InputChoice=Close", "MACD",$A$4, -$B806, $A$6,$A$10,,$A$8,$A$12),$A$47)</f>
        <v>-58.72</v>
      </c>
      <c r="O806" s="8" t="str">
        <f>TEXT(RTD("cqg.rtd",,"StudyData",$A$2,"MACD","Period1="&amp;$A$20&amp;",Period2="&amp;$A$22&amp;",Period3="&amp;$A$24&amp;",InputChoice=Close","MACDA",$A$4,-$B806,$A$6,$A$10,,$A$8,$A$12),$A$47)</f>
        <v>-54.76</v>
      </c>
      <c r="P806" s="6" t="str">
        <f t="shared" si="24"/>
        <v>-3.96</v>
      </c>
      <c r="Q806" s="8">
        <f xml:space="preserve"> RTD("cqg.rtd",,"StudyData", $A$2, "RSI", "InputChoice=Close,Period="&amp;$A$26&amp;"", "RSI",$A$4, -$B806, $A$6,$A$10,,$A$8,$A$12)</f>
        <v>46.776573779145942</v>
      </c>
      <c r="R80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-$B806, $A$6,$A$10,,$A$8,$A$12)</f>
        <v>44.7138922189</v>
      </c>
      <c r="S80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-$B806, $A$6,$A$10,,$A$8,$A$12)</f>
        <v>37.712200000000003</v>
      </c>
      <c r="T806" s="8" t="str">
        <f>TEXT(RTD("cqg.rtd",,"StudyData", $A$2, "Imoku", "Period1="&amp;$A$34&amp;"", "Imoku1",$A$4, -$B806, $A$6,$A$10,,$A$8,$A$12),$A$47)</f>
        <v>4828.13</v>
      </c>
      <c r="U806" s="8" t="str">
        <f xml:space="preserve"> TEXT(RTD("cqg.rtd",,"StudyData", $A$2, "Imoku", "Period2="&amp;$A$36&amp;"", "Imoku2",$A$4, -$B806, $A$6,$A$10,,$A$8,$A$12),$A$47)</f>
        <v>4878.88</v>
      </c>
      <c r="V806" s="8" t="str">
        <f xml:space="preserve"> TEXT(RTD("cqg.rtd",,"StudyData", $A$2, "Imoku", "Period3="&amp;$A$38&amp;"", "Imoku3",$A$4, -(($B806)+($A$44)), $A$6,$A$10,,$A$8,$A$12),$A$47)</f>
        <v>5158.00</v>
      </c>
      <c r="W806" s="8" t="str">
        <f xml:space="preserve"> TEXT(RTD("cqg.rtd",,"StudyData", $A$2, "Imoku", "Period1="&amp;$A$34&amp;",Period2="&amp;$A$36&amp;",Period4="&amp;$A$40&amp;",MAType4=Sim", "Imoku4",$A$4, -(($B806)+($A$44)), $A$6,$A$10,,$A$8,$A$12),$A$47)</f>
        <v>5140.81</v>
      </c>
      <c r="X806" s="8" t="str">
        <f>TEXT(RTD("cqg.rtd",,"StudyData", $A$2, "Imoku", "MAType5=Sim,Period5="&amp;$A$42&amp;",InputChoice5=Close", "Imoku5",$A$4, -$B806, $A$6,$A$10,,$A$8,$A$12),$A$47)</f>
        <v>4903.00</v>
      </c>
    </row>
    <row r="807" spans="2:24" x14ac:dyDescent="0.25">
      <c r="B807">
        <f t="shared" si="25"/>
        <v>805</v>
      </c>
      <c r="C807" s="5">
        <f xml:space="preserve"> RTD("cqg.rtd",,"StudyData", $A$2, "BAR", "", "Time", $A$4,-$B807,$A$6,$A$10, "","False","T")</f>
        <v>44617</v>
      </c>
      <c r="D807" s="4">
        <f xml:space="preserve"> RTD("cqg.rtd",,"StudyData", $A$2, "BAR", "", "Time", $A$4,-$B807,$A$6,$A$10, "","False","T")</f>
        <v>44617</v>
      </c>
      <c r="E807" s="6" t="str">
        <f xml:space="preserve"> TEXT(RTD("cqg.rtd",,"StudyData", $A$2, "BAR", "", "Open", $A$4, -$B807, $A$6,$A$10,,$A$8,$A$12),$A$47)</f>
        <v>4801.75</v>
      </c>
      <c r="F807" s="6" t="str">
        <f xml:space="preserve"> TEXT(RTD("cqg.rtd",,"StudyData", $A$2, "BAR", "", "High", $A$4, -$B807, $A$6,$A$10,,$A$8,$A$12),$A$47)</f>
        <v>4919.25</v>
      </c>
      <c r="G807" s="6" t="str">
        <f xml:space="preserve"> TEXT(RTD("cqg.rtd",,"StudyData", $A$2, "BAR", "", "Low", $A$4, -$B807, $A$6,$A$10,,$A$8,$A$12),$A$47)</f>
        <v>4762.50</v>
      </c>
      <c r="H807" s="6" t="str">
        <f>TEXT(RTD("cqg.rtd",,"StudyData", $A$2, "BAR", "", "Close", $A$4, -$B807, $A$6,$A$10,,$A$8,$A$12),$A$47)</f>
        <v>4915.00</v>
      </c>
      <c r="I807" s="7">
        <f xml:space="preserve"> RTD("cqg.rtd",,"StudyData", $A$2, "Vol", "VolType=auto, CoCType=Contract", "Vol",$A$4, -$B807, $A$6,$A$10,,$A$8,$A$12)</f>
        <v>1950397</v>
      </c>
      <c r="J807" s="8" t="str">
        <f xml:space="preserve"> TEXT(RTD("cqg.rtd",,"StudyData", $A$2, "MA", "InputChoice=Close,MAType=Sim,Period="&amp;$A$14&amp;"", "MA",$A$4, -$B807, $A$6,$A$10,,$A$8,$A$12),$A$47)</f>
        <v>5050.45</v>
      </c>
      <c r="K807" s="6" t="str">
        <f xml:space="preserve"> TEXT(RTD("cqg.rtd",,"StudyData", $A$2, "BBnds", "MAType=Sim,InputChoice=Close,Period1="&amp;$A$16&amp;",Percent="&amp;$A$18&amp;"", "BHI",$A$4, -$B807, $A$6,$A$10,,$A$8,$A$12),$A$47)</f>
        <v>5158.73</v>
      </c>
      <c r="L807" s="6" t="str">
        <f>TEXT(RTD("cqg.rtd",,"StudyData",$A$2,"BBnds","MAType=Sim,InputChoice=Close,Period1="&amp;$A$16&amp;",Percent="&amp;$A$18&amp;"","BMA",$A$4,-$B807,$A$6,$A$10,,$A$8,$A$12),$A$47)</f>
        <v>4970.34</v>
      </c>
      <c r="M807" s="6" t="str">
        <f xml:space="preserve"> TEXT(RTD("cqg.rtd",,"StudyData", $A$2, "BBnds", "MAType=Sim,InputChoice=Close,Period1="&amp;$A$16&amp;",Percent="&amp;$A$18&amp;"", "BLO",$A$4, -$B807, $A$6,$A$10,,$A$8,$A$12),$A$47)</f>
        <v>4781.95</v>
      </c>
      <c r="N807" s="8" t="str">
        <f xml:space="preserve"> TEXT(RTD("cqg.rtd",,"StudyData", $A$2, "MACD", "Period1="&amp;$A$20&amp;",Period2="&amp;$A$22&amp;",Period3="&amp;$A$24&amp;",InputChoice=Close", "MACD",$A$4, -$B807, $A$6,$A$10,,$A$8,$A$12),$A$47)</f>
        <v>-62.94</v>
      </c>
      <c r="O807" s="8" t="str">
        <f>TEXT(RTD("cqg.rtd",,"StudyData",$A$2,"MACD","Period1="&amp;$A$20&amp;",Period2="&amp;$A$22&amp;",Period3="&amp;$A$24&amp;",InputChoice=Close","MACDA",$A$4,-$B807,$A$6,$A$10,,$A$8,$A$12),$A$47)</f>
        <v>-53.77</v>
      </c>
      <c r="P807" s="6" t="str">
        <f t="shared" si="24"/>
        <v>-9.17</v>
      </c>
      <c r="Q807" s="8">
        <f xml:space="preserve"> RTD("cqg.rtd",,"StudyData", $A$2, "RSI", "InputChoice=Close,Period="&amp;$A$26&amp;"", "RSI",$A$4, -$B807, $A$6,$A$10,,$A$8,$A$12)</f>
        <v>47.976333043121116</v>
      </c>
      <c r="R80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-$B807, $A$6,$A$10,,$A$8,$A$12)</f>
        <v>38.655092793900003</v>
      </c>
      <c r="S80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-$B807, $A$6,$A$10,,$A$8,$A$12)</f>
        <v>34.211300000000001</v>
      </c>
      <c r="T807" s="8" t="str">
        <f>TEXT(RTD("cqg.rtd",,"StudyData", $A$2, "Imoku", "Period1="&amp;$A$34&amp;"", "Imoku1",$A$4, -$B807, $A$6,$A$10,,$A$8,$A$12),$A$47)</f>
        <v>4828.13</v>
      </c>
      <c r="U807" s="8" t="str">
        <f xml:space="preserve"> TEXT(RTD("cqg.rtd",,"StudyData", $A$2, "Imoku", "Period2="&amp;$A$36&amp;"", "Imoku2",$A$4, -$B807, $A$6,$A$10,,$A$8,$A$12),$A$47)</f>
        <v>4883.00</v>
      </c>
      <c r="V807" s="8" t="str">
        <f xml:space="preserve"> TEXT(RTD("cqg.rtd",,"StudyData", $A$2, "Imoku", "Period3="&amp;$A$38&amp;"", "Imoku3",$A$4, -(($B807)+($A$44)), $A$6,$A$10,,$A$8,$A$12),$A$47)</f>
        <v>5181.50</v>
      </c>
      <c r="W807" s="8" t="str">
        <f xml:space="preserve"> TEXT(RTD("cqg.rtd",,"StudyData", $A$2, "Imoku", "Period1="&amp;$A$34&amp;",Period2="&amp;$A$36&amp;",Period4="&amp;$A$40&amp;",MAType4=Sim", "Imoku4",$A$4, -(($B807)+($A$44)), $A$6,$A$10,,$A$8,$A$12),$A$47)</f>
        <v>5180.56</v>
      </c>
      <c r="X807" s="8" t="str">
        <f>TEXT(RTD("cqg.rtd",,"StudyData", $A$2, "Imoku", "MAType5=Sim,Period5="&amp;$A$42&amp;",InputChoice5=Close", "Imoku5",$A$4, -$B807, $A$6,$A$10,,$A$8,$A$12),$A$47)</f>
        <v>4915.00</v>
      </c>
    </row>
    <row r="808" spans="2:24" x14ac:dyDescent="0.25">
      <c r="B808">
        <f t="shared" si="25"/>
        <v>806</v>
      </c>
      <c r="C808" s="5">
        <f xml:space="preserve"> RTD("cqg.rtd",,"StudyData", $A$2, "BAR", "", "Time", $A$4,-$B808,$A$6,$A$10, "","False","T")</f>
        <v>44616</v>
      </c>
      <c r="D808" s="4">
        <f xml:space="preserve"> RTD("cqg.rtd",,"StudyData", $A$2, "BAR", "", "Time", $A$4,-$B808,$A$6,$A$10, "","False","T")</f>
        <v>44616</v>
      </c>
      <c r="E808" s="6" t="str">
        <f xml:space="preserve"> TEXT(RTD("cqg.rtd",,"StudyData", $A$2, "BAR", "", "Open", $A$4, -$B808, $A$6,$A$10,,$A$8,$A$12),$A$47)</f>
        <v>4750.50</v>
      </c>
      <c r="F808" s="6" t="str">
        <f xml:space="preserve"> TEXT(RTD("cqg.rtd",,"StudyData", $A$2, "BAR", "", "High", $A$4, -$B808, $A$6,$A$10,,$A$8,$A$12),$A$47)</f>
        <v>4825.00</v>
      </c>
      <c r="G808" s="6" t="str">
        <f xml:space="preserve"> TEXT(RTD("cqg.rtd",,"StudyData", $A$2, "BAR", "", "Low", $A$4, -$B808, $A$6,$A$10,,$A$8,$A$12),$A$47)</f>
        <v>4636.75</v>
      </c>
      <c r="H808" s="6" t="str">
        <f>TEXT(RTD("cqg.rtd",,"StudyData", $A$2, "BAR", "", "Close", $A$4, -$B808, $A$6,$A$10,,$A$8,$A$12),$A$47)</f>
        <v>4819.00</v>
      </c>
      <c r="I808" s="7">
        <f xml:space="preserve"> RTD("cqg.rtd",,"StudyData", $A$2, "Vol", "VolType=auto, CoCType=Contract", "Vol",$A$4, -$B808, $A$6,$A$10,,$A$8,$A$12)</f>
        <v>2945330</v>
      </c>
      <c r="J808" s="8" t="str">
        <f xml:space="preserve"> TEXT(RTD("cqg.rtd",,"StudyData", $A$2, "MA", "InputChoice=Close,MAType=Sim,Period="&amp;$A$14&amp;"", "MA",$A$4, -$B808, $A$6,$A$10,,$A$8,$A$12),$A$47)</f>
        <v>5060.56</v>
      </c>
      <c r="K808" s="6" t="str">
        <f xml:space="preserve"> TEXT(RTD("cqg.rtd",,"StudyData", $A$2, "BBnds", "MAType=Sim,InputChoice=Close,Period1="&amp;$A$16&amp;",Percent="&amp;$A$18&amp;"", "BHI",$A$4, -$B808, $A$6,$A$10,,$A$8,$A$12),$A$47)</f>
        <v>5161.15</v>
      </c>
      <c r="L808" s="6" t="str">
        <f>TEXT(RTD("cqg.rtd",,"StudyData",$A$2,"BBnds","MAType=Sim,InputChoice=Close,Period1="&amp;$A$16&amp;",Percent="&amp;$A$18&amp;"","BMA",$A$4,-$B808,$A$6,$A$10,,$A$8,$A$12),$A$47)</f>
        <v>4967.23</v>
      </c>
      <c r="M808" s="6" t="str">
        <f xml:space="preserve"> TEXT(RTD("cqg.rtd",,"StudyData", $A$2, "BBnds", "MAType=Sim,InputChoice=Close,Period1="&amp;$A$16&amp;",Percent="&amp;$A$18&amp;"", "BLO",$A$4, -$B808, $A$6,$A$10,,$A$8,$A$12),$A$47)</f>
        <v>4773.30</v>
      </c>
      <c r="N808" s="8" t="str">
        <f xml:space="preserve"> TEXT(RTD("cqg.rtd",,"StudyData", $A$2, "MACD", "Period1="&amp;$A$20&amp;",Period2="&amp;$A$22&amp;",Period3="&amp;$A$24&amp;",InputChoice=Close", "MACD",$A$4, -$B808, $A$6,$A$10,,$A$8,$A$12),$A$47)</f>
        <v>-68.64</v>
      </c>
      <c r="O808" s="8" t="str">
        <f>TEXT(RTD("cqg.rtd",,"StudyData",$A$2,"MACD","Period1="&amp;$A$20&amp;",Period2="&amp;$A$22&amp;",Period3="&amp;$A$24&amp;",InputChoice=Close","MACDA",$A$4,-$B808,$A$6,$A$10,,$A$8,$A$12),$A$47)</f>
        <v>-51.48</v>
      </c>
      <c r="P808" s="6" t="str">
        <f t="shared" si="24"/>
        <v>-17.16</v>
      </c>
      <c r="Q808" s="8">
        <f xml:space="preserve"> RTD("cqg.rtd",,"StudyData", $A$2, "RSI", "InputChoice=Close,Period="&amp;$A$26&amp;"", "RSI",$A$4, -$B808, $A$6,$A$10,,$A$8,$A$12)</f>
        <v>36.370978485554637</v>
      </c>
      <c r="R80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-$B808, $A$6,$A$10,,$A$8,$A$12)</f>
        <v>26.6044503715</v>
      </c>
      <c r="S80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-$B808, $A$6,$A$10,,$A$8,$A$12)</f>
        <v>31.9894</v>
      </c>
      <c r="T808" s="8" t="str">
        <f>TEXT(RTD("cqg.rtd",,"StudyData", $A$2, "Imoku", "Period1="&amp;$A$34&amp;"", "Imoku1",$A$4, -$B808, $A$6,$A$10,,$A$8,$A$12),$A$47)</f>
        <v>4846.13</v>
      </c>
      <c r="U808" s="8" t="str">
        <f xml:space="preserve"> TEXT(RTD("cqg.rtd",,"StudyData", $A$2, "Imoku", "Period2="&amp;$A$36&amp;"", "Imoku2",$A$4, -$B808, $A$6,$A$10,,$A$8,$A$12),$A$47)</f>
        <v>4887.38</v>
      </c>
      <c r="V808" s="8" t="str">
        <f xml:space="preserve"> TEXT(RTD("cqg.rtd",,"StudyData", $A$2, "Imoku", "Period3="&amp;$A$38&amp;"", "Imoku3",$A$4, -(($B808)+($A$44)), $A$6,$A$10,,$A$8,$A$12),$A$47)</f>
        <v>5181.50</v>
      </c>
      <c r="W808" s="8" t="str">
        <f xml:space="preserve"> TEXT(RTD("cqg.rtd",,"StudyData", $A$2, "Imoku", "Period1="&amp;$A$34&amp;",Period2="&amp;$A$36&amp;",Period4="&amp;$A$40&amp;",MAType4=Sim", "Imoku4",$A$4, -(($B808)+($A$44)), $A$6,$A$10,,$A$8,$A$12),$A$47)</f>
        <v>5204.19</v>
      </c>
      <c r="X808" s="8" t="str">
        <f>TEXT(RTD("cqg.rtd",,"StudyData", $A$2, "Imoku", "MAType5=Sim,Period5="&amp;$A$42&amp;",InputChoice5=Close", "Imoku5",$A$4, -$B808, $A$6,$A$10,,$A$8,$A$12),$A$47)</f>
        <v>4819.00</v>
      </c>
    </row>
    <row r="809" spans="2:24" x14ac:dyDescent="0.25">
      <c r="B809">
        <f t="shared" si="25"/>
        <v>807</v>
      </c>
      <c r="C809" s="5">
        <f xml:space="preserve"> RTD("cqg.rtd",,"StudyData", $A$2, "BAR", "", "Time", $A$4,-$B809,$A$6,$A$10, "","False","T")</f>
        <v>44615</v>
      </c>
      <c r="D809" s="4">
        <f xml:space="preserve"> RTD("cqg.rtd",,"StudyData", $A$2, "BAR", "", "Time", $A$4,-$B809,$A$6,$A$10, "","False","T")</f>
        <v>44615</v>
      </c>
      <c r="E809" s="6" t="str">
        <f xml:space="preserve"> TEXT(RTD("cqg.rtd",,"StudyData", $A$2, "BAR", "", "Open", $A$4, -$B809, $A$6,$A$10,,$A$8,$A$12),$A$47)</f>
        <v>4845.75</v>
      </c>
      <c r="F809" s="6" t="str">
        <f xml:space="preserve"> TEXT(RTD("cqg.rtd",,"StudyData", $A$2, "BAR", "", "High", $A$4, -$B809, $A$6,$A$10,,$A$8,$A$12),$A$47)</f>
        <v>4880.50</v>
      </c>
      <c r="G809" s="6" t="str">
        <f xml:space="preserve"> TEXT(RTD("cqg.rtd",,"StudyData", $A$2, "BAR", "", "Low", $A$4, -$B809, $A$6,$A$10,,$A$8,$A$12),$A$47)</f>
        <v>4747.50</v>
      </c>
      <c r="H809" s="6" t="str">
        <f>TEXT(RTD("cqg.rtd",,"StudyData", $A$2, "BAR", "", "Close", $A$4, -$B809, $A$6,$A$10,,$A$8,$A$12),$A$47)</f>
        <v>4757.00</v>
      </c>
      <c r="I809" s="7">
        <f xml:space="preserve"> RTD("cqg.rtd",,"StudyData", $A$2, "Vol", "VolType=auto, CoCType=Contract", "Vol",$A$4, -$B809, $A$6,$A$10,,$A$8,$A$12)</f>
        <v>1914227</v>
      </c>
      <c r="J809" s="8" t="str">
        <f xml:space="preserve"> TEXT(RTD("cqg.rtd",,"StudyData", $A$2, "MA", "InputChoice=Close,MAType=Sim,Period="&amp;$A$14&amp;"", "MA",$A$4, -$B809, $A$6,$A$10,,$A$8,$A$12),$A$47)</f>
        <v>5072.93</v>
      </c>
      <c r="K809" s="6" t="str">
        <f xml:space="preserve"> TEXT(RTD("cqg.rtd",,"StudyData", $A$2, "BBnds", "MAType=Sim,InputChoice=Close,Period1="&amp;$A$16&amp;",Percent="&amp;$A$18&amp;"", "BHI",$A$4, -$B809, $A$6,$A$10,,$A$8,$A$12),$A$47)</f>
        <v>5156.71</v>
      </c>
      <c r="L809" s="6" t="str">
        <f>TEXT(RTD("cqg.rtd",,"StudyData",$A$2,"BBnds","MAType=Sim,InputChoice=Close,Period1="&amp;$A$16&amp;",Percent="&amp;$A$18&amp;"","BMA",$A$4,-$B809,$A$6,$A$10,,$A$8,$A$12),$A$47)</f>
        <v>4970.10</v>
      </c>
      <c r="M809" s="6" t="str">
        <f xml:space="preserve"> TEXT(RTD("cqg.rtd",,"StudyData", $A$2, "BBnds", "MAType=Sim,InputChoice=Close,Period1="&amp;$A$16&amp;",Percent="&amp;$A$18&amp;"", "BLO",$A$4, -$B809, $A$6,$A$10,,$A$8,$A$12),$A$47)</f>
        <v>4783.49</v>
      </c>
      <c r="N809" s="8" t="str">
        <f xml:space="preserve"> TEXT(RTD("cqg.rtd",,"StudyData", $A$2, "MACD", "Period1="&amp;$A$20&amp;",Period2="&amp;$A$22&amp;",Period3="&amp;$A$24&amp;",InputChoice=Close", "MACD",$A$4, -$B809, $A$6,$A$10,,$A$8,$A$12),$A$47)</f>
        <v>-65.15</v>
      </c>
      <c r="O809" s="8" t="str">
        <f>TEXT(RTD("cqg.rtd",,"StudyData",$A$2,"MACD","Period1="&amp;$A$20&amp;",Period2="&amp;$A$22&amp;",Period3="&amp;$A$24&amp;",InputChoice=Close","MACDA",$A$4,-$B809,$A$6,$A$10,,$A$8,$A$12),$A$47)</f>
        <v>-47.19</v>
      </c>
      <c r="P809" s="6" t="str">
        <f t="shared" si="24"/>
        <v>-17.96</v>
      </c>
      <c r="Q809" s="8">
        <f xml:space="preserve"> RTD("cqg.rtd",,"StudyData", $A$2, "RSI", "InputChoice=Close,Period="&amp;$A$26&amp;"", "RSI",$A$4, -$B809, $A$6,$A$10,,$A$8,$A$12)</f>
        <v>27.025624075489759</v>
      </c>
      <c r="R80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-$B809, $A$6,$A$10,,$A$8,$A$12)</f>
        <v>18.408672473999999</v>
      </c>
      <c r="S80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-$B809, $A$6,$A$10,,$A$8,$A$12)</f>
        <v>34.681899999999999</v>
      </c>
      <c r="T809" s="8" t="str">
        <f>TEXT(RTD("cqg.rtd",,"StudyData", $A$2, "Imoku", "Period1="&amp;$A$34&amp;"", "Imoku1",$A$4, -$B809, $A$6,$A$10,,$A$8,$A$12),$A$47)</f>
        <v>4933.13</v>
      </c>
      <c r="U809" s="8" t="str">
        <f xml:space="preserve"> TEXT(RTD("cqg.rtd",,"StudyData", $A$2, "Imoku", "Period2="&amp;$A$36&amp;"", "Imoku2",$A$4, -$B809, $A$6,$A$10,,$A$8,$A$12),$A$47)</f>
        <v>4977.13</v>
      </c>
      <c r="V809" s="8" t="str">
        <f xml:space="preserve"> TEXT(RTD("cqg.rtd",,"StudyData", $A$2, "Imoku", "Period3="&amp;$A$38&amp;"", "Imoku3",$A$4, -(($B809)+($A$44)), $A$6,$A$10,,$A$8,$A$12),$A$47)</f>
        <v>5181.50</v>
      </c>
      <c r="W809" s="8" t="str">
        <f xml:space="preserve"> TEXT(RTD("cqg.rtd",,"StudyData", $A$2, "Imoku", "Period1="&amp;$A$34&amp;",Period2="&amp;$A$36&amp;",Period4="&amp;$A$40&amp;",MAType4=Sim", "Imoku4",$A$4, -(($B809)+($A$44)), $A$6,$A$10,,$A$8,$A$12),$A$47)</f>
        <v>5212.38</v>
      </c>
      <c r="X809" s="8" t="str">
        <f>TEXT(RTD("cqg.rtd",,"StudyData", $A$2, "Imoku", "MAType5=Sim,Period5="&amp;$A$42&amp;",InputChoice5=Close", "Imoku5",$A$4, -$B809, $A$6,$A$10,,$A$8,$A$12),$A$47)</f>
        <v>4757.00</v>
      </c>
    </row>
    <row r="810" spans="2:24" x14ac:dyDescent="0.25">
      <c r="B810">
        <f t="shared" si="25"/>
        <v>808</v>
      </c>
      <c r="C810" s="5">
        <f xml:space="preserve"> RTD("cqg.rtd",,"StudyData", $A$2, "BAR", "", "Time", $A$4,-$B810,$A$6,$A$10, "","False","T")</f>
        <v>44614</v>
      </c>
      <c r="D810" s="4">
        <f xml:space="preserve"> RTD("cqg.rtd",,"StudyData", $A$2, "BAR", "", "Time", $A$4,-$B810,$A$6,$A$10, "","False","T")</f>
        <v>44614</v>
      </c>
      <c r="E810" s="6" t="str">
        <f xml:space="preserve"> TEXT(RTD("cqg.rtd",,"StudyData", $A$2, "BAR", "", "Open", $A$4, -$B810, $A$6,$A$10,,$A$8,$A$12),$A$47)</f>
        <v>4859.25</v>
      </c>
      <c r="F810" s="6" t="str">
        <f xml:space="preserve"> TEXT(RTD("cqg.rtd",,"StudyData", $A$2, "BAR", "", "High", $A$4, -$B810, $A$6,$A$10,,$A$8,$A$12),$A$47)</f>
        <v>4926.25</v>
      </c>
      <c r="G810" s="6" t="str">
        <f xml:space="preserve"> TEXT(RTD("cqg.rtd",,"StudyData", $A$2, "BAR", "", "Low", $A$4, -$B810, $A$6,$A$10,,$A$8,$A$12),$A$47)</f>
        <v>4785.00</v>
      </c>
      <c r="H810" s="6" t="str">
        <f>TEXT(RTD("cqg.rtd",,"StudyData", $A$2, "BAR", "", "Close", $A$4, -$B810, $A$6,$A$10,,$A$8,$A$12),$A$47)</f>
        <v>4835.00</v>
      </c>
      <c r="I810" s="7">
        <f xml:space="preserve"> RTD("cqg.rtd",,"StudyData", $A$2, "Vol", "VolType=auto, CoCType=Contract", "Vol",$A$4, -$B810, $A$6,$A$10,,$A$8,$A$12)</f>
        <v>2589159</v>
      </c>
      <c r="J810" s="8" t="str">
        <f xml:space="preserve"> TEXT(RTD("cqg.rtd",,"StudyData", $A$2, "MA", "InputChoice=Close,MAType=Sim,Period="&amp;$A$14&amp;"", "MA",$A$4, -$B810, $A$6,$A$10,,$A$8,$A$12),$A$47)</f>
        <v>5086.93</v>
      </c>
      <c r="K810" s="6" t="str">
        <f xml:space="preserve"> TEXT(RTD("cqg.rtd",,"StudyData", $A$2, "BBnds", "MAType=Sim,InputChoice=Close,Period1="&amp;$A$16&amp;",Percent="&amp;$A$18&amp;"", "BHI",$A$4, -$B810, $A$6,$A$10,,$A$8,$A$12),$A$47)</f>
        <v>5140.96</v>
      </c>
      <c r="L810" s="6" t="str">
        <f>TEXT(RTD("cqg.rtd",,"StudyData",$A$2,"BBnds","MAType=Sim,InputChoice=Close,Period1="&amp;$A$16&amp;",Percent="&amp;$A$18&amp;"","BMA",$A$4,-$B810,$A$6,$A$10,,$A$8,$A$12),$A$47)</f>
        <v>4976.45</v>
      </c>
      <c r="M810" s="6" t="str">
        <f xml:space="preserve"> TEXT(RTD("cqg.rtd",,"StudyData", $A$2, "BBnds", "MAType=Sim,InputChoice=Close,Period1="&amp;$A$16&amp;",Percent="&amp;$A$18&amp;"", "BLO",$A$4, -$B810, $A$6,$A$10,,$A$8,$A$12),$A$47)</f>
        <v>4811.94</v>
      </c>
      <c r="N810" s="8" t="str">
        <f xml:space="preserve"> TEXT(RTD("cqg.rtd",,"StudyData", $A$2, "MACD", "Period1="&amp;$A$20&amp;",Period2="&amp;$A$22&amp;",Period3="&amp;$A$24&amp;",InputChoice=Close", "MACD",$A$4, -$B810, $A$6,$A$10,,$A$8,$A$12),$A$47)</f>
        <v>-53.42</v>
      </c>
      <c r="O810" s="8" t="str">
        <f>TEXT(RTD("cqg.rtd",,"StudyData",$A$2,"MACD","Period1="&amp;$A$20&amp;",Period2="&amp;$A$22&amp;",Period3="&amp;$A$24&amp;",InputChoice=Close","MACDA",$A$4,-$B810,$A$6,$A$10,,$A$8,$A$12),$A$47)</f>
        <v>-42.70</v>
      </c>
      <c r="P810" s="6" t="str">
        <f t="shared" si="24"/>
        <v>-10.72</v>
      </c>
      <c r="Q810" s="8">
        <f xml:space="preserve"> RTD("cqg.rtd",,"StudyData", $A$2, "RSI", "InputChoice=Close,Period="&amp;$A$26&amp;"", "RSI",$A$4, -$B810, $A$6,$A$10,,$A$8,$A$12)</f>
        <v>32.336760135753664</v>
      </c>
      <c r="R81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-$B810, $A$6,$A$10,,$A$8,$A$12)</f>
        <v>28.091689642599999</v>
      </c>
      <c r="S81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-$B810, $A$6,$A$10,,$A$8,$A$12)</f>
        <v>42.8185</v>
      </c>
      <c r="T810" s="8" t="str">
        <f>TEXT(RTD("cqg.rtd",,"StudyData", $A$2, "Imoku", "Period1="&amp;$A$34&amp;"", "Imoku1",$A$4, -$B810, $A$6,$A$10,,$A$8,$A$12),$A$47)</f>
        <v>4952.50</v>
      </c>
      <c r="U810" s="8" t="str">
        <f xml:space="preserve"> TEXT(RTD("cqg.rtd",,"StudyData", $A$2, "Imoku", "Period2="&amp;$A$36&amp;"", "Imoku2",$A$4, -$B810, $A$6,$A$10,,$A$8,$A$12),$A$47)</f>
        <v>4977.25</v>
      </c>
      <c r="V810" s="8" t="str">
        <f xml:space="preserve"> TEXT(RTD("cqg.rtd",,"StudyData", $A$2, "Imoku", "Period3="&amp;$A$38&amp;"", "Imoku3",$A$4, -(($B810)+($A$44)), $A$6,$A$10,,$A$8,$A$12),$A$47)</f>
        <v>5181.50</v>
      </c>
      <c r="W810" s="8" t="str">
        <f xml:space="preserve"> TEXT(RTD("cqg.rtd",,"StudyData", $A$2, "Imoku", "Period1="&amp;$A$34&amp;",Period2="&amp;$A$36&amp;",Period4="&amp;$A$40&amp;",MAType4=Sim", "Imoku4",$A$4, -(($B810)+($A$44)), $A$6,$A$10,,$A$8,$A$12),$A$47)</f>
        <v>5212.38</v>
      </c>
      <c r="X810" s="8" t="str">
        <f>TEXT(RTD("cqg.rtd",,"StudyData", $A$2, "Imoku", "MAType5=Sim,Period5="&amp;$A$42&amp;",InputChoice5=Close", "Imoku5",$A$4, -$B810, $A$6,$A$10,,$A$8,$A$12),$A$47)</f>
        <v>4835.00</v>
      </c>
    </row>
    <row r="811" spans="2:24" x14ac:dyDescent="0.25">
      <c r="B811">
        <f t="shared" si="25"/>
        <v>809</v>
      </c>
      <c r="C811" s="5">
        <f xml:space="preserve"> RTD("cqg.rtd",,"StudyData", $A$2, "BAR", "", "Time", $A$4,-$B811,$A$6,$A$10, "","False","T")</f>
        <v>44610</v>
      </c>
      <c r="D811" s="4">
        <f xml:space="preserve"> RTD("cqg.rtd",,"StudyData", $A$2, "BAR", "", "Time", $A$4,-$B811,$A$6,$A$10, "","False","T")</f>
        <v>44610</v>
      </c>
      <c r="E811" s="6" t="str">
        <f xml:space="preserve"> TEXT(RTD("cqg.rtd",,"StudyData", $A$2, "BAR", "", "Open", $A$4, -$B811, $A$6,$A$10,,$A$8,$A$12),$A$47)</f>
        <v>4909.75</v>
      </c>
      <c r="F811" s="6" t="str">
        <f xml:space="preserve"> TEXT(RTD("cqg.rtd",,"StudyData", $A$2, "BAR", "", "High", $A$4, -$B811, $A$6,$A$10,,$A$8,$A$12),$A$47)</f>
        <v>4946.50</v>
      </c>
      <c r="G811" s="6" t="str">
        <f xml:space="preserve"> TEXT(RTD("cqg.rtd",,"StudyData", $A$2, "BAR", "", "Low", $A$4, -$B811, $A$6,$A$10,,$A$8,$A$12),$A$47)</f>
        <v>4856.00</v>
      </c>
      <c r="H811" s="6" t="str">
        <f>TEXT(RTD("cqg.rtd",,"StudyData", $A$2, "BAR", "", "Close", $A$4, -$B811, $A$6,$A$10,,$A$8,$A$12),$A$47)</f>
        <v>4878.50</v>
      </c>
      <c r="I811" s="7">
        <f xml:space="preserve"> RTD("cqg.rtd",,"StudyData", $A$2, "Vol", "VolType=auto, CoCType=Contract", "Vol",$A$4, -$B811, $A$6,$A$10,,$A$8,$A$12)</f>
        <v>1824590</v>
      </c>
      <c r="J811" s="8" t="str">
        <f xml:space="preserve"> TEXT(RTD("cqg.rtd",,"StudyData", $A$2, "MA", "InputChoice=Close,MAType=Sim,Period="&amp;$A$14&amp;"", "MA",$A$4, -$B811, $A$6,$A$10,,$A$8,$A$12),$A$47)</f>
        <v>5097.33</v>
      </c>
      <c r="K811" s="6" t="str">
        <f xml:space="preserve"> TEXT(RTD("cqg.rtd",,"StudyData", $A$2, "BBnds", "MAType=Sim,InputChoice=Close,Period1="&amp;$A$16&amp;",Percent="&amp;$A$18&amp;"", "BHI",$A$4, -$B811, $A$6,$A$10,,$A$8,$A$12),$A$47)</f>
        <v>5134.08</v>
      </c>
      <c r="L811" s="6" t="str">
        <f>TEXT(RTD("cqg.rtd",,"StudyData",$A$2,"BBnds","MAType=Sim,InputChoice=Close,Period1="&amp;$A$16&amp;",Percent="&amp;$A$18&amp;"","BMA",$A$4,-$B811,$A$6,$A$10,,$A$8,$A$12),$A$47)</f>
        <v>4981.64</v>
      </c>
      <c r="M811" s="6" t="str">
        <f xml:space="preserve"> TEXT(RTD("cqg.rtd",,"StudyData", $A$2, "BBnds", "MAType=Sim,InputChoice=Close,Period1="&amp;$A$16&amp;",Percent="&amp;$A$18&amp;"", "BLO",$A$4, -$B811, $A$6,$A$10,,$A$8,$A$12),$A$47)</f>
        <v>4829.19</v>
      </c>
      <c r="N811" s="8" t="str">
        <f xml:space="preserve"> TEXT(RTD("cqg.rtd",,"StudyData", $A$2, "MACD", "Period1="&amp;$A$20&amp;",Period2="&amp;$A$22&amp;",Period3="&amp;$A$24&amp;",InputChoice=Close", "MACD",$A$4, -$B811, $A$6,$A$10,,$A$8,$A$12),$A$47)</f>
        <v>-45.62</v>
      </c>
      <c r="O811" s="8" t="str">
        <f>TEXT(RTD("cqg.rtd",,"StudyData",$A$2,"MACD","Period1="&amp;$A$20&amp;",Period2="&amp;$A$22&amp;",Period3="&amp;$A$24&amp;",InputChoice=Close","MACDA",$A$4,-$B811,$A$6,$A$10,,$A$8,$A$12),$A$47)</f>
        <v>-40.02</v>
      </c>
      <c r="P811" s="6" t="str">
        <f t="shared" si="24"/>
        <v>-5.60</v>
      </c>
      <c r="Q811" s="8">
        <f xml:space="preserve"> RTD("cqg.rtd",,"StudyData", $A$2, "RSI", "InputChoice=Close,Period="&amp;$A$26&amp;"", "RSI",$A$4, -$B811, $A$6,$A$10,,$A$8,$A$12)</f>
        <v>35.827080108416808</v>
      </c>
      <c r="R81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-$B811, $A$6,$A$10,,$A$8,$A$12)</f>
        <v>35.7570378148</v>
      </c>
      <c r="S81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-$B811, $A$6,$A$10,,$A$8,$A$12)</f>
        <v>50.181899999999999</v>
      </c>
      <c r="T811" s="8" t="str">
        <f>TEXT(RTD("cqg.rtd",,"StudyData", $A$2, "Imoku", "Period1="&amp;$A$34&amp;"", "Imoku1",$A$4, -$B811, $A$6,$A$10,,$A$8,$A$12),$A$47)</f>
        <v>4988.00</v>
      </c>
      <c r="U811" s="8" t="str">
        <f xml:space="preserve"> TEXT(RTD("cqg.rtd",,"StudyData", $A$2, "Imoku", "Period2="&amp;$A$36&amp;"", "Imoku2",$A$4, -$B811, $A$6,$A$10,,$A$8,$A$12),$A$47)</f>
        <v>5009.50</v>
      </c>
      <c r="V811" s="8" t="str">
        <f xml:space="preserve"> TEXT(RTD("cqg.rtd",,"StudyData", $A$2, "Imoku", "Period3="&amp;$A$38&amp;"", "Imoku3",$A$4, -(($B811)+($A$44)), $A$6,$A$10,,$A$8,$A$12),$A$47)</f>
        <v>5181.50</v>
      </c>
      <c r="W811" s="8" t="str">
        <f xml:space="preserve"> TEXT(RTD("cqg.rtd",,"StudyData", $A$2, "Imoku", "Period1="&amp;$A$34&amp;",Period2="&amp;$A$36&amp;",Period4="&amp;$A$40&amp;",MAType4=Sim", "Imoku4",$A$4, -(($B811)+($A$44)), $A$6,$A$10,,$A$8,$A$12),$A$47)</f>
        <v>5212.38</v>
      </c>
      <c r="X811" s="8" t="str">
        <f>TEXT(RTD("cqg.rtd",,"StudyData", $A$2, "Imoku", "MAType5=Sim,Period5="&amp;$A$42&amp;",InputChoice5=Close", "Imoku5",$A$4, -$B811, $A$6,$A$10,,$A$8,$A$12),$A$47)</f>
        <v>4878.50</v>
      </c>
    </row>
    <row r="812" spans="2:24" x14ac:dyDescent="0.25">
      <c r="B812">
        <f t="shared" si="25"/>
        <v>810</v>
      </c>
      <c r="C812" s="5">
        <f xml:space="preserve"> RTD("cqg.rtd",,"StudyData", $A$2, "BAR", "", "Time", $A$4,-$B812,$A$6,$A$10, "","False","T")</f>
        <v>44609</v>
      </c>
      <c r="D812" s="4">
        <f xml:space="preserve"> RTD("cqg.rtd",,"StudyData", $A$2, "BAR", "", "Time", $A$4,-$B812,$A$6,$A$10, "","False","T")</f>
        <v>44609</v>
      </c>
      <c r="E812" s="6" t="str">
        <f xml:space="preserve"> TEXT(RTD("cqg.rtd",,"StudyData", $A$2, "BAR", "", "Open", $A$4, -$B812, $A$6,$A$10,,$A$8,$A$12),$A$47)</f>
        <v>4999.25</v>
      </c>
      <c r="F812" s="6" t="str">
        <f xml:space="preserve"> TEXT(RTD("cqg.rtd",,"StudyData", $A$2, "BAR", "", "High", $A$4, -$B812, $A$6,$A$10,,$A$8,$A$12),$A$47)</f>
        <v>5009.75</v>
      </c>
      <c r="G812" s="6" t="str">
        <f xml:space="preserve"> TEXT(RTD("cqg.rtd",,"StudyData", $A$2, "BAR", "", "Low", $A$4, -$B812, $A$6,$A$10,,$A$8,$A$12),$A$47)</f>
        <v>4902.25</v>
      </c>
      <c r="H812" s="6" t="str">
        <f>TEXT(RTD("cqg.rtd",,"StudyData", $A$2, "BAR", "", "Close", $A$4, -$B812, $A$6,$A$10,,$A$8,$A$12),$A$47)</f>
        <v>4909.50</v>
      </c>
      <c r="I812" s="7">
        <f xml:space="preserve"> RTD("cqg.rtd",,"StudyData", $A$2, "Vol", "VolType=auto, CoCType=Contract", "Vol",$A$4, -$B812, $A$6,$A$10,,$A$8,$A$12)</f>
        <v>1629730</v>
      </c>
      <c r="J812" s="8" t="str">
        <f xml:space="preserve"> TEXT(RTD("cqg.rtd",,"StudyData", $A$2, "MA", "InputChoice=Close,MAType=Sim,Period="&amp;$A$14&amp;"", "MA",$A$4, -$B812, $A$6,$A$10,,$A$8,$A$12),$A$47)</f>
        <v>5105.89</v>
      </c>
      <c r="K812" s="6" t="str">
        <f xml:space="preserve"> TEXT(RTD("cqg.rtd",,"StudyData", $A$2, "BBnds", "MAType=Sim,InputChoice=Close,Period1="&amp;$A$16&amp;",Percent="&amp;$A$18&amp;"", "BHI",$A$4, -$B812, $A$6,$A$10,,$A$8,$A$12),$A$47)</f>
        <v>5131.38</v>
      </c>
      <c r="L812" s="6" t="str">
        <f>TEXT(RTD("cqg.rtd",,"StudyData",$A$2,"BBnds","MAType=Sim,InputChoice=Close,Period1="&amp;$A$16&amp;",Percent="&amp;$A$18&amp;"","BMA",$A$4,-$B812,$A$6,$A$10,,$A$8,$A$12),$A$47)</f>
        <v>4983.96</v>
      </c>
      <c r="M812" s="6" t="str">
        <f xml:space="preserve"> TEXT(RTD("cqg.rtd",,"StudyData", $A$2, "BBnds", "MAType=Sim,InputChoice=Close,Period1="&amp;$A$16&amp;",Percent="&amp;$A$18&amp;"", "BLO",$A$4, -$B812, $A$6,$A$10,,$A$8,$A$12),$A$47)</f>
        <v>4836.55</v>
      </c>
      <c r="N812" s="8" t="str">
        <f xml:space="preserve"> TEXT(RTD("cqg.rtd",,"StudyData", $A$2, "MACD", "Period1="&amp;$A$20&amp;",Period2="&amp;$A$22&amp;",Period3="&amp;$A$24&amp;",InputChoice=Close", "MACD",$A$4, -$B812, $A$6,$A$10,,$A$8,$A$12),$A$47)</f>
        <v>-39.43</v>
      </c>
      <c r="O812" s="8" t="str">
        <f>TEXT(RTD("cqg.rtd",,"StudyData",$A$2,"MACD","Period1="&amp;$A$20&amp;",Period2="&amp;$A$22&amp;",Period3="&amp;$A$24&amp;",InputChoice=Close","MACDA",$A$4,-$B812,$A$6,$A$10,,$A$8,$A$12),$A$47)</f>
        <v>-38.62</v>
      </c>
      <c r="P812" s="6" t="str">
        <f t="shared" si="24"/>
        <v>-.81</v>
      </c>
      <c r="Q812" s="8">
        <f xml:space="preserve"> RTD("cqg.rtd",,"StudyData", $A$2, "RSI", "InputChoice=Close,Period="&amp;$A$26&amp;"", "RSI",$A$4, -$B812, $A$6,$A$10,,$A$8,$A$12)</f>
        <v>38.456490013585473</v>
      </c>
      <c r="R81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-$B812, $A$6,$A$10,,$A$8,$A$12)</f>
        <v>47.7272501367</v>
      </c>
      <c r="S81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-$B812, $A$6,$A$10,,$A$8,$A$12)</f>
        <v>57.394300000000001</v>
      </c>
      <c r="T812" s="8" t="str">
        <f>TEXT(RTD("cqg.rtd",,"StudyData", $A$2, "Imoku", "Period1="&amp;$A$34&amp;"", "Imoku1",$A$4, -$B812, $A$6,$A$10,,$A$8,$A$12),$A$47)</f>
        <v>5004.50</v>
      </c>
      <c r="U812" s="8" t="str">
        <f xml:space="preserve"> TEXT(RTD("cqg.rtd",,"StudyData", $A$2, "Imoku", "Period2="&amp;$A$36&amp;"", "Imoku2",$A$4, -$B812, $A$6,$A$10,,$A$8,$A$12),$A$47)</f>
        <v>5011.13</v>
      </c>
      <c r="V812" s="8" t="str">
        <f xml:space="preserve"> TEXT(RTD("cqg.rtd",,"StudyData", $A$2, "Imoku", "Period3="&amp;$A$38&amp;"", "Imoku3",$A$4, -(($B812)+($A$44)), $A$6,$A$10,,$A$8,$A$12),$A$47)</f>
        <v>5181.50</v>
      </c>
      <c r="W812" s="8" t="str">
        <f xml:space="preserve"> TEXT(RTD("cqg.rtd",,"StudyData", $A$2, "Imoku", "Period1="&amp;$A$34&amp;",Period2="&amp;$A$36&amp;",Period4="&amp;$A$40&amp;",MAType4=Sim", "Imoku4",$A$4, -(($B812)+($A$44)), $A$6,$A$10,,$A$8,$A$12),$A$47)</f>
        <v>5212.38</v>
      </c>
      <c r="X812" s="8" t="str">
        <f>TEXT(RTD("cqg.rtd",,"StudyData", $A$2, "Imoku", "MAType5=Sim,Period5="&amp;$A$42&amp;",InputChoice5=Close", "Imoku5",$A$4, -$B812, $A$6,$A$10,,$A$8,$A$12),$A$47)</f>
        <v>4909.50</v>
      </c>
    </row>
    <row r="813" spans="2:24" x14ac:dyDescent="0.25">
      <c r="B813">
        <f t="shared" si="25"/>
        <v>811</v>
      </c>
      <c r="C813" s="5">
        <f xml:space="preserve"> RTD("cqg.rtd",,"StudyData", $A$2, "BAR", "", "Time", $A$4,-$B813,$A$6,$A$10, "","False","T")</f>
        <v>44608</v>
      </c>
      <c r="D813" s="4">
        <f xml:space="preserve"> RTD("cqg.rtd",,"StudyData", $A$2, "BAR", "", "Time", $A$4,-$B813,$A$6,$A$10, "","False","T")</f>
        <v>44608</v>
      </c>
      <c r="E813" s="6" t="str">
        <f xml:space="preserve"> TEXT(RTD("cqg.rtd",,"StudyData", $A$2, "BAR", "", "Open", $A$4, -$B813, $A$6,$A$10,,$A$8,$A$12),$A$47)</f>
        <v>4993.75</v>
      </c>
      <c r="F813" s="6" t="str">
        <f xml:space="preserve"> TEXT(RTD("cqg.rtd",,"StudyData", $A$2, "BAR", "", "High", $A$4, -$B813, $A$6,$A$10,,$A$8,$A$12),$A$47)</f>
        <v>5019.50</v>
      </c>
      <c r="G813" s="6" t="str">
        <f xml:space="preserve"> TEXT(RTD("cqg.rtd",,"StudyData", $A$2, "BAR", "", "Low", $A$4, -$B813, $A$6,$A$10,,$A$8,$A$12),$A$47)</f>
        <v>4957.75</v>
      </c>
      <c r="H813" s="6" t="str">
        <f>TEXT(RTD("cqg.rtd",,"StudyData", $A$2, "BAR", "", "Close", $A$4, -$B813, $A$6,$A$10,,$A$8,$A$12),$A$47)</f>
        <v>5005.00</v>
      </c>
      <c r="I813" s="7">
        <f xml:space="preserve"> RTD("cqg.rtd",,"StudyData", $A$2, "Vol", "VolType=auto, CoCType=Contract", "Vol",$A$4, -$B813, $A$6,$A$10,,$A$8,$A$12)</f>
        <v>1426847</v>
      </c>
      <c r="J813" s="8" t="str">
        <f xml:space="preserve"> TEXT(RTD("cqg.rtd",,"StudyData", $A$2, "MA", "InputChoice=Close,MAType=Sim,Period="&amp;$A$14&amp;"", "MA",$A$4, -$B813, $A$6,$A$10,,$A$8,$A$12),$A$47)</f>
        <v>5112.54</v>
      </c>
      <c r="K813" s="6" t="str">
        <f xml:space="preserve"> TEXT(RTD("cqg.rtd",,"StudyData", $A$2, "BBnds", "MAType=Sim,InputChoice=Close,Period1="&amp;$A$16&amp;",Percent="&amp;$A$18&amp;"", "BHI",$A$4, -$B813, $A$6,$A$10,,$A$8,$A$12),$A$47)</f>
        <v>5132.69</v>
      </c>
      <c r="L813" s="6" t="str">
        <f>TEXT(RTD("cqg.rtd",,"StudyData",$A$2,"BBnds","MAType=Sim,InputChoice=Close,Period1="&amp;$A$16&amp;",Percent="&amp;$A$18&amp;"","BMA",$A$4,-$B813,$A$6,$A$10,,$A$8,$A$12),$A$47)</f>
        <v>4988.98</v>
      </c>
      <c r="M813" s="6" t="str">
        <f xml:space="preserve"> TEXT(RTD("cqg.rtd",,"StudyData", $A$2, "BBnds", "MAType=Sim,InputChoice=Close,Period1="&amp;$A$16&amp;",Percent="&amp;$A$18&amp;"", "BLO",$A$4, -$B813, $A$6,$A$10,,$A$8,$A$12),$A$47)</f>
        <v>4845.26</v>
      </c>
      <c r="N813" s="8" t="str">
        <f xml:space="preserve"> TEXT(RTD("cqg.rtd",,"StudyData", $A$2, "MACD", "Period1="&amp;$A$20&amp;",Period2="&amp;$A$22&amp;",Period3="&amp;$A$24&amp;",InputChoice=Close", "MACD",$A$4, -$B813, $A$6,$A$10,,$A$8,$A$12),$A$47)</f>
        <v>-34.10</v>
      </c>
      <c r="O813" s="8" t="str">
        <f>TEXT(RTD("cqg.rtd",,"StudyData",$A$2,"MACD","Period1="&amp;$A$20&amp;",Period2="&amp;$A$22&amp;",Period3="&amp;$A$24&amp;",InputChoice=Close","MACDA",$A$4,-$B813,$A$6,$A$10,,$A$8,$A$12),$A$47)</f>
        <v>-38.42</v>
      </c>
      <c r="P813" s="6" t="str">
        <f t="shared" si="24"/>
        <v>4.32</v>
      </c>
      <c r="Q813" s="8">
        <f xml:space="preserve"> RTD("cqg.rtd",,"StudyData", $A$2, "RSI", "InputChoice=Close,Period="&amp;$A$26&amp;"", "RSI",$A$4, -$B813, $A$6,$A$10,,$A$8,$A$12)</f>
        <v>48.129102758184821</v>
      </c>
      <c r="R81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-$B813, $A$6,$A$10,,$A$8,$A$12)</f>
        <v>61.1249042237</v>
      </c>
      <c r="S81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-$B813, $A$6,$A$10,,$A$8,$A$12)</f>
        <v>62.227899999999998</v>
      </c>
      <c r="T813" s="8" t="str">
        <f>TEXT(RTD("cqg.rtd",,"StudyData", $A$2, "Imoku", "Period1="&amp;$A$34&amp;"", "Imoku1",$A$4, -$B813, $A$6,$A$10,,$A$8,$A$12),$A$47)</f>
        <v>5004.50</v>
      </c>
      <c r="U813" s="8" t="str">
        <f xml:space="preserve"> TEXT(RTD("cqg.rtd",,"StudyData", $A$2, "Imoku", "Period2="&amp;$A$36&amp;"", "Imoku2",$A$4, -$B813, $A$6,$A$10,,$A$8,$A$12),$A$47)</f>
        <v>5011.13</v>
      </c>
      <c r="V813" s="8" t="str">
        <f xml:space="preserve"> TEXT(RTD("cqg.rtd",,"StudyData", $A$2, "Imoku", "Period3="&amp;$A$38&amp;"", "Imoku3",$A$4, -(($B813)+($A$44)), $A$6,$A$10,,$A$8,$A$12),$A$47)</f>
        <v>5181.50</v>
      </c>
      <c r="W813" s="8" t="str">
        <f xml:space="preserve"> TEXT(RTD("cqg.rtd",,"StudyData", $A$2, "Imoku", "Period1="&amp;$A$34&amp;",Period2="&amp;$A$36&amp;",Period4="&amp;$A$40&amp;",MAType4=Sim", "Imoku4",$A$4, -(($B813)+($A$44)), $A$6,$A$10,,$A$8,$A$12),$A$47)</f>
        <v>5203.50</v>
      </c>
      <c r="X813" s="8" t="str">
        <f>TEXT(RTD("cqg.rtd",,"StudyData", $A$2, "Imoku", "MAType5=Sim,Period5="&amp;$A$42&amp;",InputChoice5=Close", "Imoku5",$A$4, -$B813, $A$6,$A$10,,$A$8,$A$12),$A$47)</f>
        <v>5005.00</v>
      </c>
    </row>
    <row r="814" spans="2:24" x14ac:dyDescent="0.25">
      <c r="B814">
        <f t="shared" si="25"/>
        <v>812</v>
      </c>
      <c r="C814" s="5">
        <f xml:space="preserve"> RTD("cqg.rtd",,"StudyData", $A$2, "BAR", "", "Time", $A$4,-$B814,$A$6,$A$10, "","False","T")</f>
        <v>44607</v>
      </c>
      <c r="D814" s="4">
        <f xml:space="preserve"> RTD("cqg.rtd",,"StudyData", $A$2, "BAR", "", "Time", $A$4,-$B814,$A$6,$A$10, "","False","T")</f>
        <v>44607</v>
      </c>
      <c r="E814" s="6" t="str">
        <f xml:space="preserve"> TEXT(RTD("cqg.rtd",,"StudyData", $A$2, "BAR", "", "Open", $A$4, -$B814, $A$6,$A$10,,$A$8,$A$12),$A$47)</f>
        <v>4928.50</v>
      </c>
      <c r="F814" s="6" t="str">
        <f xml:space="preserve"> TEXT(RTD("cqg.rtd",,"StudyData", $A$2, "BAR", "", "High", $A$4, -$B814, $A$6,$A$10,,$A$8,$A$12),$A$47)</f>
        <v>5003.00</v>
      </c>
      <c r="G814" s="6" t="str">
        <f xml:space="preserve"> TEXT(RTD("cqg.rtd",,"StudyData", $A$2, "BAR", "", "Low", $A$4, -$B814, $A$6,$A$10,,$A$8,$A$12),$A$47)</f>
        <v>4916.75</v>
      </c>
      <c r="H814" s="6" t="str">
        <f>TEXT(RTD("cqg.rtd",,"StudyData", $A$2, "BAR", "", "Close", $A$4, -$B814, $A$6,$A$10,,$A$8,$A$12),$A$47)</f>
        <v>4999.50</v>
      </c>
      <c r="I814" s="7">
        <f xml:space="preserve"> RTD("cqg.rtd",,"StudyData", $A$2, "Vol", "VolType=auto, CoCType=Contract", "Vol",$A$4, -$B814, $A$6,$A$10,,$A$8,$A$12)</f>
        <v>1523305</v>
      </c>
      <c r="J814" s="8" t="str">
        <f xml:space="preserve"> TEXT(RTD("cqg.rtd",,"StudyData", $A$2, "MA", "InputChoice=Close,MAType=Sim,Period="&amp;$A$14&amp;"", "MA",$A$4, -$B814, $A$6,$A$10,,$A$8,$A$12),$A$47)</f>
        <v>5114.76</v>
      </c>
      <c r="K814" s="6" t="str">
        <f xml:space="preserve"> TEXT(RTD("cqg.rtd",,"StudyData", $A$2, "BBnds", "MAType=Sim,InputChoice=Close,Period1="&amp;$A$16&amp;",Percent="&amp;$A$18&amp;"", "BHI",$A$4, -$B814, $A$6,$A$10,,$A$8,$A$12),$A$47)</f>
        <v>5138.53</v>
      </c>
      <c r="L814" s="6" t="str">
        <f>TEXT(RTD("cqg.rtd",,"StudyData",$A$2,"BBnds","MAType=Sim,InputChoice=Close,Period1="&amp;$A$16&amp;",Percent="&amp;$A$18&amp;"","BMA",$A$4,-$B814,$A$6,$A$10,,$A$8,$A$12),$A$47)</f>
        <v>4991.69</v>
      </c>
      <c r="M814" s="6" t="str">
        <f xml:space="preserve"> TEXT(RTD("cqg.rtd",,"StudyData", $A$2, "BBnds", "MAType=Sim,InputChoice=Close,Period1="&amp;$A$16&amp;",Percent="&amp;$A$18&amp;"", "BLO",$A$4, -$B814, $A$6,$A$10,,$A$8,$A$12),$A$47)</f>
        <v>4844.85</v>
      </c>
      <c r="N814" s="8" t="str">
        <f xml:space="preserve"> TEXT(RTD("cqg.rtd",,"StudyData", $A$2, "MACD", "Period1="&amp;$A$20&amp;",Period2="&amp;$A$22&amp;",Period3="&amp;$A$24&amp;",InputChoice=Close", "MACD",$A$4, -$B814, $A$6,$A$10,,$A$8,$A$12),$A$47)</f>
        <v>-36.55</v>
      </c>
      <c r="O814" s="8" t="str">
        <f>TEXT(RTD("cqg.rtd",,"StudyData",$A$2,"MACD","Period1="&amp;$A$20&amp;",Period2="&amp;$A$22&amp;",Period3="&amp;$A$24&amp;",InputChoice=Close","MACDA",$A$4,-$B814,$A$6,$A$10,,$A$8,$A$12),$A$47)</f>
        <v>-39.50</v>
      </c>
      <c r="P814" s="6" t="str">
        <f t="shared" si="24"/>
        <v>2.95</v>
      </c>
      <c r="Q814" s="8">
        <f xml:space="preserve"> RTD("cqg.rtd",,"StudyData", $A$2, "RSI", "InputChoice=Close,Period="&amp;$A$26&amp;"", "RSI",$A$4, -$B814, $A$6,$A$10,,$A$8,$A$12)</f>
        <v>47.452501186694143</v>
      </c>
      <c r="R81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-$B814, $A$6,$A$10,,$A$8,$A$12)</f>
        <v>59.922423582299999</v>
      </c>
      <c r="S81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-$B814, $A$6,$A$10,,$A$8,$A$12)</f>
        <v>62.779299999999999</v>
      </c>
      <c r="T814" s="8" t="str">
        <f>TEXT(RTD("cqg.rtd",,"StudyData", $A$2, "Imoku", "Period1="&amp;$A$34&amp;"", "Imoku1",$A$4, -$B814, $A$6,$A$10,,$A$8,$A$12),$A$47)</f>
        <v>5004.50</v>
      </c>
      <c r="U814" s="8" t="str">
        <f xml:space="preserve"> TEXT(RTD("cqg.rtd",,"StudyData", $A$2, "Imoku", "Period2="&amp;$A$36&amp;"", "Imoku2",$A$4, -$B814, $A$6,$A$10,,$A$8,$A$12),$A$47)</f>
        <v>5011.13</v>
      </c>
      <c r="V814" s="8" t="str">
        <f xml:space="preserve"> TEXT(RTD("cqg.rtd",,"StudyData", $A$2, "Imoku", "Period3="&amp;$A$38&amp;"", "Imoku3",$A$4, -(($B814)+($A$44)), $A$6,$A$10,,$A$8,$A$12),$A$47)</f>
        <v>5181.50</v>
      </c>
      <c r="W814" s="8" t="str">
        <f xml:space="preserve"> TEXT(RTD("cqg.rtd",,"StudyData", $A$2, "Imoku", "Period1="&amp;$A$34&amp;",Period2="&amp;$A$36&amp;",Period4="&amp;$A$40&amp;",MAType4=Sim", "Imoku4",$A$4, -(($B814)+($A$44)), $A$6,$A$10,,$A$8,$A$12),$A$47)</f>
        <v>5223.75</v>
      </c>
      <c r="X814" s="8" t="str">
        <f>TEXT(RTD("cqg.rtd",,"StudyData", $A$2, "Imoku", "MAType5=Sim,Period5="&amp;$A$42&amp;",InputChoice5=Close", "Imoku5",$A$4, -$B814, $A$6,$A$10,,$A$8,$A$12),$A$47)</f>
        <v>4999.50</v>
      </c>
    </row>
    <row r="815" spans="2:24" x14ac:dyDescent="0.25">
      <c r="B815">
        <f t="shared" si="25"/>
        <v>813</v>
      </c>
      <c r="C815" s="5">
        <f xml:space="preserve"> RTD("cqg.rtd",,"StudyData", $A$2, "BAR", "", "Time", $A$4,-$B815,$A$6,$A$10, "","False","T")</f>
        <v>44606</v>
      </c>
      <c r="D815" s="4">
        <f xml:space="preserve"> RTD("cqg.rtd",,"StudyData", $A$2, "BAR", "", "Time", $A$4,-$B815,$A$6,$A$10, "","False","T")</f>
        <v>44606</v>
      </c>
      <c r="E815" s="6" t="str">
        <f xml:space="preserve"> TEXT(RTD("cqg.rtd",,"StudyData", $A$2, "BAR", "", "Open", $A$4, -$B815, $A$6,$A$10,,$A$8,$A$12),$A$47)</f>
        <v>4946.75</v>
      </c>
      <c r="F815" s="6" t="str">
        <f xml:space="preserve"> TEXT(RTD("cqg.rtd",,"StudyData", $A$2, "BAR", "", "High", $A$4, -$B815, $A$6,$A$10,,$A$8,$A$12),$A$47)</f>
        <v>4963.00</v>
      </c>
      <c r="G815" s="6" t="str">
        <f xml:space="preserve"> TEXT(RTD("cqg.rtd",,"StudyData", $A$2, "BAR", "", "Low", $A$4, -$B815, $A$6,$A$10,,$A$8,$A$12),$A$47)</f>
        <v>4889.00</v>
      </c>
      <c r="H815" s="6" t="str">
        <f>TEXT(RTD("cqg.rtd",,"StudyData", $A$2, "BAR", "", "Close", $A$4, -$B815, $A$6,$A$10,,$A$8,$A$12),$A$47)</f>
        <v>4929.00</v>
      </c>
      <c r="I815" s="7">
        <f xml:space="preserve"> RTD("cqg.rtd",,"StudyData", $A$2, "Vol", "VolType=auto, CoCType=Contract", "Vol",$A$4, -$B815, $A$6,$A$10,,$A$8,$A$12)</f>
        <v>2098618</v>
      </c>
      <c r="J815" s="8" t="str">
        <f xml:space="preserve"> TEXT(RTD("cqg.rtd",,"StudyData", $A$2, "MA", "InputChoice=Close,MAType=Sim,Period="&amp;$A$14&amp;"", "MA",$A$4, -$B815, $A$6,$A$10,,$A$8,$A$12),$A$47)</f>
        <v>5118.39</v>
      </c>
      <c r="K815" s="6" t="str">
        <f xml:space="preserve"> TEXT(RTD("cqg.rtd",,"StudyData", $A$2, "BBnds", "MAType=Sim,InputChoice=Close,Period1="&amp;$A$16&amp;",Percent="&amp;$A$18&amp;"", "BHI",$A$4, -$B815, $A$6,$A$10,,$A$8,$A$12),$A$47)</f>
        <v>5152.14</v>
      </c>
      <c r="L815" s="6" t="str">
        <f>TEXT(RTD("cqg.rtd",,"StudyData",$A$2,"BBnds","MAType=Sim,InputChoice=Close,Period1="&amp;$A$16&amp;",Percent="&amp;$A$18&amp;"","BMA",$A$4,-$B815,$A$6,$A$10,,$A$8,$A$12),$A$47)</f>
        <v>4997.03</v>
      </c>
      <c r="M815" s="6" t="str">
        <f xml:space="preserve"> TEXT(RTD("cqg.rtd",,"StudyData", $A$2, "BBnds", "MAType=Sim,InputChoice=Close,Period1="&amp;$A$16&amp;",Percent="&amp;$A$18&amp;"", "BLO",$A$4, -$B815, $A$6,$A$10,,$A$8,$A$12),$A$47)</f>
        <v>4841.91</v>
      </c>
      <c r="N815" s="8" t="str">
        <f xml:space="preserve"> TEXT(RTD("cqg.rtd",,"StudyData", $A$2, "MACD", "Period1="&amp;$A$20&amp;",Period2="&amp;$A$22&amp;",Period3="&amp;$A$24&amp;",InputChoice=Close", "MACD",$A$4, -$B815, $A$6,$A$10,,$A$8,$A$12),$A$47)</f>
        <v>-38.56</v>
      </c>
      <c r="O815" s="8" t="str">
        <f>TEXT(RTD("cqg.rtd",,"StudyData",$A$2,"MACD","Period1="&amp;$A$20&amp;",Period2="&amp;$A$22&amp;",Period3="&amp;$A$24&amp;",InputChoice=Close","MACDA",$A$4,-$B815,$A$6,$A$10,,$A$8,$A$12),$A$47)</f>
        <v>-40.24</v>
      </c>
      <c r="P815" s="6" t="str">
        <f t="shared" si="24"/>
        <v>1.68</v>
      </c>
      <c r="Q815" s="8">
        <f xml:space="preserve"> RTD("cqg.rtd",,"StudyData", $A$2, "RSI", "InputChoice=Close,Period="&amp;$A$26&amp;"", "RSI",$A$4, -$B815, $A$6,$A$10,,$A$8,$A$12)</f>
        <v>38.279471895489031</v>
      </c>
      <c r="R81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-$B815, $A$6,$A$10,,$A$8,$A$12)</f>
        <v>58.821334485500003</v>
      </c>
      <c r="S81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-$B815, $A$6,$A$10,,$A$8,$A$12)</f>
        <v>64.207800000000006</v>
      </c>
      <c r="T815" s="8" t="str">
        <f>TEXT(RTD("cqg.rtd",,"StudyData", $A$2, "Imoku", "Period1="&amp;$A$34&amp;"", "Imoku1",$A$4, -$B815, $A$6,$A$10,,$A$8,$A$12),$A$47)</f>
        <v>5005.00</v>
      </c>
      <c r="U815" s="8" t="str">
        <f xml:space="preserve"> TEXT(RTD("cqg.rtd",,"StudyData", $A$2, "Imoku", "Period2="&amp;$A$36&amp;"", "Imoku2",$A$4, -$B815, $A$6,$A$10,,$A$8,$A$12),$A$47)</f>
        <v>5011.13</v>
      </c>
      <c r="V815" s="8" t="str">
        <f xml:space="preserve"> TEXT(RTD("cqg.rtd",,"StudyData", $A$2, "Imoku", "Period3="&amp;$A$38&amp;"", "Imoku3",$A$4, -(($B815)+($A$44)), $A$6,$A$10,,$A$8,$A$12),$A$47)</f>
        <v>5181.50</v>
      </c>
      <c r="W815" s="8" t="str">
        <f xml:space="preserve"> TEXT(RTD("cqg.rtd",,"StudyData", $A$2, "Imoku", "Period1="&amp;$A$34&amp;",Period2="&amp;$A$36&amp;",Period4="&amp;$A$40&amp;",MAType4=Sim", "Imoku4",$A$4, -(($B815)+($A$44)), $A$6,$A$10,,$A$8,$A$12),$A$47)</f>
        <v>5225.81</v>
      </c>
      <c r="X815" s="8" t="str">
        <f>TEXT(RTD("cqg.rtd",,"StudyData", $A$2, "Imoku", "MAType5=Sim,Period5="&amp;$A$42&amp;",InputChoice5=Close", "Imoku5",$A$4, -$B815, $A$6,$A$10,,$A$8,$A$12),$A$47)</f>
        <v>4929.00</v>
      </c>
    </row>
    <row r="816" spans="2:24" x14ac:dyDescent="0.25">
      <c r="B816">
        <f t="shared" si="25"/>
        <v>814</v>
      </c>
      <c r="C816" s="5">
        <f xml:space="preserve"> RTD("cqg.rtd",,"StudyData", $A$2, "BAR", "", "Time", $A$4,-$B816,$A$6,$A$10, "","False","T")</f>
        <v>44603</v>
      </c>
      <c r="D816" s="4">
        <f xml:space="preserve"> RTD("cqg.rtd",,"StudyData", $A$2, "BAR", "", "Time", $A$4,-$B816,$A$6,$A$10, "","False","T")</f>
        <v>44603</v>
      </c>
      <c r="E816" s="6" t="str">
        <f xml:space="preserve"> TEXT(RTD("cqg.rtd",,"StudyData", $A$2, "BAR", "", "Open", $A$4, -$B816, $A$6,$A$10,,$A$8,$A$12),$A$47)</f>
        <v>5029.50</v>
      </c>
      <c r="F816" s="6" t="str">
        <f xml:space="preserve"> TEXT(RTD("cqg.rtd",,"StudyData", $A$2, "BAR", "", "High", $A$4, -$B816, $A$6,$A$10,,$A$8,$A$12),$A$47)</f>
        <v>5055.50</v>
      </c>
      <c r="G816" s="6" t="str">
        <f xml:space="preserve"> TEXT(RTD("cqg.rtd",,"StudyData", $A$2, "BAR", "", "Low", $A$4, -$B816, $A$6,$A$10,,$A$8,$A$12),$A$47)</f>
        <v>4928.25</v>
      </c>
      <c r="H816" s="6" t="str">
        <f>TEXT(RTD("cqg.rtd",,"StudyData", $A$2, "BAR", "", "Close", $A$4, -$B816, $A$6,$A$10,,$A$8,$A$12),$A$47)</f>
        <v>4944.50</v>
      </c>
      <c r="I816" s="7">
        <f xml:space="preserve"> RTD("cqg.rtd",,"StudyData", $A$2, "Vol", "VolType=auto, CoCType=Contract", "Vol",$A$4, -$B816, $A$6,$A$10,,$A$8,$A$12)</f>
        <v>2479025</v>
      </c>
      <c r="J816" s="8" t="str">
        <f xml:space="preserve"> TEXT(RTD("cqg.rtd",,"StudyData", $A$2, "MA", "InputChoice=Close,MAType=Sim,Period="&amp;$A$14&amp;"", "MA",$A$4, -$B816, $A$6,$A$10,,$A$8,$A$12),$A$47)</f>
        <v>5125.03</v>
      </c>
      <c r="K816" s="6" t="str">
        <f xml:space="preserve"> TEXT(RTD("cqg.rtd",,"StudyData", $A$2, "BBnds", "MAType=Sim,InputChoice=Close,Period1="&amp;$A$16&amp;",Percent="&amp;$A$18&amp;"", "BHI",$A$4, -$B816, $A$6,$A$10,,$A$8,$A$12),$A$47)</f>
        <v>5182.93</v>
      </c>
      <c r="L816" s="6" t="str">
        <f>TEXT(RTD("cqg.rtd",,"StudyData",$A$2,"BBnds","MAType=Sim,InputChoice=Close,Period1="&amp;$A$16&amp;",Percent="&amp;$A$18&amp;"","BMA",$A$4,-$B816,$A$6,$A$10,,$A$8,$A$12),$A$47)</f>
        <v>5010.06</v>
      </c>
      <c r="M816" s="6" t="str">
        <f xml:space="preserve"> TEXT(RTD("cqg.rtd",,"StudyData", $A$2, "BBnds", "MAType=Sim,InputChoice=Close,Period1="&amp;$A$16&amp;",Percent="&amp;$A$18&amp;"", "BLO",$A$4, -$B816, $A$6,$A$10,,$A$8,$A$12),$A$47)</f>
        <v>4837.19</v>
      </c>
      <c r="N816" s="8" t="str">
        <f xml:space="preserve"> TEXT(RTD("cqg.rtd",,"StudyData", $A$2, "MACD", "Period1="&amp;$A$20&amp;",Period2="&amp;$A$22&amp;",Period3="&amp;$A$24&amp;",InputChoice=Close", "MACD",$A$4, -$B816, $A$6,$A$10,,$A$8,$A$12),$A$47)</f>
        <v>-33.41</v>
      </c>
      <c r="O816" s="8" t="str">
        <f>TEXT(RTD("cqg.rtd",,"StudyData",$A$2,"MACD","Period1="&amp;$A$20&amp;",Period2="&amp;$A$22&amp;",Period3="&amp;$A$24&amp;",InputChoice=Close","MACDA",$A$4,-$B816,$A$6,$A$10,,$A$8,$A$12),$A$47)</f>
        <v>-40.66</v>
      </c>
      <c r="P816" s="6" t="str">
        <f t="shared" si="24"/>
        <v>7.25</v>
      </c>
      <c r="Q816" s="8">
        <f xml:space="preserve"> RTD("cqg.rtd",,"StudyData", $A$2, "RSI", "InputChoice=Close,Period="&amp;$A$26&amp;"", "RSI",$A$4, -$B816, $A$6,$A$10,,$A$8,$A$12)</f>
        <v>39.631517987509483</v>
      </c>
      <c r="R81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-$B816, $A$6,$A$10,,$A$8,$A$12)</f>
        <v>66.736855077000001</v>
      </c>
      <c r="S81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-$B816, $A$6,$A$10,,$A$8,$A$12)</f>
        <v>66.900999999999996</v>
      </c>
      <c r="T816" s="8" t="str">
        <f>TEXT(RTD("cqg.rtd",,"StudyData", $A$2, "Imoku", "Period1="&amp;$A$34&amp;"", "Imoku1",$A$4, -$B816, $A$6,$A$10,,$A$8,$A$12),$A$47)</f>
        <v>5024.63</v>
      </c>
      <c r="U816" s="8" t="str">
        <f xml:space="preserve"> TEXT(RTD("cqg.rtd",,"StudyData", $A$2, "Imoku", "Period2="&amp;$A$36&amp;"", "Imoku2",$A$4, -$B816, $A$6,$A$10,,$A$8,$A$12),$A$47)</f>
        <v>5011.13</v>
      </c>
      <c r="V816" s="8" t="str">
        <f xml:space="preserve"> TEXT(RTD("cqg.rtd",,"StudyData", $A$2, "Imoku", "Period3="&amp;$A$38&amp;"", "Imoku3",$A$4, -(($B816)+($A$44)), $A$6,$A$10,,$A$8,$A$12),$A$47)</f>
        <v>5181.50</v>
      </c>
      <c r="W816" s="8" t="str">
        <f xml:space="preserve"> TEXT(RTD("cqg.rtd",,"StudyData", $A$2, "Imoku", "Period1="&amp;$A$34&amp;",Period2="&amp;$A$36&amp;",Period4="&amp;$A$40&amp;",MAType4=Sim", "Imoku4",$A$4, -(($B816)+($A$44)), $A$6,$A$10,,$A$8,$A$12),$A$47)</f>
        <v>5231.38</v>
      </c>
      <c r="X816" s="8" t="str">
        <f>TEXT(RTD("cqg.rtd",,"StudyData", $A$2, "Imoku", "MAType5=Sim,Period5="&amp;$A$42&amp;",InputChoice5=Close", "Imoku5",$A$4, -$B816, $A$6,$A$10,,$A$8,$A$12),$A$47)</f>
        <v>4944.50</v>
      </c>
    </row>
    <row r="817" spans="2:24" x14ac:dyDescent="0.25">
      <c r="B817">
        <f t="shared" si="25"/>
        <v>815</v>
      </c>
      <c r="C817" s="5">
        <f xml:space="preserve"> RTD("cqg.rtd",,"StudyData", $A$2, "BAR", "", "Time", $A$4,-$B817,$A$6,$A$10, "","False","T")</f>
        <v>44602</v>
      </c>
      <c r="D817" s="4">
        <f xml:space="preserve"> RTD("cqg.rtd",,"StudyData", $A$2, "BAR", "", "Time", $A$4,-$B817,$A$6,$A$10, "","False","T")</f>
        <v>44602</v>
      </c>
      <c r="E817" s="6" t="str">
        <f xml:space="preserve"> TEXT(RTD("cqg.rtd",,"StudyData", $A$2, "BAR", "", "Open", $A$4, -$B817, $A$6,$A$10,,$A$8,$A$12),$A$47)</f>
        <v>5117.25</v>
      </c>
      <c r="F817" s="6" t="str">
        <f xml:space="preserve"> TEXT(RTD("cqg.rtd",,"StudyData", $A$2, "BAR", "", "High", $A$4, -$B817, $A$6,$A$10,,$A$8,$A$12),$A$47)</f>
        <v>5118.75</v>
      </c>
      <c r="G817" s="6" t="str">
        <f xml:space="preserve"> TEXT(RTD("cqg.rtd",,"StudyData", $A$2, "BAR", "", "Low", $A$4, -$B817, $A$6,$A$10,,$A$8,$A$12),$A$47)</f>
        <v>5011.00</v>
      </c>
      <c r="H817" s="6" t="str">
        <f>TEXT(RTD("cqg.rtd",,"StudyData", $A$2, "BAR", "", "Close", $A$4, -$B817, $A$6,$A$10,,$A$8,$A$12),$A$47)</f>
        <v>5032.50</v>
      </c>
      <c r="I817" s="7">
        <f xml:space="preserve"> RTD("cqg.rtd",,"StudyData", $A$2, "Vol", "VolType=auto, CoCType=Contract", "Vol",$A$4, -$B817, $A$6,$A$10,,$A$8,$A$12)</f>
        <v>2403026</v>
      </c>
      <c r="J817" s="8" t="str">
        <f xml:space="preserve"> TEXT(RTD("cqg.rtd",,"StudyData", $A$2, "MA", "InputChoice=Close,MAType=Sim,Period="&amp;$A$14&amp;"", "MA",$A$4, -$B817, $A$6,$A$10,,$A$8,$A$12),$A$47)</f>
        <v>5132.30</v>
      </c>
      <c r="K817" s="6" t="str">
        <f xml:space="preserve"> TEXT(RTD("cqg.rtd",,"StudyData", $A$2, "BBnds", "MAType=Sim,InputChoice=Close,Period1="&amp;$A$16&amp;",Percent="&amp;$A$18&amp;"", "BHI",$A$4, -$B817, $A$6,$A$10,,$A$8,$A$12),$A$47)</f>
        <v>5208.46</v>
      </c>
      <c r="L817" s="6" t="str">
        <f>TEXT(RTD("cqg.rtd",,"StudyData",$A$2,"BBnds","MAType=Sim,InputChoice=Close,Period1="&amp;$A$16&amp;",Percent="&amp;$A$18&amp;"","BMA",$A$4,-$B817,$A$6,$A$10,,$A$8,$A$12),$A$47)</f>
        <v>5022.19</v>
      </c>
      <c r="M817" s="6" t="str">
        <f xml:space="preserve"> TEXT(RTD("cqg.rtd",,"StudyData", $A$2, "BBnds", "MAType=Sim,InputChoice=Close,Period1="&amp;$A$16&amp;",Percent="&amp;$A$18&amp;"", "BLO",$A$4, -$B817, $A$6,$A$10,,$A$8,$A$12),$A$47)</f>
        <v>4835.92</v>
      </c>
      <c r="N817" s="8" t="str">
        <f xml:space="preserve"> TEXT(RTD("cqg.rtd",,"StudyData", $A$2, "MACD", "Period1="&amp;$A$20&amp;",Period2="&amp;$A$22&amp;",Period3="&amp;$A$24&amp;",InputChoice=Close", "MACD",$A$4, -$B817, $A$6,$A$10,,$A$8,$A$12),$A$47)</f>
        <v>-27.90</v>
      </c>
      <c r="O817" s="8" t="str">
        <f>TEXT(RTD("cqg.rtd",,"StudyData",$A$2,"MACD","Period1="&amp;$A$20&amp;",Period2="&amp;$A$22&amp;",Period3="&amp;$A$24&amp;",InputChoice=Close","MACDA",$A$4,-$B817,$A$6,$A$10,,$A$8,$A$12),$A$47)</f>
        <v>-42.47</v>
      </c>
      <c r="P817" s="6" t="str">
        <f t="shared" si="24"/>
        <v>14.57</v>
      </c>
      <c r="Q817" s="8">
        <f xml:space="preserve"> RTD("cqg.rtd",,"StudyData", $A$2, "RSI", "InputChoice=Close,Period="&amp;$A$26&amp;"", "RSI",$A$4, -$B817, $A$6,$A$10,,$A$8,$A$12)</f>
        <v>48.228060329823613</v>
      </c>
      <c r="R81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-$B817, $A$6,$A$10,,$A$8,$A$12)</f>
        <v>75.411370331200004</v>
      </c>
      <c r="S81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-$B817, $A$6,$A$10,,$A$8,$A$12)</f>
        <v>66.983099999999993</v>
      </c>
      <c r="T817" s="8" t="str">
        <f>TEXT(RTD("cqg.rtd",,"StudyData", $A$2, "Imoku", "Period1="&amp;$A$34&amp;"", "Imoku1",$A$4, -$B817, $A$6,$A$10,,$A$8,$A$12),$A$47)</f>
        <v>5025.75</v>
      </c>
      <c r="U817" s="8" t="str">
        <f xml:space="preserve"> TEXT(RTD("cqg.rtd",,"StudyData", $A$2, "Imoku", "Period2="&amp;$A$36&amp;"", "Imoku2",$A$4, -$B817, $A$6,$A$10,,$A$8,$A$12),$A$47)</f>
        <v>5035.50</v>
      </c>
      <c r="V817" s="8" t="str">
        <f xml:space="preserve"> TEXT(RTD("cqg.rtd",,"StudyData", $A$2, "Imoku", "Period3="&amp;$A$38&amp;"", "Imoku3",$A$4, -(($B817)+($A$44)), $A$6,$A$10,,$A$8,$A$12),$A$47)</f>
        <v>5181.50</v>
      </c>
      <c r="W817" s="8" t="str">
        <f xml:space="preserve"> TEXT(RTD("cqg.rtd",,"StudyData", $A$2, "Imoku", "Period1="&amp;$A$34&amp;",Period2="&amp;$A$36&amp;",Period4="&amp;$A$40&amp;",MAType4=Sim", "Imoku4",$A$4, -(($B817)+($A$44)), $A$6,$A$10,,$A$8,$A$12),$A$47)</f>
        <v>5215.88</v>
      </c>
      <c r="X817" s="8" t="str">
        <f>TEXT(RTD("cqg.rtd",,"StudyData", $A$2, "Imoku", "MAType5=Sim,Period5="&amp;$A$42&amp;",InputChoice5=Close", "Imoku5",$A$4, -$B817, $A$6,$A$10,,$A$8,$A$12),$A$47)</f>
        <v>5032.50</v>
      </c>
    </row>
    <row r="818" spans="2:24" x14ac:dyDescent="0.25">
      <c r="B818">
        <f t="shared" si="25"/>
        <v>816</v>
      </c>
      <c r="C818" s="5">
        <f xml:space="preserve"> RTD("cqg.rtd",,"StudyData", $A$2, "BAR", "", "Time", $A$4,-$B818,$A$6,$A$10, "","False","T")</f>
        <v>44601</v>
      </c>
      <c r="D818" s="4">
        <f xml:space="preserve"> RTD("cqg.rtd",,"StudyData", $A$2, "BAR", "", "Time", $A$4,-$B818,$A$6,$A$10, "","False","T")</f>
        <v>44601</v>
      </c>
      <c r="E818" s="6" t="str">
        <f xml:space="preserve"> TEXT(RTD("cqg.rtd",,"StudyData", $A$2, "BAR", "", "Open", $A$4, -$B818, $A$6,$A$10,,$A$8,$A$12),$A$47)</f>
        <v>5054.00</v>
      </c>
      <c r="F818" s="6" t="str">
        <f xml:space="preserve"> TEXT(RTD("cqg.rtd",,"StudyData", $A$2, "BAR", "", "High", $A$4, -$B818, $A$6,$A$10,,$A$8,$A$12),$A$47)</f>
        <v>5120.00</v>
      </c>
      <c r="G818" s="6" t="str">
        <f xml:space="preserve"> TEXT(RTD("cqg.rtd",,"StudyData", $A$2, "BAR", "", "Low", $A$4, -$B818, $A$6,$A$10,,$A$8,$A$12),$A$47)</f>
        <v>5052.25</v>
      </c>
      <c r="H818" s="6" t="str">
        <f>TEXT(RTD("cqg.rtd",,"StudyData", $A$2, "BAR", "", "Close", $A$4, -$B818, $A$6,$A$10,,$A$8,$A$12),$A$47)</f>
        <v>5112.75</v>
      </c>
      <c r="I818" s="7">
        <f xml:space="preserve"> RTD("cqg.rtd",,"StudyData", $A$2, "Vol", "VolType=auto, CoCType=Contract", "Vol",$A$4, -$B818, $A$6,$A$10,,$A$8,$A$12)</f>
        <v>1383317</v>
      </c>
      <c r="J818" s="8" t="str">
        <f xml:space="preserve"> TEXT(RTD("cqg.rtd",,"StudyData", $A$2, "MA", "InputChoice=Close,MAType=Sim,Period="&amp;$A$14&amp;"", "MA",$A$4, -$B818, $A$6,$A$10,,$A$8,$A$12),$A$47)</f>
        <v>5135.56</v>
      </c>
      <c r="K818" s="6" t="str">
        <f xml:space="preserve"> TEXT(RTD("cqg.rtd",,"StudyData", $A$2, "BBnds", "MAType=Sim,InputChoice=Close,Period1="&amp;$A$16&amp;",Percent="&amp;$A$18&amp;"", "BHI",$A$4, -$B818, $A$6,$A$10,,$A$8,$A$12),$A$47)</f>
        <v>5244.53</v>
      </c>
      <c r="L818" s="6" t="str">
        <f>TEXT(RTD("cqg.rtd",,"StudyData",$A$2,"BBnds","MAType=Sim,InputChoice=Close,Period1="&amp;$A$16&amp;",Percent="&amp;$A$18&amp;"","BMA",$A$4,-$B818,$A$6,$A$10,,$A$8,$A$12),$A$47)</f>
        <v>5033.13</v>
      </c>
      <c r="M818" s="6" t="str">
        <f xml:space="preserve"> TEXT(RTD("cqg.rtd",,"StudyData", $A$2, "BBnds", "MAType=Sim,InputChoice=Close,Period1="&amp;$A$16&amp;",Percent="&amp;$A$18&amp;"", "BLO",$A$4, -$B818, $A$6,$A$10,,$A$8,$A$12),$A$47)</f>
        <v>4821.72</v>
      </c>
      <c r="N818" s="8" t="str">
        <f xml:space="preserve"> TEXT(RTD("cqg.rtd",,"StudyData", $A$2, "MACD", "Period1="&amp;$A$20&amp;",Period2="&amp;$A$22&amp;",Period3="&amp;$A$24&amp;",InputChoice=Close", "MACD",$A$4, -$B818, $A$6,$A$10,,$A$8,$A$12),$A$47)</f>
        <v>-29.45</v>
      </c>
      <c r="O818" s="8" t="str">
        <f>TEXT(RTD("cqg.rtd",,"StudyData",$A$2,"MACD","Period1="&amp;$A$20&amp;",Period2="&amp;$A$22&amp;",Period3="&amp;$A$24&amp;",InputChoice=Close","MACDA",$A$4,-$B818,$A$6,$A$10,,$A$8,$A$12),$A$47)</f>
        <v>-46.12</v>
      </c>
      <c r="P818" s="6" t="str">
        <f t="shared" si="24"/>
        <v>16.67</v>
      </c>
      <c r="Q818" s="8">
        <f xml:space="preserve"> RTD("cqg.rtd",,"StudyData", $A$2, "RSI", "InputChoice=Close,Period="&amp;$A$26&amp;"", "RSI",$A$4, -$B818, $A$6,$A$10,,$A$8,$A$12)</f>
        <v>58.517125852665153</v>
      </c>
      <c r="R81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-$B818, $A$6,$A$10,,$A$8,$A$12)</f>
        <v>75.012767695999997</v>
      </c>
      <c r="S81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-$B818, $A$6,$A$10,,$A$8,$A$12)</f>
        <v>62.768999999999998</v>
      </c>
      <c r="T818" s="8" t="str">
        <f>TEXT(RTD("cqg.rtd",,"StudyData", $A$2, "Imoku", "Period1="&amp;$A$34&amp;"", "Imoku1",$A$4, -$B818, $A$6,$A$10,,$A$8,$A$12),$A$47)</f>
        <v>4961.13</v>
      </c>
      <c r="U818" s="8" t="str">
        <f xml:space="preserve"> TEXT(RTD("cqg.rtd",,"StudyData", $A$2, "Imoku", "Period2="&amp;$A$36&amp;"", "Imoku2",$A$4, -$B818, $A$6,$A$10,,$A$8,$A$12),$A$47)</f>
        <v>5045.50</v>
      </c>
      <c r="V818" s="8" t="str">
        <f xml:space="preserve"> TEXT(RTD("cqg.rtd",,"StudyData", $A$2, "Imoku", "Period3="&amp;$A$38&amp;"", "Imoku3",$A$4, -(($B818)+($A$44)), $A$6,$A$10,,$A$8,$A$12),$A$47)</f>
        <v>5177.25</v>
      </c>
      <c r="W818" s="8" t="str">
        <f xml:space="preserve"> TEXT(RTD("cqg.rtd",,"StudyData", $A$2, "Imoku", "Period1="&amp;$A$34&amp;",Period2="&amp;$A$36&amp;",Period4="&amp;$A$40&amp;",MAType4=Sim", "Imoku4",$A$4, -(($B818)+($A$44)), $A$6,$A$10,,$A$8,$A$12),$A$47)</f>
        <v>5197.50</v>
      </c>
      <c r="X818" s="8" t="str">
        <f>TEXT(RTD("cqg.rtd",,"StudyData", $A$2, "Imoku", "MAType5=Sim,Period5="&amp;$A$42&amp;",InputChoice5=Close", "Imoku5",$A$4, -$B818, $A$6,$A$10,,$A$8,$A$12),$A$47)</f>
        <v>5112.75</v>
      </c>
    </row>
    <row r="819" spans="2:24" x14ac:dyDescent="0.25">
      <c r="B819">
        <f t="shared" si="25"/>
        <v>817</v>
      </c>
      <c r="C819" s="5">
        <f xml:space="preserve"> RTD("cqg.rtd",,"StudyData", $A$2, "BAR", "", "Time", $A$4,-$B819,$A$6,$A$10, "","False","T")</f>
        <v>44600</v>
      </c>
      <c r="D819" s="4">
        <f xml:space="preserve"> RTD("cqg.rtd",,"StudyData", $A$2, "BAR", "", "Time", $A$4,-$B819,$A$6,$A$10, "","False","T")</f>
        <v>44600</v>
      </c>
      <c r="E819" s="6" t="str">
        <f xml:space="preserve"> TEXT(RTD("cqg.rtd",,"StudyData", $A$2, "BAR", "", "Open", $A$4, -$B819, $A$6,$A$10,,$A$8,$A$12),$A$47)</f>
        <v>5019.00</v>
      </c>
      <c r="F819" s="6" t="str">
        <f xml:space="preserve"> TEXT(RTD("cqg.rtd",,"StudyData", $A$2, "BAR", "", "High", $A$4, -$B819, $A$6,$A$10,,$A$8,$A$12),$A$47)</f>
        <v>5058.75</v>
      </c>
      <c r="G819" s="6" t="str">
        <f xml:space="preserve"> TEXT(RTD("cqg.rtd",,"StudyData", $A$2, "BAR", "", "Low", $A$4, -$B819, $A$6,$A$10,,$A$8,$A$12),$A$47)</f>
        <v>4991.25</v>
      </c>
      <c r="H819" s="6" t="str">
        <f>TEXT(RTD("cqg.rtd",,"StudyData", $A$2, "BAR", "", "Close", $A$4, -$B819, $A$6,$A$10,,$A$8,$A$12),$A$47)</f>
        <v>5047.50</v>
      </c>
      <c r="I819" s="7">
        <f xml:space="preserve"> RTD("cqg.rtd",,"StudyData", $A$2, "Vol", "VolType=auto, CoCType=Contract", "Vol",$A$4, -$B819, $A$6,$A$10,,$A$8,$A$12)</f>
        <v>1459766</v>
      </c>
      <c r="J819" s="8" t="str">
        <f xml:space="preserve"> TEXT(RTD("cqg.rtd",,"StudyData", $A$2, "MA", "InputChoice=Close,MAType=Sim,Period="&amp;$A$14&amp;"", "MA",$A$4, -$B819, $A$6,$A$10,,$A$8,$A$12),$A$47)</f>
        <v>5137.61</v>
      </c>
      <c r="K819" s="6" t="str">
        <f xml:space="preserve"> TEXT(RTD("cqg.rtd",,"StudyData", $A$2, "BBnds", "MAType=Sim,InputChoice=Close,Period1="&amp;$A$16&amp;",Percent="&amp;$A$18&amp;"", "BHI",$A$4, -$B819, $A$6,$A$10,,$A$8,$A$12),$A$47)</f>
        <v>5267.13</v>
      </c>
      <c r="L819" s="6" t="str">
        <f>TEXT(RTD("cqg.rtd",,"StudyData",$A$2,"BBnds","MAType=Sim,InputChoice=Close,Period1="&amp;$A$16&amp;",Percent="&amp;$A$18&amp;"","BMA",$A$4,-$B819,$A$6,$A$10,,$A$8,$A$12),$A$47)</f>
        <v>5039.49</v>
      </c>
      <c r="M819" s="6" t="str">
        <f xml:space="preserve"> TEXT(RTD("cqg.rtd",,"StudyData", $A$2, "BBnds", "MAType=Sim,InputChoice=Close,Period1="&amp;$A$16&amp;",Percent="&amp;$A$18&amp;"", "BLO",$A$4, -$B819, $A$6,$A$10,,$A$8,$A$12),$A$47)</f>
        <v>4811.85</v>
      </c>
      <c r="N819" s="8" t="str">
        <f xml:space="preserve"> TEXT(RTD("cqg.rtd",,"StudyData", $A$2, "MACD", "Period1="&amp;$A$20&amp;",Period2="&amp;$A$22&amp;",Period3="&amp;$A$24&amp;",InputChoice=Close", "MACD",$A$4, -$B819, $A$6,$A$10,,$A$8,$A$12),$A$47)</f>
        <v>-39.16</v>
      </c>
      <c r="O819" s="8" t="str">
        <f>TEXT(RTD("cqg.rtd",,"StudyData",$A$2,"MACD","Period1="&amp;$A$20&amp;",Period2="&amp;$A$22&amp;",Period3="&amp;$A$24&amp;",InputChoice=Close","MACDA",$A$4,-$B819,$A$6,$A$10,,$A$8,$A$12),$A$47)</f>
        <v>-50.28</v>
      </c>
      <c r="P819" s="6" t="str">
        <f t="shared" si="24"/>
        <v>11.12</v>
      </c>
      <c r="Q819" s="8">
        <f xml:space="preserve"> RTD("cqg.rtd",,"StudyData", $A$2, "RSI", "InputChoice=Close,Period="&amp;$A$26&amp;"", "RSI",$A$4, -$B819, $A$6,$A$10,,$A$8,$A$12)</f>
        <v>50.954795614303151</v>
      </c>
      <c r="R81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-$B819, $A$6,$A$10,,$A$8,$A$12)</f>
        <v>65.131216480999996</v>
      </c>
      <c r="S81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-$B819, $A$6,$A$10,,$A$8,$A$12)</f>
        <v>56.647199999999998</v>
      </c>
      <c r="T819" s="8" t="str">
        <f>TEXT(RTD("cqg.rtd",,"StudyData", $A$2, "Imoku", "Period1="&amp;$A$34&amp;"", "Imoku1",$A$4, -$B819, $A$6,$A$10,,$A$8,$A$12),$A$47)</f>
        <v>4959.63</v>
      </c>
      <c r="U819" s="8" t="str">
        <f xml:space="preserve"> TEXT(RTD("cqg.rtd",,"StudyData", $A$2, "Imoku", "Period2="&amp;$A$36&amp;"", "Imoku2",$A$4, -$B819, $A$6,$A$10,,$A$8,$A$12),$A$47)</f>
        <v>5045.50</v>
      </c>
      <c r="V819" s="8" t="str">
        <f xml:space="preserve"> TEXT(RTD("cqg.rtd",,"StudyData", $A$2, "Imoku", "Period3="&amp;$A$38&amp;"", "Imoku3",$A$4, -(($B819)+($A$44)), $A$6,$A$10,,$A$8,$A$12),$A$47)</f>
        <v>5167.13</v>
      </c>
      <c r="W819" s="8" t="str">
        <f xml:space="preserve"> TEXT(RTD("cqg.rtd",,"StudyData", $A$2, "Imoku", "Period1="&amp;$A$34&amp;",Period2="&amp;$A$36&amp;",Period4="&amp;$A$40&amp;",MAType4=Sim", "Imoku4",$A$4, -(($B819)+($A$44)), $A$6,$A$10,,$A$8,$A$12),$A$47)</f>
        <v>5186.13</v>
      </c>
      <c r="X819" s="8" t="str">
        <f>TEXT(RTD("cqg.rtd",,"StudyData", $A$2, "Imoku", "MAType5=Sim,Period5="&amp;$A$42&amp;",InputChoice5=Close", "Imoku5",$A$4, -$B819, $A$6,$A$10,,$A$8,$A$12),$A$47)</f>
        <v>5047.50</v>
      </c>
    </row>
    <row r="820" spans="2:24" x14ac:dyDescent="0.25">
      <c r="B820">
        <f t="shared" si="25"/>
        <v>818</v>
      </c>
      <c r="C820" s="5">
        <f xml:space="preserve"> RTD("cqg.rtd",,"StudyData", $A$2, "BAR", "", "Time", $A$4,-$B820,$A$6,$A$10, "","False","T")</f>
        <v>44599</v>
      </c>
      <c r="D820" s="4">
        <f xml:space="preserve"> RTD("cqg.rtd",,"StudyData", $A$2, "BAR", "", "Time", $A$4,-$B820,$A$6,$A$10, "","False","T")</f>
        <v>44599</v>
      </c>
      <c r="E820" s="6" t="str">
        <f xml:space="preserve"> TEXT(RTD("cqg.rtd",,"StudyData", $A$2, "BAR", "", "Open", $A$4, -$B820, $A$6,$A$10,,$A$8,$A$12),$A$47)</f>
        <v>5032.00</v>
      </c>
      <c r="F820" s="6" t="str">
        <f xml:space="preserve"> TEXT(RTD("cqg.rtd",,"StudyData", $A$2, "BAR", "", "High", $A$4, -$B820, $A$6,$A$10,,$A$8,$A$12),$A$47)</f>
        <v>5049.50</v>
      </c>
      <c r="G820" s="6" t="str">
        <f xml:space="preserve"> TEXT(RTD("cqg.rtd",,"StudyData", $A$2, "BAR", "", "Low", $A$4, -$B820, $A$6,$A$10,,$A$8,$A$12),$A$47)</f>
        <v>4997.75</v>
      </c>
      <c r="H820" s="6" t="str">
        <f>TEXT(RTD("cqg.rtd",,"StudyData", $A$2, "BAR", "", "Close", $A$4, -$B820, $A$6,$A$10,,$A$8,$A$12),$A$47)</f>
        <v>5010.75</v>
      </c>
      <c r="I820" s="7">
        <f xml:space="preserve"> RTD("cqg.rtd",,"StudyData", $A$2, "Vol", "VolType=auto, CoCType=Contract", "Vol",$A$4, -$B820, $A$6,$A$10,,$A$8,$A$12)</f>
        <v>1495143</v>
      </c>
      <c r="J820" s="8" t="str">
        <f xml:space="preserve"> TEXT(RTD("cqg.rtd",,"StudyData", $A$2, "MA", "InputChoice=Close,MAType=Sim,Period="&amp;$A$14&amp;"", "MA",$A$4, -$B820, $A$6,$A$10,,$A$8,$A$12),$A$47)</f>
        <v>5142.38</v>
      </c>
      <c r="K820" s="6" t="str">
        <f xml:space="preserve"> TEXT(RTD("cqg.rtd",,"StudyData", $A$2, "BBnds", "MAType=Sim,InputChoice=Close,Period1="&amp;$A$16&amp;",Percent="&amp;$A$18&amp;"", "BHI",$A$4, -$B820, $A$6,$A$10,,$A$8,$A$12),$A$47)</f>
        <v>5284.80</v>
      </c>
      <c r="L820" s="6" t="str">
        <f>TEXT(RTD("cqg.rtd",,"StudyData",$A$2,"BBnds","MAType=Sim,InputChoice=Close,Period1="&amp;$A$16&amp;",Percent="&amp;$A$18&amp;"","BMA",$A$4,-$B820,$A$6,$A$10,,$A$8,$A$12),$A$47)</f>
        <v>5046.98</v>
      </c>
      <c r="M820" s="6" t="str">
        <f xml:space="preserve"> TEXT(RTD("cqg.rtd",,"StudyData", $A$2, "BBnds", "MAType=Sim,InputChoice=Close,Period1="&amp;$A$16&amp;",Percent="&amp;$A$18&amp;"", "BLO",$A$4, -$B820, $A$6,$A$10,,$A$8,$A$12),$A$47)</f>
        <v>4809.15</v>
      </c>
      <c r="N820" s="8" t="str">
        <f xml:space="preserve"> TEXT(RTD("cqg.rtd",,"StudyData", $A$2, "MACD", "Period1="&amp;$A$20&amp;",Period2="&amp;$A$22&amp;",Period3="&amp;$A$24&amp;",InputChoice=Close", "MACD",$A$4, -$B820, $A$6,$A$10,,$A$8,$A$12),$A$47)</f>
        <v>-44.33</v>
      </c>
      <c r="O820" s="8" t="str">
        <f>TEXT(RTD("cqg.rtd",,"StudyData",$A$2,"MACD","Period1="&amp;$A$20&amp;",Period2="&amp;$A$22&amp;",Period3="&amp;$A$24&amp;",InputChoice=Close","MACDA",$A$4,-$B820,$A$6,$A$10,,$A$8,$A$12),$A$47)</f>
        <v>-53.06</v>
      </c>
      <c r="P820" s="6" t="str">
        <f t="shared" si="24"/>
        <v>8.73</v>
      </c>
      <c r="Q820" s="8">
        <f xml:space="preserve"> RTD("cqg.rtd",,"StudyData", $A$2, "RSI", "InputChoice=Close,Period="&amp;$A$26&amp;"", "RSI",$A$4, -$B820, $A$6,$A$10,,$A$8,$A$12)</f>
        <v>46.029060135779126</v>
      </c>
      <c r="R82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-$B820, $A$6,$A$10,,$A$8,$A$12)</f>
        <v>59.490429042899997</v>
      </c>
      <c r="S82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-$B820, $A$6,$A$10,,$A$8,$A$12)</f>
        <v>52.405099999999997</v>
      </c>
      <c r="T820" s="8" t="str">
        <f>TEXT(RTD("cqg.rtd",,"StudyData", $A$2, "Imoku", "Period1="&amp;$A$34&amp;"", "Imoku1",$A$4, -$B820, $A$6,$A$10,,$A$8,$A$12),$A$47)</f>
        <v>4959.63</v>
      </c>
      <c r="U820" s="8" t="str">
        <f xml:space="preserve"> TEXT(RTD("cqg.rtd",,"StudyData", $A$2, "Imoku", "Period2="&amp;$A$36&amp;"", "Imoku2",$A$4, -$B820, $A$6,$A$10,,$A$8,$A$12),$A$47)</f>
        <v>5045.50</v>
      </c>
      <c r="V820" s="8" t="str">
        <f xml:space="preserve"> TEXT(RTD("cqg.rtd",,"StudyData", $A$2, "Imoku", "Period3="&amp;$A$38&amp;"", "Imoku3",$A$4, -(($B820)+($A$44)), $A$6,$A$10,,$A$8,$A$12),$A$47)</f>
        <v>5149.38</v>
      </c>
      <c r="W820" s="8" t="str">
        <f xml:space="preserve"> TEXT(RTD("cqg.rtd",,"StudyData", $A$2, "Imoku", "Period1="&amp;$A$34&amp;",Period2="&amp;$A$36&amp;",Period4="&amp;$A$40&amp;",MAType4=Sim", "Imoku4",$A$4, -(($B820)+($A$44)), $A$6,$A$10,,$A$8,$A$12),$A$47)</f>
        <v>5186.13</v>
      </c>
      <c r="X820" s="8" t="str">
        <f>TEXT(RTD("cqg.rtd",,"StudyData", $A$2, "Imoku", "MAType5=Sim,Period5="&amp;$A$42&amp;",InputChoice5=Close", "Imoku5",$A$4, -$B820, $A$6,$A$10,,$A$8,$A$12),$A$47)</f>
        <v>5010.75</v>
      </c>
    </row>
    <row r="821" spans="2:24" x14ac:dyDescent="0.25">
      <c r="B821">
        <f t="shared" si="25"/>
        <v>819</v>
      </c>
      <c r="C821" s="5">
        <f xml:space="preserve"> RTD("cqg.rtd",,"StudyData", $A$2, "BAR", "", "Time", $A$4,-$B821,$A$6,$A$10, "","False","T")</f>
        <v>44596</v>
      </c>
      <c r="D821" s="4">
        <f xml:space="preserve"> RTD("cqg.rtd",,"StudyData", $A$2, "BAR", "", "Time", $A$4,-$B821,$A$6,$A$10, "","False","T")</f>
        <v>44596</v>
      </c>
      <c r="E821" s="6" t="str">
        <f xml:space="preserve"> TEXT(RTD("cqg.rtd",,"StudyData", $A$2, "BAR", "", "Open", $A$4, -$B821, $A$6,$A$10,,$A$8,$A$12),$A$47)</f>
        <v>5053.00</v>
      </c>
      <c r="F821" s="6" t="str">
        <f xml:space="preserve"> TEXT(RTD("cqg.rtd",,"StudyData", $A$2, "BAR", "", "High", $A$4, -$B821, $A$6,$A$10,,$A$8,$A$12),$A$47)</f>
        <v>5067.50</v>
      </c>
      <c r="G821" s="6" t="str">
        <f xml:space="preserve"> TEXT(RTD("cqg.rtd",,"StudyData", $A$2, "BAR", "", "Low", $A$4, -$B821, $A$6,$A$10,,$A$8,$A$12),$A$47)</f>
        <v>4973.50</v>
      </c>
      <c r="H821" s="6" t="str">
        <f>TEXT(RTD("cqg.rtd",,"StudyData", $A$2, "BAR", "", "Close", $A$4, -$B821, $A$6,$A$10,,$A$8,$A$12),$A$47)</f>
        <v>5027.50</v>
      </c>
      <c r="I821" s="7">
        <f xml:space="preserve"> RTD("cqg.rtd",,"StudyData", $A$2, "Vol", "VolType=auto, CoCType=Contract", "Vol",$A$4, -$B821, $A$6,$A$10,,$A$8,$A$12)</f>
        <v>1957881</v>
      </c>
      <c r="J821" s="8" t="str">
        <f xml:space="preserve"> TEXT(RTD("cqg.rtd",,"StudyData", $A$2, "MA", "InputChoice=Close,MAType=Sim,Period="&amp;$A$14&amp;"", "MA",$A$4, -$B821, $A$6,$A$10,,$A$8,$A$12),$A$47)</f>
        <v>5146.98</v>
      </c>
      <c r="K821" s="6" t="str">
        <f xml:space="preserve"> TEXT(RTD("cqg.rtd",,"StudyData", $A$2, "BBnds", "MAType=Sim,InputChoice=Close,Period1="&amp;$A$16&amp;",Percent="&amp;$A$18&amp;"", "BHI",$A$4, -$B821, $A$6,$A$10,,$A$8,$A$12),$A$47)</f>
        <v>5303.12</v>
      </c>
      <c r="L821" s="6" t="str">
        <f>TEXT(RTD("cqg.rtd",,"StudyData",$A$2,"BBnds","MAType=Sim,InputChoice=Close,Period1="&amp;$A$16&amp;",Percent="&amp;$A$18&amp;"","BMA",$A$4,-$B821,$A$6,$A$10,,$A$8,$A$12),$A$47)</f>
        <v>5056.58</v>
      </c>
      <c r="M821" s="6" t="str">
        <f xml:space="preserve"> TEXT(RTD("cqg.rtd",,"StudyData", $A$2, "BBnds", "MAType=Sim,InputChoice=Close,Period1="&amp;$A$16&amp;",Percent="&amp;$A$18&amp;"", "BLO",$A$4, -$B821, $A$6,$A$10,,$A$8,$A$12),$A$47)</f>
        <v>4810.03</v>
      </c>
      <c r="N821" s="8" t="str">
        <f xml:space="preserve"> TEXT(RTD("cqg.rtd",,"StudyData", $A$2, "MACD", "Period1="&amp;$A$20&amp;",Period2="&amp;$A$22&amp;",Period3="&amp;$A$24&amp;",InputChoice=Close", "MACD",$A$4, -$B821, $A$6,$A$10,,$A$8,$A$12),$A$47)</f>
        <v>-46.56</v>
      </c>
      <c r="O821" s="8" t="str">
        <f>TEXT(RTD("cqg.rtd",,"StudyData",$A$2,"MACD","Period1="&amp;$A$20&amp;",Period2="&amp;$A$22&amp;",Period3="&amp;$A$24&amp;",InputChoice=Close","MACDA",$A$4,-$B821,$A$6,$A$10,,$A$8,$A$12),$A$47)</f>
        <v>-55.25</v>
      </c>
      <c r="P821" s="6" t="str">
        <f t="shared" si="24"/>
        <v>8.69</v>
      </c>
      <c r="Q821" s="8">
        <f xml:space="preserve"> RTD("cqg.rtd",,"StudyData", $A$2, "RSI", "InputChoice=Close,Period="&amp;$A$26&amp;"", "RSI",$A$4, -$B821, $A$6,$A$10,,$A$8,$A$12)</f>
        <v>47.981385829433094</v>
      </c>
      <c r="R82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-$B821, $A$6,$A$10,,$A$8,$A$12)</f>
        <v>56.321808374</v>
      </c>
      <c r="S82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-$B821, $A$6,$A$10,,$A$8,$A$12)</f>
        <v>48.862499999999997</v>
      </c>
      <c r="T821" s="8" t="str">
        <f>TEXT(RTD("cqg.rtd",,"StudyData", $A$2, "Imoku", "Period1="&amp;$A$34&amp;"", "Imoku1",$A$4, -$B821, $A$6,$A$10,,$A$8,$A$12),$A$47)</f>
        <v>4959.63</v>
      </c>
      <c r="U821" s="8" t="str">
        <f xml:space="preserve"> TEXT(RTD("cqg.rtd",,"StudyData", $A$2, "Imoku", "Period2="&amp;$A$36&amp;"", "Imoku2",$A$4, -$B821, $A$6,$A$10,,$A$8,$A$12),$A$47)</f>
        <v>5045.50</v>
      </c>
      <c r="V821" s="8" t="str">
        <f xml:space="preserve"> TEXT(RTD("cqg.rtd",,"StudyData", $A$2, "Imoku", "Period3="&amp;$A$38&amp;"", "Imoku3",$A$4, -(($B821)+($A$44)), $A$6,$A$10,,$A$8,$A$12),$A$47)</f>
        <v>5143.50</v>
      </c>
      <c r="W821" s="8" t="str">
        <f xml:space="preserve"> TEXT(RTD("cqg.rtd",,"StudyData", $A$2, "Imoku", "Period1="&amp;$A$34&amp;",Period2="&amp;$A$36&amp;",Period4="&amp;$A$40&amp;",MAType4=Sim", "Imoku4",$A$4, -(($B821)+($A$44)), $A$6,$A$10,,$A$8,$A$12),$A$47)</f>
        <v>5185.25</v>
      </c>
      <c r="X821" s="8" t="str">
        <f>TEXT(RTD("cqg.rtd",,"StudyData", $A$2, "Imoku", "MAType5=Sim,Period5="&amp;$A$42&amp;",InputChoice5=Close", "Imoku5",$A$4, -$B821, $A$6,$A$10,,$A$8,$A$12),$A$47)</f>
        <v>5027.50</v>
      </c>
    </row>
    <row r="822" spans="2:24" x14ac:dyDescent="0.25">
      <c r="B822">
        <f t="shared" si="25"/>
        <v>820</v>
      </c>
      <c r="C822" s="5">
        <f xml:space="preserve"> RTD("cqg.rtd",,"StudyData", $A$2, "BAR", "", "Time", $A$4,-$B822,$A$6,$A$10, "","False","T")</f>
        <v>44595</v>
      </c>
      <c r="D822" s="4">
        <f xml:space="preserve"> RTD("cqg.rtd",,"StudyData", $A$2, "BAR", "", "Time", $A$4,-$B822,$A$6,$A$10, "","False","T")</f>
        <v>44595</v>
      </c>
      <c r="E822" s="6" t="str">
        <f xml:space="preserve"> TEXT(RTD("cqg.rtd",,"StudyData", $A$2, "BAR", "", "Open", $A$4, -$B822, $A$6,$A$10,,$A$8,$A$12),$A$47)</f>
        <v>5080.75</v>
      </c>
      <c r="F822" s="6" t="str">
        <f xml:space="preserve"> TEXT(RTD("cqg.rtd",,"StudyData", $A$2, "BAR", "", "High", $A$4, -$B822, $A$6,$A$10,,$A$8,$A$12),$A$47)</f>
        <v>5083.25</v>
      </c>
      <c r="G822" s="6" t="str">
        <f xml:space="preserve"> TEXT(RTD("cqg.rtd",,"StudyData", $A$2, "BAR", "", "Low", $A$4, -$B822, $A$6,$A$10,,$A$8,$A$12),$A$47)</f>
        <v>4997.00</v>
      </c>
      <c r="H822" s="6" t="str">
        <f>TEXT(RTD("cqg.rtd",,"StudyData", $A$2, "BAR", "", "Close", $A$4, -$B822, $A$6,$A$10,,$A$8,$A$12),$A$47)</f>
        <v>5004.00</v>
      </c>
      <c r="I822" s="7">
        <f xml:space="preserve"> RTD("cqg.rtd",,"StudyData", $A$2, "Vol", "VolType=auto, CoCType=Contract", "Vol",$A$4, -$B822, $A$6,$A$10,,$A$8,$A$12)</f>
        <v>1800714</v>
      </c>
      <c r="J822" s="8" t="str">
        <f xml:space="preserve"> TEXT(RTD("cqg.rtd",,"StudyData", $A$2, "MA", "InputChoice=Close,MAType=Sim,Period="&amp;$A$14&amp;"", "MA",$A$4, -$B822, $A$6,$A$10,,$A$8,$A$12),$A$47)</f>
        <v>5151.96</v>
      </c>
      <c r="K822" s="6" t="str">
        <f xml:space="preserve"> TEXT(RTD("cqg.rtd",,"StudyData", $A$2, "BBnds", "MAType=Sim,InputChoice=Close,Period1="&amp;$A$16&amp;",Percent="&amp;$A$18&amp;"", "BHI",$A$4, -$B822, $A$6,$A$10,,$A$8,$A$12),$A$47)</f>
        <v>5322.72</v>
      </c>
      <c r="L822" s="6" t="str">
        <f>TEXT(RTD("cqg.rtd",,"StudyData",$A$2,"BBnds","MAType=Sim,InputChoice=Close,Period1="&amp;$A$16&amp;",Percent="&amp;$A$18&amp;"","BMA",$A$4,-$B822,$A$6,$A$10,,$A$8,$A$12),$A$47)</f>
        <v>5066.33</v>
      </c>
      <c r="M822" s="6" t="str">
        <f xml:space="preserve"> TEXT(RTD("cqg.rtd",,"StudyData", $A$2, "BBnds", "MAType=Sim,InputChoice=Close,Period1="&amp;$A$16&amp;",Percent="&amp;$A$18&amp;"", "BLO",$A$4, -$B822, $A$6,$A$10,,$A$8,$A$12),$A$47)</f>
        <v>4809.93</v>
      </c>
      <c r="N822" s="8" t="str">
        <f xml:space="preserve"> TEXT(RTD("cqg.rtd",,"StudyData", $A$2, "MACD", "Period1="&amp;$A$20&amp;",Period2="&amp;$A$22&amp;",Period3="&amp;$A$24&amp;",InputChoice=Close", "MACD",$A$4, -$B822, $A$6,$A$10,,$A$8,$A$12),$A$47)</f>
        <v>-50.42</v>
      </c>
      <c r="O822" s="8" t="str">
        <f>TEXT(RTD("cqg.rtd",,"StudyData",$A$2,"MACD","Period1="&amp;$A$20&amp;",Period2="&amp;$A$22&amp;",Period3="&amp;$A$24&amp;",InputChoice=Close","MACDA",$A$4,-$B822,$A$6,$A$10,,$A$8,$A$12),$A$47)</f>
        <v>-57.42</v>
      </c>
      <c r="P822" s="6" t="str">
        <f t="shared" si="24"/>
        <v>7.00</v>
      </c>
      <c r="Q822" s="8">
        <f xml:space="preserve"> RTD("cqg.rtd",,"StudyData", $A$2, "RSI", "InputChoice=Close,Period="&amp;$A$26&amp;"", "RSI",$A$4, -$B822, $A$6,$A$10,,$A$8,$A$12)</f>
        <v>45.076148078770316</v>
      </c>
      <c r="R82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-$B822, $A$6,$A$10,,$A$8,$A$12)</f>
        <v>54.200428825199999</v>
      </c>
      <c r="S82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-$B822, $A$6,$A$10,,$A$8,$A$12)</f>
        <v>45.132800000000003</v>
      </c>
      <c r="T822" s="8" t="str">
        <f>TEXT(RTD("cqg.rtd",,"StudyData", $A$2, "Imoku", "Period1="&amp;$A$34&amp;"", "Imoku1",$A$4, -$B822, $A$6,$A$10,,$A$8,$A$12),$A$47)</f>
        <v>4934.38</v>
      </c>
      <c r="U822" s="8" t="str">
        <f xml:space="preserve"> TEXT(RTD("cqg.rtd",,"StudyData", $A$2, "Imoku", "Period2="&amp;$A$36&amp;"", "Imoku2",$A$4, -$B822, $A$6,$A$10,,$A$8,$A$12),$A$47)</f>
        <v>5045.50</v>
      </c>
      <c r="V822" s="8" t="str">
        <f xml:space="preserve"> TEXT(RTD("cqg.rtd",,"StudyData", $A$2, "Imoku", "Period3="&amp;$A$38&amp;"", "Imoku3",$A$4, -(($B822)+($A$44)), $A$6,$A$10,,$A$8,$A$12),$A$47)</f>
        <v>5107.38</v>
      </c>
      <c r="W822" s="8" t="str">
        <f xml:space="preserve"> TEXT(RTD("cqg.rtd",,"StudyData", $A$2, "Imoku", "Period1="&amp;$A$34&amp;",Period2="&amp;$A$36&amp;",Period4="&amp;$A$40&amp;",MAType4=Sim", "Imoku4",$A$4, -(($B822)+($A$44)), $A$6,$A$10,,$A$8,$A$12),$A$47)</f>
        <v>5185.25</v>
      </c>
      <c r="X822" s="8" t="str">
        <f>TEXT(RTD("cqg.rtd",,"StudyData", $A$2, "Imoku", "MAType5=Sim,Period5="&amp;$A$42&amp;",InputChoice5=Close", "Imoku5",$A$4, -$B822, $A$6,$A$10,,$A$8,$A$12),$A$47)</f>
        <v>5004.00</v>
      </c>
    </row>
    <row r="823" spans="2:24" x14ac:dyDescent="0.25">
      <c r="B823">
        <f t="shared" si="25"/>
        <v>821</v>
      </c>
      <c r="C823" s="5">
        <f xml:space="preserve"> RTD("cqg.rtd",,"StudyData", $A$2, "BAR", "", "Time", $A$4,-$B823,$A$6,$A$10, "","False","T")</f>
        <v>44594</v>
      </c>
      <c r="D823" s="4">
        <f xml:space="preserve"> RTD("cqg.rtd",,"StudyData", $A$2, "BAR", "", "Time", $A$4,-$B823,$A$6,$A$10, "","False","T")</f>
        <v>44594</v>
      </c>
      <c r="E823" s="6" t="str">
        <f xml:space="preserve"> TEXT(RTD("cqg.rtd",,"StudyData", $A$2, "BAR", "", "Open", $A$4, -$B823, $A$6,$A$10,,$A$8,$A$12),$A$47)</f>
        <v>5087.00</v>
      </c>
      <c r="F823" s="6" t="str">
        <f xml:space="preserve"> TEXT(RTD("cqg.rtd",,"StudyData", $A$2, "BAR", "", "High", $A$4, -$B823, $A$6,$A$10,,$A$8,$A$12),$A$47)</f>
        <v>5121.00</v>
      </c>
      <c r="G823" s="6" t="str">
        <f xml:space="preserve"> TEXT(RTD("cqg.rtd",,"StudyData", $A$2, "BAR", "", "Low", $A$4, -$B823, $A$6,$A$10,,$A$8,$A$12),$A$47)</f>
        <v>5070.25</v>
      </c>
      <c r="H823" s="6" t="str">
        <f>TEXT(RTD("cqg.rtd",,"StudyData", $A$2, "BAR", "", "Close", $A$4, -$B823, $A$6,$A$10,,$A$8,$A$12),$A$47)</f>
        <v>5112.25</v>
      </c>
      <c r="I823" s="7">
        <f xml:space="preserve"> RTD("cqg.rtd",,"StudyData", $A$2, "Vol", "VolType=auto, CoCType=Contract", "Vol",$A$4, -$B823, $A$6,$A$10,,$A$8,$A$12)</f>
        <v>1624220</v>
      </c>
      <c r="J823" s="8" t="str">
        <f xml:space="preserve"> TEXT(RTD("cqg.rtd",,"StudyData", $A$2, "MA", "InputChoice=Close,MAType=Sim,Period="&amp;$A$14&amp;"", "MA",$A$4, -$B823, $A$6,$A$10,,$A$8,$A$12),$A$47)</f>
        <v>5157.18</v>
      </c>
      <c r="K823" s="6" t="str">
        <f xml:space="preserve"> TEXT(RTD("cqg.rtd",,"StudyData", $A$2, "BBnds", "MAType=Sim,InputChoice=Close,Period1="&amp;$A$16&amp;",Percent="&amp;$A$18&amp;"", "BHI",$A$4, -$B823, $A$6,$A$10,,$A$8,$A$12),$A$47)</f>
        <v>5341.43</v>
      </c>
      <c r="L823" s="6" t="str">
        <f>TEXT(RTD("cqg.rtd",,"StudyData",$A$2,"BBnds","MAType=Sim,InputChoice=Close,Period1="&amp;$A$16&amp;",Percent="&amp;$A$18&amp;"","BMA",$A$4,-$B823,$A$6,$A$10,,$A$8,$A$12),$A$47)</f>
        <v>5077.50</v>
      </c>
      <c r="M823" s="6" t="str">
        <f xml:space="preserve"> TEXT(RTD("cqg.rtd",,"StudyData", $A$2, "BBnds", "MAType=Sim,InputChoice=Close,Period1="&amp;$A$16&amp;",Percent="&amp;$A$18&amp;"", "BLO",$A$4, -$B823, $A$6,$A$10,,$A$8,$A$12),$A$47)</f>
        <v>4813.57</v>
      </c>
      <c r="N823" s="8" t="str">
        <f xml:space="preserve"> TEXT(RTD("cqg.rtd",,"StudyData", $A$2, "MACD", "Period1="&amp;$A$20&amp;",Period2="&amp;$A$22&amp;",Period3="&amp;$A$24&amp;",InputChoice=Close", "MACD",$A$4, -$B823, $A$6,$A$10,,$A$8,$A$12),$A$47)</f>
        <v>-52.24</v>
      </c>
      <c r="O823" s="8" t="str">
        <f>TEXT(RTD("cqg.rtd",,"StudyData",$A$2,"MACD","Period1="&amp;$A$20&amp;",Period2="&amp;$A$22&amp;",Period3="&amp;$A$24&amp;",InputChoice=Close","MACDA",$A$4,-$B823,$A$6,$A$10,,$A$8,$A$12),$A$47)</f>
        <v>-59.17</v>
      </c>
      <c r="P823" s="6" t="str">
        <f t="shared" si="24"/>
        <v>6.93</v>
      </c>
      <c r="Q823" s="8">
        <f xml:space="preserve"> RTD("cqg.rtd",,"StudyData", $A$2, "RSI", "InputChoice=Close,Period="&amp;$A$26&amp;"", "RSI",$A$4, -$B823, $A$6,$A$10,,$A$8,$A$12)</f>
        <v>58.440358000615191</v>
      </c>
      <c r="R82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-$B823, $A$6,$A$10,,$A$8,$A$12)</f>
        <v>53.483601839000002</v>
      </c>
      <c r="S82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-$B823, $A$6,$A$10,,$A$8,$A$12)</f>
        <v>40.598999999999997</v>
      </c>
      <c r="T823" s="8" t="str">
        <f>TEXT(RTD("cqg.rtd",,"StudyData", $A$2, "Imoku", "Period1="&amp;$A$34&amp;"", "Imoku1",$A$4, -$B823, $A$6,$A$10,,$A$8,$A$12),$A$47)</f>
        <v>4934.38</v>
      </c>
      <c r="U823" s="8" t="str">
        <f xml:space="preserve"> TEXT(RTD("cqg.rtd",,"StudyData", $A$2, "Imoku", "Period2="&amp;$A$36&amp;"", "Imoku2",$A$4, -$B823, $A$6,$A$10,,$A$8,$A$12),$A$47)</f>
        <v>5045.50</v>
      </c>
      <c r="V823" s="8" t="str">
        <f xml:space="preserve"> TEXT(RTD("cqg.rtd",,"StudyData", $A$2, "Imoku", "Period3="&amp;$A$38&amp;"", "Imoku3",$A$4, -(($B823)+($A$44)), $A$6,$A$10,,$A$8,$A$12),$A$47)</f>
        <v>5082.88</v>
      </c>
      <c r="W823" s="8" t="str">
        <f xml:space="preserve"> TEXT(RTD("cqg.rtd",,"StudyData", $A$2, "Imoku", "Period1="&amp;$A$34&amp;",Period2="&amp;$A$36&amp;",Period4="&amp;$A$40&amp;",MAType4=Sim", "Imoku4",$A$4, -(($B823)+($A$44)), $A$6,$A$10,,$A$8,$A$12),$A$47)</f>
        <v>5178.38</v>
      </c>
      <c r="X823" s="8" t="str">
        <f>TEXT(RTD("cqg.rtd",,"StudyData", $A$2, "Imoku", "MAType5=Sim,Period5="&amp;$A$42&amp;",InputChoice5=Close", "Imoku5",$A$4, -$B823, $A$6,$A$10,,$A$8,$A$12),$A$47)</f>
        <v>5112.25</v>
      </c>
    </row>
    <row r="824" spans="2:24" x14ac:dyDescent="0.25">
      <c r="B824">
        <f t="shared" si="25"/>
        <v>822</v>
      </c>
      <c r="C824" s="5">
        <f xml:space="preserve"> RTD("cqg.rtd",,"StudyData", $A$2, "BAR", "", "Time", $A$4,-$B824,$A$6,$A$10, "","False","T")</f>
        <v>44593</v>
      </c>
      <c r="D824" s="4">
        <f xml:space="preserve"> RTD("cqg.rtd",,"StudyData", $A$2, "BAR", "", "Time", $A$4,-$B824,$A$6,$A$10, "","False","T")</f>
        <v>44593</v>
      </c>
      <c r="E824" s="6" t="str">
        <f xml:space="preserve"> TEXT(RTD("cqg.rtd",,"StudyData", $A$2, "BAR", "", "Open", $A$4, -$B824, $A$6,$A$10,,$A$8,$A$12),$A$47)</f>
        <v>5028.25</v>
      </c>
      <c r="F824" s="6" t="str">
        <f xml:space="preserve"> TEXT(RTD("cqg.rtd",,"StudyData", $A$2, "BAR", "", "High", $A$4, -$B824, $A$6,$A$10,,$A$8,$A$12),$A$47)</f>
        <v>5089.75</v>
      </c>
      <c r="G824" s="6" t="str">
        <f xml:space="preserve"> TEXT(RTD("cqg.rtd",,"StudyData", $A$2, "BAR", "", "Low", $A$4, -$B824, $A$6,$A$10,,$A$8,$A$12),$A$47)</f>
        <v>5009.00</v>
      </c>
      <c r="H824" s="6" t="str">
        <f>TEXT(RTD("cqg.rtd",,"StudyData", $A$2, "BAR", "", "Close", $A$4, -$B824, $A$6,$A$10,,$A$8,$A$12),$A$47)</f>
        <v>5070.00</v>
      </c>
      <c r="I824" s="7">
        <f xml:space="preserve"> RTD("cqg.rtd",,"StudyData", $A$2, "Vol", "VolType=auto, CoCType=Contract", "Vol",$A$4, -$B824, $A$6,$A$10,,$A$8,$A$12)</f>
        <v>1618163</v>
      </c>
      <c r="J824" s="8" t="str">
        <f xml:space="preserve"> TEXT(RTD("cqg.rtd",,"StudyData", $A$2, "MA", "InputChoice=Close,MAType=Sim,Period="&amp;$A$14&amp;"", "MA",$A$4, -$B824, $A$6,$A$10,,$A$8,$A$12),$A$47)</f>
        <v>5157.32</v>
      </c>
      <c r="K824" s="6" t="str">
        <f xml:space="preserve"> TEXT(RTD("cqg.rtd",,"StudyData", $A$2, "BBnds", "MAType=Sim,InputChoice=Close,Period1="&amp;$A$16&amp;",Percent="&amp;$A$18&amp;"", "BHI",$A$4, -$B824, $A$6,$A$10,,$A$8,$A$12),$A$47)</f>
        <v>5371.89</v>
      </c>
      <c r="L824" s="6" t="str">
        <f>TEXT(RTD("cqg.rtd",,"StudyData",$A$2,"BBnds","MAType=Sim,InputChoice=Close,Period1="&amp;$A$16&amp;",Percent="&amp;$A$18&amp;"","BMA",$A$4,-$B824,$A$6,$A$10,,$A$8,$A$12),$A$47)</f>
        <v>5087.85</v>
      </c>
      <c r="M824" s="6" t="str">
        <f xml:space="preserve"> TEXT(RTD("cqg.rtd",,"StudyData", $A$2, "BBnds", "MAType=Sim,InputChoice=Close,Period1="&amp;$A$16&amp;",Percent="&amp;$A$18&amp;"", "BLO",$A$4, -$B824, $A$6,$A$10,,$A$8,$A$12),$A$47)</f>
        <v>4803.81</v>
      </c>
      <c r="N824" s="8" t="str">
        <f xml:space="preserve"> TEXT(RTD("cqg.rtd",,"StudyData", $A$2, "MACD", "Period1="&amp;$A$20&amp;",Period2="&amp;$A$22&amp;",Period3="&amp;$A$24&amp;",InputChoice=Close", "MACD",$A$4, -$B824, $A$6,$A$10,,$A$8,$A$12),$A$47)</f>
        <v>-64.80</v>
      </c>
      <c r="O824" s="8" t="str">
        <f>TEXT(RTD("cqg.rtd",,"StudyData",$A$2,"MACD","Period1="&amp;$A$20&amp;",Period2="&amp;$A$22&amp;",Period3="&amp;$A$24&amp;",InputChoice=Close","MACDA",$A$4,-$B824,$A$6,$A$10,,$A$8,$A$12),$A$47)</f>
        <v>-60.90</v>
      </c>
      <c r="P824" s="6" t="str">
        <f t="shared" si="24"/>
        <v>-3.90</v>
      </c>
      <c r="Q824" s="8">
        <f xml:space="preserve"> RTD("cqg.rtd",,"StudyData", $A$2, "RSI", "InputChoice=Close,Period="&amp;$A$26&amp;"", "RSI",$A$4, -$B824, $A$6,$A$10,,$A$8,$A$12)</f>
        <v>53.67545651676329</v>
      </c>
      <c r="R82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-$B824, $A$6,$A$10,,$A$8,$A$12)</f>
        <v>45.357164835799999</v>
      </c>
      <c r="S82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-$B824, $A$6,$A$10,,$A$8,$A$12)</f>
        <v>34.156700000000001</v>
      </c>
      <c r="T824" s="8" t="str">
        <f>TEXT(RTD("cqg.rtd",,"StudyData", $A$2, "Imoku", "Period1="&amp;$A$34&amp;"", "Imoku1",$A$4, -$B824, $A$6,$A$10,,$A$8,$A$12),$A$47)</f>
        <v>4938.50</v>
      </c>
      <c r="U824" s="8" t="str">
        <f xml:space="preserve"> TEXT(RTD("cqg.rtd",,"StudyData", $A$2, "Imoku", "Period2="&amp;$A$36&amp;"", "Imoku2",$A$4, -$B824, $A$6,$A$10,,$A$8,$A$12),$A$47)</f>
        <v>5045.50</v>
      </c>
      <c r="V824" s="8" t="str">
        <f xml:space="preserve"> TEXT(RTD("cqg.rtd",,"StudyData", $A$2, "Imoku", "Period3="&amp;$A$38&amp;"", "Imoku3",$A$4, -(($B824)+($A$44)), $A$6,$A$10,,$A$8,$A$12),$A$47)</f>
        <v>5061.63</v>
      </c>
      <c r="W824" s="8" t="str">
        <f xml:space="preserve"> TEXT(RTD("cqg.rtd",,"StudyData", $A$2, "Imoku", "Period1="&amp;$A$34&amp;",Period2="&amp;$A$36&amp;",Period4="&amp;$A$40&amp;",MAType4=Sim", "Imoku4",$A$4, -(($B824)+($A$44)), $A$6,$A$10,,$A$8,$A$12),$A$47)</f>
        <v>5157.88</v>
      </c>
      <c r="X824" s="8" t="str">
        <f>TEXT(RTD("cqg.rtd",,"StudyData", $A$2, "Imoku", "MAType5=Sim,Period5="&amp;$A$42&amp;",InputChoice5=Close", "Imoku5",$A$4, -$B824, $A$6,$A$10,,$A$8,$A$12),$A$47)</f>
        <v>5070.00</v>
      </c>
    </row>
    <row r="825" spans="2:24" x14ac:dyDescent="0.25">
      <c r="B825">
        <f t="shared" si="25"/>
        <v>823</v>
      </c>
      <c r="C825" s="5">
        <f xml:space="preserve"> RTD("cqg.rtd",,"StudyData", $A$2, "BAR", "", "Time", $A$4,-$B825,$A$6,$A$10, "","False","T")</f>
        <v>44592</v>
      </c>
      <c r="D825" s="4">
        <f xml:space="preserve"> RTD("cqg.rtd",,"StudyData", $A$2, "BAR", "", "Time", $A$4,-$B825,$A$6,$A$10, "","False","T")</f>
        <v>44592</v>
      </c>
      <c r="E825" s="6" t="str">
        <f xml:space="preserve"> TEXT(RTD("cqg.rtd",,"StudyData", $A$2, "BAR", "", "Open", $A$4, -$B825, $A$6,$A$10,,$A$8,$A$12),$A$47)</f>
        <v>4958.50</v>
      </c>
      <c r="F825" s="6" t="str">
        <f xml:space="preserve"> TEXT(RTD("cqg.rtd",,"StudyData", $A$2, "BAR", "", "High", $A$4, -$B825, $A$6,$A$10,,$A$8,$A$12),$A$47)</f>
        <v>5042.75</v>
      </c>
      <c r="G825" s="6" t="str">
        <f xml:space="preserve"> TEXT(RTD("cqg.rtd",,"StudyData", $A$2, "BAR", "", "Low", $A$4, -$B825, $A$6,$A$10,,$A$8,$A$12),$A$47)</f>
        <v>4930.50</v>
      </c>
      <c r="H825" s="6" t="str">
        <f>TEXT(RTD("cqg.rtd",,"StudyData", $A$2, "BAR", "", "Close", $A$4, -$B825, $A$6,$A$10,,$A$8,$A$12),$A$47)</f>
        <v>5039.25</v>
      </c>
      <c r="I825" s="7">
        <f xml:space="preserve"> RTD("cqg.rtd",,"StudyData", $A$2, "Vol", "VolType=auto, CoCType=Contract", "Vol",$A$4, -$B825, $A$6,$A$10,,$A$8,$A$12)</f>
        <v>1846145</v>
      </c>
      <c r="J825" s="8" t="str">
        <f xml:space="preserve"> TEXT(RTD("cqg.rtd",,"StudyData", $A$2, "MA", "InputChoice=Close,MAType=Sim,Period="&amp;$A$14&amp;"", "MA",$A$4, -$B825, $A$6,$A$10,,$A$8,$A$12),$A$47)</f>
        <v>5157.20</v>
      </c>
      <c r="K825" s="6" t="str">
        <f xml:space="preserve"> TEXT(RTD("cqg.rtd",,"StudyData", $A$2, "BBnds", "MAType=Sim,InputChoice=Close,Period1="&amp;$A$16&amp;",Percent="&amp;$A$18&amp;"", "BHI",$A$4, -$B825, $A$6,$A$10,,$A$8,$A$12),$A$47)</f>
        <v>5401.82</v>
      </c>
      <c r="L825" s="6" t="str">
        <f>TEXT(RTD("cqg.rtd",,"StudyData",$A$2,"BBnds","MAType=Sim,InputChoice=Close,Period1="&amp;$A$16&amp;",Percent="&amp;$A$18&amp;"","BMA",$A$4,-$B825,$A$6,$A$10,,$A$8,$A$12),$A$47)</f>
        <v>5100.40</v>
      </c>
      <c r="M825" s="6" t="str">
        <f xml:space="preserve"> TEXT(RTD("cqg.rtd",,"StudyData", $A$2, "BBnds", "MAType=Sim,InputChoice=Close,Period1="&amp;$A$16&amp;",Percent="&amp;$A$18&amp;"", "BLO",$A$4, -$B825, $A$6,$A$10,,$A$8,$A$12),$A$47)</f>
        <v>4798.98</v>
      </c>
      <c r="N825" s="8" t="str">
        <f xml:space="preserve"> TEXT(RTD("cqg.rtd",,"StudyData", $A$2, "MACD", "Period1="&amp;$A$20&amp;",Period2="&amp;$A$22&amp;",Period3="&amp;$A$24&amp;",InputChoice=Close", "MACD",$A$4, -$B825, $A$6,$A$10,,$A$8,$A$12),$A$47)</f>
        <v>-75.61</v>
      </c>
      <c r="O825" s="8" t="str">
        <f>TEXT(RTD("cqg.rtd",,"StudyData",$A$2,"MACD","Period1="&amp;$A$20&amp;",Period2="&amp;$A$22&amp;",Period3="&amp;$A$24&amp;",InputChoice=Close","MACDA",$A$4,-$B825,$A$6,$A$10,,$A$8,$A$12),$A$47)</f>
        <v>-59.93</v>
      </c>
      <c r="P825" s="6" t="str">
        <f t="shared" si="24"/>
        <v>-15.68</v>
      </c>
      <c r="Q825" s="8">
        <f xml:space="preserve"> RTD("cqg.rtd",,"StudyData", $A$2, "RSI", "InputChoice=Close,Period="&amp;$A$26&amp;"", "RSI",$A$4, -$B825, $A$6,$A$10,,$A$8,$A$12)</f>
        <v>49.964127200251113</v>
      </c>
      <c r="R82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-$B825, $A$6,$A$10,,$A$8,$A$12)</f>
        <v>37.291836446300003</v>
      </c>
      <c r="S82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-$B825, $A$6,$A$10,,$A$8,$A$12)</f>
        <v>28.5565</v>
      </c>
      <c r="T825" s="8" t="str">
        <f>TEXT(RTD("cqg.rtd",,"StudyData", $A$2, "Imoku", "Period1="&amp;$A$34&amp;"", "Imoku1",$A$4, -$B825, $A$6,$A$10,,$A$8,$A$12),$A$47)</f>
        <v>4942.88</v>
      </c>
      <c r="U825" s="8" t="str">
        <f xml:space="preserve"> TEXT(RTD("cqg.rtd",,"StudyData", $A$2, "Imoku", "Period2="&amp;$A$36&amp;"", "Imoku2",$A$4, -$B825, $A$6,$A$10,,$A$8,$A$12),$A$47)</f>
        <v>5045.50</v>
      </c>
      <c r="V825" s="8" t="str">
        <f xml:space="preserve"> TEXT(RTD("cqg.rtd",,"StudyData", $A$2, "Imoku", "Period3="&amp;$A$38&amp;"", "Imoku3",$A$4, -(($B825)+($A$44)), $A$6,$A$10,,$A$8,$A$12),$A$47)</f>
        <v>5061.63</v>
      </c>
      <c r="W825" s="8" t="str">
        <f xml:space="preserve"> TEXT(RTD("cqg.rtd",,"StudyData", $A$2, "Imoku", "Period1="&amp;$A$34&amp;",Period2="&amp;$A$36&amp;",Period4="&amp;$A$40&amp;",MAType4=Sim", "Imoku4",$A$4, -(($B825)+($A$44)), $A$6,$A$10,,$A$8,$A$12),$A$47)</f>
        <v>5157.88</v>
      </c>
      <c r="X825" s="8" t="str">
        <f>TEXT(RTD("cqg.rtd",,"StudyData", $A$2, "Imoku", "MAType5=Sim,Period5="&amp;$A$42&amp;",InputChoice5=Close", "Imoku5",$A$4, -$B825, $A$6,$A$10,,$A$8,$A$12),$A$47)</f>
        <v>5039.25</v>
      </c>
    </row>
    <row r="826" spans="2:24" x14ac:dyDescent="0.25">
      <c r="B826">
        <f t="shared" si="25"/>
        <v>824</v>
      </c>
      <c r="C826" s="5">
        <f xml:space="preserve"> RTD("cqg.rtd",,"StudyData", $A$2, "BAR", "", "Time", $A$4,-$B826,$A$6,$A$10, "","False","T")</f>
        <v>44589</v>
      </c>
      <c r="D826" s="4">
        <f xml:space="preserve"> RTD("cqg.rtd",,"StudyData", $A$2, "BAR", "", "Time", $A$4,-$B826,$A$6,$A$10, "","False","T")</f>
        <v>44589</v>
      </c>
      <c r="E826" s="6" t="str">
        <f xml:space="preserve"> TEXT(RTD("cqg.rtd",,"StudyData", $A$2, "BAR", "", "Open", $A$4, -$B826, $A$6,$A$10,,$A$8,$A$12),$A$47)</f>
        <v>4883.00</v>
      </c>
      <c r="F826" s="6" t="str">
        <f xml:space="preserve"> TEXT(RTD("cqg.rtd",,"StudyData", $A$2, "BAR", "", "High", $A$4, -$B826, $A$6,$A$10,,$A$8,$A$12),$A$47)</f>
        <v>4961.00</v>
      </c>
      <c r="G826" s="6" t="str">
        <f xml:space="preserve"> TEXT(RTD("cqg.rtd",,"StudyData", $A$2, "BAR", "", "Low", $A$4, -$B826, $A$6,$A$10,,$A$8,$A$12),$A$47)</f>
        <v>4801.25</v>
      </c>
      <c r="H826" s="6" t="str">
        <f>TEXT(RTD("cqg.rtd",,"StudyData", $A$2, "BAR", "", "Close", $A$4, -$B826, $A$6,$A$10,,$A$8,$A$12),$A$47)</f>
        <v>4958.25</v>
      </c>
      <c r="I826" s="7">
        <f xml:space="preserve"> RTD("cqg.rtd",,"StudyData", $A$2, "Vol", "VolType=auto, CoCType=Contract", "Vol",$A$4, -$B826, $A$6,$A$10,,$A$8,$A$12)</f>
        <v>2251268</v>
      </c>
      <c r="J826" s="8" t="str">
        <f xml:space="preserve"> TEXT(RTD("cqg.rtd",,"StudyData", $A$2, "MA", "InputChoice=Close,MAType=Sim,Period="&amp;$A$14&amp;"", "MA",$A$4, -$B826, $A$6,$A$10,,$A$8,$A$12),$A$47)</f>
        <v>5158.81</v>
      </c>
      <c r="K826" s="6" t="str">
        <f xml:space="preserve"> TEXT(RTD("cqg.rtd",,"StudyData", $A$2, "BBnds", "MAType=Sim,InputChoice=Close,Period1="&amp;$A$16&amp;",Percent="&amp;$A$18&amp;"", "BHI",$A$4, -$B826, $A$6,$A$10,,$A$8,$A$12),$A$47)</f>
        <v>5424.43</v>
      </c>
      <c r="L826" s="6" t="str">
        <f>TEXT(RTD("cqg.rtd",,"StudyData",$A$2,"BBnds","MAType=Sim,InputChoice=Close,Period1="&amp;$A$16&amp;",Percent="&amp;$A$18&amp;"","BMA",$A$4,-$B826,$A$6,$A$10,,$A$8,$A$12),$A$47)</f>
        <v>5113.11</v>
      </c>
      <c r="M826" s="6" t="str">
        <f xml:space="preserve"> TEXT(RTD("cqg.rtd",,"StudyData", $A$2, "BBnds", "MAType=Sim,InputChoice=Close,Period1="&amp;$A$16&amp;",Percent="&amp;$A$18&amp;"", "BLO",$A$4, -$B826, $A$6,$A$10,,$A$8,$A$12),$A$47)</f>
        <v>4801.79</v>
      </c>
      <c r="N826" s="8" t="str">
        <f xml:space="preserve"> TEXT(RTD("cqg.rtd",,"StudyData", $A$2, "MACD", "Period1="&amp;$A$20&amp;",Period2="&amp;$A$22&amp;",Period3="&amp;$A$24&amp;",InputChoice=Close", "MACD",$A$4, -$B826, $A$6,$A$10,,$A$8,$A$12),$A$47)</f>
        <v>-85.16</v>
      </c>
      <c r="O826" s="8" t="str">
        <f>TEXT(RTD("cqg.rtd",,"StudyData",$A$2,"MACD","Period1="&amp;$A$20&amp;",Period2="&amp;$A$22&amp;",Period3="&amp;$A$24&amp;",InputChoice=Close","MACDA",$A$4,-$B826,$A$6,$A$10,,$A$8,$A$12),$A$47)</f>
        <v>-56.01</v>
      </c>
      <c r="P826" s="6" t="str">
        <f t="shared" si="24"/>
        <v>-29.15</v>
      </c>
      <c r="Q826" s="8">
        <f xml:space="preserve"> RTD("cqg.rtd",,"StudyData", $A$2, "RSI", "InputChoice=Close,Period="&amp;$A$26&amp;"", "RSI",$A$4, -$B826, $A$6,$A$10,,$A$8,$A$12)</f>
        <v>38.410694880686471</v>
      </c>
      <c r="R82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-$B826, $A$6,$A$10,,$A$8,$A$12)</f>
        <v>27.999554274899999</v>
      </c>
      <c r="S82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-$B826, $A$6,$A$10,,$A$8,$A$12)</f>
        <v>24.188800000000001</v>
      </c>
      <c r="T826" s="8" t="str">
        <f>TEXT(RTD("cqg.rtd",,"StudyData", $A$2, "Imoku", "Period1="&amp;$A$34&amp;"", "Imoku1",$A$4, -$B826, $A$6,$A$10,,$A$8,$A$12),$A$47)</f>
        <v>4977.25</v>
      </c>
      <c r="U826" s="8" t="str">
        <f xml:space="preserve"> TEXT(RTD("cqg.rtd",,"StudyData", $A$2, "Imoku", "Period2="&amp;$A$36&amp;"", "Imoku2",$A$4, -$B826, $A$6,$A$10,,$A$8,$A$12),$A$47)</f>
        <v>5045.50</v>
      </c>
      <c r="V826" s="8" t="str">
        <f xml:space="preserve"> TEXT(RTD("cqg.rtd",,"StudyData", $A$2, "Imoku", "Period3="&amp;$A$38&amp;"", "Imoku3",$A$4, -(($B826)+($A$44)), $A$6,$A$10,,$A$8,$A$12),$A$47)</f>
        <v>5061.63</v>
      </c>
      <c r="W826" s="8" t="str">
        <f xml:space="preserve"> TEXT(RTD("cqg.rtd",,"StudyData", $A$2, "Imoku", "Period1="&amp;$A$34&amp;",Period2="&amp;$A$36&amp;",Period4="&amp;$A$40&amp;",MAType4=Sim", "Imoku4",$A$4, -(($B826)+($A$44)), $A$6,$A$10,,$A$8,$A$12),$A$47)</f>
        <v>5157.88</v>
      </c>
      <c r="X826" s="8" t="str">
        <f>TEXT(RTD("cqg.rtd",,"StudyData", $A$2, "Imoku", "MAType5=Sim,Period5="&amp;$A$42&amp;",InputChoice5=Close", "Imoku5",$A$4, -$B826, $A$6,$A$10,,$A$8,$A$12),$A$47)</f>
        <v>4958.25</v>
      </c>
    </row>
    <row r="827" spans="2:24" x14ac:dyDescent="0.25">
      <c r="B827">
        <f t="shared" si="25"/>
        <v>825</v>
      </c>
      <c r="C827" s="5">
        <f xml:space="preserve"> RTD("cqg.rtd",,"StudyData", $A$2, "BAR", "", "Time", $A$4,-$B827,$A$6,$A$10, "","False","T")</f>
        <v>44588</v>
      </c>
      <c r="D827" s="4">
        <f xml:space="preserve"> RTD("cqg.rtd",,"StudyData", $A$2, "BAR", "", "Time", $A$4,-$B827,$A$6,$A$10, "","False","T")</f>
        <v>44588</v>
      </c>
      <c r="E827" s="6" t="str">
        <f xml:space="preserve"> TEXT(RTD("cqg.rtd",,"StudyData", $A$2, "BAR", "", "Open", $A$4, -$B827, $A$6,$A$10,,$A$8,$A$12),$A$47)</f>
        <v>4880.25</v>
      </c>
      <c r="F827" s="6" t="str">
        <f xml:space="preserve"> TEXT(RTD("cqg.rtd",,"StudyData", $A$2, "BAR", "", "High", $A$4, -$B827, $A$6,$A$10,,$A$8,$A$12),$A$47)</f>
        <v>4957.00</v>
      </c>
      <c r="G827" s="6" t="str">
        <f xml:space="preserve"> TEXT(RTD("cqg.rtd",,"StudyData", $A$2, "BAR", "", "Low", $A$4, -$B827, $A$6,$A$10,,$A$8,$A$12),$A$47)</f>
        <v>4798.25</v>
      </c>
      <c r="H827" s="6" t="str">
        <f>TEXT(RTD("cqg.rtd",,"StudyData", $A$2, "BAR", "", "Close", $A$4, -$B827, $A$6,$A$10,,$A$8,$A$12),$A$47)</f>
        <v>4852.75</v>
      </c>
      <c r="I827" s="7">
        <f xml:space="preserve"> RTD("cqg.rtd",,"StudyData", $A$2, "Vol", "VolType=auto, CoCType=Contract", "Vol",$A$4, -$B827, $A$6,$A$10,,$A$8,$A$12)</f>
        <v>2295458</v>
      </c>
      <c r="J827" s="8" t="str">
        <f xml:space="preserve"> TEXT(RTD("cqg.rtd",,"StudyData", $A$2, "MA", "InputChoice=Close,MAType=Sim,Period="&amp;$A$14&amp;"", "MA",$A$4, -$B827, $A$6,$A$10,,$A$8,$A$12),$A$47)</f>
        <v>5160.76</v>
      </c>
      <c r="K827" s="6" t="str">
        <f xml:space="preserve"> TEXT(RTD("cqg.rtd",,"StudyData", $A$2, "BBnds", "MAType=Sim,InputChoice=Close,Period1="&amp;$A$16&amp;",Percent="&amp;$A$18&amp;"", "BHI",$A$4, -$B827, $A$6,$A$10,,$A$8,$A$12),$A$47)</f>
        <v>5444.32</v>
      </c>
      <c r="L827" s="6" t="str">
        <f>TEXT(RTD("cqg.rtd",,"StudyData",$A$2,"BBnds","MAType=Sim,InputChoice=Close,Period1="&amp;$A$16&amp;",Percent="&amp;$A$18&amp;"","BMA",$A$4,-$B827,$A$6,$A$10,,$A$8,$A$12),$A$47)</f>
        <v>5130.56</v>
      </c>
      <c r="M827" s="6" t="str">
        <f xml:space="preserve"> TEXT(RTD("cqg.rtd",,"StudyData", $A$2, "BBnds", "MAType=Sim,InputChoice=Close,Period1="&amp;$A$16&amp;",Percent="&amp;$A$18&amp;"", "BLO",$A$4, -$B827, $A$6,$A$10,,$A$8,$A$12),$A$47)</f>
        <v>4816.81</v>
      </c>
      <c r="N827" s="8" t="str">
        <f xml:space="preserve"> TEXT(RTD("cqg.rtd",,"StudyData", $A$2, "MACD", "Period1="&amp;$A$20&amp;",Period2="&amp;$A$22&amp;",Period3="&amp;$A$24&amp;",InputChoice=Close", "MACD",$A$4, -$B827, $A$6,$A$10,,$A$8,$A$12),$A$47)</f>
        <v>-87.87</v>
      </c>
      <c r="O827" s="8" t="str">
        <f>TEXT(RTD("cqg.rtd",,"StudyData",$A$2,"MACD","Period1="&amp;$A$20&amp;",Period2="&amp;$A$22&amp;",Period3="&amp;$A$24&amp;",InputChoice=Close","MACDA",$A$4,-$B827,$A$6,$A$10,,$A$8,$A$12),$A$47)</f>
        <v>-48.72</v>
      </c>
      <c r="P827" s="6" t="str">
        <f t="shared" si="24"/>
        <v>-39.15</v>
      </c>
      <c r="Q827" s="8">
        <f xml:space="preserve"> RTD("cqg.rtd",,"StudyData", $A$2, "RSI", "InputChoice=Close,Period="&amp;$A$26&amp;"", "RSI",$A$4, -$B827, $A$6,$A$10,,$A$8,$A$12)</f>
        <v>15.938775010622976</v>
      </c>
      <c r="R82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-$B827, $A$6,$A$10,,$A$8,$A$12)</f>
        <v>21.7471632064</v>
      </c>
      <c r="S82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-$B827, $A$6,$A$10,,$A$8,$A$12)</f>
        <v>22.2834</v>
      </c>
      <c r="T827" s="8" t="str">
        <f>TEXT(RTD("cqg.rtd",,"StudyData", $A$2, "Imoku", "Period1="&amp;$A$34&amp;"", "Imoku1",$A$4, -$B827, $A$6,$A$10,,$A$8,$A$12),$A$47)</f>
        <v>4977.25</v>
      </c>
      <c r="U827" s="8" t="str">
        <f xml:space="preserve"> TEXT(RTD("cqg.rtd",,"StudyData", $A$2, "Imoku", "Period2="&amp;$A$36&amp;"", "Imoku2",$A$4, -$B827, $A$6,$A$10,,$A$8,$A$12),$A$47)</f>
        <v>5045.50</v>
      </c>
      <c r="V827" s="8" t="str">
        <f xml:space="preserve"> TEXT(RTD("cqg.rtd",,"StudyData", $A$2, "Imoku", "Period3="&amp;$A$38&amp;"", "Imoku3",$A$4, -(($B827)+($A$44)), $A$6,$A$10,,$A$8,$A$12),$A$47)</f>
        <v>5061.63</v>
      </c>
      <c r="W827" s="8" t="str">
        <f xml:space="preserve"> TEXT(RTD("cqg.rtd",,"StudyData", $A$2, "Imoku", "Period1="&amp;$A$34&amp;",Period2="&amp;$A$36&amp;",Period4="&amp;$A$40&amp;",MAType4=Sim", "Imoku4",$A$4, -(($B827)+($A$44)), $A$6,$A$10,,$A$8,$A$12),$A$47)</f>
        <v>5157.88</v>
      </c>
      <c r="X827" s="8" t="str">
        <f>TEXT(RTD("cqg.rtd",,"StudyData", $A$2, "Imoku", "MAType5=Sim,Period5="&amp;$A$42&amp;",InputChoice5=Close", "Imoku5",$A$4, -$B827, $A$6,$A$10,,$A$8,$A$12),$A$47)</f>
        <v>4852.75</v>
      </c>
    </row>
    <row r="828" spans="2:24" x14ac:dyDescent="0.25">
      <c r="B828">
        <f t="shared" si="25"/>
        <v>826</v>
      </c>
      <c r="C828" s="5">
        <f xml:space="preserve"> RTD("cqg.rtd",,"StudyData", $A$2, "BAR", "", "Time", $A$4,-$B828,$A$6,$A$10, "","False","T")</f>
        <v>44587</v>
      </c>
      <c r="D828" s="4">
        <f xml:space="preserve"> RTD("cqg.rtd",,"StudyData", $A$2, "BAR", "", "Time", $A$4,-$B828,$A$6,$A$10, "","False","T")</f>
        <v>44587</v>
      </c>
      <c r="E828" s="6" t="str">
        <f xml:space="preserve"> TEXT(RTD("cqg.rtd",,"StudyData", $A$2, "BAR", "", "Open", $A$4, -$B828, $A$6,$A$10,,$A$8,$A$12),$A$47)</f>
        <v>4843.75</v>
      </c>
      <c r="F828" s="6" t="str">
        <f xml:space="preserve"> TEXT(RTD("cqg.rtd",,"StudyData", $A$2, "BAR", "", "High", $A$4, -$B828, $A$6,$A$10,,$A$8,$A$12),$A$47)</f>
        <v>4981.25</v>
      </c>
      <c r="G828" s="6" t="str">
        <f xml:space="preserve"> TEXT(RTD("cqg.rtd",,"StudyData", $A$2, "BAR", "", "Low", $A$4, -$B828, $A$6,$A$10,,$A$8,$A$12),$A$47)</f>
        <v>4829.25</v>
      </c>
      <c r="H828" s="6" t="str">
        <f>TEXT(RTD("cqg.rtd",,"StudyData", $A$2, "BAR", "", "Close", $A$4, -$B828, $A$6,$A$10,,$A$8,$A$12),$A$47)</f>
        <v>4876.50</v>
      </c>
      <c r="I828" s="7">
        <f xml:space="preserve"> RTD("cqg.rtd",,"StudyData", $A$2, "Vol", "VolType=auto, CoCType=Contract", "Vol",$A$4, -$B828, $A$6,$A$10,,$A$8,$A$12)</f>
        <v>2423103</v>
      </c>
      <c r="J828" s="8" t="str">
        <f xml:space="preserve"> TEXT(RTD("cqg.rtd",,"StudyData", $A$2, "MA", "InputChoice=Close,MAType=Sim,Period="&amp;$A$14&amp;"", "MA",$A$4, -$B828, $A$6,$A$10,,$A$8,$A$12),$A$47)</f>
        <v>5166.79</v>
      </c>
      <c r="K828" s="6" t="str">
        <f xml:space="preserve"> TEXT(RTD("cqg.rtd",,"StudyData", $A$2, "BBnds", "MAType=Sim,InputChoice=Close,Period1="&amp;$A$16&amp;",Percent="&amp;$A$18&amp;"", "BHI",$A$4, -$B828, $A$6,$A$10,,$A$8,$A$12),$A$47)</f>
        <v>5450.49</v>
      </c>
      <c r="L828" s="6" t="str">
        <f>TEXT(RTD("cqg.rtd",,"StudyData",$A$2,"BBnds","MAType=Sim,InputChoice=Close,Period1="&amp;$A$16&amp;",Percent="&amp;$A$18&amp;"","BMA",$A$4,-$B828,$A$6,$A$10,,$A$8,$A$12),$A$47)</f>
        <v>5153.90</v>
      </c>
      <c r="M828" s="6" t="str">
        <f xml:space="preserve"> TEXT(RTD("cqg.rtd",,"StudyData", $A$2, "BBnds", "MAType=Sim,InputChoice=Close,Period1="&amp;$A$16&amp;",Percent="&amp;$A$18&amp;"", "BLO",$A$4, -$B828, $A$6,$A$10,,$A$8,$A$12),$A$47)</f>
        <v>4857.31</v>
      </c>
      <c r="N828" s="8" t="str">
        <f xml:space="preserve"> TEXT(RTD("cqg.rtd",,"StudyData", $A$2, "MACD", "Period1="&amp;$A$20&amp;",Period2="&amp;$A$22&amp;",Period3="&amp;$A$24&amp;",InputChoice=Close", "MACD",$A$4, -$B828, $A$6,$A$10,,$A$8,$A$12),$A$47)</f>
        <v>-79.31</v>
      </c>
      <c r="O828" s="8" t="str">
        <f>TEXT(RTD("cqg.rtd",,"StudyData",$A$2,"MACD","Period1="&amp;$A$20&amp;",Period2="&amp;$A$22&amp;",Period3="&amp;$A$24&amp;",InputChoice=Close","MACDA",$A$4,-$B828,$A$6,$A$10,,$A$8,$A$12),$A$47)</f>
        <v>-38.93</v>
      </c>
      <c r="P828" s="6" t="str">
        <f t="shared" si="24"/>
        <v>-40.38</v>
      </c>
      <c r="Q828" s="8">
        <f xml:space="preserve"> RTD("cqg.rtd",,"StudyData", $A$2, "RSI", "InputChoice=Close,Period="&amp;$A$26&amp;"", "RSI",$A$4, -$B828, $A$6,$A$10,,$A$8,$A$12)</f>
        <v>17.194152321298617</v>
      </c>
      <c r="R82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-$B828, $A$6,$A$10,,$A$8,$A$12)</f>
        <v>22.716889645999998</v>
      </c>
      <c r="S82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-$B828, $A$6,$A$10,,$A$8,$A$12)</f>
        <v>22.551600000000001</v>
      </c>
      <c r="T828" s="8" t="str">
        <f>TEXT(RTD("cqg.rtd",,"StudyData", $A$2, "Imoku", "Period1="&amp;$A$34&amp;"", "Imoku1",$A$4, -$B828, $A$6,$A$10,,$A$8,$A$12),$A$47)</f>
        <v>5009.50</v>
      </c>
      <c r="U828" s="8" t="str">
        <f xml:space="preserve"> TEXT(RTD("cqg.rtd",,"StudyData", $A$2, "Imoku", "Period2="&amp;$A$36&amp;"", "Imoku2",$A$4, -$B828, $A$6,$A$10,,$A$8,$A$12),$A$47)</f>
        <v>5045.50</v>
      </c>
      <c r="V828" s="8" t="str">
        <f xml:space="preserve"> TEXT(RTD("cqg.rtd",,"StudyData", $A$2, "Imoku", "Period3="&amp;$A$38&amp;"", "Imoku3",$A$4, -(($B828)+($A$44)), $A$6,$A$10,,$A$8,$A$12),$A$47)</f>
        <v>5039.88</v>
      </c>
      <c r="W828" s="8" t="str">
        <f xml:space="preserve"> TEXT(RTD("cqg.rtd",,"StudyData", $A$2, "Imoku", "Period1="&amp;$A$34&amp;",Period2="&amp;$A$36&amp;",Period4="&amp;$A$40&amp;",MAType4=Sim", "Imoku4",$A$4, -(($B828)+($A$44)), $A$6,$A$10,,$A$8,$A$12),$A$47)</f>
        <v>5172.81</v>
      </c>
      <c r="X828" s="8" t="str">
        <f>TEXT(RTD("cqg.rtd",,"StudyData", $A$2, "Imoku", "MAType5=Sim,Period5="&amp;$A$42&amp;",InputChoice5=Close", "Imoku5",$A$4, -$B828, $A$6,$A$10,,$A$8,$A$12),$A$47)</f>
        <v>4876.50</v>
      </c>
    </row>
    <row r="829" spans="2:24" x14ac:dyDescent="0.25">
      <c r="B829">
        <f t="shared" si="25"/>
        <v>827</v>
      </c>
      <c r="C829" s="5">
        <f xml:space="preserve"> RTD("cqg.rtd",,"StudyData", $A$2, "BAR", "", "Time", $A$4,-$B829,$A$6,$A$10, "","False","T")</f>
        <v>44586</v>
      </c>
      <c r="D829" s="4">
        <f xml:space="preserve"> RTD("cqg.rtd",,"StudyData", $A$2, "BAR", "", "Time", $A$4,-$B829,$A$6,$A$10, "","False","T")</f>
        <v>44586</v>
      </c>
      <c r="E829" s="6" t="str">
        <f xml:space="preserve"> TEXT(RTD("cqg.rtd",,"StudyData", $A$2, "BAR", "", "Open", $A$4, -$B829, $A$6,$A$10,,$A$8,$A$12),$A$47)</f>
        <v>4937.75</v>
      </c>
      <c r="F829" s="6" t="str">
        <f xml:space="preserve"> TEXT(RTD("cqg.rtd",,"StudyData", $A$2, "BAR", "", "High", $A$4, -$B829, $A$6,$A$10,,$A$8,$A$12),$A$47)</f>
        <v>4941.75</v>
      </c>
      <c r="G829" s="6" t="str">
        <f xml:space="preserve"> TEXT(RTD("cqg.rtd",,"StudyData", $A$2, "BAR", "", "Low", $A$4, -$B829, $A$6,$A$10,,$A$8,$A$12),$A$47)</f>
        <v>4811.50</v>
      </c>
      <c r="H829" s="6" t="str">
        <f>TEXT(RTD("cqg.rtd",,"StudyData", $A$2, "BAR", "", "Close", $A$4, -$B829, $A$6,$A$10,,$A$8,$A$12),$A$47)</f>
        <v>4884.00</v>
      </c>
      <c r="I829" s="7">
        <f xml:space="preserve"> RTD("cqg.rtd",,"StudyData", $A$2, "Vol", "VolType=auto, CoCType=Contract", "Vol",$A$4, -$B829, $A$6,$A$10,,$A$8,$A$12)</f>
        <v>2483392</v>
      </c>
      <c r="J829" s="8" t="str">
        <f xml:space="preserve"> TEXT(RTD("cqg.rtd",,"StudyData", $A$2, "MA", "InputChoice=Close,MAType=Sim,Period="&amp;$A$14&amp;"", "MA",$A$4, -$B829, $A$6,$A$10,,$A$8,$A$12),$A$47)</f>
        <v>5174.34</v>
      </c>
      <c r="K829" s="6" t="str">
        <f xml:space="preserve"> TEXT(RTD("cqg.rtd",,"StudyData", $A$2, "BBnds", "MAType=Sim,InputChoice=Close,Period1="&amp;$A$16&amp;",Percent="&amp;$A$18&amp;"", "BHI",$A$4, -$B829, $A$6,$A$10,,$A$8,$A$12),$A$47)</f>
        <v>5451.00</v>
      </c>
      <c r="L829" s="6" t="str">
        <f>TEXT(RTD("cqg.rtd",,"StudyData",$A$2,"BBnds","MAType=Sim,InputChoice=Close,Period1="&amp;$A$16&amp;",Percent="&amp;$A$18&amp;"","BMA",$A$4,-$B829,$A$6,$A$10,,$A$8,$A$12),$A$47)</f>
        <v>5175.75</v>
      </c>
      <c r="M829" s="6" t="str">
        <f xml:space="preserve"> TEXT(RTD("cqg.rtd",,"StudyData", $A$2, "BBnds", "MAType=Sim,InputChoice=Close,Period1="&amp;$A$16&amp;",Percent="&amp;$A$18&amp;"", "BLO",$A$4, -$B829, $A$6,$A$10,,$A$8,$A$12),$A$47)</f>
        <v>4900.50</v>
      </c>
      <c r="N829" s="8" t="str">
        <f xml:space="preserve"> TEXT(RTD("cqg.rtd",,"StudyData", $A$2, "MACD", "Period1="&amp;$A$20&amp;",Period2="&amp;$A$22&amp;",Period3="&amp;$A$24&amp;",InputChoice=Close", "MACD",$A$4, -$B829, $A$6,$A$10,,$A$8,$A$12),$A$47)</f>
        <v>-69.64</v>
      </c>
      <c r="O829" s="8" t="str">
        <f>TEXT(RTD("cqg.rtd",,"StudyData",$A$2,"MACD","Period1="&amp;$A$20&amp;",Period2="&amp;$A$22&amp;",Period3="&amp;$A$24&amp;",InputChoice=Close","MACDA",$A$4,-$B829,$A$6,$A$10,,$A$8,$A$12),$A$47)</f>
        <v>-28.83</v>
      </c>
      <c r="P829" s="6" t="str">
        <f t="shared" si="24"/>
        <v>-40.81</v>
      </c>
      <c r="Q829" s="8">
        <f xml:space="preserve"> RTD("cqg.rtd",,"StudyData", $A$2, "RSI", "InputChoice=Close,Period="&amp;$A$26&amp;"", "RSI",$A$4, -$B829, $A$6,$A$10,,$A$8,$A$12)</f>
        <v>17.582888246166775</v>
      </c>
      <c r="R82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-$B829, $A$6,$A$10,,$A$8,$A$12)</f>
        <v>21.760944106699998</v>
      </c>
      <c r="S82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-$B829, $A$6,$A$10,,$A$8,$A$12)</f>
        <v>22.468900000000001</v>
      </c>
      <c r="T829" s="8" t="str">
        <f>TEXT(RTD("cqg.rtd",,"StudyData", $A$2, "Imoku", "Period1="&amp;$A$34&amp;"", "Imoku1",$A$4, -$B829, $A$6,$A$10,,$A$8,$A$12),$A$47)</f>
        <v>5011.13</v>
      </c>
      <c r="U829" s="8" t="str">
        <f xml:space="preserve"> TEXT(RTD("cqg.rtd",,"StudyData", $A$2, "Imoku", "Period2="&amp;$A$36&amp;"", "Imoku2",$A$4, -$B829, $A$6,$A$10,,$A$8,$A$12),$A$47)</f>
        <v>5045.50</v>
      </c>
      <c r="V829" s="8" t="str">
        <f xml:space="preserve"> TEXT(RTD("cqg.rtd",,"StudyData", $A$2, "Imoku", "Period3="&amp;$A$38&amp;"", "Imoku3",$A$4, -(($B829)+($A$44)), $A$6,$A$10,,$A$8,$A$12),$A$47)</f>
        <v>5037.50</v>
      </c>
      <c r="W829" s="8" t="str">
        <f xml:space="preserve"> TEXT(RTD("cqg.rtd",,"StudyData", $A$2, "Imoku", "Period1="&amp;$A$34&amp;",Period2="&amp;$A$36&amp;",Period4="&amp;$A$40&amp;",MAType4=Sim", "Imoku4",$A$4, -(($B829)+($A$44)), $A$6,$A$10,,$A$8,$A$12),$A$47)</f>
        <v>5158.88</v>
      </c>
      <c r="X829" s="8" t="str">
        <f>TEXT(RTD("cqg.rtd",,"StudyData", $A$2, "Imoku", "MAType5=Sim,Period5="&amp;$A$42&amp;",InputChoice5=Close", "Imoku5",$A$4, -$B829, $A$6,$A$10,,$A$8,$A$12),$A$47)</f>
        <v>4884.00</v>
      </c>
    </row>
    <row r="830" spans="2:24" x14ac:dyDescent="0.25">
      <c r="B830">
        <f t="shared" si="25"/>
        <v>828</v>
      </c>
      <c r="C830" s="5">
        <f xml:space="preserve"> RTD("cqg.rtd",,"StudyData", $A$2, "BAR", "", "Time", $A$4,-$B830,$A$6,$A$10, "","False","T")</f>
        <v>44585</v>
      </c>
      <c r="D830" s="4">
        <f xml:space="preserve"> RTD("cqg.rtd",,"StudyData", $A$2, "BAR", "", "Time", $A$4,-$B830,$A$6,$A$10, "","False","T")</f>
        <v>44585</v>
      </c>
      <c r="E830" s="6" t="str">
        <f xml:space="preserve"> TEXT(RTD("cqg.rtd",,"StudyData", $A$2, "BAR", "", "Open", $A$4, -$B830, $A$6,$A$10,,$A$8,$A$12),$A$47)</f>
        <v>4924.00</v>
      </c>
      <c r="F830" s="6" t="str">
        <f xml:space="preserve"> TEXT(RTD("cqg.rtd",,"StudyData", $A$2, "BAR", "", "High", $A$4, -$B830, $A$6,$A$10,,$A$8,$A$12),$A$47)</f>
        <v>4962.50</v>
      </c>
      <c r="G830" s="6" t="str">
        <f xml:space="preserve"> TEXT(RTD("cqg.rtd",,"StudyData", $A$2, "BAR", "", "Low", $A$4, -$B830, $A$6,$A$10,,$A$8,$A$12),$A$47)</f>
        <v>4747.75</v>
      </c>
      <c r="H830" s="6" t="str">
        <f>TEXT(RTD("cqg.rtd",,"StudyData", $A$2, "BAR", "", "Close", $A$4, -$B830, $A$6,$A$10,,$A$8,$A$12),$A$47)</f>
        <v>4938.75</v>
      </c>
      <c r="I830" s="7">
        <f xml:space="preserve"> RTD("cqg.rtd",,"StudyData", $A$2, "Vol", "VolType=auto, CoCType=Contract", "Vol",$A$4, -$B830, $A$6,$A$10,,$A$8,$A$12)</f>
        <v>3846785</v>
      </c>
      <c r="J830" s="8" t="str">
        <f xml:space="preserve"> TEXT(RTD("cqg.rtd",,"StudyData", $A$2, "MA", "InputChoice=Close,MAType=Sim,Period="&amp;$A$14&amp;"", "MA",$A$4, -$B830, $A$6,$A$10,,$A$8,$A$12),$A$47)</f>
        <v>5180.33</v>
      </c>
      <c r="K830" s="6" t="str">
        <f xml:space="preserve"> TEXT(RTD("cqg.rtd",,"StudyData", $A$2, "BBnds", "MAType=Sim,InputChoice=Close,Period1="&amp;$A$16&amp;",Percent="&amp;$A$18&amp;"", "BHI",$A$4, -$B830, $A$6,$A$10,,$A$8,$A$12),$A$47)</f>
        <v>5444.12</v>
      </c>
      <c r="L830" s="6" t="str">
        <f>TEXT(RTD("cqg.rtd",,"StudyData",$A$2,"BBnds","MAType=Sim,InputChoice=Close,Period1="&amp;$A$16&amp;",Percent="&amp;$A$18&amp;"","BMA",$A$4,-$B830,$A$6,$A$10,,$A$8,$A$12),$A$47)</f>
        <v>5197.41</v>
      </c>
      <c r="M830" s="6" t="str">
        <f xml:space="preserve"> TEXT(RTD("cqg.rtd",,"StudyData", $A$2, "BBnds", "MAType=Sim,InputChoice=Close,Period1="&amp;$A$16&amp;",Percent="&amp;$A$18&amp;"", "BLO",$A$4, -$B830, $A$6,$A$10,,$A$8,$A$12),$A$47)</f>
        <v>4950.70</v>
      </c>
      <c r="N830" s="8" t="str">
        <f xml:space="preserve"> TEXT(RTD("cqg.rtd",,"StudyData", $A$2, "MACD", "Period1="&amp;$A$20&amp;",Period2="&amp;$A$22&amp;",Period3="&amp;$A$24&amp;",InputChoice=Close", "MACD",$A$4, -$B830, $A$6,$A$10,,$A$8,$A$12),$A$47)</f>
        <v>-57.06</v>
      </c>
      <c r="O830" s="8" t="str">
        <f>TEXT(RTD("cqg.rtd",,"StudyData",$A$2,"MACD","Period1="&amp;$A$20&amp;",Period2="&amp;$A$22&amp;",Period3="&amp;$A$24&amp;",InputChoice=Close","MACDA",$A$4,-$B830,$A$6,$A$10,,$A$8,$A$12),$A$47)</f>
        <v>-18.63</v>
      </c>
      <c r="P830" s="6" t="str">
        <f t="shared" si="24"/>
        <v>-38.43</v>
      </c>
      <c r="Q830" s="8">
        <f xml:space="preserve"> RTD("cqg.rtd",,"StudyData", $A$2, "RSI", "InputChoice=Close,Period="&amp;$A$26&amp;"", "RSI",$A$4, -$B830, $A$6,$A$10,,$A$8,$A$12)</f>
        <v>20.605867350748511</v>
      </c>
      <c r="R83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-$B830, $A$6,$A$10,,$A$8,$A$12)</f>
        <v>20.466018504400001</v>
      </c>
      <c r="S83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-$B830, $A$6,$A$10,,$A$8,$A$12)</f>
        <v>22.822900000000001</v>
      </c>
      <c r="T830" s="8" t="str">
        <f>TEXT(RTD("cqg.rtd",,"StudyData", $A$2, "Imoku", "Period1="&amp;$A$34&amp;"", "Imoku1",$A$4, -$B830, $A$6,$A$10,,$A$8,$A$12),$A$47)</f>
        <v>5011.13</v>
      </c>
      <c r="U830" s="8" t="str">
        <f xml:space="preserve"> TEXT(RTD("cqg.rtd",,"StudyData", $A$2, "Imoku", "Period2="&amp;$A$36&amp;"", "Imoku2",$A$4, -$B830, $A$6,$A$10,,$A$8,$A$12),$A$47)</f>
        <v>5045.50</v>
      </c>
      <c r="V830" s="8" t="str">
        <f xml:space="preserve"> TEXT(RTD("cqg.rtd",,"StudyData", $A$2, "Imoku", "Period3="&amp;$A$38&amp;"", "Imoku3",$A$4, -(($B830)+($A$44)), $A$6,$A$10,,$A$8,$A$12),$A$47)</f>
        <v>5031.75</v>
      </c>
      <c r="W830" s="8" t="str">
        <f xml:space="preserve"> TEXT(RTD("cqg.rtd",,"StudyData", $A$2, "Imoku", "Period1="&amp;$A$34&amp;",Period2="&amp;$A$36&amp;",Period4="&amp;$A$40&amp;",MAType4=Sim", "Imoku4",$A$4, -(($B830)+($A$44)), $A$6,$A$10,,$A$8,$A$12),$A$47)</f>
        <v>5141.50</v>
      </c>
      <c r="X830" s="8" t="str">
        <f>TEXT(RTD("cqg.rtd",,"StudyData", $A$2, "Imoku", "MAType5=Sim,Period5="&amp;$A$42&amp;",InputChoice5=Close", "Imoku5",$A$4, -$B830, $A$6,$A$10,,$A$8,$A$12),$A$47)</f>
        <v>4938.75</v>
      </c>
    </row>
    <row r="831" spans="2:24" x14ac:dyDescent="0.25">
      <c r="B831">
        <f t="shared" si="25"/>
        <v>829</v>
      </c>
      <c r="C831" s="5">
        <f xml:space="preserve"> RTD("cqg.rtd",,"StudyData", $A$2, "BAR", "", "Time", $A$4,-$B831,$A$6,$A$10, "","False","T")</f>
        <v>44582</v>
      </c>
      <c r="D831" s="4">
        <f xml:space="preserve"> RTD("cqg.rtd",,"StudyData", $A$2, "BAR", "", "Time", $A$4,-$B831,$A$6,$A$10, "","False","T")</f>
        <v>44582</v>
      </c>
      <c r="E831" s="6" t="str">
        <f xml:space="preserve"> TEXT(RTD("cqg.rtd",,"StudyData", $A$2, "BAR", "", "Open", $A$4, -$B831, $A$6,$A$10,,$A$8,$A$12),$A$47)</f>
        <v>4989.25</v>
      </c>
      <c r="F831" s="6" t="str">
        <f xml:space="preserve"> TEXT(RTD("cqg.rtd",,"StudyData", $A$2, "BAR", "", "High", $A$4, -$B831, $A$6,$A$10,,$A$8,$A$12),$A$47)</f>
        <v>5022.00</v>
      </c>
      <c r="G831" s="6" t="str">
        <f xml:space="preserve"> TEXT(RTD("cqg.rtd",,"StudyData", $A$2, "BAR", "", "Low", $A$4, -$B831, $A$6,$A$10,,$A$8,$A$12),$A$47)</f>
        <v>4916.25</v>
      </c>
      <c r="H831" s="6" t="str">
        <f>TEXT(RTD("cqg.rtd",,"StudyData", $A$2, "BAR", "", "Close", $A$4, -$B831, $A$6,$A$10,,$A$8,$A$12),$A$47)</f>
        <v>4925.00</v>
      </c>
      <c r="I831" s="7">
        <f xml:space="preserve"> RTD("cqg.rtd",,"StudyData", $A$2, "Vol", "VolType=auto, CoCType=Contract", "Vol",$A$4, -$B831, $A$6,$A$10,,$A$8,$A$12)</f>
        <v>3012106</v>
      </c>
      <c r="J831" s="8" t="str">
        <f xml:space="preserve"> TEXT(RTD("cqg.rtd",,"StudyData", $A$2, "MA", "InputChoice=Close,MAType=Sim,Period="&amp;$A$14&amp;"", "MA",$A$4, -$B831, $A$6,$A$10,,$A$8,$A$12),$A$47)</f>
        <v>5187.53</v>
      </c>
      <c r="K831" s="6" t="str">
        <f xml:space="preserve"> TEXT(RTD("cqg.rtd",,"StudyData", $A$2, "BBnds", "MAType=Sim,InputChoice=Close,Period1="&amp;$A$16&amp;",Percent="&amp;$A$18&amp;"", "BHI",$A$4, -$B831, $A$6,$A$10,,$A$8,$A$12),$A$47)</f>
        <v>5429.99</v>
      </c>
      <c r="L831" s="6" t="str">
        <f>TEXT(RTD("cqg.rtd",,"StudyData",$A$2,"BBnds","MAType=Sim,InputChoice=Close,Period1="&amp;$A$16&amp;",Percent="&amp;$A$18&amp;"","BMA",$A$4,-$B831,$A$6,$A$10,,$A$8,$A$12),$A$47)</f>
        <v>5213.01</v>
      </c>
      <c r="M831" s="6" t="str">
        <f xml:space="preserve"> TEXT(RTD("cqg.rtd",,"StudyData", $A$2, "BBnds", "MAType=Sim,InputChoice=Close,Period1="&amp;$A$16&amp;",Percent="&amp;$A$18&amp;"", "BLO",$A$4, -$B831, $A$6,$A$10,,$A$8,$A$12),$A$47)</f>
        <v>4996.03</v>
      </c>
      <c r="N831" s="8" t="str">
        <f xml:space="preserve"> TEXT(RTD("cqg.rtd",,"StudyData", $A$2, "MACD", "Period1="&amp;$A$20&amp;",Period2="&amp;$A$22&amp;",Period3="&amp;$A$24&amp;",InputChoice=Close", "MACD",$A$4, -$B831, $A$6,$A$10,,$A$8,$A$12),$A$47)</f>
        <v>-45.73</v>
      </c>
      <c r="O831" s="8" t="str">
        <f>TEXT(RTD("cqg.rtd",,"StudyData",$A$2,"MACD","Period1="&amp;$A$20&amp;",Period2="&amp;$A$22&amp;",Period3="&amp;$A$24&amp;",InputChoice=Close","MACDA",$A$4,-$B831,$A$6,$A$10,,$A$8,$A$12),$A$47)</f>
        <v>-9.03</v>
      </c>
      <c r="P831" s="6" t="str">
        <f t="shared" si="24"/>
        <v>-36.70</v>
      </c>
      <c r="Q831" s="8">
        <f xml:space="preserve"> RTD("cqg.rtd",,"StudyData", $A$2, "RSI", "InputChoice=Close,Period="&amp;$A$26&amp;"", "RSI",$A$4, -$B831, $A$6,$A$10,,$A$8,$A$12)</f>
        <v>17.437057767285992</v>
      </c>
      <c r="R83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-$B831, $A$6,$A$10,,$A$8,$A$12)</f>
        <v>10.306813204899999</v>
      </c>
      <c r="S83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-$B831, $A$6,$A$10,,$A$8,$A$12)</f>
        <v>24.001300000000001</v>
      </c>
      <c r="T831" s="8" t="str">
        <f>TEXT(RTD("cqg.rtd",,"StudyData", $A$2, "Imoku", "Period1="&amp;$A$34&amp;"", "Imoku1",$A$4, -$B831, $A$6,$A$10,,$A$8,$A$12),$A$47)</f>
        <v>5095.38</v>
      </c>
      <c r="U831" s="8" t="str">
        <f xml:space="preserve"> TEXT(RTD("cqg.rtd",,"StudyData", $A$2, "Imoku", "Period2="&amp;$A$36&amp;"", "Imoku2",$A$4, -$B831, $A$6,$A$10,,$A$8,$A$12),$A$47)</f>
        <v>5129.75</v>
      </c>
      <c r="V831" s="8" t="str">
        <f xml:space="preserve"> TEXT(RTD("cqg.rtd",,"StudyData", $A$2, "Imoku", "Period3="&amp;$A$38&amp;"", "Imoku3",$A$4, -(($B831)+($A$44)), $A$6,$A$10,,$A$8,$A$12),$A$47)</f>
        <v>5028.00</v>
      </c>
      <c r="W831" s="8" t="str">
        <f xml:space="preserve"> TEXT(RTD("cqg.rtd",,"StudyData", $A$2, "Imoku", "Period1="&amp;$A$34&amp;",Period2="&amp;$A$36&amp;",Period4="&amp;$A$40&amp;",MAType4=Sim", "Imoku4",$A$4, -(($B831)+($A$44)), $A$6,$A$10,,$A$8,$A$12),$A$47)</f>
        <v>5141.50</v>
      </c>
      <c r="X831" s="8" t="str">
        <f>TEXT(RTD("cqg.rtd",,"StudyData", $A$2, "Imoku", "MAType5=Sim,Period5="&amp;$A$42&amp;",InputChoice5=Close", "Imoku5",$A$4, -$B831, $A$6,$A$10,,$A$8,$A$12),$A$47)</f>
        <v>4925.00</v>
      </c>
    </row>
    <row r="832" spans="2:24" x14ac:dyDescent="0.25">
      <c r="B832">
        <f t="shared" si="25"/>
        <v>830</v>
      </c>
      <c r="C832" s="5">
        <f xml:space="preserve"> RTD("cqg.rtd",,"StudyData", $A$2, "BAR", "", "Time", $A$4,-$B832,$A$6,$A$10, "","False","T")</f>
        <v>44581</v>
      </c>
      <c r="D832" s="4">
        <f xml:space="preserve"> RTD("cqg.rtd",,"StudyData", $A$2, "BAR", "", "Time", $A$4,-$B832,$A$6,$A$10, "","False","T")</f>
        <v>44581</v>
      </c>
      <c r="E832" s="6" t="str">
        <f xml:space="preserve"> TEXT(RTD("cqg.rtd",,"StudyData", $A$2, "BAR", "", "Open", $A$4, -$B832, $A$6,$A$10,,$A$8,$A$12),$A$47)</f>
        <v>5061.00</v>
      </c>
      <c r="F832" s="6" t="str">
        <f xml:space="preserve"> TEXT(RTD("cqg.rtd",,"StudyData", $A$2, "BAR", "", "High", $A$4, -$B832, $A$6,$A$10,,$A$8,$A$12),$A$47)</f>
        <v>5129.25</v>
      </c>
      <c r="G832" s="6" t="str">
        <f xml:space="preserve"> TEXT(RTD("cqg.rtd",,"StudyData", $A$2, "BAR", "", "Low", $A$4, -$B832, $A$6,$A$10,,$A$8,$A$12),$A$47)</f>
        <v>4972.75</v>
      </c>
      <c r="H832" s="6" t="str">
        <f>TEXT(RTD("cqg.rtd",,"StudyData", $A$2, "BAR", "", "Close", $A$4, -$B832, $A$6,$A$10,,$A$8,$A$12),$A$47)</f>
        <v>5009.75</v>
      </c>
      <c r="I832" s="7">
        <f xml:space="preserve"> RTD("cqg.rtd",,"StudyData", $A$2, "Vol", "VolType=auto, CoCType=Contract", "Vol",$A$4, -$B832, $A$6,$A$10,,$A$8,$A$12)</f>
        <v>2040704</v>
      </c>
      <c r="J832" s="8" t="str">
        <f xml:space="preserve"> TEXT(RTD("cqg.rtd",,"StudyData", $A$2, "MA", "InputChoice=Close,MAType=Sim,Period="&amp;$A$14&amp;"", "MA",$A$4, -$B832, $A$6,$A$10,,$A$8,$A$12),$A$47)</f>
        <v>5194.81</v>
      </c>
      <c r="K832" s="6" t="str">
        <f xml:space="preserve"> TEXT(RTD("cqg.rtd",,"StudyData", $A$2, "BBnds", "MAType=Sim,InputChoice=Close,Period1="&amp;$A$16&amp;",Percent="&amp;$A$18&amp;"", "BHI",$A$4, -$B832, $A$6,$A$10,,$A$8,$A$12),$A$47)</f>
        <v>5399.94</v>
      </c>
      <c r="L832" s="6" t="str">
        <f>TEXT(RTD("cqg.rtd",,"StudyData",$A$2,"BBnds","MAType=Sim,InputChoice=Close,Period1="&amp;$A$16&amp;",Percent="&amp;$A$18&amp;"","BMA",$A$4,-$B832,$A$6,$A$10,,$A$8,$A$12),$A$47)</f>
        <v>5227.81</v>
      </c>
      <c r="M832" s="6" t="str">
        <f xml:space="preserve"> TEXT(RTD("cqg.rtd",,"StudyData", $A$2, "BBnds", "MAType=Sim,InputChoice=Close,Period1="&amp;$A$16&amp;",Percent="&amp;$A$18&amp;"", "BLO",$A$4, -$B832, $A$6,$A$10,,$A$8,$A$12),$A$47)</f>
        <v>5055.69</v>
      </c>
      <c r="N832" s="8" t="str">
        <f xml:space="preserve"> TEXT(RTD("cqg.rtd",,"StudyData", $A$2, "MACD", "Period1="&amp;$A$20&amp;",Period2="&amp;$A$22&amp;",Period3="&amp;$A$24&amp;",InputChoice=Close", "MACD",$A$4, -$B832, $A$6,$A$10,,$A$8,$A$12),$A$47)</f>
        <v>-29.22</v>
      </c>
      <c r="O832" s="8" t="str">
        <f>TEXT(RTD("cqg.rtd",,"StudyData",$A$2,"MACD","Period1="&amp;$A$20&amp;",Period2="&amp;$A$22&amp;",Period3="&amp;$A$24&amp;",InputChoice=Close","MACDA",$A$4,-$B832,$A$6,$A$10,,$A$8,$A$12),$A$47)</f>
        <v>.15</v>
      </c>
      <c r="P832" s="6" t="str">
        <f t="shared" si="24"/>
        <v>-29.37</v>
      </c>
      <c r="Q832" s="8">
        <f xml:space="preserve"> RTD("cqg.rtd",,"StudyData", $A$2, "RSI", "InputChoice=Close,Period="&amp;$A$26&amp;"", "RSI",$A$4, -$B832, $A$6,$A$10,,$A$8,$A$12)</f>
        <v>22.317192035420803</v>
      </c>
      <c r="R83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-$B832, $A$6,$A$10,,$A$8,$A$12)</f>
        <v>16.246635064100001</v>
      </c>
      <c r="S83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-$B832, $A$6,$A$10,,$A$8,$A$12)</f>
        <v>30.848500000000001</v>
      </c>
      <c r="T832" s="8" t="str">
        <f>TEXT(RTD("cqg.rtd",,"StudyData", $A$2, "Imoku", "Period1="&amp;$A$34&amp;"", "Imoku1",$A$4, -$B832, $A$6,$A$10,,$A$8,$A$12),$A$47)</f>
        <v>5123.63</v>
      </c>
      <c r="U832" s="8" t="str">
        <f xml:space="preserve"> TEXT(RTD("cqg.rtd",,"StudyData", $A$2, "Imoku", "Period2="&amp;$A$36&amp;"", "Imoku2",$A$4, -$B832, $A$6,$A$10,,$A$8,$A$12),$A$47)</f>
        <v>5158.00</v>
      </c>
      <c r="V832" s="8" t="str">
        <f xml:space="preserve"> TEXT(RTD("cqg.rtd",,"StudyData", $A$2, "Imoku", "Period3="&amp;$A$38&amp;"", "Imoku3",$A$4, -(($B832)+($A$44)), $A$6,$A$10,,$A$8,$A$12),$A$47)</f>
        <v>5028.00</v>
      </c>
      <c r="W832" s="8" t="str">
        <f xml:space="preserve"> TEXT(RTD("cqg.rtd",,"StudyData", $A$2, "Imoku", "Period1="&amp;$A$34&amp;",Period2="&amp;$A$36&amp;",Period4="&amp;$A$40&amp;",MAType4=Sim", "Imoku4",$A$4, -(($B832)+($A$44)), $A$6,$A$10,,$A$8,$A$12),$A$47)</f>
        <v>5141.50</v>
      </c>
      <c r="X832" s="8" t="str">
        <f>TEXT(RTD("cqg.rtd",,"StudyData", $A$2, "Imoku", "MAType5=Sim,Period5="&amp;$A$42&amp;",InputChoice5=Close", "Imoku5",$A$4, -$B832, $A$6,$A$10,,$A$8,$A$12),$A$47)</f>
        <v>5009.75</v>
      </c>
    </row>
    <row r="833" spans="2:24" x14ac:dyDescent="0.25">
      <c r="B833">
        <f t="shared" si="25"/>
        <v>831</v>
      </c>
      <c r="C833" s="5">
        <f xml:space="preserve"> RTD("cqg.rtd",,"StudyData", $A$2, "BAR", "", "Time", $A$4,-$B833,$A$6,$A$10, "","False","T")</f>
        <v>44580</v>
      </c>
      <c r="D833" s="4">
        <f xml:space="preserve"> RTD("cqg.rtd",,"StudyData", $A$2, "BAR", "", "Time", $A$4,-$B833,$A$6,$A$10, "","False","T")</f>
        <v>44580</v>
      </c>
      <c r="E833" s="6" t="str">
        <f xml:space="preserve"> TEXT(RTD("cqg.rtd",,"StudyData", $A$2, "BAR", "", "Open", $A$4, -$B833, $A$6,$A$10,,$A$8,$A$12),$A$47)</f>
        <v>5112.75</v>
      </c>
      <c r="F833" s="6" t="str">
        <f xml:space="preserve"> TEXT(RTD("cqg.rtd",,"StudyData", $A$2, "BAR", "", "High", $A$4, -$B833, $A$6,$A$10,,$A$8,$A$12),$A$47)</f>
        <v>5138.00</v>
      </c>
      <c r="G833" s="6" t="str">
        <f xml:space="preserve"> TEXT(RTD("cqg.rtd",,"StudyData", $A$2, "BAR", "", "Low", $A$4, -$B833, $A$6,$A$10,,$A$8,$A$12),$A$47)</f>
        <v>5052.25</v>
      </c>
      <c r="H833" s="6" t="str">
        <f>TEXT(RTD("cqg.rtd",,"StudyData", $A$2, "BAR", "", "Close", $A$4, -$B833, $A$6,$A$10,,$A$8,$A$12),$A$47)</f>
        <v>5059.25</v>
      </c>
      <c r="I833" s="7">
        <f xml:space="preserve"> RTD("cqg.rtd",,"StudyData", $A$2, "Vol", "VolType=auto, CoCType=Contract", "Vol",$A$4, -$B833, $A$6,$A$10,,$A$8,$A$12)</f>
        <v>2001348</v>
      </c>
      <c r="J833" s="8" t="str">
        <f xml:space="preserve"> TEXT(RTD("cqg.rtd",,"StudyData", $A$2, "MA", "InputChoice=Close,MAType=Sim,Period="&amp;$A$14&amp;"", "MA",$A$4, -$B833, $A$6,$A$10,,$A$8,$A$12),$A$47)</f>
        <v>5199.76</v>
      </c>
      <c r="K833" s="6" t="str">
        <f xml:space="preserve"> TEXT(RTD("cqg.rtd",,"StudyData", $A$2, "BBnds", "MAType=Sim,InputChoice=Close,Period1="&amp;$A$16&amp;",Percent="&amp;$A$18&amp;"", "BHI",$A$4, -$B833, $A$6,$A$10,,$A$8,$A$12),$A$47)</f>
        <v>5378.88</v>
      </c>
      <c r="L833" s="6" t="str">
        <f>TEXT(RTD("cqg.rtd",,"StudyData",$A$2,"BBnds","MAType=Sim,InputChoice=Close,Period1="&amp;$A$16&amp;",Percent="&amp;$A$18&amp;"","BMA",$A$4,-$B833,$A$6,$A$10,,$A$8,$A$12),$A$47)</f>
        <v>5236.11</v>
      </c>
      <c r="M833" s="6" t="str">
        <f xml:space="preserve"> TEXT(RTD("cqg.rtd",,"StudyData", $A$2, "BBnds", "MAType=Sim,InputChoice=Close,Period1="&amp;$A$16&amp;",Percent="&amp;$A$18&amp;"", "BLO",$A$4, -$B833, $A$6,$A$10,,$A$8,$A$12),$A$47)</f>
        <v>5093.34</v>
      </c>
      <c r="N833" s="8" t="str">
        <f xml:space="preserve"> TEXT(RTD("cqg.rtd",,"StudyData", $A$2, "MACD", "Period1="&amp;$A$20&amp;",Period2="&amp;$A$22&amp;",Period3="&amp;$A$24&amp;",InputChoice=Close", "MACD",$A$4, -$B833, $A$6,$A$10,,$A$8,$A$12),$A$47)</f>
        <v>-16.35</v>
      </c>
      <c r="O833" s="8" t="str">
        <f>TEXT(RTD("cqg.rtd",,"StudyData",$A$2,"MACD","Period1="&amp;$A$20&amp;",Period2="&amp;$A$22&amp;",Period3="&amp;$A$24&amp;",InputChoice=Close","MACDA",$A$4,-$B833,$A$6,$A$10,,$A$8,$A$12),$A$47)</f>
        <v>7.49</v>
      </c>
      <c r="P833" s="6" t="str">
        <f t="shared" si="24"/>
        <v>-23.84</v>
      </c>
      <c r="Q833" s="8">
        <f xml:space="preserve"> RTD("cqg.rtd",,"StudyData", $A$2, "RSI", "InputChoice=Close,Period="&amp;$A$26&amp;"", "RSI",$A$4, -$B833, $A$6,$A$10,,$A$8,$A$12)</f>
        <v>26.111201301305357</v>
      </c>
      <c r="R83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-$B833, $A$6,$A$10,,$A$8,$A$12)</f>
        <v>20.7075540648</v>
      </c>
      <c r="S83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-$B833, $A$6,$A$10,,$A$8,$A$12)</f>
        <v>38.149500000000003</v>
      </c>
      <c r="T833" s="8" t="str">
        <f>TEXT(RTD("cqg.rtd",,"StudyData", $A$2, "Imoku", "Period1="&amp;$A$34&amp;"", "Imoku1",$A$4, -$B833, $A$6,$A$10,,$A$8,$A$12),$A$47)</f>
        <v>5163.38</v>
      </c>
      <c r="U833" s="8" t="str">
        <f xml:space="preserve"> TEXT(RTD("cqg.rtd",,"StudyData", $A$2, "Imoku", "Period2="&amp;$A$36&amp;"", "Imoku2",$A$4, -$B833, $A$6,$A$10,,$A$8,$A$12),$A$47)</f>
        <v>5197.75</v>
      </c>
      <c r="V833" s="8" t="str">
        <f xml:space="preserve"> TEXT(RTD("cqg.rtd",,"StudyData", $A$2, "Imoku", "Period3="&amp;$A$38&amp;"", "Imoku3",$A$4, -(($B833)+($A$44)), $A$6,$A$10,,$A$8,$A$12),$A$47)</f>
        <v>5028.00</v>
      </c>
      <c r="W833" s="8" t="str">
        <f xml:space="preserve"> TEXT(RTD("cqg.rtd",,"StudyData", $A$2, "Imoku", "Period1="&amp;$A$34&amp;",Period2="&amp;$A$36&amp;",Period4="&amp;$A$40&amp;",MAType4=Sim", "Imoku4",$A$4, -(($B833)+($A$44)), $A$6,$A$10,,$A$8,$A$12),$A$47)</f>
        <v>5137.00</v>
      </c>
      <c r="X833" s="8" t="str">
        <f>TEXT(RTD("cqg.rtd",,"StudyData", $A$2, "Imoku", "MAType5=Sim,Period5="&amp;$A$42&amp;",InputChoice5=Close", "Imoku5",$A$4, -$B833, $A$6,$A$10,,$A$8,$A$12),$A$47)</f>
        <v>5059.25</v>
      </c>
    </row>
    <row r="834" spans="2:24" x14ac:dyDescent="0.25">
      <c r="B834">
        <f t="shared" si="25"/>
        <v>832</v>
      </c>
      <c r="C834" s="5">
        <f xml:space="preserve"> RTD("cqg.rtd",,"StudyData", $A$2, "BAR", "", "Time", $A$4,-$B834,$A$6,$A$10, "","False","T")</f>
        <v>44579</v>
      </c>
      <c r="D834" s="4">
        <f xml:space="preserve"> RTD("cqg.rtd",,"StudyData", $A$2, "BAR", "", "Time", $A$4,-$B834,$A$6,$A$10, "","False","T")</f>
        <v>44579</v>
      </c>
      <c r="E834" s="6" t="str">
        <f xml:space="preserve"> TEXT(RTD("cqg.rtd",,"StudyData", $A$2, "BAR", "", "Open", $A$4, -$B834, $A$6,$A$10,,$A$8,$A$12),$A$47)</f>
        <v>5201.00</v>
      </c>
      <c r="F834" s="6" t="str">
        <f xml:space="preserve"> TEXT(RTD("cqg.rtd",,"StudyData", $A$2, "BAR", "", "High", $A$4, -$B834, $A$6,$A$10,,$A$8,$A$12),$A$47)</f>
        <v>5206.75</v>
      </c>
      <c r="G834" s="6" t="str">
        <f xml:space="preserve"> TEXT(RTD("cqg.rtd",,"StudyData", $A$2, "BAR", "", "Low", $A$4, -$B834, $A$6,$A$10,,$A$8,$A$12),$A$47)</f>
        <v>5095.00</v>
      </c>
      <c r="H834" s="6" t="str">
        <f>TEXT(RTD("cqg.rtd",,"StudyData", $A$2, "BAR", "", "Close", $A$4, -$B834, $A$6,$A$10,,$A$8,$A$12),$A$47)</f>
        <v>5106.25</v>
      </c>
      <c r="I834" s="7">
        <f xml:space="preserve"> RTD("cqg.rtd",,"StudyData", $A$2, "Vol", "VolType=auto, CoCType=Contract", "Vol",$A$4, -$B834, $A$6,$A$10,,$A$8,$A$12)</f>
        <v>2268240</v>
      </c>
      <c r="J834" s="8" t="str">
        <f xml:space="preserve"> TEXT(RTD("cqg.rtd",,"StudyData", $A$2, "MA", "InputChoice=Close,MAType=Sim,Period="&amp;$A$14&amp;"", "MA",$A$4, -$B834, $A$6,$A$10,,$A$8,$A$12),$A$47)</f>
        <v>5203.83</v>
      </c>
      <c r="K834" s="6" t="str">
        <f xml:space="preserve"> TEXT(RTD("cqg.rtd",,"StudyData", $A$2, "BBnds", "MAType=Sim,InputChoice=Close,Period1="&amp;$A$16&amp;",Percent="&amp;$A$18&amp;"", "BHI",$A$4, -$B834, $A$6,$A$10,,$A$8,$A$12),$A$47)</f>
        <v>5372.67</v>
      </c>
      <c r="L834" s="6" t="str">
        <f>TEXT(RTD("cqg.rtd",,"StudyData",$A$2,"BBnds","MAType=Sim,InputChoice=Close,Period1="&amp;$A$16&amp;",Percent="&amp;$A$18&amp;"","BMA",$A$4,-$B834,$A$6,$A$10,,$A$8,$A$12),$A$47)</f>
        <v>5237.83</v>
      </c>
      <c r="M834" s="6" t="str">
        <f xml:space="preserve"> TEXT(RTD("cqg.rtd",,"StudyData", $A$2, "BBnds", "MAType=Sim,InputChoice=Close,Period1="&amp;$A$16&amp;",Percent="&amp;$A$18&amp;"", "BLO",$A$4, -$B834, $A$6,$A$10,,$A$8,$A$12),$A$47)</f>
        <v>5102.98</v>
      </c>
      <c r="N834" s="8" t="str">
        <f xml:space="preserve"> TEXT(RTD("cqg.rtd",,"StudyData", $A$2, "MACD", "Period1="&amp;$A$20&amp;",Period2="&amp;$A$22&amp;",Period3="&amp;$A$24&amp;",InputChoice=Close", "MACD",$A$4, -$B834, $A$6,$A$10,,$A$8,$A$12),$A$47)</f>
        <v>-4.73</v>
      </c>
      <c r="O834" s="8" t="str">
        <f>TEXT(RTD("cqg.rtd",,"StudyData",$A$2,"MACD","Period1="&amp;$A$20&amp;",Period2="&amp;$A$22&amp;",Period3="&amp;$A$24&amp;",InputChoice=Close","MACDA",$A$4,-$B834,$A$6,$A$10,,$A$8,$A$12),$A$47)</f>
        <v>13.45</v>
      </c>
      <c r="P834" s="6" t="str">
        <f t="shared" si="24"/>
        <v>-18.18</v>
      </c>
      <c r="Q834" s="8">
        <f xml:space="preserve"> RTD("cqg.rtd",,"StudyData", $A$2, "RSI", "InputChoice=Close,Period="&amp;$A$26&amp;"", "RSI",$A$4, -$B834, $A$6,$A$10,,$A$8,$A$12)</f>
        <v>30.485310207864345</v>
      </c>
      <c r="R83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-$B834, $A$6,$A$10,,$A$8,$A$12)</f>
        <v>31.6011045204</v>
      </c>
      <c r="S83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-$B834, $A$6,$A$10,,$A$8,$A$12)</f>
        <v>46.8705</v>
      </c>
      <c r="T834" s="8" t="str">
        <f>TEXT(RTD("cqg.rtd",,"StudyData", $A$2, "Imoku", "Period1="&amp;$A$34&amp;"", "Imoku1",$A$4, -$B834, $A$6,$A$10,,$A$8,$A$12),$A$47)</f>
        <v>5209.13</v>
      </c>
      <c r="U834" s="8" t="str">
        <f xml:space="preserve"> TEXT(RTD("cqg.rtd",,"StudyData", $A$2, "Imoku", "Period2="&amp;$A$36&amp;"", "Imoku2",$A$4, -$B834, $A$6,$A$10,,$A$8,$A$12),$A$47)</f>
        <v>5199.25</v>
      </c>
      <c r="V834" s="8" t="str">
        <f xml:space="preserve"> TEXT(RTD("cqg.rtd",,"StudyData", $A$2, "Imoku", "Period3="&amp;$A$38&amp;"", "Imoku3",$A$4, -(($B834)+($A$44)), $A$6,$A$10,,$A$8,$A$12),$A$47)</f>
        <v>5028.00</v>
      </c>
      <c r="W834" s="8" t="str">
        <f xml:space="preserve"> TEXT(RTD("cqg.rtd",,"StudyData", $A$2, "Imoku", "Period1="&amp;$A$34&amp;",Period2="&amp;$A$36&amp;",Period4="&amp;$A$40&amp;",MAType4=Sim", "Imoku4",$A$4, -(($B834)+($A$44)), $A$6,$A$10,,$A$8,$A$12),$A$47)</f>
        <v>5136.88</v>
      </c>
      <c r="X834" s="8" t="str">
        <f>TEXT(RTD("cqg.rtd",,"StudyData", $A$2, "Imoku", "MAType5=Sim,Period5="&amp;$A$42&amp;",InputChoice5=Close", "Imoku5",$A$4, -$B834, $A$6,$A$10,,$A$8,$A$12),$A$47)</f>
        <v>5106.25</v>
      </c>
    </row>
    <row r="835" spans="2:24" x14ac:dyDescent="0.25">
      <c r="B835">
        <f t="shared" si="25"/>
        <v>833</v>
      </c>
      <c r="C835" s="5">
        <f xml:space="preserve"> RTD("cqg.rtd",,"StudyData", $A$2, "BAR", "", "Time", $A$4,-$B835,$A$6,$A$10, "","False","T")</f>
        <v>44575</v>
      </c>
      <c r="D835" s="4">
        <f xml:space="preserve"> RTD("cqg.rtd",,"StudyData", $A$2, "BAR", "", "Time", $A$4,-$B835,$A$6,$A$10, "","False","T")</f>
        <v>44575</v>
      </c>
      <c r="E835" s="6" t="str">
        <f xml:space="preserve"> TEXT(RTD("cqg.rtd",,"StudyData", $A$2, "BAR", "", "Open", $A$4, -$B835, $A$6,$A$10,,$A$8,$A$12),$A$47)</f>
        <v>5190.00</v>
      </c>
      <c r="F835" s="6" t="str">
        <f xml:space="preserve"> TEXT(RTD("cqg.rtd",,"StudyData", $A$2, "BAR", "", "High", $A$4, -$B835, $A$6,$A$10,,$A$8,$A$12),$A$47)</f>
        <v>5202.00</v>
      </c>
      <c r="G835" s="6" t="str">
        <f xml:space="preserve"> TEXT(RTD("cqg.rtd",,"StudyData", $A$2, "BAR", "", "Low", $A$4, -$B835, $A$6,$A$10,,$A$8,$A$12),$A$47)</f>
        <v>5141.00</v>
      </c>
      <c r="H835" s="6" t="str">
        <f>TEXT(RTD("cqg.rtd",,"StudyData", $A$2, "BAR", "", "Close", $A$4, -$B835, $A$6,$A$10,,$A$8,$A$12),$A$47)</f>
        <v>5189.75</v>
      </c>
      <c r="I835" s="7">
        <f xml:space="preserve"> RTD("cqg.rtd",,"StudyData", $A$2, "Vol", "VolType=auto, CoCType=Contract", "Vol",$A$4, -$B835, $A$6,$A$10,,$A$8,$A$12)</f>
        <v>2010610</v>
      </c>
      <c r="J835" s="8" t="str">
        <f xml:space="preserve"> TEXT(RTD("cqg.rtd",,"StudyData", $A$2, "MA", "InputChoice=Close,MAType=Sim,Period="&amp;$A$14&amp;"", "MA",$A$4, -$B835, $A$6,$A$10,,$A$8,$A$12),$A$47)</f>
        <v>5206.91</v>
      </c>
      <c r="K835" s="6" t="str">
        <f xml:space="preserve"> TEXT(RTD("cqg.rtd",,"StudyData", $A$2, "BBnds", "MAType=Sim,InputChoice=Close,Period1="&amp;$A$16&amp;",Percent="&amp;$A$18&amp;"", "BHI",$A$4, -$B835, $A$6,$A$10,,$A$8,$A$12),$A$47)</f>
        <v>5367.94</v>
      </c>
      <c r="L835" s="6" t="str">
        <f>TEXT(RTD("cqg.rtd",,"StudyData",$A$2,"BBnds","MAType=Sim,InputChoice=Close,Period1="&amp;$A$16&amp;",Percent="&amp;$A$18&amp;"","BMA",$A$4,-$B835,$A$6,$A$10,,$A$8,$A$12),$A$47)</f>
        <v>5239.76</v>
      </c>
      <c r="M835" s="6" t="str">
        <f xml:space="preserve"> TEXT(RTD("cqg.rtd",,"StudyData", $A$2, "BBnds", "MAType=Sim,InputChoice=Close,Period1="&amp;$A$16&amp;",Percent="&amp;$A$18&amp;"", "BLO",$A$4, -$B835, $A$6,$A$10,,$A$8,$A$12),$A$47)</f>
        <v>5111.59</v>
      </c>
      <c r="N835" s="8" t="str">
        <f xml:space="preserve"> TEXT(RTD("cqg.rtd",,"StudyData", $A$2, "MACD", "Period1="&amp;$A$20&amp;",Period2="&amp;$A$22&amp;",Period3="&amp;$A$24&amp;",InputChoice=Close", "MACD",$A$4, -$B835, $A$6,$A$10,,$A$8,$A$12),$A$47)</f>
        <v>5.39</v>
      </c>
      <c r="O835" s="8" t="str">
        <f>TEXT(RTD("cqg.rtd",,"StudyData",$A$2,"MACD","Period1="&amp;$A$20&amp;",Period2="&amp;$A$22&amp;",Period3="&amp;$A$24&amp;",InputChoice=Close","MACDA",$A$4,-$B835,$A$6,$A$10,,$A$8,$A$12),$A$47)</f>
        <v>18.00</v>
      </c>
      <c r="P835" s="6" t="str">
        <f t="shared" ref="P835:P898" si="26">TEXT(N835-O835,$A$47)</f>
        <v>-12.61</v>
      </c>
      <c r="Q835" s="8">
        <f xml:space="preserve"> RTD("cqg.rtd",,"StudyData", $A$2, "RSI", "InputChoice=Close,Period="&amp;$A$26&amp;"", "RSI",$A$4, -$B835, $A$6,$A$10,,$A$8,$A$12)</f>
        <v>41.450927574098053</v>
      </c>
      <c r="R83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-$B835, $A$6,$A$10,,$A$8,$A$12)</f>
        <v>45.453720882299997</v>
      </c>
      <c r="S83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-$B835, $A$6,$A$10,,$A$8,$A$12)</f>
        <v>54.505099999999999</v>
      </c>
      <c r="T835" s="8" t="str">
        <f>TEXT(RTD("cqg.rtd",,"StudyData", $A$2, "Imoku", "Period1="&amp;$A$34&amp;"", "Imoku1",$A$4, -$B835, $A$6,$A$10,,$A$8,$A$12),$A$47)</f>
        <v>5225.50</v>
      </c>
      <c r="U835" s="8" t="str">
        <f xml:space="preserve"> TEXT(RTD("cqg.rtd",,"StudyData", $A$2, "Imoku", "Period2="&amp;$A$36&amp;"", "Imoku2",$A$4, -$B835, $A$6,$A$10,,$A$8,$A$12),$A$47)</f>
        <v>5199.25</v>
      </c>
      <c r="V835" s="8" t="str">
        <f xml:space="preserve"> TEXT(RTD("cqg.rtd",,"StudyData", $A$2, "Imoku", "Period3="&amp;$A$38&amp;"", "Imoku3",$A$4, -(($B835)+($A$44)), $A$6,$A$10,,$A$8,$A$12),$A$47)</f>
        <v>5028.00</v>
      </c>
      <c r="W835" s="8" t="str">
        <f xml:space="preserve"> TEXT(RTD("cqg.rtd",,"StudyData", $A$2, "Imoku", "Period1="&amp;$A$34&amp;",Period2="&amp;$A$36&amp;",Period4="&amp;$A$40&amp;",MAType4=Sim", "Imoku4",$A$4, -(($B835)+($A$44)), $A$6,$A$10,,$A$8,$A$12),$A$47)</f>
        <v>5138.13</v>
      </c>
      <c r="X835" s="8" t="str">
        <f>TEXT(RTD("cqg.rtd",,"StudyData", $A$2, "Imoku", "MAType5=Sim,Period5="&amp;$A$42&amp;",InputChoice5=Close", "Imoku5",$A$4, -$B835, $A$6,$A$10,,$A$8,$A$12),$A$47)</f>
        <v>5189.75</v>
      </c>
    </row>
    <row r="836" spans="2:24" x14ac:dyDescent="0.25">
      <c r="B836">
        <f t="shared" ref="B836:B899" si="27">B835+1</f>
        <v>834</v>
      </c>
      <c r="C836" s="5">
        <f xml:space="preserve"> RTD("cqg.rtd",,"StudyData", $A$2, "BAR", "", "Time", $A$4,-$B836,$A$6,$A$10, "","False","T")</f>
        <v>44574</v>
      </c>
      <c r="D836" s="4">
        <f xml:space="preserve"> RTD("cqg.rtd",,"StudyData", $A$2, "BAR", "", "Time", $A$4,-$B836,$A$6,$A$10, "","False","T")</f>
        <v>44574</v>
      </c>
      <c r="E836" s="6" t="str">
        <f xml:space="preserve"> TEXT(RTD("cqg.rtd",,"StudyData", $A$2, "BAR", "", "Open", $A$4, -$B836, $A$6,$A$10,,$A$8,$A$12),$A$47)</f>
        <v>5254.25</v>
      </c>
      <c r="F836" s="6" t="str">
        <f xml:space="preserve"> TEXT(RTD("cqg.rtd",,"StudyData", $A$2, "BAR", "", "High", $A$4, -$B836, $A$6,$A$10,,$A$8,$A$12),$A$47)</f>
        <v>5271.25</v>
      </c>
      <c r="G836" s="6" t="str">
        <f xml:space="preserve"> TEXT(RTD("cqg.rtd",,"StudyData", $A$2, "BAR", "", "Low", $A$4, -$B836, $A$6,$A$10,,$A$8,$A$12),$A$47)</f>
        <v>5177.50</v>
      </c>
      <c r="H836" s="6" t="str">
        <f>TEXT(RTD("cqg.rtd",,"StudyData", $A$2, "BAR", "", "Close", $A$4, -$B836, $A$6,$A$10,,$A$8,$A$12),$A$47)</f>
        <v>5187.00</v>
      </c>
      <c r="I836" s="7">
        <f xml:space="preserve"> RTD("cqg.rtd",,"StudyData", $A$2, "Vol", "VolType=auto, CoCType=Contract", "Vol",$A$4, -$B836, $A$6,$A$10,,$A$8,$A$12)</f>
        <v>1824612</v>
      </c>
      <c r="J836" s="8" t="str">
        <f xml:space="preserve"> TEXT(RTD("cqg.rtd",,"StudyData", $A$2, "MA", "InputChoice=Close,MAType=Sim,Period="&amp;$A$14&amp;"", "MA",$A$4, -$B836, $A$6,$A$10,,$A$8,$A$12),$A$47)</f>
        <v>5207.51</v>
      </c>
      <c r="K836" s="6" t="str">
        <f xml:space="preserve"> TEXT(RTD("cqg.rtd",,"StudyData", $A$2, "BBnds", "MAType=Sim,InputChoice=Close,Period1="&amp;$A$16&amp;",Percent="&amp;$A$18&amp;"", "BHI",$A$4, -$B836, $A$6,$A$10,,$A$8,$A$12),$A$47)</f>
        <v>5367.83</v>
      </c>
      <c r="L836" s="6" t="str">
        <f>TEXT(RTD("cqg.rtd",,"StudyData",$A$2,"BBnds","MAType=Sim,InputChoice=Close,Period1="&amp;$A$16&amp;",Percent="&amp;$A$18&amp;"","BMA",$A$4,-$B836,$A$6,$A$10,,$A$8,$A$12),$A$47)</f>
        <v>5239.99</v>
      </c>
      <c r="M836" s="6" t="str">
        <f xml:space="preserve"> TEXT(RTD("cqg.rtd",,"StudyData", $A$2, "BBnds", "MAType=Sim,InputChoice=Close,Period1="&amp;$A$16&amp;",Percent="&amp;$A$18&amp;"", "BLO",$A$4, -$B836, $A$6,$A$10,,$A$8,$A$12),$A$47)</f>
        <v>5112.15</v>
      </c>
      <c r="N836" s="8" t="str">
        <f xml:space="preserve"> TEXT(RTD("cqg.rtd",,"StudyData", $A$2, "MACD", "Period1="&amp;$A$20&amp;",Period2="&amp;$A$22&amp;",Period3="&amp;$A$24&amp;",InputChoice=Close", "MACD",$A$4, -$B836, $A$6,$A$10,,$A$8,$A$12),$A$47)</f>
        <v>9.74</v>
      </c>
      <c r="O836" s="8" t="str">
        <f>TEXT(RTD("cqg.rtd",,"StudyData",$A$2,"MACD","Period1="&amp;$A$20&amp;",Period2="&amp;$A$22&amp;",Period3="&amp;$A$24&amp;",InputChoice=Close","MACDA",$A$4,-$B836,$A$6,$A$10,,$A$8,$A$12),$A$47)</f>
        <v>21.15</v>
      </c>
      <c r="P836" s="6" t="str">
        <f t="shared" si="26"/>
        <v>-11.41</v>
      </c>
      <c r="Q836" s="8">
        <f xml:space="preserve"> RTD("cqg.rtd",,"StudyData", $A$2, "RSI", "InputChoice=Close,Period="&amp;$A$26&amp;"", "RSI",$A$4, -$B836, $A$6,$A$10,,$A$8,$A$12)</f>
        <v>40.827833478950303</v>
      </c>
      <c r="R83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-$B836, $A$6,$A$10,,$A$8,$A$12)</f>
        <v>50.542926111699998</v>
      </c>
      <c r="S83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-$B836, $A$6,$A$10,,$A$8,$A$12)</f>
        <v>59.030799999999999</v>
      </c>
      <c r="T836" s="8" t="str">
        <f>TEXT(RTD("cqg.rtd",,"StudyData", $A$2, "Imoku", "Period1="&amp;$A$34&amp;"", "Imoku1",$A$4, -$B836, $A$6,$A$10,,$A$8,$A$12),$A$47)</f>
        <v>5225.50</v>
      </c>
      <c r="U836" s="8" t="str">
        <f xml:space="preserve"> TEXT(RTD("cqg.rtd",,"StudyData", $A$2, "Imoku", "Period2="&amp;$A$36&amp;"", "Imoku2",$A$4, -$B836, $A$6,$A$10,,$A$8,$A$12),$A$47)</f>
        <v>5199.25</v>
      </c>
      <c r="V836" s="8" t="str">
        <f xml:space="preserve"> TEXT(RTD("cqg.rtd",,"StudyData", $A$2, "Imoku", "Period3="&amp;$A$38&amp;"", "Imoku3",$A$4, -(($B836)+($A$44)), $A$6,$A$10,,$A$8,$A$12),$A$47)</f>
        <v>5028.00</v>
      </c>
      <c r="W836" s="8" t="str">
        <f xml:space="preserve"> TEXT(RTD("cqg.rtd",,"StudyData", $A$2, "Imoku", "Period1="&amp;$A$34&amp;",Period2="&amp;$A$36&amp;",Period4="&amp;$A$40&amp;",MAType4=Sim", "Imoku4",$A$4, -(($B836)+($A$44)), $A$6,$A$10,,$A$8,$A$12),$A$47)</f>
        <v>5138.13</v>
      </c>
      <c r="X836" s="8" t="str">
        <f>TEXT(RTD("cqg.rtd",,"StudyData", $A$2, "Imoku", "MAType5=Sim,Period5="&amp;$A$42&amp;",InputChoice5=Close", "Imoku5",$A$4, -$B836, $A$6,$A$10,,$A$8,$A$12),$A$47)</f>
        <v>5187.00</v>
      </c>
    </row>
    <row r="837" spans="2:24" x14ac:dyDescent="0.25">
      <c r="B837">
        <f t="shared" si="27"/>
        <v>835</v>
      </c>
      <c r="C837" s="5">
        <f xml:space="preserve"> RTD("cqg.rtd",,"StudyData", $A$2, "BAR", "", "Time", $A$4,-$B837,$A$6,$A$10, "","False","T")</f>
        <v>44573</v>
      </c>
      <c r="D837" s="4">
        <f xml:space="preserve"> RTD("cqg.rtd",,"StudyData", $A$2, "BAR", "", "Time", $A$4,-$B837,$A$6,$A$10, "","False","T")</f>
        <v>44573</v>
      </c>
      <c r="E837" s="6" t="str">
        <f xml:space="preserve"> TEXT(RTD("cqg.rtd",,"StudyData", $A$2, "BAR", "", "Open", $A$4, -$B837, $A$6,$A$10,,$A$8,$A$12),$A$47)</f>
        <v>5239.00</v>
      </c>
      <c r="F837" s="6" t="str">
        <f xml:space="preserve"> TEXT(RTD("cqg.rtd",,"StudyData", $A$2, "BAR", "", "High", $A$4, -$B837, $A$6,$A$10,,$A$8,$A$12),$A$47)</f>
        <v>5274.50</v>
      </c>
      <c r="G837" s="6" t="str">
        <f xml:space="preserve"> TEXT(RTD("cqg.rtd",,"StudyData", $A$2, "BAR", "", "Low", $A$4, -$B837, $A$6,$A$10,,$A$8,$A$12),$A$47)</f>
        <v>5230.00</v>
      </c>
      <c r="H837" s="6" t="str">
        <f>TEXT(RTD("cqg.rtd",,"StudyData", $A$2, "BAR", "", "Close", $A$4, -$B837, $A$6,$A$10,,$A$8,$A$12),$A$47)</f>
        <v>5251.25</v>
      </c>
      <c r="I837" s="7">
        <f xml:space="preserve"> RTD("cqg.rtd",,"StudyData", $A$2, "Vol", "VolType=auto, CoCType=Contract", "Vol",$A$4, -$B837, $A$6,$A$10,,$A$8,$A$12)</f>
        <v>1583216</v>
      </c>
      <c r="J837" s="8" t="str">
        <f xml:space="preserve"> TEXT(RTD("cqg.rtd",,"StudyData", $A$2, "MA", "InputChoice=Close,MAType=Sim,Period="&amp;$A$14&amp;"", "MA",$A$4, -$B837, $A$6,$A$10,,$A$8,$A$12),$A$47)</f>
        <v>5208.43</v>
      </c>
      <c r="K837" s="6" t="str">
        <f xml:space="preserve"> TEXT(RTD("cqg.rtd",,"StudyData", $A$2, "BBnds", "MAType=Sim,InputChoice=Close,Period1="&amp;$A$16&amp;",Percent="&amp;$A$18&amp;"", "BHI",$A$4, -$B837, $A$6,$A$10,,$A$8,$A$12),$A$47)</f>
        <v>5367.96</v>
      </c>
      <c r="L837" s="6" t="str">
        <f>TEXT(RTD("cqg.rtd",,"StudyData",$A$2,"BBnds","MAType=Sim,InputChoice=Close,Period1="&amp;$A$16&amp;",Percent="&amp;$A$18&amp;"","BMA",$A$4,-$B837,$A$6,$A$10,,$A$8,$A$12),$A$47)</f>
        <v>5242.41</v>
      </c>
      <c r="M837" s="6" t="str">
        <f xml:space="preserve"> TEXT(RTD("cqg.rtd",,"StudyData", $A$2, "BBnds", "MAType=Sim,InputChoice=Close,Period1="&amp;$A$16&amp;",Percent="&amp;$A$18&amp;"", "BLO",$A$4, -$B837, $A$6,$A$10,,$A$8,$A$12),$A$47)</f>
        <v>5116.87</v>
      </c>
      <c r="N837" s="8" t="str">
        <f xml:space="preserve"> TEXT(RTD("cqg.rtd",,"StudyData", $A$2, "MACD", "Period1="&amp;$A$20&amp;",Period2="&amp;$A$22&amp;",Period3="&amp;$A$24&amp;",InputChoice=Close", "MACD",$A$4, -$B837, $A$6,$A$10,,$A$8,$A$12),$A$47)</f>
        <v>15.42</v>
      </c>
      <c r="O837" s="8" t="str">
        <f>TEXT(RTD("cqg.rtd",,"StudyData",$A$2,"MACD","Period1="&amp;$A$20&amp;",Period2="&amp;$A$22&amp;",Period3="&amp;$A$24&amp;",InputChoice=Close","MACDA",$A$4,-$B837,$A$6,$A$10,,$A$8,$A$12),$A$47)</f>
        <v>24.00</v>
      </c>
      <c r="P837" s="6" t="str">
        <f t="shared" si="26"/>
        <v>-8.58</v>
      </c>
      <c r="Q837" s="8">
        <f xml:space="preserve"> RTD("cqg.rtd",,"StudyData", $A$2, "RSI", "InputChoice=Close,Period="&amp;$A$26&amp;"", "RSI",$A$4, -$B837, $A$6,$A$10,,$A$8,$A$12)</f>
        <v>52.411571056847031</v>
      </c>
      <c r="R83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-$B837, $A$6,$A$10,,$A$8,$A$12)</f>
        <v>58.455136416800002</v>
      </c>
      <c r="S83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-$B837, $A$6,$A$10,,$A$8,$A$12)</f>
        <v>63.274799999999999</v>
      </c>
      <c r="T837" s="8" t="str">
        <f>TEXT(RTD("cqg.rtd",,"StudyData", $A$2, "Imoku", "Period1="&amp;$A$34&amp;"", "Imoku1",$A$4, -$B837, $A$6,$A$10,,$A$8,$A$12),$A$47)</f>
        <v>5225.50</v>
      </c>
      <c r="U837" s="8" t="str">
        <f xml:space="preserve"> TEXT(RTD("cqg.rtd",,"StudyData", $A$2, "Imoku", "Period2="&amp;$A$36&amp;"", "Imoku2",$A$4, -$B837, $A$6,$A$10,,$A$8,$A$12),$A$47)</f>
        <v>5199.25</v>
      </c>
      <c r="V837" s="8" t="str">
        <f xml:space="preserve"> TEXT(RTD("cqg.rtd",,"StudyData", $A$2, "Imoku", "Period3="&amp;$A$38&amp;"", "Imoku3",$A$4, -(($B837)+($A$44)), $A$6,$A$10,,$A$8,$A$12),$A$47)</f>
        <v>5028.00</v>
      </c>
      <c r="W837" s="8" t="str">
        <f xml:space="preserve"> TEXT(RTD("cqg.rtd",,"StudyData", $A$2, "Imoku", "Period1="&amp;$A$34&amp;",Period2="&amp;$A$36&amp;",Period4="&amp;$A$40&amp;",MAType4=Sim", "Imoku4",$A$4, -(($B837)+($A$44)), $A$6,$A$10,,$A$8,$A$12),$A$47)</f>
        <v>5138.13</v>
      </c>
      <c r="X837" s="8" t="str">
        <f>TEXT(RTD("cqg.rtd",,"StudyData", $A$2, "Imoku", "MAType5=Sim,Period5="&amp;$A$42&amp;",InputChoice5=Close", "Imoku5",$A$4, -$B837, $A$6,$A$10,,$A$8,$A$12),$A$47)</f>
        <v>5251.25</v>
      </c>
    </row>
    <row r="838" spans="2:24" x14ac:dyDescent="0.25">
      <c r="B838">
        <f t="shared" si="27"/>
        <v>836</v>
      </c>
      <c r="C838" s="5">
        <f xml:space="preserve"> RTD("cqg.rtd",,"StudyData", $A$2, "BAR", "", "Time", $A$4,-$B838,$A$6,$A$10, "","False","T")</f>
        <v>44572</v>
      </c>
      <c r="D838" s="4">
        <f xml:space="preserve"> RTD("cqg.rtd",,"StudyData", $A$2, "BAR", "", "Time", $A$4,-$B838,$A$6,$A$10, "","False","T")</f>
        <v>44572</v>
      </c>
      <c r="E838" s="6" t="str">
        <f xml:space="preserve"> TEXT(RTD("cqg.rtd",,"StudyData", $A$2, "BAR", "", "Open", $A$4, -$B838, $A$6,$A$10,,$A$8,$A$12),$A$47)</f>
        <v>5198.50</v>
      </c>
      <c r="F838" s="6" t="str">
        <f xml:space="preserve"> TEXT(RTD("cqg.rtd",,"StudyData", $A$2, "BAR", "", "High", $A$4, -$B838, $A$6,$A$10,,$A$8,$A$12),$A$47)</f>
        <v>5242.50</v>
      </c>
      <c r="G838" s="6" t="str">
        <f xml:space="preserve"> TEXT(RTD("cqg.rtd",,"StudyData", $A$2, "BAR", "", "Low", $A$4, -$B838, $A$6,$A$10,,$A$8,$A$12),$A$47)</f>
        <v>5162.25</v>
      </c>
      <c r="H838" s="6" t="str">
        <f>TEXT(RTD("cqg.rtd",,"StudyData", $A$2, "BAR", "", "Close", $A$4, -$B838, $A$6,$A$10,,$A$8,$A$12),$A$47)</f>
        <v>5240.00</v>
      </c>
      <c r="I838" s="7">
        <f xml:space="preserve"> RTD("cqg.rtd",,"StudyData", $A$2, "Vol", "VolType=auto, CoCType=Contract", "Vol",$A$4, -$B838, $A$6,$A$10,,$A$8,$A$12)</f>
        <v>1729004</v>
      </c>
      <c r="J838" s="8" t="str">
        <f xml:space="preserve"> TEXT(RTD("cqg.rtd",,"StudyData", $A$2, "MA", "InputChoice=Close,MAType=Sim,Period="&amp;$A$14&amp;"", "MA",$A$4, -$B838, $A$6,$A$10,,$A$8,$A$12),$A$47)</f>
        <v>5207.32</v>
      </c>
      <c r="K838" s="6" t="str">
        <f xml:space="preserve"> TEXT(RTD("cqg.rtd",,"StudyData", $A$2, "BBnds", "MAType=Sim,InputChoice=Close,Period1="&amp;$A$16&amp;",Percent="&amp;$A$18&amp;"", "BHI",$A$4, -$B838, $A$6,$A$10,,$A$8,$A$12),$A$47)</f>
        <v>5368.11</v>
      </c>
      <c r="L838" s="6" t="str">
        <f>TEXT(RTD("cqg.rtd",,"StudyData",$A$2,"BBnds","MAType=Sim,InputChoice=Close,Period1="&amp;$A$16&amp;",Percent="&amp;$A$18&amp;"","BMA",$A$4,-$B838,$A$6,$A$10,,$A$8,$A$12),$A$47)</f>
        <v>5238.00</v>
      </c>
      <c r="M838" s="6" t="str">
        <f xml:space="preserve"> TEXT(RTD("cqg.rtd",,"StudyData", $A$2, "BBnds", "MAType=Sim,InputChoice=Close,Period1="&amp;$A$16&amp;",Percent="&amp;$A$18&amp;"", "BLO",$A$4, -$B838, $A$6,$A$10,,$A$8,$A$12),$A$47)</f>
        <v>5107.89</v>
      </c>
      <c r="N838" s="8" t="str">
        <f xml:space="preserve"> TEXT(RTD("cqg.rtd",,"StudyData", $A$2, "MACD", "Period1="&amp;$A$20&amp;",Period2="&amp;$A$22&amp;",Period3="&amp;$A$24&amp;",InputChoice=Close", "MACD",$A$4, -$B838, $A$6,$A$10,,$A$8,$A$12),$A$47)</f>
        <v>15.90</v>
      </c>
      <c r="O838" s="8" t="str">
        <f>TEXT(RTD("cqg.rtd",,"StudyData",$A$2,"MACD","Period1="&amp;$A$20&amp;",Period2="&amp;$A$22&amp;",Period3="&amp;$A$24&amp;",InputChoice=Close","MACDA",$A$4,-$B838,$A$6,$A$10,,$A$8,$A$12),$A$47)</f>
        <v>26.15</v>
      </c>
      <c r="P838" s="6" t="str">
        <f t="shared" si="26"/>
        <v>-10.25</v>
      </c>
      <c r="Q838" s="8">
        <f xml:space="preserve"> RTD("cqg.rtd",,"StudyData", $A$2, "RSI", "InputChoice=Close,Period="&amp;$A$26&amp;"", "RSI",$A$4, -$B838, $A$6,$A$10,,$A$8,$A$12)</f>
        <v>50.213028096338562</v>
      </c>
      <c r="R83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-$B838, $A$6,$A$10,,$A$8,$A$12)</f>
        <v>57.329574379500002</v>
      </c>
      <c r="S83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-$B838, $A$6,$A$10,,$A$8,$A$12)</f>
        <v>65.684600000000003</v>
      </c>
      <c r="T838" s="8" t="str">
        <f>TEXT(RTD("cqg.rtd",,"StudyData", $A$2, "Imoku", "Period1="&amp;$A$34&amp;"", "Imoku1",$A$4, -$B838, $A$6,$A$10,,$A$8,$A$12),$A$47)</f>
        <v>5225.50</v>
      </c>
      <c r="U838" s="8" t="str">
        <f xml:space="preserve"> TEXT(RTD("cqg.rtd",,"StudyData", $A$2, "Imoku", "Period2="&amp;$A$36&amp;"", "Imoku2",$A$4, -$B838, $A$6,$A$10,,$A$8,$A$12),$A$47)</f>
        <v>5199.25</v>
      </c>
      <c r="V838" s="8" t="str">
        <f xml:space="preserve"> TEXT(RTD("cqg.rtd",,"StudyData", $A$2, "Imoku", "Period3="&amp;$A$38&amp;"", "Imoku3",$A$4, -(($B838)+($A$44)), $A$6,$A$10,,$A$8,$A$12),$A$47)</f>
        <v>5028.00</v>
      </c>
      <c r="W838" s="8" t="str">
        <f xml:space="preserve"> TEXT(RTD("cqg.rtd",,"StudyData", $A$2, "Imoku", "Period1="&amp;$A$34&amp;",Period2="&amp;$A$36&amp;",Period4="&amp;$A$40&amp;",MAType4=Sim", "Imoku4",$A$4, -(($B838)+($A$44)), $A$6,$A$10,,$A$8,$A$12),$A$47)</f>
        <v>5144.00</v>
      </c>
      <c r="X838" s="8" t="str">
        <f>TEXT(RTD("cqg.rtd",,"StudyData", $A$2, "Imoku", "MAType5=Sim,Period5="&amp;$A$42&amp;",InputChoice5=Close", "Imoku5",$A$4, -$B838, $A$6,$A$10,,$A$8,$A$12),$A$47)</f>
        <v>5240.00</v>
      </c>
    </row>
    <row r="839" spans="2:24" x14ac:dyDescent="0.25">
      <c r="B839">
        <f t="shared" si="27"/>
        <v>837</v>
      </c>
      <c r="C839" s="5">
        <f xml:space="preserve"> RTD("cqg.rtd",,"StudyData", $A$2, "BAR", "", "Time", $A$4,-$B839,$A$6,$A$10, "","False","T")</f>
        <v>44571</v>
      </c>
      <c r="D839" s="4">
        <f xml:space="preserve"> RTD("cqg.rtd",,"StudyData", $A$2, "BAR", "", "Time", $A$4,-$B839,$A$6,$A$10, "","False","T")</f>
        <v>44571</v>
      </c>
      <c r="E839" s="6" t="str">
        <f xml:space="preserve"> TEXT(RTD("cqg.rtd",,"StudyData", $A$2, "BAR", "", "Open", $A$4, -$B839, $A$6,$A$10,,$A$8,$A$12),$A$47)</f>
        <v>5206.25</v>
      </c>
      <c r="F839" s="6" t="str">
        <f xml:space="preserve"> TEXT(RTD("cqg.rtd",,"StudyData", $A$2, "BAR", "", "High", $A$4, -$B839, $A$6,$A$10,,$A$8,$A$12),$A$47)</f>
        <v>5216.75</v>
      </c>
      <c r="G839" s="6" t="str">
        <f xml:space="preserve"> TEXT(RTD("cqg.rtd",,"StudyData", $A$2, "BAR", "", "Low", $A$4, -$B839, $A$6,$A$10,,$A$8,$A$12),$A$47)</f>
        <v>5107.75</v>
      </c>
      <c r="H839" s="6" t="str">
        <f>TEXT(RTD("cqg.rtd",,"StudyData", $A$2, "BAR", "", "Close", $A$4, -$B839, $A$6,$A$10,,$A$8,$A$12),$A$47)</f>
        <v>5197.25</v>
      </c>
      <c r="I839" s="7">
        <f xml:space="preserve"> RTD("cqg.rtd",,"StudyData", $A$2, "Vol", "VolType=auto, CoCType=Contract", "Vol",$A$4, -$B839, $A$6,$A$10,,$A$8,$A$12)</f>
        <v>2231980</v>
      </c>
      <c r="J839" s="8" t="str">
        <f xml:space="preserve"> TEXT(RTD("cqg.rtd",,"StudyData", $A$2, "MA", "InputChoice=Close,MAType=Sim,Period="&amp;$A$14&amp;"", "MA",$A$4, -$B839, $A$6,$A$10,,$A$8,$A$12),$A$47)</f>
        <v>5206.47</v>
      </c>
      <c r="K839" s="6" t="str">
        <f xml:space="preserve"> TEXT(RTD("cqg.rtd",,"StudyData", $A$2, "BBnds", "MAType=Sim,InputChoice=Close,Period1="&amp;$A$16&amp;",Percent="&amp;$A$18&amp;"", "BHI",$A$4, -$B839, $A$6,$A$10,,$A$8,$A$12),$A$47)</f>
        <v>5367.20</v>
      </c>
      <c r="L839" s="6" t="str">
        <f>TEXT(RTD("cqg.rtd",,"StudyData",$A$2,"BBnds","MAType=Sim,InputChoice=Close,Period1="&amp;$A$16&amp;",Percent="&amp;$A$18&amp;"","BMA",$A$4,-$B839,$A$6,$A$10,,$A$8,$A$12),$A$47)</f>
        <v>5235.73</v>
      </c>
      <c r="M839" s="6" t="str">
        <f xml:space="preserve"> TEXT(RTD("cqg.rtd",,"StudyData", $A$2, "BBnds", "MAType=Sim,InputChoice=Close,Period1="&amp;$A$16&amp;",Percent="&amp;$A$18&amp;"", "BLO",$A$4, -$B839, $A$6,$A$10,,$A$8,$A$12),$A$47)</f>
        <v>5104.25</v>
      </c>
      <c r="N839" s="8" t="str">
        <f xml:space="preserve"> TEXT(RTD("cqg.rtd",,"StudyData", $A$2, "MACD", "Period1="&amp;$A$20&amp;",Period2="&amp;$A$22&amp;",Period3="&amp;$A$24&amp;",InputChoice=Close", "MACD",$A$4, -$B839, $A$6,$A$10,,$A$8,$A$12),$A$47)</f>
        <v>17.43</v>
      </c>
      <c r="O839" s="8" t="str">
        <f>TEXT(RTD("cqg.rtd",,"StudyData",$A$2,"MACD","Period1="&amp;$A$20&amp;",Period2="&amp;$A$22&amp;",Period3="&amp;$A$24&amp;",InputChoice=Close","MACDA",$A$4,-$B839,$A$6,$A$10,,$A$8,$A$12),$A$47)</f>
        <v>28.71</v>
      </c>
      <c r="P839" s="6" t="str">
        <f t="shared" si="26"/>
        <v>-11.28</v>
      </c>
      <c r="Q839" s="8">
        <f xml:space="preserve"> RTD("cqg.rtd",,"StudyData", $A$2, "RSI", "InputChoice=Close,Period="&amp;$A$26&amp;"", "RSI",$A$4, -$B839, $A$6,$A$10,,$A$8,$A$12)</f>
        <v>41.007179608110867</v>
      </c>
      <c r="R83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-$B839, $A$6,$A$10,,$A$8,$A$12)</f>
        <v>57.8384736788</v>
      </c>
      <c r="S83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-$B839, $A$6,$A$10,,$A$8,$A$12)</f>
        <v>69.862200000000001</v>
      </c>
      <c r="T839" s="8" t="str">
        <f>TEXT(RTD("cqg.rtd",,"StudyData", $A$2, "Imoku", "Period1="&amp;$A$34&amp;"", "Imoku1",$A$4, -$B839, $A$6,$A$10,,$A$8,$A$12),$A$47)</f>
        <v>5225.50</v>
      </c>
      <c r="U839" s="8" t="str">
        <f xml:space="preserve"> TEXT(RTD("cqg.rtd",,"StudyData", $A$2, "Imoku", "Period2="&amp;$A$36&amp;"", "Imoku2",$A$4, -$B839, $A$6,$A$10,,$A$8,$A$12),$A$47)</f>
        <v>5181.50</v>
      </c>
      <c r="V839" s="8" t="str">
        <f xml:space="preserve"> TEXT(RTD("cqg.rtd",,"StudyData", $A$2, "Imoku", "Period3="&amp;$A$38&amp;"", "Imoku3",$A$4, -(($B839)+($A$44)), $A$6,$A$10,,$A$8,$A$12),$A$47)</f>
        <v>5028.00</v>
      </c>
      <c r="W839" s="8" t="str">
        <f xml:space="preserve"> TEXT(RTD("cqg.rtd",,"StudyData", $A$2, "Imoku", "Period1="&amp;$A$34&amp;",Period2="&amp;$A$36&amp;",Period4="&amp;$A$40&amp;",MAType4=Sim", "Imoku4",$A$4, -(($B839)+($A$44)), $A$6,$A$10,,$A$8,$A$12),$A$47)</f>
        <v>5146.88</v>
      </c>
      <c r="X839" s="8" t="str">
        <f>TEXT(RTD("cqg.rtd",,"StudyData", $A$2, "Imoku", "MAType5=Sim,Period5="&amp;$A$42&amp;",InputChoice5=Close", "Imoku5",$A$4, -$B839, $A$6,$A$10,,$A$8,$A$12),$A$47)</f>
        <v>5197.25</v>
      </c>
    </row>
    <row r="840" spans="2:24" x14ac:dyDescent="0.25">
      <c r="B840">
        <f t="shared" si="27"/>
        <v>838</v>
      </c>
      <c r="C840" s="5">
        <f xml:space="preserve"> RTD("cqg.rtd",,"StudyData", $A$2, "BAR", "", "Time", $A$4,-$B840,$A$6,$A$10, "","False","T")</f>
        <v>44568</v>
      </c>
      <c r="D840" s="4">
        <f xml:space="preserve"> RTD("cqg.rtd",,"StudyData", $A$2, "BAR", "", "Time", $A$4,-$B840,$A$6,$A$10, "","False","T")</f>
        <v>44568</v>
      </c>
      <c r="E840" s="6" t="str">
        <f xml:space="preserve"> TEXT(RTD("cqg.rtd",,"StudyData", $A$2, "BAR", "", "Open", $A$4, -$B840, $A$6,$A$10,,$A$8,$A$12),$A$47)</f>
        <v>5230.00</v>
      </c>
      <c r="F840" s="6" t="str">
        <f xml:space="preserve"> TEXT(RTD("cqg.rtd",,"StudyData", $A$2, "BAR", "", "High", $A$4, -$B840, $A$6,$A$10,,$A$8,$A$12),$A$47)</f>
        <v>5240.75</v>
      </c>
      <c r="G840" s="6" t="str">
        <f xml:space="preserve"> TEXT(RTD("cqg.rtd",,"StudyData", $A$2, "BAR", "", "Low", $A$4, -$B840, $A$6,$A$10,,$A$8,$A$12),$A$47)</f>
        <v>5188.75</v>
      </c>
      <c r="H840" s="6" t="str">
        <f>TEXT(RTD("cqg.rtd",,"StudyData", $A$2, "BAR", "", "Close", $A$4, -$B840, $A$6,$A$10,,$A$8,$A$12),$A$47)</f>
        <v>5202.75</v>
      </c>
      <c r="I840" s="7">
        <f xml:space="preserve"> RTD("cqg.rtd",,"StudyData", $A$2, "Vol", "VolType=auto, CoCType=Contract", "Vol",$A$4, -$B840, $A$6,$A$10,,$A$8,$A$12)</f>
        <v>1618440</v>
      </c>
      <c r="J840" s="8" t="str">
        <f xml:space="preserve"> TEXT(RTD("cqg.rtd",,"StudyData", $A$2, "MA", "InputChoice=Close,MAType=Sim,Period="&amp;$A$14&amp;"", "MA",$A$4, -$B840, $A$6,$A$10,,$A$8,$A$12),$A$47)</f>
        <v>5205.81</v>
      </c>
      <c r="K840" s="6" t="str">
        <f xml:space="preserve"> TEXT(RTD("cqg.rtd",,"StudyData", $A$2, "BBnds", "MAType=Sim,InputChoice=Close,Period1="&amp;$A$16&amp;",Percent="&amp;$A$18&amp;"", "BHI",$A$4, -$B840, $A$6,$A$10,,$A$8,$A$12),$A$47)</f>
        <v>5368.08</v>
      </c>
      <c r="L840" s="6" t="str">
        <f>TEXT(RTD("cqg.rtd",,"StudyData",$A$2,"BBnds","MAType=Sim,InputChoice=Close,Period1="&amp;$A$16&amp;",Percent="&amp;$A$18&amp;"","BMA",$A$4,-$B840,$A$6,$A$10,,$A$8,$A$12),$A$47)</f>
        <v>5237.79</v>
      </c>
      <c r="M840" s="6" t="str">
        <f xml:space="preserve"> TEXT(RTD("cqg.rtd",,"StudyData", $A$2, "BBnds", "MAType=Sim,InputChoice=Close,Period1="&amp;$A$16&amp;",Percent="&amp;$A$18&amp;"", "BLO",$A$4, -$B840, $A$6,$A$10,,$A$8,$A$12),$A$47)</f>
        <v>5107.50</v>
      </c>
      <c r="N840" s="8" t="str">
        <f xml:space="preserve"> TEXT(RTD("cqg.rtd",,"StudyData", $A$2, "MACD", "Period1="&amp;$A$20&amp;",Period2="&amp;$A$22&amp;",Period3="&amp;$A$24&amp;",InputChoice=Close", "MACD",$A$4, -$B840, $A$6,$A$10,,$A$8,$A$12),$A$47)</f>
        <v>23.48</v>
      </c>
      <c r="O840" s="8" t="str">
        <f>TEXT(RTD("cqg.rtd",,"StudyData",$A$2,"MACD","Period1="&amp;$A$20&amp;",Period2="&amp;$A$22&amp;",Period3="&amp;$A$24&amp;",InputChoice=Close","MACDA",$A$4,-$B840,$A$6,$A$10,,$A$8,$A$12),$A$47)</f>
        <v>31.53</v>
      </c>
      <c r="P840" s="6" t="str">
        <f t="shared" si="26"/>
        <v>-8.05</v>
      </c>
      <c r="Q840" s="8">
        <f xml:space="preserve"> RTD("cqg.rtd",,"StudyData", $A$2, "RSI", "InputChoice=Close,Period="&amp;$A$26&amp;"", "RSI",$A$4, -$B840, $A$6,$A$10,,$A$8,$A$12)</f>
        <v>41.893037395825012</v>
      </c>
      <c r="R84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-$B840, $A$6,$A$10,,$A$8,$A$12)</f>
        <v>65.501010391099996</v>
      </c>
      <c r="S84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-$B840, $A$6,$A$10,,$A$8,$A$12)</f>
        <v>75.873999999999995</v>
      </c>
      <c r="T840" s="8" t="str">
        <f>TEXT(RTD("cqg.rtd",,"StudyData", $A$2, "Imoku", "Period1="&amp;$A$34&amp;"", "Imoku1",$A$4, -$B840, $A$6,$A$10,,$A$8,$A$12),$A$47)</f>
        <v>5266.00</v>
      </c>
      <c r="U840" s="8" t="str">
        <f xml:space="preserve"> TEXT(RTD("cqg.rtd",,"StudyData", $A$2, "Imoku", "Period2="&amp;$A$36&amp;"", "Imoku2",$A$4, -$B840, $A$6,$A$10,,$A$8,$A$12),$A$47)</f>
        <v>5181.50</v>
      </c>
      <c r="V840" s="8" t="str">
        <f xml:space="preserve"> TEXT(RTD("cqg.rtd",,"StudyData", $A$2, "Imoku", "Period3="&amp;$A$38&amp;"", "Imoku3",$A$4, -(($B840)+($A$44)), $A$6,$A$10,,$A$8,$A$12),$A$47)</f>
        <v>5028.00</v>
      </c>
      <c r="W840" s="8" t="str">
        <f xml:space="preserve"> TEXT(RTD("cqg.rtd",,"StudyData", $A$2, "Imoku", "Period1="&amp;$A$34&amp;",Period2="&amp;$A$36&amp;",Period4="&amp;$A$40&amp;",MAType4=Sim", "Imoku4",$A$4, -(($B840)+($A$44)), $A$6,$A$10,,$A$8,$A$12),$A$47)</f>
        <v>5146.88</v>
      </c>
      <c r="X840" s="8" t="str">
        <f>TEXT(RTD("cqg.rtd",,"StudyData", $A$2, "Imoku", "MAType5=Sim,Period5="&amp;$A$42&amp;",InputChoice5=Close", "Imoku5",$A$4, -$B840, $A$6,$A$10,,$A$8,$A$12),$A$47)</f>
        <v>5202.75</v>
      </c>
    </row>
    <row r="841" spans="2:24" x14ac:dyDescent="0.25">
      <c r="B841">
        <f t="shared" si="27"/>
        <v>839</v>
      </c>
      <c r="C841" s="5">
        <f xml:space="preserve"> RTD("cqg.rtd",,"StudyData", $A$2, "BAR", "", "Time", $A$4,-$B841,$A$6,$A$10, "","False","T")</f>
        <v>44567</v>
      </c>
      <c r="D841" s="4">
        <f xml:space="preserve"> RTD("cqg.rtd",,"StudyData", $A$2, "BAR", "", "Time", $A$4,-$B841,$A$6,$A$10, "","False","T")</f>
        <v>44567</v>
      </c>
      <c r="E841" s="6" t="str">
        <f xml:space="preserve"> TEXT(RTD("cqg.rtd",,"StudyData", $A$2, "BAR", "", "Open", $A$4, -$B841, $A$6,$A$10,,$A$8,$A$12),$A$47)</f>
        <v>5227.00</v>
      </c>
      <c r="F841" s="6" t="str">
        <f xml:space="preserve"> TEXT(RTD("cqg.rtd",,"StudyData", $A$2, "BAR", "", "High", $A$4, -$B841, $A$6,$A$10,,$A$8,$A$12),$A$47)</f>
        <v>5250.75</v>
      </c>
      <c r="G841" s="6" t="str">
        <f xml:space="preserve"> TEXT(RTD("cqg.rtd",,"StudyData", $A$2, "BAR", "", "Low", $A$4, -$B841, $A$6,$A$10,,$A$8,$A$12),$A$47)</f>
        <v>5197.00</v>
      </c>
      <c r="H841" s="6" t="str">
        <f>TEXT(RTD("cqg.rtd",,"StudyData", $A$2, "BAR", "", "Close", $A$4, -$B841, $A$6,$A$10,,$A$8,$A$12),$A$47)</f>
        <v>5222.50</v>
      </c>
      <c r="I841" s="7">
        <f xml:space="preserve"> RTD("cqg.rtd",,"StudyData", $A$2, "Vol", "VolType=auto, CoCType=Contract", "Vol",$A$4, -$B841, $A$6,$A$10,,$A$8,$A$12)</f>
        <v>1862918</v>
      </c>
      <c r="J841" s="8" t="str">
        <f xml:space="preserve"> TEXT(RTD("cqg.rtd",,"StudyData", $A$2, "MA", "InputChoice=Close,MAType=Sim,Period="&amp;$A$14&amp;"", "MA",$A$4, -$B841, $A$6,$A$10,,$A$8,$A$12),$A$47)</f>
        <v>5204.98</v>
      </c>
      <c r="K841" s="6" t="str">
        <f xml:space="preserve"> TEXT(RTD("cqg.rtd",,"StudyData", $A$2, "BBnds", "MAType=Sim,InputChoice=Close,Period1="&amp;$A$16&amp;",Percent="&amp;$A$18&amp;"", "BHI",$A$4, -$B841, $A$6,$A$10,,$A$8,$A$12),$A$47)</f>
        <v>5368.15</v>
      </c>
      <c r="L841" s="6" t="str">
        <f>TEXT(RTD("cqg.rtd",,"StudyData",$A$2,"BBnds","MAType=Sim,InputChoice=Close,Period1="&amp;$A$16&amp;",Percent="&amp;$A$18&amp;"","BMA",$A$4,-$B841,$A$6,$A$10,,$A$8,$A$12),$A$47)</f>
        <v>5237.39</v>
      </c>
      <c r="M841" s="6" t="str">
        <f xml:space="preserve"> TEXT(RTD("cqg.rtd",,"StudyData", $A$2, "BBnds", "MAType=Sim,InputChoice=Close,Period1="&amp;$A$16&amp;",Percent="&amp;$A$18&amp;"", "BLO",$A$4, -$B841, $A$6,$A$10,,$A$8,$A$12),$A$47)</f>
        <v>5106.62</v>
      </c>
      <c r="N841" s="8" t="str">
        <f xml:space="preserve"> TEXT(RTD("cqg.rtd",,"StudyData", $A$2, "MACD", "Period1="&amp;$A$20&amp;",Period2="&amp;$A$22&amp;",Period3="&amp;$A$24&amp;",InputChoice=Close", "MACD",$A$4, -$B841, $A$6,$A$10,,$A$8,$A$12),$A$47)</f>
        <v>30.29</v>
      </c>
      <c r="O841" s="8" t="str">
        <f>TEXT(RTD("cqg.rtd",,"StudyData",$A$2,"MACD","Period1="&amp;$A$20&amp;",Period2="&amp;$A$22&amp;",Period3="&amp;$A$24&amp;",InputChoice=Close","MACDA",$A$4,-$B841,$A$6,$A$10,,$A$8,$A$12),$A$47)</f>
        <v>33.55</v>
      </c>
      <c r="P841" s="6" t="str">
        <f t="shared" si="26"/>
        <v>-3.26</v>
      </c>
      <c r="Q841" s="8">
        <f xml:space="preserve"> RTD("cqg.rtd",,"StudyData", $A$2, "RSI", "InputChoice=Close,Period="&amp;$A$26&amp;"", "RSI",$A$4, -$B841, $A$6,$A$10,,$A$8,$A$12)</f>
        <v>44.995642116502189</v>
      </c>
      <c r="R84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-$B841, $A$6,$A$10,,$A$8,$A$12)</f>
        <v>72.736801747499996</v>
      </c>
      <c r="S84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-$B841, $A$6,$A$10,,$A$8,$A$12)</f>
        <v>81.060500000000005</v>
      </c>
      <c r="T841" s="8" t="str">
        <f>TEXT(RTD("cqg.rtd",,"StudyData", $A$2, "Imoku", "Period1="&amp;$A$34&amp;"", "Imoku1",$A$4, -$B841, $A$6,$A$10,,$A$8,$A$12),$A$47)</f>
        <v>5270.13</v>
      </c>
      <c r="U841" s="8" t="str">
        <f xml:space="preserve"> TEXT(RTD("cqg.rtd",,"StudyData", $A$2, "Imoku", "Period2="&amp;$A$36&amp;"", "Imoku2",$A$4, -$B841, $A$6,$A$10,,$A$8,$A$12),$A$47)</f>
        <v>5181.50</v>
      </c>
      <c r="V841" s="8" t="str">
        <f xml:space="preserve"> TEXT(RTD("cqg.rtd",,"StudyData", $A$2, "Imoku", "Period3="&amp;$A$38&amp;"", "Imoku3",$A$4, -(($B841)+($A$44)), $A$6,$A$10,,$A$8,$A$12),$A$47)</f>
        <v>5028.00</v>
      </c>
      <c r="W841" s="8" t="str">
        <f xml:space="preserve"> TEXT(RTD("cqg.rtd",,"StudyData", $A$2, "Imoku", "Period1="&amp;$A$34&amp;",Period2="&amp;$A$36&amp;",Period4="&amp;$A$40&amp;",MAType4=Sim", "Imoku4",$A$4, -(($B841)+($A$44)), $A$6,$A$10,,$A$8,$A$12),$A$47)</f>
        <v>5167.88</v>
      </c>
      <c r="X841" s="8" t="str">
        <f>TEXT(RTD("cqg.rtd",,"StudyData", $A$2, "Imoku", "MAType5=Sim,Period5="&amp;$A$42&amp;",InputChoice5=Close", "Imoku5",$A$4, -$B841, $A$6,$A$10,,$A$8,$A$12),$A$47)</f>
        <v>5222.50</v>
      </c>
    </row>
    <row r="842" spans="2:24" x14ac:dyDescent="0.25">
      <c r="B842">
        <f t="shared" si="27"/>
        <v>840</v>
      </c>
      <c r="C842" s="5">
        <f xml:space="preserve"> RTD("cqg.rtd",,"StudyData", $A$2, "BAR", "", "Time", $A$4,-$B842,$A$6,$A$10, "","False","T")</f>
        <v>44566</v>
      </c>
      <c r="D842" s="4">
        <f xml:space="preserve"> RTD("cqg.rtd",,"StudyData", $A$2, "BAR", "", "Time", $A$4,-$B842,$A$6,$A$10, "","False","T")</f>
        <v>44566</v>
      </c>
      <c r="E842" s="6" t="str">
        <f xml:space="preserve"> TEXT(RTD("cqg.rtd",,"StudyData", $A$2, "BAR", "", "Open", $A$4, -$B842, $A$6,$A$10,,$A$8,$A$12),$A$47)</f>
        <v>5318.50</v>
      </c>
      <c r="F842" s="6" t="str">
        <f xml:space="preserve"> TEXT(RTD("cqg.rtd",,"StudyData", $A$2, "BAR", "", "High", $A$4, -$B842, $A$6,$A$10,,$A$8,$A$12),$A$47)</f>
        <v>5323.25</v>
      </c>
      <c r="G842" s="6" t="str">
        <f xml:space="preserve"> TEXT(RTD("cqg.rtd",,"StudyData", $A$2, "BAR", "", "Low", $A$4, -$B842, $A$6,$A$10,,$A$8,$A$12),$A$47)</f>
        <v>5224.50</v>
      </c>
      <c r="H842" s="6" t="str">
        <f>TEXT(RTD("cqg.rtd",,"StudyData", $A$2, "BAR", "", "Close", $A$4, -$B842, $A$6,$A$10,,$A$8,$A$12),$A$47)</f>
        <v>5227.50</v>
      </c>
      <c r="I842" s="7">
        <f xml:space="preserve"> RTD("cqg.rtd",,"StudyData", $A$2, "Vol", "VolType=auto, CoCType=Contract", "Vol",$A$4, -$B842, $A$6,$A$10,,$A$8,$A$12)</f>
        <v>1856376</v>
      </c>
      <c r="J842" s="8" t="str">
        <f xml:space="preserve"> TEXT(RTD("cqg.rtd",,"StudyData", $A$2, "MA", "InputChoice=Close,MAType=Sim,Period="&amp;$A$14&amp;"", "MA",$A$4, -$B842, $A$6,$A$10,,$A$8,$A$12),$A$47)</f>
        <v>5204.57</v>
      </c>
      <c r="K842" s="6" t="str">
        <f xml:space="preserve"> TEXT(RTD("cqg.rtd",,"StudyData", $A$2, "BBnds", "MAType=Sim,InputChoice=Close,Period1="&amp;$A$16&amp;",Percent="&amp;$A$18&amp;"", "BHI",$A$4, -$B842, $A$6,$A$10,,$A$8,$A$12),$A$47)</f>
        <v>5368.28</v>
      </c>
      <c r="L842" s="6" t="str">
        <f>TEXT(RTD("cqg.rtd",,"StudyData",$A$2,"BBnds","MAType=Sim,InputChoice=Close,Period1="&amp;$A$16&amp;",Percent="&amp;$A$18&amp;"","BMA",$A$4,-$B842,$A$6,$A$10,,$A$8,$A$12),$A$47)</f>
        <v>5237.60</v>
      </c>
      <c r="M842" s="6" t="str">
        <f xml:space="preserve"> TEXT(RTD("cqg.rtd",,"StudyData", $A$2, "BBnds", "MAType=Sim,InputChoice=Close,Period1="&amp;$A$16&amp;",Percent="&amp;$A$18&amp;"", "BLO",$A$4, -$B842, $A$6,$A$10,,$A$8,$A$12),$A$47)</f>
        <v>5106.92</v>
      </c>
      <c r="N842" s="8" t="str">
        <f xml:space="preserve"> TEXT(RTD("cqg.rtd",,"StudyData", $A$2, "MACD", "Period1="&amp;$A$20&amp;",Period2="&amp;$A$22&amp;",Period3="&amp;$A$24&amp;",InputChoice=Close", "MACD",$A$4, -$B842, $A$6,$A$10,,$A$8,$A$12),$A$47)</f>
        <v>36.55</v>
      </c>
      <c r="O842" s="8" t="str">
        <f>TEXT(RTD("cqg.rtd",,"StudyData",$A$2,"MACD","Period1="&amp;$A$20&amp;",Period2="&amp;$A$22&amp;",Period3="&amp;$A$24&amp;",InputChoice=Close","MACDA",$A$4,-$B842,$A$6,$A$10,,$A$8,$A$12),$A$47)</f>
        <v>34.36</v>
      </c>
      <c r="P842" s="6" t="str">
        <f t="shared" si="26"/>
        <v>2.19</v>
      </c>
      <c r="Q842" s="8">
        <f xml:space="preserve"> RTD("cqg.rtd",,"StudyData", $A$2, "RSI", "InputChoice=Close,Period="&amp;$A$26&amp;"", "RSI",$A$4, -$B842, $A$6,$A$10,,$A$8,$A$12)</f>
        <v>45.758255531668361</v>
      </c>
      <c r="R84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-$B842, $A$6,$A$10,,$A$8,$A$12)</f>
        <v>80.2130650135</v>
      </c>
      <c r="S84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-$B842, $A$6,$A$10,,$A$8,$A$12)</f>
        <v>85.222300000000004</v>
      </c>
      <c r="T842" s="8" t="str">
        <f>TEXT(RTD("cqg.rtd",,"StudyData", $A$2, "Imoku", "Period1="&amp;$A$34&amp;"", "Imoku1",$A$4, -$B842, $A$6,$A$10,,$A$8,$A$12),$A$47)</f>
        <v>5281.25</v>
      </c>
      <c r="U842" s="8" t="str">
        <f xml:space="preserve"> TEXT(RTD("cqg.rtd",,"StudyData", $A$2, "Imoku", "Period2="&amp;$A$36&amp;"", "Imoku2",$A$4, -$B842, $A$6,$A$10,,$A$8,$A$12),$A$47)</f>
        <v>5181.50</v>
      </c>
      <c r="V842" s="8" t="str">
        <f xml:space="preserve"> TEXT(RTD("cqg.rtd",,"StudyData", $A$2, "Imoku", "Period3="&amp;$A$38&amp;"", "Imoku3",$A$4, -(($B842)+($A$44)), $A$6,$A$10,,$A$8,$A$12),$A$47)</f>
        <v>5028.00</v>
      </c>
      <c r="W842" s="8" t="str">
        <f xml:space="preserve"> TEXT(RTD("cqg.rtd",,"StudyData", $A$2, "Imoku", "Period1="&amp;$A$34&amp;",Period2="&amp;$A$36&amp;",Period4="&amp;$A$40&amp;",MAType4=Sim", "Imoku4",$A$4, -(($B842)+($A$44)), $A$6,$A$10,,$A$8,$A$12),$A$47)</f>
        <v>5171.13</v>
      </c>
      <c r="X842" s="8" t="str">
        <f>TEXT(RTD("cqg.rtd",,"StudyData", $A$2, "Imoku", "MAType5=Sim,Period5="&amp;$A$42&amp;",InputChoice5=Close", "Imoku5",$A$4, -$B842, $A$6,$A$10,,$A$8,$A$12),$A$47)</f>
        <v>5227.50</v>
      </c>
    </row>
    <row r="843" spans="2:24" x14ac:dyDescent="0.25">
      <c r="B843">
        <f t="shared" si="27"/>
        <v>841</v>
      </c>
      <c r="C843" s="5">
        <f xml:space="preserve"> RTD("cqg.rtd",,"StudyData", $A$2, "BAR", "", "Time", $A$4,-$B843,$A$6,$A$10, "","False","T")</f>
        <v>44565</v>
      </c>
      <c r="D843" s="4">
        <f xml:space="preserve"> RTD("cqg.rtd",,"StudyData", $A$2, "BAR", "", "Time", $A$4,-$B843,$A$6,$A$10, "","False","T")</f>
        <v>44565</v>
      </c>
      <c r="E843" s="6" t="str">
        <f xml:space="preserve"> TEXT(RTD("cqg.rtd",,"StudyData", $A$2, "BAR", "", "Open", $A$4, -$B843, $A$6,$A$10,,$A$8,$A$12),$A$47)</f>
        <v>5320.25</v>
      </c>
      <c r="F843" s="6" t="str">
        <f xml:space="preserve"> TEXT(RTD("cqg.rtd",,"StudyData", $A$2, "BAR", "", "High", $A$4, -$B843, $A$6,$A$10,,$A$8,$A$12),$A$47)</f>
        <v>5343.25</v>
      </c>
      <c r="G843" s="6" t="str">
        <f xml:space="preserve"> TEXT(RTD("cqg.rtd",,"StudyData", $A$2, "BAR", "", "Low", $A$4, -$B843, $A$6,$A$10,,$A$8,$A$12),$A$47)</f>
        <v>5299.50</v>
      </c>
      <c r="H843" s="6" t="str">
        <f>TEXT(RTD("cqg.rtd",,"StudyData", $A$2, "BAR", "", "Close", $A$4, -$B843, $A$6,$A$10,,$A$8,$A$12),$A$47)</f>
        <v>5319.25</v>
      </c>
      <c r="I843" s="7">
        <f xml:space="preserve"> RTD("cqg.rtd",,"StudyData", $A$2, "Vol", "VolType=auto, CoCType=Contract", "Vol",$A$4, -$B843, $A$6,$A$10,,$A$8,$A$12)</f>
        <v>1392809</v>
      </c>
      <c r="J843" s="8" t="str">
        <f xml:space="preserve"> TEXT(RTD("cqg.rtd",,"StudyData", $A$2, "MA", "InputChoice=Close,MAType=Sim,Period="&amp;$A$14&amp;"", "MA",$A$4, -$B843, $A$6,$A$10,,$A$8,$A$12),$A$47)</f>
        <v>5204.43</v>
      </c>
      <c r="K843" s="6" t="str">
        <f xml:space="preserve"> TEXT(RTD("cqg.rtd",,"StudyData", $A$2, "BBnds", "MAType=Sim,InputChoice=Close,Period1="&amp;$A$16&amp;",Percent="&amp;$A$18&amp;"", "BHI",$A$4, -$B843, $A$6,$A$10,,$A$8,$A$12),$A$47)</f>
        <v>5367.93</v>
      </c>
      <c r="L843" s="6" t="str">
        <f>TEXT(RTD("cqg.rtd",,"StudyData",$A$2,"BBnds","MAType=Sim,InputChoice=Close,Period1="&amp;$A$16&amp;",Percent="&amp;$A$18&amp;"","BMA",$A$4,-$B843,$A$6,$A$10,,$A$8,$A$12),$A$47)</f>
        <v>5236.86</v>
      </c>
      <c r="M843" s="6" t="str">
        <f xml:space="preserve"> TEXT(RTD("cqg.rtd",,"StudyData", $A$2, "BBnds", "MAType=Sim,InputChoice=Close,Period1="&amp;$A$16&amp;",Percent="&amp;$A$18&amp;"", "BLO",$A$4, -$B843, $A$6,$A$10,,$A$8,$A$12),$A$47)</f>
        <v>5105.80</v>
      </c>
      <c r="N843" s="8" t="str">
        <f xml:space="preserve"> TEXT(RTD("cqg.rtd",,"StudyData", $A$2, "MACD", "Period1="&amp;$A$20&amp;",Period2="&amp;$A$22&amp;",Period3="&amp;$A$24&amp;",InputChoice=Close", "MACD",$A$4, -$B843, $A$6,$A$10,,$A$8,$A$12),$A$47)</f>
        <v>43.49</v>
      </c>
      <c r="O843" s="8" t="str">
        <f>TEXT(RTD("cqg.rtd",,"StudyData",$A$2,"MACD","Period1="&amp;$A$20&amp;",Period2="&amp;$A$22&amp;",Period3="&amp;$A$24&amp;",InputChoice=Close","MACDA",$A$4,-$B843,$A$6,$A$10,,$A$8,$A$12),$A$47)</f>
        <v>33.81</v>
      </c>
      <c r="P843" s="6" t="str">
        <f t="shared" si="26"/>
        <v>9.68</v>
      </c>
      <c r="Q843" s="8">
        <f xml:space="preserve"> RTD("cqg.rtd",,"StudyData", $A$2, "RSI", "InputChoice=Close,Period="&amp;$A$26&amp;"", "RSI",$A$4, -$B843, $A$6,$A$10,,$A$8,$A$12)</f>
        <v>63.241370078958248</v>
      </c>
      <c r="R84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-$B843, $A$6,$A$10,,$A$8,$A$12)</f>
        <v>90.718803745800003</v>
      </c>
      <c r="S84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-$B843, $A$6,$A$10,,$A$8,$A$12)</f>
        <v>87.727000000000004</v>
      </c>
      <c r="T843" s="8" t="str">
        <f>TEXT(RTD("cqg.rtd",,"StudyData", $A$2, "Imoku", "Period1="&amp;$A$34&amp;"", "Imoku1",$A$4, -$B843, $A$6,$A$10,,$A$8,$A$12),$A$47)</f>
        <v>5250.25</v>
      </c>
      <c r="U843" s="8" t="str">
        <f xml:space="preserve"> TEXT(RTD("cqg.rtd",,"StudyData", $A$2, "Imoku", "Period2="&amp;$A$36&amp;"", "Imoku2",$A$4, -$B843, $A$6,$A$10,,$A$8,$A$12),$A$47)</f>
        <v>5181.50</v>
      </c>
      <c r="V843" s="8" t="str">
        <f xml:space="preserve"> TEXT(RTD("cqg.rtd",,"StudyData", $A$2, "Imoku", "Period3="&amp;$A$38&amp;"", "Imoku3",$A$4, -(($B843)+($A$44)), $A$6,$A$10,,$A$8,$A$12),$A$47)</f>
        <v>5028.00</v>
      </c>
      <c r="W843" s="8" t="str">
        <f xml:space="preserve"> TEXT(RTD("cqg.rtd",,"StudyData", $A$2, "Imoku", "Period1="&amp;$A$34&amp;",Period2="&amp;$A$36&amp;",Period4="&amp;$A$40&amp;",MAType4=Sim", "Imoku4",$A$4, -(($B843)+($A$44)), $A$6,$A$10,,$A$8,$A$12),$A$47)</f>
        <v>5169.88</v>
      </c>
      <c r="X843" s="8" t="str">
        <f>TEXT(RTD("cqg.rtd",,"StudyData", $A$2, "Imoku", "MAType5=Sim,Period5="&amp;$A$42&amp;",InputChoice5=Close", "Imoku5",$A$4, -$B843, $A$6,$A$10,,$A$8,$A$12),$A$47)</f>
        <v>5319.25</v>
      </c>
    </row>
    <row r="844" spans="2:24" x14ac:dyDescent="0.25">
      <c r="B844">
        <f t="shared" si="27"/>
        <v>842</v>
      </c>
      <c r="C844" s="5">
        <f xml:space="preserve"> RTD("cqg.rtd",,"StudyData", $A$2, "BAR", "", "Time", $A$4,-$B844,$A$6,$A$10, "","False","T")</f>
        <v>44564</v>
      </c>
      <c r="D844" s="4">
        <f xml:space="preserve"> RTD("cqg.rtd",,"StudyData", $A$2, "BAR", "", "Time", $A$4,-$B844,$A$6,$A$10, "","False","T")</f>
        <v>44564</v>
      </c>
      <c r="E844" s="6" t="str">
        <f xml:space="preserve"> TEXT(RTD("cqg.rtd",,"StudyData", $A$2, "BAR", "", "Open", $A$4, -$B844, $A$6,$A$10,,$A$8,$A$12),$A$47)</f>
        <v>5306.00</v>
      </c>
      <c r="F844" s="6" t="str">
        <f xml:space="preserve"> TEXT(RTD("cqg.rtd",,"StudyData", $A$2, "BAR", "", "High", $A$4, -$B844, $A$6,$A$10,,$A$8,$A$12),$A$47)</f>
        <v>5326.25</v>
      </c>
      <c r="G844" s="6" t="str">
        <f xml:space="preserve"> TEXT(RTD("cqg.rtd",,"StudyData", $A$2, "BAR", "", "Low", $A$4, -$B844, $A$6,$A$10,,$A$8,$A$12),$A$47)</f>
        <v>5282.50</v>
      </c>
      <c r="H844" s="6" t="str">
        <f>TEXT(RTD("cqg.rtd",,"StudyData", $A$2, "BAR", "", "Close", $A$4, -$B844, $A$6,$A$10,,$A$8,$A$12),$A$47)</f>
        <v>5321.00</v>
      </c>
      <c r="I844" s="7">
        <f xml:space="preserve"> RTD("cqg.rtd",,"StudyData", $A$2, "Vol", "VolType=auto, CoCType=Contract", "Vol",$A$4, -$B844, $A$6,$A$10,,$A$8,$A$12)</f>
        <v>1322362</v>
      </c>
      <c r="J844" s="8" t="str">
        <f xml:space="preserve"> TEXT(RTD("cqg.rtd",,"StudyData", $A$2, "MA", "InputChoice=Close,MAType=Sim,Period="&amp;$A$14&amp;"", "MA",$A$4, -$B844, $A$6,$A$10,,$A$8,$A$12),$A$47)</f>
        <v>5201.89</v>
      </c>
      <c r="K844" s="6" t="str">
        <f xml:space="preserve"> TEXT(RTD("cqg.rtd",,"StudyData", $A$2, "BBnds", "MAType=Sim,InputChoice=Close,Period1="&amp;$A$16&amp;",Percent="&amp;$A$18&amp;"", "BHI",$A$4, -$B844, $A$6,$A$10,,$A$8,$A$12),$A$47)</f>
        <v>5361.89</v>
      </c>
      <c r="L844" s="6" t="str">
        <f>TEXT(RTD("cqg.rtd",,"StudyData",$A$2,"BBnds","MAType=Sim,InputChoice=Close,Period1="&amp;$A$16&amp;",Percent="&amp;$A$18&amp;"","BMA",$A$4,-$B844,$A$6,$A$10,,$A$8,$A$12),$A$47)</f>
        <v>5226.79</v>
      </c>
      <c r="M844" s="6" t="str">
        <f xml:space="preserve"> TEXT(RTD("cqg.rtd",,"StudyData", $A$2, "BBnds", "MAType=Sim,InputChoice=Close,Period1="&amp;$A$16&amp;",Percent="&amp;$A$18&amp;"", "BLO",$A$4, -$B844, $A$6,$A$10,,$A$8,$A$12),$A$47)</f>
        <v>5091.69</v>
      </c>
      <c r="N844" s="8" t="str">
        <f xml:space="preserve"> TEXT(RTD("cqg.rtd",,"StudyData", $A$2, "MACD", "Period1="&amp;$A$20&amp;",Period2="&amp;$A$22&amp;",Period3="&amp;$A$24&amp;",InputChoice=Close", "MACD",$A$4, -$B844, $A$6,$A$10,,$A$8,$A$12),$A$47)</f>
        <v>42.37</v>
      </c>
      <c r="O844" s="8" t="str">
        <f>TEXT(RTD("cqg.rtd",,"StudyData",$A$2,"MACD","Period1="&amp;$A$20&amp;",Period2="&amp;$A$22&amp;",Period3="&amp;$A$24&amp;",InputChoice=Close","MACDA",$A$4,-$B844,$A$6,$A$10,,$A$8,$A$12),$A$47)</f>
        <v>31.39</v>
      </c>
      <c r="P844" s="6" t="str">
        <f t="shared" si="26"/>
        <v>10.98</v>
      </c>
      <c r="Q844" s="8">
        <f xml:space="preserve"> RTD("cqg.rtd",,"StudyData", $A$2, "RSI", "InputChoice=Close,Period="&amp;$A$26&amp;"", "RSI",$A$4, -$B844, $A$6,$A$10,,$A$8,$A$12)</f>
        <v>63.653707261976557</v>
      </c>
      <c r="R84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-$B844, $A$6,$A$10,,$A$8,$A$12)</f>
        <v>90.223549865899997</v>
      </c>
      <c r="S84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-$B844, $A$6,$A$10,,$A$8,$A$12)</f>
        <v>86.231099999999998</v>
      </c>
      <c r="T844" s="8" t="str">
        <f>TEXT(RTD("cqg.rtd",,"StudyData", $A$2, "Imoku", "Period1="&amp;$A$34&amp;"", "Imoku1",$A$4, -$B844, $A$6,$A$10,,$A$8,$A$12),$A$47)</f>
        <v>5217.75</v>
      </c>
      <c r="U844" s="8" t="str">
        <f xml:space="preserve"> TEXT(RTD("cqg.rtd",,"StudyData", $A$2, "Imoku", "Period2="&amp;$A$36&amp;"", "Imoku2",$A$4, -$B844, $A$6,$A$10,,$A$8,$A$12),$A$47)</f>
        <v>5177.25</v>
      </c>
      <c r="V844" s="8" t="str">
        <f xml:space="preserve"> TEXT(RTD("cqg.rtd",,"StudyData", $A$2, "Imoku", "Period3="&amp;$A$38&amp;"", "Imoku3",$A$4, -(($B844)+($A$44)), $A$6,$A$10,,$A$8,$A$12),$A$47)</f>
        <v>5028.00</v>
      </c>
      <c r="W844" s="8" t="str">
        <f xml:space="preserve"> TEXT(RTD("cqg.rtd",,"StudyData", $A$2, "Imoku", "Period1="&amp;$A$34&amp;",Period2="&amp;$A$36&amp;",Period4="&amp;$A$40&amp;",MAType4=Sim", "Imoku4",$A$4, -(($B844)+($A$44)), $A$6,$A$10,,$A$8,$A$12),$A$47)</f>
        <v>5184.94</v>
      </c>
      <c r="X844" s="8" t="str">
        <f>TEXT(RTD("cqg.rtd",,"StudyData", $A$2, "Imoku", "MAType5=Sim,Period5="&amp;$A$42&amp;",InputChoice5=Close", "Imoku5",$A$4, -$B844, $A$6,$A$10,,$A$8,$A$12),$A$47)</f>
        <v>5321.00</v>
      </c>
    </row>
    <row r="845" spans="2:24" x14ac:dyDescent="0.25">
      <c r="B845">
        <f t="shared" si="27"/>
        <v>843</v>
      </c>
      <c r="C845" s="5">
        <f xml:space="preserve"> RTD("cqg.rtd",,"StudyData", $A$2, "BAR", "", "Time", $A$4,-$B845,$A$6,$A$10, "","False","T")</f>
        <v>44561</v>
      </c>
      <c r="D845" s="4">
        <f xml:space="preserve"> RTD("cqg.rtd",,"StudyData", $A$2, "BAR", "", "Time", $A$4,-$B845,$A$6,$A$10, "","False","T")</f>
        <v>44561</v>
      </c>
      <c r="E845" s="6" t="str">
        <f xml:space="preserve"> TEXT(RTD("cqg.rtd",,"StudyData", $A$2, "BAR", "", "Open", $A$4, -$B845, $A$6,$A$10,,$A$8,$A$12),$A$47)</f>
        <v>5308.75</v>
      </c>
      <c r="F845" s="6" t="str">
        <f xml:space="preserve"> TEXT(RTD("cqg.rtd",,"StudyData", $A$2, "BAR", "", "High", $A$4, -$B845, $A$6,$A$10,,$A$8,$A$12),$A$47)</f>
        <v>5313.50</v>
      </c>
      <c r="G845" s="6" t="str">
        <f xml:space="preserve"> TEXT(RTD("cqg.rtd",,"StudyData", $A$2, "BAR", "", "Low", $A$4, -$B845, $A$6,$A$10,,$A$8,$A$12),$A$47)</f>
        <v>5285.50</v>
      </c>
      <c r="H845" s="6" t="str">
        <f>TEXT(RTD("cqg.rtd",,"StudyData", $A$2, "BAR", "", "Close", $A$4, -$B845, $A$6,$A$10,,$A$8,$A$12),$A$47)</f>
        <v>5293.50</v>
      </c>
      <c r="I845" s="7">
        <f xml:space="preserve"> RTD("cqg.rtd",,"StudyData", $A$2, "Vol", "VolType=auto, CoCType=Contract", "Vol",$A$4, -$B845, $A$6,$A$10,,$A$8,$A$12)</f>
        <v>954083</v>
      </c>
      <c r="J845" s="8" t="str">
        <f xml:space="preserve"> TEXT(RTD("cqg.rtd",,"StudyData", $A$2, "MA", "InputChoice=Close,MAType=Sim,Period="&amp;$A$14&amp;"", "MA",$A$4, -$B845, $A$6,$A$10,,$A$8,$A$12),$A$47)</f>
        <v>5198.89</v>
      </c>
      <c r="K845" s="6" t="str">
        <f xml:space="preserve"> TEXT(RTD("cqg.rtd",,"StudyData", $A$2, "BBnds", "MAType=Sim,InputChoice=Close,Period1="&amp;$A$16&amp;",Percent="&amp;$A$18&amp;"", "BHI",$A$4, -$B845, $A$6,$A$10,,$A$8,$A$12),$A$47)</f>
        <v>5359.06</v>
      </c>
      <c r="L845" s="6" t="str">
        <f>TEXT(RTD("cqg.rtd",,"StudyData",$A$2,"BBnds","MAType=Sim,InputChoice=Close,Period1="&amp;$A$16&amp;",Percent="&amp;$A$18&amp;"","BMA",$A$4,-$B845,$A$6,$A$10,,$A$8,$A$12),$A$47)</f>
        <v>5214.00</v>
      </c>
      <c r="M845" s="6" t="str">
        <f xml:space="preserve"> TEXT(RTD("cqg.rtd",,"StudyData", $A$2, "BBnds", "MAType=Sim,InputChoice=Close,Period1="&amp;$A$16&amp;",Percent="&amp;$A$18&amp;"", "BLO",$A$4, -$B845, $A$6,$A$10,,$A$8,$A$12),$A$47)</f>
        <v>5068.94</v>
      </c>
      <c r="N845" s="8" t="str">
        <f xml:space="preserve"> TEXT(RTD("cqg.rtd",,"StudyData", $A$2, "MACD", "Period1="&amp;$A$20&amp;",Period2="&amp;$A$22&amp;",Period3="&amp;$A$24&amp;",InputChoice=Close", "MACD",$A$4, -$B845, $A$6,$A$10,,$A$8,$A$12),$A$47)</f>
        <v>40.16</v>
      </c>
      <c r="O845" s="8" t="str">
        <f>TEXT(RTD("cqg.rtd",,"StudyData",$A$2,"MACD","Period1="&amp;$A$20&amp;",Period2="&amp;$A$22&amp;",Period3="&amp;$A$24&amp;",InputChoice=Close","MACDA",$A$4,-$B845,$A$6,$A$10,,$A$8,$A$12),$A$47)</f>
        <v>28.65</v>
      </c>
      <c r="P845" s="6" t="str">
        <f t="shared" si="26"/>
        <v>11.51</v>
      </c>
      <c r="Q845" s="8">
        <f xml:space="preserve"> RTD("cqg.rtd",,"StudyData", $A$2, "RSI", "InputChoice=Close,Period="&amp;$A$26&amp;"", "RSI",$A$4, -$B845, $A$6,$A$10,,$A$8,$A$12)</f>
        <v>60.011833904150663</v>
      </c>
      <c r="R84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-$B845, $A$6,$A$10,,$A$8,$A$12)</f>
        <v>87.741760933600006</v>
      </c>
      <c r="S84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-$B845, $A$6,$A$10,,$A$8,$A$12)</f>
        <v>84.234800000000007</v>
      </c>
      <c r="T845" s="8" t="str">
        <f>TEXT(RTD("cqg.rtd",,"StudyData", $A$2, "Imoku", "Period1="&amp;$A$34&amp;"", "Imoku1",$A$4, -$B845, $A$6,$A$10,,$A$8,$A$12),$A$47)</f>
        <v>5195.00</v>
      </c>
      <c r="U845" s="8" t="str">
        <f xml:space="preserve"> TEXT(RTD("cqg.rtd",,"StudyData", $A$2, "Imoku", "Period2="&amp;$A$36&amp;"", "Imoku2",$A$4, -$B845, $A$6,$A$10,,$A$8,$A$12),$A$47)</f>
        <v>5177.25</v>
      </c>
      <c r="V845" s="8" t="str">
        <f xml:space="preserve"> TEXT(RTD("cqg.rtd",,"StudyData", $A$2, "Imoku", "Period3="&amp;$A$38&amp;"", "Imoku3",$A$4, -(($B845)+($A$44)), $A$6,$A$10,,$A$8,$A$12),$A$47)</f>
        <v>5028.00</v>
      </c>
      <c r="W845" s="8" t="str">
        <f xml:space="preserve"> TEXT(RTD("cqg.rtd",,"StudyData", $A$2, "Imoku", "Period1="&amp;$A$34&amp;",Period2="&amp;$A$36&amp;",Period4="&amp;$A$40&amp;",MAType4=Sim", "Imoku4",$A$4, -(($B845)+($A$44)), $A$6,$A$10,,$A$8,$A$12),$A$47)</f>
        <v>5175.44</v>
      </c>
      <c r="X845" s="8" t="str">
        <f>TEXT(RTD("cqg.rtd",,"StudyData", $A$2, "Imoku", "MAType5=Sim,Period5="&amp;$A$42&amp;",InputChoice5=Close", "Imoku5",$A$4, -$B845, $A$6,$A$10,,$A$8,$A$12),$A$47)</f>
        <v>5293.50</v>
      </c>
    </row>
    <row r="846" spans="2:24" x14ac:dyDescent="0.25">
      <c r="B846">
        <f t="shared" si="27"/>
        <v>844</v>
      </c>
      <c r="C846" s="5">
        <f xml:space="preserve"> RTD("cqg.rtd",,"StudyData", $A$2, "BAR", "", "Time", $A$4,-$B846,$A$6,$A$10, "","False","T")</f>
        <v>44560</v>
      </c>
      <c r="D846" s="4">
        <f xml:space="preserve"> RTD("cqg.rtd",,"StudyData", $A$2, "BAR", "", "Time", $A$4,-$B846,$A$6,$A$10, "","False","T")</f>
        <v>44560</v>
      </c>
      <c r="E846" s="6" t="str">
        <f xml:space="preserve"> TEXT(RTD("cqg.rtd",,"StudyData", $A$2, "BAR", "", "Open", $A$4, -$B846, $A$6,$A$10,,$A$8,$A$12),$A$47)</f>
        <v>5319.75</v>
      </c>
      <c r="F846" s="6" t="str">
        <f xml:space="preserve"> TEXT(RTD("cqg.rtd",,"StudyData", $A$2, "BAR", "", "High", $A$4, -$B846, $A$6,$A$10,,$A$8,$A$12),$A$47)</f>
        <v>5334.75</v>
      </c>
      <c r="G846" s="6" t="str">
        <f xml:space="preserve"> TEXT(RTD("cqg.rtd",,"StudyData", $A$2, "BAR", "", "Low", $A$4, -$B846, $A$6,$A$10,,$A$8,$A$12),$A$47)</f>
        <v>5302.25</v>
      </c>
      <c r="H846" s="6" t="str">
        <f>TEXT(RTD("cqg.rtd",,"StudyData", $A$2, "BAR", "", "Close", $A$4, -$B846, $A$6,$A$10,,$A$8,$A$12),$A$47)</f>
        <v>5307.25</v>
      </c>
      <c r="I846" s="7">
        <f xml:space="preserve"> RTD("cqg.rtd",,"StudyData", $A$2, "Vol", "VolType=auto, CoCType=Contract", "Vol",$A$4, -$B846, $A$6,$A$10,,$A$8,$A$12)</f>
        <v>753935</v>
      </c>
      <c r="J846" s="8" t="str">
        <f xml:space="preserve"> TEXT(RTD("cqg.rtd",,"StudyData", $A$2, "MA", "InputChoice=Close,MAType=Sim,Period="&amp;$A$14&amp;"", "MA",$A$4, -$B846, $A$6,$A$10,,$A$8,$A$12),$A$47)</f>
        <v>5196.06</v>
      </c>
      <c r="K846" s="6" t="str">
        <f xml:space="preserve"> TEXT(RTD("cqg.rtd",,"StudyData", $A$2, "BBnds", "MAType=Sim,InputChoice=Close,Period1="&amp;$A$16&amp;",Percent="&amp;$A$18&amp;"", "BHI",$A$4, -$B846, $A$6,$A$10,,$A$8,$A$12),$A$47)</f>
        <v>5352.35</v>
      </c>
      <c r="L846" s="6" t="str">
        <f>TEXT(RTD("cqg.rtd",,"StudyData",$A$2,"BBnds","MAType=Sim,InputChoice=Close,Period1="&amp;$A$16&amp;",Percent="&amp;$A$18&amp;"","BMA",$A$4,-$B846,$A$6,$A$10,,$A$8,$A$12),$A$47)</f>
        <v>5204.50</v>
      </c>
      <c r="M846" s="6" t="str">
        <f xml:space="preserve"> TEXT(RTD("cqg.rtd",,"StudyData", $A$2, "BBnds", "MAType=Sim,InputChoice=Close,Period1="&amp;$A$16&amp;",Percent="&amp;$A$18&amp;"", "BLO",$A$4, -$B846, $A$6,$A$10,,$A$8,$A$12),$A$47)</f>
        <v>5056.65</v>
      </c>
      <c r="N846" s="8" t="str">
        <f xml:space="preserve"> TEXT(RTD("cqg.rtd",,"StudyData", $A$2, "MACD", "Period1="&amp;$A$20&amp;",Period2="&amp;$A$22&amp;",Period3="&amp;$A$24&amp;",InputChoice=Close", "MACD",$A$4, -$B846, $A$6,$A$10,,$A$8,$A$12),$A$47)</f>
        <v>39.54</v>
      </c>
      <c r="O846" s="8" t="str">
        <f>TEXT(RTD("cqg.rtd",,"StudyData",$A$2,"MACD","Period1="&amp;$A$20&amp;",Period2="&amp;$A$22&amp;",Period3="&amp;$A$24&amp;",InputChoice=Close","MACDA",$A$4,-$B846,$A$6,$A$10,,$A$8,$A$12),$A$47)</f>
        <v>25.77</v>
      </c>
      <c r="P846" s="6" t="str">
        <f t="shared" si="26"/>
        <v>13.77</v>
      </c>
      <c r="Q846" s="8">
        <f xml:space="preserve"> RTD("cqg.rtd",,"StudyData", $A$2, "RSI", "InputChoice=Close,Period="&amp;$A$26&amp;"", "RSI",$A$4, -$B846, $A$6,$A$10,,$A$8,$A$12)</f>
        <v>62.808904447400927</v>
      </c>
      <c r="R84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-$B846, $A$6,$A$10,,$A$8,$A$12)</f>
        <v>89.033383729899995</v>
      </c>
      <c r="S84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-$B846, $A$6,$A$10,,$A$8,$A$12)</f>
        <v>82.481399999999994</v>
      </c>
      <c r="T846" s="8" t="str">
        <f>TEXT(RTD("cqg.rtd",,"StudyData", $A$2, "Imoku", "Period1="&amp;$A$34&amp;"", "Imoku1",$A$4, -$B846, $A$6,$A$10,,$A$8,$A$12),$A$47)</f>
        <v>5195.00</v>
      </c>
      <c r="U846" s="8" t="str">
        <f xml:space="preserve"> TEXT(RTD("cqg.rtd",,"StudyData", $A$2, "Imoku", "Period2="&amp;$A$36&amp;"", "Imoku2",$A$4, -$B846, $A$6,$A$10,,$A$8,$A$12),$A$47)</f>
        <v>5177.25</v>
      </c>
      <c r="V846" s="8" t="str">
        <f xml:space="preserve"> TEXT(RTD("cqg.rtd",,"StudyData", $A$2, "Imoku", "Period3="&amp;$A$38&amp;"", "Imoku3",$A$4, -(($B846)+($A$44)), $A$6,$A$10,,$A$8,$A$12),$A$47)</f>
        <v>5028.00</v>
      </c>
      <c r="W846" s="8" t="str">
        <f xml:space="preserve"> TEXT(RTD("cqg.rtd",,"StudyData", $A$2, "Imoku", "Period1="&amp;$A$34&amp;",Period2="&amp;$A$36&amp;",Period4="&amp;$A$40&amp;",MAType4=Sim", "Imoku4",$A$4, -(($B846)+($A$44)), $A$6,$A$10,,$A$8,$A$12),$A$47)</f>
        <v>5163.38</v>
      </c>
      <c r="X846" s="8" t="str">
        <f>TEXT(RTD("cqg.rtd",,"StudyData", $A$2, "Imoku", "MAType5=Sim,Period5="&amp;$A$42&amp;",InputChoice5=Close", "Imoku5",$A$4, -$B846, $A$6,$A$10,,$A$8,$A$12),$A$47)</f>
        <v>5307.25</v>
      </c>
    </row>
    <row r="847" spans="2:24" x14ac:dyDescent="0.25">
      <c r="B847">
        <f t="shared" si="27"/>
        <v>845</v>
      </c>
      <c r="C847" s="5">
        <f xml:space="preserve"> RTD("cqg.rtd",,"StudyData", $A$2, "BAR", "", "Time", $A$4,-$B847,$A$6,$A$10, "","False","T")</f>
        <v>44559</v>
      </c>
      <c r="D847" s="4">
        <f xml:space="preserve"> RTD("cqg.rtd",,"StudyData", $A$2, "BAR", "", "Time", $A$4,-$B847,$A$6,$A$10, "","False","T")</f>
        <v>44559</v>
      </c>
      <c r="E847" s="6" t="str">
        <f xml:space="preserve"> TEXT(RTD("cqg.rtd",,"StudyData", $A$2, "BAR", "", "Open", $A$4, -$B847, $A$6,$A$10,,$A$8,$A$12),$A$47)</f>
        <v>5316.00</v>
      </c>
      <c r="F847" s="6" t="str">
        <f xml:space="preserve"> TEXT(RTD("cqg.rtd",,"StudyData", $A$2, "BAR", "", "High", $A$4, -$B847, $A$6,$A$10,,$A$8,$A$12),$A$47)</f>
        <v>5331.00</v>
      </c>
      <c r="G847" s="6" t="str">
        <f xml:space="preserve"> TEXT(RTD("cqg.rtd",,"StudyData", $A$2, "BAR", "", "Low", $A$4, -$B847, $A$6,$A$10,,$A$8,$A$12),$A$47)</f>
        <v>5305.00</v>
      </c>
      <c r="H847" s="6" t="str">
        <f>TEXT(RTD("cqg.rtd",,"StudyData", $A$2, "BAR", "", "Close", $A$4, -$B847, $A$6,$A$10,,$A$8,$A$12),$A$47)</f>
        <v>5319.50</v>
      </c>
      <c r="I847" s="7">
        <f xml:space="preserve"> RTD("cqg.rtd",,"StudyData", $A$2, "Vol", "VolType=auto, CoCType=Contract", "Vol",$A$4, -$B847, $A$6,$A$10,,$A$8,$A$12)</f>
        <v>876030</v>
      </c>
      <c r="J847" s="8" t="str">
        <f xml:space="preserve"> TEXT(RTD("cqg.rtd",,"StudyData", $A$2, "MA", "InputChoice=Close,MAType=Sim,Period="&amp;$A$14&amp;"", "MA",$A$4, -$B847, $A$6,$A$10,,$A$8,$A$12),$A$47)</f>
        <v>5192.16</v>
      </c>
      <c r="K847" s="6" t="str">
        <f xml:space="preserve"> TEXT(RTD("cqg.rtd",,"StudyData", $A$2, "BBnds", "MAType=Sim,InputChoice=Close,Period1="&amp;$A$16&amp;",Percent="&amp;$A$18&amp;"", "BHI",$A$4, -$B847, $A$6,$A$10,,$A$8,$A$12),$A$47)</f>
        <v>5348.03</v>
      </c>
      <c r="L847" s="6" t="str">
        <f>TEXT(RTD("cqg.rtd",,"StudyData",$A$2,"BBnds","MAType=Sim,InputChoice=Close,Period1="&amp;$A$16&amp;",Percent="&amp;$A$18&amp;"","BMA",$A$4,-$B847,$A$6,$A$10,,$A$8,$A$12),$A$47)</f>
        <v>5190.95</v>
      </c>
      <c r="M847" s="6" t="str">
        <f xml:space="preserve"> TEXT(RTD("cqg.rtd",,"StudyData", $A$2, "BBnds", "MAType=Sim,InputChoice=Close,Period1="&amp;$A$16&amp;",Percent="&amp;$A$18&amp;"", "BLO",$A$4, -$B847, $A$6,$A$10,,$A$8,$A$12),$A$47)</f>
        <v>5033.87</v>
      </c>
      <c r="N847" s="8" t="str">
        <f xml:space="preserve"> TEXT(RTD("cqg.rtd",,"StudyData", $A$2, "MACD", "Period1="&amp;$A$20&amp;",Period2="&amp;$A$22&amp;",Period3="&amp;$A$24&amp;",InputChoice=Close", "MACD",$A$4, -$B847, $A$6,$A$10,,$A$8,$A$12),$A$47)</f>
        <v>36.79</v>
      </c>
      <c r="O847" s="8" t="str">
        <f>TEXT(RTD("cqg.rtd",,"StudyData",$A$2,"MACD","Period1="&amp;$A$20&amp;",Period2="&amp;$A$22&amp;",Period3="&amp;$A$24&amp;",InputChoice=Close","MACDA",$A$4,-$B847,$A$6,$A$10,,$A$8,$A$12),$A$47)</f>
        <v>22.33</v>
      </c>
      <c r="P847" s="6" t="str">
        <f t="shared" si="26"/>
        <v>14.46</v>
      </c>
      <c r="Q847" s="8">
        <f xml:space="preserve"> RTD("cqg.rtd",,"StudyData", $A$2, "RSI", "InputChoice=Close,Period="&amp;$A$26&amp;"", "RSI",$A$4, -$B847, $A$6,$A$10,,$A$8,$A$12)</f>
        <v>65.216047286704281</v>
      </c>
      <c r="R84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-$B847, $A$6,$A$10,,$A$8,$A$12)</f>
        <v>88.441572598700006</v>
      </c>
      <c r="S84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-$B847, $A$6,$A$10,,$A$8,$A$12)</f>
        <v>79.205399999999997</v>
      </c>
      <c r="T847" s="8" t="str">
        <f>TEXT(RTD("cqg.rtd",,"StudyData", $A$2, "Imoku", "Period1="&amp;$A$34&amp;"", "Imoku1",$A$4, -$B847, $A$6,$A$10,,$A$8,$A$12),$A$47)</f>
        <v>5194.13</v>
      </c>
      <c r="U847" s="8" t="str">
        <f xml:space="preserve"> TEXT(RTD("cqg.rtd",,"StudyData", $A$2, "Imoku", "Period2="&amp;$A$36&amp;"", "Imoku2",$A$4, -$B847, $A$6,$A$10,,$A$8,$A$12),$A$47)</f>
        <v>5176.38</v>
      </c>
      <c r="V847" s="8" t="str">
        <f xml:space="preserve"> TEXT(RTD("cqg.rtd",,"StudyData", $A$2, "Imoku", "Period3="&amp;$A$38&amp;"", "Imoku3",$A$4, -(($B847)+($A$44)), $A$6,$A$10,,$A$8,$A$12),$A$47)</f>
        <v>5019.50</v>
      </c>
      <c r="W847" s="8" t="str">
        <f xml:space="preserve"> TEXT(RTD("cqg.rtd",,"StudyData", $A$2, "Imoku", "Period1="&amp;$A$34&amp;",Period2="&amp;$A$36&amp;",Period4="&amp;$A$40&amp;",MAType4=Sim", "Imoku4",$A$4, -(($B847)+($A$44)), $A$6,$A$10,,$A$8,$A$12),$A$47)</f>
        <v>5152.38</v>
      </c>
      <c r="X847" s="8" t="str">
        <f>TEXT(RTD("cqg.rtd",,"StudyData", $A$2, "Imoku", "MAType5=Sim,Period5="&amp;$A$42&amp;",InputChoice5=Close", "Imoku5",$A$4, -$B847, $A$6,$A$10,,$A$8,$A$12),$A$47)</f>
        <v>5319.50</v>
      </c>
    </row>
    <row r="848" spans="2:24" x14ac:dyDescent="0.25">
      <c r="B848">
        <f t="shared" si="27"/>
        <v>846</v>
      </c>
      <c r="C848" s="5">
        <f xml:space="preserve"> RTD("cqg.rtd",,"StudyData", $A$2, "BAR", "", "Time", $A$4,-$B848,$A$6,$A$10, "","False","T")</f>
        <v>44558</v>
      </c>
      <c r="D848" s="4">
        <f xml:space="preserve"> RTD("cqg.rtd",,"StudyData", $A$2, "BAR", "", "Time", $A$4,-$B848,$A$6,$A$10, "","False","T")</f>
        <v>44558</v>
      </c>
      <c r="E848" s="6" t="str">
        <f xml:space="preserve"> TEXT(RTD("cqg.rtd",,"StudyData", $A$2, "BAR", "", "Open", $A$4, -$B848, $A$6,$A$10,,$A$8,$A$12),$A$47)</f>
        <v>5315.50</v>
      </c>
      <c r="F848" s="6" t="str">
        <f xml:space="preserve"> TEXT(RTD("cqg.rtd",,"StudyData", $A$2, "BAR", "", "High", $A$4, -$B848, $A$6,$A$10,,$A$8,$A$12),$A$47)</f>
        <v>5333.00</v>
      </c>
      <c r="G848" s="6" t="str">
        <f xml:space="preserve"> TEXT(RTD("cqg.rtd",,"StudyData", $A$2, "BAR", "", "Low", $A$4, -$B848, $A$6,$A$10,,$A$8,$A$12),$A$47)</f>
        <v>5305.50</v>
      </c>
      <c r="H848" s="6" t="str">
        <f>TEXT(RTD("cqg.rtd",,"StudyData", $A$2, "BAR", "", "Close", $A$4, -$B848, $A$6,$A$10,,$A$8,$A$12),$A$47)</f>
        <v>5313.50</v>
      </c>
      <c r="I848" s="7">
        <f xml:space="preserve"> RTD("cqg.rtd",,"StudyData", $A$2, "Vol", "VolType=auto, CoCType=Contract", "Vol",$A$4, -$B848, $A$6,$A$10,,$A$8,$A$12)</f>
        <v>954520</v>
      </c>
      <c r="J848" s="8" t="str">
        <f xml:space="preserve"> TEXT(RTD("cqg.rtd",,"StudyData", $A$2, "MA", "InputChoice=Close,MAType=Sim,Period="&amp;$A$14&amp;"", "MA",$A$4, -$B848, $A$6,$A$10,,$A$8,$A$12),$A$47)</f>
        <v>5187.51</v>
      </c>
      <c r="K848" s="6" t="str">
        <f xml:space="preserve"> TEXT(RTD("cqg.rtd",,"StudyData", $A$2, "BBnds", "MAType=Sim,InputChoice=Close,Period1="&amp;$A$16&amp;",Percent="&amp;$A$18&amp;"", "BHI",$A$4, -$B848, $A$6,$A$10,,$A$8,$A$12),$A$47)</f>
        <v>5330.48</v>
      </c>
      <c r="L848" s="6" t="str">
        <f>TEXT(RTD("cqg.rtd",,"StudyData",$A$2,"BBnds","MAType=Sim,InputChoice=Close,Period1="&amp;$A$16&amp;",Percent="&amp;$A$18&amp;"","BMA",$A$4,-$B848,$A$6,$A$10,,$A$8,$A$12),$A$47)</f>
        <v>5179.68</v>
      </c>
      <c r="M848" s="6" t="str">
        <f xml:space="preserve"> TEXT(RTD("cqg.rtd",,"StudyData", $A$2, "BBnds", "MAType=Sim,InputChoice=Close,Period1="&amp;$A$16&amp;",Percent="&amp;$A$18&amp;"", "BLO",$A$4, -$B848, $A$6,$A$10,,$A$8,$A$12),$A$47)</f>
        <v>5028.87</v>
      </c>
      <c r="N848" s="8" t="str">
        <f xml:space="preserve"> TEXT(RTD("cqg.rtd",,"StudyData", $A$2, "MACD", "Period1="&amp;$A$20&amp;",Period2="&amp;$A$22&amp;",Period3="&amp;$A$24&amp;",InputChoice=Close", "MACD",$A$4, -$B848, $A$6,$A$10,,$A$8,$A$12),$A$47)</f>
        <v>31.48</v>
      </c>
      <c r="O848" s="8" t="str">
        <f>TEXT(RTD("cqg.rtd",,"StudyData",$A$2,"MACD","Period1="&amp;$A$20&amp;",Period2="&amp;$A$22&amp;",Period3="&amp;$A$24&amp;",InputChoice=Close","MACDA",$A$4,-$B848,$A$6,$A$10,,$A$8,$A$12),$A$47)</f>
        <v>18.71</v>
      </c>
      <c r="P848" s="6" t="str">
        <f t="shared" si="26"/>
        <v>12.77</v>
      </c>
      <c r="Q848" s="8">
        <f xml:space="preserve"> RTD("cqg.rtd",,"StudyData", $A$2, "RSI", "InputChoice=Close,Period="&amp;$A$26&amp;"", "RSI",$A$4, -$B848, $A$6,$A$10,,$A$8,$A$12)</f>
        <v>64.625805652243344</v>
      </c>
      <c r="R84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-$B848, $A$6,$A$10,,$A$8,$A$12)</f>
        <v>84.866107291000006</v>
      </c>
      <c r="S84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-$B848, $A$6,$A$10,,$A$8,$A$12)</f>
        <v>74.587299999999999</v>
      </c>
      <c r="T848" s="8" t="str">
        <f>TEXT(RTD("cqg.rtd",,"StudyData", $A$2, "Imoku", "Period1="&amp;$A$34&amp;"", "Imoku1",$A$4, -$B848, $A$6,$A$10,,$A$8,$A$12),$A$47)</f>
        <v>5194.13</v>
      </c>
      <c r="U848" s="8" t="str">
        <f xml:space="preserve"> TEXT(RTD("cqg.rtd",,"StudyData", $A$2, "Imoku", "Period2="&amp;$A$36&amp;"", "Imoku2",$A$4, -$B848, $A$6,$A$10,,$A$8,$A$12),$A$47)</f>
        <v>5176.38</v>
      </c>
      <c r="V848" s="8" t="str">
        <f xml:space="preserve"> TEXT(RTD("cqg.rtd",,"StudyData", $A$2, "Imoku", "Period3="&amp;$A$38&amp;"", "Imoku3",$A$4, -(($B848)+($A$44)), $A$6,$A$10,,$A$8,$A$12),$A$47)</f>
        <v>5013.63</v>
      </c>
      <c r="W848" s="8" t="str">
        <f xml:space="preserve"> TEXT(RTD("cqg.rtd",,"StudyData", $A$2, "Imoku", "Period1="&amp;$A$34&amp;",Period2="&amp;$A$36&amp;",Period4="&amp;$A$40&amp;",MAType4=Sim", "Imoku4",$A$4, -(($B848)+($A$44)), $A$6,$A$10,,$A$8,$A$12),$A$47)</f>
        <v>5127.94</v>
      </c>
      <c r="X848" s="8" t="str">
        <f>TEXT(RTD("cqg.rtd",,"StudyData", $A$2, "Imoku", "MAType5=Sim,Period5="&amp;$A$42&amp;",InputChoice5=Close", "Imoku5",$A$4, -$B848, $A$6,$A$10,,$A$8,$A$12),$A$47)</f>
        <v>5313.50</v>
      </c>
    </row>
    <row r="849" spans="2:24" x14ac:dyDescent="0.25">
      <c r="B849">
        <f t="shared" si="27"/>
        <v>847</v>
      </c>
      <c r="C849" s="5">
        <f xml:space="preserve"> RTD("cqg.rtd",,"StudyData", $A$2, "BAR", "", "Time", $A$4,-$B849,$A$6,$A$10, "","False","T")</f>
        <v>44557</v>
      </c>
      <c r="D849" s="4">
        <f xml:space="preserve"> RTD("cqg.rtd",,"StudyData", $A$2, "BAR", "", "Time", $A$4,-$B849,$A$6,$A$10, "","False","T")</f>
        <v>44557</v>
      </c>
      <c r="E849" s="6" t="str">
        <f xml:space="preserve"> TEXT(RTD("cqg.rtd",,"StudyData", $A$2, "BAR", "", "Open", $A$4, -$B849, $A$6,$A$10,,$A$8,$A$12),$A$47)</f>
        <v>5252.00</v>
      </c>
      <c r="F849" s="6" t="str">
        <f xml:space="preserve"> TEXT(RTD("cqg.rtd",,"StudyData", $A$2, "BAR", "", "High", $A$4, -$B849, $A$6,$A$10,,$A$8,$A$12),$A$47)</f>
        <v>5319.25</v>
      </c>
      <c r="G849" s="6" t="str">
        <f xml:space="preserve"> TEXT(RTD("cqg.rtd",,"StudyData", $A$2, "BAR", "", "Low", $A$4, -$B849, $A$6,$A$10,,$A$8,$A$12),$A$47)</f>
        <v>5248.25</v>
      </c>
      <c r="H849" s="6" t="str">
        <f>TEXT(RTD("cqg.rtd",,"StudyData", $A$2, "BAR", "", "Close", $A$4, -$B849, $A$6,$A$10,,$A$8,$A$12),$A$47)</f>
        <v>5317.25</v>
      </c>
      <c r="I849" s="7">
        <f xml:space="preserve"> RTD("cqg.rtd",,"StudyData", $A$2, "Vol", "VolType=auto, CoCType=Contract", "Vol",$A$4, -$B849, $A$6,$A$10,,$A$8,$A$12)</f>
        <v>898698</v>
      </c>
      <c r="J849" s="8" t="str">
        <f xml:space="preserve"> TEXT(RTD("cqg.rtd",,"StudyData", $A$2, "MA", "InputChoice=Close,MAType=Sim,Period="&amp;$A$14&amp;"", "MA",$A$4, -$B849, $A$6,$A$10,,$A$8,$A$12),$A$47)</f>
        <v>5182.79</v>
      </c>
      <c r="K849" s="6" t="str">
        <f xml:space="preserve"> TEXT(RTD("cqg.rtd",,"StudyData", $A$2, "BBnds", "MAType=Sim,InputChoice=Close,Period1="&amp;$A$16&amp;",Percent="&amp;$A$18&amp;"", "BHI",$A$4, -$B849, $A$6,$A$10,,$A$8,$A$12),$A$47)</f>
        <v>5310.70</v>
      </c>
      <c r="L849" s="6" t="str">
        <f>TEXT(RTD("cqg.rtd",,"StudyData",$A$2,"BBnds","MAType=Sim,InputChoice=Close,Period1="&amp;$A$16&amp;",Percent="&amp;$A$18&amp;"","BMA",$A$4,-$B849,$A$6,$A$10,,$A$8,$A$12),$A$47)</f>
        <v>5172.94</v>
      </c>
      <c r="M849" s="6" t="str">
        <f xml:space="preserve"> TEXT(RTD("cqg.rtd",,"StudyData", $A$2, "BBnds", "MAType=Sim,InputChoice=Close,Period1="&amp;$A$16&amp;",Percent="&amp;$A$18&amp;"", "BLO",$A$4, -$B849, $A$6,$A$10,,$A$8,$A$12),$A$47)</f>
        <v>5035.18</v>
      </c>
      <c r="N849" s="8" t="str">
        <f xml:space="preserve"> TEXT(RTD("cqg.rtd",,"StudyData", $A$2, "MACD", "Period1="&amp;$A$20&amp;",Period2="&amp;$A$22&amp;",Period3="&amp;$A$24&amp;",InputChoice=Close", "MACD",$A$4, -$B849, $A$6,$A$10,,$A$8,$A$12),$A$47)</f>
        <v>24.86</v>
      </c>
      <c r="O849" s="8" t="str">
        <f>TEXT(RTD("cqg.rtd",,"StudyData",$A$2,"MACD","Period1="&amp;$A$20&amp;",Period2="&amp;$A$22&amp;",Period3="&amp;$A$24&amp;",InputChoice=Close","MACDA",$A$4,-$B849,$A$6,$A$10,,$A$8,$A$12),$A$47)</f>
        <v>15.52</v>
      </c>
      <c r="P849" s="6" t="str">
        <f t="shared" si="26"/>
        <v>9.34</v>
      </c>
      <c r="Q849" s="8">
        <f xml:space="preserve"> RTD("cqg.rtd",,"StudyData", $A$2, "RSI", "InputChoice=Close,Period="&amp;$A$26&amp;"", "RSI",$A$4, -$B849, $A$6,$A$10,,$A$8,$A$12)</f>
        <v>65.240837965688883</v>
      </c>
      <c r="R84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-$B849, $A$6,$A$10,,$A$8,$A$12)</f>
        <v>80.384037043199996</v>
      </c>
      <c r="S84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-$B849, $A$6,$A$10,,$A$8,$A$12)</f>
        <v>69.447900000000004</v>
      </c>
      <c r="T849" s="8" t="str">
        <f>TEXT(RTD("cqg.rtd",,"StudyData", $A$2, "Imoku", "Period1="&amp;$A$34&amp;"", "Imoku1",$A$4, -$B849, $A$6,$A$10,,$A$8,$A$12),$A$47)</f>
        <v>5187.25</v>
      </c>
      <c r="U849" s="8" t="str">
        <f xml:space="preserve"> TEXT(RTD("cqg.rtd",,"StudyData", $A$2, "Imoku", "Period2="&amp;$A$36&amp;"", "Imoku2",$A$4, -$B849, $A$6,$A$10,,$A$8,$A$12),$A$47)</f>
        <v>5169.50</v>
      </c>
      <c r="V849" s="8" t="str">
        <f xml:space="preserve"> TEXT(RTD("cqg.rtd",,"StudyData", $A$2, "Imoku", "Period3="&amp;$A$38&amp;"", "Imoku3",$A$4, -(($B849)+($A$44)), $A$6,$A$10,,$A$8,$A$12),$A$47)</f>
        <v>5013.63</v>
      </c>
      <c r="W849" s="8" t="str">
        <f xml:space="preserve"> TEXT(RTD("cqg.rtd",,"StudyData", $A$2, "Imoku", "Period1="&amp;$A$34&amp;",Period2="&amp;$A$36&amp;",Period4="&amp;$A$40&amp;",MAType4=Sim", "Imoku4",$A$4, -(($B849)+($A$44)), $A$6,$A$10,,$A$8,$A$12),$A$47)</f>
        <v>5119.63</v>
      </c>
      <c r="X849" s="8" t="str">
        <f>TEXT(RTD("cqg.rtd",,"StudyData", $A$2, "Imoku", "MAType5=Sim,Period5="&amp;$A$42&amp;",InputChoice5=Close", "Imoku5",$A$4, -$B849, $A$6,$A$10,,$A$8,$A$12),$A$47)</f>
        <v>5317.25</v>
      </c>
    </row>
    <row r="850" spans="2:24" x14ac:dyDescent="0.25">
      <c r="B850">
        <f t="shared" si="27"/>
        <v>848</v>
      </c>
      <c r="C850" s="5">
        <f xml:space="preserve"> RTD("cqg.rtd",,"StudyData", $A$2, "BAR", "", "Time", $A$4,-$B850,$A$6,$A$10, "","False","T")</f>
        <v>44553</v>
      </c>
      <c r="D850" s="4">
        <f xml:space="preserve"> RTD("cqg.rtd",,"StudyData", $A$2, "BAR", "", "Time", $A$4,-$B850,$A$6,$A$10, "","False","T")</f>
        <v>44553</v>
      </c>
      <c r="E850" s="6" t="str">
        <f xml:space="preserve"> TEXT(RTD("cqg.rtd",,"StudyData", $A$2, "BAR", "", "Open", $A$4, -$B850, $A$6,$A$10,,$A$8,$A$12),$A$47)</f>
        <v>5224.00</v>
      </c>
      <c r="F850" s="6" t="str">
        <f xml:space="preserve"> TEXT(RTD("cqg.rtd",,"StudyData", $A$2, "BAR", "", "High", $A$4, -$B850, $A$6,$A$10,,$A$8,$A$12),$A$47)</f>
        <v>5266.25</v>
      </c>
      <c r="G850" s="6" t="str">
        <f xml:space="preserve"> TEXT(RTD("cqg.rtd",,"StudyData", $A$2, "BAR", "", "Low", $A$4, -$B850, $A$6,$A$10,,$A$8,$A$12),$A$47)</f>
        <v>5219.25</v>
      </c>
      <c r="H850" s="6" t="str">
        <f>TEXT(RTD("cqg.rtd",,"StudyData", $A$2, "BAR", "", "Close", $A$4, -$B850, $A$6,$A$10,,$A$8,$A$12),$A$47)</f>
        <v>5250.75</v>
      </c>
      <c r="I850" s="7">
        <f xml:space="preserve"> RTD("cqg.rtd",,"StudyData", $A$2, "Vol", "VolType=auto, CoCType=Contract", "Vol",$A$4, -$B850, $A$6,$A$10,,$A$8,$A$12)</f>
        <v>978022</v>
      </c>
      <c r="J850" s="8" t="str">
        <f xml:space="preserve"> TEXT(RTD("cqg.rtd",,"StudyData", $A$2, "MA", "InputChoice=Close,MAType=Sim,Period="&amp;$A$14&amp;"", "MA",$A$4, -$B850, $A$6,$A$10,,$A$8,$A$12),$A$47)</f>
        <v>5177.74</v>
      </c>
      <c r="K850" s="6" t="str">
        <f xml:space="preserve"> TEXT(RTD("cqg.rtd",,"StudyData", $A$2, "BBnds", "MAType=Sim,InputChoice=Close,Period1="&amp;$A$16&amp;",Percent="&amp;$A$18&amp;"", "BHI",$A$4, -$B850, $A$6,$A$10,,$A$8,$A$12),$A$47)</f>
        <v>5285.42</v>
      </c>
      <c r="L850" s="6" t="str">
        <f>TEXT(RTD("cqg.rtd",,"StudyData",$A$2,"BBnds","MAType=Sim,InputChoice=Close,Period1="&amp;$A$16&amp;",Percent="&amp;$A$18&amp;"","BMA",$A$4,-$B850,$A$6,$A$10,,$A$8,$A$12),$A$47)</f>
        <v>5163.25</v>
      </c>
      <c r="M850" s="6" t="str">
        <f xml:space="preserve"> TEXT(RTD("cqg.rtd",,"StudyData", $A$2, "BBnds", "MAType=Sim,InputChoice=Close,Period1="&amp;$A$16&amp;",Percent="&amp;$A$18&amp;"", "BLO",$A$4, -$B850, $A$6,$A$10,,$A$8,$A$12),$A$47)</f>
        <v>5041.08</v>
      </c>
      <c r="N850" s="8" t="str">
        <f xml:space="preserve"> TEXT(RTD("cqg.rtd",,"StudyData", $A$2, "MACD", "Period1="&amp;$A$20&amp;",Period2="&amp;$A$22&amp;",Period3="&amp;$A$24&amp;",InputChoice=Close", "MACD",$A$4, -$B850, $A$6,$A$10,,$A$8,$A$12),$A$47)</f>
        <v>15.67</v>
      </c>
      <c r="O850" s="8" t="str">
        <f>TEXT(RTD("cqg.rtd",,"StudyData",$A$2,"MACD","Period1="&amp;$A$20&amp;",Period2="&amp;$A$22&amp;",Period3="&amp;$A$24&amp;",InputChoice=Close","MACDA",$A$4,-$B850,$A$6,$A$10,,$A$8,$A$12),$A$47)</f>
        <v>13.19</v>
      </c>
      <c r="P850" s="6" t="str">
        <f t="shared" si="26"/>
        <v>2.48</v>
      </c>
      <c r="Q850" s="8">
        <f xml:space="preserve"> RTD("cqg.rtd",,"StudyData", $A$2, "RSI", "InputChoice=Close,Period="&amp;$A$26&amp;"", "RSI",$A$4, -$B850, $A$6,$A$10,,$A$8,$A$12)</f>
        <v>59.106227429255945</v>
      </c>
      <c r="R85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-$B850, $A$6,$A$10,,$A$8,$A$12)</f>
        <v>70.2264223313</v>
      </c>
      <c r="S85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-$B850, $A$6,$A$10,,$A$8,$A$12)</f>
        <v>63.979799999999997</v>
      </c>
      <c r="T850" s="8" t="str">
        <f>TEXT(RTD("cqg.rtd",,"StudyData", $A$2, "Imoku", "Period1="&amp;$A$34&amp;"", "Imoku1",$A$4, -$B850, $A$6,$A$10,,$A$8,$A$12),$A$47)</f>
        <v>5166.75</v>
      </c>
      <c r="U850" s="8" t="str">
        <f xml:space="preserve"> TEXT(RTD("cqg.rtd",,"StudyData", $A$2, "Imoku", "Period2="&amp;$A$36&amp;"", "Imoku2",$A$4, -$B850, $A$6,$A$10,,$A$8,$A$12),$A$47)</f>
        <v>5149.00</v>
      </c>
      <c r="V850" s="8" t="str">
        <f xml:space="preserve"> TEXT(RTD("cqg.rtd",,"StudyData", $A$2, "Imoku", "Period3="&amp;$A$38&amp;"", "Imoku3",$A$4, -(($B850)+($A$44)), $A$6,$A$10,,$A$8,$A$12),$A$47)</f>
        <v>5013.63</v>
      </c>
      <c r="W850" s="8" t="str">
        <f xml:space="preserve"> TEXT(RTD("cqg.rtd",,"StudyData", $A$2, "Imoku", "Period1="&amp;$A$34&amp;",Period2="&amp;$A$36&amp;",Period4="&amp;$A$40&amp;",MAType4=Sim", "Imoku4",$A$4, -(($B850)+($A$44)), $A$6,$A$10,,$A$8,$A$12),$A$47)</f>
        <v>5119.25</v>
      </c>
      <c r="X850" s="8" t="str">
        <f>TEXT(RTD("cqg.rtd",,"StudyData", $A$2, "Imoku", "MAType5=Sim,Period5="&amp;$A$42&amp;",InputChoice5=Close", "Imoku5",$A$4, -$B850, $A$6,$A$10,,$A$8,$A$12),$A$47)</f>
        <v>5250.75</v>
      </c>
    </row>
    <row r="851" spans="2:24" x14ac:dyDescent="0.25">
      <c r="B851">
        <f t="shared" si="27"/>
        <v>849</v>
      </c>
      <c r="C851" s="5">
        <f xml:space="preserve"> RTD("cqg.rtd",,"StudyData", $A$2, "BAR", "", "Time", $A$4,-$B851,$A$6,$A$10, "","False","T")</f>
        <v>44552</v>
      </c>
      <c r="D851" s="4">
        <f xml:space="preserve"> RTD("cqg.rtd",,"StudyData", $A$2, "BAR", "", "Time", $A$4,-$B851,$A$6,$A$10, "","False","T")</f>
        <v>44552</v>
      </c>
      <c r="E851" s="6" t="str">
        <f xml:space="preserve"> TEXT(RTD("cqg.rtd",,"StudyData", $A$2, "BAR", "", "Open", $A$4, -$B851, $A$6,$A$10,,$A$8,$A$12),$A$47)</f>
        <v>5176.75</v>
      </c>
      <c r="F851" s="6" t="str">
        <f xml:space="preserve"> TEXT(RTD("cqg.rtd",,"StudyData", $A$2, "BAR", "", "High", $A$4, -$B851, $A$6,$A$10,,$A$8,$A$12),$A$47)</f>
        <v>5225.50</v>
      </c>
      <c r="G851" s="6" t="str">
        <f xml:space="preserve"> TEXT(RTD("cqg.rtd",,"StudyData", $A$2, "BAR", "", "Low", $A$4, -$B851, $A$6,$A$10,,$A$8,$A$12),$A$47)</f>
        <v>5157.25</v>
      </c>
      <c r="H851" s="6" t="str">
        <f>TEXT(RTD("cqg.rtd",,"StudyData", $A$2, "BAR", "", "Close", $A$4, -$B851, $A$6,$A$10,,$A$8,$A$12),$A$47)</f>
        <v>5221.00</v>
      </c>
      <c r="I851" s="7">
        <f xml:space="preserve"> RTD("cqg.rtd",,"StudyData", $A$2, "Vol", "VolType=auto, CoCType=Contract", "Vol",$A$4, -$B851, $A$6,$A$10,,$A$8,$A$12)</f>
        <v>1104688</v>
      </c>
      <c r="J851" s="8" t="str">
        <f xml:space="preserve"> TEXT(RTD("cqg.rtd",,"StudyData", $A$2, "MA", "InputChoice=Close,MAType=Sim,Period="&amp;$A$14&amp;"", "MA",$A$4, -$B851, $A$6,$A$10,,$A$8,$A$12),$A$47)</f>
        <v>5173.28</v>
      </c>
      <c r="K851" s="6" t="str">
        <f xml:space="preserve"> TEXT(RTD("cqg.rtd",,"StudyData", $A$2, "BBnds", "MAType=Sim,InputChoice=Close,Period1="&amp;$A$16&amp;",Percent="&amp;$A$18&amp;"", "BHI",$A$4, -$B851, $A$6,$A$10,,$A$8,$A$12),$A$47)</f>
        <v>5281.19</v>
      </c>
      <c r="L851" s="6" t="str">
        <f>TEXT(RTD("cqg.rtd",,"StudyData",$A$2,"BBnds","MAType=Sim,InputChoice=Close,Period1="&amp;$A$16&amp;",Percent="&amp;$A$18&amp;"","BMA",$A$4,-$B851,$A$6,$A$10,,$A$8,$A$12),$A$47)</f>
        <v>5162.05</v>
      </c>
      <c r="M851" s="6" t="str">
        <f xml:space="preserve"> TEXT(RTD("cqg.rtd",,"StudyData", $A$2, "BBnds", "MAType=Sim,InputChoice=Close,Period1="&amp;$A$16&amp;",Percent="&amp;$A$18&amp;"", "BLO",$A$4, -$B851, $A$6,$A$10,,$A$8,$A$12),$A$47)</f>
        <v>5042.91</v>
      </c>
      <c r="N851" s="8" t="str">
        <f xml:space="preserve"> TEXT(RTD("cqg.rtd",,"StudyData", $A$2, "MACD", "Period1="&amp;$A$20&amp;",Period2="&amp;$A$22&amp;",Period3="&amp;$A$24&amp;",InputChoice=Close", "MACD",$A$4, -$B851, $A$6,$A$10,,$A$8,$A$12),$A$47)</f>
        <v>10.48</v>
      </c>
      <c r="O851" s="8" t="str">
        <f>TEXT(RTD("cqg.rtd",,"StudyData",$A$2,"MACD","Period1="&amp;$A$20&amp;",Period2="&amp;$A$22&amp;",Period3="&amp;$A$24&amp;",InputChoice=Close","MACDA",$A$4,-$B851,$A$6,$A$10,,$A$8,$A$12),$A$47)</f>
        <v>12.57</v>
      </c>
      <c r="P851" s="6" t="str">
        <f t="shared" si="26"/>
        <v>-2.09</v>
      </c>
      <c r="Q851" s="8">
        <f xml:space="preserve"> RTD("cqg.rtd",,"StudyData", $A$2, "RSI", "InputChoice=Close,Period="&amp;$A$26&amp;"", "RSI",$A$4, -$B851, $A$6,$A$10,,$A$8,$A$12)</f>
        <v>56.019558233186345</v>
      </c>
      <c r="R85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-$B851, $A$6,$A$10,,$A$8,$A$12)</f>
        <v>62.6334880852</v>
      </c>
      <c r="S85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-$B851, $A$6,$A$10,,$A$8,$A$12)</f>
        <v>60.856499999999997</v>
      </c>
      <c r="T851" s="8" t="str">
        <f>TEXT(RTD("cqg.rtd",,"StudyData", $A$2, "Imoku", "Period1="&amp;$A$34&amp;"", "Imoku1",$A$4, -$B851, $A$6,$A$10,,$A$8,$A$12),$A$47)</f>
        <v>5166.75</v>
      </c>
      <c r="U851" s="8" t="str">
        <f xml:space="preserve"> TEXT(RTD("cqg.rtd",,"StudyData", $A$2, "Imoku", "Period2="&amp;$A$36&amp;"", "Imoku2",$A$4, -$B851, $A$6,$A$10,,$A$8,$A$12),$A$47)</f>
        <v>5149.00</v>
      </c>
      <c r="V851" s="8" t="str">
        <f xml:space="preserve"> TEXT(RTD("cqg.rtd",,"StudyData", $A$2, "Imoku", "Period3="&amp;$A$38&amp;"", "Imoku3",$A$4, -(($B851)+($A$44)), $A$6,$A$10,,$A$8,$A$12),$A$47)</f>
        <v>5013.63</v>
      </c>
      <c r="W851" s="8" t="str">
        <f xml:space="preserve"> TEXT(RTD("cqg.rtd",,"StudyData", $A$2, "Imoku", "Period1="&amp;$A$34&amp;",Period2="&amp;$A$36&amp;",Period4="&amp;$A$40&amp;",MAType4=Sim", "Imoku4",$A$4, -(($B851)+($A$44)), $A$6,$A$10,,$A$8,$A$12),$A$47)</f>
        <v>5116.19</v>
      </c>
      <c r="X851" s="8" t="str">
        <f>TEXT(RTD("cqg.rtd",,"StudyData", $A$2, "Imoku", "MAType5=Sim,Period5="&amp;$A$42&amp;",InputChoice5=Close", "Imoku5",$A$4, -$B851, $A$6,$A$10,,$A$8,$A$12),$A$47)</f>
        <v>5221.00</v>
      </c>
    </row>
    <row r="852" spans="2:24" x14ac:dyDescent="0.25">
      <c r="B852">
        <f t="shared" si="27"/>
        <v>850</v>
      </c>
      <c r="C852" s="5">
        <f xml:space="preserve"> RTD("cqg.rtd",,"StudyData", $A$2, "BAR", "", "Time", $A$4,-$B852,$A$6,$A$10, "","False","T")</f>
        <v>44551</v>
      </c>
      <c r="D852" s="4">
        <f xml:space="preserve"> RTD("cqg.rtd",,"StudyData", $A$2, "BAR", "", "Time", $A$4,-$B852,$A$6,$A$10, "","False","T")</f>
        <v>44551</v>
      </c>
      <c r="E852" s="6" t="str">
        <f xml:space="preserve"> TEXT(RTD("cqg.rtd",,"StudyData", $A$2, "BAR", "", "Open", $A$4, -$B852, $A$6,$A$10,,$A$8,$A$12),$A$47)</f>
        <v>5102.75</v>
      </c>
      <c r="F852" s="6" t="str">
        <f xml:space="preserve"> TEXT(RTD("cqg.rtd",,"StudyData", $A$2, "BAR", "", "High", $A$4, -$B852, $A$6,$A$10,,$A$8,$A$12),$A$47)</f>
        <v>5178.00</v>
      </c>
      <c r="G852" s="6" t="str">
        <f xml:space="preserve"> TEXT(RTD("cqg.rtd",,"StudyData", $A$2, "BAR", "", "Low", $A$4, -$B852, $A$6,$A$10,,$A$8,$A$12),$A$47)</f>
        <v>5100.75</v>
      </c>
      <c r="H852" s="6" t="str">
        <f>TEXT(RTD("cqg.rtd",,"StudyData", $A$2, "BAR", "", "Close", $A$4, -$B852, $A$6,$A$10,,$A$8,$A$12),$A$47)</f>
        <v>5175.75</v>
      </c>
      <c r="I852" s="7">
        <f xml:space="preserve"> RTD("cqg.rtd",,"StudyData", $A$2, "Vol", "VolType=auto, CoCType=Contract", "Vol",$A$4, -$B852, $A$6,$A$10,,$A$8,$A$12)</f>
        <v>1493880</v>
      </c>
      <c r="J852" s="8" t="str">
        <f xml:space="preserve"> TEXT(RTD("cqg.rtd",,"StudyData", $A$2, "MA", "InputChoice=Close,MAType=Sim,Period="&amp;$A$14&amp;"", "MA",$A$4, -$B852, $A$6,$A$10,,$A$8,$A$12),$A$47)</f>
        <v>5170.08</v>
      </c>
      <c r="K852" s="6" t="str">
        <f xml:space="preserve"> TEXT(RTD("cqg.rtd",,"StudyData", $A$2, "BBnds", "MAType=Sim,InputChoice=Close,Period1="&amp;$A$16&amp;",Percent="&amp;$A$18&amp;"", "BHI",$A$4, -$B852, $A$6,$A$10,,$A$8,$A$12),$A$47)</f>
        <v>5280.50</v>
      </c>
      <c r="L852" s="6" t="str">
        <f>TEXT(RTD("cqg.rtd",,"StudyData",$A$2,"BBnds","MAType=Sim,InputChoice=Close,Period1="&amp;$A$16&amp;",Percent="&amp;$A$18&amp;"","BMA",$A$4,-$B852,$A$6,$A$10,,$A$8,$A$12),$A$47)</f>
        <v>5161.81</v>
      </c>
      <c r="M852" s="6" t="str">
        <f xml:space="preserve"> TEXT(RTD("cqg.rtd",,"StudyData", $A$2, "BBnds", "MAType=Sim,InputChoice=Close,Period1="&amp;$A$16&amp;",Percent="&amp;$A$18&amp;"", "BLO",$A$4, -$B852, $A$6,$A$10,,$A$8,$A$12),$A$47)</f>
        <v>5043.12</v>
      </c>
      <c r="N852" s="8" t="str">
        <f xml:space="preserve"> TEXT(RTD("cqg.rtd",,"StudyData", $A$2, "MACD", "Period1="&amp;$A$20&amp;",Period2="&amp;$A$22&amp;",Period3="&amp;$A$24&amp;",InputChoice=Close", "MACD",$A$4, -$B852, $A$6,$A$10,,$A$8,$A$12),$A$47)</f>
        <v>6.73</v>
      </c>
      <c r="O852" s="8" t="str">
        <f>TEXT(RTD("cqg.rtd",,"StudyData",$A$2,"MACD","Period1="&amp;$A$20&amp;",Period2="&amp;$A$22&amp;",Period3="&amp;$A$24&amp;",InputChoice=Close","MACDA",$A$4,-$B852,$A$6,$A$10,,$A$8,$A$12),$A$47)</f>
        <v>13.09</v>
      </c>
      <c r="P852" s="6" t="str">
        <f t="shared" si="26"/>
        <v>-6.36</v>
      </c>
      <c r="Q852" s="8">
        <f xml:space="preserve"> RTD("cqg.rtd",,"StudyData", $A$2, "RSI", "InputChoice=Close,Period="&amp;$A$26&amp;"", "RSI",$A$4, -$B852, $A$6,$A$10,,$A$8,$A$12)</f>
        <v>51.02129275423119</v>
      </c>
      <c r="R85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-$B852, $A$6,$A$10,,$A$8,$A$12)</f>
        <v>54.916167805599997</v>
      </c>
      <c r="S85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-$B852, $A$6,$A$10,,$A$8,$A$12)</f>
        <v>59.968000000000004</v>
      </c>
      <c r="T852" s="8" t="str">
        <f>TEXT(RTD("cqg.rtd",,"StudyData", $A$2, "Imoku", "Period1="&amp;$A$34&amp;"", "Imoku1",$A$4, -$B852, $A$6,$A$10,,$A$8,$A$12),$A$47)</f>
        <v>5166.75</v>
      </c>
      <c r="U852" s="8" t="str">
        <f xml:space="preserve"> TEXT(RTD("cqg.rtd",,"StudyData", $A$2, "Imoku", "Period2="&amp;$A$36&amp;"", "Imoku2",$A$4, -$B852, $A$6,$A$10,,$A$8,$A$12),$A$47)</f>
        <v>5149.00</v>
      </c>
      <c r="V852" s="8" t="str">
        <f xml:space="preserve"> TEXT(RTD("cqg.rtd",,"StudyData", $A$2, "Imoku", "Period3="&amp;$A$38&amp;"", "Imoku3",$A$4, -(($B852)+($A$44)), $A$6,$A$10,,$A$8,$A$12),$A$47)</f>
        <v>5013.63</v>
      </c>
      <c r="W852" s="8" t="str">
        <f xml:space="preserve"> TEXT(RTD("cqg.rtd",,"StudyData", $A$2, "Imoku", "Period1="&amp;$A$34&amp;",Period2="&amp;$A$36&amp;",Period4="&amp;$A$40&amp;",MAType4=Sim", "Imoku4",$A$4, -(($B852)+($A$44)), $A$6,$A$10,,$A$8,$A$12),$A$47)</f>
        <v>5111.25</v>
      </c>
      <c r="X852" s="8" t="str">
        <f>TEXT(RTD("cqg.rtd",,"StudyData", $A$2, "Imoku", "MAType5=Sim,Period5="&amp;$A$42&amp;",InputChoice5=Close", "Imoku5",$A$4, -$B852, $A$6,$A$10,,$A$8,$A$12),$A$47)</f>
        <v>5175.75</v>
      </c>
    </row>
    <row r="853" spans="2:24" x14ac:dyDescent="0.25">
      <c r="B853">
        <f t="shared" si="27"/>
        <v>851</v>
      </c>
      <c r="C853" s="5">
        <f xml:space="preserve"> RTD("cqg.rtd",,"StudyData", $A$2, "BAR", "", "Time", $A$4,-$B853,$A$6,$A$10, "","False","T")</f>
        <v>44550</v>
      </c>
      <c r="D853" s="4">
        <f xml:space="preserve"> RTD("cqg.rtd",,"StudyData", $A$2, "BAR", "", "Time", $A$4,-$B853,$A$6,$A$10, "","False","T")</f>
        <v>44550</v>
      </c>
      <c r="E853" s="6" t="str">
        <f xml:space="preserve"> TEXT(RTD("cqg.rtd",,"StudyData", $A$2, "BAR", "", "Open", $A$4, -$B853, $A$6,$A$10,,$A$8,$A$12),$A$47)</f>
        <v>5147.00</v>
      </c>
      <c r="F853" s="6" t="str">
        <f xml:space="preserve"> TEXT(RTD("cqg.rtd",,"StudyData", $A$2, "BAR", "", "High", $A$4, -$B853, $A$6,$A$10,,$A$8,$A$12),$A$47)</f>
        <v>5156.50</v>
      </c>
      <c r="G853" s="6" t="str">
        <f xml:space="preserve"> TEXT(RTD("cqg.rtd",,"StudyData", $A$2, "BAR", "", "Low", $A$4, -$B853, $A$6,$A$10,,$A$8,$A$12),$A$47)</f>
        <v>5055.25</v>
      </c>
      <c r="H853" s="6" t="str">
        <f>TEXT(RTD("cqg.rtd",,"StudyData", $A$2, "BAR", "", "Close", $A$4, -$B853, $A$6,$A$10,,$A$8,$A$12),$A$47)</f>
        <v>5093.50</v>
      </c>
      <c r="I853" s="7">
        <f xml:space="preserve"> RTD("cqg.rtd",,"StudyData", $A$2, "Vol", "VolType=auto, CoCType=Contract", "Vol",$A$4, -$B853, $A$6,$A$10,,$A$8,$A$12)</f>
        <v>2097624</v>
      </c>
      <c r="J853" s="8" t="str">
        <f xml:space="preserve"> TEXT(RTD("cqg.rtd",,"StudyData", $A$2, "MA", "InputChoice=Close,MAType=Sim,Period="&amp;$A$14&amp;"", "MA",$A$4, -$B853, $A$6,$A$10,,$A$8,$A$12),$A$47)</f>
        <v>5167.83</v>
      </c>
      <c r="K853" s="6" t="str">
        <f xml:space="preserve"> TEXT(RTD("cqg.rtd",,"StudyData", $A$2, "BBnds", "MAType=Sim,InputChoice=Close,Period1="&amp;$A$16&amp;",Percent="&amp;$A$18&amp;"", "BHI",$A$4, -$B853, $A$6,$A$10,,$A$8,$A$12),$A$47)</f>
        <v>5283.63</v>
      </c>
      <c r="L853" s="6" t="str">
        <f>TEXT(RTD("cqg.rtd",,"StudyData",$A$2,"BBnds","MAType=Sim,InputChoice=Close,Period1="&amp;$A$16&amp;",Percent="&amp;$A$18&amp;"","BMA",$A$4,-$B853,$A$6,$A$10,,$A$8,$A$12),$A$47)</f>
        <v>5163.40</v>
      </c>
      <c r="M853" s="6" t="str">
        <f xml:space="preserve"> TEXT(RTD("cqg.rtd",,"StudyData", $A$2, "BBnds", "MAType=Sim,InputChoice=Close,Period1="&amp;$A$16&amp;",Percent="&amp;$A$18&amp;"", "BLO",$A$4, -$B853, $A$6,$A$10,,$A$8,$A$12),$A$47)</f>
        <v>5043.17</v>
      </c>
      <c r="N853" s="8" t="str">
        <f xml:space="preserve"> TEXT(RTD("cqg.rtd",,"StudyData", $A$2, "MACD", "Period1="&amp;$A$20&amp;",Period2="&amp;$A$22&amp;",Period3="&amp;$A$24&amp;",InputChoice=Close", "MACD",$A$4, -$B853, $A$6,$A$10,,$A$8,$A$12),$A$47)</f>
        <v>6.47</v>
      </c>
      <c r="O853" s="8" t="str">
        <f>TEXT(RTD("cqg.rtd",,"StudyData",$A$2,"MACD","Period1="&amp;$A$20&amp;",Period2="&amp;$A$22&amp;",Period3="&amp;$A$24&amp;",InputChoice=Close","MACDA",$A$4,-$B853,$A$6,$A$10,,$A$8,$A$12),$A$47)</f>
        <v>14.68</v>
      </c>
      <c r="P853" s="6" t="str">
        <f t="shared" si="26"/>
        <v>-8.21</v>
      </c>
      <c r="Q853" s="8">
        <f xml:space="preserve"> RTD("cqg.rtd",,"StudyData", $A$2, "RSI", "InputChoice=Close,Period="&amp;$A$26&amp;"", "RSI",$A$4, -$B853, $A$6,$A$10,,$A$8,$A$12)</f>
        <v>40.004871925970221</v>
      </c>
      <c r="R85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-$B853, $A$6,$A$10,,$A$8,$A$12)</f>
        <v>52.142651143099997</v>
      </c>
      <c r="S85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-$B853, $A$6,$A$10,,$A$8,$A$12)</f>
        <v>62.493899999999996</v>
      </c>
      <c r="T853" s="8" t="str">
        <f>TEXT(RTD("cqg.rtd",,"StudyData", $A$2, "Imoku", "Period1="&amp;$A$34&amp;"", "Imoku1",$A$4, -$B853, $A$6,$A$10,,$A$8,$A$12),$A$47)</f>
        <v>5166.75</v>
      </c>
      <c r="U853" s="8" t="str">
        <f xml:space="preserve"> TEXT(RTD("cqg.rtd",,"StudyData", $A$2, "Imoku", "Period2="&amp;$A$36&amp;"", "Imoku2",$A$4, -$B853, $A$6,$A$10,,$A$8,$A$12),$A$47)</f>
        <v>5149.00</v>
      </c>
      <c r="V853" s="8" t="str">
        <f xml:space="preserve"> TEXT(RTD("cqg.rtd",,"StudyData", $A$2, "Imoku", "Period3="&amp;$A$38&amp;"", "Imoku3",$A$4, -(($B853)+($A$44)), $A$6,$A$10,,$A$8,$A$12),$A$47)</f>
        <v>5013.63</v>
      </c>
      <c r="W853" s="8" t="str">
        <f xml:space="preserve"> TEXT(RTD("cqg.rtd",,"StudyData", $A$2, "Imoku", "Period1="&amp;$A$34&amp;",Period2="&amp;$A$36&amp;",Period4="&amp;$A$40&amp;",MAType4=Sim", "Imoku4",$A$4, -(($B853)+($A$44)), $A$6,$A$10,,$A$8,$A$12),$A$47)</f>
        <v>5109.56</v>
      </c>
      <c r="X853" s="8" t="str">
        <f>TEXT(RTD("cqg.rtd",,"StudyData", $A$2, "Imoku", "MAType5=Sim,Period5="&amp;$A$42&amp;",InputChoice5=Close", "Imoku5",$A$4, -$B853, $A$6,$A$10,,$A$8,$A$12),$A$47)</f>
        <v>5093.50</v>
      </c>
    </row>
    <row r="854" spans="2:24" x14ac:dyDescent="0.25">
      <c r="B854">
        <f t="shared" si="27"/>
        <v>852</v>
      </c>
      <c r="C854" s="5">
        <f xml:space="preserve"> RTD("cqg.rtd",,"StudyData", $A$2, "BAR", "", "Time", $A$4,-$B854,$A$6,$A$10, "","False","T")</f>
        <v>44547</v>
      </c>
      <c r="D854" s="4">
        <f xml:space="preserve"> RTD("cqg.rtd",,"StudyData", $A$2, "BAR", "", "Time", $A$4,-$B854,$A$6,$A$10, "","False","T")</f>
        <v>44547</v>
      </c>
      <c r="E854" s="6" t="str">
        <f xml:space="preserve"> TEXT(RTD("cqg.rtd",,"StudyData", $A$2, "BAR", "", "Open", $A$4, -$B854, $A$6,$A$10,,$A$8,$A$12),$A$47)</f>
        <v>5199.00</v>
      </c>
      <c r="F854" s="6" t="str">
        <f xml:space="preserve"> TEXT(RTD("cqg.rtd",,"StudyData", $A$2, "BAR", "", "High", $A$4, -$B854, $A$6,$A$10,,$A$8,$A$12),$A$47)</f>
        <v>5203.00</v>
      </c>
      <c r="G854" s="6" t="str">
        <f xml:space="preserve"> TEXT(RTD("cqg.rtd",,"StudyData", $A$2, "BAR", "", "Low", $A$4, -$B854, $A$6,$A$10,,$A$8,$A$12),$A$47)</f>
        <v>5125.00</v>
      </c>
      <c r="H854" s="6" t="str">
        <f>TEXT(RTD("cqg.rtd",,"StudyData", $A$2, "BAR", "", "Close", $A$4, -$B854, $A$6,$A$10,,$A$8,$A$12),$A$47)</f>
        <v>5145.00</v>
      </c>
      <c r="I854" s="7">
        <f xml:space="preserve"> RTD("cqg.rtd",,"StudyData", $A$2, "Vol", "VolType=auto, CoCType=Contract", "Vol",$A$4, -$B854, $A$6,$A$10,,$A$8,$A$12)</f>
        <v>2472118</v>
      </c>
      <c r="J854" s="8" t="str">
        <f xml:space="preserve"> TEXT(RTD("cqg.rtd",,"StudyData", $A$2, "MA", "InputChoice=Close,MAType=Sim,Period="&amp;$A$14&amp;"", "MA",$A$4, -$B854, $A$6,$A$10,,$A$8,$A$12),$A$47)</f>
        <v>5167.09</v>
      </c>
      <c r="K854" s="6" t="str">
        <f xml:space="preserve"> TEXT(RTD("cqg.rtd",,"StudyData", $A$2, "BBnds", "MAType=Sim,InputChoice=Close,Period1="&amp;$A$16&amp;",Percent="&amp;$A$18&amp;"", "BHI",$A$4, -$B854, $A$6,$A$10,,$A$8,$A$12),$A$47)</f>
        <v>5288.18</v>
      </c>
      <c r="L854" s="6" t="str">
        <f>TEXT(RTD("cqg.rtd",,"StudyData",$A$2,"BBnds","MAType=Sim,InputChoice=Close,Period1="&amp;$A$16&amp;",Percent="&amp;$A$18&amp;"","BMA",$A$4,-$B854,$A$6,$A$10,,$A$8,$A$12),$A$47)</f>
        <v>5169.84</v>
      </c>
      <c r="M854" s="6" t="str">
        <f xml:space="preserve"> TEXT(RTD("cqg.rtd",,"StudyData", $A$2, "BBnds", "MAType=Sim,InputChoice=Close,Period1="&amp;$A$16&amp;",Percent="&amp;$A$18&amp;"", "BLO",$A$4, -$B854, $A$6,$A$10,,$A$8,$A$12),$A$47)</f>
        <v>5051.49</v>
      </c>
      <c r="N854" s="8" t="str">
        <f xml:space="preserve"> TEXT(RTD("cqg.rtd",,"StudyData", $A$2, "MACD", "Period1="&amp;$A$20&amp;",Period2="&amp;$A$22&amp;",Period3="&amp;$A$24&amp;",InputChoice=Close", "MACD",$A$4, -$B854, $A$6,$A$10,,$A$8,$A$12),$A$47)</f>
        <v>14.41</v>
      </c>
      <c r="O854" s="8" t="str">
        <f>TEXT(RTD("cqg.rtd",,"StudyData",$A$2,"MACD","Period1="&amp;$A$20&amp;",Period2="&amp;$A$22&amp;",Period3="&amp;$A$24&amp;",InputChoice=Close","MACDA",$A$4,-$B854,$A$6,$A$10,,$A$8,$A$12),$A$47)</f>
        <v>16.73</v>
      </c>
      <c r="P854" s="6" t="str">
        <f t="shared" si="26"/>
        <v>-2.32</v>
      </c>
      <c r="Q854" s="8">
        <f xml:space="preserve"> RTD("cqg.rtd",,"StudyData", $A$2, "RSI", "InputChoice=Close,Period="&amp;$A$26&amp;"", "RSI",$A$4, -$B854, $A$6,$A$10,,$A$8,$A$12)</f>
        <v>45.729517725409451</v>
      </c>
      <c r="R85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-$B854, $A$6,$A$10,,$A$8,$A$12)</f>
        <v>64.329239074900002</v>
      </c>
      <c r="S85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-$B854, $A$6,$A$10,,$A$8,$A$12)</f>
        <v>67.669499999999999</v>
      </c>
      <c r="T854" s="8" t="str">
        <f>TEXT(RTD("cqg.rtd",,"StudyData", $A$2, "Imoku", "Period1="&amp;$A$34&amp;"", "Imoku1",$A$4, -$B854, $A$6,$A$10,,$A$8,$A$12),$A$47)</f>
        <v>5196.63</v>
      </c>
      <c r="U854" s="8" t="str">
        <f xml:space="preserve"> TEXT(RTD("cqg.rtd",,"StudyData", $A$2, "Imoku", "Period2="&amp;$A$36&amp;"", "Imoku2",$A$4, -$B854, $A$6,$A$10,,$A$8,$A$12),$A$47)</f>
        <v>5149.00</v>
      </c>
      <c r="V854" s="8" t="str">
        <f xml:space="preserve"> TEXT(RTD("cqg.rtd",,"StudyData", $A$2, "Imoku", "Period3="&amp;$A$38&amp;"", "Imoku3",$A$4, -(($B854)+($A$44)), $A$6,$A$10,,$A$8,$A$12),$A$47)</f>
        <v>5013.63</v>
      </c>
      <c r="W854" s="8" t="str">
        <f xml:space="preserve"> TEXT(RTD("cqg.rtd",,"StudyData", $A$2, "Imoku", "Period1="&amp;$A$34&amp;",Period2="&amp;$A$36&amp;",Period4="&amp;$A$40&amp;",MAType4=Sim", "Imoku4",$A$4, -(($B854)+($A$44)), $A$6,$A$10,,$A$8,$A$12),$A$47)</f>
        <v>5091.88</v>
      </c>
      <c r="X854" s="8" t="str">
        <f>TEXT(RTD("cqg.rtd",,"StudyData", $A$2, "Imoku", "MAType5=Sim,Period5="&amp;$A$42&amp;",InputChoice5=Close", "Imoku5",$A$4, -$B854, $A$6,$A$10,,$A$8,$A$12),$A$47)</f>
        <v>5145.00</v>
      </c>
    </row>
    <row r="855" spans="2:24" x14ac:dyDescent="0.25">
      <c r="B855">
        <f t="shared" si="27"/>
        <v>853</v>
      </c>
      <c r="C855" s="5">
        <f xml:space="preserve"> RTD("cqg.rtd",,"StudyData", $A$2, "BAR", "", "Time", $A$4,-$B855,$A$6,$A$10, "","False","T")</f>
        <v>44546</v>
      </c>
      <c r="D855" s="4">
        <f xml:space="preserve"> RTD("cqg.rtd",,"StudyData", $A$2, "BAR", "", "Time", $A$4,-$B855,$A$6,$A$10, "","False","T")</f>
        <v>44546</v>
      </c>
      <c r="E855" s="6" t="str">
        <f xml:space="preserve"> TEXT(RTD("cqg.rtd",,"StudyData", $A$2, "BAR", "", "Open", $A$4, -$B855, $A$6,$A$10,,$A$8,$A$12),$A$47)</f>
        <v>5237.75</v>
      </c>
      <c r="F855" s="6" t="str">
        <f xml:space="preserve"> TEXT(RTD("cqg.rtd",,"StudyData", $A$2, "BAR", "", "High", $A$4, -$B855, $A$6,$A$10,,$A$8,$A$12),$A$47)</f>
        <v>5278.25</v>
      </c>
      <c r="G855" s="6" t="str">
        <f xml:space="preserve"> TEXT(RTD("cqg.rtd",,"StudyData", $A$2, "BAR", "", "Low", $A$4, -$B855, $A$6,$A$10,,$A$8,$A$12),$A$47)</f>
        <v>5177.00</v>
      </c>
      <c r="H855" s="6" t="str">
        <f>TEXT(RTD("cqg.rtd",,"StudyData", $A$2, "BAR", "", "Close", $A$4, -$B855, $A$6,$A$10,,$A$8,$A$12),$A$47)</f>
        <v>5194.25</v>
      </c>
      <c r="I855" s="7">
        <f xml:space="preserve"> RTD("cqg.rtd",,"StudyData", $A$2, "Vol", "VolType=auto, CoCType=Contract", "Vol",$A$4, -$B855, $A$6,$A$10,,$A$8,$A$12)</f>
        <v>2151049</v>
      </c>
      <c r="J855" s="8" t="str">
        <f xml:space="preserve"> TEXT(RTD("cqg.rtd",,"StudyData", $A$2, "MA", "InputChoice=Close,MAType=Sim,Period="&amp;$A$14&amp;"", "MA",$A$4, -$B855, $A$6,$A$10,,$A$8,$A$12),$A$47)</f>
        <v>5165.21</v>
      </c>
      <c r="K855" s="6" t="str">
        <f xml:space="preserve"> TEXT(RTD("cqg.rtd",,"StudyData", $A$2, "BBnds", "MAType=Sim,InputChoice=Close,Period1="&amp;$A$16&amp;",Percent="&amp;$A$18&amp;"", "BHI",$A$4, -$B855, $A$6,$A$10,,$A$8,$A$12),$A$47)</f>
        <v>5294.54</v>
      </c>
      <c r="L855" s="6" t="str">
        <f>TEXT(RTD("cqg.rtd",,"StudyData",$A$2,"BBnds","MAType=Sim,InputChoice=Close,Period1="&amp;$A$16&amp;",Percent="&amp;$A$18&amp;"","BMA",$A$4,-$B855,$A$6,$A$10,,$A$8,$A$12),$A$47)</f>
        <v>5174.05</v>
      </c>
      <c r="M855" s="6" t="str">
        <f xml:space="preserve"> TEXT(RTD("cqg.rtd",,"StudyData", $A$2, "BBnds", "MAType=Sim,InputChoice=Close,Period1="&amp;$A$16&amp;",Percent="&amp;$A$18&amp;"", "BLO",$A$4, -$B855, $A$6,$A$10,,$A$8,$A$12),$A$47)</f>
        <v>5053.56</v>
      </c>
      <c r="N855" s="8" t="str">
        <f xml:space="preserve"> TEXT(RTD("cqg.rtd",,"StudyData", $A$2, "MACD", "Period1="&amp;$A$20&amp;",Period2="&amp;$A$22&amp;",Period3="&amp;$A$24&amp;",InputChoice=Close", "MACD",$A$4, -$B855, $A$6,$A$10,,$A$8,$A$12),$A$47)</f>
        <v>19.08</v>
      </c>
      <c r="O855" s="8" t="str">
        <f>TEXT(RTD("cqg.rtd",,"StudyData",$A$2,"MACD","Period1="&amp;$A$20&amp;",Period2="&amp;$A$22&amp;",Period3="&amp;$A$24&amp;",InputChoice=Close","MACDA",$A$4,-$B855,$A$6,$A$10,,$A$8,$A$12),$A$47)</f>
        <v>17.31</v>
      </c>
      <c r="P855" s="6" t="str">
        <f t="shared" si="26"/>
        <v>1.77</v>
      </c>
      <c r="Q855" s="8">
        <f xml:space="preserve"> RTD("cqg.rtd",,"StudyData", $A$2, "RSI", "InputChoice=Close,Period="&amp;$A$26&amp;"", "RSI",$A$4, -$B855, $A$6,$A$10,,$A$8,$A$12)</f>
        <v>52.062482834195102</v>
      </c>
      <c r="R85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-$B855, $A$6,$A$10,,$A$8,$A$12)</f>
        <v>72.657540473300003</v>
      </c>
      <c r="S85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-$B855, $A$6,$A$10,,$A$8,$A$12)</f>
        <v>69.339699999999993</v>
      </c>
      <c r="T855" s="8" t="str">
        <f>TEXT(RTD("cqg.rtd",,"StudyData", $A$2, "Imoku", "Period1="&amp;$A$34&amp;"", "Imoku1",$A$4, -$B855, $A$6,$A$10,,$A$8,$A$12),$A$47)</f>
        <v>5168.75</v>
      </c>
      <c r="U855" s="8" t="str">
        <f xml:space="preserve"> TEXT(RTD("cqg.rtd",,"StudyData", $A$2, "Imoku", "Period2="&amp;$A$36&amp;"", "Imoku2",$A$4, -$B855, $A$6,$A$10,,$A$8,$A$12),$A$47)</f>
        <v>5149.00</v>
      </c>
      <c r="V855" s="8" t="str">
        <f xml:space="preserve"> TEXT(RTD("cqg.rtd",,"StudyData", $A$2, "Imoku", "Period3="&amp;$A$38&amp;"", "Imoku3",$A$4, -(($B855)+($A$44)), $A$6,$A$10,,$A$8,$A$12),$A$47)</f>
        <v>5013.63</v>
      </c>
      <c r="W855" s="8" t="str">
        <f xml:space="preserve"> TEXT(RTD("cqg.rtd",,"StudyData", $A$2, "Imoku", "Period1="&amp;$A$34&amp;",Period2="&amp;$A$36&amp;",Period4="&amp;$A$40&amp;",MAType4=Sim", "Imoku4",$A$4, -(($B855)+($A$44)), $A$6,$A$10,,$A$8,$A$12),$A$47)</f>
        <v>5087.19</v>
      </c>
      <c r="X855" s="8" t="str">
        <f>TEXT(RTD("cqg.rtd",,"StudyData", $A$2, "Imoku", "MAType5=Sim,Period5="&amp;$A$42&amp;",InputChoice5=Close", "Imoku5",$A$4, -$B855, $A$6,$A$10,,$A$8,$A$12),$A$47)</f>
        <v>5194.25</v>
      </c>
    </row>
    <row r="856" spans="2:24" x14ac:dyDescent="0.25">
      <c r="B856">
        <f t="shared" si="27"/>
        <v>854</v>
      </c>
      <c r="C856" s="5">
        <f xml:space="preserve"> RTD("cqg.rtd",,"StudyData", $A$2, "BAR", "", "Time", $A$4,-$B856,$A$6,$A$10, "","False","T")</f>
        <v>44545</v>
      </c>
      <c r="D856" s="4">
        <f xml:space="preserve"> RTD("cqg.rtd",,"StudyData", $A$2, "BAR", "", "Time", $A$4,-$B856,$A$6,$A$10, "","False","T")</f>
        <v>44545</v>
      </c>
      <c r="E856" s="6" t="str">
        <f xml:space="preserve"> TEXT(RTD("cqg.rtd",,"StudyData", $A$2, "BAR", "", "Open", $A$4, -$B856, $A$6,$A$10,,$A$8,$A$12),$A$47)</f>
        <v>5164.00</v>
      </c>
      <c r="F856" s="6" t="str">
        <f xml:space="preserve"> TEXT(RTD("cqg.rtd",,"StudyData", $A$2, "BAR", "", "High", $A$4, -$B856, $A$6,$A$10,,$A$8,$A$12),$A$47)</f>
        <v>5240.75</v>
      </c>
      <c r="G856" s="6" t="str">
        <f xml:space="preserve"> TEXT(RTD("cqg.rtd",,"StudyData", $A$2, "BAR", "", "Low", $A$4, -$B856, $A$6,$A$10,,$A$8,$A$12),$A$47)</f>
        <v>5137.00</v>
      </c>
      <c r="H856" s="6" t="str">
        <f>TEXT(RTD("cqg.rtd",,"StudyData", $A$2, "BAR", "", "Close", $A$4, -$B856, $A$6,$A$10,,$A$8,$A$12),$A$47)</f>
        <v>5235.50</v>
      </c>
      <c r="I856" s="7">
        <f xml:space="preserve"> RTD("cqg.rtd",,"StudyData", $A$2, "Vol", "VolType=auto, CoCType=Contract", "Vol",$A$4, -$B856, $A$6,$A$10,,$A$8,$A$12)</f>
        <v>2096181</v>
      </c>
      <c r="J856" s="8" t="str">
        <f xml:space="preserve"> TEXT(RTD("cqg.rtd",,"StudyData", $A$2, "MA", "InputChoice=Close,MAType=Sim,Period="&amp;$A$14&amp;"", "MA",$A$4, -$B856, $A$6,$A$10,,$A$8,$A$12),$A$47)</f>
        <v>5161.74</v>
      </c>
      <c r="K856" s="6" t="str">
        <f xml:space="preserve"> TEXT(RTD("cqg.rtd",,"StudyData", $A$2, "BBnds", "MAType=Sim,InputChoice=Close,Period1="&amp;$A$16&amp;",Percent="&amp;$A$18&amp;"", "BHI",$A$4, -$B856, $A$6,$A$10,,$A$8,$A$12),$A$47)</f>
        <v>5296.49</v>
      </c>
      <c r="L856" s="6" t="str">
        <f>TEXT(RTD("cqg.rtd",,"StudyData",$A$2,"BBnds","MAType=Sim,InputChoice=Close,Period1="&amp;$A$16&amp;",Percent="&amp;$A$18&amp;"","BMA",$A$4,-$B856,$A$6,$A$10,,$A$8,$A$12),$A$47)</f>
        <v>5175.04</v>
      </c>
      <c r="M856" s="6" t="str">
        <f xml:space="preserve"> TEXT(RTD("cqg.rtd",,"StudyData", $A$2, "BBnds", "MAType=Sim,InputChoice=Close,Period1="&amp;$A$16&amp;",Percent="&amp;$A$18&amp;"", "BLO",$A$4, -$B856, $A$6,$A$10,,$A$8,$A$12),$A$47)</f>
        <v>5053.58</v>
      </c>
      <c r="N856" s="8" t="str">
        <f xml:space="preserve"> TEXT(RTD("cqg.rtd",,"StudyData", $A$2, "MACD", "Period1="&amp;$A$20&amp;",Period2="&amp;$A$22&amp;",Period3="&amp;$A$24&amp;",InputChoice=Close", "MACD",$A$4, -$B856, $A$6,$A$10,,$A$8,$A$12),$A$47)</f>
        <v>19.75</v>
      </c>
      <c r="O856" s="8" t="str">
        <f>TEXT(RTD("cqg.rtd",,"StudyData",$A$2,"MACD","Period1="&amp;$A$20&amp;",Period2="&amp;$A$22&amp;",Period3="&amp;$A$24&amp;",InputChoice=Close","MACDA",$A$4,-$B856,$A$6,$A$10,,$A$8,$A$12),$A$47)</f>
        <v>16.87</v>
      </c>
      <c r="P856" s="6" t="str">
        <f t="shared" si="26"/>
        <v>2.88</v>
      </c>
      <c r="Q856" s="8">
        <f xml:space="preserve"> RTD("cqg.rtd",,"StudyData", $A$2, "RSI", "InputChoice=Close,Period="&amp;$A$26&amp;"", "RSI",$A$4, -$B856, $A$6,$A$10,,$A$8,$A$12)</f>
        <v>58.047404575390424</v>
      </c>
      <c r="R85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-$B856, $A$6,$A$10,,$A$8,$A$12)</f>
        <v>75.4287568755</v>
      </c>
      <c r="S85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-$B856, $A$6,$A$10,,$A$8,$A$12)</f>
        <v>67.680700000000002</v>
      </c>
      <c r="T856" s="8" t="str">
        <f>TEXT(RTD("cqg.rtd",,"StudyData", $A$2, "Imoku", "Period1="&amp;$A$34&amp;"", "Imoku1",$A$4, -$B856, $A$6,$A$10,,$A$8,$A$12),$A$47)</f>
        <v>5139.00</v>
      </c>
      <c r="U856" s="8" t="str">
        <f xml:space="preserve"> TEXT(RTD("cqg.rtd",,"StudyData", $A$2, "Imoku", "Period2="&amp;$A$36&amp;"", "Imoku2",$A$4, -$B856, $A$6,$A$10,,$A$8,$A$12),$A$47)</f>
        <v>5144.00</v>
      </c>
      <c r="V856" s="8" t="str">
        <f xml:space="preserve"> TEXT(RTD("cqg.rtd",,"StudyData", $A$2, "Imoku", "Period3="&amp;$A$38&amp;"", "Imoku3",$A$4, -(($B856)+($A$44)), $A$6,$A$10,,$A$8,$A$12),$A$47)</f>
        <v>5013.63</v>
      </c>
      <c r="W856" s="8" t="str">
        <f xml:space="preserve"> TEXT(RTD("cqg.rtd",,"StudyData", $A$2, "Imoku", "Period1="&amp;$A$34&amp;",Period2="&amp;$A$36&amp;",Period4="&amp;$A$40&amp;",MAType4=Sim", "Imoku4",$A$4, -(($B856)+($A$44)), $A$6,$A$10,,$A$8,$A$12),$A$47)</f>
        <v>5086.44</v>
      </c>
      <c r="X856" s="8" t="str">
        <f>TEXT(RTD("cqg.rtd",,"StudyData", $A$2, "Imoku", "MAType5=Sim,Period5="&amp;$A$42&amp;",InputChoice5=Close", "Imoku5",$A$4, -$B856, $A$6,$A$10,,$A$8,$A$12),$A$47)</f>
        <v>5235.50</v>
      </c>
    </row>
    <row r="857" spans="2:24" x14ac:dyDescent="0.25">
      <c r="B857">
        <f t="shared" si="27"/>
        <v>855</v>
      </c>
      <c r="C857" s="5">
        <f xml:space="preserve"> RTD("cqg.rtd",,"StudyData", $A$2, "BAR", "", "Time", $A$4,-$B857,$A$6,$A$10, "","False","T")</f>
        <v>44544</v>
      </c>
      <c r="D857" s="4">
        <f xml:space="preserve"> RTD("cqg.rtd",,"StudyData", $A$2, "BAR", "", "Time", $A$4,-$B857,$A$6,$A$10, "","False","T")</f>
        <v>44544</v>
      </c>
      <c r="E857" s="6" t="str">
        <f xml:space="preserve"> TEXT(RTD("cqg.rtd",,"StudyData", $A$2, "BAR", "", "Open", $A$4, -$B857, $A$6,$A$10,,$A$8,$A$12),$A$47)</f>
        <v>5198.00</v>
      </c>
      <c r="F857" s="6" t="str">
        <f xml:space="preserve"> TEXT(RTD("cqg.rtd",,"StudyData", $A$2, "BAR", "", "High", $A$4, -$B857, $A$6,$A$10,,$A$8,$A$12),$A$47)</f>
        <v>5211.75</v>
      </c>
      <c r="G857" s="6" t="str">
        <f xml:space="preserve"> TEXT(RTD("cqg.rtd",,"StudyData", $A$2, "BAR", "", "Low", $A$4, -$B857, $A$6,$A$10,,$A$8,$A$12),$A$47)</f>
        <v>5131.25</v>
      </c>
      <c r="H857" s="6" t="str">
        <f>TEXT(RTD("cqg.rtd",,"StudyData", $A$2, "BAR", "", "Close", $A$4, -$B857, $A$6,$A$10,,$A$8,$A$12),$A$47)</f>
        <v>5163.00</v>
      </c>
      <c r="I857" s="7">
        <f xml:space="preserve"> RTD("cqg.rtd",,"StudyData", $A$2, "Vol", "VolType=auto, CoCType=Contract", "Vol",$A$4, -$B857, $A$6,$A$10,,$A$8,$A$12)</f>
        <v>2297097</v>
      </c>
      <c r="J857" s="8" t="str">
        <f xml:space="preserve"> TEXT(RTD("cqg.rtd",,"StudyData", $A$2, "MA", "InputChoice=Close,MAType=Sim,Period="&amp;$A$14&amp;"", "MA",$A$4, -$B857, $A$6,$A$10,,$A$8,$A$12),$A$47)</f>
        <v>5156.83</v>
      </c>
      <c r="K857" s="6" t="str">
        <f xml:space="preserve"> TEXT(RTD("cqg.rtd",,"StudyData", $A$2, "BBnds", "MAType=Sim,InputChoice=Close,Period1="&amp;$A$16&amp;",Percent="&amp;$A$18&amp;"", "BHI",$A$4, -$B857, $A$6,$A$10,,$A$8,$A$12),$A$47)</f>
        <v>5294.84</v>
      </c>
      <c r="L857" s="6" t="str">
        <f>TEXT(RTD("cqg.rtd",,"StudyData",$A$2,"BBnds","MAType=Sim,InputChoice=Close,Period1="&amp;$A$16&amp;",Percent="&amp;$A$18&amp;"","BMA",$A$4,-$B857,$A$6,$A$10,,$A$8,$A$12),$A$47)</f>
        <v>5174.45</v>
      </c>
      <c r="M857" s="6" t="str">
        <f xml:space="preserve"> TEXT(RTD("cqg.rtd",,"StudyData", $A$2, "BBnds", "MAType=Sim,InputChoice=Close,Period1="&amp;$A$16&amp;",Percent="&amp;$A$18&amp;"", "BLO",$A$4, -$B857, $A$6,$A$10,,$A$8,$A$12),$A$47)</f>
        <v>5054.06</v>
      </c>
      <c r="N857" s="8" t="str">
        <f xml:space="preserve"> TEXT(RTD("cqg.rtd",,"StudyData", $A$2, "MACD", "Period1="&amp;$A$20&amp;",Period2="&amp;$A$22&amp;",Period3="&amp;$A$24&amp;",InputChoice=Close", "MACD",$A$4, -$B857, $A$6,$A$10,,$A$8,$A$12),$A$47)</f>
        <v>16.12</v>
      </c>
      <c r="O857" s="8" t="str">
        <f>TEXT(RTD("cqg.rtd",,"StudyData",$A$2,"MACD","Period1="&amp;$A$20&amp;",Period2="&amp;$A$22&amp;",Period3="&amp;$A$24&amp;",InputChoice=Close","MACDA",$A$4,-$B857,$A$6,$A$10,,$A$8,$A$12),$A$47)</f>
        <v>16.15</v>
      </c>
      <c r="P857" s="6" t="str">
        <f t="shared" si="26"/>
        <v>-.03</v>
      </c>
      <c r="Q857" s="8">
        <f xml:space="preserve"> RTD("cqg.rtd",,"StudyData", $A$2, "RSI", "InputChoice=Close,Period="&amp;$A$26&amp;"", "RSI",$A$4, -$B857, $A$6,$A$10,,$A$8,$A$12)</f>
        <v>48.863531735483214</v>
      </c>
      <c r="R85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-$B857, $A$6,$A$10,,$A$8,$A$12)</f>
        <v>67.998375257500001</v>
      </c>
      <c r="S85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-$B857, $A$6,$A$10,,$A$8,$A$12)</f>
        <v>63.806699999999999</v>
      </c>
      <c r="T857" s="8" t="str">
        <f>TEXT(RTD("cqg.rtd",,"StudyData", $A$2, "Imoku", "Period1="&amp;$A$34&amp;"", "Imoku1",$A$4, -$B857, $A$6,$A$10,,$A$8,$A$12),$A$47)</f>
        <v>5139.00</v>
      </c>
      <c r="U857" s="8" t="str">
        <f xml:space="preserve"> TEXT(RTD("cqg.rtd",,"StudyData", $A$2, "Imoku", "Period2="&amp;$A$36&amp;"", "Imoku2",$A$4, -$B857, $A$6,$A$10,,$A$8,$A$12),$A$47)</f>
        <v>5144.00</v>
      </c>
      <c r="V857" s="8" t="str">
        <f xml:space="preserve"> TEXT(RTD("cqg.rtd",,"StudyData", $A$2, "Imoku", "Period3="&amp;$A$38&amp;"", "Imoku3",$A$4, -(($B857)+($A$44)), $A$6,$A$10,,$A$8,$A$12),$A$47)</f>
        <v>5013.63</v>
      </c>
      <c r="W857" s="8" t="str">
        <f xml:space="preserve"> TEXT(RTD("cqg.rtd",,"StudyData", $A$2, "Imoku", "Period1="&amp;$A$34&amp;",Period2="&amp;$A$36&amp;",Period4="&amp;$A$40&amp;",MAType4=Sim", "Imoku4",$A$4, -(($B857)+($A$44)), $A$6,$A$10,,$A$8,$A$12),$A$47)</f>
        <v>5084.56</v>
      </c>
      <c r="X857" s="8" t="str">
        <f>TEXT(RTD("cqg.rtd",,"StudyData", $A$2, "Imoku", "MAType5=Sim,Period5="&amp;$A$42&amp;",InputChoice5=Close", "Imoku5",$A$4, -$B857, $A$6,$A$10,,$A$8,$A$12),$A$47)</f>
        <v>5163.00</v>
      </c>
    </row>
    <row r="858" spans="2:24" x14ac:dyDescent="0.25">
      <c r="B858">
        <f t="shared" si="27"/>
        <v>856</v>
      </c>
      <c r="C858" s="5">
        <f xml:space="preserve"> RTD("cqg.rtd",,"StudyData", $A$2, "BAR", "", "Time", $A$4,-$B858,$A$6,$A$10, "","False","T")</f>
        <v>44543</v>
      </c>
      <c r="D858" s="4">
        <f xml:space="preserve"> RTD("cqg.rtd",,"StudyData", $A$2, "BAR", "", "Time", $A$4,-$B858,$A$6,$A$10, "","False","T")</f>
        <v>44543</v>
      </c>
      <c r="E858" s="6" t="str">
        <f xml:space="preserve"> TEXT(RTD("cqg.rtd",,"StudyData", $A$2, "BAR", "", "Open", $A$4, -$B858, $A$6,$A$10,,$A$8,$A$12),$A$47)</f>
        <v>5239.50</v>
      </c>
      <c r="F858" s="6" t="str">
        <f xml:space="preserve"> TEXT(RTD("cqg.rtd",,"StudyData", $A$2, "BAR", "", "High", $A$4, -$B858, $A$6,$A$10,,$A$8,$A$12),$A$47)</f>
        <v>5258.25</v>
      </c>
      <c r="G858" s="6" t="str">
        <f xml:space="preserve"> TEXT(RTD("cqg.rtd",,"StudyData", $A$2, "BAR", "", "Low", $A$4, -$B858, $A$6,$A$10,,$A$8,$A$12),$A$47)</f>
        <v>5190.50</v>
      </c>
      <c r="H858" s="6" t="str">
        <f>TEXT(RTD("cqg.rtd",,"StudyData", $A$2, "BAR", "", "Close", $A$4, -$B858, $A$6,$A$10,,$A$8,$A$12),$A$47)</f>
        <v>5194.50</v>
      </c>
      <c r="I858" s="7">
        <f xml:space="preserve"> RTD("cqg.rtd",,"StudyData", $A$2, "Vol", "VolType=auto, CoCType=Contract", "Vol",$A$4, -$B858, $A$6,$A$10,,$A$8,$A$12)</f>
        <v>2350983</v>
      </c>
      <c r="J858" s="8" t="str">
        <f xml:space="preserve"> TEXT(RTD("cqg.rtd",,"StudyData", $A$2, "MA", "InputChoice=Close,MAType=Sim,Period="&amp;$A$14&amp;"", "MA",$A$4, -$B858, $A$6,$A$10,,$A$8,$A$12),$A$47)</f>
        <v>5152.89</v>
      </c>
      <c r="K858" s="6" t="str">
        <f xml:space="preserve"> TEXT(RTD("cqg.rtd",,"StudyData", $A$2, "BBnds", "MAType=Sim,InputChoice=Close,Period1="&amp;$A$16&amp;",Percent="&amp;$A$18&amp;"", "BHI",$A$4, -$B858, $A$6,$A$10,,$A$8,$A$12),$A$47)</f>
        <v>5297.70</v>
      </c>
      <c r="L858" s="6" t="str">
        <f>TEXT(RTD("cqg.rtd",,"StudyData",$A$2,"BBnds","MAType=Sim,InputChoice=Close,Period1="&amp;$A$16&amp;",Percent="&amp;$A$18&amp;"","BMA",$A$4,-$B858,$A$6,$A$10,,$A$8,$A$12),$A$47)</f>
        <v>5176.64</v>
      </c>
      <c r="M858" s="6" t="str">
        <f xml:space="preserve"> TEXT(RTD("cqg.rtd",,"StudyData", $A$2, "BBnds", "MAType=Sim,InputChoice=Close,Period1="&amp;$A$16&amp;",Percent="&amp;$A$18&amp;"", "BLO",$A$4, -$B858, $A$6,$A$10,,$A$8,$A$12),$A$47)</f>
        <v>5055.57</v>
      </c>
      <c r="N858" s="8" t="str">
        <f xml:space="preserve"> TEXT(RTD("cqg.rtd",,"StudyData", $A$2, "MACD", "Period1="&amp;$A$20&amp;",Period2="&amp;$A$22&amp;",Period3="&amp;$A$24&amp;",InputChoice=Close", "MACD",$A$4, -$B858, $A$6,$A$10,,$A$8,$A$12),$A$47)</f>
        <v>18.65</v>
      </c>
      <c r="O858" s="8" t="str">
        <f>TEXT(RTD("cqg.rtd",,"StudyData",$A$2,"MACD","Period1="&amp;$A$20&amp;",Period2="&amp;$A$22&amp;",Period3="&amp;$A$24&amp;",InputChoice=Close","MACDA",$A$4,-$B858,$A$6,$A$10,,$A$8,$A$12),$A$47)</f>
        <v>16.16</v>
      </c>
      <c r="P858" s="6" t="str">
        <f t="shared" si="26"/>
        <v>2.49</v>
      </c>
      <c r="Q858" s="8">
        <f xml:space="preserve"> RTD("cqg.rtd",,"StudyData", $A$2, "RSI", "InputChoice=Close,Period="&amp;$A$26&amp;"", "RSI",$A$4, -$B858, $A$6,$A$10,,$A$8,$A$12)</f>
        <v>53.376214708056644</v>
      </c>
      <c r="R85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-$B858, $A$6,$A$10,,$A$8,$A$12)</f>
        <v>71.898258425600005</v>
      </c>
      <c r="S85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-$B858, $A$6,$A$10,,$A$8,$A$12)</f>
        <v>61.710900000000002</v>
      </c>
      <c r="T858" s="8" t="str">
        <f>TEXT(RTD("cqg.rtd",,"StudyData", $A$2, "Imoku", "Period1="&amp;$A$34&amp;"", "Imoku1",$A$4, -$B858, $A$6,$A$10,,$A$8,$A$12),$A$47)</f>
        <v>5139.00</v>
      </c>
      <c r="U858" s="8" t="str">
        <f xml:space="preserve"> TEXT(RTD("cqg.rtd",,"StudyData", $A$2, "Imoku", "Period2="&amp;$A$36&amp;"", "Imoku2",$A$4, -$B858, $A$6,$A$10,,$A$8,$A$12),$A$47)</f>
        <v>5144.00</v>
      </c>
      <c r="V858" s="8" t="str">
        <f xml:space="preserve"> TEXT(RTD("cqg.rtd",,"StudyData", $A$2, "Imoku", "Period3="&amp;$A$38&amp;"", "Imoku3",$A$4, -(($B858)+($A$44)), $A$6,$A$10,,$A$8,$A$12),$A$47)</f>
        <v>4995.88</v>
      </c>
      <c r="W858" s="8" t="str">
        <f xml:space="preserve"> TEXT(RTD("cqg.rtd",,"StudyData", $A$2, "Imoku", "Period1="&amp;$A$34&amp;",Period2="&amp;$A$36&amp;",Period4="&amp;$A$40&amp;",MAType4=Sim", "Imoku4",$A$4, -(($B858)+($A$44)), $A$6,$A$10,,$A$8,$A$12),$A$47)</f>
        <v>5061.50</v>
      </c>
      <c r="X858" s="8" t="str">
        <f>TEXT(RTD("cqg.rtd",,"StudyData", $A$2, "Imoku", "MAType5=Sim,Period5="&amp;$A$42&amp;",InputChoice5=Close", "Imoku5",$A$4, -$B858, $A$6,$A$10,,$A$8,$A$12),$A$47)</f>
        <v>5194.50</v>
      </c>
    </row>
    <row r="859" spans="2:24" x14ac:dyDescent="0.25">
      <c r="B859">
        <f t="shared" si="27"/>
        <v>857</v>
      </c>
      <c r="C859" s="5">
        <f xml:space="preserve"> RTD("cqg.rtd",,"StudyData", $A$2, "BAR", "", "Time", $A$4,-$B859,$A$6,$A$10, "","False","T")</f>
        <v>44540</v>
      </c>
      <c r="D859" s="4">
        <f xml:space="preserve"> RTD("cqg.rtd",,"StudyData", $A$2, "BAR", "", "Time", $A$4,-$B859,$A$6,$A$10, "","False","T")</f>
        <v>44540</v>
      </c>
      <c r="E859" s="6" t="str">
        <f xml:space="preserve"> TEXT(RTD("cqg.rtd",,"StudyData", $A$2, "BAR", "", "Open", $A$4, -$B859, $A$6,$A$10,,$A$8,$A$12),$A$47)</f>
        <v>5197.25</v>
      </c>
      <c r="F859" s="6" t="str">
        <f xml:space="preserve"> TEXT(RTD("cqg.rtd",,"StudyData", $A$2, "BAR", "", "High", $A$4, -$B859, $A$6,$A$10,,$A$8,$A$12),$A$47)</f>
        <v>5240.25</v>
      </c>
      <c r="G859" s="6" t="str">
        <f xml:space="preserve"> TEXT(RTD("cqg.rtd",,"StudyData", $A$2, "BAR", "", "Low", $A$4, -$B859, $A$6,$A$10,,$A$8,$A$12),$A$47)</f>
        <v>5192.00</v>
      </c>
      <c r="H859" s="6" t="str">
        <f>TEXT(RTD("cqg.rtd",,"StudyData", $A$2, "BAR", "", "Close", $A$4, -$B859, $A$6,$A$10,,$A$8,$A$12),$A$47)</f>
        <v>5238.50</v>
      </c>
      <c r="I859" s="7">
        <f xml:space="preserve"> RTD("cqg.rtd",,"StudyData", $A$2, "Vol", "VolType=auto, CoCType=Contract", "Vol",$A$4, -$B859, $A$6,$A$10,,$A$8,$A$12)</f>
        <v>1667872</v>
      </c>
      <c r="J859" s="8" t="str">
        <f xml:space="preserve"> TEXT(RTD("cqg.rtd",,"StudyData", $A$2, "MA", "InputChoice=Close,MAType=Sim,Period="&amp;$A$14&amp;"", "MA",$A$4, -$B859, $A$6,$A$10,,$A$8,$A$12),$A$47)</f>
        <v>5147.78</v>
      </c>
      <c r="K859" s="6" t="str">
        <f xml:space="preserve"> TEXT(RTD("cqg.rtd",,"StudyData", $A$2, "BBnds", "MAType=Sim,InputChoice=Close,Period1="&amp;$A$16&amp;",Percent="&amp;$A$18&amp;"", "BHI",$A$4, -$B859, $A$6,$A$10,,$A$8,$A$12),$A$47)</f>
        <v>5298.72</v>
      </c>
      <c r="L859" s="6" t="str">
        <f>TEXT(RTD("cqg.rtd",,"StudyData",$A$2,"BBnds","MAType=Sim,InputChoice=Close,Period1="&amp;$A$16&amp;",Percent="&amp;$A$18&amp;"","BMA",$A$4,-$B859,$A$6,$A$10,,$A$8,$A$12),$A$47)</f>
        <v>5177.21</v>
      </c>
      <c r="M859" s="6" t="str">
        <f xml:space="preserve"> TEXT(RTD("cqg.rtd",,"StudyData", $A$2, "BBnds", "MAType=Sim,InputChoice=Close,Period1="&amp;$A$16&amp;",Percent="&amp;$A$18&amp;"", "BLO",$A$4, -$B859, $A$6,$A$10,,$A$8,$A$12),$A$47)</f>
        <v>5055.71</v>
      </c>
      <c r="N859" s="8" t="str">
        <f xml:space="preserve"> TEXT(RTD("cqg.rtd",,"StudyData", $A$2, "MACD", "Period1="&amp;$A$20&amp;",Period2="&amp;$A$22&amp;",Period3="&amp;$A$24&amp;",InputChoice=Close", "MACD",$A$4, -$B859, $A$6,$A$10,,$A$8,$A$12),$A$47)</f>
        <v>18.39</v>
      </c>
      <c r="O859" s="8" t="str">
        <f>TEXT(RTD("cqg.rtd",,"StudyData",$A$2,"MACD","Period1="&amp;$A$20&amp;",Period2="&amp;$A$22&amp;",Period3="&amp;$A$24&amp;",InputChoice=Close","MACDA",$A$4,-$B859,$A$6,$A$10,,$A$8,$A$12),$A$47)</f>
        <v>15.54</v>
      </c>
      <c r="P859" s="6" t="str">
        <f t="shared" si="26"/>
        <v>2.85</v>
      </c>
      <c r="Q859" s="8">
        <f xml:space="preserve"> RTD("cqg.rtd",,"StudyData", $A$2, "RSI", "InputChoice=Close,Period="&amp;$A$26&amp;"", "RSI",$A$4, -$B859, $A$6,$A$10,,$A$8,$A$12)</f>
        <v>60.289441992864383</v>
      </c>
      <c r="R85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-$B859, $A$6,$A$10,,$A$8,$A$12)</f>
        <v>71.229635804200001</v>
      </c>
      <c r="S85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-$B859, $A$6,$A$10,,$A$8,$A$12)</f>
        <v>56.617199999999997</v>
      </c>
      <c r="T859" s="8" t="str">
        <f>TEXT(RTD("cqg.rtd",,"StudyData", $A$2, "Imoku", "Period1="&amp;$A$34&amp;"", "Imoku1",$A$4, -$B859, $A$6,$A$10,,$A$8,$A$12),$A$47)</f>
        <v>5130.00</v>
      </c>
      <c r="U859" s="8" t="str">
        <f xml:space="preserve"> TEXT(RTD("cqg.rtd",,"StudyData", $A$2, "Imoku", "Period2="&amp;$A$36&amp;"", "Imoku2",$A$4, -$B859, $A$6,$A$10,,$A$8,$A$12),$A$47)</f>
        <v>5144.00</v>
      </c>
      <c r="V859" s="8" t="str">
        <f xml:space="preserve"> TEXT(RTD("cqg.rtd",,"StudyData", $A$2, "Imoku", "Period3="&amp;$A$38&amp;"", "Imoku3",$A$4, -(($B859)+($A$44)), $A$6,$A$10,,$A$8,$A$12),$A$47)</f>
        <v>4986.25</v>
      </c>
      <c r="W859" s="8" t="str">
        <f xml:space="preserve"> TEXT(RTD("cqg.rtd",,"StudyData", $A$2, "Imoku", "Period1="&amp;$A$34&amp;",Period2="&amp;$A$36&amp;",Period4="&amp;$A$40&amp;",MAType4=Sim", "Imoku4",$A$4, -(($B859)+($A$44)), $A$6,$A$10,,$A$8,$A$12),$A$47)</f>
        <v>5050.06</v>
      </c>
      <c r="X859" s="8" t="str">
        <f>TEXT(RTD("cqg.rtd",,"StudyData", $A$2, "Imoku", "MAType5=Sim,Period5="&amp;$A$42&amp;",InputChoice5=Close", "Imoku5",$A$4, -$B859, $A$6,$A$10,,$A$8,$A$12),$A$47)</f>
        <v>5238.50</v>
      </c>
    </row>
    <row r="860" spans="2:24" x14ac:dyDescent="0.25">
      <c r="B860">
        <f t="shared" si="27"/>
        <v>858</v>
      </c>
      <c r="C860" s="5">
        <f xml:space="preserve"> RTD("cqg.rtd",,"StudyData", $A$2, "BAR", "", "Time", $A$4,-$B860,$A$6,$A$10, "","False","T")</f>
        <v>44539</v>
      </c>
      <c r="D860" s="4">
        <f xml:space="preserve"> RTD("cqg.rtd",,"StudyData", $A$2, "BAR", "", "Time", $A$4,-$B860,$A$6,$A$10, "","False","T")</f>
        <v>44539</v>
      </c>
      <c r="E860" s="6" t="str">
        <f xml:space="preserve"> TEXT(RTD("cqg.rtd",,"StudyData", $A$2, "BAR", "", "Open", $A$4, -$B860, $A$6,$A$10,,$A$8,$A$12),$A$47)</f>
        <v>5225.00</v>
      </c>
      <c r="F860" s="6" t="str">
        <f xml:space="preserve"> TEXT(RTD("cqg.rtd",,"StudyData", $A$2, "BAR", "", "High", $A$4, -$B860, $A$6,$A$10,,$A$8,$A$12),$A$47)</f>
        <v>5233.75</v>
      </c>
      <c r="G860" s="6" t="str">
        <f xml:space="preserve"> TEXT(RTD("cqg.rtd",,"StudyData", $A$2, "BAR", "", "Low", $A$4, -$B860, $A$6,$A$10,,$A$8,$A$12),$A$47)</f>
        <v>5190.00</v>
      </c>
      <c r="H860" s="6" t="str">
        <f>TEXT(RTD("cqg.rtd",,"StudyData", $A$2, "BAR", "", "Close", $A$4, -$B860, $A$6,$A$10,,$A$8,$A$12),$A$47)</f>
        <v>5194.75</v>
      </c>
      <c r="I860" s="7">
        <f xml:space="preserve"> RTD("cqg.rtd",,"StudyData", $A$2, "Vol", "VolType=auto, CoCType=Contract", "Vol",$A$4, -$B860, $A$6,$A$10,,$A$8,$A$12)</f>
        <v>1593325</v>
      </c>
      <c r="J860" s="8" t="str">
        <f xml:space="preserve"> TEXT(RTD("cqg.rtd",,"StudyData", $A$2, "MA", "InputChoice=Close,MAType=Sim,Period="&amp;$A$14&amp;"", "MA",$A$4, -$B860, $A$6,$A$10,,$A$8,$A$12),$A$47)</f>
        <v>5140.74</v>
      </c>
      <c r="K860" s="6" t="str">
        <f xml:space="preserve"> TEXT(RTD("cqg.rtd",,"StudyData", $A$2, "BBnds", "MAType=Sim,InputChoice=Close,Period1="&amp;$A$16&amp;",Percent="&amp;$A$18&amp;"", "BHI",$A$4, -$B860, $A$6,$A$10,,$A$8,$A$12),$A$47)</f>
        <v>5292.04</v>
      </c>
      <c r="L860" s="6" t="str">
        <f>TEXT(RTD("cqg.rtd",,"StudyData",$A$2,"BBnds","MAType=Sim,InputChoice=Close,Period1="&amp;$A$16&amp;",Percent="&amp;$A$18&amp;"","BMA",$A$4,-$B860,$A$6,$A$10,,$A$8,$A$12),$A$47)</f>
        <v>5173.83</v>
      </c>
      <c r="M860" s="6" t="str">
        <f xml:space="preserve"> TEXT(RTD("cqg.rtd",,"StudyData", $A$2, "BBnds", "MAType=Sim,InputChoice=Close,Period1="&amp;$A$16&amp;",Percent="&amp;$A$18&amp;"", "BLO",$A$4, -$B860, $A$6,$A$10,,$A$8,$A$12),$A$47)</f>
        <v>5055.61</v>
      </c>
      <c r="N860" s="8" t="str">
        <f xml:space="preserve"> TEXT(RTD("cqg.rtd",,"StudyData", $A$2, "MACD", "Period1="&amp;$A$20&amp;",Period2="&amp;$A$22&amp;",Period3="&amp;$A$24&amp;",InputChoice=Close", "MACD",$A$4, -$B860, $A$6,$A$10,,$A$8,$A$12),$A$47)</f>
        <v>13.31</v>
      </c>
      <c r="O860" s="8" t="str">
        <f>TEXT(RTD("cqg.rtd",,"StudyData",$A$2,"MACD","Period1="&amp;$A$20&amp;",Period2="&amp;$A$22&amp;",Period3="&amp;$A$24&amp;",InputChoice=Close","MACDA",$A$4,-$B860,$A$6,$A$10,,$A$8,$A$12),$A$47)</f>
        <v>14.83</v>
      </c>
      <c r="P860" s="6" t="str">
        <f t="shared" si="26"/>
        <v>-1.52</v>
      </c>
      <c r="Q860" s="8">
        <f xml:space="preserve"> RTD("cqg.rtd",,"StudyData", $A$2, "RSI", "InputChoice=Close,Period="&amp;$A$26&amp;"", "RSI",$A$4, -$B860, $A$6,$A$10,,$A$8,$A$12)</f>
        <v>55.155978547553119</v>
      </c>
      <c r="R86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-$B860, $A$6,$A$10,,$A$8,$A$12)</f>
        <v>62.635167966499999</v>
      </c>
      <c r="S86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-$B860, $A$6,$A$10,,$A$8,$A$12)</f>
        <v>49.311</v>
      </c>
      <c r="T860" s="8" t="str">
        <f>TEXT(RTD("cqg.rtd",,"StudyData", $A$2, "Imoku", "Period1="&amp;$A$34&amp;"", "Imoku1",$A$4, -$B860, $A$6,$A$10,,$A$8,$A$12),$A$47)</f>
        <v>5129.75</v>
      </c>
      <c r="U860" s="8" t="str">
        <f xml:space="preserve"> TEXT(RTD("cqg.rtd",,"StudyData", $A$2, "Imoku", "Period2="&amp;$A$36&amp;"", "Imoku2",$A$4, -$B860, $A$6,$A$10,,$A$8,$A$12),$A$47)</f>
        <v>5144.00</v>
      </c>
      <c r="V860" s="8" t="str">
        <f xml:space="preserve"> TEXT(RTD("cqg.rtd",,"StudyData", $A$2, "Imoku", "Period3="&amp;$A$38&amp;"", "Imoku3",$A$4, -(($B860)+($A$44)), $A$6,$A$10,,$A$8,$A$12),$A$47)</f>
        <v>4971.25</v>
      </c>
      <c r="W860" s="8" t="str">
        <f xml:space="preserve"> TEXT(RTD("cqg.rtd",,"StudyData", $A$2, "Imoku", "Period1="&amp;$A$34&amp;",Period2="&amp;$A$36&amp;",Period4="&amp;$A$40&amp;",MAType4=Sim", "Imoku4",$A$4, -(($B860)+($A$44)), $A$6,$A$10,,$A$8,$A$12),$A$47)</f>
        <v>5033.81</v>
      </c>
      <c r="X860" s="8" t="str">
        <f>TEXT(RTD("cqg.rtd",,"StudyData", $A$2, "Imoku", "MAType5=Sim,Period5="&amp;$A$42&amp;",InputChoice5=Close", "Imoku5",$A$4, -$B860, $A$6,$A$10,,$A$8,$A$12),$A$47)</f>
        <v>5194.75</v>
      </c>
    </row>
    <row r="861" spans="2:24" x14ac:dyDescent="0.25">
      <c r="B861">
        <f t="shared" si="27"/>
        <v>859</v>
      </c>
      <c r="C861" s="5">
        <f xml:space="preserve"> RTD("cqg.rtd",,"StudyData", $A$2, "BAR", "", "Time", $A$4,-$B861,$A$6,$A$10, "","False","T")</f>
        <v>44538</v>
      </c>
      <c r="D861" s="4">
        <f xml:space="preserve"> RTD("cqg.rtd",,"StudyData", $A$2, "BAR", "", "Time", $A$4,-$B861,$A$6,$A$10, "","False","T")</f>
        <v>44538</v>
      </c>
      <c r="E861" s="6" t="str">
        <f xml:space="preserve"> TEXT(RTD("cqg.rtd",,"StudyData", $A$2, "BAR", "", "Open", $A$4, -$B861, $A$6,$A$10,,$A$8,$A$12),$A$47)</f>
        <v>5223.00</v>
      </c>
      <c r="F861" s="6" t="str">
        <f xml:space="preserve"> TEXT(RTD("cqg.rtd",,"StudyData", $A$2, "BAR", "", "High", $A$4, -$B861, $A$6,$A$10,,$A$8,$A$12),$A$47)</f>
        <v>5239.75</v>
      </c>
      <c r="G861" s="6" t="str">
        <f xml:space="preserve"> TEXT(RTD("cqg.rtd",,"StudyData", $A$2, "BAR", "", "Low", $A$4, -$B861, $A$6,$A$10,,$A$8,$A$12),$A$47)</f>
        <v>5199.50</v>
      </c>
      <c r="H861" s="6" t="str">
        <f>TEXT(RTD("cqg.rtd",,"StudyData", $A$2, "BAR", "", "Close", $A$4, -$B861, $A$6,$A$10,,$A$8,$A$12),$A$47)</f>
        <v>5226.75</v>
      </c>
      <c r="I861" s="7">
        <f xml:space="preserve"> RTD("cqg.rtd",,"StudyData", $A$2, "Vol", "VolType=auto, CoCType=Contract", "Vol",$A$4, -$B861, $A$6,$A$10,,$A$8,$A$12)</f>
        <v>1418355</v>
      </c>
      <c r="J861" s="8" t="str">
        <f xml:space="preserve"> TEXT(RTD("cqg.rtd",,"StudyData", $A$2, "MA", "InputChoice=Close,MAType=Sim,Period="&amp;$A$14&amp;"", "MA",$A$4, -$B861, $A$6,$A$10,,$A$8,$A$12),$A$47)</f>
        <v>5132.94</v>
      </c>
      <c r="K861" s="6" t="str">
        <f xml:space="preserve"> TEXT(RTD("cqg.rtd",,"StudyData", $A$2, "BBnds", "MAType=Sim,InputChoice=Close,Period1="&amp;$A$16&amp;",Percent="&amp;$A$18&amp;"", "BHI",$A$4, -$B861, $A$6,$A$10,,$A$8,$A$12),$A$47)</f>
        <v>5290.41</v>
      </c>
      <c r="L861" s="6" t="str">
        <f>TEXT(RTD("cqg.rtd",,"StudyData",$A$2,"BBnds","MAType=Sim,InputChoice=Close,Period1="&amp;$A$16&amp;",Percent="&amp;$A$18&amp;"","BMA",$A$4,-$B861,$A$6,$A$10,,$A$8,$A$12),$A$47)</f>
        <v>5172.58</v>
      </c>
      <c r="M861" s="6" t="str">
        <f xml:space="preserve"> TEXT(RTD("cqg.rtd",,"StudyData", $A$2, "BBnds", "MAType=Sim,InputChoice=Close,Period1="&amp;$A$16&amp;",Percent="&amp;$A$18&amp;"", "BLO",$A$4, -$B861, $A$6,$A$10,,$A$8,$A$12),$A$47)</f>
        <v>5054.74</v>
      </c>
      <c r="N861" s="8" t="str">
        <f xml:space="preserve"> TEXT(RTD("cqg.rtd",,"StudyData", $A$2, "MACD", "Period1="&amp;$A$20&amp;",Period2="&amp;$A$22&amp;",Period3="&amp;$A$24&amp;",InputChoice=Close", "MACD",$A$4, -$B861, $A$6,$A$10,,$A$8,$A$12),$A$47)</f>
        <v>11.08</v>
      </c>
      <c r="O861" s="8" t="str">
        <f>TEXT(RTD("cqg.rtd",,"StudyData",$A$2,"MACD","Period1="&amp;$A$20&amp;",Period2="&amp;$A$22&amp;",Period3="&amp;$A$24&amp;",InputChoice=Close","MACDA",$A$4,-$B861,$A$6,$A$10,,$A$8,$A$12),$A$47)</f>
        <v>15.21</v>
      </c>
      <c r="P861" s="6" t="str">
        <f t="shared" si="26"/>
        <v>-4.13</v>
      </c>
      <c r="Q861" s="8">
        <f xml:space="preserve"> RTD("cqg.rtd",,"StudyData", $A$2, "RSI", "InputChoice=Close,Period="&amp;$A$26&amp;"", "RSI",$A$4, -$B861, $A$6,$A$10,,$A$8,$A$12)</f>
        <v>60.21706131941805</v>
      </c>
      <c r="R86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-$B861, $A$6,$A$10,,$A$8,$A$12)</f>
        <v>58.603449712500002</v>
      </c>
      <c r="S86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-$B861, $A$6,$A$10,,$A$8,$A$12)</f>
        <v>42.648899999999998</v>
      </c>
      <c r="T861" s="8" t="str">
        <f>TEXT(RTD("cqg.rtd",,"StudyData", $A$2, "Imoku", "Period1="&amp;$A$34&amp;"", "Imoku1",$A$4, -$B861, $A$6,$A$10,,$A$8,$A$12),$A$47)</f>
        <v>5132.25</v>
      </c>
      <c r="U861" s="8" t="str">
        <f xml:space="preserve"> TEXT(RTD("cqg.rtd",,"StudyData", $A$2, "Imoku", "Period2="&amp;$A$36&amp;"", "Imoku2",$A$4, -$B861, $A$6,$A$10,,$A$8,$A$12),$A$47)</f>
        <v>5144.00</v>
      </c>
      <c r="V861" s="8" t="str">
        <f xml:space="preserve"> TEXT(RTD("cqg.rtd",,"StudyData", $A$2, "Imoku", "Period3="&amp;$A$38&amp;"", "Imoku3",$A$4, -(($B861)+($A$44)), $A$6,$A$10,,$A$8,$A$12),$A$47)</f>
        <v>4967.50</v>
      </c>
      <c r="W861" s="8" t="str">
        <f xml:space="preserve"> TEXT(RTD("cqg.rtd",,"StudyData", $A$2, "Imoku", "Period1="&amp;$A$34&amp;",Period2="&amp;$A$36&amp;",Period4="&amp;$A$40&amp;",MAType4=Sim", "Imoku4",$A$4, -(($B861)+($A$44)), $A$6,$A$10,,$A$8,$A$12),$A$47)</f>
        <v>5028.50</v>
      </c>
      <c r="X861" s="8" t="str">
        <f>TEXT(RTD("cqg.rtd",,"StudyData", $A$2, "Imoku", "MAType5=Sim,Period5="&amp;$A$42&amp;",InputChoice5=Close", "Imoku5",$A$4, -$B861, $A$6,$A$10,,$A$8,$A$12),$A$47)</f>
        <v>5226.75</v>
      </c>
    </row>
    <row r="862" spans="2:24" x14ac:dyDescent="0.25">
      <c r="B862">
        <f t="shared" si="27"/>
        <v>860</v>
      </c>
      <c r="C862" s="5">
        <f xml:space="preserve"> RTD("cqg.rtd",,"StudyData", $A$2, "BAR", "", "Time", $A$4,-$B862,$A$6,$A$10, "","False","T")</f>
        <v>44537</v>
      </c>
      <c r="D862" s="4">
        <f xml:space="preserve"> RTD("cqg.rtd",,"StudyData", $A$2, "BAR", "", "Time", $A$4,-$B862,$A$6,$A$10, "","False","T")</f>
        <v>44537</v>
      </c>
      <c r="E862" s="6" t="str">
        <f xml:space="preserve"> TEXT(RTD("cqg.rtd",,"StudyData", $A$2, "BAR", "", "Open", $A$4, -$B862, $A$6,$A$10,,$A$8,$A$12),$A$47)</f>
        <v>5122.00</v>
      </c>
      <c r="F862" s="6" t="str">
        <f xml:space="preserve"> TEXT(RTD("cqg.rtd",,"StudyData", $A$2, "BAR", "", "High", $A$4, -$B862, $A$6,$A$10,,$A$8,$A$12),$A$47)</f>
        <v>5225.00</v>
      </c>
      <c r="G862" s="6" t="str">
        <f xml:space="preserve"> TEXT(RTD("cqg.rtd",,"StudyData", $A$2, "BAR", "", "Low", $A$4, -$B862, $A$6,$A$10,,$A$8,$A$12),$A$47)</f>
        <v>5115.00</v>
      </c>
      <c r="H862" s="6" t="str">
        <f>TEXT(RTD("cqg.rtd",,"StudyData", $A$2, "BAR", "", "Close", $A$4, -$B862, $A$6,$A$10,,$A$8,$A$12),$A$47)</f>
        <v>5212.75</v>
      </c>
      <c r="I862" s="7">
        <f xml:space="preserve"> RTD("cqg.rtd",,"StudyData", $A$2, "Vol", "VolType=auto, CoCType=Contract", "Vol",$A$4, -$B862, $A$6,$A$10,,$A$8,$A$12)</f>
        <v>1771947</v>
      </c>
      <c r="J862" s="8" t="str">
        <f xml:space="preserve"> TEXT(RTD("cqg.rtd",,"StudyData", $A$2, "MA", "InputChoice=Close,MAType=Sim,Period="&amp;$A$14&amp;"", "MA",$A$4, -$B862, $A$6,$A$10,,$A$8,$A$12),$A$47)</f>
        <v>5123.98</v>
      </c>
      <c r="K862" s="6" t="str">
        <f xml:space="preserve"> TEXT(RTD("cqg.rtd",,"StudyData", $A$2, "BBnds", "MAType=Sim,InputChoice=Close,Period1="&amp;$A$16&amp;",Percent="&amp;$A$18&amp;"", "BHI",$A$4, -$B862, $A$6,$A$10,,$A$8,$A$12),$A$47)</f>
        <v>5287.80</v>
      </c>
      <c r="L862" s="6" t="str">
        <f>TEXT(RTD("cqg.rtd",,"StudyData",$A$2,"BBnds","MAType=Sim,InputChoice=Close,Period1="&amp;$A$16&amp;",Percent="&amp;$A$18&amp;"","BMA",$A$4,-$B862,$A$6,$A$10,,$A$8,$A$12),$A$47)</f>
        <v>5171.54</v>
      </c>
      <c r="M862" s="6" t="str">
        <f xml:space="preserve"> TEXT(RTD("cqg.rtd",,"StudyData", $A$2, "BBnds", "MAType=Sim,InputChoice=Close,Period1="&amp;$A$16&amp;",Percent="&amp;$A$18&amp;"", "BLO",$A$4, -$B862, $A$6,$A$10,,$A$8,$A$12),$A$47)</f>
        <v>5055.28</v>
      </c>
      <c r="N862" s="8" t="str">
        <f xml:space="preserve"> TEXT(RTD("cqg.rtd",,"StudyData", $A$2, "MACD", "Period1="&amp;$A$20&amp;",Period2="&amp;$A$22&amp;",Period3="&amp;$A$24&amp;",InputChoice=Close", "MACD",$A$4, -$B862, $A$6,$A$10,,$A$8,$A$12),$A$47)</f>
        <v>4.82</v>
      </c>
      <c r="O862" s="8" t="str">
        <f>TEXT(RTD("cqg.rtd",,"StudyData",$A$2,"MACD","Period1="&amp;$A$20&amp;",Period2="&amp;$A$22&amp;",Period3="&amp;$A$24&amp;",InputChoice=Close","MACDA",$A$4,-$B862,$A$6,$A$10,,$A$8,$A$12),$A$47)</f>
        <v>16.24</v>
      </c>
      <c r="P862" s="6" t="str">
        <f t="shared" si="26"/>
        <v>-11.42</v>
      </c>
      <c r="Q862" s="8">
        <f xml:space="preserve"> RTD("cqg.rtd",,"StudyData", $A$2, "RSI", "InputChoice=Close,Period="&amp;$A$26&amp;"", "RSI",$A$4, -$B862, $A$6,$A$10,,$A$8,$A$12)</f>
        <v>58.744904842080835</v>
      </c>
      <c r="R86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-$B862, $A$6,$A$10,,$A$8,$A$12)</f>
        <v>45.589301846200001</v>
      </c>
      <c r="S86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-$B862, $A$6,$A$10,,$A$8,$A$12)</f>
        <v>34.671599999999998</v>
      </c>
      <c r="T862" s="8" t="str">
        <f>TEXT(RTD("cqg.rtd",,"StudyData", $A$2, "Imoku", "Period1="&amp;$A$34&amp;"", "Imoku1",$A$4, -$B862, $A$6,$A$10,,$A$8,$A$12),$A$47)</f>
        <v>5132.25</v>
      </c>
      <c r="U862" s="8" t="str">
        <f xml:space="preserve"> TEXT(RTD("cqg.rtd",,"StudyData", $A$2, "Imoku", "Period2="&amp;$A$36&amp;"", "Imoku2",$A$4, -$B862, $A$6,$A$10,,$A$8,$A$12),$A$47)</f>
        <v>5144.00</v>
      </c>
      <c r="V862" s="8" t="str">
        <f xml:space="preserve"> TEXT(RTD("cqg.rtd",,"StudyData", $A$2, "Imoku", "Period3="&amp;$A$38&amp;"", "Imoku3",$A$4, -(($B862)+($A$44)), $A$6,$A$10,,$A$8,$A$12),$A$47)</f>
        <v>4959.50</v>
      </c>
      <c r="W862" s="8" t="str">
        <f xml:space="preserve"> TEXT(RTD("cqg.rtd",,"StudyData", $A$2, "Imoku", "Period1="&amp;$A$34&amp;",Period2="&amp;$A$36&amp;",Period4="&amp;$A$40&amp;",MAType4=Sim", "Imoku4",$A$4, -(($B862)+($A$44)), $A$6,$A$10,,$A$8,$A$12),$A$47)</f>
        <v>5012.44</v>
      </c>
      <c r="X862" s="8" t="str">
        <f>TEXT(RTD("cqg.rtd",,"StudyData", $A$2, "Imoku", "MAType5=Sim,Period5="&amp;$A$42&amp;",InputChoice5=Close", "Imoku5",$A$4, -$B862, $A$6,$A$10,,$A$8,$A$12),$A$47)</f>
        <v>5212.75</v>
      </c>
    </row>
    <row r="863" spans="2:24" x14ac:dyDescent="0.25">
      <c r="B863">
        <f t="shared" si="27"/>
        <v>861</v>
      </c>
      <c r="C863" s="5">
        <f xml:space="preserve"> RTD("cqg.rtd",,"StudyData", $A$2, "BAR", "", "Time", $A$4,-$B863,$A$6,$A$10, "","False","T")</f>
        <v>44536</v>
      </c>
      <c r="D863" s="4">
        <f xml:space="preserve"> RTD("cqg.rtd",,"StudyData", $A$2, "BAR", "", "Time", $A$4,-$B863,$A$6,$A$10, "","False","T")</f>
        <v>44536</v>
      </c>
      <c r="E863" s="6" t="str">
        <f xml:space="preserve"> TEXT(RTD("cqg.rtd",,"StudyData", $A$2, "BAR", "", "Open", $A$4, -$B863, $A$6,$A$10,,$A$8,$A$12),$A$47)</f>
        <v>5070.00</v>
      </c>
      <c r="F863" s="6" t="str">
        <f xml:space="preserve"> TEXT(RTD("cqg.rtd",,"StudyData", $A$2, "BAR", "", "High", $A$4, -$B863, $A$6,$A$10,,$A$8,$A$12),$A$47)</f>
        <v>5139.50</v>
      </c>
      <c r="G863" s="6" t="str">
        <f xml:space="preserve"> TEXT(RTD("cqg.rtd",,"StudyData", $A$2, "BAR", "", "Low", $A$4, -$B863, $A$6,$A$10,,$A$8,$A$12),$A$47)</f>
        <v>5059.25</v>
      </c>
      <c r="H863" s="6" t="str">
        <f>TEXT(RTD("cqg.rtd",,"StudyData", $A$2, "BAR", "", "Close", $A$4, -$B863, $A$6,$A$10,,$A$8,$A$12),$A$47)</f>
        <v>5117.75</v>
      </c>
      <c r="I863" s="7">
        <f xml:space="preserve"> RTD("cqg.rtd",,"StudyData", $A$2, "Vol", "VolType=auto, CoCType=Contract", "Vol",$A$4, -$B863, $A$6,$A$10,,$A$8,$A$12)</f>
        <v>2031995</v>
      </c>
      <c r="J863" s="8" t="str">
        <f xml:space="preserve"> TEXT(RTD("cqg.rtd",,"StudyData", $A$2, "MA", "InputChoice=Close,MAType=Sim,Period="&amp;$A$14&amp;"", "MA",$A$4, -$B863, $A$6,$A$10,,$A$8,$A$12),$A$47)</f>
        <v>5115.63</v>
      </c>
      <c r="K863" s="6" t="str">
        <f xml:space="preserve"> TEXT(RTD("cqg.rtd",,"StudyData", $A$2, "BBnds", "MAType=Sim,InputChoice=Close,Period1="&amp;$A$16&amp;",Percent="&amp;$A$18&amp;"", "BHI",$A$4, -$B863, $A$6,$A$10,,$A$8,$A$12),$A$47)</f>
        <v>5288.95</v>
      </c>
      <c r="L863" s="6" t="str">
        <f>TEXT(RTD("cqg.rtd",,"StudyData",$A$2,"BBnds","MAType=Sim,InputChoice=Close,Period1="&amp;$A$16&amp;",Percent="&amp;$A$18&amp;"","BMA",$A$4,-$B863,$A$6,$A$10,,$A$8,$A$12),$A$47)</f>
        <v>5171.99</v>
      </c>
      <c r="M863" s="6" t="str">
        <f xml:space="preserve"> TEXT(RTD("cqg.rtd",,"StudyData", $A$2, "BBnds", "MAType=Sim,InputChoice=Close,Period1="&amp;$A$16&amp;",Percent="&amp;$A$18&amp;"", "BLO",$A$4, -$B863, $A$6,$A$10,,$A$8,$A$12),$A$47)</f>
        <v>5055.02</v>
      </c>
      <c r="N863" s="8" t="str">
        <f xml:space="preserve"> TEXT(RTD("cqg.rtd",,"StudyData", $A$2, "MACD", "Period1="&amp;$A$20&amp;",Period2="&amp;$A$22&amp;",Period3="&amp;$A$24&amp;",InputChoice=Close", "MACD",$A$4, -$B863, $A$6,$A$10,,$A$8,$A$12),$A$47)</f>
        <v>-1.81</v>
      </c>
      <c r="O863" s="8" t="str">
        <f>TEXT(RTD("cqg.rtd",,"StudyData",$A$2,"MACD","Period1="&amp;$A$20&amp;",Period2="&amp;$A$22&amp;",Period3="&amp;$A$24&amp;",InputChoice=Close","MACDA",$A$4,-$B863,$A$6,$A$10,,$A$8,$A$12),$A$47)</f>
        <v>19.10</v>
      </c>
      <c r="P863" s="6" t="str">
        <f t="shared" si="26"/>
        <v>-20.91</v>
      </c>
      <c r="Q863" s="8">
        <f xml:space="preserve"> RTD("cqg.rtd",,"StudyData", $A$2, "RSI", "InputChoice=Close,Period="&amp;$A$26&amp;"", "RSI",$A$4, -$B863, $A$6,$A$10,,$A$8,$A$12)</f>
        <v>46.890759362244673</v>
      </c>
      <c r="R86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-$B863, $A$6,$A$10,,$A$8,$A$12)</f>
        <v>28.217017770999998</v>
      </c>
      <c r="S86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-$B863, $A$6,$A$10,,$A$8,$A$12)</f>
        <v>29.212700000000002</v>
      </c>
      <c r="T863" s="8" t="str">
        <f>TEXT(RTD("cqg.rtd",,"StudyData", $A$2, "Imoku", "Period1="&amp;$A$34&amp;"", "Imoku1",$A$4, -$B863, $A$6,$A$10,,$A$8,$A$12),$A$47)</f>
        <v>5132.25</v>
      </c>
      <c r="U863" s="8" t="str">
        <f xml:space="preserve"> TEXT(RTD("cqg.rtd",,"StudyData", $A$2, "Imoku", "Period2="&amp;$A$36&amp;"", "Imoku2",$A$4, -$B863, $A$6,$A$10,,$A$8,$A$12),$A$47)</f>
        <v>5144.00</v>
      </c>
      <c r="V863" s="8" t="str">
        <f xml:space="preserve"> TEXT(RTD("cqg.rtd",,"StudyData", $A$2, "Imoku", "Period3="&amp;$A$38&amp;"", "Imoku3",$A$4, -(($B863)+($A$44)), $A$6,$A$10,,$A$8,$A$12),$A$47)</f>
        <v>4952.75</v>
      </c>
      <c r="W863" s="8" t="str">
        <f xml:space="preserve"> TEXT(RTD("cqg.rtd",,"StudyData", $A$2, "Imoku", "Period1="&amp;$A$34&amp;",Period2="&amp;$A$36&amp;",Period4="&amp;$A$40&amp;",MAType4=Sim", "Imoku4",$A$4, -(($B863)+($A$44)), $A$6,$A$10,,$A$8,$A$12),$A$47)</f>
        <v>4996.81</v>
      </c>
      <c r="X863" s="8" t="str">
        <f>TEXT(RTD("cqg.rtd",,"StudyData", $A$2, "Imoku", "MAType5=Sim,Period5="&amp;$A$42&amp;",InputChoice5=Close", "Imoku5",$A$4, -$B863, $A$6,$A$10,,$A$8,$A$12),$A$47)</f>
        <v>5117.75</v>
      </c>
    </row>
    <row r="864" spans="2:24" x14ac:dyDescent="0.25">
      <c r="B864">
        <f t="shared" si="27"/>
        <v>862</v>
      </c>
      <c r="C864" s="5">
        <f xml:space="preserve"> RTD("cqg.rtd",,"StudyData", $A$2, "BAR", "", "Time", $A$4,-$B864,$A$6,$A$10, "","False","T")</f>
        <v>44533</v>
      </c>
      <c r="D864" s="4">
        <f xml:space="preserve"> RTD("cqg.rtd",,"StudyData", $A$2, "BAR", "", "Time", $A$4,-$B864,$A$6,$A$10, "","False","T")</f>
        <v>44533</v>
      </c>
      <c r="E864" s="6" t="str">
        <f xml:space="preserve"> TEXT(RTD("cqg.rtd",,"StudyData", $A$2, "BAR", "", "Open", $A$4, -$B864, $A$6,$A$10,,$A$8,$A$12),$A$47)</f>
        <v>5115.00</v>
      </c>
      <c r="F864" s="6" t="str">
        <f xml:space="preserve"> TEXT(RTD("cqg.rtd",,"StudyData", $A$2, "BAR", "", "High", $A$4, -$B864, $A$6,$A$10,,$A$8,$A$12),$A$47)</f>
        <v>5134.25</v>
      </c>
      <c r="G864" s="6" t="str">
        <f xml:space="preserve"> TEXT(RTD("cqg.rtd",,"StudyData", $A$2, "BAR", "", "Low", $A$4, -$B864, $A$6,$A$10,,$A$8,$A$12),$A$47)</f>
        <v>5019.75</v>
      </c>
      <c r="H864" s="6" t="str">
        <f>TEXT(RTD("cqg.rtd",,"StudyData", $A$2, "BAR", "", "Close", $A$4, -$B864, $A$6,$A$10,,$A$8,$A$12),$A$47)</f>
        <v>5065.25</v>
      </c>
      <c r="I864" s="7">
        <f xml:space="preserve"> RTD("cqg.rtd",,"StudyData", $A$2, "Vol", "VolType=auto, CoCType=Contract", "Vol",$A$4, -$B864, $A$6,$A$10,,$A$8,$A$12)</f>
        <v>2747667</v>
      </c>
      <c r="J864" s="8" t="str">
        <f xml:space="preserve"> TEXT(RTD("cqg.rtd",,"StudyData", $A$2, "MA", "InputChoice=Close,MAType=Sim,Period="&amp;$A$14&amp;"", "MA",$A$4, -$B864, $A$6,$A$10,,$A$8,$A$12),$A$47)</f>
        <v>5110.44</v>
      </c>
      <c r="K864" s="6" t="str">
        <f xml:space="preserve"> TEXT(RTD("cqg.rtd",,"StudyData", $A$2, "BBnds", "MAType=Sim,InputChoice=Close,Period1="&amp;$A$16&amp;",Percent="&amp;$A$18&amp;"", "BHI",$A$4, -$B864, $A$6,$A$10,,$A$8,$A$12),$A$47)</f>
        <v>5292.82</v>
      </c>
      <c r="L864" s="6" t="str">
        <f>TEXT(RTD("cqg.rtd",,"StudyData",$A$2,"BBnds","MAType=Sim,InputChoice=Close,Period1="&amp;$A$16&amp;",Percent="&amp;$A$18&amp;"","BMA",$A$4,-$B864,$A$6,$A$10,,$A$8,$A$12),$A$47)</f>
        <v>5177.00</v>
      </c>
      <c r="M864" s="6" t="str">
        <f xml:space="preserve"> TEXT(RTD("cqg.rtd",,"StudyData", $A$2, "BBnds", "MAType=Sim,InputChoice=Close,Period1="&amp;$A$16&amp;",Percent="&amp;$A$18&amp;"", "BLO",$A$4, -$B864, $A$6,$A$10,,$A$8,$A$12),$A$47)</f>
        <v>5061.18</v>
      </c>
      <c r="N864" s="8" t="str">
        <f xml:space="preserve"> TEXT(RTD("cqg.rtd",,"StudyData", $A$2, "MACD", "Period1="&amp;$A$20&amp;",Period2="&amp;$A$22&amp;",Period3="&amp;$A$24&amp;",InputChoice=Close", "MACD",$A$4, -$B864, $A$6,$A$10,,$A$8,$A$12),$A$47)</f>
        <v>-.57</v>
      </c>
      <c r="O864" s="8" t="str">
        <f>TEXT(RTD("cqg.rtd",,"StudyData",$A$2,"MACD","Period1="&amp;$A$20&amp;",Period2="&amp;$A$22&amp;",Period3="&amp;$A$24&amp;",InputChoice=Close","MACDA",$A$4,-$B864,$A$6,$A$10,,$A$8,$A$12),$A$47)</f>
        <v>24.32</v>
      </c>
      <c r="P864" s="6" t="str">
        <f t="shared" si="26"/>
        <v>-24.89</v>
      </c>
      <c r="Q864" s="8">
        <f xml:space="preserve"> RTD("cqg.rtd",,"StudyData", $A$2, "RSI", "InputChoice=Close,Period="&amp;$A$26&amp;"", "RSI",$A$4, -$B864, $A$6,$A$10,,$A$8,$A$12)</f>
        <v>38.16249729178579</v>
      </c>
      <c r="R86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-$B864, $A$6,$A$10,,$A$8,$A$12)</f>
        <v>21.876895929100002</v>
      </c>
      <c r="S86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-$B864, $A$6,$A$10,,$A$8,$A$12)</f>
        <v>29.710599999999999</v>
      </c>
      <c r="T864" s="8" t="str">
        <f>TEXT(RTD("cqg.rtd",,"StudyData", $A$2, "Imoku", "Period1="&amp;$A$34&amp;"", "Imoku1",$A$4, -$B864, $A$6,$A$10,,$A$8,$A$12),$A$47)</f>
        <v>5144.00</v>
      </c>
      <c r="U864" s="8" t="str">
        <f xml:space="preserve"> TEXT(RTD("cqg.rtd",,"StudyData", $A$2, "Imoku", "Period2="&amp;$A$36&amp;"", "Imoku2",$A$4, -$B864, $A$6,$A$10,,$A$8,$A$12),$A$47)</f>
        <v>5144.00</v>
      </c>
      <c r="V864" s="8" t="str">
        <f xml:space="preserve"> TEXT(RTD("cqg.rtd",,"StudyData", $A$2, "Imoku", "Period3="&amp;$A$38&amp;"", "Imoku3",$A$4, -(($B864)+($A$44)), $A$6,$A$10,,$A$8,$A$12),$A$47)</f>
        <v>4952.75</v>
      </c>
      <c r="W864" s="8" t="str">
        <f xml:space="preserve"> TEXT(RTD("cqg.rtd",,"StudyData", $A$2, "Imoku", "Period1="&amp;$A$34&amp;",Period2="&amp;$A$36&amp;",Period4="&amp;$A$40&amp;",MAType4=Sim", "Imoku4",$A$4, -(($B864)+($A$44)), $A$6,$A$10,,$A$8,$A$12),$A$47)</f>
        <v>4994.31</v>
      </c>
      <c r="X864" s="8" t="str">
        <f>TEXT(RTD("cqg.rtd",,"StudyData", $A$2, "Imoku", "MAType5=Sim,Period5="&amp;$A$42&amp;",InputChoice5=Close", "Imoku5",$A$4, -$B864, $A$6,$A$10,,$A$8,$A$12),$A$47)</f>
        <v>5065.25</v>
      </c>
    </row>
    <row r="865" spans="2:24" x14ac:dyDescent="0.25">
      <c r="B865">
        <f t="shared" si="27"/>
        <v>863</v>
      </c>
      <c r="C865" s="5">
        <f xml:space="preserve"> RTD("cqg.rtd",,"StudyData", $A$2, "BAR", "", "Time", $A$4,-$B865,$A$6,$A$10, "","False","T")</f>
        <v>44532</v>
      </c>
      <c r="D865" s="4">
        <f xml:space="preserve"> RTD("cqg.rtd",,"StudyData", $A$2, "BAR", "", "Time", $A$4,-$B865,$A$6,$A$10, "","False","T")</f>
        <v>44532</v>
      </c>
      <c r="E865" s="6" t="str">
        <f xml:space="preserve"> TEXT(RTD("cqg.rtd",,"StudyData", $A$2, "BAR", "", "Open", $A$4, -$B865, $A$6,$A$10,,$A$8,$A$12),$A$47)</f>
        <v>5042.50</v>
      </c>
      <c r="F865" s="6" t="str">
        <f xml:space="preserve"> TEXT(RTD("cqg.rtd",,"StudyData", $A$2, "BAR", "", "High", $A$4, -$B865, $A$6,$A$10,,$A$8,$A$12),$A$47)</f>
        <v>5121.50</v>
      </c>
      <c r="G865" s="6" t="str">
        <f xml:space="preserve"> TEXT(RTD("cqg.rtd",,"StudyData", $A$2, "BAR", "", "Low", $A$4, -$B865, $A$6,$A$10,,$A$8,$A$12),$A$47)</f>
        <v>5033.25</v>
      </c>
      <c r="H865" s="6" t="str">
        <f>TEXT(RTD("cqg.rtd",,"StudyData", $A$2, "BAR", "", "Close", $A$4, -$B865, $A$6,$A$10,,$A$8,$A$12),$A$47)</f>
        <v>5103.50</v>
      </c>
      <c r="I865" s="7">
        <f xml:space="preserve"> RTD("cqg.rtd",,"StudyData", $A$2, "Vol", "VolType=auto, CoCType=Contract", "Vol",$A$4, -$B865, $A$6,$A$10,,$A$8,$A$12)</f>
        <v>2587324</v>
      </c>
      <c r="J865" s="8" t="str">
        <f xml:space="preserve"> TEXT(RTD("cqg.rtd",,"StudyData", $A$2, "MA", "InputChoice=Close,MAType=Sim,Period="&amp;$A$14&amp;"", "MA",$A$4, -$B865, $A$6,$A$10,,$A$8,$A$12),$A$47)</f>
        <v>5106.75</v>
      </c>
      <c r="K865" s="6" t="str">
        <f xml:space="preserve"> TEXT(RTD("cqg.rtd",,"StudyData", $A$2, "BBnds", "MAType=Sim,InputChoice=Close,Period1="&amp;$A$16&amp;",Percent="&amp;$A$18&amp;"", "BHI",$A$4, -$B865, $A$6,$A$10,,$A$8,$A$12),$A$47)</f>
        <v>5287.94</v>
      </c>
      <c r="L865" s="6" t="str">
        <f>TEXT(RTD("cqg.rtd",,"StudyData",$A$2,"BBnds","MAType=Sim,InputChoice=Close,Period1="&amp;$A$16&amp;",Percent="&amp;$A$18&amp;"","BMA",$A$4,-$B865,$A$6,$A$10,,$A$8,$A$12),$A$47)</f>
        <v>5183.79</v>
      </c>
      <c r="M865" s="6" t="str">
        <f xml:space="preserve"> TEXT(RTD("cqg.rtd",,"StudyData", $A$2, "BBnds", "MAType=Sim,InputChoice=Close,Period1="&amp;$A$16&amp;",Percent="&amp;$A$18&amp;"", "BLO",$A$4, -$B865, $A$6,$A$10,,$A$8,$A$12),$A$47)</f>
        <v>5079.63</v>
      </c>
      <c r="N865" s="8" t="str">
        <f xml:space="preserve"> TEXT(RTD("cqg.rtd",,"StudyData", $A$2, "MACD", "Period1="&amp;$A$20&amp;",Period2="&amp;$A$22&amp;",Period3="&amp;$A$24&amp;",InputChoice=Close", "MACD",$A$4, -$B865, $A$6,$A$10,,$A$8,$A$12),$A$47)</f>
        <v>6.35</v>
      </c>
      <c r="O865" s="8" t="str">
        <f>TEXT(RTD("cqg.rtd",,"StudyData",$A$2,"MACD","Period1="&amp;$A$20&amp;",Period2="&amp;$A$22&amp;",Period3="&amp;$A$24&amp;",InputChoice=Close","MACDA",$A$4,-$B865,$A$6,$A$10,,$A$8,$A$12),$A$47)</f>
        <v>30.55</v>
      </c>
      <c r="P865" s="6" t="str">
        <f t="shared" si="26"/>
        <v>-24.20</v>
      </c>
      <c r="Q865" s="8">
        <f xml:space="preserve"> RTD("cqg.rtd",,"StudyData", $A$2, "RSI", "InputChoice=Close,Period="&amp;$A$26&amp;"", "RSI",$A$4, -$B865, $A$6,$A$10,,$A$8,$A$12)</f>
        <v>42.708054028571915</v>
      </c>
      <c r="R86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-$B865, $A$6,$A$10,,$A$8,$A$12)</f>
        <v>24.0329720579</v>
      </c>
      <c r="S86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-$B865, $A$6,$A$10,,$A$8,$A$12)</f>
        <v>33.627400000000002</v>
      </c>
      <c r="T865" s="8" t="str">
        <f>TEXT(RTD("cqg.rtd",,"StudyData", $A$2, "Imoku", "Period1="&amp;$A$34&amp;"", "Imoku1",$A$4, -$B865, $A$6,$A$10,,$A$8,$A$12),$A$47)</f>
        <v>5146.88</v>
      </c>
      <c r="U865" s="8" t="str">
        <f xml:space="preserve"> TEXT(RTD("cqg.rtd",,"StudyData", $A$2, "Imoku", "Period2="&amp;$A$36&amp;"", "Imoku2",$A$4, -$B865, $A$6,$A$10,,$A$8,$A$12),$A$47)</f>
        <v>5146.88</v>
      </c>
      <c r="V865" s="8" t="str">
        <f xml:space="preserve"> TEXT(RTD("cqg.rtd",,"StudyData", $A$2, "Imoku", "Period3="&amp;$A$38&amp;"", "Imoku3",$A$4, -(($B865)+($A$44)), $A$6,$A$10,,$A$8,$A$12),$A$47)</f>
        <v>4952.75</v>
      </c>
      <c r="W865" s="8" t="str">
        <f xml:space="preserve"> TEXT(RTD("cqg.rtd",,"StudyData", $A$2, "Imoku", "Period1="&amp;$A$34&amp;",Period2="&amp;$A$36&amp;",Period4="&amp;$A$40&amp;",MAType4=Sim", "Imoku4",$A$4, -(($B865)+($A$44)), $A$6,$A$10,,$A$8,$A$12),$A$47)</f>
        <v>4976.25</v>
      </c>
      <c r="X865" s="8" t="str">
        <f>TEXT(RTD("cqg.rtd",,"StudyData", $A$2, "Imoku", "MAType5=Sim,Period5="&amp;$A$42&amp;",InputChoice5=Close", "Imoku5",$A$4, -$B865, $A$6,$A$10,,$A$8,$A$12),$A$47)</f>
        <v>5103.50</v>
      </c>
    </row>
    <row r="866" spans="2:24" x14ac:dyDescent="0.25">
      <c r="B866">
        <f t="shared" si="27"/>
        <v>864</v>
      </c>
      <c r="C866" s="5">
        <f xml:space="preserve"> RTD("cqg.rtd",,"StudyData", $A$2, "BAR", "", "Time", $A$4,-$B866,$A$6,$A$10, "","False","T")</f>
        <v>44531</v>
      </c>
      <c r="D866" s="4">
        <f xml:space="preserve"> RTD("cqg.rtd",,"StudyData", $A$2, "BAR", "", "Time", $A$4,-$B866,$A$6,$A$10, "","False","T")</f>
        <v>44531</v>
      </c>
      <c r="E866" s="6" t="str">
        <f xml:space="preserve"> TEXT(RTD("cqg.rtd",,"StudyData", $A$2, "BAR", "", "Open", $A$4, -$B866, $A$6,$A$10,,$A$8,$A$12),$A$47)</f>
        <v>5115.25</v>
      </c>
      <c r="F866" s="6" t="str">
        <f xml:space="preserve"> TEXT(RTD("cqg.rtd",,"StudyData", $A$2, "BAR", "", "High", $A$4, -$B866, $A$6,$A$10,,$A$8,$A$12),$A$47)</f>
        <v>5178.50</v>
      </c>
      <c r="G866" s="6" t="str">
        <f xml:space="preserve"> TEXT(RTD("cqg.rtd",,"StudyData", $A$2, "BAR", "", "Low", $A$4, -$B866, $A$6,$A$10,,$A$8,$A$12),$A$47)</f>
        <v>5025.50</v>
      </c>
      <c r="H866" s="6" t="str">
        <f>TEXT(RTD("cqg.rtd",,"StudyData", $A$2, "BAR", "", "Close", $A$4, -$B866, $A$6,$A$10,,$A$8,$A$12),$A$47)</f>
        <v>5036.25</v>
      </c>
      <c r="I866" s="7">
        <f xml:space="preserve"> RTD("cqg.rtd",,"StudyData", $A$2, "Vol", "VolType=auto, CoCType=Contract", "Vol",$A$4, -$B866, $A$6,$A$10,,$A$8,$A$12)</f>
        <v>2670344</v>
      </c>
      <c r="J866" s="8" t="str">
        <f xml:space="preserve"> TEXT(RTD("cqg.rtd",,"StudyData", $A$2, "MA", "InputChoice=Close,MAType=Sim,Period="&amp;$A$14&amp;"", "MA",$A$4, -$B866, $A$6,$A$10,,$A$8,$A$12),$A$47)</f>
        <v>5101.21</v>
      </c>
      <c r="K866" s="6" t="str">
        <f xml:space="preserve"> TEXT(RTD("cqg.rtd",,"StudyData", $A$2, "BBnds", "MAType=Sim,InputChoice=Close,Period1="&amp;$A$16&amp;",Percent="&amp;$A$18&amp;"", "BHI",$A$4, -$B866, $A$6,$A$10,,$A$8,$A$12),$A$47)</f>
        <v>5285.10</v>
      </c>
      <c r="L866" s="6" t="str">
        <f>TEXT(RTD("cqg.rtd",,"StudyData",$A$2,"BBnds","MAType=Sim,InputChoice=Close,Period1="&amp;$A$16&amp;",Percent="&amp;$A$18&amp;"","BMA",$A$4,-$B866,$A$6,$A$10,,$A$8,$A$12),$A$47)</f>
        <v>5187.61</v>
      </c>
      <c r="M866" s="6" t="str">
        <f xml:space="preserve"> TEXT(RTD("cqg.rtd",,"StudyData", $A$2, "BBnds", "MAType=Sim,InputChoice=Close,Period1="&amp;$A$16&amp;",Percent="&amp;$A$18&amp;"", "BLO",$A$4, -$B866, $A$6,$A$10,,$A$8,$A$12),$A$47)</f>
        <v>5090.13</v>
      </c>
      <c r="N866" s="8" t="str">
        <f xml:space="preserve"> TEXT(RTD("cqg.rtd",,"StudyData", $A$2, "MACD", "Period1="&amp;$A$20&amp;",Period2="&amp;$A$22&amp;",Period3="&amp;$A$24&amp;",InputChoice=Close", "MACD",$A$4, -$B866, $A$6,$A$10,,$A$8,$A$12),$A$47)</f>
        <v>11.21</v>
      </c>
      <c r="O866" s="8" t="str">
        <f>TEXT(RTD("cqg.rtd",,"StudyData",$A$2,"MACD","Period1="&amp;$A$20&amp;",Period2="&amp;$A$22&amp;",Period3="&amp;$A$24&amp;",InputChoice=Close","MACDA",$A$4,-$B866,$A$6,$A$10,,$A$8,$A$12),$A$47)</f>
        <v>36.60</v>
      </c>
      <c r="P866" s="6" t="str">
        <f t="shared" si="26"/>
        <v>-25.39</v>
      </c>
      <c r="Q866" s="8">
        <f xml:space="preserve"> RTD("cqg.rtd",,"StudyData", $A$2, "RSI", "InputChoice=Close,Period="&amp;$A$26&amp;"", "RSI",$A$4, -$B866, $A$6,$A$10,,$A$8,$A$12)</f>
        <v>29.603965492777434</v>
      </c>
      <c r="R86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-$B866, $A$6,$A$10,,$A$8,$A$12)</f>
        <v>18.775678291999998</v>
      </c>
      <c r="S86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-$B866, $A$6,$A$10,,$A$8,$A$12)</f>
        <v>38.424700000000001</v>
      </c>
      <c r="T866" s="8" t="str">
        <f>TEXT(RTD("cqg.rtd",,"StudyData", $A$2, "Imoku", "Period1="&amp;$A$34&amp;"", "Imoku1",$A$4, -$B866, $A$6,$A$10,,$A$8,$A$12),$A$47)</f>
        <v>5146.88</v>
      </c>
      <c r="U866" s="8" t="str">
        <f xml:space="preserve"> TEXT(RTD("cqg.rtd",,"StudyData", $A$2, "Imoku", "Period2="&amp;$A$36&amp;"", "Imoku2",$A$4, -$B866, $A$6,$A$10,,$A$8,$A$12),$A$47)</f>
        <v>5146.88</v>
      </c>
      <c r="V866" s="8" t="str">
        <f xml:space="preserve"> TEXT(RTD("cqg.rtd",,"StudyData", $A$2, "Imoku", "Period3="&amp;$A$38&amp;"", "Imoku3",$A$4, -(($B866)+($A$44)), $A$6,$A$10,,$A$8,$A$12),$A$47)</f>
        <v>4940.88</v>
      </c>
      <c r="W866" s="8" t="str">
        <f xml:space="preserve"> TEXT(RTD("cqg.rtd",,"StudyData", $A$2, "Imoku", "Period1="&amp;$A$34&amp;",Period2="&amp;$A$36&amp;",Period4="&amp;$A$40&amp;",MAType4=Sim", "Imoku4",$A$4, -(($B866)+($A$44)), $A$6,$A$10,,$A$8,$A$12),$A$47)</f>
        <v>4955.56</v>
      </c>
      <c r="X866" s="8" t="str">
        <f>TEXT(RTD("cqg.rtd",,"StudyData", $A$2, "Imoku", "MAType5=Sim,Period5="&amp;$A$42&amp;",InputChoice5=Close", "Imoku5",$A$4, -$B866, $A$6,$A$10,,$A$8,$A$12),$A$47)</f>
        <v>5036.25</v>
      </c>
    </row>
    <row r="867" spans="2:24" x14ac:dyDescent="0.25">
      <c r="B867">
        <f t="shared" si="27"/>
        <v>865</v>
      </c>
      <c r="C867" s="5">
        <f xml:space="preserve"> RTD("cqg.rtd",,"StudyData", $A$2, "BAR", "", "Time", $A$4,-$B867,$A$6,$A$10, "","False","T")</f>
        <v>44530</v>
      </c>
      <c r="D867" s="4">
        <f xml:space="preserve"> RTD("cqg.rtd",,"StudyData", $A$2, "BAR", "", "Time", $A$4,-$B867,$A$6,$A$10, "","False","T")</f>
        <v>44530</v>
      </c>
      <c r="E867" s="6" t="str">
        <f xml:space="preserve"> TEXT(RTD("cqg.rtd",,"StudyData", $A$2, "BAR", "", "Open", $A$4, -$B867, $A$6,$A$10,,$A$8,$A$12),$A$47)</f>
        <v>5185.00</v>
      </c>
      <c r="F867" s="6" t="str">
        <f xml:space="preserve"> TEXT(RTD("cqg.rtd",,"StudyData", $A$2, "BAR", "", "High", $A$4, -$B867, $A$6,$A$10,,$A$8,$A$12),$A$47)</f>
        <v>5195.25</v>
      </c>
      <c r="G867" s="6" t="str">
        <f xml:space="preserve"> TEXT(RTD("cqg.rtd",,"StudyData", $A$2, "BAR", "", "Low", $A$4, -$B867, $A$6,$A$10,,$A$8,$A$12),$A$47)</f>
        <v>5084.75</v>
      </c>
      <c r="H867" s="6" t="str">
        <f>TEXT(RTD("cqg.rtd",,"StudyData", $A$2, "BAR", "", "Close", $A$4, -$B867, $A$6,$A$10,,$A$8,$A$12),$A$47)</f>
        <v>5094.00</v>
      </c>
      <c r="I867" s="7">
        <f xml:space="preserve"> RTD("cqg.rtd",,"StudyData", $A$2, "Vol", "VolType=auto, CoCType=Contract", "Vol",$A$4, -$B867, $A$6,$A$10,,$A$8,$A$12)</f>
        <v>2845560</v>
      </c>
      <c r="J867" s="8" t="str">
        <f xml:space="preserve"> TEXT(RTD("cqg.rtd",,"StudyData", $A$2, "MA", "InputChoice=Close,MAType=Sim,Period="&amp;$A$14&amp;"", "MA",$A$4, -$B867, $A$6,$A$10,,$A$8,$A$12),$A$47)</f>
        <v>5096.84</v>
      </c>
      <c r="K867" s="6" t="str">
        <f xml:space="preserve"> TEXT(RTD("cqg.rtd",,"StudyData", $A$2, "BBnds", "MAType=Sim,InputChoice=Close,Period1="&amp;$A$16&amp;",Percent="&amp;$A$18&amp;"", "BHI",$A$4, -$B867, $A$6,$A$10,,$A$8,$A$12),$A$47)</f>
        <v>5264.45</v>
      </c>
      <c r="L867" s="6" t="str">
        <f>TEXT(RTD("cqg.rtd",,"StudyData",$A$2,"BBnds","MAType=Sim,InputChoice=Close,Period1="&amp;$A$16&amp;",Percent="&amp;$A$18&amp;"","BMA",$A$4,-$B867,$A$6,$A$10,,$A$8,$A$12),$A$47)</f>
        <v>5193.36</v>
      </c>
      <c r="M867" s="6" t="str">
        <f xml:space="preserve"> TEXT(RTD("cqg.rtd",,"StudyData", $A$2, "BBnds", "MAType=Sim,InputChoice=Close,Period1="&amp;$A$16&amp;",Percent="&amp;$A$18&amp;"", "BLO",$A$4, -$B867, $A$6,$A$10,,$A$8,$A$12),$A$47)</f>
        <v>5122.27</v>
      </c>
      <c r="N867" s="8" t="str">
        <f xml:space="preserve"> TEXT(RTD("cqg.rtd",,"StudyData", $A$2, "MACD", "Period1="&amp;$A$20&amp;",Period2="&amp;$A$22&amp;",Period3="&amp;$A$24&amp;",InputChoice=Close", "MACD",$A$4, -$B867, $A$6,$A$10,,$A$8,$A$12),$A$47)</f>
        <v>24.09</v>
      </c>
      <c r="O867" s="8" t="str">
        <f>TEXT(RTD("cqg.rtd",,"StudyData",$A$2,"MACD","Period1="&amp;$A$20&amp;",Period2="&amp;$A$22&amp;",Period3="&amp;$A$24&amp;",InputChoice=Close","MACDA",$A$4,-$B867,$A$6,$A$10,,$A$8,$A$12),$A$47)</f>
        <v>42.94</v>
      </c>
      <c r="P867" s="6" t="str">
        <f t="shared" si="26"/>
        <v>-18.85</v>
      </c>
      <c r="Q867" s="8">
        <f xml:space="preserve"> RTD("cqg.rtd",,"StudyData", $A$2, "RSI", "InputChoice=Close,Period="&amp;$A$26&amp;"", "RSI",$A$4, -$B867, $A$6,$A$10,,$A$8,$A$12)</f>
        <v>35.865788807232889</v>
      </c>
      <c r="R86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-$B867, $A$6,$A$10,,$A$8,$A$12)</f>
        <v>29.7215430163</v>
      </c>
      <c r="S86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-$B867, $A$6,$A$10,,$A$8,$A$12)</f>
        <v>48.249200000000002</v>
      </c>
      <c r="T867" s="8" t="str">
        <f>TEXT(RTD("cqg.rtd",,"StudyData", $A$2, "Imoku", "Period1="&amp;$A$34&amp;"", "Imoku1",$A$4, -$B867, $A$6,$A$10,,$A$8,$A$12),$A$47)</f>
        <v>5176.50</v>
      </c>
      <c r="U867" s="8" t="str">
        <f xml:space="preserve"> TEXT(RTD("cqg.rtd",,"StudyData", $A$2, "Imoku", "Period2="&amp;$A$36&amp;"", "Imoku2",$A$4, -$B867, $A$6,$A$10,,$A$8,$A$12),$A$47)</f>
        <v>5159.25</v>
      </c>
      <c r="V867" s="8" t="str">
        <f xml:space="preserve"> TEXT(RTD("cqg.rtd",,"StudyData", $A$2, "Imoku", "Period3="&amp;$A$38&amp;"", "Imoku3",$A$4, -(($B867)+($A$44)), $A$6,$A$10,,$A$8,$A$12),$A$47)</f>
        <v>4933.50</v>
      </c>
      <c r="W867" s="8" t="str">
        <f xml:space="preserve"> TEXT(RTD("cqg.rtd",,"StudyData", $A$2, "Imoku", "Period1="&amp;$A$34&amp;",Period2="&amp;$A$36&amp;",Period4="&amp;$A$40&amp;",MAType4=Sim", "Imoku4",$A$4, -(($B867)+($A$44)), $A$6,$A$10,,$A$8,$A$12),$A$47)</f>
        <v>4947.81</v>
      </c>
      <c r="X867" s="8" t="str">
        <f>TEXT(RTD("cqg.rtd",,"StudyData", $A$2, "Imoku", "MAType5=Sim,Period5="&amp;$A$42&amp;",InputChoice5=Close", "Imoku5",$A$4, -$B867, $A$6,$A$10,,$A$8,$A$12),$A$47)</f>
        <v>5094.00</v>
      </c>
    </row>
    <row r="868" spans="2:24" x14ac:dyDescent="0.25">
      <c r="B868">
        <f t="shared" si="27"/>
        <v>866</v>
      </c>
      <c r="C868" s="5">
        <f xml:space="preserve"> RTD("cqg.rtd",,"StudyData", $A$2, "BAR", "", "Time", $A$4,-$B868,$A$6,$A$10, "","False","T")</f>
        <v>44529</v>
      </c>
      <c r="D868" s="4">
        <f xml:space="preserve"> RTD("cqg.rtd",,"StudyData", $A$2, "BAR", "", "Time", $A$4,-$B868,$A$6,$A$10, "","False","T")</f>
        <v>44529</v>
      </c>
      <c r="E868" s="6" t="str">
        <f xml:space="preserve"> TEXT(RTD("cqg.rtd",,"StudyData", $A$2, "BAR", "", "Open", $A$4, -$B868, $A$6,$A$10,,$A$8,$A$12),$A$47)</f>
        <v>5116.75</v>
      </c>
      <c r="F868" s="6" t="str">
        <f xml:space="preserve"> TEXT(RTD("cqg.rtd",,"StudyData", $A$2, "BAR", "", "High", $A$4, -$B868, $A$6,$A$10,,$A$8,$A$12),$A$47)</f>
        <v>5197.50</v>
      </c>
      <c r="G868" s="6" t="str">
        <f xml:space="preserve"> TEXT(RTD("cqg.rtd",,"StudyData", $A$2, "BAR", "", "Low", $A$4, -$B868, $A$6,$A$10,,$A$8,$A$12),$A$47)</f>
        <v>5116.50</v>
      </c>
      <c r="H868" s="6" t="str">
        <f>TEXT(RTD("cqg.rtd",,"StudyData", $A$2, "BAR", "", "Close", $A$4, -$B868, $A$6,$A$10,,$A$8,$A$12),$A$47)</f>
        <v>5178.75</v>
      </c>
      <c r="I868" s="7">
        <f xml:space="preserve"> RTD("cqg.rtd",,"StudyData", $A$2, "Vol", "VolType=auto, CoCType=Contract", "Vol",$A$4, -$B868, $A$6,$A$10,,$A$8,$A$12)</f>
        <v>2014967</v>
      </c>
      <c r="J868" s="8" t="str">
        <f xml:space="preserve"> TEXT(RTD("cqg.rtd",,"StudyData", $A$2, "MA", "InputChoice=Close,MAType=Sim,Period="&amp;$A$14&amp;"", "MA",$A$4, -$B868, $A$6,$A$10,,$A$8,$A$12),$A$47)</f>
        <v>5089.97</v>
      </c>
      <c r="K868" s="6" t="str">
        <f xml:space="preserve"> TEXT(RTD("cqg.rtd",,"StudyData", $A$2, "BBnds", "MAType=Sim,InputChoice=Close,Period1="&amp;$A$16&amp;",Percent="&amp;$A$18&amp;"", "BHI",$A$4, -$B868, $A$6,$A$10,,$A$8,$A$12),$A$47)</f>
        <v>5256.82</v>
      </c>
      <c r="L868" s="6" t="str">
        <f>TEXT(RTD("cqg.rtd",,"StudyData",$A$2,"BBnds","MAType=Sim,InputChoice=Close,Period1="&amp;$A$16&amp;",Percent="&amp;$A$18&amp;"","BMA",$A$4,-$B868,$A$6,$A$10,,$A$8,$A$12),$A$47)</f>
        <v>5195.34</v>
      </c>
      <c r="M868" s="6" t="str">
        <f xml:space="preserve"> TEXT(RTD("cqg.rtd",,"StudyData", $A$2, "BBnds", "MAType=Sim,InputChoice=Close,Period1="&amp;$A$16&amp;",Percent="&amp;$A$18&amp;"", "BLO",$A$4, -$B868, $A$6,$A$10,,$A$8,$A$12),$A$47)</f>
        <v>5133.85</v>
      </c>
      <c r="N868" s="8" t="str">
        <f xml:space="preserve"> TEXT(RTD("cqg.rtd",,"StudyData", $A$2, "MACD", "Period1="&amp;$A$20&amp;",Period2="&amp;$A$22&amp;",Period3="&amp;$A$24&amp;",InputChoice=Close", "MACD",$A$4, -$B868, $A$6,$A$10,,$A$8,$A$12),$A$47)</f>
        <v>34.30</v>
      </c>
      <c r="O868" s="8" t="str">
        <f>TEXT(RTD("cqg.rtd",,"StudyData",$A$2,"MACD","Period1="&amp;$A$20&amp;",Period2="&amp;$A$22&amp;",Period3="&amp;$A$24&amp;",InputChoice=Close","MACDA",$A$4,-$B868,$A$6,$A$10,,$A$8,$A$12),$A$47)</f>
        <v>47.66</v>
      </c>
      <c r="P868" s="6" t="str">
        <f t="shared" si="26"/>
        <v>-13.36</v>
      </c>
      <c r="Q868" s="8">
        <f xml:space="preserve"> RTD("cqg.rtd",,"StudyData", $A$2, "RSI", "InputChoice=Close,Period="&amp;$A$26&amp;"", "RSI",$A$4, -$B868, $A$6,$A$10,,$A$8,$A$12)</f>
        <v>49.533036617974382</v>
      </c>
      <c r="R86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-$B868, $A$6,$A$10,,$A$8,$A$12)</f>
        <v>45.137690878000001</v>
      </c>
      <c r="S86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-$B868, $A$6,$A$10,,$A$8,$A$12)</f>
        <v>57.512999999999998</v>
      </c>
      <c r="T868" s="8" t="str">
        <f>TEXT(RTD("cqg.rtd",,"StudyData", $A$2, "Imoku", "Period1="&amp;$A$34&amp;"", "Imoku1",$A$4, -$B868, $A$6,$A$10,,$A$8,$A$12),$A$47)</f>
        <v>5186.63</v>
      </c>
      <c r="U868" s="8" t="str">
        <f xml:space="preserve"> TEXT(RTD("cqg.rtd",,"StudyData", $A$2, "Imoku", "Period2="&amp;$A$36&amp;"", "Imoku2",$A$4, -$B868, $A$6,$A$10,,$A$8,$A$12),$A$47)</f>
        <v>5155.63</v>
      </c>
      <c r="V868" s="8" t="str">
        <f xml:space="preserve"> TEXT(RTD("cqg.rtd",,"StudyData", $A$2, "Imoku", "Period3="&amp;$A$38&amp;"", "Imoku3",$A$4, -(($B868)+($A$44)), $A$6,$A$10,,$A$8,$A$12),$A$47)</f>
        <v>4929.38</v>
      </c>
      <c r="W868" s="8" t="str">
        <f xml:space="preserve"> TEXT(RTD("cqg.rtd",,"StudyData", $A$2, "Imoku", "Period1="&amp;$A$34&amp;",Period2="&amp;$A$36&amp;",Period4="&amp;$A$40&amp;",MAType4=Sim", "Imoku4",$A$4, -(($B868)+($A$44)), $A$6,$A$10,,$A$8,$A$12),$A$47)</f>
        <v>4943.69</v>
      </c>
      <c r="X868" s="8" t="str">
        <f>TEXT(RTD("cqg.rtd",,"StudyData", $A$2, "Imoku", "MAType5=Sim,Period5="&amp;$A$42&amp;",InputChoice5=Close", "Imoku5",$A$4, -$B868, $A$6,$A$10,,$A$8,$A$12),$A$47)</f>
        <v>5178.75</v>
      </c>
    </row>
    <row r="869" spans="2:24" x14ac:dyDescent="0.25">
      <c r="B869">
        <f t="shared" si="27"/>
        <v>867</v>
      </c>
      <c r="C869" s="5">
        <f xml:space="preserve"> RTD("cqg.rtd",,"StudyData", $A$2, "BAR", "", "Time", $A$4,-$B869,$A$6,$A$10, "","False","T")</f>
        <v>44526</v>
      </c>
      <c r="D869" s="4">
        <f xml:space="preserve"> RTD("cqg.rtd",,"StudyData", $A$2, "BAR", "", "Time", $A$4,-$B869,$A$6,$A$10, "","False","T")</f>
        <v>44526</v>
      </c>
      <c r="E869" s="6" t="str">
        <f xml:space="preserve"> TEXT(RTD("cqg.rtd",,"StudyData", $A$2, "BAR", "", "Open", $A$4, -$B869, $A$6,$A$10,,$A$8,$A$12),$A$47)</f>
        <v>5228.25</v>
      </c>
      <c r="F869" s="6" t="str">
        <f xml:space="preserve"> TEXT(RTD("cqg.rtd",,"StudyData", $A$2, "BAR", "", "High", $A$4, -$B869, $A$6,$A$10,,$A$8,$A$12),$A$47)</f>
        <v>5244.75</v>
      </c>
      <c r="G869" s="6" t="str">
        <f xml:space="preserve"> TEXT(RTD("cqg.rtd",,"StudyData", $A$2, "BAR", "", "Low", $A$4, -$B869, $A$6,$A$10,,$A$8,$A$12),$A$47)</f>
        <v>5105.00</v>
      </c>
      <c r="H869" s="6" t="str">
        <f>TEXT(RTD("cqg.rtd",,"StudyData", $A$2, "BAR", "", "Close", $A$4, -$B869, $A$6,$A$10,,$A$8,$A$12),$A$47)</f>
        <v>5123.50</v>
      </c>
      <c r="I869" s="7">
        <f xml:space="preserve"> RTD("cqg.rtd",,"StudyData", $A$2, "Vol", "VolType=auto, CoCType=Contract", "Vol",$A$4, -$B869, $A$6,$A$10,,$A$8,$A$12)</f>
        <v>2068167</v>
      </c>
      <c r="J869" s="8" t="str">
        <f xml:space="preserve"> TEXT(RTD("cqg.rtd",,"StudyData", $A$2, "MA", "InputChoice=Close,MAType=Sim,Period="&amp;$A$14&amp;"", "MA",$A$4, -$B869, $A$6,$A$10,,$A$8,$A$12),$A$47)</f>
        <v>5082.29</v>
      </c>
      <c r="K869" s="6" t="str">
        <f xml:space="preserve"> TEXT(RTD("cqg.rtd",,"StudyData", $A$2, "BBnds", "MAType=Sim,InputChoice=Close,Period1="&amp;$A$16&amp;",Percent="&amp;$A$18&amp;"", "BHI",$A$4, -$B869, $A$6,$A$10,,$A$8,$A$12),$A$47)</f>
        <v>5261.14</v>
      </c>
      <c r="L869" s="6" t="str">
        <f>TEXT(RTD("cqg.rtd",,"StudyData",$A$2,"BBnds","MAType=Sim,InputChoice=Close,Period1="&amp;$A$16&amp;",Percent="&amp;$A$18&amp;"","BMA",$A$4,-$B869,$A$6,$A$10,,$A$8,$A$12),$A$47)</f>
        <v>5192.64</v>
      </c>
      <c r="M869" s="6" t="str">
        <f xml:space="preserve"> TEXT(RTD("cqg.rtd",,"StudyData", $A$2, "BBnds", "MAType=Sim,InputChoice=Close,Period1="&amp;$A$16&amp;",Percent="&amp;$A$18&amp;"", "BLO",$A$4, -$B869, $A$6,$A$10,,$A$8,$A$12),$A$47)</f>
        <v>5124.14</v>
      </c>
      <c r="N869" s="8" t="str">
        <f xml:space="preserve"> TEXT(RTD("cqg.rtd",,"StudyData", $A$2, "MACD", "Period1="&amp;$A$20&amp;",Period2="&amp;$A$22&amp;",Period3="&amp;$A$24&amp;",InputChoice=Close", "MACD",$A$4, -$B869, $A$6,$A$10,,$A$8,$A$12),$A$47)</f>
        <v>38.21</v>
      </c>
      <c r="O869" s="8" t="str">
        <f>TEXT(RTD("cqg.rtd",,"StudyData",$A$2,"MACD","Period1="&amp;$A$20&amp;",Period2="&amp;$A$22&amp;",Period3="&amp;$A$24&amp;",InputChoice=Close","MACDA",$A$4,-$B869,$A$6,$A$10,,$A$8,$A$12),$A$47)</f>
        <v>51.00</v>
      </c>
      <c r="P869" s="6" t="str">
        <f t="shared" si="26"/>
        <v>-12.79</v>
      </c>
      <c r="Q869" s="8">
        <f xml:space="preserve"> RTD("cqg.rtd",,"StudyData", $A$2, "RSI", "InputChoice=Close,Period="&amp;$A$26&amp;"", "RSI",$A$4, -$B869, $A$6,$A$10,,$A$8,$A$12)</f>
        <v>35.23057560124029</v>
      </c>
      <c r="R86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-$B869, $A$6,$A$10,,$A$8,$A$12)</f>
        <v>45.115244583799999</v>
      </c>
      <c r="S86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-$B869, $A$6,$A$10,,$A$8,$A$12)</f>
        <v>63.700699999999998</v>
      </c>
      <c r="T869" s="8" t="str">
        <f>TEXT(RTD("cqg.rtd",,"StudyData", $A$2, "Imoku", "Period1="&amp;$A$34&amp;"", "Imoku1",$A$4, -$B869, $A$6,$A$10,,$A$8,$A$12),$A$47)</f>
        <v>5186.63</v>
      </c>
      <c r="U869" s="8" t="str">
        <f xml:space="preserve"> TEXT(RTD("cqg.rtd",,"StudyData", $A$2, "Imoku", "Period2="&amp;$A$36&amp;"", "Imoku2",$A$4, -$B869, $A$6,$A$10,,$A$8,$A$12),$A$47)</f>
        <v>5153.13</v>
      </c>
      <c r="V869" s="8" t="str">
        <f xml:space="preserve"> TEXT(RTD("cqg.rtd",,"StudyData", $A$2, "Imoku", "Period3="&amp;$A$38&amp;"", "Imoku3",$A$4, -(($B869)+($A$44)), $A$6,$A$10,,$A$8,$A$12),$A$47)</f>
        <v>4927.88</v>
      </c>
      <c r="W869" s="8" t="str">
        <f xml:space="preserve"> TEXT(RTD("cqg.rtd",,"StudyData", $A$2, "Imoku", "Period1="&amp;$A$34&amp;",Period2="&amp;$A$36&amp;",Period4="&amp;$A$40&amp;",MAType4=Sim", "Imoku4",$A$4, -(($B869)+($A$44)), $A$6,$A$10,,$A$8,$A$12),$A$47)</f>
        <v>4938.19</v>
      </c>
      <c r="X869" s="8" t="str">
        <f>TEXT(RTD("cqg.rtd",,"StudyData", $A$2, "Imoku", "MAType5=Sim,Period5="&amp;$A$42&amp;",InputChoice5=Close", "Imoku5",$A$4, -$B869, $A$6,$A$10,,$A$8,$A$12),$A$47)</f>
        <v>5123.50</v>
      </c>
    </row>
    <row r="870" spans="2:24" x14ac:dyDescent="0.25">
      <c r="B870">
        <f t="shared" si="27"/>
        <v>868</v>
      </c>
      <c r="C870" s="5">
        <f xml:space="preserve"> RTD("cqg.rtd",,"StudyData", $A$2, "BAR", "", "Time", $A$4,-$B870,$A$6,$A$10, "","False","T")</f>
        <v>44524</v>
      </c>
      <c r="D870" s="4">
        <f xml:space="preserve"> RTD("cqg.rtd",,"StudyData", $A$2, "BAR", "", "Time", $A$4,-$B870,$A$6,$A$10, "","False","T")</f>
        <v>44524</v>
      </c>
      <c r="E870" s="6" t="str">
        <f xml:space="preserve"> TEXT(RTD("cqg.rtd",,"StudyData", $A$2, "BAR", "", "Open", $A$4, -$B870, $A$6,$A$10,,$A$8,$A$12),$A$47)</f>
        <v>5214.00</v>
      </c>
      <c r="F870" s="6" t="str">
        <f xml:space="preserve"> TEXT(RTD("cqg.rtd",,"StudyData", $A$2, "BAR", "", "High", $A$4, -$B870, $A$6,$A$10,,$A$8,$A$12),$A$47)</f>
        <v>5230.00</v>
      </c>
      <c r="G870" s="6" t="str">
        <f xml:space="preserve"> TEXT(RTD("cqg.rtd",,"StudyData", $A$2, "BAR", "", "Low", $A$4, -$B870, $A$6,$A$10,,$A$8,$A$12),$A$47)</f>
        <v>5184.00</v>
      </c>
      <c r="H870" s="6" t="str">
        <f>TEXT(RTD("cqg.rtd",,"StudyData", $A$2, "BAR", "", "Close", $A$4, -$B870, $A$6,$A$10,,$A$8,$A$12),$A$47)</f>
        <v>5226.75</v>
      </c>
      <c r="I870" s="7">
        <f xml:space="preserve"> RTD("cqg.rtd",,"StudyData", $A$2, "Vol", "VolType=auto, CoCType=Contract", "Vol",$A$4, -$B870, $A$6,$A$10,,$A$8,$A$12)</f>
        <v>1408571</v>
      </c>
      <c r="J870" s="8" t="str">
        <f xml:space="preserve"> TEXT(RTD("cqg.rtd",,"StudyData", $A$2, "MA", "InputChoice=Close,MAType=Sim,Period="&amp;$A$14&amp;"", "MA",$A$4, -$B870, $A$6,$A$10,,$A$8,$A$12),$A$47)</f>
        <v>5074.84</v>
      </c>
      <c r="K870" s="6" t="str">
        <f xml:space="preserve"> TEXT(RTD("cqg.rtd",,"StudyData", $A$2, "BBnds", "MAType=Sim,InputChoice=Close,Period1="&amp;$A$16&amp;",Percent="&amp;$A$18&amp;"", "BHI",$A$4, -$B870, $A$6,$A$10,,$A$8,$A$12),$A$47)</f>
        <v>5262.46</v>
      </c>
      <c r="L870" s="6" t="str">
        <f>TEXT(RTD("cqg.rtd",,"StudyData",$A$2,"BBnds","MAType=Sim,InputChoice=Close,Period1="&amp;$A$16&amp;",Percent="&amp;$A$18&amp;"","BMA",$A$4,-$B870,$A$6,$A$10,,$A$8,$A$12),$A$47)</f>
        <v>5192.23</v>
      </c>
      <c r="M870" s="6" t="str">
        <f xml:space="preserve"> TEXT(RTD("cqg.rtd",,"StudyData", $A$2, "BBnds", "MAType=Sim,InputChoice=Close,Period1="&amp;$A$16&amp;",Percent="&amp;$A$18&amp;"", "BLO",$A$4, -$B870, $A$6,$A$10,,$A$8,$A$12),$A$47)</f>
        <v>5121.99</v>
      </c>
      <c r="N870" s="8" t="str">
        <f xml:space="preserve"> TEXT(RTD("cqg.rtd",,"StudyData", $A$2, "MACD", "Period1="&amp;$A$20&amp;",Period2="&amp;$A$22&amp;",Period3="&amp;$A$24&amp;",InputChoice=Close", "MACD",$A$4, -$B870, $A$6,$A$10,,$A$8,$A$12),$A$47)</f>
        <v>48.27</v>
      </c>
      <c r="O870" s="8" t="str">
        <f>TEXT(RTD("cqg.rtd",,"StudyData",$A$2,"MACD","Period1="&amp;$A$20&amp;",Period2="&amp;$A$22&amp;",Period3="&amp;$A$24&amp;",InputChoice=Close","MACDA",$A$4,-$B870,$A$6,$A$10,,$A$8,$A$12),$A$47)</f>
        <v>54.19</v>
      </c>
      <c r="P870" s="6" t="str">
        <f t="shared" si="26"/>
        <v>-5.92</v>
      </c>
      <c r="Q870" s="8">
        <f xml:space="preserve"> RTD("cqg.rtd",,"StudyData", $A$2, "RSI", "InputChoice=Close,Period="&amp;$A$26&amp;"", "RSI",$A$4, -$B870, $A$6,$A$10,,$A$8,$A$12)</f>
        <v>66.569508546003277</v>
      </c>
      <c r="R87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-$B870, $A$6,$A$10,,$A$8,$A$12)</f>
        <v>66.9253280394</v>
      </c>
      <c r="S87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-$B870, $A$6,$A$10,,$A$8,$A$12)</f>
        <v>72.993399999999994</v>
      </c>
      <c r="T870" s="8" t="str">
        <f>TEXT(RTD("cqg.rtd",,"StudyData", $A$2, "Imoku", "Period1="&amp;$A$34&amp;"", "Imoku1",$A$4, -$B870, $A$6,$A$10,,$A$8,$A$12),$A$47)</f>
        <v>5219.88</v>
      </c>
      <c r="U870" s="8" t="str">
        <f xml:space="preserve"> TEXT(RTD("cqg.rtd",,"StudyData", $A$2, "Imoku", "Period2="&amp;$A$36&amp;"", "Imoku2",$A$4, -$B870, $A$6,$A$10,,$A$8,$A$12),$A$47)</f>
        <v>5150.00</v>
      </c>
      <c r="V870" s="8" t="str">
        <f xml:space="preserve"> TEXT(RTD("cqg.rtd",,"StudyData", $A$2, "Imoku", "Period3="&amp;$A$38&amp;"", "Imoku3",$A$4, -(($B870)+($A$44)), $A$6,$A$10,,$A$8,$A$12),$A$47)</f>
        <v>4927.88</v>
      </c>
      <c r="W870" s="8" t="str">
        <f xml:space="preserve"> TEXT(RTD("cqg.rtd",,"StudyData", $A$2, "Imoku", "Period1="&amp;$A$34&amp;",Period2="&amp;$A$36&amp;",Period4="&amp;$A$40&amp;",MAType4=Sim", "Imoku4",$A$4, -(($B870)+($A$44)), $A$6,$A$10,,$A$8,$A$12),$A$47)</f>
        <v>4930.81</v>
      </c>
      <c r="X870" s="8" t="str">
        <f>TEXT(RTD("cqg.rtd",,"StudyData", $A$2, "Imoku", "MAType5=Sim,Period5="&amp;$A$42&amp;",InputChoice5=Close", "Imoku5",$A$4, -$B870, $A$6,$A$10,,$A$8,$A$12),$A$47)</f>
        <v>5226.75</v>
      </c>
    </row>
    <row r="871" spans="2:24" x14ac:dyDescent="0.25">
      <c r="B871">
        <f t="shared" si="27"/>
        <v>869</v>
      </c>
      <c r="C871" s="5">
        <f xml:space="preserve"> RTD("cqg.rtd",,"StudyData", $A$2, "BAR", "", "Time", $A$4,-$B871,$A$6,$A$10, "","False","T")</f>
        <v>44523</v>
      </c>
      <c r="D871" s="4">
        <f xml:space="preserve"> RTD("cqg.rtd",,"StudyData", $A$2, "BAR", "", "Time", $A$4,-$B871,$A$6,$A$10, "","False","T")</f>
        <v>44523</v>
      </c>
      <c r="E871" s="6" t="str">
        <f xml:space="preserve"> TEXT(RTD("cqg.rtd",,"StudyData", $A$2, "BAR", "", "Open", $A$4, -$B871, $A$6,$A$10,,$A$8,$A$12),$A$47)</f>
        <v>5213.75</v>
      </c>
      <c r="F871" s="6" t="str">
        <f xml:space="preserve"> TEXT(RTD("cqg.rtd",,"StudyData", $A$2, "BAR", "", "High", $A$4, -$B871, $A$6,$A$10,,$A$8,$A$12),$A$47)</f>
        <v>5223.25</v>
      </c>
      <c r="G871" s="6" t="str">
        <f xml:space="preserve"> TEXT(RTD("cqg.rtd",,"StudyData", $A$2, "BAR", "", "Low", $A$4, -$B871, $A$6,$A$10,,$A$8,$A$12),$A$47)</f>
        <v>5176.75</v>
      </c>
      <c r="H871" s="6" t="str">
        <f>TEXT(RTD("cqg.rtd",,"StudyData", $A$2, "BAR", "", "Close", $A$4, -$B871, $A$6,$A$10,,$A$8,$A$12),$A$47)</f>
        <v>5216.25</v>
      </c>
      <c r="I871" s="7">
        <f xml:space="preserve"> RTD("cqg.rtd",,"StudyData", $A$2, "Vol", "VolType=auto, CoCType=Contract", "Vol",$A$4, -$B871, $A$6,$A$10,,$A$8,$A$12)</f>
        <v>1872492</v>
      </c>
      <c r="J871" s="8" t="str">
        <f xml:space="preserve"> TEXT(RTD("cqg.rtd",,"StudyData", $A$2, "MA", "InputChoice=Close,MAType=Sim,Period="&amp;$A$14&amp;"", "MA",$A$4, -$B871, $A$6,$A$10,,$A$8,$A$12),$A$47)</f>
        <v>5066.11</v>
      </c>
      <c r="K871" s="6" t="str">
        <f xml:space="preserve"> TEXT(RTD("cqg.rtd",,"StudyData", $A$2, "BBnds", "MAType=Sim,InputChoice=Close,Period1="&amp;$A$16&amp;",Percent="&amp;$A$18&amp;"", "BHI",$A$4, -$B871, $A$6,$A$10,,$A$8,$A$12),$A$47)</f>
        <v>5270.15</v>
      </c>
      <c r="L871" s="6" t="str">
        <f>TEXT(RTD("cqg.rtd",,"StudyData",$A$2,"BBnds","MAType=Sim,InputChoice=Close,Period1="&amp;$A$16&amp;",Percent="&amp;$A$18&amp;"","BMA",$A$4,-$B871,$A$6,$A$10,,$A$8,$A$12),$A$47)</f>
        <v>5184.50</v>
      </c>
      <c r="M871" s="6" t="str">
        <f xml:space="preserve"> TEXT(RTD("cqg.rtd",,"StudyData", $A$2, "BBnds", "MAType=Sim,InputChoice=Close,Period1="&amp;$A$16&amp;",Percent="&amp;$A$18&amp;"", "BLO",$A$4, -$B871, $A$6,$A$10,,$A$8,$A$12),$A$47)</f>
        <v>5098.85</v>
      </c>
      <c r="N871" s="8" t="str">
        <f xml:space="preserve"> TEXT(RTD("cqg.rtd",,"StudyData", $A$2, "MACD", "Period1="&amp;$A$20&amp;",Period2="&amp;$A$22&amp;",Period3="&amp;$A$24&amp;",InputChoice=Close", "MACD",$A$4, -$B871, $A$6,$A$10,,$A$8,$A$12),$A$47)</f>
        <v>49.89</v>
      </c>
      <c r="O871" s="8" t="str">
        <f>TEXT(RTD("cqg.rtd",,"StudyData",$A$2,"MACD","Period1="&amp;$A$20&amp;",Period2="&amp;$A$22&amp;",Period3="&amp;$A$24&amp;",InputChoice=Close","MACDA",$A$4,-$B871,$A$6,$A$10,,$A$8,$A$12),$A$47)</f>
        <v>55.67</v>
      </c>
      <c r="P871" s="6" t="str">
        <f t="shared" si="26"/>
        <v>-5.78</v>
      </c>
      <c r="Q871" s="8">
        <f xml:space="preserve"> RTD("cqg.rtd",,"StudyData", $A$2, "RSI", "InputChoice=Close,Period="&amp;$A$26&amp;"", "RSI",$A$4, -$B871, $A$6,$A$10,,$A$8,$A$12)</f>
        <v>63.64629998561832</v>
      </c>
      <c r="R87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-$B871, $A$6,$A$10,,$A$8,$A$12)</f>
        <v>68.206159486199994</v>
      </c>
      <c r="S87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-$B871, $A$6,$A$10,,$A$8,$A$12)</f>
        <v>76.0274</v>
      </c>
      <c r="T871" s="8" t="str">
        <f>TEXT(RTD("cqg.rtd",,"StudyData", $A$2, "Imoku", "Period1="&amp;$A$34&amp;"", "Imoku1",$A$4, -$B871, $A$6,$A$10,,$A$8,$A$12),$A$47)</f>
        <v>5217.00</v>
      </c>
      <c r="U871" s="8" t="str">
        <f xml:space="preserve"> TEXT(RTD("cqg.rtd",,"StudyData", $A$2, "Imoku", "Period2="&amp;$A$36&amp;"", "Imoku2",$A$4, -$B871, $A$6,$A$10,,$A$8,$A$12),$A$47)</f>
        <v>5133.88</v>
      </c>
      <c r="V871" s="8" t="str">
        <f xml:space="preserve"> TEXT(RTD("cqg.rtd",,"StudyData", $A$2, "Imoku", "Period3="&amp;$A$38&amp;"", "Imoku3",$A$4, -(($B871)+($A$44)), $A$6,$A$10,,$A$8,$A$12),$A$47)</f>
        <v>4927.88</v>
      </c>
      <c r="W871" s="8" t="str">
        <f xml:space="preserve"> TEXT(RTD("cqg.rtd",,"StudyData", $A$2, "Imoku", "Period1="&amp;$A$34&amp;",Period2="&amp;$A$36&amp;",Period4="&amp;$A$40&amp;",MAType4=Sim", "Imoku4",$A$4, -(($B871)+($A$44)), $A$6,$A$10,,$A$8,$A$12),$A$47)</f>
        <v>4902.00</v>
      </c>
      <c r="X871" s="8" t="str">
        <f>TEXT(RTD("cqg.rtd",,"StudyData", $A$2, "Imoku", "MAType5=Sim,Period5="&amp;$A$42&amp;",InputChoice5=Close", "Imoku5",$A$4, -$B871, $A$6,$A$10,,$A$8,$A$12),$A$47)</f>
        <v>5216.25</v>
      </c>
    </row>
    <row r="872" spans="2:24" x14ac:dyDescent="0.25">
      <c r="B872">
        <f t="shared" si="27"/>
        <v>870</v>
      </c>
      <c r="C872" s="5">
        <f xml:space="preserve"> RTD("cqg.rtd",,"StudyData", $A$2, "BAR", "", "Time", $A$4,-$B872,$A$6,$A$10, "","False","T")</f>
        <v>44522</v>
      </c>
      <c r="D872" s="4">
        <f xml:space="preserve"> RTD("cqg.rtd",,"StudyData", $A$2, "BAR", "", "Time", $A$4,-$B872,$A$6,$A$10, "","False","T")</f>
        <v>44522</v>
      </c>
      <c r="E872" s="6" t="str">
        <f xml:space="preserve"> TEXT(RTD("cqg.rtd",,"StudyData", $A$2, "BAR", "", "Open", $A$4, -$B872, $A$6,$A$10,,$A$8,$A$12),$A$47)</f>
        <v>5228.75</v>
      </c>
      <c r="F872" s="6" t="str">
        <f xml:space="preserve"> TEXT(RTD("cqg.rtd",,"StudyData", $A$2, "BAR", "", "High", $A$4, -$B872, $A$6,$A$10,,$A$8,$A$12),$A$47)</f>
        <v>5268.25</v>
      </c>
      <c r="G872" s="6" t="str">
        <f xml:space="preserve"> TEXT(RTD("cqg.rtd",,"StudyData", $A$2, "BAR", "", "Low", $A$4, -$B872, $A$6,$A$10,,$A$8,$A$12),$A$47)</f>
        <v>5202.00</v>
      </c>
      <c r="H872" s="6" t="str">
        <f>TEXT(RTD("cqg.rtd",,"StudyData", $A$2, "BAR", "", "Close", $A$4, -$B872, $A$6,$A$10,,$A$8,$A$12),$A$47)</f>
        <v>5207.50</v>
      </c>
      <c r="I872" s="7">
        <f xml:space="preserve"> RTD("cqg.rtd",,"StudyData", $A$2, "Vol", "VolType=auto, CoCType=Contract", "Vol",$A$4, -$B872, $A$6,$A$10,,$A$8,$A$12)</f>
        <v>1685386</v>
      </c>
      <c r="J872" s="8" t="str">
        <f xml:space="preserve"> TEXT(RTD("cqg.rtd",,"StudyData", $A$2, "MA", "InputChoice=Close,MAType=Sim,Period="&amp;$A$14&amp;"", "MA",$A$4, -$B872, $A$6,$A$10,,$A$8,$A$12),$A$47)</f>
        <v>5057.48</v>
      </c>
      <c r="K872" s="6" t="str">
        <f xml:space="preserve"> TEXT(RTD("cqg.rtd",,"StudyData", $A$2, "BBnds", "MAType=Sim,InputChoice=Close,Period1="&amp;$A$16&amp;",Percent="&amp;$A$18&amp;"", "BHI",$A$4, -$B872, $A$6,$A$10,,$A$8,$A$12),$A$47)</f>
        <v>5271.38</v>
      </c>
      <c r="L872" s="6" t="str">
        <f>TEXT(RTD("cqg.rtd",,"StudyData",$A$2,"BBnds","MAType=Sim,InputChoice=Close,Period1="&amp;$A$16&amp;",Percent="&amp;$A$18&amp;"","BMA",$A$4,-$B872,$A$6,$A$10,,$A$8,$A$12),$A$47)</f>
        <v>5178.34</v>
      </c>
      <c r="M872" s="6" t="str">
        <f xml:space="preserve"> TEXT(RTD("cqg.rtd",,"StudyData", $A$2, "BBnds", "MAType=Sim,InputChoice=Close,Period1="&amp;$A$16&amp;",Percent="&amp;$A$18&amp;"", "BLO",$A$4, -$B872, $A$6,$A$10,,$A$8,$A$12),$A$47)</f>
        <v>5085.30</v>
      </c>
      <c r="N872" s="8" t="str">
        <f xml:space="preserve"> TEXT(RTD("cqg.rtd",,"StudyData", $A$2, "MACD", "Period1="&amp;$A$20&amp;",Period2="&amp;$A$22&amp;",Period3="&amp;$A$24&amp;",InputChoice=Close", "MACD",$A$4, -$B872, $A$6,$A$10,,$A$8,$A$12),$A$47)</f>
        <v>52.30</v>
      </c>
      <c r="O872" s="8" t="str">
        <f>TEXT(RTD("cqg.rtd",,"StudyData",$A$2,"MACD","Period1="&amp;$A$20&amp;",Period2="&amp;$A$22&amp;",Period3="&amp;$A$24&amp;",InputChoice=Close","MACDA",$A$4,-$B872,$A$6,$A$10,,$A$8,$A$12),$A$47)</f>
        <v>57.12</v>
      </c>
      <c r="P872" s="6" t="str">
        <f t="shared" si="26"/>
        <v>-4.82</v>
      </c>
      <c r="Q872" s="8">
        <f xml:space="preserve"> RTD("cqg.rtd",,"StudyData", $A$2, "RSI", "InputChoice=Close,Period="&amp;$A$26&amp;"", "RSI",$A$4, -$B872, $A$6,$A$10,,$A$8,$A$12)</f>
        <v>61.128541252006094</v>
      </c>
      <c r="R87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-$B872, $A$6,$A$10,,$A$8,$A$12)</f>
        <v>73.675139412199997</v>
      </c>
      <c r="S87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-$B872, $A$6,$A$10,,$A$8,$A$12)</f>
        <v>79.938100000000006</v>
      </c>
      <c r="T872" s="8" t="str">
        <f>TEXT(RTD("cqg.rtd",,"StudyData", $A$2, "Imoku", "Period1="&amp;$A$34&amp;"", "Imoku1",$A$4, -$B872, $A$6,$A$10,,$A$8,$A$12),$A$47)</f>
        <v>5210.63</v>
      </c>
      <c r="U872" s="8" t="str">
        <f xml:space="preserve"> TEXT(RTD("cqg.rtd",,"StudyData", $A$2, "Imoku", "Period2="&amp;$A$36&amp;"", "Imoku2",$A$4, -$B872, $A$6,$A$10,,$A$8,$A$12),$A$47)</f>
        <v>5116.13</v>
      </c>
      <c r="V872" s="8" t="str">
        <f xml:space="preserve"> TEXT(RTD("cqg.rtd",,"StudyData", $A$2, "Imoku", "Period3="&amp;$A$38&amp;"", "Imoku3",$A$4, -(($B872)+($A$44)), $A$6,$A$10,,$A$8,$A$12),$A$47)</f>
        <v>4927.88</v>
      </c>
      <c r="W872" s="8" t="str">
        <f xml:space="preserve"> TEXT(RTD("cqg.rtd",,"StudyData", $A$2, "Imoku", "Period1="&amp;$A$34&amp;",Period2="&amp;$A$36&amp;",Period4="&amp;$A$40&amp;",MAType4=Sim", "Imoku4",$A$4, -(($B872)+($A$44)), $A$6,$A$10,,$A$8,$A$12),$A$47)</f>
        <v>4904.19</v>
      </c>
      <c r="X872" s="8" t="str">
        <f>TEXT(RTD("cqg.rtd",,"StudyData", $A$2, "Imoku", "MAType5=Sim,Period5="&amp;$A$42&amp;",InputChoice5=Close", "Imoku5",$A$4, -$B872, $A$6,$A$10,,$A$8,$A$12),$A$47)</f>
        <v>5207.50</v>
      </c>
    </row>
    <row r="873" spans="2:24" x14ac:dyDescent="0.25">
      <c r="B873">
        <f t="shared" si="27"/>
        <v>871</v>
      </c>
      <c r="C873" s="5">
        <f xml:space="preserve"> RTD("cqg.rtd",,"StudyData", $A$2, "BAR", "", "Time", $A$4,-$B873,$A$6,$A$10, "","False","T")</f>
        <v>44519</v>
      </c>
      <c r="D873" s="4">
        <f xml:space="preserve"> RTD("cqg.rtd",,"StudyData", $A$2, "BAR", "", "Time", $A$4,-$B873,$A$6,$A$10, "","False","T")</f>
        <v>44519</v>
      </c>
      <c r="E873" s="6" t="str">
        <f xml:space="preserve"> TEXT(RTD("cqg.rtd",,"StudyData", $A$2, "BAR", "", "Open", $A$4, -$B873, $A$6,$A$10,,$A$8,$A$12),$A$47)</f>
        <v>5233.00</v>
      </c>
      <c r="F873" s="6" t="str">
        <f xml:space="preserve"> TEXT(RTD("cqg.rtd",,"StudyData", $A$2, "BAR", "", "High", $A$4, -$B873, $A$6,$A$10,,$A$8,$A$12),$A$47)</f>
        <v>5251.25</v>
      </c>
      <c r="G873" s="6" t="str">
        <f xml:space="preserve"> TEXT(RTD("cqg.rtd",,"StudyData", $A$2, "BAR", "", "Low", $A$4, -$B873, $A$6,$A$10,,$A$8,$A$12),$A$47)</f>
        <v>5212.00</v>
      </c>
      <c r="H873" s="6" t="str">
        <f>TEXT(RTD("cqg.rtd",,"StudyData", $A$2, "BAR", "", "Close", $A$4, -$B873, $A$6,$A$10,,$A$8,$A$12),$A$47)</f>
        <v>5222.25</v>
      </c>
      <c r="I873" s="7">
        <f xml:space="preserve"> RTD("cqg.rtd",,"StudyData", $A$2, "Vol", "VolType=auto, CoCType=Contract", "Vol",$A$4, -$B873, $A$6,$A$10,,$A$8,$A$12)</f>
        <v>1344893</v>
      </c>
      <c r="J873" s="8" t="str">
        <f xml:space="preserve"> TEXT(RTD("cqg.rtd",,"StudyData", $A$2, "MA", "InputChoice=Close,MAType=Sim,Period="&amp;$A$14&amp;"", "MA",$A$4, -$B873, $A$6,$A$10,,$A$8,$A$12),$A$47)</f>
        <v>5051.31</v>
      </c>
      <c r="K873" s="6" t="str">
        <f xml:space="preserve"> TEXT(RTD("cqg.rtd",,"StudyData", $A$2, "BBnds", "MAType=Sim,InputChoice=Close,Period1="&amp;$A$16&amp;",Percent="&amp;$A$18&amp;"", "BHI",$A$4, -$B873, $A$6,$A$10,,$A$8,$A$12),$A$47)</f>
        <v>5272.51</v>
      </c>
      <c r="L873" s="6" t="str">
        <f>TEXT(RTD("cqg.rtd",,"StudyData",$A$2,"BBnds","MAType=Sim,InputChoice=Close,Period1="&amp;$A$16&amp;",Percent="&amp;$A$18&amp;"","BMA",$A$4,-$B873,$A$6,$A$10,,$A$8,$A$12),$A$47)</f>
        <v>5172.25</v>
      </c>
      <c r="M873" s="6" t="str">
        <f xml:space="preserve"> TEXT(RTD("cqg.rtd",,"StudyData", $A$2, "BBnds", "MAType=Sim,InputChoice=Close,Period1="&amp;$A$16&amp;",Percent="&amp;$A$18&amp;"", "BLO",$A$4, -$B873, $A$6,$A$10,,$A$8,$A$12),$A$47)</f>
        <v>5071.99</v>
      </c>
      <c r="N873" s="8" t="str">
        <f xml:space="preserve"> TEXT(RTD("cqg.rtd",,"StudyData", $A$2, "MACD", "Period1="&amp;$A$20&amp;",Period2="&amp;$A$22&amp;",Period3="&amp;$A$24&amp;",InputChoice=Close", "MACD",$A$4, -$B873, $A$6,$A$10,,$A$8,$A$12),$A$47)</f>
        <v>55.50</v>
      </c>
      <c r="O873" s="8" t="str">
        <f>TEXT(RTD("cqg.rtd",,"StudyData",$A$2,"MACD","Period1="&amp;$A$20&amp;",Period2="&amp;$A$22&amp;",Period3="&amp;$A$24&amp;",InputChoice=Close","MACDA",$A$4,-$B873,$A$6,$A$10,,$A$8,$A$12),$A$47)</f>
        <v>58.32</v>
      </c>
      <c r="P873" s="6" t="str">
        <f t="shared" si="26"/>
        <v>-2.82</v>
      </c>
      <c r="Q873" s="8">
        <f xml:space="preserve"> RTD("cqg.rtd",,"StudyData", $A$2, "RSI", "InputChoice=Close,Period="&amp;$A$26&amp;"", "RSI",$A$4, -$B873, $A$6,$A$10,,$A$8,$A$12)</f>
        <v>68.206766848499967</v>
      </c>
      <c r="R87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-$B873, $A$6,$A$10,,$A$8,$A$12)</f>
        <v>82.9306987322</v>
      </c>
      <c r="S87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-$B873, $A$6,$A$10,,$A$8,$A$12)</f>
        <v>83.069500000000005</v>
      </c>
      <c r="T873" s="8" t="str">
        <f>TEXT(RTD("cqg.rtd",,"StudyData", $A$2, "Imoku", "Period1="&amp;$A$34&amp;"", "Imoku1",$A$4, -$B873, $A$6,$A$10,,$A$8,$A$12),$A$47)</f>
        <v>5202.13</v>
      </c>
      <c r="U873" s="8" t="str">
        <f xml:space="preserve"> TEXT(RTD("cqg.rtd",,"StudyData", $A$2, "Imoku", "Period2="&amp;$A$36&amp;"", "Imoku2",$A$4, -$B873, $A$6,$A$10,,$A$8,$A$12),$A$47)</f>
        <v>5102.63</v>
      </c>
      <c r="V873" s="8" t="str">
        <f xml:space="preserve"> TEXT(RTD("cqg.rtd",,"StudyData", $A$2, "Imoku", "Period3="&amp;$A$38&amp;"", "Imoku3",$A$4, -(($B873)+($A$44)), $A$6,$A$10,,$A$8,$A$12),$A$47)</f>
        <v>4927.88</v>
      </c>
      <c r="W873" s="8" t="str">
        <f xml:space="preserve"> TEXT(RTD("cqg.rtd",,"StudyData", $A$2, "Imoku", "Period1="&amp;$A$34&amp;",Period2="&amp;$A$36&amp;",Period4="&amp;$A$40&amp;",MAType4=Sim", "Imoku4",$A$4, -(($B873)+($A$44)), $A$6,$A$10,,$A$8,$A$12),$A$47)</f>
        <v>4899.00</v>
      </c>
      <c r="X873" s="8" t="str">
        <f>TEXT(RTD("cqg.rtd",,"StudyData", $A$2, "Imoku", "MAType5=Sim,Period5="&amp;$A$42&amp;",InputChoice5=Close", "Imoku5",$A$4, -$B873, $A$6,$A$10,,$A$8,$A$12),$A$47)</f>
        <v>5222.25</v>
      </c>
    </row>
    <row r="874" spans="2:24" x14ac:dyDescent="0.25">
      <c r="B874">
        <f t="shared" si="27"/>
        <v>872</v>
      </c>
      <c r="C874" s="5">
        <f xml:space="preserve"> RTD("cqg.rtd",,"StudyData", $A$2, "BAR", "", "Time", $A$4,-$B874,$A$6,$A$10, "","False","T")</f>
        <v>44518</v>
      </c>
      <c r="D874" s="4">
        <f xml:space="preserve"> RTD("cqg.rtd",,"StudyData", $A$2, "BAR", "", "Time", $A$4,-$B874,$A$6,$A$10, "","False","T")</f>
        <v>44518</v>
      </c>
      <c r="E874" s="6" t="str">
        <f xml:space="preserve"> TEXT(RTD("cqg.rtd",,"StudyData", $A$2, "BAR", "", "Open", $A$4, -$B874, $A$6,$A$10,,$A$8,$A$12),$A$47)</f>
        <v>5213.00</v>
      </c>
      <c r="F874" s="6" t="str">
        <f xml:space="preserve"> TEXT(RTD("cqg.rtd",,"StudyData", $A$2, "BAR", "", "High", $A$4, -$B874, $A$6,$A$10,,$A$8,$A$12),$A$47)</f>
        <v>5234.25</v>
      </c>
      <c r="G874" s="6" t="str">
        <f xml:space="preserve"> TEXT(RTD("cqg.rtd",,"StudyData", $A$2, "BAR", "", "Low", $A$4, -$B874, $A$6,$A$10,,$A$8,$A$12),$A$47)</f>
        <v>5195.75</v>
      </c>
      <c r="H874" s="6" t="str">
        <f>TEXT(RTD("cqg.rtd",,"StudyData", $A$2, "BAR", "", "Close", $A$4, -$B874, $A$6,$A$10,,$A$8,$A$12),$A$47)</f>
        <v>5229.25</v>
      </c>
      <c r="I874" s="7">
        <f xml:space="preserve"> RTD("cqg.rtd",,"StudyData", $A$2, "Vol", "VolType=auto, CoCType=Contract", "Vol",$A$4, -$B874, $A$6,$A$10,,$A$8,$A$12)</f>
        <v>1168195</v>
      </c>
      <c r="J874" s="8" t="str">
        <f xml:space="preserve"> TEXT(RTD("cqg.rtd",,"StudyData", $A$2, "MA", "InputChoice=Close,MAType=Sim,Period="&amp;$A$14&amp;"", "MA",$A$4, -$B874, $A$6,$A$10,,$A$8,$A$12),$A$47)</f>
        <v>5045.09</v>
      </c>
      <c r="K874" s="6" t="str">
        <f xml:space="preserve"> TEXT(RTD("cqg.rtd",,"StudyData", $A$2, "BBnds", "MAType=Sim,InputChoice=Close,Period1="&amp;$A$16&amp;",Percent="&amp;$A$18&amp;"", "BHI",$A$4, -$B874, $A$6,$A$10,,$A$8,$A$12),$A$47)</f>
        <v>5272.22</v>
      </c>
      <c r="L874" s="6" t="str">
        <f>TEXT(RTD("cqg.rtd",,"StudyData",$A$2,"BBnds","MAType=Sim,InputChoice=Close,Period1="&amp;$A$16&amp;",Percent="&amp;$A$18&amp;"","BMA",$A$4,-$B874,$A$6,$A$10,,$A$8,$A$12),$A$47)</f>
        <v>5164.35</v>
      </c>
      <c r="M874" s="6" t="str">
        <f xml:space="preserve"> TEXT(RTD("cqg.rtd",,"StudyData", $A$2, "BBnds", "MAType=Sim,InputChoice=Close,Period1="&amp;$A$16&amp;",Percent="&amp;$A$18&amp;"", "BLO",$A$4, -$B874, $A$6,$A$10,,$A$8,$A$12),$A$47)</f>
        <v>5056.48</v>
      </c>
      <c r="N874" s="8" t="str">
        <f xml:space="preserve"> TEXT(RTD("cqg.rtd",,"StudyData", $A$2, "MACD", "Period1="&amp;$A$20&amp;",Period2="&amp;$A$22&amp;",Period3="&amp;$A$24&amp;",InputChoice=Close", "MACD",$A$4, -$B874, $A$6,$A$10,,$A$8,$A$12),$A$47)</f>
        <v>57.29</v>
      </c>
      <c r="O874" s="8" t="str">
        <f>TEXT(RTD("cqg.rtd",,"StudyData",$A$2,"MACD","Period1="&amp;$A$20&amp;",Period2="&amp;$A$22&amp;",Period3="&amp;$A$24&amp;",InputChoice=Close","MACDA",$A$4,-$B874,$A$6,$A$10,,$A$8,$A$12),$A$47)</f>
        <v>59.03</v>
      </c>
      <c r="P874" s="6" t="str">
        <f t="shared" si="26"/>
        <v>-1.74</v>
      </c>
      <c r="Q874" s="8">
        <f xml:space="preserve"> RTD("cqg.rtd",,"StudyData", $A$2, "RSI", "InputChoice=Close,Period="&amp;$A$26&amp;"", "RSI",$A$4, -$B874, $A$6,$A$10,,$A$8,$A$12)</f>
        <v>71.709529738703395</v>
      </c>
      <c r="R87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-$B874, $A$6,$A$10,,$A$8,$A$12)</f>
        <v>85.110359271799993</v>
      </c>
      <c r="S87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-$B874, $A$6,$A$10,,$A$8,$A$12)</f>
        <v>83.138900000000007</v>
      </c>
      <c r="T874" s="8" t="str">
        <f>TEXT(RTD("cqg.rtd",,"StudyData", $A$2, "Imoku", "Period1="&amp;$A$34&amp;"", "Imoku1",$A$4, -$B874, $A$6,$A$10,,$A$8,$A$12),$A$47)</f>
        <v>5195.25</v>
      </c>
      <c r="U874" s="8" t="str">
        <f xml:space="preserve"> TEXT(RTD("cqg.rtd",,"StudyData", $A$2, "Imoku", "Period2="&amp;$A$36&amp;"", "Imoku2",$A$4, -$B874, $A$6,$A$10,,$A$8,$A$12),$A$47)</f>
        <v>5060.63</v>
      </c>
      <c r="V874" s="8" t="str">
        <f xml:space="preserve"> TEXT(RTD("cqg.rtd",,"StudyData", $A$2, "Imoku", "Period3="&amp;$A$38&amp;"", "Imoku3",$A$4, -(($B874)+($A$44)), $A$6,$A$10,,$A$8,$A$12),$A$47)</f>
        <v>4927.88</v>
      </c>
      <c r="W874" s="8" t="str">
        <f xml:space="preserve"> TEXT(RTD("cqg.rtd",,"StudyData", $A$2, "Imoku", "Period1="&amp;$A$34&amp;",Period2="&amp;$A$36&amp;",Period4="&amp;$A$40&amp;",MAType4=Sim", "Imoku4",$A$4, -(($B874)+($A$44)), $A$6,$A$10,,$A$8,$A$12),$A$47)</f>
        <v>4893.19</v>
      </c>
      <c r="X874" s="8" t="str">
        <f>TEXT(RTD("cqg.rtd",,"StudyData", $A$2, "Imoku", "MAType5=Sim,Period5="&amp;$A$42&amp;",InputChoice5=Close", "Imoku5",$A$4, -$B874, $A$6,$A$10,,$A$8,$A$12),$A$47)</f>
        <v>5229.25</v>
      </c>
    </row>
    <row r="875" spans="2:24" x14ac:dyDescent="0.25">
      <c r="B875">
        <f t="shared" si="27"/>
        <v>873</v>
      </c>
      <c r="C875" s="5">
        <f xml:space="preserve"> RTD("cqg.rtd",,"StudyData", $A$2, "BAR", "", "Time", $A$4,-$B875,$A$6,$A$10, "","False","T")</f>
        <v>44517</v>
      </c>
      <c r="D875" s="4">
        <f xml:space="preserve"> RTD("cqg.rtd",,"StudyData", $A$2, "BAR", "", "Time", $A$4,-$B875,$A$6,$A$10, "","False","T")</f>
        <v>44517</v>
      </c>
      <c r="E875" s="6" t="str">
        <f xml:space="preserve"> TEXT(RTD("cqg.rtd",,"StudyData", $A$2, "BAR", "", "Open", $A$4, -$B875, $A$6,$A$10,,$A$8,$A$12),$A$47)</f>
        <v>5224.25</v>
      </c>
      <c r="F875" s="6" t="str">
        <f xml:space="preserve"> TEXT(RTD("cqg.rtd",,"StudyData", $A$2, "BAR", "", "High", $A$4, -$B875, $A$6,$A$10,,$A$8,$A$12),$A$47)</f>
        <v>5228.75</v>
      </c>
      <c r="G875" s="6" t="str">
        <f xml:space="preserve"> TEXT(RTD("cqg.rtd",,"StudyData", $A$2, "BAR", "", "Low", $A$4, -$B875, $A$6,$A$10,,$A$8,$A$12),$A$47)</f>
        <v>5207.00</v>
      </c>
      <c r="H875" s="6" t="str">
        <f>TEXT(RTD("cqg.rtd",,"StudyData", $A$2, "BAR", "", "Close", $A$4, -$B875, $A$6,$A$10,,$A$8,$A$12),$A$47)</f>
        <v>5214.00</v>
      </c>
      <c r="I875" s="7">
        <f xml:space="preserve"> RTD("cqg.rtd",,"StudyData", $A$2, "Vol", "VolType=auto, CoCType=Contract", "Vol",$A$4, -$B875, $A$6,$A$10,,$A$8,$A$12)</f>
        <v>1056696</v>
      </c>
      <c r="J875" s="8" t="str">
        <f xml:space="preserve"> TEXT(RTD("cqg.rtd",,"StudyData", $A$2, "MA", "InputChoice=Close,MAType=Sim,Period="&amp;$A$14&amp;"", "MA",$A$4, -$B875, $A$6,$A$10,,$A$8,$A$12),$A$47)</f>
        <v>5038.51</v>
      </c>
      <c r="K875" s="6" t="str">
        <f xml:space="preserve"> TEXT(RTD("cqg.rtd",,"StudyData", $A$2, "BBnds", "MAType=Sim,InputChoice=Close,Period1="&amp;$A$16&amp;",Percent="&amp;$A$18&amp;"", "BHI",$A$4, -$B875, $A$6,$A$10,,$A$8,$A$12),$A$47)</f>
        <v>5267.44</v>
      </c>
      <c r="L875" s="6" t="str">
        <f>TEXT(RTD("cqg.rtd",,"StudyData",$A$2,"BBnds","MAType=Sim,InputChoice=Close,Period1="&amp;$A$16&amp;",Percent="&amp;$A$18&amp;"","BMA",$A$4,-$B875,$A$6,$A$10,,$A$8,$A$12),$A$47)</f>
        <v>5156.36</v>
      </c>
      <c r="M875" s="6" t="str">
        <f xml:space="preserve"> TEXT(RTD("cqg.rtd",,"StudyData", $A$2, "BBnds", "MAType=Sim,InputChoice=Close,Period1="&amp;$A$16&amp;",Percent="&amp;$A$18&amp;"", "BLO",$A$4, -$B875, $A$6,$A$10,,$A$8,$A$12),$A$47)</f>
        <v>5045.29</v>
      </c>
      <c r="N875" s="8" t="str">
        <f xml:space="preserve"> TEXT(RTD("cqg.rtd",,"StudyData", $A$2, "MACD", "Period1="&amp;$A$20&amp;",Period2="&amp;$A$22&amp;",Period3="&amp;$A$24&amp;",InputChoice=Close", "MACD",$A$4, -$B875, $A$6,$A$10,,$A$8,$A$12),$A$47)</f>
        <v>58.03</v>
      </c>
      <c r="O875" s="8" t="str">
        <f>TEXT(RTD("cqg.rtd",,"StudyData",$A$2,"MACD","Period1="&amp;$A$20&amp;",Period2="&amp;$A$22&amp;",Period3="&amp;$A$24&amp;",InputChoice=Close","MACDA",$A$4,-$B875,$A$6,$A$10,,$A$8,$A$12),$A$47)</f>
        <v>59.46</v>
      </c>
      <c r="P875" s="6" t="str">
        <f t="shared" si="26"/>
        <v>-1.43</v>
      </c>
      <c r="Q875" s="8">
        <f xml:space="preserve"> RTD("cqg.rtd",,"StudyData", $A$2, "RSI", "InputChoice=Close,Period="&amp;$A$26&amp;"", "RSI",$A$4, -$B875, $A$6,$A$10,,$A$8,$A$12)</f>
        <v>68.585359812420933</v>
      </c>
      <c r="R87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-$B875, $A$6,$A$10,,$A$8,$A$12)</f>
        <v>82.642223619800006</v>
      </c>
      <c r="S87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-$B875, $A$6,$A$10,,$A$8,$A$12)</f>
        <v>82.153199999999998</v>
      </c>
      <c r="T875" s="8" t="str">
        <f>TEXT(RTD("cqg.rtd",,"StudyData", $A$2, "Imoku", "Period1="&amp;$A$34&amp;"", "Imoku1",$A$4, -$B875, $A$6,$A$10,,$A$8,$A$12),$A$47)</f>
        <v>5196.25</v>
      </c>
      <c r="U875" s="8" t="str">
        <f xml:space="preserve"> TEXT(RTD("cqg.rtd",,"StudyData", $A$2, "Imoku", "Period2="&amp;$A$36&amp;"", "Imoku2",$A$4, -$B875, $A$6,$A$10,,$A$8,$A$12),$A$47)</f>
        <v>5043.00</v>
      </c>
      <c r="V875" s="8" t="str">
        <f xml:space="preserve"> TEXT(RTD("cqg.rtd",,"StudyData", $A$2, "Imoku", "Period3="&amp;$A$38&amp;"", "Imoku3",$A$4, -(($B875)+($A$44)), $A$6,$A$10,,$A$8,$A$12),$A$47)</f>
        <v>4927.88</v>
      </c>
      <c r="W875" s="8" t="str">
        <f xml:space="preserve"> TEXT(RTD("cqg.rtd",,"StudyData", $A$2, "Imoku", "Period1="&amp;$A$34&amp;",Period2="&amp;$A$36&amp;",Period4="&amp;$A$40&amp;",MAType4=Sim", "Imoku4",$A$4, -(($B875)+($A$44)), $A$6,$A$10,,$A$8,$A$12),$A$47)</f>
        <v>4897.81</v>
      </c>
      <c r="X875" s="8" t="str">
        <f>TEXT(RTD("cqg.rtd",,"StudyData", $A$2, "Imoku", "MAType5=Sim,Period5="&amp;$A$42&amp;",InputChoice5=Close", "Imoku5",$A$4, -$B875, $A$6,$A$10,,$A$8,$A$12),$A$47)</f>
        <v>5214.00</v>
      </c>
    </row>
    <row r="876" spans="2:24" x14ac:dyDescent="0.25">
      <c r="B876">
        <f t="shared" si="27"/>
        <v>874</v>
      </c>
      <c r="C876" s="5">
        <f xml:space="preserve"> RTD("cqg.rtd",,"StudyData", $A$2, "BAR", "", "Time", $A$4,-$B876,$A$6,$A$10, "","False","T")</f>
        <v>44516</v>
      </c>
      <c r="D876" s="4">
        <f xml:space="preserve"> RTD("cqg.rtd",,"StudyData", $A$2, "BAR", "", "Time", $A$4,-$B876,$A$6,$A$10, "","False","T")</f>
        <v>44516</v>
      </c>
      <c r="E876" s="6" t="str">
        <f xml:space="preserve"> TEXT(RTD("cqg.rtd",,"StudyData", $A$2, "BAR", "", "Open", $A$4, -$B876, $A$6,$A$10,,$A$8,$A$12),$A$47)</f>
        <v>5208.50</v>
      </c>
      <c r="F876" s="6" t="str">
        <f xml:space="preserve"> TEXT(RTD("cqg.rtd",,"StudyData", $A$2, "BAR", "", "High", $A$4, -$B876, $A$6,$A$10,,$A$8,$A$12),$A$47)</f>
        <v>5237.50</v>
      </c>
      <c r="G876" s="6" t="str">
        <f xml:space="preserve"> TEXT(RTD("cqg.rtd",,"StudyData", $A$2, "BAR", "", "Low", $A$4, -$B876, $A$6,$A$10,,$A$8,$A$12),$A$47)</f>
        <v>5198.50</v>
      </c>
      <c r="H876" s="6" t="str">
        <f>TEXT(RTD("cqg.rtd",,"StudyData", $A$2, "BAR", "", "Close", $A$4, -$B876, $A$6,$A$10,,$A$8,$A$12),$A$47)</f>
        <v>5223.75</v>
      </c>
      <c r="I876" s="7">
        <f xml:space="preserve"> RTD("cqg.rtd",,"StudyData", $A$2, "Vol", "VolType=auto, CoCType=Contract", "Vol",$A$4, -$B876, $A$6,$A$10,,$A$8,$A$12)</f>
        <v>1043587</v>
      </c>
      <c r="J876" s="8" t="str">
        <f xml:space="preserve"> TEXT(RTD("cqg.rtd",,"StudyData", $A$2, "MA", "InputChoice=Close,MAType=Sim,Period="&amp;$A$14&amp;"", "MA",$A$4, -$B876, $A$6,$A$10,,$A$8,$A$12),$A$47)</f>
        <v>5030.95</v>
      </c>
      <c r="K876" s="6" t="str">
        <f xml:space="preserve"> TEXT(RTD("cqg.rtd",,"StudyData", $A$2, "BBnds", "MAType=Sim,InputChoice=Close,Period1="&amp;$A$16&amp;",Percent="&amp;$A$18&amp;"", "BHI",$A$4, -$B876, $A$6,$A$10,,$A$8,$A$12),$A$47)</f>
        <v>5264.41</v>
      </c>
      <c r="L876" s="6" t="str">
        <f>TEXT(RTD("cqg.rtd",,"StudyData",$A$2,"BBnds","MAType=Sim,InputChoice=Close,Period1="&amp;$A$16&amp;",Percent="&amp;$A$18&amp;"","BMA",$A$4,-$B876,$A$6,$A$10,,$A$8,$A$12),$A$47)</f>
        <v>5148.45</v>
      </c>
      <c r="M876" s="6" t="str">
        <f xml:space="preserve"> TEXT(RTD("cqg.rtd",,"StudyData", $A$2, "BBnds", "MAType=Sim,InputChoice=Close,Period1="&amp;$A$16&amp;",Percent="&amp;$A$18&amp;"", "BLO",$A$4, -$B876, $A$6,$A$10,,$A$8,$A$12),$A$47)</f>
        <v>5032.49</v>
      </c>
      <c r="N876" s="8" t="str">
        <f xml:space="preserve"> TEXT(RTD("cqg.rtd",,"StudyData", $A$2, "MACD", "Period1="&amp;$A$20&amp;",Period2="&amp;$A$22&amp;",Period3="&amp;$A$24&amp;",InputChoice=Close", "MACD",$A$4, -$B876, $A$6,$A$10,,$A$8,$A$12),$A$47)</f>
        <v>59.67</v>
      </c>
      <c r="O876" s="8" t="str">
        <f>TEXT(RTD("cqg.rtd",,"StudyData",$A$2,"MACD","Period1="&amp;$A$20&amp;",Period2="&amp;$A$22&amp;",Period3="&amp;$A$24&amp;",InputChoice=Close","MACDA",$A$4,-$B876,$A$6,$A$10,,$A$8,$A$12),$A$47)</f>
        <v>59.82</v>
      </c>
      <c r="P876" s="6" t="str">
        <f t="shared" si="26"/>
        <v>-.15</v>
      </c>
      <c r="Q876" s="8">
        <f xml:space="preserve"> RTD("cqg.rtd",,"StudyData", $A$2, "RSI", "InputChoice=Close,Period="&amp;$A$26&amp;"", "RSI",$A$4, -$B876, $A$6,$A$10,,$A$8,$A$12)</f>
        <v>73.177941830093019</v>
      </c>
      <c r="R87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-$B876, $A$6,$A$10,,$A$8,$A$12)</f>
        <v>82.371545919400006</v>
      </c>
      <c r="S87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-$B876, $A$6,$A$10,,$A$8,$A$12)</f>
        <v>81.908699999999996</v>
      </c>
      <c r="T876" s="8" t="str">
        <f>TEXT(RTD("cqg.rtd",,"StudyData", $A$2, "Imoku", "Period1="&amp;$A$34&amp;"", "Imoku1",$A$4, -$B876, $A$6,$A$10,,$A$8,$A$12),$A$47)</f>
        <v>5196.25</v>
      </c>
      <c r="U876" s="8" t="str">
        <f xml:space="preserve"> TEXT(RTD("cqg.rtd",,"StudyData", $A$2, "Imoku", "Period2="&amp;$A$36&amp;"", "Imoku2",$A$4, -$B876, $A$6,$A$10,,$A$8,$A$12),$A$47)</f>
        <v>5042.25</v>
      </c>
      <c r="V876" s="8" t="str">
        <f xml:space="preserve"> TEXT(RTD("cqg.rtd",,"StudyData", $A$2, "Imoku", "Period3="&amp;$A$38&amp;"", "Imoku3",$A$4, -(($B876)+($A$44)), $A$6,$A$10,,$A$8,$A$12),$A$47)</f>
        <v>4927.88</v>
      </c>
      <c r="W876" s="8" t="str">
        <f xml:space="preserve"> TEXT(RTD("cqg.rtd",,"StudyData", $A$2, "Imoku", "Period1="&amp;$A$34&amp;",Period2="&amp;$A$36&amp;",Period4="&amp;$A$40&amp;",MAType4=Sim", "Imoku4",$A$4, -(($B876)+($A$44)), $A$6,$A$10,,$A$8,$A$12),$A$47)</f>
        <v>4898.19</v>
      </c>
      <c r="X876" s="8" t="str">
        <f>TEXT(RTD("cqg.rtd",,"StudyData", $A$2, "Imoku", "MAType5=Sim,Period5="&amp;$A$42&amp;",InputChoice5=Close", "Imoku5",$A$4, -$B876, $A$6,$A$10,,$A$8,$A$12),$A$47)</f>
        <v>5223.75</v>
      </c>
    </row>
    <row r="877" spans="2:24" x14ac:dyDescent="0.25">
      <c r="B877">
        <f t="shared" si="27"/>
        <v>875</v>
      </c>
      <c r="C877" s="5">
        <f xml:space="preserve"> RTD("cqg.rtd",,"StudyData", $A$2, "BAR", "", "Time", $A$4,-$B877,$A$6,$A$10, "","False","T")</f>
        <v>44515</v>
      </c>
      <c r="D877" s="4">
        <f xml:space="preserve"> RTD("cqg.rtd",,"StudyData", $A$2, "BAR", "", "Time", $A$4,-$B877,$A$6,$A$10, "","False","T")</f>
        <v>44515</v>
      </c>
      <c r="E877" s="6" t="str">
        <f xml:space="preserve"> TEXT(RTD("cqg.rtd",,"StudyData", $A$2, "BAR", "", "Open", $A$4, -$B877, $A$6,$A$10,,$A$8,$A$12),$A$47)</f>
        <v>5212.50</v>
      </c>
      <c r="F877" s="6" t="str">
        <f xml:space="preserve"> TEXT(RTD("cqg.rtd",,"StudyData", $A$2, "BAR", "", "High", $A$4, -$B877, $A$6,$A$10,,$A$8,$A$12),$A$47)</f>
        <v>5225.25</v>
      </c>
      <c r="G877" s="6" t="str">
        <f xml:space="preserve"> TEXT(RTD("cqg.rtd",,"StudyData", $A$2, "BAR", "", "Low", $A$4, -$B877, $A$6,$A$10,,$A$8,$A$12),$A$47)</f>
        <v>5194.75</v>
      </c>
      <c r="H877" s="6" t="str">
        <f>TEXT(RTD("cqg.rtd",,"StudyData", $A$2, "BAR", "", "Close", $A$4, -$B877, $A$6,$A$10,,$A$8,$A$12),$A$47)</f>
        <v>5206.75</v>
      </c>
      <c r="I877" s="7">
        <f xml:space="preserve"> RTD("cqg.rtd",,"StudyData", $A$2, "Vol", "VolType=auto, CoCType=Contract", "Vol",$A$4, -$B877, $A$6,$A$10,,$A$8,$A$12)</f>
        <v>1047123</v>
      </c>
      <c r="J877" s="8" t="str">
        <f xml:space="preserve"> TEXT(RTD("cqg.rtd",,"StudyData", $A$2, "MA", "InputChoice=Close,MAType=Sim,Period="&amp;$A$14&amp;"", "MA",$A$4, -$B877, $A$6,$A$10,,$A$8,$A$12),$A$47)</f>
        <v>5022.13</v>
      </c>
      <c r="K877" s="6" t="str">
        <f xml:space="preserve"> TEXT(RTD("cqg.rtd",,"StudyData", $A$2, "BBnds", "MAType=Sim,InputChoice=Close,Period1="&amp;$A$16&amp;",Percent="&amp;$A$18&amp;"", "BHI",$A$4, -$B877, $A$6,$A$10,,$A$8,$A$12),$A$47)</f>
        <v>5259.08</v>
      </c>
      <c r="L877" s="6" t="str">
        <f>TEXT(RTD("cqg.rtd",,"StudyData",$A$2,"BBnds","MAType=Sim,InputChoice=Close,Period1="&amp;$A$16&amp;",Percent="&amp;$A$18&amp;"","BMA",$A$4,-$B877,$A$6,$A$10,,$A$8,$A$12),$A$47)</f>
        <v>5139.21</v>
      </c>
      <c r="M877" s="6" t="str">
        <f xml:space="preserve"> TEXT(RTD("cqg.rtd",,"StudyData", $A$2, "BBnds", "MAType=Sim,InputChoice=Close,Period1="&amp;$A$16&amp;",Percent="&amp;$A$18&amp;"", "BLO",$A$4, -$B877, $A$6,$A$10,,$A$8,$A$12),$A$47)</f>
        <v>5019.35</v>
      </c>
      <c r="N877" s="8" t="str">
        <f xml:space="preserve"> TEXT(RTD("cqg.rtd",,"StudyData", $A$2, "MACD", "Period1="&amp;$A$20&amp;",Period2="&amp;$A$22&amp;",Period3="&amp;$A$24&amp;",InputChoice=Close", "MACD",$A$4, -$B877, $A$6,$A$10,,$A$8,$A$12),$A$47)</f>
        <v>59.90</v>
      </c>
      <c r="O877" s="8" t="str">
        <f>TEXT(RTD("cqg.rtd",,"StudyData",$A$2,"MACD","Period1="&amp;$A$20&amp;",Period2="&amp;$A$22&amp;",Period3="&amp;$A$24&amp;",InputChoice=Close","MACDA",$A$4,-$B877,$A$6,$A$10,,$A$8,$A$12),$A$47)</f>
        <v>59.86</v>
      </c>
      <c r="P877" s="6" t="str">
        <f t="shared" si="26"/>
        <v>.04</v>
      </c>
      <c r="Q877" s="8">
        <f xml:space="preserve"> RTD("cqg.rtd",,"StudyData", $A$2, "RSI", "InputChoice=Close,Period="&amp;$A$26&amp;"", "RSI",$A$4, -$B877, $A$6,$A$10,,$A$8,$A$12)</f>
        <v>70.071986751054297</v>
      </c>
      <c r="R87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-$B877, $A$6,$A$10,,$A$8,$A$12)</f>
        <v>78.698908647099998</v>
      </c>
      <c r="S87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-$B877, $A$6,$A$10,,$A$8,$A$12)</f>
        <v>81.677300000000002</v>
      </c>
      <c r="T877" s="8" t="str">
        <f>TEXT(RTD("cqg.rtd",,"StudyData", $A$2, "Imoku", "Period1="&amp;$A$34&amp;"", "Imoku1",$A$4, -$B877, $A$6,$A$10,,$A$8,$A$12),$A$47)</f>
        <v>5190.13</v>
      </c>
      <c r="U877" s="8" t="str">
        <f xml:space="preserve"> TEXT(RTD("cqg.rtd",,"StudyData", $A$2, "Imoku", "Period2="&amp;$A$36&amp;"", "Imoku2",$A$4, -$B877, $A$6,$A$10,,$A$8,$A$12),$A$47)</f>
        <v>5042.25</v>
      </c>
      <c r="V877" s="8" t="str">
        <f xml:space="preserve"> TEXT(RTD("cqg.rtd",,"StudyData", $A$2, "Imoku", "Period3="&amp;$A$38&amp;"", "Imoku3",$A$4, -(($B877)+($A$44)), $A$6,$A$10,,$A$8,$A$12),$A$47)</f>
        <v>4927.88</v>
      </c>
      <c r="W877" s="8" t="str">
        <f xml:space="preserve"> TEXT(RTD("cqg.rtd",,"StudyData", $A$2, "Imoku", "Period1="&amp;$A$34&amp;",Period2="&amp;$A$36&amp;",Period4="&amp;$A$40&amp;",MAType4=Sim", "Imoku4",$A$4, -(($B877)+($A$44)), $A$6,$A$10,,$A$8,$A$12),$A$47)</f>
        <v>4903.31</v>
      </c>
      <c r="X877" s="8" t="str">
        <f>TEXT(RTD("cqg.rtd",,"StudyData", $A$2, "Imoku", "MAType5=Sim,Period5="&amp;$A$42&amp;",InputChoice5=Close", "Imoku5",$A$4, -$B877, $A$6,$A$10,,$A$8,$A$12),$A$47)</f>
        <v>5206.75</v>
      </c>
    </row>
    <row r="878" spans="2:24" x14ac:dyDescent="0.25">
      <c r="B878">
        <f t="shared" si="27"/>
        <v>876</v>
      </c>
      <c r="C878" s="5">
        <f xml:space="preserve"> RTD("cqg.rtd",,"StudyData", $A$2, "BAR", "", "Time", $A$4,-$B878,$A$6,$A$10, "","False","T")</f>
        <v>44512</v>
      </c>
      <c r="D878" s="4">
        <f xml:space="preserve"> RTD("cqg.rtd",,"StudyData", $A$2, "BAR", "", "Time", $A$4,-$B878,$A$6,$A$10, "","False","T")</f>
        <v>44512</v>
      </c>
      <c r="E878" s="6" t="str">
        <f xml:space="preserve"> TEXT(RTD("cqg.rtd",,"StudyData", $A$2, "BAR", "", "Open", $A$4, -$B878, $A$6,$A$10,,$A$8,$A$12),$A$47)</f>
        <v>5174.75</v>
      </c>
      <c r="F878" s="6" t="str">
        <f xml:space="preserve"> TEXT(RTD("cqg.rtd",,"StudyData", $A$2, "BAR", "", "High", $A$4, -$B878, $A$6,$A$10,,$A$8,$A$12),$A$47)</f>
        <v>5213.25</v>
      </c>
      <c r="G878" s="6" t="str">
        <f xml:space="preserve"> TEXT(RTD("cqg.rtd",,"StudyData", $A$2, "BAR", "", "Low", $A$4, -$B878, $A$6,$A$10,,$A$8,$A$12),$A$47)</f>
        <v>5171.50</v>
      </c>
      <c r="H878" s="6" t="str">
        <f>TEXT(RTD("cqg.rtd",,"StudyData", $A$2, "BAR", "", "Close", $A$4, -$B878, $A$6,$A$10,,$A$8,$A$12),$A$47)</f>
        <v>5206.00</v>
      </c>
      <c r="I878" s="7">
        <f xml:space="preserve"> RTD("cqg.rtd",,"StudyData", $A$2, "Vol", "VolType=auto, CoCType=Contract", "Vol",$A$4, -$B878, $A$6,$A$10,,$A$8,$A$12)</f>
        <v>1155591</v>
      </c>
      <c r="J878" s="8" t="str">
        <f xml:space="preserve"> TEXT(RTD("cqg.rtd",,"StudyData", $A$2, "MA", "InputChoice=Close,MAType=Sim,Period="&amp;$A$14&amp;"", "MA",$A$4, -$B878, $A$6,$A$10,,$A$8,$A$12),$A$47)</f>
        <v>5013.86</v>
      </c>
      <c r="K878" s="6" t="str">
        <f xml:space="preserve"> TEXT(RTD("cqg.rtd",,"StudyData", $A$2, "BBnds", "MAType=Sim,InputChoice=Close,Period1="&amp;$A$16&amp;",Percent="&amp;$A$18&amp;"", "BHI",$A$4, -$B878, $A$6,$A$10,,$A$8,$A$12),$A$47)</f>
        <v>5258.13</v>
      </c>
      <c r="L878" s="6" t="str">
        <f>TEXT(RTD("cqg.rtd",,"StudyData",$A$2,"BBnds","MAType=Sim,InputChoice=Close,Period1="&amp;$A$16&amp;",Percent="&amp;$A$18&amp;"","BMA",$A$4,-$B878,$A$6,$A$10,,$A$8,$A$12),$A$47)</f>
        <v>5129.14</v>
      </c>
      <c r="M878" s="6" t="str">
        <f xml:space="preserve"> TEXT(RTD("cqg.rtd",,"StudyData", $A$2, "BBnds", "MAType=Sim,InputChoice=Close,Period1="&amp;$A$16&amp;",Percent="&amp;$A$18&amp;"", "BLO",$A$4, -$B878, $A$6,$A$10,,$A$8,$A$12),$A$47)</f>
        <v>5000.15</v>
      </c>
      <c r="N878" s="8" t="str">
        <f xml:space="preserve"> TEXT(RTD("cqg.rtd",,"StudyData", $A$2, "MACD", "Period1="&amp;$A$20&amp;",Period2="&amp;$A$22&amp;",Period3="&amp;$A$24&amp;",InputChoice=Close", "MACD",$A$4, -$B878, $A$6,$A$10,,$A$8,$A$12),$A$47)</f>
        <v>61.07</v>
      </c>
      <c r="O878" s="8" t="str">
        <f>TEXT(RTD("cqg.rtd",,"StudyData",$A$2,"MACD","Period1="&amp;$A$20&amp;",Period2="&amp;$A$22&amp;",Period3="&amp;$A$24&amp;",InputChoice=Close","MACDA",$A$4,-$B878,$A$6,$A$10,,$A$8,$A$12),$A$47)</f>
        <v>59.85</v>
      </c>
      <c r="P878" s="6" t="str">
        <f t="shared" si="26"/>
        <v>1.22</v>
      </c>
      <c r="Q878" s="8">
        <f xml:space="preserve"> RTD("cqg.rtd",,"StudyData", $A$2, "RSI", "InputChoice=Close,Period="&amp;$A$26&amp;"", "RSI",$A$4, -$B878, $A$6,$A$10,,$A$8,$A$12)</f>
        <v>69.935460095439296</v>
      </c>
      <c r="R87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-$B878, $A$6,$A$10,,$A$8,$A$12)</f>
        <v>77.915107727999995</v>
      </c>
      <c r="S87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-$B878, $A$6,$A$10,,$A$8,$A$12)</f>
        <v>83.166399999999996</v>
      </c>
      <c r="T878" s="8" t="str">
        <f>TEXT(RTD("cqg.rtd",,"StudyData", $A$2, "Imoku", "Period1="&amp;$A$34&amp;"", "Imoku1",$A$4, -$B878, $A$6,$A$10,,$A$8,$A$12),$A$47)</f>
        <v>5180.25</v>
      </c>
      <c r="U878" s="8" t="str">
        <f xml:space="preserve"> TEXT(RTD("cqg.rtd",,"StudyData", $A$2, "Imoku", "Period2="&amp;$A$36&amp;"", "Imoku2",$A$4, -$B878, $A$6,$A$10,,$A$8,$A$12),$A$47)</f>
        <v>5042.25</v>
      </c>
      <c r="V878" s="8" t="str">
        <f xml:space="preserve"> TEXT(RTD("cqg.rtd",,"StudyData", $A$2, "Imoku", "Period3="&amp;$A$38&amp;"", "Imoku3",$A$4, -(($B878)+($A$44)), $A$6,$A$10,,$A$8,$A$12),$A$47)</f>
        <v>4927.88</v>
      </c>
      <c r="W878" s="8" t="str">
        <f xml:space="preserve"> TEXT(RTD("cqg.rtd",,"StudyData", $A$2, "Imoku", "Period1="&amp;$A$34&amp;",Period2="&amp;$A$36&amp;",Period4="&amp;$A$40&amp;",MAType4=Sim", "Imoku4",$A$4, -(($B878)+($A$44)), $A$6,$A$10,,$A$8,$A$12),$A$47)</f>
        <v>4910.81</v>
      </c>
      <c r="X878" s="8" t="str">
        <f>TEXT(RTD("cqg.rtd",,"StudyData", $A$2, "Imoku", "MAType5=Sim,Period5="&amp;$A$42&amp;",InputChoice5=Close", "Imoku5",$A$4, -$B878, $A$6,$A$10,,$A$8,$A$12),$A$47)</f>
        <v>5206.00</v>
      </c>
    </row>
    <row r="879" spans="2:24" x14ac:dyDescent="0.25">
      <c r="B879">
        <f t="shared" si="27"/>
        <v>877</v>
      </c>
      <c r="C879" s="5">
        <f xml:space="preserve"> RTD("cqg.rtd",,"StudyData", $A$2, "BAR", "", "Time", $A$4,-$B879,$A$6,$A$10, "","False","T")</f>
        <v>44511</v>
      </c>
      <c r="D879" s="4">
        <f xml:space="preserve"> RTD("cqg.rtd",,"StudyData", $A$2, "BAR", "", "Time", $A$4,-$B879,$A$6,$A$10, "","False","T")</f>
        <v>44511</v>
      </c>
      <c r="E879" s="6" t="str">
        <f xml:space="preserve"> TEXT(RTD("cqg.rtd",,"StudyData", $A$2, "BAR", "", "Open", $A$4, -$B879, $A$6,$A$10,,$A$8,$A$12),$A$47)</f>
        <v>5172.75</v>
      </c>
      <c r="F879" s="6" t="str">
        <f xml:space="preserve"> TEXT(RTD("cqg.rtd",,"StudyData", $A$2, "BAR", "", "High", $A$4, -$B879, $A$6,$A$10,,$A$8,$A$12),$A$47)</f>
        <v>5189.25</v>
      </c>
      <c r="G879" s="6" t="str">
        <f xml:space="preserve"> TEXT(RTD("cqg.rtd",,"StudyData", $A$2, "BAR", "", "Low", $A$4, -$B879, $A$6,$A$10,,$A$8,$A$12),$A$47)</f>
        <v>5165.75</v>
      </c>
      <c r="H879" s="6" t="str">
        <f>TEXT(RTD("cqg.rtd",,"StudyData", $A$2, "BAR", "", "Close", $A$4, -$B879, $A$6,$A$10,,$A$8,$A$12),$A$47)</f>
        <v>5170.75</v>
      </c>
      <c r="I879" s="7">
        <f xml:space="preserve"> RTD("cqg.rtd",,"StudyData", $A$2, "Vol", "VolType=auto, CoCType=Contract", "Vol",$A$4, -$B879, $A$6,$A$10,,$A$8,$A$12)</f>
        <v>936857</v>
      </c>
      <c r="J879" s="8" t="str">
        <f xml:space="preserve"> TEXT(RTD("cqg.rtd",,"StudyData", $A$2, "MA", "InputChoice=Close,MAType=Sim,Period="&amp;$A$14&amp;"", "MA",$A$4, -$B879, $A$6,$A$10,,$A$8,$A$12),$A$47)</f>
        <v>5007.45</v>
      </c>
      <c r="K879" s="6" t="str">
        <f xml:space="preserve"> TEXT(RTD("cqg.rtd",,"StudyData", $A$2, "BBnds", "MAType=Sim,InputChoice=Close,Period1="&amp;$A$16&amp;",Percent="&amp;$A$18&amp;"", "BHI",$A$4, -$B879, $A$6,$A$10,,$A$8,$A$12),$A$47)</f>
        <v>5255.64</v>
      </c>
      <c r="L879" s="6" t="str">
        <f>TEXT(RTD("cqg.rtd",,"StudyData",$A$2,"BBnds","MAType=Sim,InputChoice=Close,Period1="&amp;$A$16&amp;",Percent="&amp;$A$18&amp;"","BMA",$A$4,-$B879,$A$6,$A$10,,$A$8,$A$12),$A$47)</f>
        <v>5118.35</v>
      </c>
      <c r="M879" s="6" t="str">
        <f xml:space="preserve"> TEXT(RTD("cqg.rtd",,"StudyData", $A$2, "BBnds", "MAType=Sim,InputChoice=Close,Period1="&amp;$A$16&amp;",Percent="&amp;$A$18&amp;"", "BLO",$A$4, -$B879, $A$6,$A$10,,$A$8,$A$12),$A$47)</f>
        <v>4981.06</v>
      </c>
      <c r="N879" s="8" t="str">
        <f xml:space="preserve"> TEXT(RTD("cqg.rtd",,"StudyData", $A$2, "MACD", "Period1="&amp;$A$20&amp;",Period2="&amp;$A$22&amp;",Period3="&amp;$A$24&amp;",InputChoice=Close", "MACD",$A$4, -$B879, $A$6,$A$10,,$A$8,$A$12),$A$47)</f>
        <v>61.74</v>
      </c>
      <c r="O879" s="8" t="str">
        <f>TEXT(RTD("cqg.rtd",,"StudyData",$A$2,"MACD","Period1="&amp;$A$20&amp;",Period2="&amp;$A$22&amp;",Period3="&amp;$A$24&amp;",InputChoice=Close","MACDA",$A$4,-$B879,$A$6,$A$10,,$A$8,$A$12),$A$47)</f>
        <v>59.54</v>
      </c>
      <c r="P879" s="6" t="str">
        <f t="shared" si="26"/>
        <v>2.20</v>
      </c>
      <c r="Q879" s="8">
        <f xml:space="preserve"> RTD("cqg.rtd",,"StudyData", $A$2, "RSI", "InputChoice=Close,Period="&amp;$A$26&amp;"", "RSI",$A$4, -$B879, $A$6,$A$10,,$A$8,$A$12)</f>
        <v>62.856535036446452</v>
      </c>
      <c r="R87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-$B879, $A$6,$A$10,,$A$8,$A$12)</f>
        <v>77.043675179800005</v>
      </c>
      <c r="S87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-$B879, $A$6,$A$10,,$A$8,$A$12)</f>
        <v>85.792100000000005</v>
      </c>
      <c r="T879" s="8" t="str">
        <f>TEXT(RTD("cqg.rtd",,"StudyData", $A$2, "Imoku", "Period1="&amp;$A$34&amp;"", "Imoku1",$A$4, -$B879, $A$6,$A$10,,$A$8,$A$12),$A$47)</f>
        <v>5176.88</v>
      </c>
      <c r="U879" s="8" t="str">
        <f xml:space="preserve"> TEXT(RTD("cqg.rtd",,"StudyData", $A$2, "Imoku", "Period2="&amp;$A$36&amp;"", "Imoku2",$A$4, -$B879, $A$6,$A$10,,$A$8,$A$12),$A$47)</f>
        <v>5042.25</v>
      </c>
      <c r="V879" s="8" t="str">
        <f xml:space="preserve"> TEXT(RTD("cqg.rtd",,"StudyData", $A$2, "Imoku", "Period3="&amp;$A$38&amp;"", "Imoku3",$A$4, -(($B879)+($A$44)), $A$6,$A$10,,$A$8,$A$12),$A$47)</f>
        <v>4927.88</v>
      </c>
      <c r="W879" s="8" t="str">
        <f xml:space="preserve"> TEXT(RTD("cqg.rtd",,"StudyData", $A$2, "Imoku", "Period1="&amp;$A$34&amp;",Period2="&amp;$A$36&amp;",Period4="&amp;$A$40&amp;",MAType4=Sim", "Imoku4",$A$4, -(($B879)+($A$44)), $A$6,$A$10,,$A$8,$A$12),$A$47)</f>
        <v>4910.81</v>
      </c>
      <c r="X879" s="8" t="str">
        <f>TEXT(RTD("cqg.rtd",,"StudyData", $A$2, "Imoku", "MAType5=Sim,Period5="&amp;$A$42&amp;",InputChoice5=Close", "Imoku5",$A$4, -$B879, $A$6,$A$10,,$A$8,$A$12),$A$47)</f>
        <v>5170.75</v>
      </c>
    </row>
    <row r="880" spans="2:24" x14ac:dyDescent="0.25">
      <c r="B880">
        <f t="shared" si="27"/>
        <v>878</v>
      </c>
      <c r="C880" s="5">
        <f xml:space="preserve"> RTD("cqg.rtd",,"StudyData", $A$2, "BAR", "", "Time", $A$4,-$B880,$A$6,$A$10, "","False","T")</f>
        <v>44510</v>
      </c>
      <c r="D880" s="4">
        <f xml:space="preserve"> RTD("cqg.rtd",,"StudyData", $A$2, "BAR", "", "Time", $A$4,-$B880,$A$6,$A$10, "","False","T")</f>
        <v>44510</v>
      </c>
      <c r="E880" s="6" t="str">
        <f xml:space="preserve"> TEXT(RTD("cqg.rtd",,"StudyData", $A$2, "BAR", "", "Open", $A$4, -$B880, $A$6,$A$10,,$A$8,$A$12),$A$47)</f>
        <v>5202.50</v>
      </c>
      <c r="F880" s="6" t="str">
        <f xml:space="preserve"> TEXT(RTD("cqg.rtd",,"StudyData", $A$2, "BAR", "", "High", $A$4, -$B880, $A$6,$A$10,,$A$8,$A$12),$A$47)</f>
        <v>5208.00</v>
      </c>
      <c r="G880" s="6" t="str">
        <f xml:space="preserve"> TEXT(RTD("cqg.rtd",,"StudyData", $A$2, "BAR", "", "Low", $A$4, -$B880, $A$6,$A$10,,$A$8,$A$12),$A$47)</f>
        <v>5153.00</v>
      </c>
      <c r="H880" s="6" t="str">
        <f>TEXT(RTD("cqg.rtd",,"StudyData", $A$2, "BAR", "", "Close", $A$4, -$B880, $A$6,$A$10,,$A$8,$A$12),$A$47)</f>
        <v>5169.75</v>
      </c>
      <c r="I880" s="7">
        <f xml:space="preserve"> RTD("cqg.rtd",,"StudyData", $A$2, "Vol", "VolType=auto, CoCType=Contract", "Vol",$A$4, -$B880, $A$6,$A$10,,$A$8,$A$12)</f>
        <v>1639098</v>
      </c>
      <c r="J880" s="8" t="str">
        <f xml:space="preserve"> TEXT(RTD("cqg.rtd",,"StudyData", $A$2, "MA", "InputChoice=Close,MAType=Sim,Period="&amp;$A$14&amp;"", "MA",$A$4, -$B880, $A$6,$A$10,,$A$8,$A$12),$A$47)</f>
        <v>5002.98</v>
      </c>
      <c r="K880" s="6" t="str">
        <f xml:space="preserve"> TEXT(RTD("cqg.rtd",,"StudyData", $A$2, "BBnds", "MAType=Sim,InputChoice=Close,Period1="&amp;$A$16&amp;",Percent="&amp;$A$18&amp;"", "BHI",$A$4, -$B880, $A$6,$A$10,,$A$8,$A$12),$A$47)</f>
        <v>5259.52</v>
      </c>
      <c r="L880" s="6" t="str">
        <f>TEXT(RTD("cqg.rtd",,"StudyData",$A$2,"BBnds","MAType=Sim,InputChoice=Close,Period1="&amp;$A$16&amp;",Percent="&amp;$A$18&amp;"","BMA",$A$4,-$B880,$A$6,$A$10,,$A$8,$A$12),$A$47)</f>
        <v>5107.65</v>
      </c>
      <c r="M880" s="6" t="str">
        <f xml:space="preserve"> TEXT(RTD("cqg.rtd",,"StudyData", $A$2, "BBnds", "MAType=Sim,InputChoice=Close,Period1="&amp;$A$16&amp;",Percent="&amp;$A$18&amp;"", "BLO",$A$4, -$B880, $A$6,$A$10,,$A$8,$A$12),$A$47)</f>
        <v>4955.78</v>
      </c>
      <c r="N880" s="8" t="str">
        <f xml:space="preserve"> TEXT(RTD("cqg.rtd",,"StudyData", $A$2, "MACD", "Period1="&amp;$A$20&amp;",Period2="&amp;$A$22&amp;",Period3="&amp;$A$24&amp;",InputChoice=Close", "MACD",$A$4, -$B880, $A$6,$A$10,,$A$8,$A$12),$A$47)</f>
        <v>65.30</v>
      </c>
      <c r="O880" s="8" t="str">
        <f>TEXT(RTD("cqg.rtd",,"StudyData",$A$2,"MACD","Period1="&amp;$A$20&amp;",Period2="&amp;$A$22&amp;",Period3="&amp;$A$24&amp;",InputChoice=Close","MACDA",$A$4,-$B880,$A$6,$A$10,,$A$8,$A$12),$A$47)</f>
        <v>58.99</v>
      </c>
      <c r="P880" s="6" t="str">
        <f t="shared" si="26"/>
        <v>6.31</v>
      </c>
      <c r="Q880" s="8">
        <f xml:space="preserve"> RTD("cqg.rtd",,"StudyData", $A$2, "RSI", "InputChoice=Close,Period="&amp;$A$26&amp;"", "RSI",$A$4, -$B880, $A$6,$A$10,,$A$8,$A$12)</f>
        <v>62.63467973144472</v>
      </c>
      <c r="R88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-$B880, $A$6,$A$10,,$A$8,$A$12)</f>
        <v>82.918539430199999</v>
      </c>
      <c r="S88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-$B880, $A$6,$A$10,,$A$8,$A$12)</f>
        <v>90.166300000000007</v>
      </c>
      <c r="T880" s="8" t="str">
        <f>TEXT(RTD("cqg.rtd",,"StudyData", $A$2, "Imoku", "Period1="&amp;$A$34&amp;"", "Imoku1",$A$4, -$B880, $A$6,$A$10,,$A$8,$A$12),$A$47)</f>
        <v>5163.25</v>
      </c>
      <c r="U880" s="8" t="str">
        <f xml:space="preserve"> TEXT(RTD("cqg.rtd",,"StudyData", $A$2, "Imoku", "Period2="&amp;$A$36&amp;"", "Imoku2",$A$4, -$B880, $A$6,$A$10,,$A$8,$A$12),$A$47)</f>
        <v>5020.50</v>
      </c>
      <c r="V880" s="8" t="str">
        <f xml:space="preserve"> TEXT(RTD("cqg.rtd",,"StudyData", $A$2, "Imoku", "Period3="&amp;$A$38&amp;"", "Imoku3",$A$4, -(($B880)+($A$44)), $A$6,$A$10,,$A$8,$A$12),$A$47)</f>
        <v>4927.88</v>
      </c>
      <c r="W880" s="8" t="str">
        <f xml:space="preserve"> TEXT(RTD("cqg.rtd",,"StudyData", $A$2, "Imoku", "Period1="&amp;$A$34&amp;",Period2="&amp;$A$36&amp;",Period4="&amp;$A$40&amp;",MAType4=Sim", "Imoku4",$A$4, -(($B880)+($A$44)), $A$6,$A$10,,$A$8,$A$12),$A$47)</f>
        <v>4910.81</v>
      </c>
      <c r="X880" s="8" t="str">
        <f>TEXT(RTD("cqg.rtd",,"StudyData", $A$2, "Imoku", "MAType5=Sim,Period5="&amp;$A$42&amp;",InputChoice5=Close", "Imoku5",$A$4, -$B880, $A$6,$A$10,,$A$8,$A$12),$A$47)</f>
        <v>5169.75</v>
      </c>
    </row>
    <row r="881" spans="2:24" x14ac:dyDescent="0.25">
      <c r="B881">
        <f t="shared" si="27"/>
        <v>879</v>
      </c>
      <c r="C881" s="5">
        <f xml:space="preserve"> RTD("cqg.rtd",,"StudyData", $A$2, "BAR", "", "Time", $A$4,-$B881,$A$6,$A$10, "","False","T")</f>
        <v>44509</v>
      </c>
      <c r="D881" s="4">
        <f xml:space="preserve"> RTD("cqg.rtd",,"StudyData", $A$2, "BAR", "", "Time", $A$4,-$B881,$A$6,$A$10, "","False","T")</f>
        <v>44509</v>
      </c>
      <c r="E881" s="6" t="str">
        <f xml:space="preserve"> TEXT(RTD("cqg.rtd",,"StudyData", $A$2, "BAR", "", "Open", $A$4, -$B881, $A$6,$A$10,,$A$8,$A$12),$A$47)</f>
        <v>5218.50</v>
      </c>
      <c r="F881" s="6" t="str">
        <f xml:space="preserve"> TEXT(RTD("cqg.rtd",,"StudyData", $A$2, "BAR", "", "High", $A$4, -$B881, $A$6,$A$10,,$A$8,$A$12),$A$47)</f>
        <v>5228.25</v>
      </c>
      <c r="G881" s="6" t="str">
        <f xml:space="preserve"> TEXT(RTD("cqg.rtd",,"StudyData", $A$2, "BAR", "", "Low", $A$4, -$B881, $A$6,$A$10,,$A$8,$A$12),$A$47)</f>
        <v>5191.00</v>
      </c>
      <c r="H881" s="6" t="str">
        <f>TEXT(RTD("cqg.rtd",,"StudyData", $A$2, "BAR", "", "Close", $A$4, -$B881, $A$6,$A$10,,$A$8,$A$12),$A$47)</f>
        <v>5206.00</v>
      </c>
      <c r="I881" s="7">
        <f xml:space="preserve"> RTD("cqg.rtd",,"StudyData", $A$2, "Vol", "VolType=auto, CoCType=Contract", "Vol",$A$4, -$B881, $A$6,$A$10,,$A$8,$A$12)</f>
        <v>1289857</v>
      </c>
      <c r="J881" s="8" t="str">
        <f xml:space="preserve"> TEXT(RTD("cqg.rtd",,"StudyData", $A$2, "MA", "InputChoice=Close,MAType=Sim,Period="&amp;$A$14&amp;"", "MA",$A$4, -$B881, $A$6,$A$10,,$A$8,$A$12),$A$47)</f>
        <v>4998.73</v>
      </c>
      <c r="K881" s="6" t="str">
        <f xml:space="preserve"> TEXT(RTD("cqg.rtd",,"StudyData", $A$2, "BBnds", "MAType=Sim,InputChoice=Close,Period1="&amp;$A$16&amp;",Percent="&amp;$A$18&amp;"", "BHI",$A$4, -$B881, $A$6,$A$10,,$A$8,$A$12),$A$47)</f>
        <v>5271.02</v>
      </c>
      <c r="L881" s="6" t="str">
        <f>TEXT(RTD("cqg.rtd",,"StudyData",$A$2,"BBnds","MAType=Sim,InputChoice=Close,Period1="&amp;$A$16&amp;",Percent="&amp;$A$18&amp;"","BMA",$A$4,-$B881,$A$6,$A$10,,$A$8,$A$12),$A$47)</f>
        <v>5093.30</v>
      </c>
      <c r="M881" s="6" t="str">
        <f xml:space="preserve"> TEXT(RTD("cqg.rtd",,"StudyData", $A$2, "BBnds", "MAType=Sim,InputChoice=Close,Period1="&amp;$A$16&amp;",Percent="&amp;$A$18&amp;"", "BLO",$A$4, -$B881, $A$6,$A$10,,$A$8,$A$12),$A$47)</f>
        <v>4915.58</v>
      </c>
      <c r="N881" s="8" t="str">
        <f xml:space="preserve"> TEXT(RTD("cqg.rtd",,"StudyData", $A$2, "MACD", "Period1="&amp;$A$20&amp;",Period2="&amp;$A$22&amp;",Period3="&amp;$A$24&amp;",InputChoice=Close", "MACD",$A$4, -$B881, $A$6,$A$10,,$A$8,$A$12),$A$47)</f>
        <v>68.97</v>
      </c>
      <c r="O881" s="8" t="str">
        <f>TEXT(RTD("cqg.rtd",,"StudyData",$A$2,"MACD","Period1="&amp;$A$20&amp;",Period2="&amp;$A$22&amp;",Period3="&amp;$A$24&amp;",InputChoice=Close","MACDA",$A$4,-$B881,$A$6,$A$10,,$A$8,$A$12),$A$47)</f>
        <v>57.42</v>
      </c>
      <c r="P881" s="6" t="str">
        <f t="shared" si="26"/>
        <v>11.55</v>
      </c>
      <c r="Q881" s="8">
        <f xml:space="preserve"> RTD("cqg.rtd",,"StudyData", $A$2, "RSI", "InputChoice=Close,Period="&amp;$A$26&amp;"", "RSI",$A$4, -$B881, $A$6,$A$10,,$A$8,$A$12)</f>
        <v>77.562427339877473</v>
      </c>
      <c r="R88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-$B881, $A$6,$A$10,,$A$8,$A$12)</f>
        <v>90.966717377999998</v>
      </c>
      <c r="S88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-$B881, $A$6,$A$10,,$A$8,$A$12)</f>
        <v>93.790199999999999</v>
      </c>
      <c r="T881" s="8" t="str">
        <f>TEXT(RTD("cqg.rtd",,"StudyData", $A$2, "Imoku", "Period1="&amp;$A$34&amp;"", "Imoku1",$A$4, -$B881, $A$6,$A$10,,$A$8,$A$12),$A$47)</f>
        <v>5156.25</v>
      </c>
      <c r="U881" s="8" t="str">
        <f xml:space="preserve"> TEXT(RTD("cqg.rtd",,"StudyData", $A$2, "Imoku", "Period2="&amp;$A$36&amp;"", "Imoku2",$A$4, -$B881, $A$6,$A$10,,$A$8,$A$12),$A$47)</f>
        <v>5018.13</v>
      </c>
      <c r="V881" s="8" t="str">
        <f xml:space="preserve"> TEXT(RTD("cqg.rtd",,"StudyData", $A$2, "Imoku", "Period3="&amp;$A$38&amp;"", "Imoku3",$A$4, -(($B881)+($A$44)), $A$6,$A$10,,$A$8,$A$12),$A$47)</f>
        <v>4927.88</v>
      </c>
      <c r="W881" s="8" t="str">
        <f xml:space="preserve"> TEXT(RTD("cqg.rtd",,"StudyData", $A$2, "Imoku", "Period1="&amp;$A$34&amp;",Period2="&amp;$A$36&amp;",Period4="&amp;$A$40&amp;",MAType4=Sim", "Imoku4",$A$4, -(($B881)+($A$44)), $A$6,$A$10,,$A$8,$A$12),$A$47)</f>
        <v>4910.81</v>
      </c>
      <c r="X881" s="8" t="str">
        <f>TEXT(RTD("cqg.rtd",,"StudyData", $A$2, "Imoku", "MAType5=Sim,Period5="&amp;$A$42&amp;",InputChoice5=Close", "Imoku5",$A$4, -$B881, $A$6,$A$10,,$A$8,$A$12),$A$47)</f>
        <v>5206.00</v>
      </c>
    </row>
    <row r="882" spans="2:24" x14ac:dyDescent="0.25">
      <c r="B882">
        <f t="shared" si="27"/>
        <v>880</v>
      </c>
      <c r="C882" s="5">
        <f xml:space="preserve"> RTD("cqg.rtd",,"StudyData", $A$2, "BAR", "", "Time", $A$4,-$B882,$A$6,$A$10, "","False","T")</f>
        <v>44508</v>
      </c>
      <c r="D882" s="4">
        <f xml:space="preserve"> RTD("cqg.rtd",,"StudyData", $A$2, "BAR", "", "Time", $A$4,-$B882,$A$6,$A$10, "","False","T")</f>
        <v>44508</v>
      </c>
      <c r="E882" s="6" t="str">
        <f xml:space="preserve"> TEXT(RTD("cqg.rtd",,"StudyData", $A$2, "BAR", "", "Open", $A$4, -$B882, $A$6,$A$10,,$A$8,$A$12),$A$47)</f>
        <v>5206.25</v>
      </c>
      <c r="F882" s="6" t="str">
        <f xml:space="preserve"> TEXT(RTD("cqg.rtd",,"StudyData", $A$2, "BAR", "", "High", $A$4, -$B882, $A$6,$A$10,,$A$8,$A$12),$A$47)</f>
        <v>5234.75</v>
      </c>
      <c r="G882" s="6" t="str">
        <f xml:space="preserve"> TEXT(RTD("cqg.rtd",,"StudyData", $A$2, "BAR", "", "Low", $A$4, -$B882, $A$6,$A$10,,$A$8,$A$12),$A$47)</f>
        <v>5204.00</v>
      </c>
      <c r="H882" s="6" t="str">
        <f>TEXT(RTD("cqg.rtd",,"StudyData", $A$2, "BAR", "", "Close", $A$4, -$B882, $A$6,$A$10,,$A$8,$A$12),$A$47)</f>
        <v>5221.75</v>
      </c>
      <c r="I882" s="7">
        <f xml:space="preserve"> RTD("cqg.rtd",,"StudyData", $A$2, "Vol", "VolType=auto, CoCType=Contract", "Vol",$A$4, -$B882, $A$6,$A$10,,$A$8,$A$12)</f>
        <v>1000404</v>
      </c>
      <c r="J882" s="8" t="str">
        <f xml:space="preserve"> TEXT(RTD("cqg.rtd",,"StudyData", $A$2, "MA", "InputChoice=Close,MAType=Sim,Period="&amp;$A$14&amp;"", "MA",$A$4, -$B882, $A$6,$A$10,,$A$8,$A$12),$A$47)</f>
        <v>4992.64</v>
      </c>
      <c r="K882" s="6" t="str">
        <f xml:space="preserve"> TEXT(RTD("cqg.rtd",,"StudyData", $A$2, "BBnds", "MAType=Sim,InputChoice=Close,Period1="&amp;$A$16&amp;",Percent="&amp;$A$18&amp;"", "BHI",$A$4, -$B882, $A$6,$A$10,,$A$8,$A$12),$A$47)</f>
        <v>5271.40</v>
      </c>
      <c r="L882" s="6" t="str">
        <f>TEXT(RTD("cqg.rtd",,"StudyData",$A$2,"BBnds","MAType=Sim,InputChoice=Close,Period1="&amp;$A$16&amp;",Percent="&amp;$A$18&amp;"","BMA",$A$4,-$B882,$A$6,$A$10,,$A$8,$A$12),$A$47)</f>
        <v>5076.43</v>
      </c>
      <c r="M882" s="6" t="str">
        <f xml:space="preserve"> TEXT(RTD("cqg.rtd",,"StudyData", $A$2, "BBnds", "MAType=Sim,InputChoice=Close,Period1="&amp;$A$16&amp;",Percent="&amp;$A$18&amp;"", "BLO",$A$4, -$B882, $A$6,$A$10,,$A$8,$A$12),$A$47)</f>
        <v>4881.45</v>
      </c>
      <c r="N882" s="8" t="str">
        <f xml:space="preserve"> TEXT(RTD("cqg.rtd",,"StudyData", $A$2, "MACD", "Period1="&amp;$A$20&amp;",Period2="&amp;$A$22&amp;",Period3="&amp;$A$24&amp;",InputChoice=Close", "MACD",$A$4, -$B882, $A$6,$A$10,,$A$8,$A$12),$A$47)</f>
        <v>68.98</v>
      </c>
      <c r="O882" s="8" t="str">
        <f>TEXT(RTD("cqg.rtd",,"StudyData",$A$2,"MACD","Period1="&amp;$A$20&amp;",Period2="&amp;$A$22&amp;",Period3="&amp;$A$24&amp;",InputChoice=Close","MACDA",$A$4,-$B882,$A$6,$A$10,,$A$8,$A$12),$A$47)</f>
        <v>54.53</v>
      </c>
      <c r="P882" s="6" t="str">
        <f t="shared" si="26"/>
        <v>14.45</v>
      </c>
      <c r="Q882" s="8">
        <f xml:space="preserve"> RTD("cqg.rtd",,"StudyData", $A$2, "RSI", "InputChoice=Close,Period="&amp;$A$26&amp;"", "RSI",$A$4, -$B882, $A$6,$A$10,,$A$8,$A$12)</f>
        <v>85.425394071931507</v>
      </c>
      <c r="R88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-$B882, $A$6,$A$10,,$A$8,$A$12)</f>
        <v>94.201384630299998</v>
      </c>
      <c r="S88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-$B882, $A$6,$A$10,,$A$8,$A$12)</f>
        <v>95.201899999999995</v>
      </c>
      <c r="T882" s="8" t="str">
        <f>TEXT(RTD("cqg.rtd",,"StudyData", $A$2, "Imoku", "Period1="&amp;$A$34&amp;"", "Imoku1",$A$4, -$B882, $A$6,$A$10,,$A$8,$A$12),$A$47)</f>
        <v>5155.50</v>
      </c>
      <c r="U882" s="8" t="str">
        <f xml:space="preserve"> TEXT(RTD("cqg.rtd",,"StudyData", $A$2, "Imoku", "Period2="&amp;$A$36&amp;"", "Imoku2",$A$4, -$B882, $A$6,$A$10,,$A$8,$A$12),$A$47)</f>
        <v>5017.38</v>
      </c>
      <c r="V882" s="8" t="str">
        <f xml:space="preserve"> TEXT(RTD("cqg.rtd",,"StudyData", $A$2, "Imoku", "Period3="&amp;$A$38&amp;"", "Imoku3",$A$4, -(($B882)+($A$44)), $A$6,$A$10,,$A$8,$A$12),$A$47)</f>
        <v>4927.88</v>
      </c>
      <c r="W882" s="8" t="str">
        <f xml:space="preserve"> TEXT(RTD("cqg.rtd",,"StudyData", $A$2, "Imoku", "Period1="&amp;$A$34&amp;",Period2="&amp;$A$36&amp;",Period4="&amp;$A$40&amp;",MAType4=Sim", "Imoku4",$A$4, -(($B882)+($A$44)), $A$6,$A$10,,$A$8,$A$12),$A$47)</f>
        <v>4910.81</v>
      </c>
      <c r="X882" s="8" t="str">
        <f>TEXT(RTD("cqg.rtd",,"StudyData", $A$2, "Imoku", "MAType5=Sim,Period5="&amp;$A$42&amp;",InputChoice5=Close", "Imoku5",$A$4, -$B882, $A$6,$A$10,,$A$8,$A$12),$A$47)</f>
        <v>5221.75</v>
      </c>
    </row>
    <row r="883" spans="2:24" x14ac:dyDescent="0.25">
      <c r="B883">
        <f t="shared" si="27"/>
        <v>881</v>
      </c>
      <c r="C883" s="5">
        <f xml:space="preserve"> RTD("cqg.rtd",,"StudyData", $A$2, "BAR", "", "Time", $A$4,-$B883,$A$6,$A$10, "","False","T")</f>
        <v>44505</v>
      </c>
      <c r="D883" s="4">
        <f xml:space="preserve"> RTD("cqg.rtd",,"StudyData", $A$2, "BAR", "", "Time", $A$4,-$B883,$A$6,$A$10, "","False","T")</f>
        <v>44505</v>
      </c>
      <c r="E883" s="6" t="str">
        <f xml:space="preserve"> TEXT(RTD("cqg.rtd",,"StudyData", $A$2, "BAR", "", "Open", $A$4, -$B883, $A$6,$A$10,,$A$8,$A$12),$A$47)</f>
        <v>5199.50</v>
      </c>
      <c r="F883" s="6" t="str">
        <f xml:space="preserve"> TEXT(RTD("cqg.rtd",,"StudyData", $A$2, "BAR", "", "High", $A$4, -$B883, $A$6,$A$10,,$A$8,$A$12),$A$47)</f>
        <v>5239.50</v>
      </c>
      <c r="G883" s="6" t="str">
        <f xml:space="preserve"> TEXT(RTD("cqg.rtd",,"StudyData", $A$2, "BAR", "", "Low", $A$4, -$B883, $A$6,$A$10,,$A$8,$A$12),$A$47)</f>
        <v>5195.25</v>
      </c>
      <c r="H883" s="6" t="str">
        <f>TEXT(RTD("cqg.rtd",,"StudyData", $A$2, "BAR", "", "Close", $A$4, -$B883, $A$6,$A$10,,$A$8,$A$12),$A$47)</f>
        <v>5218.00</v>
      </c>
      <c r="I883" s="7">
        <f xml:space="preserve"> RTD("cqg.rtd",,"StudyData", $A$2, "Vol", "VolType=auto, CoCType=Contract", "Vol",$A$4, -$B883, $A$6,$A$10,,$A$8,$A$12)</f>
        <v>1459142</v>
      </c>
      <c r="J883" s="8" t="str">
        <f xml:space="preserve"> TEXT(RTD("cqg.rtd",,"StudyData", $A$2, "MA", "InputChoice=Close,MAType=Sim,Period="&amp;$A$14&amp;"", "MA",$A$4, -$B883, $A$6,$A$10,,$A$8,$A$12),$A$47)</f>
        <v>4986.78</v>
      </c>
      <c r="K883" s="6" t="str">
        <f xml:space="preserve"> TEXT(RTD("cqg.rtd",,"StudyData", $A$2, "BBnds", "MAType=Sim,InputChoice=Close,Period1="&amp;$A$16&amp;",Percent="&amp;$A$18&amp;"", "BHI",$A$4, -$B883, $A$6,$A$10,,$A$8,$A$12),$A$47)</f>
        <v>5260.34</v>
      </c>
      <c r="L883" s="6" t="str">
        <f>TEXT(RTD("cqg.rtd",,"StudyData",$A$2,"BBnds","MAType=Sim,InputChoice=Close,Period1="&amp;$A$16&amp;",Percent="&amp;$A$18&amp;"","BMA",$A$4,-$B883,$A$6,$A$10,,$A$8,$A$12),$A$47)</f>
        <v>5059.28</v>
      </c>
      <c r="M883" s="6" t="str">
        <f xml:space="preserve"> TEXT(RTD("cqg.rtd",,"StudyData", $A$2, "BBnds", "MAType=Sim,InputChoice=Close,Period1="&amp;$A$16&amp;",Percent="&amp;$A$18&amp;"", "BLO",$A$4, -$B883, $A$6,$A$10,,$A$8,$A$12),$A$47)</f>
        <v>4858.21</v>
      </c>
      <c r="N883" s="8" t="str">
        <f xml:space="preserve"> TEXT(RTD("cqg.rtd",,"StudyData", $A$2, "MACD", "Period1="&amp;$A$20&amp;",Period2="&amp;$A$22&amp;",Period3="&amp;$A$24&amp;",InputChoice=Close", "MACD",$A$4, -$B883, $A$6,$A$10,,$A$8,$A$12),$A$47)</f>
        <v>66.39</v>
      </c>
      <c r="O883" s="8" t="str">
        <f>TEXT(RTD("cqg.rtd",,"StudyData",$A$2,"MACD","Period1="&amp;$A$20&amp;",Period2="&amp;$A$22&amp;",Period3="&amp;$A$24&amp;",InputChoice=Close","MACDA",$A$4,-$B883,$A$6,$A$10,,$A$8,$A$12),$A$47)</f>
        <v>50.92</v>
      </c>
      <c r="P883" s="6" t="str">
        <f t="shared" si="26"/>
        <v>15.47</v>
      </c>
      <c r="Q883" s="8">
        <f xml:space="preserve"> RTD("cqg.rtd",,"StudyData", $A$2, "RSI", "InputChoice=Close,Period="&amp;$A$26&amp;"", "RSI",$A$4, -$B883, $A$6,$A$10,,$A$8,$A$12)</f>
        <v>85.10583632127198</v>
      </c>
      <c r="R88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-$B883, $A$6,$A$10,,$A$8,$A$12)</f>
        <v>95.3385910911</v>
      </c>
      <c r="S88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-$B883, $A$6,$A$10,,$A$8,$A$12)</f>
        <v>95.702200000000005</v>
      </c>
      <c r="T883" s="8" t="str">
        <f>TEXT(RTD("cqg.rtd",,"StudyData", $A$2, "Imoku", "Period1="&amp;$A$34&amp;"", "Imoku1",$A$4, -$B883, $A$6,$A$10,,$A$8,$A$12),$A$47)</f>
        <v>5155.50</v>
      </c>
      <c r="U883" s="8" t="str">
        <f xml:space="preserve"> TEXT(RTD("cqg.rtd",,"StudyData", $A$2, "Imoku", "Period2="&amp;$A$36&amp;"", "Imoku2",$A$4, -$B883, $A$6,$A$10,,$A$8,$A$12),$A$47)</f>
        <v>5013.63</v>
      </c>
      <c r="V883" s="8" t="str">
        <f xml:space="preserve"> TEXT(RTD("cqg.rtd",,"StudyData", $A$2, "Imoku", "Period3="&amp;$A$38&amp;"", "Imoku3",$A$4, -(($B883)+($A$44)), $A$6,$A$10,,$A$8,$A$12),$A$47)</f>
        <v>4919.63</v>
      </c>
      <c r="W883" s="8" t="str">
        <f xml:space="preserve"> TEXT(RTD("cqg.rtd",,"StudyData", $A$2, "Imoku", "Period1="&amp;$A$34&amp;",Period2="&amp;$A$36&amp;",Period4="&amp;$A$40&amp;",MAType4=Sim", "Imoku4",$A$4, -(($B883)+($A$44)), $A$6,$A$10,,$A$8,$A$12),$A$47)</f>
        <v>4927.69</v>
      </c>
      <c r="X883" s="8" t="str">
        <f>TEXT(RTD("cqg.rtd",,"StudyData", $A$2, "Imoku", "MAType5=Sim,Period5="&amp;$A$42&amp;",InputChoice5=Close", "Imoku5",$A$4, -$B883, $A$6,$A$10,,$A$8,$A$12),$A$47)</f>
        <v>5218.00</v>
      </c>
    </row>
    <row r="884" spans="2:24" x14ac:dyDescent="0.25">
      <c r="B884">
        <f t="shared" si="27"/>
        <v>882</v>
      </c>
      <c r="C884" s="5">
        <f xml:space="preserve"> RTD("cqg.rtd",,"StudyData", $A$2, "BAR", "", "Time", $A$4,-$B884,$A$6,$A$10, "","False","T")</f>
        <v>44504</v>
      </c>
      <c r="D884" s="4">
        <f xml:space="preserve"> RTD("cqg.rtd",,"StudyData", $A$2, "BAR", "", "Time", $A$4,-$B884,$A$6,$A$10, "","False","T")</f>
        <v>44504</v>
      </c>
      <c r="E884" s="6" t="str">
        <f xml:space="preserve"> TEXT(RTD("cqg.rtd",,"StudyData", $A$2, "BAR", "", "Open", $A$4, -$B884, $A$6,$A$10,,$A$8,$A$12),$A$47)</f>
        <v>5179.25</v>
      </c>
      <c r="F884" s="6" t="str">
        <f xml:space="preserve"> TEXT(RTD("cqg.rtd",,"StudyData", $A$2, "BAR", "", "High", $A$4, -$B884, $A$6,$A$10,,$A$8,$A$12),$A$47)</f>
        <v>5204.00</v>
      </c>
      <c r="G884" s="6" t="str">
        <f xml:space="preserve"> TEXT(RTD("cqg.rtd",,"StudyData", $A$2, "BAR", "", "Low", $A$4, -$B884, $A$6,$A$10,,$A$8,$A$12),$A$47)</f>
        <v>5178.50</v>
      </c>
      <c r="H884" s="6" t="str">
        <f>TEXT(RTD("cqg.rtd",,"StudyData", $A$2, "BAR", "", "Close", $A$4, -$B884, $A$6,$A$10,,$A$8,$A$12),$A$47)</f>
        <v>5201.00</v>
      </c>
      <c r="I884" s="7">
        <f xml:space="preserve"> RTD("cqg.rtd",,"StudyData", $A$2, "Vol", "VolType=auto, CoCType=Contract", "Vol",$A$4, -$B884, $A$6,$A$10,,$A$8,$A$12)</f>
        <v>1169886</v>
      </c>
      <c r="J884" s="8" t="str">
        <f xml:space="preserve"> TEXT(RTD("cqg.rtd",,"StudyData", $A$2, "MA", "InputChoice=Close,MAType=Sim,Period="&amp;$A$14&amp;"", "MA",$A$4, -$B884, $A$6,$A$10,,$A$8,$A$12),$A$47)</f>
        <v>4980.75</v>
      </c>
      <c r="K884" s="6" t="str">
        <f xml:space="preserve"> TEXT(RTD("cqg.rtd",,"StudyData", $A$2, "BBnds", "MAType=Sim,InputChoice=Close,Period1="&amp;$A$16&amp;",Percent="&amp;$A$18&amp;"", "BHI",$A$4, -$B884, $A$6,$A$10,,$A$8,$A$12),$A$47)</f>
        <v>5241.10</v>
      </c>
      <c r="L884" s="6" t="str">
        <f>TEXT(RTD("cqg.rtd",,"StudyData",$A$2,"BBnds","MAType=Sim,InputChoice=Close,Period1="&amp;$A$16&amp;",Percent="&amp;$A$18&amp;"","BMA",$A$4,-$B884,$A$6,$A$10,,$A$8,$A$12),$A$47)</f>
        <v>5043.88</v>
      </c>
      <c r="M884" s="6" t="str">
        <f xml:space="preserve"> TEXT(RTD("cqg.rtd",,"StudyData", $A$2, "BBnds", "MAType=Sim,InputChoice=Close,Period1="&amp;$A$16&amp;",Percent="&amp;$A$18&amp;"", "BLO",$A$4, -$B884, $A$6,$A$10,,$A$8,$A$12),$A$47)</f>
        <v>4846.65</v>
      </c>
      <c r="N884" s="8" t="str">
        <f xml:space="preserve"> TEXT(RTD("cqg.rtd",,"StudyData", $A$2, "MACD", "Period1="&amp;$A$20&amp;",Period2="&amp;$A$22&amp;",Period3="&amp;$A$24&amp;",InputChoice=Close", "MACD",$A$4, -$B884, $A$6,$A$10,,$A$8,$A$12),$A$47)</f>
        <v>62.48</v>
      </c>
      <c r="O884" s="8" t="str">
        <f>TEXT(RTD("cqg.rtd",,"StudyData",$A$2,"MACD","Period1="&amp;$A$20&amp;",Period2="&amp;$A$22&amp;",Period3="&amp;$A$24&amp;",InputChoice=Close","MACDA",$A$4,-$B884,$A$6,$A$10,,$A$8,$A$12),$A$47)</f>
        <v>47.05</v>
      </c>
      <c r="P884" s="6" t="str">
        <f t="shared" si="26"/>
        <v>15.43</v>
      </c>
      <c r="Q884" s="8">
        <f xml:space="preserve"> RTD("cqg.rtd",,"StudyData", $A$2, "RSI", "InputChoice=Close,Period="&amp;$A$26&amp;"", "RSI",$A$4, -$B884, $A$6,$A$10,,$A$8,$A$12)</f>
        <v>83.66236975721921</v>
      </c>
      <c r="R88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-$B884, $A$6,$A$10,,$A$8,$A$12)</f>
        <v>97.3509597746</v>
      </c>
      <c r="S88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-$B884, $A$6,$A$10,,$A$8,$A$12)</f>
        <v>95.884</v>
      </c>
      <c r="T884" s="8" t="str">
        <f>TEXT(RTD("cqg.rtd",,"StudyData", $A$2, "Imoku", "Period1="&amp;$A$34&amp;"", "Imoku1",$A$4, -$B884, $A$6,$A$10,,$A$8,$A$12),$A$47)</f>
        <v>5127.13</v>
      </c>
      <c r="U884" s="8" t="str">
        <f xml:space="preserve"> TEXT(RTD("cqg.rtd",,"StudyData", $A$2, "Imoku", "Period2="&amp;$A$36&amp;"", "Imoku2",$A$4, -$B884, $A$6,$A$10,,$A$8,$A$12),$A$47)</f>
        <v>4995.88</v>
      </c>
      <c r="V884" s="8" t="str">
        <f xml:space="preserve"> TEXT(RTD("cqg.rtd",,"StudyData", $A$2, "Imoku", "Period3="&amp;$A$38&amp;"", "Imoku3",$A$4, -(($B884)+($A$44)), $A$6,$A$10,,$A$8,$A$12),$A$47)</f>
        <v>4905.25</v>
      </c>
      <c r="W884" s="8" t="str">
        <f xml:space="preserve"> TEXT(RTD("cqg.rtd",,"StudyData", $A$2, "Imoku", "Period1="&amp;$A$34&amp;",Period2="&amp;$A$36&amp;",Period4="&amp;$A$40&amp;",MAType4=Sim", "Imoku4",$A$4, -(($B884)+($A$44)), $A$6,$A$10,,$A$8,$A$12),$A$47)</f>
        <v>4927.81</v>
      </c>
      <c r="X884" s="8" t="str">
        <f>TEXT(RTD("cqg.rtd",,"StudyData", $A$2, "Imoku", "MAType5=Sim,Period5="&amp;$A$42&amp;",InputChoice5=Close", "Imoku5",$A$4, -$B884, $A$6,$A$10,,$A$8,$A$12),$A$47)</f>
        <v>5201.00</v>
      </c>
    </row>
    <row r="885" spans="2:24" x14ac:dyDescent="0.25">
      <c r="B885">
        <f t="shared" si="27"/>
        <v>883</v>
      </c>
      <c r="C885" s="5">
        <f xml:space="preserve"> RTD("cqg.rtd",,"StudyData", $A$2, "BAR", "", "Time", $A$4,-$B885,$A$6,$A$10, "","False","T")</f>
        <v>44503</v>
      </c>
      <c r="D885" s="4">
        <f xml:space="preserve"> RTD("cqg.rtd",,"StudyData", $A$2, "BAR", "", "Time", $A$4,-$B885,$A$6,$A$10, "","False","T")</f>
        <v>44503</v>
      </c>
      <c r="E885" s="6" t="str">
        <f xml:space="preserve"> TEXT(RTD("cqg.rtd",,"StudyData", $A$2, "BAR", "", "Open", $A$4, -$B885, $A$6,$A$10,,$A$8,$A$12),$A$47)</f>
        <v>5149.00</v>
      </c>
      <c r="F885" s="6" t="str">
        <f xml:space="preserve"> TEXT(RTD("cqg.rtd",,"StudyData", $A$2, "BAR", "", "High", $A$4, -$B885, $A$6,$A$10,,$A$8,$A$12),$A$47)</f>
        <v>5184.75</v>
      </c>
      <c r="G885" s="6" t="str">
        <f xml:space="preserve"> TEXT(RTD("cqg.rtd",,"StudyData", $A$2, "BAR", "", "Low", $A$4, -$B885, $A$6,$A$10,,$A$8,$A$12),$A$47)</f>
        <v>5140.75</v>
      </c>
      <c r="H885" s="6" t="str">
        <f>TEXT(RTD("cqg.rtd",,"StudyData", $A$2, "BAR", "", "Close", $A$4, -$B885, $A$6,$A$10,,$A$8,$A$12),$A$47)</f>
        <v>5180.00</v>
      </c>
      <c r="I885" s="7">
        <f xml:space="preserve"> RTD("cqg.rtd",,"StudyData", $A$2, "Vol", "VolType=auto, CoCType=Contract", "Vol",$A$4, -$B885, $A$6,$A$10,,$A$8,$A$12)</f>
        <v>1074650</v>
      </c>
      <c r="J885" s="8" t="str">
        <f xml:space="preserve"> TEXT(RTD("cqg.rtd",,"StudyData", $A$2, "MA", "InputChoice=Close,MAType=Sim,Period="&amp;$A$14&amp;"", "MA",$A$4, -$B885, $A$6,$A$10,,$A$8,$A$12),$A$47)</f>
        <v>4975.99</v>
      </c>
      <c r="K885" s="6" t="str">
        <f xml:space="preserve"> TEXT(RTD("cqg.rtd",,"StudyData", $A$2, "BBnds", "MAType=Sim,InputChoice=Close,Period1="&amp;$A$16&amp;",Percent="&amp;$A$18&amp;"", "BHI",$A$4, -$B885, $A$6,$A$10,,$A$8,$A$12),$A$47)</f>
        <v>5220.34</v>
      </c>
      <c r="L885" s="6" t="str">
        <f>TEXT(RTD("cqg.rtd",,"StudyData",$A$2,"BBnds","MAType=Sim,InputChoice=Close,Period1="&amp;$A$16&amp;",Percent="&amp;$A$18&amp;"","BMA",$A$4,-$B885,$A$6,$A$10,,$A$8,$A$12),$A$47)</f>
        <v>5029.71</v>
      </c>
      <c r="M885" s="6" t="str">
        <f xml:space="preserve"> TEXT(RTD("cqg.rtd",,"StudyData", $A$2, "BBnds", "MAType=Sim,InputChoice=Close,Period1="&amp;$A$16&amp;",Percent="&amp;$A$18&amp;"", "BLO",$A$4, -$B885, $A$6,$A$10,,$A$8,$A$12),$A$47)</f>
        <v>4839.08</v>
      </c>
      <c r="N885" s="8" t="str">
        <f xml:space="preserve"> TEXT(RTD("cqg.rtd",,"StudyData", $A$2, "MACD", "Period1="&amp;$A$20&amp;",Period2="&amp;$A$22&amp;",Period3="&amp;$A$24&amp;",InputChoice=Close", "MACD",$A$4, -$B885, $A$6,$A$10,,$A$8,$A$12),$A$47)</f>
        <v>58.33</v>
      </c>
      <c r="O885" s="8" t="str">
        <f>TEXT(RTD("cqg.rtd",,"StudyData",$A$2,"MACD","Period1="&amp;$A$20&amp;",Period2="&amp;$A$22&amp;",Period3="&amp;$A$24&amp;",InputChoice=Close","MACDA",$A$4,-$B885,$A$6,$A$10,,$A$8,$A$12),$A$47)</f>
        <v>43.19</v>
      </c>
      <c r="P885" s="6" t="str">
        <f t="shared" si="26"/>
        <v>15.14</v>
      </c>
      <c r="Q885" s="8">
        <f xml:space="preserve"> RTD("cqg.rtd",,"StudyData", $A$2, "RSI", "InputChoice=Close,Period="&amp;$A$26&amp;"", "RSI",$A$4, -$B885, $A$6,$A$10,,$A$8,$A$12)</f>
        <v>81.716730511677298</v>
      </c>
      <c r="R88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-$B885, $A$6,$A$10,,$A$8,$A$12)</f>
        <v>96.715965025800003</v>
      </c>
      <c r="S88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-$B885, $A$6,$A$10,,$A$8,$A$12)</f>
        <v>95.150599999999997</v>
      </c>
      <c r="T885" s="8" t="str">
        <f>TEXT(RTD("cqg.rtd",,"StudyData", $A$2, "Imoku", "Period1="&amp;$A$34&amp;"", "Imoku1",$A$4, -$B885, $A$6,$A$10,,$A$8,$A$12),$A$47)</f>
        <v>5113.88</v>
      </c>
      <c r="U885" s="8" t="str">
        <f xml:space="preserve"> TEXT(RTD("cqg.rtd",,"StudyData", $A$2, "Imoku", "Period2="&amp;$A$36&amp;"", "Imoku2",$A$4, -$B885, $A$6,$A$10,,$A$8,$A$12),$A$47)</f>
        <v>4986.25</v>
      </c>
      <c r="V885" s="8" t="str">
        <f xml:space="preserve"> TEXT(RTD("cqg.rtd",,"StudyData", $A$2, "Imoku", "Period3="&amp;$A$38&amp;"", "Imoku3",$A$4, -(($B885)+($A$44)), $A$6,$A$10,,$A$8,$A$12),$A$47)</f>
        <v>4905.25</v>
      </c>
      <c r="W885" s="8" t="str">
        <f xml:space="preserve"> TEXT(RTD("cqg.rtd",,"StudyData", $A$2, "Imoku", "Period1="&amp;$A$34&amp;",Period2="&amp;$A$36&amp;",Period4="&amp;$A$40&amp;",MAType4=Sim", "Imoku4",$A$4, -(($B885)+($A$44)), $A$6,$A$10,,$A$8,$A$12),$A$47)</f>
        <v>4929.31</v>
      </c>
      <c r="X885" s="8" t="str">
        <f>TEXT(RTD("cqg.rtd",,"StudyData", $A$2, "Imoku", "MAType5=Sim,Period5="&amp;$A$42&amp;",InputChoice5=Close", "Imoku5",$A$4, -$B885, $A$6,$A$10,,$A$8,$A$12),$A$47)</f>
        <v>5180.00</v>
      </c>
    </row>
    <row r="886" spans="2:24" x14ac:dyDescent="0.25">
      <c r="B886">
        <f t="shared" si="27"/>
        <v>884</v>
      </c>
      <c r="C886" s="5">
        <f xml:space="preserve"> RTD("cqg.rtd",,"StudyData", $A$2, "BAR", "", "Time", $A$4,-$B886,$A$6,$A$10, "","False","T")</f>
        <v>44502</v>
      </c>
      <c r="D886" s="4">
        <f xml:space="preserve"> RTD("cqg.rtd",,"StudyData", $A$2, "BAR", "", "Time", $A$4,-$B886,$A$6,$A$10, "","False","T")</f>
        <v>44502</v>
      </c>
      <c r="E886" s="6" t="str">
        <f xml:space="preserve"> TEXT(RTD("cqg.rtd",,"StudyData", $A$2, "BAR", "", "Open", $A$4, -$B886, $A$6,$A$10,,$A$8,$A$12),$A$47)</f>
        <v>5133.50</v>
      </c>
      <c r="F886" s="6" t="str">
        <f xml:space="preserve"> TEXT(RTD("cqg.rtd",,"StudyData", $A$2, "BAR", "", "High", $A$4, -$B886, $A$6,$A$10,,$A$8,$A$12),$A$47)</f>
        <v>5154.75</v>
      </c>
      <c r="G886" s="6" t="str">
        <f xml:space="preserve"> TEXT(RTD("cqg.rtd",,"StudyData", $A$2, "BAR", "", "Low", $A$4, -$B886, $A$6,$A$10,,$A$8,$A$12),$A$47)</f>
        <v>5121.00</v>
      </c>
      <c r="H886" s="6" t="str">
        <f>TEXT(RTD("cqg.rtd",,"StudyData", $A$2, "BAR", "", "Close", $A$4, -$B886, $A$6,$A$10,,$A$8,$A$12),$A$47)</f>
        <v>5151.25</v>
      </c>
      <c r="I886" s="7">
        <f xml:space="preserve"> RTD("cqg.rtd",,"StudyData", $A$2, "Vol", "VolType=auto, CoCType=Contract", "Vol",$A$4, -$B886, $A$6,$A$10,,$A$8,$A$12)</f>
        <v>980833</v>
      </c>
      <c r="J886" s="8" t="str">
        <f xml:space="preserve"> TEXT(RTD("cqg.rtd",,"StudyData", $A$2, "MA", "InputChoice=Close,MAType=Sim,Period="&amp;$A$14&amp;"", "MA",$A$4, -$B886, $A$6,$A$10,,$A$8,$A$12),$A$47)</f>
        <v>4972.27</v>
      </c>
      <c r="K886" s="6" t="str">
        <f xml:space="preserve"> TEXT(RTD("cqg.rtd",,"StudyData", $A$2, "BBnds", "MAType=Sim,InputChoice=Close,Period1="&amp;$A$16&amp;",Percent="&amp;$A$18&amp;"", "BHI",$A$4, -$B886, $A$6,$A$10,,$A$8,$A$12),$A$47)</f>
        <v>5202.71</v>
      </c>
      <c r="L886" s="6" t="str">
        <f>TEXT(RTD("cqg.rtd",,"StudyData",$A$2,"BBnds","MAType=Sim,InputChoice=Close,Period1="&amp;$A$16&amp;",Percent="&amp;$A$18&amp;"","BMA",$A$4,-$B886,$A$6,$A$10,,$A$8,$A$12),$A$47)</f>
        <v>5014.80</v>
      </c>
      <c r="M886" s="6" t="str">
        <f xml:space="preserve"> TEXT(RTD("cqg.rtd",,"StudyData", $A$2, "BBnds", "MAType=Sim,InputChoice=Close,Period1="&amp;$A$16&amp;",Percent="&amp;$A$18&amp;"", "BLO",$A$4, -$B886, $A$6,$A$10,,$A$8,$A$12),$A$47)</f>
        <v>4826.89</v>
      </c>
      <c r="N886" s="8" t="str">
        <f xml:space="preserve"> TEXT(RTD("cqg.rtd",,"StudyData", $A$2, "MACD", "Period1="&amp;$A$20&amp;",Period2="&amp;$A$22&amp;",Period3="&amp;$A$24&amp;",InputChoice=Close", "MACD",$A$4, -$B886, $A$6,$A$10,,$A$8,$A$12),$A$47)</f>
        <v>54.30</v>
      </c>
      <c r="O886" s="8" t="str">
        <f>TEXT(RTD("cqg.rtd",,"StudyData",$A$2,"MACD","Period1="&amp;$A$20&amp;",Period2="&amp;$A$22&amp;",Period3="&amp;$A$24&amp;",InputChoice=Close","MACDA",$A$4,-$B886,$A$6,$A$10,,$A$8,$A$12),$A$47)</f>
        <v>39.40</v>
      </c>
      <c r="P886" s="6" t="str">
        <f t="shared" si="26"/>
        <v>14.90</v>
      </c>
      <c r="Q886" s="8">
        <f xml:space="preserve"> RTD("cqg.rtd",,"StudyData", $A$2, "RSI", "InputChoice=Close,Period="&amp;$A$26&amp;"", "RSI",$A$4, -$B886, $A$6,$A$10,,$A$8,$A$12)</f>
        <v>78.61796826050815</v>
      </c>
      <c r="R88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-$B886, $A$6,$A$10,,$A$8,$A$12)</f>
        <v>96.2129297587</v>
      </c>
      <c r="S88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-$B886, $A$6,$A$10,,$A$8,$A$12)</f>
        <v>94.367900000000006</v>
      </c>
      <c r="T886" s="8" t="str">
        <f>TEXT(RTD("cqg.rtd",,"StudyData", $A$2, "Imoku", "Period1="&amp;$A$34&amp;"", "Imoku1",$A$4, -$B886, $A$6,$A$10,,$A$8,$A$12),$A$47)</f>
        <v>5096.38</v>
      </c>
      <c r="U886" s="8" t="str">
        <f xml:space="preserve"> TEXT(RTD("cqg.rtd",,"StudyData", $A$2, "Imoku", "Period2="&amp;$A$36&amp;"", "Imoku2",$A$4, -$B886, $A$6,$A$10,,$A$8,$A$12),$A$47)</f>
        <v>4971.25</v>
      </c>
      <c r="V886" s="8" t="str">
        <f xml:space="preserve"> TEXT(RTD("cqg.rtd",,"StudyData", $A$2, "Imoku", "Period3="&amp;$A$38&amp;"", "Imoku3",$A$4, -(($B886)+($A$44)), $A$6,$A$10,,$A$8,$A$12),$A$47)</f>
        <v>4905.25</v>
      </c>
      <c r="W886" s="8" t="str">
        <f xml:space="preserve"> TEXT(RTD("cqg.rtd",,"StudyData", $A$2, "Imoku", "Period1="&amp;$A$34&amp;",Period2="&amp;$A$36&amp;",Period4="&amp;$A$40&amp;",MAType4=Sim", "Imoku4",$A$4, -(($B886)+($A$44)), $A$6,$A$10,,$A$8,$A$12),$A$47)</f>
        <v>4929.31</v>
      </c>
      <c r="X886" s="8" t="str">
        <f>TEXT(RTD("cqg.rtd",,"StudyData", $A$2, "Imoku", "MAType5=Sim,Period5="&amp;$A$42&amp;",InputChoice5=Close", "Imoku5",$A$4, -$B886, $A$6,$A$10,,$A$8,$A$12),$A$47)</f>
        <v>5151.25</v>
      </c>
    </row>
    <row r="887" spans="2:24" x14ac:dyDescent="0.25">
      <c r="B887">
        <f t="shared" si="27"/>
        <v>885</v>
      </c>
      <c r="C887" s="5">
        <f xml:space="preserve"> RTD("cqg.rtd",,"StudyData", $A$2, "BAR", "", "Time", $A$4,-$B887,$A$6,$A$10, "","False","T")</f>
        <v>44501</v>
      </c>
      <c r="D887" s="4">
        <f xml:space="preserve"> RTD("cqg.rtd",,"StudyData", $A$2, "BAR", "", "Time", $A$4,-$B887,$A$6,$A$10, "","False","T")</f>
        <v>44501</v>
      </c>
      <c r="E887" s="6" t="str">
        <f xml:space="preserve"> TEXT(RTD("cqg.rtd",,"StudyData", $A$2, "BAR", "", "Open", $A$4, -$B887, $A$6,$A$10,,$A$8,$A$12),$A$47)</f>
        <v>5135.75</v>
      </c>
      <c r="F887" s="6" t="str">
        <f xml:space="preserve"> TEXT(RTD("cqg.rtd",,"StudyData", $A$2, "BAR", "", "High", $A$4, -$B887, $A$6,$A$10,,$A$8,$A$12),$A$47)</f>
        <v>5147.25</v>
      </c>
      <c r="G887" s="6" t="str">
        <f xml:space="preserve"> TEXT(RTD("cqg.rtd",,"StudyData", $A$2, "BAR", "", "Low", $A$4, -$B887, $A$6,$A$10,,$A$8,$A$12),$A$47)</f>
        <v>5114.25</v>
      </c>
      <c r="H887" s="6" t="str">
        <f>TEXT(RTD("cqg.rtd",,"StudyData", $A$2, "BAR", "", "Close", $A$4, -$B887, $A$6,$A$10,,$A$8,$A$12),$A$47)</f>
        <v>5133.50</v>
      </c>
      <c r="I887" s="7">
        <f xml:space="preserve"> RTD("cqg.rtd",,"StudyData", $A$2, "Vol", "VolType=auto, CoCType=Contract", "Vol",$A$4, -$B887, $A$6,$A$10,,$A$8,$A$12)</f>
        <v>1071118</v>
      </c>
      <c r="J887" s="8" t="str">
        <f xml:space="preserve"> TEXT(RTD("cqg.rtd",,"StudyData", $A$2, "MA", "InputChoice=Close,MAType=Sim,Period="&amp;$A$14&amp;"", "MA",$A$4, -$B887, $A$6,$A$10,,$A$8,$A$12),$A$47)</f>
        <v>4969.43</v>
      </c>
      <c r="K887" s="6" t="str">
        <f xml:space="preserve"> TEXT(RTD("cqg.rtd",,"StudyData", $A$2, "BBnds", "MAType=Sim,InputChoice=Close,Period1="&amp;$A$16&amp;",Percent="&amp;$A$18&amp;"", "BHI",$A$4, -$B887, $A$6,$A$10,,$A$8,$A$12),$A$47)</f>
        <v>5188.56</v>
      </c>
      <c r="L887" s="6" t="str">
        <f>TEXT(RTD("cqg.rtd",,"StudyData",$A$2,"BBnds","MAType=Sim,InputChoice=Close,Period1="&amp;$A$16&amp;",Percent="&amp;$A$18&amp;"","BMA",$A$4,-$B887,$A$6,$A$10,,$A$8,$A$12),$A$47)</f>
        <v>5000.33</v>
      </c>
      <c r="M887" s="6" t="str">
        <f xml:space="preserve"> TEXT(RTD("cqg.rtd",,"StudyData", $A$2, "BBnds", "MAType=Sim,InputChoice=Close,Period1="&amp;$A$16&amp;",Percent="&amp;$A$18&amp;"", "BLO",$A$4, -$B887, $A$6,$A$10,,$A$8,$A$12),$A$47)</f>
        <v>4812.09</v>
      </c>
      <c r="N887" s="8" t="str">
        <f xml:space="preserve"> TEXT(RTD("cqg.rtd",,"StudyData", $A$2, "MACD", "Period1="&amp;$A$20&amp;",Period2="&amp;$A$22&amp;",Period3="&amp;$A$24&amp;",InputChoice=Close", "MACD",$A$4, -$B887, $A$6,$A$10,,$A$8,$A$12),$A$47)</f>
        <v>51.32</v>
      </c>
      <c r="O887" s="8" t="str">
        <f>TEXT(RTD("cqg.rtd",,"StudyData",$A$2,"MACD","Period1="&amp;$A$20&amp;",Period2="&amp;$A$22&amp;",Period3="&amp;$A$24&amp;",InputChoice=Close","MACDA",$A$4,-$B887,$A$6,$A$10,,$A$8,$A$12),$A$47)</f>
        <v>35.68</v>
      </c>
      <c r="P887" s="6" t="str">
        <f t="shared" si="26"/>
        <v>15.64</v>
      </c>
      <c r="Q887" s="8">
        <f xml:space="preserve"> RTD("cqg.rtd",,"StudyData", $A$2, "RSI", "InputChoice=Close,Period="&amp;$A$26&amp;"", "RSI",$A$4, -$B887, $A$6,$A$10,,$A$8,$A$12)</f>
        <v>76.425213010906987</v>
      </c>
      <c r="R88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-$B887, $A$6,$A$10,,$A$8,$A$12)</f>
        <v>95.013888304399998</v>
      </c>
      <c r="S88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-$B887, $A$6,$A$10,,$A$8,$A$12)</f>
        <v>93.445300000000003</v>
      </c>
      <c r="T887" s="8" t="str">
        <f>TEXT(RTD("cqg.rtd",,"StudyData", $A$2, "Imoku", "Period1="&amp;$A$34&amp;"", "Imoku1",$A$4, -$B887, $A$6,$A$10,,$A$8,$A$12),$A$47)</f>
        <v>5089.50</v>
      </c>
      <c r="U887" s="8" t="str">
        <f xml:space="preserve"> TEXT(RTD("cqg.rtd",,"StudyData", $A$2, "Imoku", "Period2="&amp;$A$36&amp;"", "Imoku2",$A$4, -$B887, $A$6,$A$10,,$A$8,$A$12),$A$47)</f>
        <v>4967.50</v>
      </c>
      <c r="V887" s="8" t="str">
        <f xml:space="preserve"> TEXT(RTD("cqg.rtd",,"StudyData", $A$2, "Imoku", "Period3="&amp;$A$38&amp;"", "Imoku3",$A$4, -(($B887)+($A$44)), $A$6,$A$10,,$A$8,$A$12),$A$47)</f>
        <v>4905.25</v>
      </c>
      <c r="W887" s="8" t="str">
        <f xml:space="preserve"> TEXT(RTD("cqg.rtd",,"StudyData", $A$2, "Imoku", "Period1="&amp;$A$34&amp;",Period2="&amp;$A$36&amp;",Period4="&amp;$A$40&amp;",MAType4=Sim", "Imoku4",$A$4, -(($B887)+($A$44)), $A$6,$A$10,,$A$8,$A$12),$A$47)</f>
        <v>4929.56</v>
      </c>
      <c r="X887" s="8" t="str">
        <f>TEXT(RTD("cqg.rtd",,"StudyData", $A$2, "Imoku", "MAType5=Sim,Period5="&amp;$A$42&amp;",InputChoice5=Close", "Imoku5",$A$4, -$B887, $A$6,$A$10,,$A$8,$A$12),$A$47)</f>
        <v>5133.50</v>
      </c>
    </row>
    <row r="888" spans="2:24" x14ac:dyDescent="0.25">
      <c r="B888">
        <f t="shared" si="27"/>
        <v>886</v>
      </c>
      <c r="C888" s="5">
        <f xml:space="preserve"> RTD("cqg.rtd",,"StudyData", $A$2, "BAR", "", "Time", $A$4,-$B888,$A$6,$A$10, "","False","T")</f>
        <v>44498</v>
      </c>
      <c r="D888" s="4">
        <f xml:space="preserve"> RTD("cqg.rtd",,"StudyData", $A$2, "BAR", "", "Time", $A$4,-$B888,$A$6,$A$10, "","False","T")</f>
        <v>44498</v>
      </c>
      <c r="E888" s="6" t="str">
        <f xml:space="preserve"> TEXT(RTD("cqg.rtd",,"StudyData", $A$2, "BAR", "", "Open", $A$4, -$B888, $A$6,$A$10,,$A$8,$A$12),$A$47)</f>
        <v>5104.75</v>
      </c>
      <c r="F888" s="6" t="str">
        <f xml:space="preserve"> TEXT(RTD("cqg.rtd",,"StudyData", $A$2, "BAR", "", "High", $A$4, -$B888, $A$6,$A$10,,$A$8,$A$12),$A$47)</f>
        <v>5131.25</v>
      </c>
      <c r="G888" s="6" t="str">
        <f xml:space="preserve"> TEXT(RTD("cqg.rtd",,"StudyData", $A$2, "BAR", "", "Low", $A$4, -$B888, $A$6,$A$10,,$A$8,$A$12),$A$47)</f>
        <v>5087.00</v>
      </c>
      <c r="H888" s="6" t="str">
        <f>TEXT(RTD("cqg.rtd",,"StudyData", $A$2, "BAR", "", "Close", $A$4, -$B888, $A$6,$A$10,,$A$8,$A$12),$A$47)</f>
        <v>5124.75</v>
      </c>
      <c r="I888" s="7">
        <f xml:space="preserve"> RTD("cqg.rtd",,"StudyData", $A$2, "Vol", "VolType=auto, CoCType=Contract", "Vol",$A$4, -$B888, $A$6,$A$10,,$A$8,$A$12)</f>
        <v>1418280</v>
      </c>
      <c r="J888" s="8" t="str">
        <f xml:space="preserve"> TEXT(RTD("cqg.rtd",,"StudyData", $A$2, "MA", "InputChoice=Close,MAType=Sim,Period="&amp;$A$14&amp;"", "MA",$A$4, -$B888, $A$6,$A$10,,$A$8,$A$12),$A$47)</f>
        <v>4967.42</v>
      </c>
      <c r="K888" s="6" t="str">
        <f xml:space="preserve"> TEXT(RTD("cqg.rtd",,"StudyData", $A$2, "BBnds", "MAType=Sim,InputChoice=Close,Period1="&amp;$A$16&amp;",Percent="&amp;$A$18&amp;"", "BHI",$A$4, -$B888, $A$6,$A$10,,$A$8,$A$12),$A$47)</f>
        <v>5178.18</v>
      </c>
      <c r="L888" s="6" t="str">
        <f>TEXT(RTD("cqg.rtd",,"StudyData",$A$2,"BBnds","MAType=Sim,InputChoice=Close,Period1="&amp;$A$16&amp;",Percent="&amp;$A$18&amp;"","BMA",$A$4,-$B888,$A$6,$A$10,,$A$8,$A$12),$A$47)</f>
        <v>4984.60</v>
      </c>
      <c r="M888" s="6" t="str">
        <f xml:space="preserve"> TEXT(RTD("cqg.rtd",,"StudyData", $A$2, "BBnds", "MAType=Sim,InputChoice=Close,Period1="&amp;$A$16&amp;",Percent="&amp;$A$18&amp;"", "BLO",$A$4, -$B888, $A$6,$A$10,,$A$8,$A$12),$A$47)</f>
        <v>4791.02</v>
      </c>
      <c r="N888" s="8" t="str">
        <f xml:space="preserve"> TEXT(RTD("cqg.rtd",,"StudyData", $A$2, "MACD", "Period1="&amp;$A$20&amp;",Period2="&amp;$A$22&amp;",Period3="&amp;$A$24&amp;",InputChoice=Close", "MACD",$A$4, -$B888, $A$6,$A$10,,$A$8,$A$12),$A$47)</f>
        <v>48.57</v>
      </c>
      <c r="O888" s="8" t="str">
        <f>TEXT(RTD("cqg.rtd",,"StudyData",$A$2,"MACD","Period1="&amp;$A$20&amp;",Period2="&amp;$A$22&amp;",Period3="&amp;$A$24&amp;",InputChoice=Close","MACDA",$A$4,-$B888,$A$6,$A$10,,$A$8,$A$12),$A$47)</f>
        <v>31.77</v>
      </c>
      <c r="P888" s="6" t="str">
        <f t="shared" si="26"/>
        <v>16.80</v>
      </c>
      <c r="Q888" s="8">
        <f xml:space="preserve"> RTD("cqg.rtd",,"StudyData", $A$2, "RSI", "InputChoice=Close,Period="&amp;$A$26&amp;"", "RSI",$A$4, -$B888, $A$6,$A$10,,$A$8,$A$12)</f>
        <v>75.316002820469194</v>
      </c>
      <c r="R88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-$B888, $A$6,$A$10,,$A$8,$A$12)</f>
        <v>94.789108728800002</v>
      </c>
      <c r="S88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-$B888, $A$6,$A$10,,$A$8,$A$12)</f>
        <v>92.661000000000001</v>
      </c>
      <c r="T888" s="8" t="str">
        <f>TEXT(RTD("cqg.rtd",,"StudyData", $A$2, "Imoku", "Period1="&amp;$A$34&amp;"", "Imoku1",$A$4, -$B888, $A$6,$A$10,,$A$8,$A$12),$A$47)</f>
        <v>5065.38</v>
      </c>
      <c r="U888" s="8" t="str">
        <f xml:space="preserve"> TEXT(RTD("cqg.rtd",,"StudyData", $A$2, "Imoku", "Period2="&amp;$A$36&amp;"", "Imoku2",$A$4, -$B888, $A$6,$A$10,,$A$8,$A$12),$A$47)</f>
        <v>4959.50</v>
      </c>
      <c r="V888" s="8" t="str">
        <f xml:space="preserve"> TEXT(RTD("cqg.rtd",,"StudyData", $A$2, "Imoku", "Period3="&amp;$A$38&amp;"", "Imoku3",$A$4, -(($B888)+($A$44)), $A$6,$A$10,,$A$8,$A$12),$A$47)</f>
        <v>4905.25</v>
      </c>
      <c r="W888" s="8" t="str">
        <f xml:space="preserve"> TEXT(RTD("cqg.rtd",,"StudyData", $A$2, "Imoku", "Period1="&amp;$A$34&amp;",Period2="&amp;$A$36&amp;",Period4="&amp;$A$40&amp;",MAType4=Sim", "Imoku4",$A$4, -(($B888)+($A$44)), $A$6,$A$10,,$A$8,$A$12),$A$47)</f>
        <v>4930.56</v>
      </c>
      <c r="X888" s="8" t="str">
        <f>TEXT(RTD("cqg.rtd",,"StudyData", $A$2, "Imoku", "MAType5=Sim,Period5="&amp;$A$42&amp;",InputChoice5=Close", "Imoku5",$A$4, -$B888, $A$6,$A$10,,$A$8,$A$12),$A$47)</f>
        <v>5124.75</v>
      </c>
    </row>
    <row r="889" spans="2:24" x14ac:dyDescent="0.25">
      <c r="B889">
        <f t="shared" si="27"/>
        <v>887</v>
      </c>
      <c r="C889" s="5">
        <f xml:space="preserve"> RTD("cqg.rtd",,"StudyData", $A$2, "BAR", "", "Time", $A$4,-$B889,$A$6,$A$10, "","False","T")</f>
        <v>44497</v>
      </c>
      <c r="D889" s="4">
        <f xml:space="preserve"> RTD("cqg.rtd",,"StudyData", $A$2, "BAR", "", "Time", $A$4,-$B889,$A$6,$A$10, "","False","T")</f>
        <v>44497</v>
      </c>
      <c r="E889" s="6" t="str">
        <f xml:space="preserve"> TEXT(RTD("cqg.rtd",,"StudyData", $A$2, "BAR", "", "Open", $A$4, -$B889, $A$6,$A$10,,$A$8,$A$12),$A$47)</f>
        <v>5076.50</v>
      </c>
      <c r="F889" s="6" t="str">
        <f xml:space="preserve"> TEXT(RTD("cqg.rtd",,"StudyData", $A$2, "BAR", "", "High", $A$4, -$B889, $A$6,$A$10,,$A$8,$A$12),$A$47)</f>
        <v>5117.50</v>
      </c>
      <c r="G889" s="6" t="str">
        <f xml:space="preserve"> TEXT(RTD("cqg.rtd",,"StudyData", $A$2, "BAR", "", "Low", $A$4, -$B889, $A$6,$A$10,,$A$8,$A$12),$A$47)</f>
        <v>5073.00</v>
      </c>
      <c r="H889" s="6" t="str">
        <f>TEXT(RTD("cqg.rtd",,"StudyData", $A$2, "BAR", "", "Close", $A$4, -$B889, $A$6,$A$10,,$A$8,$A$12),$A$47)</f>
        <v>5115.25</v>
      </c>
      <c r="I889" s="7">
        <f xml:space="preserve"> RTD("cqg.rtd",,"StudyData", $A$2, "Vol", "VolType=auto, CoCType=Contract", "Vol",$A$4, -$B889, $A$6,$A$10,,$A$8,$A$12)</f>
        <v>1195785</v>
      </c>
      <c r="J889" s="8" t="str">
        <f xml:space="preserve"> TEXT(RTD("cqg.rtd",,"StudyData", $A$2, "MA", "InputChoice=Close,MAType=Sim,Period="&amp;$A$14&amp;"", "MA",$A$4, -$B889, $A$6,$A$10,,$A$8,$A$12),$A$47)</f>
        <v>4965.64</v>
      </c>
      <c r="K889" s="6" t="str">
        <f xml:space="preserve"> TEXT(RTD("cqg.rtd",,"StudyData", $A$2, "BBnds", "MAType=Sim,InputChoice=Close,Period1="&amp;$A$16&amp;",Percent="&amp;$A$18&amp;"", "BHI",$A$4, -$B889, $A$6,$A$10,,$A$8,$A$12),$A$47)</f>
        <v>5160.25</v>
      </c>
      <c r="L889" s="6" t="str">
        <f>TEXT(RTD("cqg.rtd",,"StudyData",$A$2,"BBnds","MAType=Sim,InputChoice=Close,Period1="&amp;$A$16&amp;",Percent="&amp;$A$18&amp;"","BMA",$A$4,-$B889,$A$6,$A$10,,$A$8,$A$12),$A$47)</f>
        <v>4971.94</v>
      </c>
      <c r="M889" s="6" t="str">
        <f xml:space="preserve"> TEXT(RTD("cqg.rtd",,"StudyData", $A$2, "BBnds", "MAType=Sim,InputChoice=Close,Period1="&amp;$A$16&amp;",Percent="&amp;$A$18&amp;"", "BLO",$A$4, -$B889, $A$6,$A$10,,$A$8,$A$12),$A$47)</f>
        <v>4783.62</v>
      </c>
      <c r="N889" s="8" t="str">
        <f xml:space="preserve"> TEXT(RTD("cqg.rtd",,"StudyData", $A$2, "MACD", "Period1="&amp;$A$20&amp;",Period2="&amp;$A$22&amp;",Period3="&amp;$A$24&amp;",InputChoice=Close", "MACD",$A$4, -$B889, $A$6,$A$10,,$A$8,$A$12),$A$47)</f>
        <v>45.23</v>
      </c>
      <c r="O889" s="8" t="str">
        <f>TEXT(RTD("cqg.rtd",,"StudyData",$A$2,"MACD","Period1="&amp;$A$20&amp;",Period2="&amp;$A$22&amp;",Period3="&amp;$A$24&amp;",InputChoice=Close","MACDA",$A$4,-$B889,$A$6,$A$10,,$A$8,$A$12),$A$47)</f>
        <v>27.57</v>
      </c>
      <c r="P889" s="6" t="str">
        <f t="shared" si="26"/>
        <v>17.66</v>
      </c>
      <c r="Q889" s="8">
        <f xml:space="preserve"> RTD("cqg.rtd",,"StudyData", $A$2, "RSI", "InputChoice=Close,Period="&amp;$A$26&amp;"", "RSI",$A$4, -$B889, $A$6,$A$10,,$A$8,$A$12)</f>
        <v>74.141844539372215</v>
      </c>
      <c r="R88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-$B889, $A$6,$A$10,,$A$8,$A$12)</f>
        <v>93.247061669199994</v>
      </c>
      <c r="S88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-$B889, $A$6,$A$10,,$A$8,$A$12)</f>
        <v>91.596999999999994</v>
      </c>
      <c r="T889" s="8" t="str">
        <f>TEXT(RTD("cqg.rtd",,"StudyData", $A$2, "Imoku", "Period1="&amp;$A$34&amp;"", "Imoku1",$A$4, -$B889, $A$6,$A$10,,$A$8,$A$12),$A$47)</f>
        <v>5040.88</v>
      </c>
      <c r="U889" s="8" t="str">
        <f xml:space="preserve"> TEXT(RTD("cqg.rtd",,"StudyData", $A$2, "Imoku", "Period2="&amp;$A$36&amp;"", "Imoku2",$A$4, -$B889, $A$6,$A$10,,$A$8,$A$12),$A$47)</f>
        <v>4952.75</v>
      </c>
      <c r="V889" s="8" t="str">
        <f xml:space="preserve"> TEXT(RTD("cqg.rtd",,"StudyData", $A$2, "Imoku", "Period3="&amp;$A$38&amp;"", "Imoku3",$A$4, -(($B889)+($A$44)), $A$6,$A$10,,$A$8,$A$12),$A$47)</f>
        <v>4905.25</v>
      </c>
      <c r="W889" s="8" t="str">
        <f xml:space="preserve"> TEXT(RTD("cqg.rtd",,"StudyData", $A$2, "Imoku", "Period1="&amp;$A$34&amp;",Period2="&amp;$A$36&amp;",Period4="&amp;$A$40&amp;",MAType4=Sim", "Imoku4",$A$4, -(($B889)+($A$44)), $A$6,$A$10,,$A$8,$A$12),$A$47)</f>
        <v>4937.00</v>
      </c>
      <c r="X889" s="8" t="str">
        <f>TEXT(RTD("cqg.rtd",,"StudyData", $A$2, "Imoku", "MAType5=Sim,Period5="&amp;$A$42&amp;",InputChoice5=Close", "Imoku5",$A$4, -$B889, $A$6,$A$10,,$A$8,$A$12),$A$47)</f>
        <v>5115.25</v>
      </c>
    </row>
    <row r="890" spans="2:24" x14ac:dyDescent="0.25">
      <c r="B890">
        <f t="shared" si="27"/>
        <v>888</v>
      </c>
      <c r="C890" s="5">
        <f xml:space="preserve"> RTD("cqg.rtd",,"StudyData", $A$2, "BAR", "", "Time", $A$4,-$B890,$A$6,$A$10, "","False","T")</f>
        <v>44496</v>
      </c>
      <c r="D890" s="4">
        <f xml:space="preserve"> RTD("cqg.rtd",,"StudyData", $A$2, "BAR", "", "Time", $A$4,-$B890,$A$6,$A$10, "","False","T")</f>
        <v>44496</v>
      </c>
      <c r="E890" s="6" t="str">
        <f xml:space="preserve"> TEXT(RTD("cqg.rtd",,"StudyData", $A$2, "BAR", "", "Open", $A$4, -$B890, $A$6,$A$10,,$A$8,$A$12),$A$47)</f>
        <v>5091.50</v>
      </c>
      <c r="F890" s="6" t="str">
        <f xml:space="preserve"> TEXT(RTD("cqg.rtd",,"StudyData", $A$2, "BAR", "", "High", $A$4, -$B890, $A$6,$A$10,,$A$8,$A$12),$A$47)</f>
        <v>5104.50</v>
      </c>
      <c r="G890" s="6" t="str">
        <f xml:space="preserve"> TEXT(RTD("cqg.rtd",,"StudyData", $A$2, "BAR", "", "Low", $A$4, -$B890, $A$6,$A$10,,$A$8,$A$12),$A$47)</f>
        <v>5071.50</v>
      </c>
      <c r="H890" s="6" t="str">
        <f>TEXT(RTD("cqg.rtd",,"StudyData", $A$2, "BAR", "", "Close", $A$4, -$B890, $A$6,$A$10,,$A$8,$A$12),$A$47)</f>
        <v>5072.25</v>
      </c>
      <c r="I890" s="7">
        <f xml:space="preserve"> RTD("cqg.rtd",,"StudyData", $A$2, "Vol", "VolType=auto, CoCType=Contract", "Vol",$A$4, -$B890, $A$6,$A$10,,$A$8,$A$12)</f>
        <v>1263181</v>
      </c>
      <c r="J890" s="8" t="str">
        <f xml:space="preserve"> TEXT(RTD("cqg.rtd",,"StudyData", $A$2, "MA", "InputChoice=Close,MAType=Sim,Period="&amp;$A$14&amp;"", "MA",$A$4, -$B890, $A$6,$A$10,,$A$8,$A$12),$A$47)</f>
        <v>4963.76</v>
      </c>
      <c r="K890" s="6" t="str">
        <f xml:space="preserve"> TEXT(RTD("cqg.rtd",,"StudyData", $A$2, "BBnds", "MAType=Sim,InputChoice=Close,Period1="&amp;$A$16&amp;",Percent="&amp;$A$18&amp;"", "BHI",$A$4, -$B890, $A$6,$A$10,,$A$8,$A$12),$A$47)</f>
        <v>5144.01</v>
      </c>
      <c r="L890" s="6" t="str">
        <f>TEXT(RTD("cqg.rtd",,"StudyData",$A$2,"BBnds","MAType=Sim,InputChoice=Close,Period1="&amp;$A$16&amp;",Percent="&amp;$A$18&amp;"","BMA",$A$4,-$B890,$A$6,$A$10,,$A$8,$A$12),$A$47)</f>
        <v>4957.45</v>
      </c>
      <c r="M890" s="6" t="str">
        <f xml:space="preserve"> TEXT(RTD("cqg.rtd",,"StudyData", $A$2, "BBnds", "MAType=Sim,InputChoice=Close,Period1="&amp;$A$16&amp;",Percent="&amp;$A$18&amp;"", "BLO",$A$4, -$B890, $A$6,$A$10,,$A$8,$A$12),$A$47)</f>
        <v>4770.89</v>
      </c>
      <c r="N890" s="8" t="str">
        <f xml:space="preserve"> TEXT(RTD("cqg.rtd",,"StudyData", $A$2, "MACD", "Period1="&amp;$A$20&amp;",Period2="&amp;$A$22&amp;",Period3="&amp;$A$24&amp;",InputChoice=Close", "MACD",$A$4, -$B890, $A$6,$A$10,,$A$8,$A$12),$A$47)</f>
        <v>41.29</v>
      </c>
      <c r="O890" s="8" t="str">
        <f>TEXT(RTD("cqg.rtd",,"StudyData",$A$2,"MACD","Period1="&amp;$A$20&amp;",Period2="&amp;$A$22&amp;",Period3="&amp;$A$24&amp;",InputChoice=Close","MACDA",$A$4,-$B890,$A$6,$A$10,,$A$8,$A$12),$A$47)</f>
        <v>23.15</v>
      </c>
      <c r="P890" s="6" t="str">
        <f t="shared" si="26"/>
        <v>18.14</v>
      </c>
      <c r="Q890" s="8">
        <f xml:space="preserve"> RTD("cqg.rtd",,"StudyData", $A$2, "RSI", "InputChoice=Close,Period="&amp;$A$26&amp;"", "RSI",$A$4, -$B890, $A$6,$A$10,,$A$8,$A$12)</f>
        <v>68.021749168933411</v>
      </c>
      <c r="R89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-$B890, $A$6,$A$10,,$A$8,$A$12)</f>
        <v>90.330984599499999</v>
      </c>
      <c r="S89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-$B890, $A$6,$A$10,,$A$8,$A$12)</f>
        <v>90.772000000000006</v>
      </c>
      <c r="T890" s="8" t="str">
        <f>TEXT(RTD("cqg.rtd",,"StudyData", $A$2, "Imoku", "Period1="&amp;$A$34&amp;"", "Imoku1",$A$4, -$B890, $A$6,$A$10,,$A$8,$A$12),$A$47)</f>
        <v>5035.88</v>
      </c>
      <c r="U890" s="8" t="str">
        <f xml:space="preserve"> TEXT(RTD("cqg.rtd",,"StudyData", $A$2, "Imoku", "Period2="&amp;$A$36&amp;"", "Imoku2",$A$4, -$B890, $A$6,$A$10,,$A$8,$A$12),$A$47)</f>
        <v>4952.75</v>
      </c>
      <c r="V890" s="8" t="str">
        <f xml:space="preserve"> TEXT(RTD("cqg.rtd",,"StudyData", $A$2, "Imoku", "Period3="&amp;$A$38&amp;"", "Imoku3",$A$4, -(($B890)+($A$44)), $A$6,$A$10,,$A$8,$A$12),$A$47)</f>
        <v>4905.25</v>
      </c>
      <c r="W890" s="8" t="str">
        <f xml:space="preserve"> TEXT(RTD("cqg.rtd",,"StudyData", $A$2, "Imoku", "Period1="&amp;$A$34&amp;",Period2="&amp;$A$36&amp;",Period4="&amp;$A$40&amp;",MAType4=Sim", "Imoku4",$A$4, -(($B890)+($A$44)), $A$6,$A$10,,$A$8,$A$12),$A$47)</f>
        <v>4939.75</v>
      </c>
      <c r="X890" s="8" t="str">
        <f>TEXT(RTD("cqg.rtd",,"StudyData", $A$2, "Imoku", "MAType5=Sim,Period5="&amp;$A$42&amp;",InputChoice5=Close", "Imoku5",$A$4, -$B890, $A$6,$A$10,,$A$8,$A$12),$A$47)</f>
        <v>5072.25</v>
      </c>
    </row>
    <row r="891" spans="2:24" x14ac:dyDescent="0.25">
      <c r="B891">
        <f t="shared" si="27"/>
        <v>889</v>
      </c>
      <c r="C891" s="5">
        <f xml:space="preserve"> RTD("cqg.rtd",,"StudyData", $A$2, "BAR", "", "Time", $A$4,-$B891,$A$6,$A$10, "","False","T")</f>
        <v>44495</v>
      </c>
      <c r="D891" s="4">
        <f xml:space="preserve"> RTD("cqg.rtd",,"StudyData", $A$2, "BAR", "", "Time", $A$4,-$B891,$A$6,$A$10, "","False","T")</f>
        <v>44495</v>
      </c>
      <c r="E891" s="6" t="str">
        <f xml:space="preserve"> TEXT(RTD("cqg.rtd",,"StudyData", $A$2, "BAR", "", "Open", $A$4, -$B891, $A$6,$A$10,,$A$8,$A$12),$A$47)</f>
        <v>5092.50</v>
      </c>
      <c r="F891" s="6" t="str">
        <f xml:space="preserve"> TEXT(RTD("cqg.rtd",,"StudyData", $A$2, "BAR", "", "High", $A$4, -$B891, $A$6,$A$10,,$A$8,$A$12),$A$47)</f>
        <v>5117.75</v>
      </c>
      <c r="G891" s="6" t="str">
        <f xml:space="preserve"> TEXT(RTD("cqg.rtd",,"StudyData", $A$2, "BAR", "", "Low", $A$4, -$B891, $A$6,$A$10,,$A$8,$A$12),$A$47)</f>
        <v>5088.50</v>
      </c>
      <c r="H891" s="6" t="str">
        <f>TEXT(RTD("cqg.rtd",,"StudyData", $A$2, "BAR", "", "Close", $A$4, -$B891, $A$6,$A$10,,$A$8,$A$12),$A$47)</f>
        <v>5093.00</v>
      </c>
      <c r="I891" s="7">
        <f xml:space="preserve"> RTD("cqg.rtd",,"StudyData", $A$2, "Vol", "VolType=auto, CoCType=Contract", "Vol",$A$4, -$B891, $A$6,$A$10,,$A$8,$A$12)</f>
        <v>1257346</v>
      </c>
      <c r="J891" s="8" t="str">
        <f xml:space="preserve"> TEXT(RTD("cqg.rtd",,"StudyData", $A$2, "MA", "InputChoice=Close,MAType=Sim,Period="&amp;$A$14&amp;"", "MA",$A$4, -$B891, $A$6,$A$10,,$A$8,$A$12),$A$47)</f>
        <v>4962.93</v>
      </c>
      <c r="K891" s="6" t="str">
        <f xml:space="preserve"> TEXT(RTD("cqg.rtd",,"StudyData", $A$2, "BBnds", "MAType=Sim,InputChoice=Close,Period1="&amp;$A$16&amp;",Percent="&amp;$A$18&amp;"", "BHI",$A$4, -$B891, $A$6,$A$10,,$A$8,$A$12),$A$47)</f>
        <v>5129.56</v>
      </c>
      <c r="L891" s="6" t="str">
        <f>TEXT(RTD("cqg.rtd",,"StudyData",$A$2,"BBnds","MAType=Sim,InputChoice=Close,Period1="&amp;$A$16&amp;",Percent="&amp;$A$18&amp;"","BMA",$A$4,-$B891,$A$6,$A$10,,$A$8,$A$12),$A$47)</f>
        <v>4947.71</v>
      </c>
      <c r="M891" s="6" t="str">
        <f xml:space="preserve"> TEXT(RTD("cqg.rtd",,"StudyData", $A$2, "BBnds", "MAType=Sim,InputChoice=Close,Period1="&amp;$A$16&amp;",Percent="&amp;$A$18&amp;"", "BLO",$A$4, -$B891, $A$6,$A$10,,$A$8,$A$12),$A$47)</f>
        <v>4765.87</v>
      </c>
      <c r="N891" s="8" t="str">
        <f xml:space="preserve"> TEXT(RTD("cqg.rtd",,"StudyData", $A$2, "MACD", "Period1="&amp;$A$20&amp;",Period2="&amp;$A$22&amp;",Period3="&amp;$A$24&amp;",InputChoice=Close", "MACD",$A$4, -$B891, $A$6,$A$10,,$A$8,$A$12),$A$47)</f>
        <v>40.03</v>
      </c>
      <c r="O891" s="8" t="str">
        <f>TEXT(RTD("cqg.rtd",,"StudyData",$A$2,"MACD","Period1="&amp;$A$20&amp;",Period2="&amp;$A$22&amp;",Period3="&amp;$A$24&amp;",InputChoice=Close","MACDA",$A$4,-$B891,$A$6,$A$10,,$A$8,$A$12),$A$47)</f>
        <v>18.62</v>
      </c>
      <c r="P891" s="6" t="str">
        <f t="shared" si="26"/>
        <v>21.41</v>
      </c>
      <c r="Q891" s="8">
        <f xml:space="preserve"> RTD("cqg.rtd",,"StudyData", $A$2, "RSI", "InputChoice=Close,Period="&amp;$A$26&amp;"", "RSI",$A$4, -$B891, $A$6,$A$10,,$A$8,$A$12)</f>
        <v>75.707704361813498</v>
      </c>
      <c r="R89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-$B891, $A$6,$A$10,,$A$8,$A$12)</f>
        <v>93.833953002800001</v>
      </c>
      <c r="S89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-$B891, $A$6,$A$10,,$A$8,$A$12)</f>
        <v>90.992500000000007</v>
      </c>
      <c r="T891" s="8" t="str">
        <f>TEXT(RTD("cqg.rtd",,"StudyData", $A$2, "Imoku", "Period1="&amp;$A$34&amp;"", "Imoku1",$A$4, -$B891, $A$6,$A$10,,$A$8,$A$12),$A$47)</f>
        <v>4999.75</v>
      </c>
      <c r="U891" s="8" t="str">
        <f xml:space="preserve"> TEXT(RTD("cqg.rtd",,"StudyData", $A$2, "Imoku", "Period2="&amp;$A$36&amp;"", "Imoku2",$A$4, -$B891, $A$6,$A$10,,$A$8,$A$12),$A$47)</f>
        <v>4952.75</v>
      </c>
      <c r="V891" s="8" t="str">
        <f xml:space="preserve"> TEXT(RTD("cqg.rtd",,"StudyData", $A$2, "Imoku", "Period3="&amp;$A$38&amp;"", "Imoku3",$A$4, -(($B891)+($A$44)), $A$6,$A$10,,$A$8,$A$12),$A$47)</f>
        <v>4905.25</v>
      </c>
      <c r="W891" s="8" t="str">
        <f xml:space="preserve"> TEXT(RTD("cqg.rtd",,"StudyData", $A$2, "Imoku", "Period1="&amp;$A$34&amp;",Period2="&amp;$A$36&amp;",Period4="&amp;$A$40&amp;",MAType4=Sim", "Imoku4",$A$4, -(($B891)+($A$44)), $A$6,$A$10,,$A$8,$A$12),$A$47)</f>
        <v>4939.75</v>
      </c>
      <c r="X891" s="8" t="str">
        <f>TEXT(RTD("cqg.rtd",,"StudyData", $A$2, "Imoku", "MAType5=Sim,Period5="&amp;$A$42&amp;",InputChoice5=Close", "Imoku5",$A$4, -$B891, $A$6,$A$10,,$A$8,$A$12),$A$47)</f>
        <v>5093.00</v>
      </c>
    </row>
    <row r="892" spans="2:24" x14ac:dyDescent="0.25">
      <c r="B892">
        <f t="shared" si="27"/>
        <v>890</v>
      </c>
      <c r="C892" s="5">
        <f xml:space="preserve"> RTD("cqg.rtd",,"StudyData", $A$2, "BAR", "", "Time", $A$4,-$B892,$A$6,$A$10, "","False","T")</f>
        <v>44494</v>
      </c>
      <c r="D892" s="4">
        <f xml:space="preserve"> RTD("cqg.rtd",,"StudyData", $A$2, "BAR", "", "Time", $A$4,-$B892,$A$6,$A$10, "","False","T")</f>
        <v>44494</v>
      </c>
      <c r="E892" s="6" t="str">
        <f xml:space="preserve"> TEXT(RTD("cqg.rtd",,"StudyData", $A$2, "BAR", "", "Open", $A$4, -$B892, $A$6,$A$10,,$A$8,$A$12),$A$47)</f>
        <v>5056.50</v>
      </c>
      <c r="F892" s="6" t="str">
        <f xml:space="preserve"> TEXT(RTD("cqg.rtd",,"StudyData", $A$2, "BAR", "", "High", $A$4, -$B892, $A$6,$A$10,,$A$8,$A$12),$A$47)</f>
        <v>5094.00</v>
      </c>
      <c r="G892" s="6" t="str">
        <f xml:space="preserve"> TEXT(RTD("cqg.rtd",,"StudyData", $A$2, "BAR", "", "Low", $A$4, -$B892, $A$6,$A$10,,$A$8,$A$12),$A$47)</f>
        <v>5050.25</v>
      </c>
      <c r="H892" s="6" t="str">
        <f>TEXT(RTD("cqg.rtd",,"StudyData", $A$2, "BAR", "", "Close", $A$4, -$B892, $A$6,$A$10,,$A$8,$A$12),$A$47)</f>
        <v>5085.75</v>
      </c>
      <c r="I892" s="7">
        <f xml:space="preserve"> RTD("cqg.rtd",,"StudyData", $A$2, "Vol", "VolType=auto, CoCType=Contract", "Vol",$A$4, -$B892, $A$6,$A$10,,$A$8,$A$12)</f>
        <v>1031431</v>
      </c>
      <c r="J892" s="8" t="str">
        <f xml:space="preserve"> TEXT(RTD("cqg.rtd",,"StudyData", $A$2, "MA", "InputChoice=Close,MAType=Sim,Period="&amp;$A$14&amp;"", "MA",$A$4, -$B892, $A$6,$A$10,,$A$8,$A$12),$A$47)</f>
        <v>4961.69</v>
      </c>
      <c r="K892" s="6" t="str">
        <f xml:space="preserve"> TEXT(RTD("cqg.rtd",,"StudyData", $A$2, "BBnds", "MAType=Sim,InputChoice=Close,Period1="&amp;$A$16&amp;",Percent="&amp;$A$18&amp;"", "BHI",$A$4, -$B892, $A$6,$A$10,,$A$8,$A$12),$A$47)</f>
        <v>5108.45</v>
      </c>
      <c r="L892" s="6" t="str">
        <f>TEXT(RTD("cqg.rtd",,"StudyData",$A$2,"BBnds","MAType=Sim,InputChoice=Close,Period1="&amp;$A$16&amp;",Percent="&amp;$A$18&amp;"","BMA",$A$4,-$B892,$A$6,$A$10,,$A$8,$A$12),$A$47)</f>
        <v>4936.63</v>
      </c>
      <c r="M892" s="6" t="str">
        <f xml:space="preserve"> TEXT(RTD("cqg.rtd",,"StudyData", $A$2, "BBnds", "MAType=Sim,InputChoice=Close,Period1="&amp;$A$16&amp;",Percent="&amp;$A$18&amp;"", "BLO",$A$4, -$B892, $A$6,$A$10,,$A$8,$A$12),$A$47)</f>
        <v>4764.80</v>
      </c>
      <c r="N892" s="8" t="str">
        <f xml:space="preserve"> TEXT(RTD("cqg.rtd",,"StudyData", $A$2, "MACD", "Period1="&amp;$A$20&amp;",Period2="&amp;$A$22&amp;",Period3="&amp;$A$24&amp;",InputChoice=Close", "MACD",$A$4, -$B892, $A$6,$A$10,,$A$8,$A$12),$A$47)</f>
        <v>35.74</v>
      </c>
      <c r="O892" s="8" t="str">
        <f>TEXT(RTD("cqg.rtd",,"StudyData",$A$2,"MACD","Period1="&amp;$A$20&amp;",Period2="&amp;$A$22&amp;",Period3="&amp;$A$24&amp;",InputChoice=Close","MACDA",$A$4,-$B892,$A$6,$A$10,,$A$8,$A$12),$A$47)</f>
        <v>13.26</v>
      </c>
      <c r="P892" s="6" t="str">
        <f t="shared" si="26"/>
        <v>22.48</v>
      </c>
      <c r="Q892" s="8">
        <f xml:space="preserve"> RTD("cqg.rtd",,"StudyData", $A$2, "RSI", "InputChoice=Close,Period="&amp;$A$26&amp;"", "RSI",$A$4, -$B892, $A$6,$A$10,,$A$8,$A$12)</f>
        <v>74.824216829138862</v>
      </c>
      <c r="R89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-$B892, $A$6,$A$10,,$A$8,$A$12)</f>
        <v>95.286269254600001</v>
      </c>
      <c r="S89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-$B892, $A$6,$A$10,,$A$8,$A$12)</f>
        <v>89.571799999999996</v>
      </c>
      <c r="T892" s="8" t="str">
        <f>TEXT(RTD("cqg.rtd",,"StudyData", $A$2, "Imoku", "Period1="&amp;$A$34&amp;"", "Imoku1",$A$4, -$B892, $A$6,$A$10,,$A$8,$A$12),$A$47)</f>
        <v>4970.25</v>
      </c>
      <c r="U892" s="8" t="str">
        <f xml:space="preserve"> TEXT(RTD("cqg.rtd",,"StudyData", $A$2, "Imoku", "Period2="&amp;$A$36&amp;"", "Imoku2",$A$4, -$B892, $A$6,$A$10,,$A$8,$A$12),$A$47)</f>
        <v>4940.88</v>
      </c>
      <c r="V892" s="8" t="str">
        <f xml:space="preserve"> TEXT(RTD("cqg.rtd",,"StudyData", $A$2, "Imoku", "Period3="&amp;$A$38&amp;"", "Imoku3",$A$4, -(($B892)+($A$44)), $A$6,$A$10,,$A$8,$A$12),$A$47)</f>
        <v>4905.25</v>
      </c>
      <c r="W892" s="8" t="str">
        <f xml:space="preserve"> TEXT(RTD("cqg.rtd",,"StudyData", $A$2, "Imoku", "Period1="&amp;$A$34&amp;",Period2="&amp;$A$36&amp;",Period4="&amp;$A$40&amp;",MAType4=Sim", "Imoku4",$A$4, -(($B892)+($A$44)), $A$6,$A$10,,$A$8,$A$12),$A$47)</f>
        <v>4983.75</v>
      </c>
      <c r="X892" s="8" t="str">
        <f>TEXT(RTD("cqg.rtd",,"StudyData", $A$2, "Imoku", "MAType5=Sim,Period5="&amp;$A$42&amp;",InputChoice5=Close", "Imoku5",$A$4, -$B892, $A$6,$A$10,,$A$8,$A$12),$A$47)</f>
        <v>5085.75</v>
      </c>
    </row>
    <row r="893" spans="2:24" x14ac:dyDescent="0.25">
      <c r="B893">
        <f t="shared" si="27"/>
        <v>891</v>
      </c>
      <c r="C893" s="5">
        <f xml:space="preserve"> RTD("cqg.rtd",,"StudyData", $A$2, "BAR", "", "Time", $A$4,-$B893,$A$6,$A$10, "","False","T")</f>
        <v>44491</v>
      </c>
      <c r="D893" s="4">
        <f xml:space="preserve"> RTD("cqg.rtd",,"StudyData", $A$2, "BAR", "", "Time", $A$4,-$B893,$A$6,$A$10, "","False","T")</f>
        <v>44491</v>
      </c>
      <c r="E893" s="6" t="str">
        <f xml:space="preserve"> TEXT(RTD("cqg.rtd",,"StudyData", $A$2, "BAR", "", "Open", $A$4, -$B893, $A$6,$A$10,,$A$8,$A$12),$A$47)</f>
        <v>5057.75</v>
      </c>
      <c r="F893" s="6" t="str">
        <f xml:space="preserve"> TEXT(RTD("cqg.rtd",,"StudyData", $A$2, "BAR", "", "High", $A$4, -$B893, $A$6,$A$10,,$A$8,$A$12),$A$47)</f>
        <v>5079.25</v>
      </c>
      <c r="G893" s="6" t="str">
        <f xml:space="preserve"> TEXT(RTD("cqg.rtd",,"StudyData", $A$2, "BAR", "", "Low", $A$4, -$B893, $A$6,$A$10,,$A$8,$A$12),$A$47)</f>
        <v>5043.00</v>
      </c>
      <c r="H893" s="6" t="str">
        <f>TEXT(RTD("cqg.rtd",,"StudyData", $A$2, "BAR", "", "Close", $A$4, -$B893, $A$6,$A$10,,$A$8,$A$12),$A$47)</f>
        <v>5064.25</v>
      </c>
      <c r="I893" s="7">
        <f xml:space="preserve"> RTD("cqg.rtd",,"StudyData", $A$2, "Vol", "VolType=auto, CoCType=Contract", "Vol",$A$4, -$B893, $A$6,$A$10,,$A$8,$A$12)</f>
        <v>1315668</v>
      </c>
      <c r="J893" s="8" t="str">
        <f xml:space="preserve"> TEXT(RTD("cqg.rtd",,"StudyData", $A$2, "MA", "InputChoice=Close,MAType=Sim,Period="&amp;$A$14&amp;"", "MA",$A$4, -$B893, $A$6,$A$10,,$A$8,$A$12),$A$47)</f>
        <v>4960.15</v>
      </c>
      <c r="K893" s="6" t="str">
        <f xml:space="preserve"> TEXT(RTD("cqg.rtd",,"StudyData", $A$2, "BBnds", "MAType=Sim,InputChoice=Close,Period1="&amp;$A$16&amp;",Percent="&amp;$A$18&amp;"", "BHI",$A$4, -$B893, $A$6,$A$10,,$A$8,$A$12),$A$47)</f>
        <v>5088.60</v>
      </c>
      <c r="L893" s="6" t="str">
        <f>TEXT(RTD("cqg.rtd",,"StudyData",$A$2,"BBnds","MAType=Sim,InputChoice=Close,Period1="&amp;$A$16&amp;",Percent="&amp;$A$18&amp;"","BMA",$A$4,-$B893,$A$6,$A$10,,$A$8,$A$12),$A$47)</f>
        <v>4930.38</v>
      </c>
      <c r="M893" s="6" t="str">
        <f xml:space="preserve"> TEXT(RTD("cqg.rtd",,"StudyData", $A$2, "BBnds", "MAType=Sim,InputChoice=Close,Period1="&amp;$A$16&amp;",Percent="&amp;$A$18&amp;"", "BLO",$A$4, -$B893, $A$6,$A$10,,$A$8,$A$12),$A$47)</f>
        <v>4772.15</v>
      </c>
      <c r="N893" s="8" t="str">
        <f xml:space="preserve"> TEXT(RTD("cqg.rtd",,"StudyData", $A$2, "MACD", "Period1="&amp;$A$20&amp;",Period2="&amp;$A$22&amp;",Period3="&amp;$A$24&amp;",InputChoice=Close", "MACD",$A$4, -$B893, $A$6,$A$10,,$A$8,$A$12),$A$47)</f>
        <v>30.47</v>
      </c>
      <c r="O893" s="8" t="str">
        <f>TEXT(RTD("cqg.rtd",,"StudyData",$A$2,"MACD","Period1="&amp;$A$20&amp;",Period2="&amp;$A$22&amp;",Period3="&amp;$A$24&amp;",InputChoice=Close","MACDA",$A$4,-$B893,$A$6,$A$10,,$A$8,$A$12),$A$47)</f>
        <v>7.64</v>
      </c>
      <c r="P893" s="6" t="str">
        <f t="shared" si="26"/>
        <v>22.83</v>
      </c>
      <c r="Q893" s="8">
        <f xml:space="preserve"> RTD("cqg.rtd",,"StudyData", $A$2, "RSI", "InputChoice=Close,Period="&amp;$A$26&amp;"", "RSI",$A$4, -$B893, $A$6,$A$10,,$A$8,$A$12)</f>
        <v>72.15470655001333</v>
      </c>
      <c r="R89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-$B893, $A$6,$A$10,,$A$8,$A$12)</f>
        <v>94.234813571900006</v>
      </c>
      <c r="S89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-$B893, $A$6,$A$10,,$A$8,$A$12)</f>
        <v>86.714500000000001</v>
      </c>
      <c r="T893" s="8" t="str">
        <f>TEXT(RTD("cqg.rtd",,"StudyData", $A$2, "Imoku", "Period1="&amp;$A$34&amp;"", "Imoku1",$A$4, -$B893, $A$6,$A$10,,$A$8,$A$12),$A$47)</f>
        <v>4962.13</v>
      </c>
      <c r="U893" s="8" t="str">
        <f xml:space="preserve"> TEXT(RTD("cqg.rtd",,"StudyData", $A$2, "Imoku", "Period2="&amp;$A$36&amp;"", "Imoku2",$A$4, -$B893, $A$6,$A$10,,$A$8,$A$12),$A$47)</f>
        <v>4933.50</v>
      </c>
      <c r="V893" s="8" t="str">
        <f xml:space="preserve"> TEXT(RTD("cqg.rtd",,"StudyData", $A$2, "Imoku", "Period3="&amp;$A$38&amp;"", "Imoku3",$A$4, -(($B893)+($A$44)), $A$6,$A$10,,$A$8,$A$12),$A$47)</f>
        <v>4905.25</v>
      </c>
      <c r="W893" s="8" t="str">
        <f xml:space="preserve"> TEXT(RTD("cqg.rtd",,"StudyData", $A$2, "Imoku", "Period1="&amp;$A$34&amp;",Period2="&amp;$A$36&amp;",Period4="&amp;$A$40&amp;",MAType4=Sim", "Imoku4",$A$4, -(($B893)+($A$44)), $A$6,$A$10,,$A$8,$A$12),$A$47)</f>
        <v>4988.81</v>
      </c>
      <c r="X893" s="8" t="str">
        <f>TEXT(RTD("cqg.rtd",,"StudyData", $A$2, "Imoku", "MAType5=Sim,Period5="&amp;$A$42&amp;",InputChoice5=Close", "Imoku5",$A$4, -$B893, $A$6,$A$10,,$A$8,$A$12),$A$47)</f>
        <v>5064.25</v>
      </c>
    </row>
    <row r="894" spans="2:24" x14ac:dyDescent="0.25">
      <c r="B894">
        <f t="shared" si="27"/>
        <v>892</v>
      </c>
      <c r="C894" s="5">
        <f xml:space="preserve"> RTD("cqg.rtd",,"StudyData", $A$2, "BAR", "", "Time", $A$4,-$B894,$A$6,$A$10, "","False","T")</f>
        <v>44490</v>
      </c>
      <c r="D894" s="4">
        <f xml:space="preserve"> RTD("cqg.rtd",,"StudyData", $A$2, "BAR", "", "Time", $A$4,-$B894,$A$6,$A$10, "","False","T")</f>
        <v>44490</v>
      </c>
      <c r="E894" s="6" t="str">
        <f xml:space="preserve"> TEXT(RTD("cqg.rtd",,"StudyData", $A$2, "BAR", "", "Open", $A$4, -$B894, $A$6,$A$10,,$A$8,$A$12),$A$47)</f>
        <v>5052.75</v>
      </c>
      <c r="F894" s="6" t="str">
        <f xml:space="preserve"> TEXT(RTD("cqg.rtd",,"StudyData", $A$2, "BAR", "", "High", $A$4, -$B894, $A$6,$A$10,,$A$8,$A$12),$A$47)</f>
        <v>5071.00</v>
      </c>
      <c r="G894" s="6" t="str">
        <f xml:space="preserve"> TEXT(RTD("cqg.rtd",,"StudyData", $A$2, "BAR", "", "Low", $A$4, -$B894, $A$6,$A$10,,$A$8,$A$12),$A$47)</f>
        <v>5038.00</v>
      </c>
      <c r="H894" s="6" t="str">
        <f>TEXT(RTD("cqg.rtd",,"StudyData", $A$2, "BAR", "", "Close", $A$4, -$B894, $A$6,$A$10,,$A$8,$A$12),$A$47)</f>
        <v>5069.50</v>
      </c>
      <c r="I894" s="7">
        <f xml:space="preserve"> RTD("cqg.rtd",,"StudyData", $A$2, "Vol", "VolType=auto, CoCType=Contract", "Vol",$A$4, -$B894, $A$6,$A$10,,$A$8,$A$12)</f>
        <v>938565</v>
      </c>
      <c r="J894" s="8" t="str">
        <f xml:space="preserve"> TEXT(RTD("cqg.rtd",,"StudyData", $A$2, "MA", "InputChoice=Close,MAType=Sim,Period="&amp;$A$14&amp;"", "MA",$A$4, -$B894, $A$6,$A$10,,$A$8,$A$12),$A$47)</f>
        <v>4958.17</v>
      </c>
      <c r="K894" s="6" t="str">
        <f xml:space="preserve"> TEXT(RTD("cqg.rtd",,"StudyData", $A$2, "BBnds", "MAType=Sim,InputChoice=Close,Period1="&amp;$A$16&amp;",Percent="&amp;$A$18&amp;"", "BHI",$A$4, -$B894, $A$6,$A$10,,$A$8,$A$12),$A$47)</f>
        <v>5073.28</v>
      </c>
      <c r="L894" s="6" t="str">
        <f>TEXT(RTD("cqg.rtd",,"StudyData",$A$2,"BBnds","MAType=Sim,InputChoice=Close,Period1="&amp;$A$16&amp;",Percent="&amp;$A$18&amp;"","BMA",$A$4,-$B894,$A$6,$A$10,,$A$8,$A$12),$A$47)</f>
        <v>4925.84</v>
      </c>
      <c r="M894" s="6" t="str">
        <f xml:space="preserve"> TEXT(RTD("cqg.rtd",,"StudyData", $A$2, "BBnds", "MAType=Sim,InputChoice=Close,Period1="&amp;$A$16&amp;",Percent="&amp;$A$18&amp;"", "BLO",$A$4, -$B894, $A$6,$A$10,,$A$8,$A$12),$A$47)</f>
        <v>4778.39</v>
      </c>
      <c r="N894" s="8" t="str">
        <f xml:space="preserve"> TEXT(RTD("cqg.rtd",,"StudyData", $A$2, "MACD", "Period1="&amp;$A$20&amp;",Period2="&amp;$A$22&amp;",Period3="&amp;$A$24&amp;",InputChoice=Close", "MACD",$A$4, -$B894, $A$6,$A$10,,$A$8,$A$12),$A$47)</f>
        <v>25.49</v>
      </c>
      <c r="O894" s="8" t="str">
        <f>TEXT(RTD("cqg.rtd",,"StudyData",$A$2,"MACD","Period1="&amp;$A$20&amp;",Period2="&amp;$A$22&amp;",Period3="&amp;$A$24&amp;",InputChoice=Close","MACDA",$A$4,-$B894,$A$6,$A$10,,$A$8,$A$12),$A$47)</f>
        <v>1.94</v>
      </c>
      <c r="P894" s="6" t="str">
        <f t="shared" si="26"/>
        <v>23.55</v>
      </c>
      <c r="Q894" s="8">
        <f xml:space="preserve"> RTD("cqg.rtd",,"StudyData", $A$2, "RSI", "InputChoice=Close,Period="&amp;$A$26&amp;"", "RSI",$A$4, -$B894, $A$6,$A$10,,$A$8,$A$12)</f>
        <v>73.854490945790118</v>
      </c>
      <c r="R89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-$B894, $A$6,$A$10,,$A$8,$A$12)</f>
        <v>93.981992059500001</v>
      </c>
      <c r="S89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-$B894, $A$6,$A$10,,$A$8,$A$12)</f>
        <v>82.954400000000007</v>
      </c>
      <c r="T894" s="8" t="str">
        <f>TEXT(RTD("cqg.rtd",,"StudyData", $A$2, "Imoku", "Period1="&amp;$A$34&amp;"", "Imoku1",$A$4, -$B894, $A$6,$A$10,,$A$8,$A$12),$A$47)</f>
        <v>4958.00</v>
      </c>
      <c r="U894" s="8" t="str">
        <f xml:space="preserve"> TEXT(RTD("cqg.rtd",,"StudyData", $A$2, "Imoku", "Period2="&amp;$A$36&amp;"", "Imoku2",$A$4, -$B894, $A$6,$A$10,,$A$8,$A$12),$A$47)</f>
        <v>4929.38</v>
      </c>
      <c r="V894" s="8" t="str">
        <f xml:space="preserve"> TEXT(RTD("cqg.rtd",,"StudyData", $A$2, "Imoku", "Period3="&amp;$A$38&amp;"", "Imoku3",$A$4, -(($B894)+($A$44)), $A$6,$A$10,,$A$8,$A$12),$A$47)</f>
        <v>4905.25</v>
      </c>
      <c r="W894" s="8" t="str">
        <f xml:space="preserve"> TEXT(RTD("cqg.rtd",,"StudyData", $A$2, "Imoku", "Period1="&amp;$A$34&amp;",Period2="&amp;$A$36&amp;",Period4="&amp;$A$40&amp;",MAType4=Sim", "Imoku4",$A$4, -(($B894)+($A$44)), $A$6,$A$10,,$A$8,$A$12),$A$47)</f>
        <v>4988.81</v>
      </c>
      <c r="X894" s="8" t="str">
        <f>TEXT(RTD("cqg.rtd",,"StudyData", $A$2, "Imoku", "MAType5=Sim,Period5="&amp;$A$42&amp;",InputChoice5=Close", "Imoku5",$A$4, -$B894, $A$6,$A$10,,$A$8,$A$12),$A$47)</f>
        <v>5069.50</v>
      </c>
    </row>
    <row r="895" spans="2:24" x14ac:dyDescent="0.25">
      <c r="B895">
        <f t="shared" si="27"/>
        <v>893</v>
      </c>
      <c r="C895" s="5">
        <f xml:space="preserve"> RTD("cqg.rtd",,"StudyData", $A$2, "BAR", "", "Time", $A$4,-$B895,$A$6,$A$10, "","False","T")</f>
        <v>44489</v>
      </c>
      <c r="D895" s="4">
        <f xml:space="preserve"> RTD("cqg.rtd",,"StudyData", $A$2, "BAR", "", "Time", $A$4,-$B895,$A$6,$A$10, "","False","T")</f>
        <v>44489</v>
      </c>
      <c r="E895" s="6" t="str">
        <f xml:space="preserve"> TEXT(RTD("cqg.rtd",,"StudyData", $A$2, "BAR", "", "Open", $A$4, -$B895, $A$6,$A$10,,$A$8,$A$12),$A$47)</f>
        <v>5043.75</v>
      </c>
      <c r="F895" s="6" t="str">
        <f xml:space="preserve"> TEXT(RTD("cqg.rtd",,"StudyData", $A$2, "BAR", "", "High", $A$4, -$B895, $A$6,$A$10,,$A$8,$A$12),$A$47)</f>
        <v>5060.00</v>
      </c>
      <c r="G895" s="6" t="str">
        <f xml:space="preserve"> TEXT(RTD("cqg.rtd",,"StudyData", $A$2, "BAR", "", "Low", $A$4, -$B895, $A$6,$A$10,,$A$8,$A$12),$A$47)</f>
        <v>5031.75</v>
      </c>
      <c r="H895" s="6" t="str">
        <f>TEXT(RTD("cqg.rtd",,"StudyData", $A$2, "BAR", "", "Close", $A$4, -$B895, $A$6,$A$10,,$A$8,$A$12),$A$47)</f>
        <v>5055.75</v>
      </c>
      <c r="I895" s="7">
        <f xml:space="preserve"> RTD("cqg.rtd",,"StudyData", $A$2, "Vol", "VolType=auto, CoCType=Contract", "Vol",$A$4, -$B895, $A$6,$A$10,,$A$8,$A$12)</f>
        <v>1006857</v>
      </c>
      <c r="J895" s="8" t="str">
        <f xml:space="preserve"> TEXT(RTD("cqg.rtd",,"StudyData", $A$2, "MA", "InputChoice=Close,MAType=Sim,Period="&amp;$A$14&amp;"", "MA",$A$4, -$B895, $A$6,$A$10,,$A$8,$A$12),$A$47)</f>
        <v>4956.72</v>
      </c>
      <c r="K895" s="6" t="str">
        <f xml:space="preserve"> TEXT(RTD("cqg.rtd",,"StudyData", $A$2, "BBnds", "MAType=Sim,InputChoice=Close,Period1="&amp;$A$16&amp;",Percent="&amp;$A$18&amp;"", "BHI",$A$4, -$B895, $A$6,$A$10,,$A$8,$A$12),$A$47)</f>
        <v>5054.16</v>
      </c>
      <c r="L895" s="6" t="str">
        <f>TEXT(RTD("cqg.rtd",,"StudyData",$A$2,"BBnds","MAType=Sim,InputChoice=Close,Period1="&amp;$A$16&amp;",Percent="&amp;$A$18&amp;"","BMA",$A$4,-$B895,$A$6,$A$10,,$A$8,$A$12),$A$47)</f>
        <v>4920.65</v>
      </c>
      <c r="M895" s="6" t="str">
        <f xml:space="preserve"> TEXT(RTD("cqg.rtd",,"StudyData", $A$2, "BBnds", "MAType=Sim,InputChoice=Close,Period1="&amp;$A$16&amp;",Percent="&amp;$A$18&amp;"", "BLO",$A$4, -$B895, $A$6,$A$10,,$A$8,$A$12),$A$47)</f>
        <v>4787.14</v>
      </c>
      <c r="N895" s="8" t="str">
        <f xml:space="preserve"> TEXT(RTD("cqg.rtd",,"StudyData", $A$2, "MACD", "Period1="&amp;$A$20&amp;",Period2="&amp;$A$22&amp;",Period3="&amp;$A$24&amp;",InputChoice=Close", "MACD",$A$4, -$B895, $A$6,$A$10,,$A$8,$A$12),$A$47)</f>
        <v>18.25</v>
      </c>
      <c r="O895" s="8" t="str">
        <f>TEXT(RTD("cqg.rtd",,"StudyData",$A$2,"MACD","Period1="&amp;$A$20&amp;",Period2="&amp;$A$22&amp;",Period3="&amp;$A$24&amp;",InputChoice=Close","MACDA",$A$4,-$B895,$A$6,$A$10,,$A$8,$A$12),$A$47)</f>
        <v>-3.95</v>
      </c>
      <c r="P895" s="6" t="str">
        <f t="shared" si="26"/>
        <v>22.20</v>
      </c>
      <c r="Q895" s="8">
        <f xml:space="preserve"> RTD("cqg.rtd",,"StudyData", $A$2, "RSI", "InputChoice=Close,Period="&amp;$A$26&amp;"", "RSI",$A$4, -$B895, $A$6,$A$10,,$A$8,$A$12)</f>
        <v>72.337394729354543</v>
      </c>
      <c r="R89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-$B895, $A$6,$A$10,,$A$8,$A$12)</f>
        <v>90.874966043499995</v>
      </c>
      <c r="S89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-$B895, $A$6,$A$10,,$A$8,$A$12)</f>
        <v>77.440600000000003</v>
      </c>
      <c r="T895" s="8" t="str">
        <f>TEXT(RTD("cqg.rtd",,"StudyData", $A$2, "Imoku", "Period1="&amp;$A$34&amp;"", "Imoku1",$A$4, -$B895, $A$6,$A$10,,$A$8,$A$12),$A$47)</f>
        <v>4952.50</v>
      </c>
      <c r="U895" s="8" t="str">
        <f xml:space="preserve"> TEXT(RTD("cqg.rtd",,"StudyData", $A$2, "Imoku", "Period2="&amp;$A$36&amp;"", "Imoku2",$A$4, -$B895, $A$6,$A$10,,$A$8,$A$12),$A$47)</f>
        <v>4923.88</v>
      </c>
      <c r="V895" s="8" t="str">
        <f xml:space="preserve"> TEXT(RTD("cqg.rtd",,"StudyData", $A$2, "Imoku", "Period3="&amp;$A$38&amp;"", "Imoku3",$A$4, -(($B895)+($A$44)), $A$6,$A$10,,$A$8,$A$12),$A$47)</f>
        <v>4905.25</v>
      </c>
      <c r="W895" s="8" t="str">
        <f xml:space="preserve"> TEXT(RTD("cqg.rtd",,"StudyData", $A$2, "Imoku", "Period1="&amp;$A$34&amp;",Period2="&amp;$A$36&amp;",Period4="&amp;$A$40&amp;",MAType4=Sim", "Imoku4",$A$4, -(($B895)+($A$44)), $A$6,$A$10,,$A$8,$A$12),$A$47)</f>
        <v>4988.81</v>
      </c>
      <c r="X895" s="8" t="str">
        <f>TEXT(RTD("cqg.rtd",,"StudyData", $A$2, "Imoku", "MAType5=Sim,Period5="&amp;$A$42&amp;",InputChoice5=Close", "Imoku5",$A$4, -$B895, $A$6,$A$10,,$A$8,$A$12),$A$47)</f>
        <v>5055.75</v>
      </c>
    </row>
    <row r="896" spans="2:24" x14ac:dyDescent="0.25">
      <c r="B896">
        <f t="shared" si="27"/>
        <v>894</v>
      </c>
      <c r="C896" s="5">
        <f xml:space="preserve"> RTD("cqg.rtd",,"StudyData", $A$2, "BAR", "", "Time", $A$4,-$B896,$A$6,$A$10, "","False","T")</f>
        <v>44488</v>
      </c>
      <c r="D896" s="4">
        <f xml:space="preserve"> RTD("cqg.rtd",,"StudyData", $A$2, "BAR", "", "Time", $A$4,-$B896,$A$6,$A$10, "","False","T")</f>
        <v>44488</v>
      </c>
      <c r="E896" s="6" t="str">
        <f xml:space="preserve"> TEXT(RTD("cqg.rtd",,"StudyData", $A$2, "BAR", "", "Open", $A$4, -$B896, $A$6,$A$10,,$A$8,$A$12),$A$47)</f>
        <v>5003.50</v>
      </c>
      <c r="F896" s="6" t="str">
        <f xml:space="preserve"> TEXT(RTD("cqg.rtd",,"StudyData", $A$2, "BAR", "", "High", $A$4, -$B896, $A$6,$A$10,,$A$8,$A$12),$A$47)</f>
        <v>5045.25</v>
      </c>
      <c r="G896" s="6" t="str">
        <f xml:space="preserve"> TEXT(RTD("cqg.rtd",,"StudyData", $A$2, "BAR", "", "Low", $A$4, -$B896, $A$6,$A$10,,$A$8,$A$12),$A$47)</f>
        <v>4999.50</v>
      </c>
      <c r="H896" s="6" t="str">
        <f>TEXT(RTD("cqg.rtd",,"StudyData", $A$2, "BAR", "", "Close", $A$4, -$B896, $A$6,$A$10,,$A$8,$A$12),$A$47)</f>
        <v>5039.00</v>
      </c>
      <c r="I896" s="7">
        <f xml:space="preserve"> RTD("cqg.rtd",,"StudyData", $A$2, "Vol", "VolType=auto, CoCType=Contract", "Vol",$A$4, -$B896, $A$6,$A$10,,$A$8,$A$12)</f>
        <v>1018177</v>
      </c>
      <c r="J896" s="8" t="str">
        <f xml:space="preserve"> TEXT(RTD("cqg.rtd",,"StudyData", $A$2, "MA", "InputChoice=Close,MAType=Sim,Period="&amp;$A$14&amp;"", "MA",$A$4, -$B896, $A$6,$A$10,,$A$8,$A$12),$A$47)</f>
        <v>4955.35</v>
      </c>
      <c r="K896" s="6" t="str">
        <f xml:space="preserve"> TEXT(RTD("cqg.rtd",,"StudyData", $A$2, "BBnds", "MAType=Sim,InputChoice=Close,Period1="&amp;$A$16&amp;",Percent="&amp;$A$18&amp;"", "BHI",$A$4, -$B896, $A$6,$A$10,,$A$8,$A$12),$A$47)</f>
        <v>5031.69</v>
      </c>
      <c r="L896" s="6" t="str">
        <f>TEXT(RTD("cqg.rtd",,"StudyData",$A$2,"BBnds","MAType=Sim,InputChoice=Close,Period1="&amp;$A$16&amp;",Percent="&amp;$A$18&amp;"","BMA",$A$4,-$B896,$A$6,$A$10,,$A$8,$A$12),$A$47)</f>
        <v>4913.45</v>
      </c>
      <c r="M896" s="6" t="str">
        <f xml:space="preserve"> TEXT(RTD("cqg.rtd",,"StudyData", $A$2, "BBnds", "MAType=Sim,InputChoice=Close,Period1="&amp;$A$16&amp;",Percent="&amp;$A$18&amp;"", "BLO",$A$4, -$B896, $A$6,$A$10,,$A$8,$A$12),$A$47)</f>
        <v>4795.21</v>
      </c>
      <c r="N896" s="8" t="str">
        <f xml:space="preserve"> TEXT(RTD("cqg.rtd",,"StudyData", $A$2, "MACD", "Period1="&amp;$A$20&amp;",Period2="&amp;$A$22&amp;",Period3="&amp;$A$24&amp;",InputChoice=Close", "MACD",$A$4, -$B896, $A$6,$A$10,,$A$8,$A$12),$A$47)</f>
        <v>10.12</v>
      </c>
      <c r="O896" s="8" t="str">
        <f>TEXT(RTD("cqg.rtd",,"StudyData",$A$2,"MACD","Period1="&amp;$A$20&amp;",Period2="&amp;$A$22&amp;",Period3="&amp;$A$24&amp;",InputChoice=Close","MACDA",$A$4,-$B896,$A$6,$A$10,,$A$8,$A$12),$A$47)</f>
        <v>-9.50</v>
      </c>
      <c r="P896" s="6" t="str">
        <f t="shared" si="26"/>
        <v>19.62</v>
      </c>
      <c r="Q896" s="8">
        <f xml:space="preserve"> RTD("cqg.rtd",,"StudyData", $A$2, "RSI", "InputChoice=Close,Period="&amp;$A$26&amp;"", "RSI",$A$4, -$B896, $A$6,$A$10,,$A$8,$A$12)</f>
        <v>70.482792022332092</v>
      </c>
      <c r="R89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-$B896, $A$6,$A$10,,$A$8,$A$12)</f>
        <v>86.365527723100001</v>
      </c>
      <c r="S89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-$B896, $A$6,$A$10,,$A$8,$A$12)</f>
        <v>70.723399999999998</v>
      </c>
      <c r="T896" s="8" t="str">
        <f>TEXT(RTD("cqg.rtd",,"StudyData", $A$2, "Imoku", "Period1="&amp;$A$34&amp;"", "Imoku1",$A$4, -$B896, $A$6,$A$10,,$A$8,$A$12),$A$47)</f>
        <v>4945.13</v>
      </c>
      <c r="U896" s="8" t="str">
        <f xml:space="preserve"> TEXT(RTD("cqg.rtd",,"StudyData", $A$2, "Imoku", "Period2="&amp;$A$36&amp;"", "Imoku2",$A$4, -$B896, $A$6,$A$10,,$A$8,$A$12),$A$47)</f>
        <v>4916.50</v>
      </c>
      <c r="V896" s="8" t="str">
        <f xml:space="preserve"> TEXT(RTD("cqg.rtd",,"StudyData", $A$2, "Imoku", "Period3="&amp;$A$38&amp;"", "Imoku3",$A$4, -(($B896)+($A$44)), $A$6,$A$10,,$A$8,$A$12),$A$47)</f>
        <v>4905.25</v>
      </c>
      <c r="W896" s="8" t="str">
        <f xml:space="preserve"> TEXT(RTD("cqg.rtd",,"StudyData", $A$2, "Imoku", "Period1="&amp;$A$34&amp;",Period2="&amp;$A$36&amp;",Period4="&amp;$A$40&amp;",MAType4=Sim", "Imoku4",$A$4, -(($B896)+($A$44)), $A$6,$A$10,,$A$8,$A$12),$A$47)</f>
        <v>4991.13</v>
      </c>
      <c r="X896" s="8" t="str">
        <f>TEXT(RTD("cqg.rtd",,"StudyData", $A$2, "Imoku", "MAType5=Sim,Period5="&amp;$A$42&amp;",InputChoice5=Close", "Imoku5",$A$4, -$B896, $A$6,$A$10,,$A$8,$A$12),$A$47)</f>
        <v>5039.00</v>
      </c>
    </row>
    <row r="897" spans="2:24" x14ac:dyDescent="0.25">
      <c r="B897">
        <f t="shared" si="27"/>
        <v>895</v>
      </c>
      <c r="C897" s="5">
        <f xml:space="preserve"> RTD("cqg.rtd",,"StudyData", $A$2, "BAR", "", "Time", $A$4,-$B897,$A$6,$A$10, "","False","T")</f>
        <v>44487</v>
      </c>
      <c r="D897" s="4">
        <f xml:space="preserve"> RTD("cqg.rtd",,"StudyData", $A$2, "BAR", "", "Time", $A$4,-$B897,$A$6,$A$10, "","False","T")</f>
        <v>44487</v>
      </c>
      <c r="E897" s="6" t="str">
        <f xml:space="preserve"> TEXT(RTD("cqg.rtd",,"StudyData", $A$2, "BAR", "", "Open", $A$4, -$B897, $A$6,$A$10,,$A$8,$A$12),$A$47)</f>
        <v>4993.25</v>
      </c>
      <c r="F897" s="6" t="str">
        <f xml:space="preserve"> TEXT(RTD("cqg.rtd",,"StudyData", $A$2, "BAR", "", "High", $A$4, -$B897, $A$6,$A$10,,$A$8,$A$12),$A$47)</f>
        <v>5007.50</v>
      </c>
      <c r="G897" s="6" t="str">
        <f xml:space="preserve"> TEXT(RTD("cqg.rtd",,"StudyData", $A$2, "BAR", "", "Low", $A$4, -$B897, $A$6,$A$10,,$A$8,$A$12),$A$47)</f>
        <v>4964.00</v>
      </c>
      <c r="H897" s="6" t="str">
        <f>TEXT(RTD("cqg.rtd",,"StudyData", $A$2, "BAR", "", "Close", $A$4, -$B897, $A$6,$A$10,,$A$8,$A$12),$A$47)</f>
        <v>5005.25</v>
      </c>
      <c r="I897" s="7">
        <f xml:space="preserve"> RTD("cqg.rtd",,"StudyData", $A$2, "Vol", "VolType=auto, CoCType=Contract", "Vol",$A$4, -$B897, $A$6,$A$10,,$A$8,$A$12)</f>
        <v>1095216</v>
      </c>
      <c r="J897" s="8" t="str">
        <f xml:space="preserve"> TEXT(RTD("cqg.rtd",,"StudyData", $A$2, "MA", "InputChoice=Close,MAType=Sim,Period="&amp;$A$14&amp;"", "MA",$A$4, -$B897, $A$6,$A$10,,$A$8,$A$12),$A$47)</f>
        <v>4954.23</v>
      </c>
      <c r="K897" s="6" t="str">
        <f xml:space="preserve"> TEXT(RTD("cqg.rtd",,"StudyData", $A$2, "BBnds", "MAType=Sim,InputChoice=Close,Period1="&amp;$A$16&amp;",Percent="&amp;$A$18&amp;"", "BHI",$A$4, -$B897, $A$6,$A$10,,$A$8,$A$12),$A$47)</f>
        <v>5009.49</v>
      </c>
      <c r="L897" s="6" t="str">
        <f>TEXT(RTD("cqg.rtd",,"StudyData",$A$2,"BBnds","MAType=Sim,InputChoice=Close,Period1="&amp;$A$16&amp;",Percent="&amp;$A$18&amp;"","BMA",$A$4,-$B897,$A$6,$A$10,,$A$8,$A$12),$A$47)</f>
        <v>4905.05</v>
      </c>
      <c r="M897" s="6" t="str">
        <f xml:space="preserve"> TEXT(RTD("cqg.rtd",,"StudyData", $A$2, "BBnds", "MAType=Sim,InputChoice=Close,Period1="&amp;$A$16&amp;",Percent="&amp;$A$18&amp;"", "BLO",$A$4, -$B897, $A$6,$A$10,,$A$8,$A$12),$A$47)</f>
        <v>4800.61</v>
      </c>
      <c r="N897" s="8" t="str">
        <f xml:space="preserve"> TEXT(RTD("cqg.rtd",,"StudyData", $A$2, "MACD", "Period1="&amp;$A$20&amp;",Period2="&amp;$A$22&amp;",Period3="&amp;$A$24&amp;",InputChoice=Close", "MACD",$A$4, -$B897, $A$6,$A$10,,$A$8,$A$12),$A$47)</f>
        <v>1.30</v>
      </c>
      <c r="O897" s="8" t="str">
        <f>TEXT(RTD("cqg.rtd",,"StudyData",$A$2,"MACD","Period1="&amp;$A$20&amp;",Period2="&amp;$A$22&amp;",Period3="&amp;$A$24&amp;",InputChoice=Close","MACDA",$A$4,-$B897,$A$6,$A$10,,$A$8,$A$12),$A$47)</f>
        <v>-14.41</v>
      </c>
      <c r="P897" s="6" t="str">
        <f t="shared" si="26"/>
        <v>15.71</v>
      </c>
      <c r="Q897" s="8">
        <f xml:space="preserve"> RTD("cqg.rtd",,"StudyData", $A$2, "RSI", "InputChoice=Close,Period="&amp;$A$26&amp;"", "RSI",$A$4, -$B897, $A$6,$A$10,,$A$8,$A$12)</f>
        <v>66.454736368425529</v>
      </c>
      <c r="R89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-$B897, $A$6,$A$10,,$A$8,$A$12)</f>
        <v>79.613694745900006</v>
      </c>
      <c r="S89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-$B897, $A$6,$A$10,,$A$8,$A$12)</f>
        <v>62.9024</v>
      </c>
      <c r="T897" s="8" t="str">
        <f>TEXT(RTD("cqg.rtd",,"StudyData", $A$2, "Imoku", "Period1="&amp;$A$34&amp;"", "Imoku1",$A$4, -$B897, $A$6,$A$10,,$A$8,$A$12),$A$47)</f>
        <v>4904.50</v>
      </c>
      <c r="U897" s="8" t="str">
        <f xml:space="preserve"> TEXT(RTD("cqg.rtd",,"StudyData", $A$2, "Imoku", "Period2="&amp;$A$36&amp;"", "Imoku2",$A$4, -$B897, $A$6,$A$10,,$A$8,$A$12),$A$47)</f>
        <v>4899.50</v>
      </c>
      <c r="V897" s="8" t="str">
        <f xml:space="preserve"> TEXT(RTD("cqg.rtd",,"StudyData", $A$2, "Imoku", "Period3="&amp;$A$38&amp;"", "Imoku3",$A$4, -(($B897)+($A$44)), $A$6,$A$10,,$A$8,$A$12),$A$47)</f>
        <v>4905.25</v>
      </c>
      <c r="W897" s="8" t="str">
        <f xml:space="preserve"> TEXT(RTD("cqg.rtd",,"StudyData", $A$2, "Imoku", "Period1="&amp;$A$34&amp;",Period2="&amp;$A$36&amp;",Period4="&amp;$A$40&amp;",MAType4=Sim", "Imoku4",$A$4, -(($B897)+($A$44)), $A$6,$A$10,,$A$8,$A$12),$A$47)</f>
        <v>4994.31</v>
      </c>
      <c r="X897" s="8" t="str">
        <f>TEXT(RTD("cqg.rtd",,"StudyData", $A$2, "Imoku", "MAType5=Sim,Period5="&amp;$A$42&amp;",InputChoice5=Close", "Imoku5",$A$4, -$B897, $A$6,$A$10,,$A$8,$A$12),$A$47)</f>
        <v>5005.25</v>
      </c>
    </row>
    <row r="898" spans="2:24" x14ac:dyDescent="0.25">
      <c r="B898">
        <f t="shared" si="27"/>
        <v>896</v>
      </c>
      <c r="C898" s="5">
        <f xml:space="preserve"> RTD("cqg.rtd",,"StudyData", $A$2, "BAR", "", "Time", $A$4,-$B898,$A$6,$A$10, "","False","T")</f>
        <v>44484</v>
      </c>
      <c r="D898" s="4">
        <f xml:space="preserve"> RTD("cqg.rtd",,"StudyData", $A$2, "BAR", "", "Time", $A$4,-$B898,$A$6,$A$10, "","False","T")</f>
        <v>44484</v>
      </c>
      <c r="E898" s="6" t="str">
        <f xml:space="preserve"> TEXT(RTD("cqg.rtd",,"StudyData", $A$2, "BAR", "", "Open", $A$4, -$B898, $A$6,$A$10,,$A$8,$A$12),$A$47)</f>
        <v>4960.75</v>
      </c>
      <c r="F898" s="6" t="str">
        <f xml:space="preserve"> TEXT(RTD("cqg.rtd",,"StudyData", $A$2, "BAR", "", "High", $A$4, -$B898, $A$6,$A$10,,$A$8,$A$12),$A$47)</f>
        <v>4995.25</v>
      </c>
      <c r="G898" s="6" t="str">
        <f xml:space="preserve"> TEXT(RTD("cqg.rtd",,"StudyData", $A$2, "BAR", "", "Low", $A$4, -$B898, $A$6,$A$10,,$A$8,$A$12),$A$47)</f>
        <v>4954.00</v>
      </c>
      <c r="H898" s="6" t="str">
        <f>TEXT(RTD("cqg.rtd",,"StudyData", $A$2, "BAR", "", "Close", $A$4, -$B898, $A$6,$A$10,,$A$8,$A$12),$A$47)</f>
        <v>4990.25</v>
      </c>
      <c r="I898" s="7">
        <f xml:space="preserve"> RTD("cqg.rtd",,"StudyData", $A$2, "Vol", "VolType=auto, CoCType=Contract", "Vol",$A$4, -$B898, $A$6,$A$10,,$A$8,$A$12)</f>
        <v>1185108</v>
      </c>
      <c r="J898" s="8" t="str">
        <f xml:space="preserve"> TEXT(RTD("cqg.rtd",,"StudyData", $A$2, "MA", "InputChoice=Close,MAType=Sim,Period="&amp;$A$14&amp;"", "MA",$A$4, -$B898, $A$6,$A$10,,$A$8,$A$12),$A$47)</f>
        <v>4952.98</v>
      </c>
      <c r="K898" s="6" t="str">
        <f xml:space="preserve"> TEXT(RTD("cqg.rtd",,"StudyData", $A$2, "BBnds", "MAType=Sim,InputChoice=Close,Period1="&amp;$A$16&amp;",Percent="&amp;$A$18&amp;"", "BHI",$A$4, -$B898, $A$6,$A$10,,$A$8,$A$12),$A$47)</f>
        <v>4992.93</v>
      </c>
      <c r="L898" s="6" t="str">
        <f>TEXT(RTD("cqg.rtd",,"StudyData",$A$2,"BBnds","MAType=Sim,InputChoice=Close,Period1="&amp;$A$16&amp;",Percent="&amp;$A$18&amp;"","BMA",$A$4,-$B898,$A$6,$A$10,,$A$8,$A$12),$A$47)</f>
        <v>4898.59</v>
      </c>
      <c r="M898" s="6" t="str">
        <f xml:space="preserve"> TEXT(RTD("cqg.rtd",,"StudyData", $A$2, "BBnds", "MAType=Sim,InputChoice=Close,Period1="&amp;$A$16&amp;",Percent="&amp;$A$18&amp;"", "BLO",$A$4, -$B898, $A$6,$A$10,,$A$8,$A$12),$A$47)</f>
        <v>4804.24</v>
      </c>
      <c r="N898" s="8" t="str">
        <f xml:space="preserve"> TEXT(RTD("cqg.rtd",,"StudyData", $A$2, "MACD", "Period1="&amp;$A$20&amp;",Period2="&amp;$A$22&amp;",Period3="&amp;$A$24&amp;",InputChoice=Close", "MACD",$A$4, -$B898, $A$6,$A$10,,$A$8,$A$12),$A$47)</f>
        <v>-6.53</v>
      </c>
      <c r="O898" s="8" t="str">
        <f>TEXT(RTD("cqg.rtd",,"StudyData",$A$2,"MACD","Period1="&amp;$A$20&amp;",Period2="&amp;$A$22&amp;",Period3="&amp;$A$24&amp;",InputChoice=Close","MACDA",$A$4,-$B898,$A$6,$A$10,,$A$8,$A$12),$A$47)</f>
        <v>-18.33</v>
      </c>
      <c r="P898" s="6" t="str">
        <f t="shared" si="26"/>
        <v>11.80</v>
      </c>
      <c r="Q898" s="8">
        <f xml:space="preserve"> RTD("cqg.rtd",,"StudyData", $A$2, "RSI", "InputChoice=Close,Period="&amp;$A$26&amp;"", "RSI",$A$4, -$B898, $A$6,$A$10,,$A$8,$A$12)</f>
        <v>64.543190142041752</v>
      </c>
      <c r="R89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-$B898, $A$6,$A$10,,$A$8,$A$12)</f>
        <v>69.516848599900001</v>
      </c>
      <c r="S89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-$B898, $A$6,$A$10,,$A$8,$A$12)</f>
        <v>54.546700000000001</v>
      </c>
      <c r="T898" s="8" t="str">
        <f>TEXT(RTD("cqg.rtd",,"StudyData", $A$2, "Imoku", "Period1="&amp;$A$34&amp;"", "Imoku1",$A$4, -$B898, $A$6,$A$10,,$A$8,$A$12),$A$47)</f>
        <v>4896.00</v>
      </c>
      <c r="U898" s="8" t="str">
        <f xml:space="preserve"> TEXT(RTD("cqg.rtd",,"StudyData", $A$2, "Imoku", "Period2="&amp;$A$36&amp;"", "Imoku2",$A$4, -$B898, $A$6,$A$10,,$A$8,$A$12),$A$47)</f>
        <v>4912.38</v>
      </c>
      <c r="V898" s="8" t="str">
        <f xml:space="preserve"> TEXT(RTD("cqg.rtd",,"StudyData", $A$2, "Imoku", "Period3="&amp;$A$38&amp;"", "Imoku3",$A$4, -(($B898)+($A$44)), $A$6,$A$10,,$A$8,$A$12),$A$47)</f>
        <v>4905.25</v>
      </c>
      <c r="W898" s="8" t="str">
        <f xml:space="preserve"> TEXT(RTD("cqg.rtd",,"StudyData", $A$2, "Imoku", "Period1="&amp;$A$34&amp;",Period2="&amp;$A$36&amp;",Period4="&amp;$A$40&amp;",MAType4=Sim", "Imoku4",$A$4, -(($B898)+($A$44)), $A$6,$A$10,,$A$8,$A$12),$A$47)</f>
        <v>4995.75</v>
      </c>
      <c r="X898" s="8" t="str">
        <f>TEXT(RTD("cqg.rtd",,"StudyData", $A$2, "Imoku", "MAType5=Sim,Period5="&amp;$A$42&amp;",InputChoice5=Close", "Imoku5",$A$4, -$B898, $A$6,$A$10,,$A$8,$A$12),$A$47)</f>
        <v>4990.25</v>
      </c>
    </row>
    <row r="899" spans="2:24" x14ac:dyDescent="0.25">
      <c r="B899">
        <f t="shared" si="27"/>
        <v>897</v>
      </c>
      <c r="C899" s="5">
        <f xml:space="preserve"> RTD("cqg.rtd",,"StudyData", $A$2, "BAR", "", "Time", $A$4,-$B899,$A$6,$A$10, "","False","T")</f>
        <v>44483</v>
      </c>
      <c r="D899" s="4">
        <f xml:space="preserve"> RTD("cqg.rtd",,"StudyData", $A$2, "BAR", "", "Time", $A$4,-$B899,$A$6,$A$10, "","False","T")</f>
        <v>44483</v>
      </c>
      <c r="E899" s="6" t="str">
        <f xml:space="preserve"> TEXT(RTD("cqg.rtd",,"StudyData", $A$2, "BAR", "", "Open", $A$4, -$B899, $A$6,$A$10,,$A$8,$A$12),$A$47)</f>
        <v>4882.50</v>
      </c>
      <c r="F899" s="6" t="str">
        <f xml:space="preserve"> TEXT(RTD("cqg.rtd",,"StudyData", $A$2, "BAR", "", "High", $A$4, -$B899, $A$6,$A$10,,$A$8,$A$12),$A$47)</f>
        <v>4965.00</v>
      </c>
      <c r="G899" s="6" t="str">
        <f xml:space="preserve"> TEXT(RTD("cqg.rtd",,"StudyData", $A$2, "BAR", "", "Low", $A$4, -$B899, $A$6,$A$10,,$A$8,$A$12),$A$47)</f>
        <v>4881.75</v>
      </c>
      <c r="H899" s="6" t="str">
        <f>TEXT(RTD("cqg.rtd",,"StudyData", $A$2, "BAR", "", "Close", $A$4, -$B899, $A$6,$A$10,,$A$8,$A$12),$A$47)</f>
        <v>4956.75</v>
      </c>
      <c r="I899" s="7">
        <f xml:space="preserve"> RTD("cqg.rtd",,"StudyData", $A$2, "Vol", "VolType=auto, CoCType=Contract", "Vol",$A$4, -$B899, $A$6,$A$10,,$A$8,$A$12)</f>
        <v>1264458</v>
      </c>
      <c r="J899" s="8" t="str">
        <f xml:space="preserve"> TEXT(RTD("cqg.rtd",,"StudyData", $A$2, "MA", "InputChoice=Close,MAType=Sim,Period="&amp;$A$14&amp;"", "MA",$A$4, -$B899, $A$6,$A$10,,$A$8,$A$12),$A$47)</f>
        <v>4951.23</v>
      </c>
      <c r="K899" s="6" t="str">
        <f xml:space="preserve"> TEXT(RTD("cqg.rtd",,"StudyData", $A$2, "BBnds", "MAType=Sim,InputChoice=Close,Period1="&amp;$A$16&amp;",Percent="&amp;$A$18&amp;"", "BHI",$A$4, -$B899, $A$6,$A$10,,$A$8,$A$12),$A$47)</f>
        <v>4984.43</v>
      </c>
      <c r="L899" s="6" t="str">
        <f>TEXT(RTD("cqg.rtd",,"StudyData",$A$2,"BBnds","MAType=Sim,InputChoice=Close,Period1="&amp;$A$16&amp;",Percent="&amp;$A$18&amp;"","BMA",$A$4,-$B899,$A$6,$A$10,,$A$8,$A$12),$A$47)</f>
        <v>4896.55</v>
      </c>
      <c r="M899" s="6" t="str">
        <f xml:space="preserve"> TEXT(RTD("cqg.rtd",,"StudyData", $A$2, "BBnds", "MAType=Sim,InputChoice=Close,Period1="&amp;$A$16&amp;",Percent="&amp;$A$18&amp;"", "BLO",$A$4, -$B899, $A$6,$A$10,,$A$8,$A$12),$A$47)</f>
        <v>4808.67</v>
      </c>
      <c r="N899" s="8" t="str">
        <f xml:space="preserve"> TEXT(RTD("cqg.rtd",,"StudyData", $A$2, "MACD", "Period1="&amp;$A$20&amp;",Period2="&amp;$A$22&amp;",Period3="&amp;$A$24&amp;",InputChoice=Close", "MACD",$A$4, -$B899, $A$6,$A$10,,$A$8,$A$12),$A$47)</f>
        <v>-14.90</v>
      </c>
      <c r="O899" s="8" t="str">
        <f>TEXT(RTD("cqg.rtd",,"StudyData",$A$2,"MACD","Period1="&amp;$A$20&amp;",Period2="&amp;$A$22&amp;",Period3="&amp;$A$24&amp;",InputChoice=Close","MACDA",$A$4,-$B899,$A$6,$A$10,,$A$8,$A$12),$A$47)</f>
        <v>-21.28</v>
      </c>
      <c r="P899" s="6" t="str">
        <f t="shared" ref="P899:P962" si="28">TEXT(N899-O899,$A$47)</f>
        <v>6.38</v>
      </c>
      <c r="Q899" s="8">
        <f xml:space="preserve"> RTD("cqg.rtd",,"StudyData", $A$2, "RSI", "InputChoice=Close,Period="&amp;$A$26&amp;"", "RSI",$A$4, -$B899, $A$6,$A$10,,$A$8,$A$12)</f>
        <v>60.020557007926755</v>
      </c>
      <c r="R89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-$B899, $A$6,$A$10,,$A$8,$A$12)</f>
        <v>55.797664636500002</v>
      </c>
      <c r="S89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-$B899, $A$6,$A$10,,$A$8,$A$12)</f>
        <v>47.061599999999999</v>
      </c>
      <c r="T899" s="8" t="str">
        <f>TEXT(RTD("cqg.rtd",,"StudyData", $A$2, "Imoku", "Period1="&amp;$A$34&amp;"", "Imoku1",$A$4, -$B899, $A$6,$A$10,,$A$8,$A$12),$A$47)</f>
        <v>4880.13</v>
      </c>
      <c r="U899" s="8" t="str">
        <f xml:space="preserve"> TEXT(RTD("cqg.rtd",,"StudyData", $A$2, "Imoku", "Period2="&amp;$A$36&amp;"", "Imoku2",$A$4, -$B899, $A$6,$A$10,,$A$8,$A$12),$A$47)</f>
        <v>4917.88</v>
      </c>
      <c r="V899" s="8" t="str">
        <f xml:space="preserve"> TEXT(RTD("cqg.rtd",,"StudyData", $A$2, "Imoku", "Period3="&amp;$A$38&amp;"", "Imoku3",$A$4, -(($B899)+($A$44)), $A$6,$A$10,,$A$8,$A$12),$A$47)</f>
        <v>4905.25</v>
      </c>
      <c r="W899" s="8" t="str">
        <f xml:space="preserve"> TEXT(RTD("cqg.rtd",,"StudyData", $A$2, "Imoku", "Period1="&amp;$A$34&amp;",Period2="&amp;$A$36&amp;",Period4="&amp;$A$40&amp;",MAType4=Sim", "Imoku4",$A$4, -(($B899)+($A$44)), $A$6,$A$10,,$A$8,$A$12),$A$47)</f>
        <v>4995.75</v>
      </c>
      <c r="X899" s="8" t="str">
        <f>TEXT(RTD("cqg.rtd",,"StudyData", $A$2, "Imoku", "MAType5=Sim,Period5="&amp;$A$42&amp;",InputChoice5=Close", "Imoku5",$A$4, -$B899, $A$6,$A$10,,$A$8,$A$12),$A$47)</f>
        <v>4956.75</v>
      </c>
    </row>
    <row r="900" spans="2:24" x14ac:dyDescent="0.25">
      <c r="B900">
        <f t="shared" ref="B900:B963" si="29">B899+1</f>
        <v>898</v>
      </c>
      <c r="C900" s="5">
        <f xml:space="preserve"> RTD("cqg.rtd",,"StudyData", $A$2, "BAR", "", "Time", $A$4,-$B900,$A$6,$A$10, "","False","T")</f>
        <v>44482</v>
      </c>
      <c r="D900" s="4">
        <f xml:space="preserve"> RTD("cqg.rtd",,"StudyData", $A$2, "BAR", "", "Time", $A$4,-$B900,$A$6,$A$10, "","False","T")</f>
        <v>44482</v>
      </c>
      <c r="E900" s="6" t="str">
        <f xml:space="preserve"> TEXT(RTD("cqg.rtd",,"StudyData", $A$2, "BAR", "", "Open", $A$4, -$B900, $A$6,$A$10,,$A$8,$A$12),$A$47)</f>
        <v>4855.25</v>
      </c>
      <c r="F900" s="6" t="str">
        <f xml:space="preserve"> TEXT(RTD("cqg.rtd",,"StudyData", $A$2, "BAR", "", "High", $A$4, -$B900, $A$6,$A$10,,$A$8,$A$12),$A$47)</f>
        <v>4892.50</v>
      </c>
      <c r="G900" s="6" t="str">
        <f xml:space="preserve"> TEXT(RTD("cqg.rtd",,"StudyData", $A$2, "BAR", "", "Low", $A$4, -$B900, $A$6,$A$10,,$A$8,$A$12),$A$47)</f>
        <v>4846.50</v>
      </c>
      <c r="H900" s="6" t="str">
        <f>TEXT(RTD("cqg.rtd",,"StudyData", $A$2, "BAR", "", "Close", $A$4, -$B900, $A$6,$A$10,,$A$8,$A$12),$A$47)</f>
        <v>4882.75</v>
      </c>
      <c r="I900" s="7">
        <f xml:space="preserve"> RTD("cqg.rtd",,"StudyData", $A$2, "Vol", "VolType=auto, CoCType=Contract", "Vol",$A$4, -$B900, $A$6,$A$10,,$A$8,$A$12)</f>
        <v>1372482</v>
      </c>
      <c r="J900" s="8" t="str">
        <f xml:space="preserve"> TEXT(RTD("cqg.rtd",,"StudyData", $A$2, "MA", "InputChoice=Close,MAType=Sim,Period="&amp;$A$14&amp;"", "MA",$A$4, -$B900, $A$6,$A$10,,$A$8,$A$12),$A$47)</f>
        <v>4950.13</v>
      </c>
      <c r="K900" s="6" t="str">
        <f xml:space="preserve"> TEXT(RTD("cqg.rtd",,"StudyData", $A$2, "BBnds", "MAType=Sim,InputChoice=Close,Period1="&amp;$A$16&amp;",Percent="&amp;$A$18&amp;"", "BHI",$A$4, -$B900, $A$6,$A$10,,$A$8,$A$12),$A$47)</f>
        <v>4992.16</v>
      </c>
      <c r="L900" s="6" t="str">
        <f>TEXT(RTD("cqg.rtd",,"StudyData",$A$2,"BBnds","MAType=Sim,InputChoice=Close,Period1="&amp;$A$16&amp;",Percent="&amp;$A$18&amp;"","BMA",$A$4,-$B900,$A$6,$A$10,,$A$8,$A$12),$A$47)</f>
        <v>4898.31</v>
      </c>
      <c r="M900" s="6" t="str">
        <f xml:space="preserve"> TEXT(RTD("cqg.rtd",,"StudyData", $A$2, "BBnds", "MAType=Sim,InputChoice=Close,Period1="&amp;$A$16&amp;",Percent="&amp;$A$18&amp;"", "BLO",$A$4, -$B900, $A$6,$A$10,,$A$8,$A$12),$A$47)</f>
        <v>4804.46</v>
      </c>
      <c r="N900" s="8" t="str">
        <f xml:space="preserve"> TEXT(RTD("cqg.rtd",,"StudyData", $A$2, "MACD", "Period1="&amp;$A$20&amp;",Period2="&amp;$A$22&amp;",Period3="&amp;$A$24&amp;",InputChoice=Close", "MACD",$A$4, -$B900, $A$6,$A$10,,$A$8,$A$12),$A$47)</f>
        <v>-21.95</v>
      </c>
      <c r="O900" s="8" t="str">
        <f>TEXT(RTD("cqg.rtd",,"StudyData",$A$2,"MACD","Period1="&amp;$A$20&amp;",Period2="&amp;$A$22&amp;",Period3="&amp;$A$24&amp;",InputChoice=Close","MACDA",$A$4,-$B900,$A$6,$A$10,,$A$8,$A$12),$A$47)</f>
        <v>-22.88</v>
      </c>
      <c r="P900" s="6" t="str">
        <f t="shared" si="28"/>
        <v>.93</v>
      </c>
      <c r="Q900" s="8">
        <f xml:space="preserve"> RTD("cqg.rtd",,"StudyData", $A$2, "RSI", "InputChoice=Close,Period="&amp;$A$26&amp;"", "RSI",$A$4, -$B900, $A$6,$A$10,,$A$8,$A$12)</f>
        <v>46.66186577152569</v>
      </c>
      <c r="R90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-$B900, $A$6,$A$10,,$A$8,$A$12)</f>
        <v>43.863196690099997</v>
      </c>
      <c r="S90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-$B900, $A$6,$A$10,,$A$8,$A$12)</f>
        <v>42.693600000000004</v>
      </c>
      <c r="T900" s="8" t="str">
        <f>TEXT(RTD("cqg.rtd",,"StudyData", $A$2, "Imoku", "Period1="&amp;$A$34&amp;"", "Imoku1",$A$4, -$B900, $A$6,$A$10,,$A$8,$A$12),$A$47)</f>
        <v>4868.50</v>
      </c>
      <c r="U900" s="8" t="str">
        <f xml:space="preserve"> TEXT(RTD("cqg.rtd",,"StudyData", $A$2, "Imoku", "Period2="&amp;$A$36&amp;"", "Imoku2",$A$4, -$B900, $A$6,$A$10,,$A$8,$A$12),$A$47)</f>
        <v>4917.88</v>
      </c>
      <c r="V900" s="8" t="str">
        <f xml:space="preserve"> TEXT(RTD("cqg.rtd",,"StudyData", $A$2, "Imoku", "Period3="&amp;$A$38&amp;"", "Imoku3",$A$4, -(($B900)+($A$44)), $A$6,$A$10,,$A$8,$A$12),$A$47)</f>
        <v>4905.25</v>
      </c>
      <c r="W900" s="8" t="str">
        <f xml:space="preserve"> TEXT(RTD("cqg.rtd",,"StudyData", $A$2, "Imoku", "Period1="&amp;$A$34&amp;",Period2="&amp;$A$36&amp;",Period4="&amp;$A$40&amp;",MAType4=Sim", "Imoku4",$A$4, -(($B900)+($A$44)), $A$6,$A$10,,$A$8,$A$12),$A$47)</f>
        <v>4995.75</v>
      </c>
      <c r="X900" s="8" t="str">
        <f>TEXT(RTD("cqg.rtd",,"StudyData", $A$2, "Imoku", "MAType5=Sim,Period5="&amp;$A$42&amp;",InputChoice5=Close", "Imoku5",$A$4, -$B900, $A$6,$A$10,,$A$8,$A$12),$A$47)</f>
        <v>4882.75</v>
      </c>
    </row>
    <row r="901" spans="2:24" x14ac:dyDescent="0.25">
      <c r="B901">
        <f t="shared" si="29"/>
        <v>899</v>
      </c>
      <c r="C901" s="5">
        <f xml:space="preserve"> RTD("cqg.rtd",,"StudyData", $A$2, "BAR", "", "Time", $A$4,-$B901,$A$6,$A$10, "","False","T")</f>
        <v>44481</v>
      </c>
      <c r="D901" s="4">
        <f xml:space="preserve"> RTD("cqg.rtd",,"StudyData", $A$2, "BAR", "", "Time", $A$4,-$B901,$A$6,$A$10, "","False","T")</f>
        <v>44481</v>
      </c>
      <c r="E901" s="6" t="str">
        <f xml:space="preserve"> TEXT(RTD("cqg.rtd",,"StudyData", $A$2, "BAR", "", "Open", $A$4, -$B901, $A$6,$A$10,,$A$8,$A$12),$A$47)</f>
        <v>4875.50</v>
      </c>
      <c r="F901" s="6" t="str">
        <f xml:space="preserve"> TEXT(RTD("cqg.rtd",,"StudyData", $A$2, "BAR", "", "High", $A$4, -$B901, $A$6,$A$10,,$A$8,$A$12),$A$47)</f>
        <v>4892.75</v>
      </c>
      <c r="G901" s="6" t="str">
        <f xml:space="preserve"> TEXT(RTD("cqg.rtd",,"StudyData", $A$2, "BAR", "", "Low", $A$4, -$B901, $A$6,$A$10,,$A$8,$A$12),$A$47)</f>
        <v>4845.00</v>
      </c>
      <c r="H901" s="6" t="str">
        <f>TEXT(RTD("cqg.rtd",,"StudyData", $A$2, "BAR", "", "Close", $A$4, -$B901, $A$6,$A$10,,$A$8,$A$12),$A$47)</f>
        <v>4868.50</v>
      </c>
      <c r="I901" s="7">
        <f xml:space="preserve"> RTD("cqg.rtd",,"StudyData", $A$2, "Vol", "VolType=auto, CoCType=Contract", "Vol",$A$4, -$B901, $A$6,$A$10,,$A$8,$A$12)</f>
        <v>1295686</v>
      </c>
      <c r="J901" s="8" t="str">
        <f xml:space="preserve"> TEXT(RTD("cqg.rtd",,"StudyData", $A$2, "MA", "InputChoice=Close,MAType=Sim,Period="&amp;$A$14&amp;"", "MA",$A$4, -$B901, $A$6,$A$10,,$A$8,$A$12),$A$47)</f>
        <v>4952.11</v>
      </c>
      <c r="K901" s="6" t="str">
        <f xml:space="preserve"> TEXT(RTD("cqg.rtd",,"StudyData", $A$2, "BBnds", "MAType=Sim,InputChoice=Close,Period1="&amp;$A$16&amp;",Percent="&amp;$A$18&amp;"", "BHI",$A$4, -$B901, $A$6,$A$10,,$A$8,$A$12),$A$47)</f>
        <v>5007.51</v>
      </c>
      <c r="L901" s="6" t="str">
        <f>TEXT(RTD("cqg.rtd",,"StudyData",$A$2,"BBnds","MAType=Sim,InputChoice=Close,Period1="&amp;$A$16&amp;",Percent="&amp;$A$18&amp;"","BMA",$A$4,-$B901,$A$6,$A$10,,$A$8,$A$12),$A$47)</f>
        <v>4904.16</v>
      </c>
      <c r="M901" s="6" t="str">
        <f xml:space="preserve"> TEXT(RTD("cqg.rtd",,"StudyData", $A$2, "BBnds", "MAType=Sim,InputChoice=Close,Period1="&amp;$A$16&amp;",Percent="&amp;$A$18&amp;"", "BLO",$A$4, -$B901, $A$6,$A$10,,$A$8,$A$12),$A$47)</f>
        <v>4800.82</v>
      </c>
      <c r="N901" s="8" t="str">
        <f xml:space="preserve"> TEXT(RTD("cqg.rtd",,"StudyData", $A$2, "MACD", "Period1="&amp;$A$20&amp;",Period2="&amp;$A$22&amp;",Period3="&amp;$A$24&amp;",InputChoice=Close", "MACD",$A$4, -$B901, $A$6,$A$10,,$A$8,$A$12),$A$47)</f>
        <v>-23.11</v>
      </c>
      <c r="O901" s="8" t="str">
        <f>TEXT(RTD("cqg.rtd",,"StudyData",$A$2,"MACD","Period1="&amp;$A$20&amp;",Period2="&amp;$A$22&amp;",Period3="&amp;$A$24&amp;",InputChoice=Close","MACDA",$A$4,-$B901,$A$6,$A$10,,$A$8,$A$12),$A$47)</f>
        <v>-23.11</v>
      </c>
      <c r="P901" s="6" t="str">
        <f t="shared" si="28"/>
        <v>.00</v>
      </c>
      <c r="Q901" s="8">
        <f xml:space="preserve"> RTD("cqg.rtd",,"StudyData", $A$2, "RSI", "InputChoice=Close,Period="&amp;$A$26&amp;"", "RSI",$A$4, -$B901, $A$6,$A$10,,$A$8,$A$12)</f>
        <v>43.426124996846561</v>
      </c>
      <c r="R90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-$B901, $A$6,$A$10,,$A$8,$A$12)</f>
        <v>43.390540584999997</v>
      </c>
      <c r="S90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-$B901, $A$6,$A$10,,$A$8,$A$12)</f>
        <v>42.108699999999999</v>
      </c>
      <c r="T901" s="8" t="str">
        <f>TEXT(RTD("cqg.rtd",,"StudyData", $A$2, "Imoku", "Period1="&amp;$A$34&amp;"", "Imoku1",$A$4, -$B901, $A$6,$A$10,,$A$8,$A$12),$A$47)</f>
        <v>4868.50</v>
      </c>
      <c r="U901" s="8" t="str">
        <f xml:space="preserve"> TEXT(RTD("cqg.rtd",,"StudyData", $A$2, "Imoku", "Period2="&amp;$A$36&amp;"", "Imoku2",$A$4, -$B901, $A$6,$A$10,,$A$8,$A$12),$A$47)</f>
        <v>4927.13</v>
      </c>
      <c r="V901" s="8" t="str">
        <f xml:space="preserve"> TEXT(RTD("cqg.rtd",,"StudyData", $A$2, "Imoku", "Period3="&amp;$A$38&amp;"", "Imoku3",$A$4, -(($B901)+($A$44)), $A$6,$A$10,,$A$8,$A$12),$A$47)</f>
        <v>4905.25</v>
      </c>
      <c r="W901" s="8" t="str">
        <f xml:space="preserve"> TEXT(RTD("cqg.rtd",,"StudyData", $A$2, "Imoku", "Period1="&amp;$A$34&amp;",Period2="&amp;$A$36&amp;",Period4="&amp;$A$40&amp;",MAType4=Sim", "Imoku4",$A$4, -(($B901)+($A$44)), $A$6,$A$10,,$A$8,$A$12),$A$47)</f>
        <v>4995.75</v>
      </c>
      <c r="X901" s="8" t="str">
        <f>TEXT(RTD("cqg.rtd",,"StudyData", $A$2, "Imoku", "MAType5=Sim,Period5="&amp;$A$42&amp;",InputChoice5=Close", "Imoku5",$A$4, -$B901, $A$6,$A$10,,$A$8,$A$12),$A$47)</f>
        <v>4868.50</v>
      </c>
    </row>
    <row r="902" spans="2:24" x14ac:dyDescent="0.25">
      <c r="B902">
        <f t="shared" si="29"/>
        <v>900</v>
      </c>
      <c r="C902" s="5">
        <f xml:space="preserve"> RTD("cqg.rtd",,"StudyData", $A$2, "BAR", "", "Time", $A$4,-$B902,$A$6,$A$10, "","False","T")</f>
        <v>44480</v>
      </c>
      <c r="D902" s="4">
        <f xml:space="preserve"> RTD("cqg.rtd",,"StudyData", $A$2, "BAR", "", "Time", $A$4,-$B902,$A$6,$A$10, "","False","T")</f>
        <v>44480</v>
      </c>
      <c r="E902" s="6" t="str">
        <f xml:space="preserve"> TEXT(RTD("cqg.rtd",,"StudyData", $A$2, "BAR", "", "Open", $A$4, -$B902, $A$6,$A$10,,$A$8,$A$12),$A$47)</f>
        <v>4908.75</v>
      </c>
      <c r="F902" s="6" t="str">
        <f xml:space="preserve"> TEXT(RTD("cqg.rtd",,"StudyData", $A$2, "BAR", "", "High", $A$4, -$B902, $A$6,$A$10,,$A$8,$A$12),$A$47)</f>
        <v>4935.25</v>
      </c>
      <c r="G902" s="6" t="str">
        <f xml:space="preserve"> TEXT(RTD("cqg.rtd",,"StudyData", $A$2, "BAR", "", "Low", $A$4, -$B902, $A$6,$A$10,,$A$8,$A$12),$A$47)</f>
        <v>4871.75</v>
      </c>
      <c r="H902" s="6" t="str">
        <f>TEXT(RTD("cqg.rtd",,"StudyData", $A$2, "BAR", "", "Close", $A$4, -$B902, $A$6,$A$10,,$A$8,$A$12),$A$47)</f>
        <v>4878.75</v>
      </c>
      <c r="I902" s="7">
        <f xml:space="preserve"> RTD("cqg.rtd",,"StudyData", $A$2, "Vol", "VolType=auto, CoCType=Contract", "Vol",$A$4, -$B902, $A$6,$A$10,,$A$8,$A$12)</f>
        <v>1245705</v>
      </c>
      <c r="J902" s="8" t="str">
        <f xml:space="preserve"> TEXT(RTD("cqg.rtd",,"StudyData", $A$2, "MA", "InputChoice=Close,MAType=Sim,Period="&amp;$A$14&amp;"", "MA",$A$4, -$B902, $A$6,$A$10,,$A$8,$A$12),$A$47)</f>
        <v>4955.21</v>
      </c>
      <c r="K902" s="6" t="str">
        <f xml:space="preserve"> TEXT(RTD("cqg.rtd",,"StudyData", $A$2, "BBnds", "MAType=Sim,InputChoice=Close,Period1="&amp;$A$16&amp;",Percent="&amp;$A$18&amp;"", "BHI",$A$4, -$B902, $A$6,$A$10,,$A$8,$A$12),$A$47)</f>
        <v>5013.83</v>
      </c>
      <c r="L902" s="6" t="str">
        <f>TEXT(RTD("cqg.rtd",,"StudyData",$A$2,"BBnds","MAType=Sim,InputChoice=Close,Period1="&amp;$A$16&amp;",Percent="&amp;$A$18&amp;"","BMA",$A$4,-$B902,$A$6,$A$10,,$A$8,$A$12),$A$47)</f>
        <v>4908.86</v>
      </c>
      <c r="M902" s="6" t="str">
        <f xml:space="preserve"> TEXT(RTD("cqg.rtd",,"StudyData", $A$2, "BBnds", "MAType=Sim,InputChoice=Close,Period1="&amp;$A$16&amp;",Percent="&amp;$A$18&amp;"", "BLO",$A$4, -$B902, $A$6,$A$10,,$A$8,$A$12),$A$47)</f>
        <v>4803.90</v>
      </c>
      <c r="N902" s="8" t="str">
        <f xml:space="preserve"> TEXT(RTD("cqg.rtd",,"StudyData", $A$2, "MACD", "Period1="&amp;$A$20&amp;",Period2="&amp;$A$22&amp;",Period3="&amp;$A$24&amp;",InputChoice=Close", "MACD",$A$4, -$B902, $A$6,$A$10,,$A$8,$A$12),$A$47)</f>
        <v>-22.80</v>
      </c>
      <c r="O902" s="8" t="str">
        <f>TEXT(RTD("cqg.rtd",,"StudyData",$A$2,"MACD","Period1="&amp;$A$20&amp;",Period2="&amp;$A$22&amp;",Period3="&amp;$A$24&amp;",InputChoice=Close","MACDA",$A$4,-$B902,$A$6,$A$10,,$A$8,$A$12),$A$47)</f>
        <v>-23.11</v>
      </c>
      <c r="P902" s="6" t="str">
        <f t="shared" si="28"/>
        <v>.31</v>
      </c>
      <c r="Q902" s="8">
        <f xml:space="preserve"> RTD("cqg.rtd",,"StudyData", $A$2, "RSI", "InputChoice=Close,Period="&amp;$A$26&amp;"", "RSI",$A$4, -$B902, $A$6,$A$10,,$A$8,$A$12)</f>
        <v>45.178487987058702</v>
      </c>
      <c r="R90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-$B902, $A$6,$A$10,,$A$8,$A$12)</f>
        <v>46.028448700799999</v>
      </c>
      <c r="S90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-$B902, $A$6,$A$10,,$A$8,$A$12)</f>
        <v>41.467799999999997</v>
      </c>
      <c r="T902" s="8" t="str">
        <f>TEXT(RTD("cqg.rtd",,"StudyData", $A$2, "Imoku", "Period1="&amp;$A$34&amp;"", "Imoku1",$A$4, -$B902, $A$6,$A$10,,$A$8,$A$12),$A$47)</f>
        <v>4868.50</v>
      </c>
      <c r="U902" s="8" t="str">
        <f xml:space="preserve"> TEXT(RTD("cqg.rtd",,"StudyData", $A$2, "Imoku", "Period2="&amp;$A$36&amp;"", "Imoku2",$A$4, -$B902, $A$6,$A$10,,$A$8,$A$12),$A$47)</f>
        <v>4927.88</v>
      </c>
      <c r="V902" s="8" t="str">
        <f xml:space="preserve"> TEXT(RTD("cqg.rtd",,"StudyData", $A$2, "Imoku", "Period3="&amp;$A$38&amp;"", "Imoku3",$A$4, -(($B902)+($A$44)), $A$6,$A$10,,$A$8,$A$12),$A$47)</f>
        <v>4893.38</v>
      </c>
      <c r="W902" s="8" t="str">
        <f xml:space="preserve"> TEXT(RTD("cqg.rtd",,"StudyData", $A$2, "Imoku", "Period1="&amp;$A$34&amp;",Period2="&amp;$A$36&amp;",Period4="&amp;$A$40&amp;",MAType4=Sim", "Imoku4",$A$4, -(($B902)+($A$44)), $A$6,$A$10,,$A$8,$A$12),$A$47)</f>
        <v>4985.81</v>
      </c>
      <c r="X902" s="8" t="str">
        <f>TEXT(RTD("cqg.rtd",,"StudyData", $A$2, "Imoku", "MAType5=Sim,Period5="&amp;$A$42&amp;",InputChoice5=Close", "Imoku5",$A$4, -$B902, $A$6,$A$10,,$A$8,$A$12),$A$47)</f>
        <v>4878.75</v>
      </c>
    </row>
    <row r="903" spans="2:24" x14ac:dyDescent="0.25">
      <c r="B903">
        <f t="shared" si="29"/>
        <v>901</v>
      </c>
      <c r="C903" s="5">
        <f xml:space="preserve"> RTD("cqg.rtd",,"StudyData", $A$2, "BAR", "", "Time", $A$4,-$B903,$A$6,$A$10, "","False","T")</f>
        <v>44477</v>
      </c>
      <c r="D903" s="4">
        <f xml:space="preserve"> RTD("cqg.rtd",,"StudyData", $A$2, "BAR", "", "Time", $A$4,-$B903,$A$6,$A$10, "","False","T")</f>
        <v>44477</v>
      </c>
      <c r="E903" s="6" t="str">
        <f xml:space="preserve"> TEXT(RTD("cqg.rtd",,"StudyData", $A$2, "BAR", "", "Open", $A$4, -$B903, $A$6,$A$10,,$A$8,$A$12),$A$47)</f>
        <v>4918.25</v>
      </c>
      <c r="F903" s="6" t="str">
        <f xml:space="preserve"> TEXT(RTD("cqg.rtd",,"StudyData", $A$2, "BAR", "", "High", $A$4, -$B903, $A$6,$A$10,,$A$8,$A$12),$A$47)</f>
        <v>4935.50</v>
      </c>
      <c r="G903" s="6" t="str">
        <f xml:space="preserve"> TEXT(RTD("cqg.rtd",,"StudyData", $A$2, "BAR", "", "Low", $A$4, -$B903, $A$6,$A$10,,$A$8,$A$12),$A$47)</f>
        <v>4904.00</v>
      </c>
      <c r="H903" s="6" t="str">
        <f>TEXT(RTD("cqg.rtd",,"StudyData", $A$2, "BAR", "", "Close", $A$4, -$B903, $A$6,$A$10,,$A$8,$A$12),$A$47)</f>
        <v>4910.00</v>
      </c>
      <c r="I903" s="7">
        <f xml:space="preserve"> RTD("cqg.rtd",,"StudyData", $A$2, "Vol", "VolType=auto, CoCType=Contract", "Vol",$A$4, -$B903, $A$6,$A$10,,$A$8,$A$12)</f>
        <v>1428160</v>
      </c>
      <c r="J903" s="8" t="str">
        <f xml:space="preserve"> TEXT(RTD("cqg.rtd",,"StudyData", $A$2, "MA", "InputChoice=Close,MAType=Sim,Period="&amp;$A$14&amp;"", "MA",$A$4, -$B903, $A$6,$A$10,,$A$8,$A$12),$A$47)</f>
        <v>4957.77</v>
      </c>
      <c r="K903" s="6" t="str">
        <f xml:space="preserve"> TEXT(RTD("cqg.rtd",,"StudyData", $A$2, "BBnds", "MAType=Sim,InputChoice=Close,Period1="&amp;$A$16&amp;",Percent="&amp;$A$18&amp;"", "BHI",$A$4, -$B903, $A$6,$A$10,,$A$8,$A$12),$A$47)</f>
        <v>5023.59</v>
      </c>
      <c r="L903" s="6" t="str">
        <f>TEXT(RTD("cqg.rtd",,"StudyData",$A$2,"BBnds","MAType=Sim,InputChoice=Close,Period1="&amp;$A$16&amp;",Percent="&amp;$A$18&amp;"","BMA",$A$4,-$B903,$A$6,$A$10,,$A$8,$A$12),$A$47)</f>
        <v>4914.29</v>
      </c>
      <c r="M903" s="6" t="str">
        <f xml:space="preserve"> TEXT(RTD("cqg.rtd",,"StudyData", $A$2, "BBnds", "MAType=Sim,InputChoice=Close,Period1="&amp;$A$16&amp;",Percent="&amp;$A$18&amp;"", "BLO",$A$4, -$B903, $A$6,$A$10,,$A$8,$A$12),$A$47)</f>
        <v>4804.98</v>
      </c>
      <c r="N903" s="8" t="str">
        <f xml:space="preserve"> TEXT(RTD("cqg.rtd",,"StudyData", $A$2, "MACD", "Period1="&amp;$A$20&amp;",Period2="&amp;$A$22&amp;",Period3="&amp;$A$24&amp;",InputChoice=Close", "MACD",$A$4, -$B903, $A$6,$A$10,,$A$8,$A$12),$A$47)</f>
        <v>-23.11</v>
      </c>
      <c r="O903" s="8" t="str">
        <f>TEXT(RTD("cqg.rtd",,"StudyData",$A$2,"MACD","Period1="&amp;$A$20&amp;",Period2="&amp;$A$22&amp;",Period3="&amp;$A$24&amp;",InputChoice=Close","MACDA",$A$4,-$B903,$A$6,$A$10,,$A$8,$A$12),$A$47)</f>
        <v>-23.19</v>
      </c>
      <c r="P903" s="6" t="str">
        <f t="shared" si="28"/>
        <v>.08</v>
      </c>
      <c r="Q903" s="8">
        <f xml:space="preserve"> RTD("cqg.rtd",,"StudyData", $A$2, "RSI", "InputChoice=Close,Period="&amp;$A$26&amp;"", "RSI",$A$4, -$B903, $A$6,$A$10,,$A$8,$A$12)</f>
        <v>50.725698740137901</v>
      </c>
      <c r="R90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-$B903, $A$6,$A$10,,$A$8,$A$12)</f>
        <v>47.569337117499998</v>
      </c>
      <c r="S90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-$B903, $A$6,$A$10,,$A$8,$A$12)</f>
        <v>39.1875</v>
      </c>
      <c r="T903" s="8" t="str">
        <f>TEXT(RTD("cqg.rtd",,"StudyData", $A$2, "Imoku", "Period1="&amp;$A$34&amp;"", "Imoku1",$A$4, -$B903, $A$6,$A$10,,$A$8,$A$12),$A$47)</f>
        <v>4878.75</v>
      </c>
      <c r="U903" s="8" t="str">
        <f xml:space="preserve"> TEXT(RTD("cqg.rtd",,"StudyData", $A$2, "Imoku", "Period2="&amp;$A$36&amp;"", "Imoku2",$A$4, -$B903, $A$6,$A$10,,$A$8,$A$12),$A$47)</f>
        <v>4927.88</v>
      </c>
      <c r="V903" s="8" t="str">
        <f xml:space="preserve"> TEXT(RTD("cqg.rtd",,"StudyData", $A$2, "Imoku", "Period3="&amp;$A$38&amp;"", "Imoku3",$A$4, -(($B903)+($A$44)), $A$6,$A$10,,$A$8,$A$12),$A$47)</f>
        <v>4853.00</v>
      </c>
      <c r="W903" s="8" t="str">
        <f xml:space="preserve"> TEXT(RTD("cqg.rtd",,"StudyData", $A$2, "Imoku", "Period1="&amp;$A$34&amp;",Period2="&amp;$A$36&amp;",Period4="&amp;$A$40&amp;",MAType4=Sim", "Imoku4",$A$4, -(($B903)+($A$44)), $A$6,$A$10,,$A$8,$A$12),$A$47)</f>
        <v>4969.50</v>
      </c>
      <c r="X903" s="8" t="str">
        <f>TEXT(RTD("cqg.rtd",,"StudyData", $A$2, "Imoku", "MAType5=Sim,Period5="&amp;$A$42&amp;",InputChoice5=Close", "Imoku5",$A$4, -$B903, $A$6,$A$10,,$A$8,$A$12),$A$47)</f>
        <v>4910.00</v>
      </c>
    </row>
    <row r="904" spans="2:24" x14ac:dyDescent="0.25">
      <c r="B904">
        <f t="shared" si="29"/>
        <v>902</v>
      </c>
      <c r="C904" s="5">
        <f xml:space="preserve"> RTD("cqg.rtd",,"StudyData", $A$2, "BAR", "", "Time", $A$4,-$B904,$A$6,$A$10, "","False","T")</f>
        <v>44476</v>
      </c>
      <c r="D904" s="4">
        <f xml:space="preserve"> RTD("cqg.rtd",,"StudyData", $A$2, "BAR", "", "Time", $A$4,-$B904,$A$6,$A$10, "","False","T")</f>
        <v>44476</v>
      </c>
      <c r="E904" s="6" t="str">
        <f xml:space="preserve"> TEXT(RTD("cqg.rtd",,"StudyData", $A$2, "BAR", "", "Open", $A$4, -$B904, $A$6,$A$10,,$A$8,$A$12),$A$47)</f>
        <v>4883.00</v>
      </c>
      <c r="F904" s="6" t="str">
        <f xml:space="preserve"> TEXT(RTD("cqg.rtd",,"StudyData", $A$2, "BAR", "", "High", $A$4, -$B904, $A$6,$A$10,,$A$8,$A$12),$A$47)</f>
        <v>4949.25</v>
      </c>
      <c r="G904" s="6" t="str">
        <f xml:space="preserve"> TEXT(RTD("cqg.rtd",,"StudyData", $A$2, "BAR", "", "Low", $A$4, -$B904, $A$6,$A$10,,$A$8,$A$12),$A$47)</f>
        <v>4882.75</v>
      </c>
      <c r="H904" s="6" t="str">
        <f>TEXT(RTD("cqg.rtd",,"StudyData", $A$2, "BAR", "", "Close", $A$4, -$B904, $A$6,$A$10,,$A$8,$A$12),$A$47)</f>
        <v>4917.75</v>
      </c>
      <c r="I904" s="7">
        <f xml:space="preserve"> RTD("cqg.rtd",,"StudyData", $A$2, "Vol", "VolType=auto, CoCType=Contract", "Vol",$A$4, -$B904, $A$6,$A$10,,$A$8,$A$12)</f>
        <v>1406808</v>
      </c>
      <c r="J904" s="8" t="str">
        <f xml:space="preserve"> TEXT(RTD("cqg.rtd",,"StudyData", $A$2, "MA", "InputChoice=Close,MAType=Sim,Period="&amp;$A$14&amp;"", "MA",$A$4, -$B904, $A$6,$A$10,,$A$8,$A$12),$A$47)</f>
        <v>4959.34</v>
      </c>
      <c r="K904" s="6" t="str">
        <f xml:space="preserve"> TEXT(RTD("cqg.rtd",,"StudyData", $A$2, "BBnds", "MAType=Sim,InputChoice=Close,Period1="&amp;$A$16&amp;",Percent="&amp;$A$18&amp;"", "BHI",$A$4, -$B904, $A$6,$A$10,,$A$8,$A$12),$A$47)</f>
        <v>5030.23</v>
      </c>
      <c r="L904" s="6" t="str">
        <f>TEXT(RTD("cqg.rtd",,"StudyData",$A$2,"BBnds","MAType=Sim,InputChoice=Close,Period1="&amp;$A$16&amp;",Percent="&amp;$A$18&amp;"","BMA",$A$4,-$B904,$A$6,$A$10,,$A$8,$A$12),$A$47)</f>
        <v>4917.63</v>
      </c>
      <c r="M904" s="6" t="str">
        <f xml:space="preserve"> TEXT(RTD("cqg.rtd",,"StudyData", $A$2, "BBnds", "MAType=Sim,InputChoice=Close,Period1="&amp;$A$16&amp;",Percent="&amp;$A$18&amp;"", "BLO",$A$4, -$B904, $A$6,$A$10,,$A$8,$A$12),$A$47)</f>
        <v>4805.02</v>
      </c>
      <c r="N904" s="8" t="str">
        <f xml:space="preserve"> TEXT(RTD("cqg.rtd",,"StudyData", $A$2, "MACD", "Period1="&amp;$A$20&amp;",Period2="&amp;$A$22&amp;",Period3="&amp;$A$24&amp;",InputChoice=Close", "MACD",$A$4, -$B904, $A$6,$A$10,,$A$8,$A$12),$A$47)</f>
        <v>-26.35</v>
      </c>
      <c r="O904" s="8" t="str">
        <f>TEXT(RTD("cqg.rtd",,"StudyData",$A$2,"MACD","Period1="&amp;$A$20&amp;",Period2="&amp;$A$22&amp;",Period3="&amp;$A$24&amp;",InputChoice=Close","MACDA",$A$4,-$B904,$A$6,$A$10,,$A$8,$A$12),$A$47)</f>
        <v>-23.21</v>
      </c>
      <c r="P904" s="6" t="str">
        <f t="shared" si="28"/>
        <v>-3.14</v>
      </c>
      <c r="Q904" s="8">
        <f xml:space="preserve"> RTD("cqg.rtd",,"StudyData", $A$2, "RSI", "InputChoice=Close,Period="&amp;$A$26&amp;"", "RSI",$A$4, -$B904, $A$6,$A$10,,$A$8,$A$12)</f>
        <v>52.136894595999344</v>
      </c>
      <c r="R90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-$B904, $A$6,$A$10,,$A$8,$A$12)</f>
        <v>42.575472622699998</v>
      </c>
      <c r="S90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-$B904, $A$6,$A$10,,$A$8,$A$12)</f>
        <v>34.996600000000001</v>
      </c>
      <c r="T904" s="8" t="str">
        <f>TEXT(RTD("cqg.rtd",,"StudyData", $A$2, "Imoku", "Period1="&amp;$A$34&amp;"", "Imoku1",$A$4, -$B904, $A$6,$A$10,,$A$8,$A$12),$A$47)</f>
        <v>4893.75</v>
      </c>
      <c r="U904" s="8" t="str">
        <f xml:space="preserve"> TEXT(RTD("cqg.rtd",,"StudyData", $A$2, "Imoku", "Period2="&amp;$A$36&amp;"", "Imoku2",$A$4, -$B904, $A$6,$A$10,,$A$8,$A$12),$A$47)</f>
        <v>4927.88</v>
      </c>
      <c r="V904" s="8" t="str">
        <f xml:space="preserve"> TEXT(RTD("cqg.rtd",,"StudyData", $A$2, "Imoku", "Period3="&amp;$A$38&amp;"", "Imoku3",$A$4, -(($B904)+($A$44)), $A$6,$A$10,,$A$8,$A$12),$A$47)</f>
        <v>4853.00</v>
      </c>
      <c r="W904" s="8" t="str">
        <f xml:space="preserve"> TEXT(RTD("cqg.rtd",,"StudyData", $A$2, "Imoku", "Period1="&amp;$A$34&amp;",Period2="&amp;$A$36&amp;",Period4="&amp;$A$40&amp;",MAType4=Sim", "Imoku4",$A$4, -(($B904)+($A$44)), $A$6,$A$10,,$A$8,$A$12),$A$47)</f>
        <v>4963.50</v>
      </c>
      <c r="X904" s="8" t="str">
        <f>TEXT(RTD("cqg.rtd",,"StudyData", $A$2, "Imoku", "MAType5=Sim,Period5="&amp;$A$42&amp;",InputChoice5=Close", "Imoku5",$A$4, -$B904, $A$6,$A$10,,$A$8,$A$12),$A$47)</f>
        <v>4917.75</v>
      </c>
    </row>
    <row r="905" spans="2:24" x14ac:dyDescent="0.25">
      <c r="B905">
        <f t="shared" si="29"/>
        <v>903</v>
      </c>
      <c r="C905" s="5">
        <f xml:space="preserve"> RTD("cqg.rtd",,"StudyData", $A$2, "BAR", "", "Time", $A$4,-$B905,$A$6,$A$10, "","False","T")</f>
        <v>44475</v>
      </c>
      <c r="D905" s="4">
        <f xml:space="preserve"> RTD("cqg.rtd",,"StudyData", $A$2, "BAR", "", "Time", $A$4,-$B905,$A$6,$A$10, "","False","T")</f>
        <v>44475</v>
      </c>
      <c r="E905" s="6" t="str">
        <f xml:space="preserve"> TEXT(RTD("cqg.rtd",,"StudyData", $A$2, "BAR", "", "Open", $A$4, -$B905, $A$6,$A$10,,$A$8,$A$12),$A$47)</f>
        <v>4861.75</v>
      </c>
      <c r="F905" s="6" t="str">
        <f xml:space="preserve"> TEXT(RTD("cqg.rtd",,"StudyData", $A$2, "BAR", "", "High", $A$4, -$B905, $A$6,$A$10,,$A$8,$A$12),$A$47)</f>
        <v>4885.25</v>
      </c>
      <c r="G905" s="6" t="str">
        <f xml:space="preserve"> TEXT(RTD("cqg.rtd",,"StudyData", $A$2, "BAR", "", "Low", $A$4, -$B905, $A$6,$A$10,,$A$8,$A$12),$A$47)</f>
        <v>4801.50</v>
      </c>
      <c r="H905" s="6" t="str">
        <f>TEXT(RTD("cqg.rtd",,"StudyData", $A$2, "BAR", "", "Close", $A$4, -$B905, $A$6,$A$10,,$A$8,$A$12),$A$47)</f>
        <v>4881.75</v>
      </c>
      <c r="I905" s="7">
        <f xml:space="preserve"> RTD("cqg.rtd",,"StudyData", $A$2, "Vol", "VolType=auto, CoCType=Contract", "Vol",$A$4, -$B905, $A$6,$A$10,,$A$8,$A$12)</f>
        <v>2202805</v>
      </c>
      <c r="J905" s="8" t="str">
        <f xml:space="preserve"> TEXT(RTD("cqg.rtd",,"StudyData", $A$2, "MA", "InputChoice=Close,MAType=Sim,Period="&amp;$A$14&amp;"", "MA",$A$4, -$B905, $A$6,$A$10,,$A$8,$A$12),$A$47)</f>
        <v>4960.38</v>
      </c>
      <c r="K905" s="6" t="str">
        <f xml:space="preserve"> TEXT(RTD("cqg.rtd",,"StudyData", $A$2, "BBnds", "MAType=Sim,InputChoice=Close,Period1="&amp;$A$16&amp;",Percent="&amp;$A$18&amp;"", "BHI",$A$4, -$B905, $A$6,$A$10,,$A$8,$A$12),$A$47)</f>
        <v>5041.97</v>
      </c>
      <c r="L905" s="6" t="str">
        <f>TEXT(RTD("cqg.rtd",,"StudyData",$A$2,"BBnds","MAType=Sim,InputChoice=Close,Period1="&amp;$A$16&amp;",Percent="&amp;$A$18&amp;"","BMA",$A$4,-$B905,$A$6,$A$10,,$A$8,$A$12),$A$47)</f>
        <v>4922.28</v>
      </c>
      <c r="M905" s="6" t="str">
        <f xml:space="preserve"> TEXT(RTD("cqg.rtd",,"StudyData", $A$2, "BBnds", "MAType=Sim,InputChoice=Close,Period1="&amp;$A$16&amp;",Percent="&amp;$A$18&amp;"", "BLO",$A$4, -$B905, $A$6,$A$10,,$A$8,$A$12),$A$47)</f>
        <v>4802.58</v>
      </c>
      <c r="N905" s="8" t="str">
        <f xml:space="preserve"> TEXT(RTD("cqg.rtd",,"StudyData", $A$2, "MACD", "Period1="&amp;$A$20&amp;",Period2="&amp;$A$22&amp;",Period3="&amp;$A$24&amp;",InputChoice=Close", "MACD",$A$4, -$B905, $A$6,$A$10,,$A$8,$A$12),$A$47)</f>
        <v>-30.90</v>
      </c>
      <c r="O905" s="8" t="str">
        <f>TEXT(RTD("cqg.rtd",,"StudyData",$A$2,"MACD","Period1="&amp;$A$20&amp;",Period2="&amp;$A$22&amp;",Period3="&amp;$A$24&amp;",InputChoice=Close","MACDA",$A$4,-$B905,$A$6,$A$10,,$A$8,$A$12),$A$47)</f>
        <v>-22.42</v>
      </c>
      <c r="P905" s="6" t="str">
        <f t="shared" si="28"/>
        <v>-8.48</v>
      </c>
      <c r="Q905" s="8">
        <f xml:space="preserve"> RTD("cqg.rtd",,"StudyData", $A$2, "RSI", "InputChoice=Close,Period="&amp;$A$26&amp;"", "RSI",$A$4, -$B905, $A$6,$A$10,,$A$8,$A$12)</f>
        <v>45.925323504701886</v>
      </c>
      <c r="R90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-$B905, $A$6,$A$10,,$A$8,$A$12)</f>
        <v>33.351700127699999</v>
      </c>
      <c r="S90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-$B905, $A$6,$A$10,,$A$8,$A$12)</f>
        <v>31.2072</v>
      </c>
      <c r="T905" s="8" t="str">
        <f>TEXT(RTD("cqg.rtd",,"StudyData", $A$2, "Imoku", "Period1="&amp;$A$34&amp;"", "Imoku1",$A$4, -$B905, $A$6,$A$10,,$A$8,$A$12),$A$47)</f>
        <v>4893.75</v>
      </c>
      <c r="U905" s="8" t="str">
        <f xml:space="preserve"> TEXT(RTD("cqg.rtd",,"StudyData", $A$2, "Imoku", "Period2="&amp;$A$36&amp;"", "Imoku2",$A$4, -$B905, $A$6,$A$10,,$A$8,$A$12),$A$47)</f>
        <v>4927.88</v>
      </c>
      <c r="V905" s="8" t="str">
        <f xml:space="preserve"> TEXT(RTD("cqg.rtd",,"StudyData", $A$2, "Imoku", "Period3="&amp;$A$38&amp;"", "Imoku3",$A$4, -(($B905)+($A$44)), $A$6,$A$10,,$A$8,$A$12),$A$47)</f>
        <v>4849.13</v>
      </c>
      <c r="W905" s="8" t="str">
        <f xml:space="preserve"> TEXT(RTD("cqg.rtd",,"StudyData", $A$2, "Imoku", "Period1="&amp;$A$34&amp;",Period2="&amp;$A$36&amp;",Period4="&amp;$A$40&amp;",MAType4=Sim", "Imoku4",$A$4, -(($B905)+($A$44)), $A$6,$A$10,,$A$8,$A$12),$A$47)</f>
        <v>4959.63</v>
      </c>
      <c r="X905" s="8" t="str">
        <f>TEXT(RTD("cqg.rtd",,"StudyData", $A$2, "Imoku", "MAType5=Sim,Period5="&amp;$A$42&amp;",InputChoice5=Close", "Imoku5",$A$4, -$B905, $A$6,$A$10,,$A$8,$A$12),$A$47)</f>
        <v>4881.75</v>
      </c>
    </row>
    <row r="906" spans="2:24" x14ac:dyDescent="0.25">
      <c r="B906">
        <f t="shared" si="29"/>
        <v>904</v>
      </c>
      <c r="C906" s="5">
        <f xml:space="preserve"> RTD("cqg.rtd",,"StudyData", $A$2, "BAR", "", "Time", $A$4,-$B906,$A$6,$A$10, "","False","T")</f>
        <v>44474</v>
      </c>
      <c r="D906" s="4">
        <f xml:space="preserve"> RTD("cqg.rtd",,"StudyData", $A$2, "BAR", "", "Time", $A$4,-$B906,$A$6,$A$10, "","False","T")</f>
        <v>44474</v>
      </c>
      <c r="E906" s="6" t="str">
        <f xml:space="preserve"> TEXT(RTD("cqg.rtd",,"StudyData", $A$2, "BAR", "", "Open", $A$4, -$B906, $A$6,$A$10,,$A$8,$A$12),$A$47)</f>
        <v>4823.50</v>
      </c>
      <c r="F906" s="6" t="str">
        <f xml:space="preserve"> TEXT(RTD("cqg.rtd",,"StudyData", $A$2, "BAR", "", "High", $A$4, -$B906, $A$6,$A$10,,$A$8,$A$12),$A$47)</f>
        <v>4887.50</v>
      </c>
      <c r="G906" s="6" t="str">
        <f xml:space="preserve"> TEXT(RTD("cqg.rtd",,"StudyData", $A$2, "BAR", "", "Low", $A$4, -$B906, $A$6,$A$10,,$A$8,$A$12),$A$47)</f>
        <v>4796.75</v>
      </c>
      <c r="H906" s="6" t="str">
        <f>TEXT(RTD("cqg.rtd",,"StudyData", $A$2, "BAR", "", "Close", $A$4, -$B906, $A$6,$A$10,,$A$8,$A$12),$A$47)</f>
        <v>4861.75</v>
      </c>
      <c r="I906" s="7">
        <f xml:space="preserve"> RTD("cqg.rtd",,"StudyData", $A$2, "Vol", "VolType=auto, CoCType=Contract", "Vol",$A$4, -$B906, $A$6,$A$10,,$A$8,$A$12)</f>
        <v>1650217</v>
      </c>
      <c r="J906" s="8" t="str">
        <f xml:space="preserve"> TEXT(RTD("cqg.rtd",,"StudyData", $A$2, "MA", "InputChoice=Close,MAType=Sim,Period="&amp;$A$14&amp;"", "MA",$A$4, -$B906, $A$6,$A$10,,$A$8,$A$12),$A$47)</f>
        <v>4962.04</v>
      </c>
      <c r="K906" s="6" t="str">
        <f xml:space="preserve"> TEXT(RTD("cqg.rtd",,"StudyData", $A$2, "BBnds", "MAType=Sim,InputChoice=Close,Period1="&amp;$A$16&amp;",Percent="&amp;$A$18&amp;"", "BHI",$A$4, -$B906, $A$6,$A$10,,$A$8,$A$12),$A$47)</f>
        <v>5056.78</v>
      </c>
      <c r="L906" s="6" t="str">
        <f>TEXT(RTD("cqg.rtd",,"StudyData",$A$2,"BBnds","MAType=Sim,InputChoice=Close,Period1="&amp;$A$16&amp;",Percent="&amp;$A$18&amp;"","BMA",$A$4,-$B906,$A$6,$A$10,,$A$8,$A$12),$A$47)</f>
        <v>4929.74</v>
      </c>
      <c r="M906" s="6" t="str">
        <f xml:space="preserve"> TEXT(RTD("cqg.rtd",,"StudyData", $A$2, "BBnds", "MAType=Sim,InputChoice=Close,Period1="&amp;$A$16&amp;",Percent="&amp;$A$18&amp;"", "BLO",$A$4, -$B906, $A$6,$A$10,,$A$8,$A$12),$A$47)</f>
        <v>4802.69</v>
      </c>
      <c r="N906" s="8" t="str">
        <f xml:space="preserve"> TEXT(RTD("cqg.rtd",,"StudyData", $A$2, "MACD", "Period1="&amp;$A$20&amp;",Period2="&amp;$A$22&amp;",Period3="&amp;$A$24&amp;",InputChoice=Close", "MACD",$A$4, -$B906, $A$6,$A$10,,$A$8,$A$12),$A$47)</f>
        <v>-32.59</v>
      </c>
      <c r="O906" s="8" t="str">
        <f>TEXT(RTD("cqg.rtd",,"StudyData",$A$2,"MACD","Period1="&amp;$A$20&amp;",Period2="&amp;$A$22&amp;",Period3="&amp;$A$24&amp;",InputChoice=Close","MACDA",$A$4,-$B906,$A$6,$A$10,,$A$8,$A$12),$A$47)</f>
        <v>-20.30</v>
      </c>
      <c r="P906" s="6" t="str">
        <f t="shared" si="28"/>
        <v>-12.29</v>
      </c>
      <c r="Q906" s="8">
        <f xml:space="preserve"> RTD("cqg.rtd",,"StudyData", $A$2, "RSI", "InputChoice=Close,Period="&amp;$A$26&amp;"", "RSI",$A$4, -$B906, $A$6,$A$10,,$A$8,$A$12)</f>
        <v>42.22248820940667</v>
      </c>
      <c r="R90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-$B906, $A$6,$A$10,,$A$8,$A$12)</f>
        <v>28.020074969900001</v>
      </c>
      <c r="S90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-$B906, $A$6,$A$10,,$A$8,$A$12)</f>
        <v>30.135000000000002</v>
      </c>
      <c r="T906" s="8" t="str">
        <f>TEXT(RTD("cqg.rtd",,"StudyData", $A$2, "Imoku", "Period1="&amp;$A$34&amp;"", "Imoku1",$A$4, -$B906, $A$6,$A$10,,$A$8,$A$12),$A$47)</f>
        <v>4893.75</v>
      </c>
      <c r="U906" s="8" t="str">
        <f xml:space="preserve"> TEXT(RTD("cqg.rtd",,"StudyData", $A$2, "Imoku", "Period2="&amp;$A$36&amp;"", "Imoku2",$A$4, -$B906, $A$6,$A$10,,$A$8,$A$12),$A$47)</f>
        <v>4927.88</v>
      </c>
      <c r="V906" s="8" t="str">
        <f xml:space="preserve"> TEXT(RTD("cqg.rtd",,"StudyData", $A$2, "Imoku", "Period3="&amp;$A$38&amp;"", "Imoku3",$A$4, -(($B906)+($A$44)), $A$6,$A$10,,$A$8,$A$12),$A$47)</f>
        <v>4836.88</v>
      </c>
      <c r="W906" s="8" t="str">
        <f xml:space="preserve"> TEXT(RTD("cqg.rtd",,"StudyData", $A$2, "Imoku", "Period1="&amp;$A$34&amp;",Period2="&amp;$A$36&amp;",Period4="&amp;$A$40&amp;",MAType4=Sim", "Imoku4",$A$4, -(($B906)+($A$44)), $A$6,$A$10,,$A$8,$A$12),$A$47)</f>
        <v>4947.38</v>
      </c>
      <c r="X906" s="8" t="str">
        <f>TEXT(RTD("cqg.rtd",,"StudyData", $A$2, "Imoku", "MAType5=Sim,Period5="&amp;$A$42&amp;",InputChoice5=Close", "Imoku5",$A$4, -$B906, $A$6,$A$10,,$A$8,$A$12),$A$47)</f>
        <v>4861.75</v>
      </c>
    </row>
    <row r="907" spans="2:24" x14ac:dyDescent="0.25">
      <c r="B907">
        <f t="shared" si="29"/>
        <v>905</v>
      </c>
      <c r="C907" s="5">
        <f xml:space="preserve"> RTD("cqg.rtd",,"StudyData", $A$2, "BAR", "", "Time", $A$4,-$B907,$A$6,$A$10, "","False","T")</f>
        <v>44473</v>
      </c>
      <c r="D907" s="4">
        <f xml:space="preserve"> RTD("cqg.rtd",,"StudyData", $A$2, "BAR", "", "Time", $A$4,-$B907,$A$6,$A$10, "","False","T")</f>
        <v>44473</v>
      </c>
      <c r="E907" s="6" t="str">
        <f xml:space="preserve"> TEXT(RTD("cqg.rtd",,"StudyData", $A$2, "BAR", "", "Open", $A$4, -$B907, $A$6,$A$10,,$A$8,$A$12),$A$47)</f>
        <v>4876.75</v>
      </c>
      <c r="F907" s="6" t="str">
        <f xml:space="preserve"> TEXT(RTD("cqg.rtd",,"StudyData", $A$2, "BAR", "", "High", $A$4, -$B907, $A$6,$A$10,,$A$8,$A$12),$A$47)</f>
        <v>4889.75</v>
      </c>
      <c r="G907" s="6" t="str">
        <f xml:space="preserve"> TEXT(RTD("cqg.rtd",,"StudyData", $A$2, "BAR", "", "Low", $A$4, -$B907, $A$6,$A$10,,$A$8,$A$12),$A$47)</f>
        <v>4795.25</v>
      </c>
      <c r="H907" s="6" t="str">
        <f>TEXT(RTD("cqg.rtd",,"StudyData", $A$2, "BAR", "", "Close", $A$4, -$B907, $A$6,$A$10,,$A$8,$A$12),$A$47)</f>
        <v>4819.00</v>
      </c>
      <c r="I907" s="7">
        <f xml:space="preserve"> RTD("cqg.rtd",,"StudyData", $A$2, "Vol", "VolType=auto, CoCType=Contract", "Vol",$A$4, -$B907, $A$6,$A$10,,$A$8,$A$12)</f>
        <v>2135338</v>
      </c>
      <c r="J907" s="8" t="str">
        <f xml:space="preserve"> TEXT(RTD("cqg.rtd",,"StudyData", $A$2, "MA", "InputChoice=Close,MAType=Sim,Period="&amp;$A$14&amp;"", "MA",$A$4, -$B907, $A$6,$A$10,,$A$8,$A$12),$A$47)</f>
        <v>4964.11</v>
      </c>
      <c r="K907" s="6" t="str">
        <f xml:space="preserve"> TEXT(RTD("cqg.rtd",,"StudyData", $A$2, "BBnds", "MAType=Sim,InputChoice=Close,Period1="&amp;$A$16&amp;",Percent="&amp;$A$18&amp;"", "BHI",$A$4, -$B907, $A$6,$A$10,,$A$8,$A$12),$A$47)</f>
        <v>5069.84</v>
      </c>
      <c r="L907" s="6" t="str">
        <f>TEXT(RTD("cqg.rtd",,"StudyData",$A$2,"BBnds","MAType=Sim,InputChoice=Close,Period1="&amp;$A$16&amp;",Percent="&amp;$A$18&amp;"","BMA",$A$4,-$B907,$A$6,$A$10,,$A$8,$A$12),$A$47)</f>
        <v>4938.54</v>
      </c>
      <c r="M907" s="6" t="str">
        <f xml:space="preserve"> TEXT(RTD("cqg.rtd",,"StudyData", $A$2, "BBnds", "MAType=Sim,InputChoice=Close,Period1="&amp;$A$16&amp;",Percent="&amp;$A$18&amp;"", "BLO",$A$4, -$B907, $A$6,$A$10,,$A$8,$A$12),$A$47)</f>
        <v>4807.24</v>
      </c>
      <c r="N907" s="8" t="str">
        <f xml:space="preserve"> TEXT(RTD("cqg.rtd",,"StudyData", $A$2, "MACD", "Period1="&amp;$A$20&amp;",Period2="&amp;$A$22&amp;",Period3="&amp;$A$24&amp;",InputChoice=Close", "MACD",$A$4, -$B907, $A$6,$A$10,,$A$8,$A$12),$A$47)</f>
        <v>-32.24</v>
      </c>
      <c r="O907" s="8" t="str">
        <f>TEXT(RTD("cqg.rtd",,"StudyData",$A$2,"MACD","Period1="&amp;$A$20&amp;",Period2="&amp;$A$22&amp;",Period3="&amp;$A$24&amp;",InputChoice=Close","MACDA",$A$4,-$B907,$A$6,$A$10,,$A$8,$A$12),$A$47)</f>
        <v>-17.23</v>
      </c>
      <c r="P907" s="6" t="str">
        <f t="shared" si="28"/>
        <v>-15.01</v>
      </c>
      <c r="Q907" s="8">
        <f xml:space="preserve"> RTD("cqg.rtd",,"StudyData", $A$2, "RSI", "InputChoice=Close,Period="&amp;$A$26&amp;"", "RSI",$A$4, -$B907, $A$6,$A$10,,$A$8,$A$12)</f>
        <v>33.581049026101837</v>
      </c>
      <c r="R90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-$B907, $A$6,$A$10,,$A$8,$A$12)</f>
        <v>25.0636566843</v>
      </c>
      <c r="S90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-$B907, $A$6,$A$10,,$A$8,$A$12)</f>
        <v>31.192499999999999</v>
      </c>
      <c r="T907" s="8" t="str">
        <f>TEXT(RTD("cqg.rtd",,"StudyData", $A$2, "Imoku", "Period1="&amp;$A$34&amp;"", "Imoku1",$A$4, -$B907, $A$6,$A$10,,$A$8,$A$12),$A$47)</f>
        <v>4893.75</v>
      </c>
      <c r="U907" s="8" t="str">
        <f xml:space="preserve"> TEXT(RTD("cqg.rtd",,"StudyData", $A$2, "Imoku", "Period2="&amp;$A$36&amp;"", "Imoku2",$A$4, -$B907, $A$6,$A$10,,$A$8,$A$12),$A$47)</f>
        <v>4927.88</v>
      </c>
      <c r="V907" s="8" t="str">
        <f xml:space="preserve"> TEXT(RTD("cqg.rtd",,"StudyData", $A$2, "Imoku", "Period3="&amp;$A$38&amp;"", "Imoku3",$A$4, -(($B907)+($A$44)), $A$6,$A$10,,$A$8,$A$12),$A$47)</f>
        <v>4830.88</v>
      </c>
      <c r="W907" s="8" t="str">
        <f xml:space="preserve"> TEXT(RTD("cqg.rtd",,"StudyData", $A$2, "Imoku", "Period1="&amp;$A$34&amp;",Period2="&amp;$A$36&amp;",Period4="&amp;$A$40&amp;",MAType4=Sim", "Imoku4",$A$4, -(($B907)+($A$44)), $A$6,$A$10,,$A$8,$A$12),$A$47)</f>
        <v>4939.81</v>
      </c>
      <c r="X907" s="8" t="str">
        <f>TEXT(RTD("cqg.rtd",,"StudyData", $A$2, "Imoku", "MAType5=Sim,Period5="&amp;$A$42&amp;",InputChoice5=Close", "Imoku5",$A$4, -$B907, $A$6,$A$10,,$A$8,$A$12),$A$47)</f>
        <v>4819.00</v>
      </c>
    </row>
    <row r="908" spans="2:24" x14ac:dyDescent="0.25">
      <c r="B908">
        <f t="shared" si="29"/>
        <v>906</v>
      </c>
      <c r="C908" s="5">
        <f xml:space="preserve"> RTD("cqg.rtd",,"StudyData", $A$2, "BAR", "", "Time", $A$4,-$B908,$A$6,$A$10, "","False","T")</f>
        <v>44470</v>
      </c>
      <c r="D908" s="4">
        <f xml:space="preserve"> RTD("cqg.rtd",,"StudyData", $A$2, "BAR", "", "Time", $A$4,-$B908,$A$6,$A$10, "","False","T")</f>
        <v>44470</v>
      </c>
      <c r="E908" s="6" t="str">
        <f xml:space="preserve"> TEXT(RTD("cqg.rtd",,"StudyData", $A$2, "BAR", "", "Open", $A$4, -$B908, $A$6,$A$10,,$A$8,$A$12),$A$47)</f>
        <v>4828.75</v>
      </c>
      <c r="F908" s="6" t="str">
        <f xml:space="preserve"> TEXT(RTD("cqg.rtd",,"StudyData", $A$2, "BAR", "", "High", $A$4, -$B908, $A$6,$A$10,,$A$8,$A$12),$A$47)</f>
        <v>4893.50</v>
      </c>
      <c r="G908" s="6" t="str">
        <f xml:space="preserve"> TEXT(RTD("cqg.rtd",,"StudyData", $A$2, "BAR", "", "Low", $A$4, -$B908, $A$6,$A$10,,$A$8,$A$12),$A$47)</f>
        <v>4787.75</v>
      </c>
      <c r="H908" s="6" t="str">
        <f>TEXT(RTD("cqg.rtd",,"StudyData", $A$2, "BAR", "", "Close", $A$4, -$B908, $A$6,$A$10,,$A$8,$A$12),$A$47)</f>
        <v>4871.50</v>
      </c>
      <c r="I908" s="7">
        <f xml:space="preserve"> RTD("cqg.rtd",,"StudyData", $A$2, "Vol", "VolType=auto, CoCType=Contract", "Vol",$A$4, -$B908, $A$6,$A$10,,$A$8,$A$12)</f>
        <v>2269695</v>
      </c>
      <c r="J908" s="8" t="str">
        <f xml:space="preserve"> TEXT(RTD("cqg.rtd",,"StudyData", $A$2, "MA", "InputChoice=Close,MAType=Sim,Period="&amp;$A$14&amp;"", "MA",$A$4, -$B908, $A$6,$A$10,,$A$8,$A$12),$A$47)</f>
        <v>4967.33</v>
      </c>
      <c r="K908" s="6" t="str">
        <f xml:space="preserve"> TEXT(RTD("cqg.rtd",,"StudyData", $A$2, "BBnds", "MAType=Sim,InputChoice=Close,Period1="&amp;$A$16&amp;",Percent="&amp;$A$18&amp;"", "BHI",$A$4, -$B908, $A$6,$A$10,,$A$8,$A$12),$A$47)</f>
        <v>5078.51</v>
      </c>
      <c r="L908" s="6" t="str">
        <f>TEXT(RTD("cqg.rtd",,"StudyData",$A$2,"BBnds","MAType=Sim,InputChoice=Close,Period1="&amp;$A$16&amp;",Percent="&amp;$A$18&amp;"","BMA",$A$4,-$B908,$A$6,$A$10,,$A$8,$A$12),$A$47)</f>
        <v>4950.24</v>
      </c>
      <c r="M908" s="6" t="str">
        <f xml:space="preserve"> TEXT(RTD("cqg.rtd",,"StudyData", $A$2, "BBnds", "MAType=Sim,InputChoice=Close,Period1="&amp;$A$16&amp;",Percent="&amp;$A$18&amp;"", "BLO",$A$4, -$B908, $A$6,$A$10,,$A$8,$A$12),$A$47)</f>
        <v>4821.96</v>
      </c>
      <c r="N908" s="8" t="str">
        <f xml:space="preserve"> TEXT(RTD("cqg.rtd",,"StudyData", $A$2, "MACD", "Period1="&amp;$A$20&amp;",Period2="&amp;$A$22&amp;",Period3="&amp;$A$24&amp;",InputChoice=Close", "MACD",$A$4, -$B908, $A$6,$A$10,,$A$8,$A$12),$A$47)</f>
        <v>-26.97</v>
      </c>
      <c r="O908" s="8" t="str">
        <f>TEXT(RTD("cqg.rtd",,"StudyData",$A$2,"MACD","Period1="&amp;$A$20&amp;",Period2="&amp;$A$22&amp;",Period3="&amp;$A$24&amp;",InputChoice=Close","MACDA",$A$4,-$B908,$A$6,$A$10,,$A$8,$A$12),$A$47)</f>
        <v>-13.47</v>
      </c>
      <c r="P908" s="6" t="str">
        <f t="shared" si="28"/>
        <v>-13.50</v>
      </c>
      <c r="Q908" s="8">
        <f xml:space="preserve"> RTD("cqg.rtd",,"StudyData", $A$2, "RSI", "InputChoice=Close,Period="&amp;$A$26&amp;"", "RSI",$A$4, -$B908, $A$6,$A$10,,$A$8,$A$12)</f>
        <v>40.133520923812412</v>
      </c>
      <c r="R90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-$B908, $A$6,$A$10,,$A$8,$A$12)</f>
        <v>30.535391002000001</v>
      </c>
      <c r="S90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-$B908, $A$6,$A$10,,$A$8,$A$12)</f>
        <v>34.256900000000002</v>
      </c>
      <c r="T908" s="8" t="str">
        <f>TEXT(RTD("cqg.rtd",,"StudyData", $A$2, "Imoku", "Period1="&amp;$A$34&amp;"", "Imoku1",$A$4, -$B908, $A$6,$A$10,,$A$8,$A$12),$A$47)</f>
        <v>4893.75</v>
      </c>
      <c r="U908" s="8" t="str">
        <f xml:space="preserve"> TEXT(RTD("cqg.rtd",,"StudyData", $A$2, "Imoku", "Period2="&amp;$A$36&amp;"", "Imoku2",$A$4, -$B908, $A$6,$A$10,,$A$8,$A$12),$A$47)</f>
        <v>4927.88</v>
      </c>
      <c r="V908" s="8" t="str">
        <f xml:space="preserve"> TEXT(RTD("cqg.rtd",,"StudyData", $A$2, "Imoku", "Period3="&amp;$A$38&amp;"", "Imoku3",$A$4, -(($B908)+($A$44)), $A$6,$A$10,,$A$8,$A$12),$A$47)</f>
        <v>4830.88</v>
      </c>
      <c r="W908" s="8" t="str">
        <f xml:space="preserve"> TEXT(RTD("cqg.rtd",,"StudyData", $A$2, "Imoku", "Period1="&amp;$A$34&amp;",Period2="&amp;$A$36&amp;",Period4="&amp;$A$40&amp;",MAType4=Sim", "Imoku4",$A$4, -(($B908)+($A$44)), $A$6,$A$10,,$A$8,$A$12),$A$47)</f>
        <v>4931.94</v>
      </c>
      <c r="X908" s="8" t="str">
        <f>TEXT(RTD("cqg.rtd",,"StudyData", $A$2, "Imoku", "MAType5=Sim,Period5="&amp;$A$42&amp;",InputChoice5=Close", "Imoku5",$A$4, -$B908, $A$6,$A$10,,$A$8,$A$12),$A$47)</f>
        <v>4871.50</v>
      </c>
    </row>
    <row r="909" spans="2:24" x14ac:dyDescent="0.25">
      <c r="B909">
        <f t="shared" si="29"/>
        <v>907</v>
      </c>
      <c r="C909" s="5">
        <f xml:space="preserve"> RTD("cqg.rtd",,"StudyData", $A$2, "BAR", "", "Time", $A$4,-$B909,$A$6,$A$10, "","False","T")</f>
        <v>44469</v>
      </c>
      <c r="D909" s="4">
        <f xml:space="preserve"> RTD("cqg.rtd",,"StudyData", $A$2, "BAR", "", "Time", $A$4,-$B909,$A$6,$A$10, "","False","T")</f>
        <v>44469</v>
      </c>
      <c r="E909" s="6" t="str">
        <f xml:space="preserve"> TEXT(RTD("cqg.rtd",,"StudyData", $A$2, "BAR", "", "Open", $A$4, -$B909, $A$6,$A$10,,$A$8,$A$12),$A$47)</f>
        <v>4887.75</v>
      </c>
      <c r="F909" s="6" t="str">
        <f xml:space="preserve"> TEXT(RTD("cqg.rtd",,"StudyData", $A$2, "BAR", "", "High", $A$4, -$B909, $A$6,$A$10,,$A$8,$A$12),$A$47)</f>
        <v>4916.75</v>
      </c>
      <c r="G909" s="6" t="str">
        <f xml:space="preserve"> TEXT(RTD("cqg.rtd",,"StudyData", $A$2, "BAR", "", "Low", $A$4, -$B909, $A$6,$A$10,,$A$8,$A$12),$A$47)</f>
        <v>4822.00</v>
      </c>
      <c r="H909" s="6" t="str">
        <f>TEXT(RTD("cqg.rtd",,"StudyData", $A$2, "BAR", "", "Close", $A$4, -$B909, $A$6,$A$10,,$A$8,$A$12),$A$47)</f>
        <v>4825.50</v>
      </c>
      <c r="I909" s="7">
        <f xml:space="preserve"> RTD("cqg.rtd",,"StudyData", $A$2, "Vol", "VolType=auto, CoCType=Contract", "Vol",$A$4, -$B909, $A$6,$A$10,,$A$8,$A$12)</f>
        <v>2373423</v>
      </c>
      <c r="J909" s="8" t="str">
        <f xml:space="preserve"> TEXT(RTD("cqg.rtd",,"StudyData", $A$2, "MA", "InputChoice=Close,MAType=Sim,Period="&amp;$A$14&amp;"", "MA",$A$4, -$B909, $A$6,$A$10,,$A$8,$A$12),$A$47)</f>
        <v>4969.04</v>
      </c>
      <c r="K909" s="6" t="str">
        <f xml:space="preserve"> TEXT(RTD("cqg.rtd",,"StudyData", $A$2, "BBnds", "MAType=Sim,InputChoice=Close,Period1="&amp;$A$16&amp;",Percent="&amp;$A$18&amp;"", "BHI",$A$4, -$B909, $A$6,$A$10,,$A$8,$A$12),$A$47)</f>
        <v>5089.83</v>
      </c>
      <c r="L909" s="6" t="str">
        <f>TEXT(RTD("cqg.rtd",,"StudyData",$A$2,"BBnds","MAType=Sim,InputChoice=Close,Period1="&amp;$A$16&amp;",Percent="&amp;$A$18&amp;"","BMA",$A$4,-$B909,$A$6,$A$10,,$A$8,$A$12),$A$47)</f>
        <v>4959.35</v>
      </c>
      <c r="M909" s="6" t="str">
        <f xml:space="preserve"> TEXT(RTD("cqg.rtd",,"StudyData", $A$2, "BBnds", "MAType=Sim,InputChoice=Close,Period1="&amp;$A$16&amp;",Percent="&amp;$A$18&amp;"", "BLO",$A$4, -$B909, $A$6,$A$10,,$A$8,$A$12),$A$47)</f>
        <v>4828.87</v>
      </c>
      <c r="N909" s="8" t="str">
        <f xml:space="preserve"> TEXT(RTD("cqg.rtd",,"StudyData", $A$2, "MACD", "Period1="&amp;$A$20&amp;",Period2="&amp;$A$22&amp;",Period3="&amp;$A$24&amp;",InputChoice=Close", "MACD",$A$4, -$B909, $A$6,$A$10,,$A$8,$A$12),$A$47)</f>
        <v>-25.19</v>
      </c>
      <c r="O909" s="8" t="str">
        <f>TEXT(RTD("cqg.rtd",,"StudyData",$A$2,"MACD","Period1="&amp;$A$20&amp;",Period2="&amp;$A$22&amp;",Period3="&amp;$A$24&amp;",InputChoice=Close","MACDA",$A$4,-$B909,$A$6,$A$10,,$A$8,$A$12),$A$47)</f>
        <v>-10.10</v>
      </c>
      <c r="P909" s="6" t="str">
        <f t="shared" si="28"/>
        <v>-15.09</v>
      </c>
      <c r="Q909" s="8">
        <f xml:space="preserve"> RTD("cqg.rtd",,"StudyData", $A$2, "RSI", "InputChoice=Close,Period="&amp;$A$26&amp;"", "RSI",$A$4, -$B909, $A$6,$A$10,,$A$8,$A$12)</f>
        <v>29.405262050511411</v>
      </c>
      <c r="R90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-$B909, $A$6,$A$10,,$A$8,$A$12)</f>
        <v>26.601146986500002</v>
      </c>
      <c r="S90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-$B909, $A$6,$A$10,,$A$8,$A$12)</f>
        <v>36.117600000000003</v>
      </c>
      <c r="T909" s="8" t="str">
        <f>TEXT(RTD("cqg.rtd",,"StudyData", $A$2, "Imoku", "Period1="&amp;$A$34&amp;"", "Imoku1",$A$4, -$B909, $A$6,$A$10,,$A$8,$A$12),$A$47)</f>
        <v>4910.63</v>
      </c>
      <c r="U909" s="8" t="str">
        <f xml:space="preserve"> TEXT(RTD("cqg.rtd",,"StudyData", $A$2, "Imoku", "Period2="&amp;$A$36&amp;"", "Imoku2",$A$4, -$B909, $A$6,$A$10,,$A$8,$A$12),$A$47)</f>
        <v>4944.75</v>
      </c>
      <c r="V909" s="8" t="str">
        <f xml:space="preserve"> TEXT(RTD("cqg.rtd",,"StudyData", $A$2, "Imoku", "Period3="&amp;$A$38&amp;"", "Imoku3",$A$4, -(($B909)+($A$44)), $A$6,$A$10,,$A$8,$A$12),$A$47)</f>
        <v>4827.88</v>
      </c>
      <c r="W909" s="8" t="str">
        <f xml:space="preserve"> TEXT(RTD("cqg.rtd",,"StudyData", $A$2, "Imoku", "Period1="&amp;$A$34&amp;",Period2="&amp;$A$36&amp;",Period4="&amp;$A$40&amp;",MAType4=Sim", "Imoku4",$A$4, -(($B909)+($A$44)), $A$6,$A$10,,$A$8,$A$12),$A$47)</f>
        <v>4914.63</v>
      </c>
      <c r="X909" s="8" t="str">
        <f>TEXT(RTD("cqg.rtd",,"StudyData", $A$2, "Imoku", "MAType5=Sim,Period5="&amp;$A$42&amp;",InputChoice5=Close", "Imoku5",$A$4, -$B909, $A$6,$A$10,,$A$8,$A$12),$A$47)</f>
        <v>4825.50</v>
      </c>
    </row>
    <row r="910" spans="2:24" x14ac:dyDescent="0.25">
      <c r="B910">
        <f t="shared" si="29"/>
        <v>908</v>
      </c>
      <c r="C910" s="5">
        <f xml:space="preserve"> RTD("cqg.rtd",,"StudyData", $A$2, "BAR", "", "Time", $A$4,-$B910,$A$6,$A$10, "","False","T")</f>
        <v>44468</v>
      </c>
      <c r="D910" s="4">
        <f xml:space="preserve"> RTD("cqg.rtd",,"StudyData", $A$2, "BAR", "", "Time", $A$4,-$B910,$A$6,$A$10, "","False","T")</f>
        <v>44468</v>
      </c>
      <c r="E910" s="6" t="str">
        <f xml:space="preserve"> TEXT(RTD("cqg.rtd",,"StudyData", $A$2, "BAR", "", "Open", $A$4, -$B910, $A$6,$A$10,,$A$8,$A$12),$A$47)</f>
        <v>4875.25</v>
      </c>
      <c r="F910" s="6" t="str">
        <f xml:space="preserve"> TEXT(RTD("cqg.rtd",,"StudyData", $A$2, "BAR", "", "High", $A$4, -$B910, $A$6,$A$10,,$A$8,$A$12),$A$47)</f>
        <v>4906.50</v>
      </c>
      <c r="G910" s="6" t="str">
        <f xml:space="preserve"> TEXT(RTD("cqg.rtd",,"StudyData", $A$2, "BAR", "", "Low", $A$4, -$B910, $A$6,$A$10,,$A$8,$A$12),$A$47)</f>
        <v>4872.00</v>
      </c>
      <c r="H910" s="6" t="str">
        <f>TEXT(RTD("cqg.rtd",,"StudyData", $A$2, "BAR", "", "Close", $A$4, -$B910, $A$6,$A$10,,$A$8,$A$12),$A$47)</f>
        <v>4877.50</v>
      </c>
      <c r="I910" s="7">
        <f xml:space="preserve"> RTD("cqg.rtd",,"StudyData", $A$2, "Vol", "VolType=auto, CoCType=Contract", "Vol",$A$4, -$B910, $A$6,$A$10,,$A$8,$A$12)</f>
        <v>1815726</v>
      </c>
      <c r="J910" s="8" t="str">
        <f xml:space="preserve"> TEXT(RTD("cqg.rtd",,"StudyData", $A$2, "MA", "InputChoice=Close,MAType=Sim,Period="&amp;$A$14&amp;"", "MA",$A$4, -$B910, $A$6,$A$10,,$A$8,$A$12),$A$47)</f>
        <v>4971.24</v>
      </c>
      <c r="K910" s="6" t="str">
        <f xml:space="preserve"> TEXT(RTD("cqg.rtd",,"StudyData", $A$2, "BBnds", "MAType=Sim,InputChoice=Close,Period1="&amp;$A$16&amp;",Percent="&amp;$A$18&amp;"", "BHI",$A$4, -$B910, $A$6,$A$10,,$A$8,$A$12),$A$47)</f>
        <v>5089.55</v>
      </c>
      <c r="L910" s="6" t="str">
        <f>TEXT(RTD("cqg.rtd",,"StudyData",$A$2,"BBnds","MAType=Sim,InputChoice=Close,Period1="&amp;$A$16&amp;",Percent="&amp;$A$18&amp;"","BMA",$A$4,-$B910,$A$6,$A$10,,$A$8,$A$12),$A$47)</f>
        <v>4970.06</v>
      </c>
      <c r="M910" s="6" t="str">
        <f xml:space="preserve"> TEXT(RTD("cqg.rtd",,"StudyData", $A$2, "BBnds", "MAType=Sim,InputChoice=Close,Period1="&amp;$A$16&amp;",Percent="&amp;$A$18&amp;"", "BLO",$A$4, -$B910, $A$6,$A$10,,$A$8,$A$12),$A$47)</f>
        <v>4850.58</v>
      </c>
      <c r="N910" s="8" t="str">
        <f xml:space="preserve"> TEXT(RTD("cqg.rtd",,"StudyData", $A$2, "MACD", "Period1="&amp;$A$20&amp;",Period2="&amp;$A$22&amp;",Period3="&amp;$A$24&amp;",InputChoice=Close", "MACD",$A$4, -$B910, $A$6,$A$10,,$A$8,$A$12),$A$47)</f>
        <v>-17.88</v>
      </c>
      <c r="O910" s="8" t="str">
        <f>TEXT(RTD("cqg.rtd",,"StudyData",$A$2,"MACD","Period1="&amp;$A$20&amp;",Period2="&amp;$A$22&amp;",Period3="&amp;$A$24&amp;",InputChoice=Close","MACDA",$A$4,-$B910,$A$6,$A$10,,$A$8,$A$12),$A$47)</f>
        <v>-6.33</v>
      </c>
      <c r="P910" s="6" t="str">
        <f t="shared" si="28"/>
        <v>-11.55</v>
      </c>
      <c r="Q910" s="8">
        <f xml:space="preserve"> RTD("cqg.rtd",,"StudyData", $A$2, "RSI", "InputChoice=Close,Period="&amp;$A$26&amp;"", "RSI",$A$4, -$B910, $A$6,$A$10,,$A$8,$A$12)</f>
        <v>35.863085521608355</v>
      </c>
      <c r="R91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-$B910, $A$6,$A$10,,$A$8,$A$12)</f>
        <v>36.976929018900002</v>
      </c>
      <c r="S91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-$B910, $A$6,$A$10,,$A$8,$A$12)</f>
        <v>40.875799999999998</v>
      </c>
      <c r="T910" s="8" t="str">
        <f>TEXT(RTD("cqg.rtd",,"StudyData", $A$2, "Imoku", "Period1="&amp;$A$34&amp;"", "Imoku1",$A$4, -$B910, $A$6,$A$10,,$A$8,$A$12),$A$47)</f>
        <v>4910.88</v>
      </c>
      <c r="U910" s="8" t="str">
        <f xml:space="preserve"> TEXT(RTD("cqg.rtd",,"StudyData", $A$2, "Imoku", "Period2="&amp;$A$36&amp;"", "Imoku2",$A$4, -$B910, $A$6,$A$10,,$A$8,$A$12),$A$47)</f>
        <v>4944.75</v>
      </c>
      <c r="V910" s="8" t="str">
        <f xml:space="preserve"> TEXT(RTD("cqg.rtd",,"StudyData", $A$2, "Imoku", "Period3="&amp;$A$38&amp;"", "Imoku3",$A$4, -(($B910)+($A$44)), $A$6,$A$10,,$A$8,$A$12),$A$47)</f>
        <v>4824.75</v>
      </c>
      <c r="W910" s="8" t="str">
        <f xml:space="preserve"> TEXT(RTD("cqg.rtd",,"StudyData", $A$2, "Imoku", "Period1="&amp;$A$34&amp;",Period2="&amp;$A$36&amp;",Period4="&amp;$A$40&amp;",MAType4=Sim", "Imoku4",$A$4, -(($B910)+($A$44)), $A$6,$A$10,,$A$8,$A$12),$A$47)</f>
        <v>4904.31</v>
      </c>
      <c r="X910" s="8" t="str">
        <f>TEXT(RTD("cqg.rtd",,"StudyData", $A$2, "Imoku", "MAType5=Sim,Period5="&amp;$A$42&amp;",InputChoice5=Close", "Imoku5",$A$4, -$B910, $A$6,$A$10,,$A$8,$A$12),$A$47)</f>
        <v>4877.50</v>
      </c>
    </row>
    <row r="911" spans="2:24" x14ac:dyDescent="0.25">
      <c r="B911">
        <f t="shared" si="29"/>
        <v>909</v>
      </c>
      <c r="C911" s="5">
        <f xml:space="preserve"> RTD("cqg.rtd",,"StudyData", $A$2, "BAR", "", "Time", $A$4,-$B911,$A$6,$A$10, "","False","T")</f>
        <v>44467</v>
      </c>
      <c r="D911" s="4">
        <f xml:space="preserve"> RTD("cqg.rtd",,"StudyData", $A$2, "BAR", "", "Time", $A$4,-$B911,$A$6,$A$10, "","False","T")</f>
        <v>44467</v>
      </c>
      <c r="E911" s="6" t="str">
        <f xml:space="preserve"> TEXT(RTD("cqg.rtd",,"StudyData", $A$2, "BAR", "", "Open", $A$4, -$B911, $A$6,$A$10,,$A$8,$A$12),$A$47)</f>
        <v>4957.50</v>
      </c>
      <c r="F911" s="6" t="str">
        <f xml:space="preserve"> TEXT(RTD("cqg.rtd",,"StudyData", $A$2, "BAR", "", "High", $A$4, -$B911, $A$6,$A$10,,$A$8,$A$12),$A$47)</f>
        <v>4969.75</v>
      </c>
      <c r="G911" s="6" t="str">
        <f xml:space="preserve"> TEXT(RTD("cqg.rtd",,"StudyData", $A$2, "BAR", "", "Low", $A$4, -$B911, $A$6,$A$10,,$A$8,$A$12),$A$47)</f>
        <v>4862.50</v>
      </c>
      <c r="H911" s="6" t="str">
        <f>TEXT(RTD("cqg.rtd",,"StudyData", $A$2, "BAR", "", "Close", $A$4, -$B911, $A$6,$A$10,,$A$8,$A$12),$A$47)</f>
        <v>4871.25</v>
      </c>
      <c r="I911" s="7">
        <f xml:space="preserve"> RTD("cqg.rtd",,"StudyData", $A$2, "Vol", "VolType=auto, CoCType=Contract", "Vol",$A$4, -$B911, $A$6,$A$10,,$A$8,$A$12)</f>
        <v>2307037</v>
      </c>
      <c r="J911" s="8" t="str">
        <f xml:space="preserve"> TEXT(RTD("cqg.rtd",,"StudyData", $A$2, "MA", "InputChoice=Close,MAType=Sim,Period="&amp;$A$14&amp;"", "MA",$A$4, -$B911, $A$6,$A$10,,$A$8,$A$12),$A$47)</f>
        <v>4972.64</v>
      </c>
      <c r="K911" s="6" t="str">
        <f xml:space="preserve"> TEXT(RTD("cqg.rtd",,"StudyData", $A$2, "BBnds", "MAType=Sim,InputChoice=Close,Period1="&amp;$A$16&amp;",Percent="&amp;$A$18&amp;"", "BHI",$A$4, -$B911, $A$6,$A$10,,$A$8,$A$12),$A$47)</f>
        <v>5093.26</v>
      </c>
      <c r="L911" s="6" t="str">
        <f>TEXT(RTD("cqg.rtd",,"StudyData",$A$2,"BBnds","MAType=Sim,InputChoice=Close,Period1="&amp;$A$16&amp;",Percent="&amp;$A$18&amp;"","BMA",$A$4,-$B911,$A$6,$A$10,,$A$8,$A$12),$A$47)</f>
        <v>4978.14</v>
      </c>
      <c r="M911" s="6" t="str">
        <f xml:space="preserve"> TEXT(RTD("cqg.rtd",,"StudyData", $A$2, "BBnds", "MAType=Sim,InputChoice=Close,Period1="&amp;$A$16&amp;",Percent="&amp;$A$18&amp;"", "BLO",$A$4, -$B911, $A$6,$A$10,,$A$8,$A$12),$A$47)</f>
        <v>4863.02</v>
      </c>
      <c r="N911" s="8" t="str">
        <f xml:space="preserve"> TEXT(RTD("cqg.rtd",,"StudyData", $A$2, "MACD", "Period1="&amp;$A$20&amp;",Period2="&amp;$A$22&amp;",Period3="&amp;$A$24&amp;",InputChoice=Close", "MACD",$A$4, -$B911, $A$6,$A$10,,$A$8,$A$12),$A$47)</f>
        <v>-13.56</v>
      </c>
      <c r="O911" s="8" t="str">
        <f>TEXT(RTD("cqg.rtd",,"StudyData",$A$2,"MACD","Period1="&amp;$A$20&amp;",Period2="&amp;$A$22&amp;",Period3="&amp;$A$24&amp;",InputChoice=Close","MACDA",$A$4,-$B911,$A$6,$A$10,,$A$8,$A$12),$A$47)</f>
        <v>-3.44</v>
      </c>
      <c r="P911" s="6" t="str">
        <f t="shared" si="28"/>
        <v>-10.12</v>
      </c>
      <c r="Q911" s="8">
        <f xml:space="preserve"> RTD("cqg.rtd",,"StudyData", $A$2, "RSI", "InputChoice=Close,Period="&amp;$A$26&amp;"", "RSI",$A$4, -$B911, $A$6,$A$10,,$A$8,$A$12)</f>
        <v>34.322078321926554</v>
      </c>
      <c r="R91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-$B911, $A$6,$A$10,,$A$8,$A$12)</f>
        <v>42.166825159600002</v>
      </c>
      <c r="S91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-$B911, $A$6,$A$10,,$A$8,$A$12)</f>
        <v>42.825299999999999</v>
      </c>
      <c r="T911" s="8" t="str">
        <f>TEXT(RTD("cqg.rtd",,"StudyData", $A$2, "Imoku", "Period1="&amp;$A$34&amp;"", "Imoku1",$A$4, -$B911, $A$6,$A$10,,$A$8,$A$12),$A$47)</f>
        <v>4913.88</v>
      </c>
      <c r="U911" s="8" t="str">
        <f xml:space="preserve"> TEXT(RTD("cqg.rtd",,"StudyData", $A$2, "Imoku", "Period2="&amp;$A$36&amp;"", "Imoku2",$A$4, -$B911, $A$6,$A$10,,$A$8,$A$12),$A$47)</f>
        <v>4944.75</v>
      </c>
      <c r="V911" s="8" t="str">
        <f xml:space="preserve"> TEXT(RTD("cqg.rtd",,"StudyData", $A$2, "Imoku", "Period3="&amp;$A$38&amp;"", "Imoku3",$A$4, -(($B911)+($A$44)), $A$6,$A$10,,$A$8,$A$12),$A$47)</f>
        <v>4820.13</v>
      </c>
      <c r="W911" s="8" t="str">
        <f xml:space="preserve"> TEXT(RTD("cqg.rtd",,"StudyData", $A$2, "Imoku", "Period1="&amp;$A$34&amp;",Period2="&amp;$A$36&amp;",Period4="&amp;$A$40&amp;",MAType4=Sim", "Imoku4",$A$4, -(($B911)+($A$44)), $A$6,$A$10,,$A$8,$A$12),$A$47)</f>
        <v>4899.69</v>
      </c>
      <c r="X911" s="8" t="str">
        <f>TEXT(RTD("cqg.rtd",,"StudyData", $A$2, "Imoku", "MAType5=Sim,Period5="&amp;$A$42&amp;",InputChoice5=Close", "Imoku5",$A$4, -$B911, $A$6,$A$10,,$A$8,$A$12),$A$47)</f>
        <v>4871.25</v>
      </c>
    </row>
    <row r="912" spans="2:24" x14ac:dyDescent="0.25">
      <c r="B912">
        <f t="shared" si="29"/>
        <v>910</v>
      </c>
      <c r="C912" s="5">
        <f xml:space="preserve"> RTD("cqg.rtd",,"StudyData", $A$2, "BAR", "", "Time", $A$4,-$B912,$A$6,$A$10, "","False","T")</f>
        <v>44466</v>
      </c>
      <c r="D912" s="4">
        <f xml:space="preserve"> RTD("cqg.rtd",,"StudyData", $A$2, "BAR", "", "Time", $A$4,-$B912,$A$6,$A$10, "","False","T")</f>
        <v>44466</v>
      </c>
      <c r="E912" s="6" t="str">
        <f xml:space="preserve"> TEXT(RTD("cqg.rtd",,"StudyData", $A$2, "BAR", "", "Open", $A$4, -$B912, $A$6,$A$10,,$A$8,$A$12),$A$47)</f>
        <v>4973.75</v>
      </c>
      <c r="F912" s="6" t="str">
        <f xml:space="preserve"> TEXT(RTD("cqg.rtd",,"StudyData", $A$2, "BAR", "", "High", $A$4, -$B912, $A$6,$A$10,,$A$8,$A$12),$A$47)</f>
        <v>4999.75</v>
      </c>
      <c r="G912" s="6" t="str">
        <f xml:space="preserve"> TEXT(RTD("cqg.rtd",,"StudyData", $A$2, "BAR", "", "Low", $A$4, -$B912, $A$6,$A$10,,$A$8,$A$12),$A$47)</f>
        <v>4952.75</v>
      </c>
      <c r="H912" s="6" t="str">
        <f>TEXT(RTD("cqg.rtd",,"StudyData", $A$2, "BAR", "", "Close", $A$4, -$B912, $A$6,$A$10,,$A$8,$A$12),$A$47)</f>
        <v>4960.75</v>
      </c>
      <c r="I912" s="7">
        <f xml:space="preserve"> RTD("cqg.rtd",,"StudyData", $A$2, "Vol", "VolType=auto, CoCType=Contract", "Vol",$A$4, -$B912, $A$6,$A$10,,$A$8,$A$12)</f>
        <v>1306188</v>
      </c>
      <c r="J912" s="8" t="str">
        <f xml:space="preserve"> TEXT(RTD("cqg.rtd",,"StudyData", $A$2, "MA", "InputChoice=Close,MAType=Sim,Period="&amp;$A$14&amp;"", "MA",$A$4, -$B912, $A$6,$A$10,,$A$8,$A$12),$A$47)</f>
        <v>4973.31</v>
      </c>
      <c r="K912" s="6" t="str">
        <f xml:space="preserve"> TEXT(RTD("cqg.rtd",,"StudyData", $A$2, "BBnds", "MAType=Sim,InputChoice=Close,Period1="&amp;$A$16&amp;",Percent="&amp;$A$18&amp;"", "BHI",$A$4, -$B912, $A$6,$A$10,,$A$8,$A$12),$A$47)</f>
        <v>5094.14</v>
      </c>
      <c r="L912" s="6" t="str">
        <f>TEXT(RTD("cqg.rtd",,"StudyData",$A$2,"BBnds","MAType=Sim,InputChoice=Close,Period1="&amp;$A$16&amp;",Percent="&amp;$A$18&amp;"","BMA",$A$4,-$B912,$A$6,$A$10,,$A$8,$A$12),$A$47)</f>
        <v>4986.76</v>
      </c>
      <c r="M912" s="6" t="str">
        <f xml:space="preserve"> TEXT(RTD("cqg.rtd",,"StudyData", $A$2, "BBnds", "MAType=Sim,InputChoice=Close,Period1="&amp;$A$16&amp;",Percent="&amp;$A$18&amp;"", "BLO",$A$4, -$B912, $A$6,$A$10,,$A$8,$A$12),$A$47)</f>
        <v>4879.38</v>
      </c>
      <c r="N912" s="8" t="str">
        <f xml:space="preserve"> TEXT(RTD("cqg.rtd",,"StudyData", $A$2, "MACD", "Period1="&amp;$A$20&amp;",Period2="&amp;$A$22&amp;",Period3="&amp;$A$24&amp;",InputChoice=Close", "MACD",$A$4, -$B912, $A$6,$A$10,,$A$8,$A$12),$A$47)</f>
        <v>-7.23</v>
      </c>
      <c r="O912" s="8" t="str">
        <f>TEXT(RTD("cqg.rtd",,"StudyData",$A$2,"MACD","Period1="&amp;$A$20&amp;",Period2="&amp;$A$22&amp;",Period3="&amp;$A$24&amp;",InputChoice=Close","MACDA",$A$4,-$B912,$A$6,$A$10,,$A$8,$A$12),$A$47)</f>
        <v>-.91</v>
      </c>
      <c r="P912" s="6" t="str">
        <f t="shared" si="28"/>
        <v>-6.32</v>
      </c>
      <c r="Q912" s="8">
        <f xml:space="preserve"> RTD("cqg.rtd",,"StudyData", $A$2, "RSI", "InputChoice=Close,Period="&amp;$A$26&amp;"", "RSI",$A$4, -$B912, $A$6,$A$10,,$A$8,$A$12)</f>
        <v>49.443684684152466</v>
      </c>
      <c r="R91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-$B912, $A$6,$A$10,,$A$8,$A$12)</f>
        <v>52.155992944300003</v>
      </c>
      <c r="S91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-$B912, $A$6,$A$10,,$A$8,$A$12)</f>
        <v>43.154499999999999</v>
      </c>
      <c r="T912" s="8" t="str">
        <f>TEXT(RTD("cqg.rtd",,"StudyData", $A$2, "Imoku", "Period1="&amp;$A$34&amp;"", "Imoku1",$A$4, -$B912, $A$6,$A$10,,$A$8,$A$12),$A$47)</f>
        <v>4913.88</v>
      </c>
      <c r="U912" s="8" t="str">
        <f xml:space="preserve"> TEXT(RTD("cqg.rtd",,"StudyData", $A$2, "Imoku", "Period2="&amp;$A$36&amp;"", "Imoku2",$A$4, -$B912, $A$6,$A$10,,$A$8,$A$12),$A$47)</f>
        <v>4944.75</v>
      </c>
      <c r="V912" s="8" t="str">
        <f xml:space="preserve"> TEXT(RTD("cqg.rtd",,"StudyData", $A$2, "Imoku", "Period3="&amp;$A$38&amp;"", "Imoku3",$A$4, -(($B912)+($A$44)), $A$6,$A$10,,$A$8,$A$12),$A$47)</f>
        <v>4820.13</v>
      </c>
      <c r="W912" s="8" t="str">
        <f xml:space="preserve"> TEXT(RTD("cqg.rtd",,"StudyData", $A$2, "Imoku", "Period1="&amp;$A$34&amp;",Period2="&amp;$A$36&amp;",Period4="&amp;$A$40&amp;",MAType4=Sim", "Imoku4",$A$4, -(($B912)+($A$44)), $A$6,$A$10,,$A$8,$A$12),$A$47)</f>
        <v>4899.69</v>
      </c>
      <c r="X912" s="8" t="str">
        <f>TEXT(RTD("cqg.rtd",,"StudyData", $A$2, "Imoku", "MAType5=Sim,Period5="&amp;$A$42&amp;",InputChoice5=Close", "Imoku5",$A$4, -$B912, $A$6,$A$10,,$A$8,$A$12),$A$47)</f>
        <v>4960.75</v>
      </c>
    </row>
    <row r="913" spans="2:24" x14ac:dyDescent="0.25">
      <c r="B913">
        <f t="shared" si="29"/>
        <v>911</v>
      </c>
      <c r="C913" s="5">
        <f xml:space="preserve"> RTD("cqg.rtd",,"StudyData", $A$2, "BAR", "", "Time", $A$4,-$B913,$A$6,$A$10, "","False","T")</f>
        <v>44463</v>
      </c>
      <c r="D913" s="4">
        <f xml:space="preserve"> RTD("cqg.rtd",,"StudyData", $A$2, "BAR", "", "Time", $A$4,-$B913,$A$6,$A$10, "","False","T")</f>
        <v>44463</v>
      </c>
      <c r="E913" s="6" t="str">
        <f xml:space="preserve"> TEXT(RTD("cqg.rtd",,"StudyData", $A$2, "BAR", "", "Open", $A$4, -$B913, $A$6,$A$10,,$A$8,$A$12),$A$47)</f>
        <v>4966.75</v>
      </c>
      <c r="F913" s="6" t="str">
        <f xml:space="preserve"> TEXT(RTD("cqg.rtd",,"StudyData", $A$2, "BAR", "", "High", $A$4, -$B913, $A$6,$A$10,,$A$8,$A$12),$A$47)</f>
        <v>4980.75</v>
      </c>
      <c r="G913" s="6" t="str">
        <f xml:space="preserve"> TEXT(RTD("cqg.rtd",,"StudyData", $A$2, "BAR", "", "Low", $A$4, -$B913, $A$6,$A$10,,$A$8,$A$12),$A$47)</f>
        <v>4938.50</v>
      </c>
      <c r="H913" s="6" t="str">
        <f>TEXT(RTD("cqg.rtd",,"StudyData", $A$2, "BAR", "", "Close", $A$4, -$B913, $A$6,$A$10,,$A$8,$A$12),$A$47)</f>
        <v>4973.50</v>
      </c>
      <c r="I913" s="7">
        <f xml:space="preserve"> RTD("cqg.rtd",,"StudyData", $A$2, "Vol", "VolType=auto, CoCType=Contract", "Vol",$A$4, -$B913, $A$6,$A$10,,$A$8,$A$12)</f>
        <v>1182037</v>
      </c>
      <c r="J913" s="8" t="str">
        <f xml:space="preserve"> TEXT(RTD("cqg.rtd",,"StudyData", $A$2, "MA", "InputChoice=Close,MAType=Sim,Period="&amp;$A$14&amp;"", "MA",$A$4, -$B913, $A$6,$A$10,,$A$8,$A$12),$A$47)</f>
        <v>4971.99</v>
      </c>
      <c r="K913" s="6" t="str">
        <f xml:space="preserve"> TEXT(RTD("cqg.rtd",,"StudyData", $A$2, "BBnds", "MAType=Sim,InputChoice=Close,Period1="&amp;$A$16&amp;",Percent="&amp;$A$18&amp;"", "BHI",$A$4, -$B913, $A$6,$A$10,,$A$8,$A$12),$A$47)</f>
        <v>5097.78</v>
      </c>
      <c r="L913" s="6" t="str">
        <f>TEXT(RTD("cqg.rtd",,"StudyData",$A$2,"BBnds","MAType=Sim,InputChoice=Close,Period1="&amp;$A$16&amp;",Percent="&amp;$A$18&amp;"","BMA",$A$4,-$B913,$A$6,$A$10,,$A$8,$A$12),$A$47)</f>
        <v>4989.93</v>
      </c>
      <c r="M913" s="6" t="str">
        <f xml:space="preserve"> TEXT(RTD("cqg.rtd",,"StudyData", $A$2, "BBnds", "MAType=Sim,InputChoice=Close,Period1="&amp;$A$16&amp;",Percent="&amp;$A$18&amp;"", "BLO",$A$4, -$B913, $A$6,$A$10,,$A$8,$A$12),$A$47)</f>
        <v>4882.07</v>
      </c>
      <c r="N913" s="8" t="str">
        <f xml:space="preserve"> TEXT(RTD("cqg.rtd",,"StudyData", $A$2, "MACD", "Period1="&amp;$A$20&amp;",Period2="&amp;$A$22&amp;",Period3="&amp;$A$24&amp;",InputChoice=Close", "MACD",$A$4, -$B913, $A$6,$A$10,,$A$8,$A$12),$A$47)</f>
        <v>-8.16</v>
      </c>
      <c r="O913" s="8" t="str">
        <f>TEXT(RTD("cqg.rtd",,"StudyData",$A$2,"MACD","Period1="&amp;$A$20&amp;",Period2="&amp;$A$22&amp;",Period3="&amp;$A$24&amp;",InputChoice=Close","MACDA",$A$4,-$B913,$A$6,$A$10,,$A$8,$A$12),$A$47)</f>
        <v>.67</v>
      </c>
      <c r="P913" s="6" t="str">
        <f t="shared" si="28"/>
        <v>-8.83</v>
      </c>
      <c r="Q913" s="8">
        <f xml:space="preserve"> RTD("cqg.rtd",,"StudyData", $A$2, "RSI", "InputChoice=Close,Period="&amp;$A$26&amp;"", "RSI",$A$4, -$B913, $A$6,$A$10,,$A$8,$A$12)</f>
        <v>52.365154237461439</v>
      </c>
      <c r="R91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-$B913, $A$6,$A$10,,$A$8,$A$12)</f>
        <v>47.571698399900001</v>
      </c>
      <c r="S91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-$B913, $A$6,$A$10,,$A$8,$A$12)</f>
        <v>38.653799999999997</v>
      </c>
      <c r="T913" s="8" t="str">
        <f>TEXT(RTD("cqg.rtd",,"StudyData", $A$2, "Imoku", "Period1="&amp;$A$34&amp;"", "Imoku1",$A$4, -$B913, $A$6,$A$10,,$A$8,$A$12),$A$47)</f>
        <v>4914.38</v>
      </c>
      <c r="U913" s="8" t="str">
        <f xml:space="preserve"> TEXT(RTD("cqg.rtd",,"StudyData", $A$2, "Imoku", "Period2="&amp;$A$36&amp;"", "Imoku2",$A$4, -$B913, $A$6,$A$10,,$A$8,$A$12),$A$47)</f>
        <v>4944.75</v>
      </c>
      <c r="V913" s="8" t="str">
        <f xml:space="preserve"> TEXT(RTD("cqg.rtd",,"StudyData", $A$2, "Imoku", "Period3="&amp;$A$38&amp;"", "Imoku3",$A$4, -(($B913)+($A$44)), $A$6,$A$10,,$A$8,$A$12),$A$47)</f>
        <v>4820.13</v>
      </c>
      <c r="W913" s="8" t="str">
        <f xml:space="preserve"> TEXT(RTD("cqg.rtd",,"StudyData", $A$2, "Imoku", "Period1="&amp;$A$34&amp;",Period2="&amp;$A$36&amp;",Period4="&amp;$A$40&amp;",MAType4=Sim", "Imoku4",$A$4, -(($B913)+($A$44)), $A$6,$A$10,,$A$8,$A$12),$A$47)</f>
        <v>4908.13</v>
      </c>
      <c r="X913" s="8" t="str">
        <f>TEXT(RTD("cqg.rtd",,"StudyData", $A$2, "Imoku", "MAType5=Sim,Period5="&amp;$A$42&amp;",InputChoice5=Close", "Imoku5",$A$4, -$B913, $A$6,$A$10,,$A$8,$A$12),$A$47)</f>
        <v>4973.50</v>
      </c>
    </row>
    <row r="914" spans="2:24" x14ac:dyDescent="0.25">
      <c r="B914">
        <f t="shared" si="29"/>
        <v>912</v>
      </c>
      <c r="C914" s="5">
        <f xml:space="preserve"> RTD("cqg.rtd",,"StudyData", $A$2, "BAR", "", "Time", $A$4,-$B914,$A$6,$A$10, "","False","T")</f>
        <v>44462</v>
      </c>
      <c r="D914" s="4">
        <f xml:space="preserve"> RTD("cqg.rtd",,"StudyData", $A$2, "BAR", "", "Time", $A$4,-$B914,$A$6,$A$10, "","False","T")</f>
        <v>44462</v>
      </c>
      <c r="E914" s="6" t="str">
        <f xml:space="preserve"> TEXT(RTD("cqg.rtd",,"StudyData", $A$2, "BAR", "", "Open", $A$4, -$B914, $A$6,$A$10,,$A$8,$A$12),$A$47)</f>
        <v>4913.75</v>
      </c>
      <c r="F914" s="6" t="str">
        <f xml:space="preserve"> TEXT(RTD("cqg.rtd",,"StudyData", $A$2, "BAR", "", "High", $A$4, -$B914, $A$6,$A$10,,$A$8,$A$12),$A$47)</f>
        <v>4982.75</v>
      </c>
      <c r="G914" s="6" t="str">
        <f xml:space="preserve"> TEXT(RTD("cqg.rtd",,"StudyData", $A$2, "BAR", "", "Low", $A$4, -$B914, $A$6,$A$10,,$A$8,$A$12),$A$47)</f>
        <v>4913.50</v>
      </c>
      <c r="H914" s="6" t="str">
        <f>TEXT(RTD("cqg.rtd",,"StudyData", $A$2, "BAR", "", "Close", $A$4, -$B914, $A$6,$A$10,,$A$8,$A$12),$A$47)</f>
        <v>4965.75</v>
      </c>
      <c r="I914" s="7">
        <f xml:space="preserve"> RTD("cqg.rtd",,"StudyData", $A$2, "Vol", "VolType=auto, CoCType=Contract", "Vol",$A$4, -$B914, $A$6,$A$10,,$A$8,$A$12)</f>
        <v>1447395</v>
      </c>
      <c r="J914" s="8" t="str">
        <f xml:space="preserve"> TEXT(RTD("cqg.rtd",,"StudyData", $A$2, "MA", "InputChoice=Close,MAType=Sim,Period="&amp;$A$14&amp;"", "MA",$A$4, -$B914, $A$6,$A$10,,$A$8,$A$12),$A$47)</f>
        <v>4970.91</v>
      </c>
      <c r="K914" s="6" t="str">
        <f xml:space="preserve"> TEXT(RTD("cqg.rtd",,"StudyData", $A$2, "BBnds", "MAType=Sim,InputChoice=Close,Period1="&amp;$A$16&amp;",Percent="&amp;$A$18&amp;"", "BHI",$A$4, -$B914, $A$6,$A$10,,$A$8,$A$12),$A$47)</f>
        <v>5098.12</v>
      </c>
      <c r="L914" s="6" t="str">
        <f>TEXT(RTD("cqg.rtd",,"StudyData",$A$2,"BBnds","MAType=Sim,InputChoice=Close,Period1="&amp;$A$16&amp;",Percent="&amp;$A$18&amp;"","BMA",$A$4,-$B914,$A$6,$A$10,,$A$8,$A$12),$A$47)</f>
        <v>4990.50</v>
      </c>
      <c r="M914" s="6" t="str">
        <f xml:space="preserve"> TEXT(RTD("cqg.rtd",,"StudyData", $A$2, "BBnds", "MAType=Sim,InputChoice=Close,Period1="&amp;$A$16&amp;",Percent="&amp;$A$18&amp;"", "BLO",$A$4, -$B914, $A$6,$A$10,,$A$8,$A$12),$A$47)</f>
        <v>4882.88</v>
      </c>
      <c r="N914" s="8" t="str">
        <f xml:space="preserve"> TEXT(RTD("cqg.rtd",,"StudyData", $A$2, "MACD", "Period1="&amp;$A$20&amp;",Period2="&amp;$A$22&amp;",Period3="&amp;$A$24&amp;",InputChoice=Close", "MACD",$A$4, -$B914, $A$6,$A$10,,$A$8,$A$12),$A$47)</f>
        <v>-10.52</v>
      </c>
      <c r="O914" s="8" t="str">
        <f>TEXT(RTD("cqg.rtd",,"StudyData",$A$2,"MACD","Period1="&amp;$A$20&amp;",Period2="&amp;$A$22&amp;",Period3="&amp;$A$24&amp;",InputChoice=Close","MACDA",$A$4,-$B914,$A$6,$A$10,,$A$8,$A$12),$A$47)</f>
        <v>2.88</v>
      </c>
      <c r="P914" s="6" t="str">
        <f t="shared" si="28"/>
        <v>-13.40</v>
      </c>
      <c r="Q914" s="8">
        <f xml:space="preserve"> RTD("cqg.rtd",,"StudyData", $A$2, "RSI", "InputChoice=Close,Period="&amp;$A$26&amp;"", "RSI",$A$4, -$B914, $A$6,$A$10,,$A$8,$A$12)</f>
        <v>50.794266155143696</v>
      </c>
      <c r="R91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-$B914, $A$6,$A$10,,$A$8,$A$12)</f>
        <v>39.621675928499997</v>
      </c>
      <c r="S91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-$B914, $A$6,$A$10,,$A$8,$A$12)</f>
        <v>34.194899999999997</v>
      </c>
      <c r="T914" s="8" t="str">
        <f>TEXT(RTD("cqg.rtd",,"StudyData", $A$2, "Imoku", "Period1="&amp;$A$34&amp;"", "Imoku1",$A$4, -$B914, $A$6,$A$10,,$A$8,$A$12),$A$47)</f>
        <v>4916.38</v>
      </c>
      <c r="U914" s="8" t="str">
        <f xml:space="preserve"> TEXT(RTD("cqg.rtd",,"StudyData", $A$2, "Imoku", "Period2="&amp;$A$36&amp;"", "Imoku2",$A$4, -$B914, $A$6,$A$10,,$A$8,$A$12),$A$47)</f>
        <v>4944.75</v>
      </c>
      <c r="V914" s="8" t="str">
        <f xml:space="preserve"> TEXT(RTD("cqg.rtd",,"StudyData", $A$2, "Imoku", "Period3="&amp;$A$38&amp;"", "Imoku3",$A$4, -(($B914)+($A$44)), $A$6,$A$10,,$A$8,$A$12),$A$47)</f>
        <v>4820.13</v>
      </c>
      <c r="W914" s="8" t="str">
        <f xml:space="preserve"> TEXT(RTD("cqg.rtd",,"StudyData", $A$2, "Imoku", "Period1="&amp;$A$34&amp;",Period2="&amp;$A$36&amp;",Period4="&amp;$A$40&amp;",MAType4=Sim", "Imoku4",$A$4, -(($B914)+($A$44)), $A$6,$A$10,,$A$8,$A$12),$A$47)</f>
        <v>4911.19</v>
      </c>
      <c r="X914" s="8" t="str">
        <f>TEXT(RTD("cqg.rtd",,"StudyData", $A$2, "Imoku", "MAType5=Sim,Period5="&amp;$A$42&amp;",InputChoice5=Close", "Imoku5",$A$4, -$B914, $A$6,$A$10,,$A$8,$A$12),$A$47)</f>
        <v>4965.75</v>
      </c>
    </row>
    <row r="915" spans="2:24" x14ac:dyDescent="0.25">
      <c r="B915">
        <f t="shared" si="29"/>
        <v>913</v>
      </c>
      <c r="C915" s="5">
        <f xml:space="preserve"> RTD("cqg.rtd",,"StudyData", $A$2, "BAR", "", "Time", $A$4,-$B915,$A$6,$A$10, "","False","T")</f>
        <v>44461</v>
      </c>
      <c r="D915" s="4">
        <f xml:space="preserve"> RTD("cqg.rtd",,"StudyData", $A$2, "BAR", "", "Time", $A$4,-$B915,$A$6,$A$10, "","False","T")</f>
        <v>44461</v>
      </c>
      <c r="E915" s="6" t="str">
        <f xml:space="preserve"> TEXT(RTD("cqg.rtd",,"StudyData", $A$2, "BAR", "", "Open", $A$4, -$B915, $A$6,$A$10,,$A$8,$A$12),$A$47)</f>
        <v>4864.25</v>
      </c>
      <c r="F915" s="6" t="str">
        <f xml:space="preserve"> TEXT(RTD("cqg.rtd",,"StudyData", $A$2, "BAR", "", "High", $A$4, -$B915, $A$6,$A$10,,$A$8,$A$12),$A$47)</f>
        <v>4934.25</v>
      </c>
      <c r="G915" s="6" t="str">
        <f xml:space="preserve"> TEXT(RTD("cqg.rtd",,"StudyData", $A$2, "BAR", "", "Low", $A$4, -$B915, $A$6,$A$10,,$A$8,$A$12),$A$47)</f>
        <v>4849.00</v>
      </c>
      <c r="H915" s="6" t="str">
        <f>TEXT(RTD("cqg.rtd",,"StudyData", $A$2, "BAR", "", "Close", $A$4, -$B915, $A$6,$A$10,,$A$8,$A$12),$A$47)</f>
        <v>4911.75</v>
      </c>
      <c r="I915" s="7">
        <f xml:space="preserve"> RTD("cqg.rtd",,"StudyData", $A$2, "Vol", "VolType=auto, CoCType=Contract", "Vol",$A$4, -$B915, $A$6,$A$10,,$A$8,$A$12)</f>
        <v>1767853</v>
      </c>
      <c r="J915" s="8" t="str">
        <f xml:space="preserve"> TEXT(RTD("cqg.rtd",,"StudyData", $A$2, "MA", "InputChoice=Close,MAType=Sim,Period="&amp;$A$14&amp;"", "MA",$A$4, -$B915, $A$6,$A$10,,$A$8,$A$12),$A$47)</f>
        <v>4969.58</v>
      </c>
      <c r="K915" s="6" t="str">
        <f xml:space="preserve"> TEXT(RTD("cqg.rtd",,"StudyData", $A$2, "BBnds", "MAType=Sim,InputChoice=Close,Period1="&amp;$A$16&amp;",Percent="&amp;$A$18&amp;"", "BHI",$A$4, -$B915, $A$6,$A$10,,$A$8,$A$12),$A$47)</f>
        <v>5100.15</v>
      </c>
      <c r="L915" s="6" t="str">
        <f>TEXT(RTD("cqg.rtd",,"StudyData",$A$2,"BBnds","MAType=Sim,InputChoice=Close,Period1="&amp;$A$16&amp;",Percent="&amp;$A$18&amp;"","BMA",$A$4,-$B915,$A$6,$A$10,,$A$8,$A$12),$A$47)</f>
        <v>4992.79</v>
      </c>
      <c r="M915" s="6" t="str">
        <f xml:space="preserve"> TEXT(RTD("cqg.rtd",,"StudyData", $A$2, "BBnds", "MAType=Sim,InputChoice=Close,Period1="&amp;$A$16&amp;",Percent="&amp;$A$18&amp;"", "BLO",$A$4, -$B915, $A$6,$A$10,,$A$8,$A$12),$A$47)</f>
        <v>4885.42</v>
      </c>
      <c r="N915" s="8" t="str">
        <f xml:space="preserve"> TEXT(RTD("cqg.rtd",,"StudyData", $A$2, "MACD", "Period1="&amp;$A$20&amp;",Period2="&amp;$A$22&amp;",Period3="&amp;$A$24&amp;",InputChoice=Close", "MACD",$A$4, -$B915, $A$6,$A$10,,$A$8,$A$12),$A$47)</f>
        <v>-12.59</v>
      </c>
      <c r="O915" s="8" t="str">
        <f>TEXT(RTD("cqg.rtd",,"StudyData",$A$2,"MACD","Period1="&amp;$A$20&amp;",Period2="&amp;$A$22&amp;",Period3="&amp;$A$24&amp;",InputChoice=Close","MACDA",$A$4,-$B915,$A$6,$A$10,,$A$8,$A$12),$A$47)</f>
        <v>6.23</v>
      </c>
      <c r="P915" s="6" t="str">
        <f t="shared" si="28"/>
        <v>-18.82</v>
      </c>
      <c r="Q915" s="8">
        <f xml:space="preserve"> RTD("cqg.rtd",,"StudyData", $A$2, "RSI", "InputChoice=Close,Period="&amp;$A$26&amp;"", "RSI",$A$4, -$B915, $A$6,$A$10,,$A$8,$A$12)</f>
        <v>38.164405575486541</v>
      </c>
      <c r="R91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-$B915, $A$6,$A$10,,$A$8,$A$12)</f>
        <v>28.5928924876</v>
      </c>
      <c r="S91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-$B915, $A$6,$A$10,,$A$8,$A$12)</f>
        <v>31.4815</v>
      </c>
      <c r="T915" s="8" t="str">
        <f>TEXT(RTD("cqg.rtd",,"StudyData", $A$2, "Imoku", "Period1="&amp;$A$34&amp;"", "Imoku1",$A$4, -$B915, $A$6,$A$10,,$A$8,$A$12),$A$47)</f>
        <v>4929.25</v>
      </c>
      <c r="U915" s="8" t="str">
        <f xml:space="preserve"> TEXT(RTD("cqg.rtd",,"StudyData", $A$2, "Imoku", "Period2="&amp;$A$36&amp;"", "Imoku2",$A$4, -$B915, $A$6,$A$10,,$A$8,$A$12),$A$47)</f>
        <v>4944.75</v>
      </c>
      <c r="V915" s="8" t="str">
        <f xml:space="preserve"> TEXT(RTD("cqg.rtd",,"StudyData", $A$2, "Imoku", "Period3="&amp;$A$38&amp;"", "Imoku3",$A$4, -(($B915)+($A$44)), $A$6,$A$10,,$A$8,$A$12),$A$47)</f>
        <v>4820.13</v>
      </c>
      <c r="W915" s="8" t="str">
        <f xml:space="preserve"> TEXT(RTD("cqg.rtd",,"StudyData", $A$2, "Imoku", "Period1="&amp;$A$34&amp;",Period2="&amp;$A$36&amp;",Period4="&amp;$A$40&amp;",MAType4=Sim", "Imoku4",$A$4, -(($B915)+($A$44)), $A$6,$A$10,,$A$8,$A$12),$A$47)</f>
        <v>4910.56</v>
      </c>
      <c r="X915" s="8" t="str">
        <f>TEXT(RTD("cqg.rtd",,"StudyData", $A$2, "Imoku", "MAType5=Sim,Period5="&amp;$A$42&amp;",InputChoice5=Close", "Imoku5",$A$4, -$B915, $A$6,$A$10,,$A$8,$A$12),$A$47)</f>
        <v>4911.75</v>
      </c>
    </row>
    <row r="916" spans="2:24" x14ac:dyDescent="0.25">
      <c r="B916">
        <f t="shared" si="29"/>
        <v>914</v>
      </c>
      <c r="C916" s="5">
        <f xml:space="preserve"> RTD("cqg.rtd",,"StudyData", $A$2, "BAR", "", "Time", $A$4,-$B916,$A$6,$A$10, "","False","T")</f>
        <v>44460</v>
      </c>
      <c r="D916" s="4">
        <f xml:space="preserve"> RTD("cqg.rtd",,"StudyData", $A$2, "BAR", "", "Time", $A$4,-$B916,$A$6,$A$10, "","False","T")</f>
        <v>44460</v>
      </c>
      <c r="E916" s="6" t="str">
        <f xml:space="preserve"> TEXT(RTD("cqg.rtd",,"StudyData", $A$2, "BAR", "", "Open", $A$4, -$B916, $A$6,$A$10,,$A$8,$A$12),$A$47)</f>
        <v>4870.25</v>
      </c>
      <c r="F916" s="6" t="str">
        <f xml:space="preserve"> TEXT(RTD("cqg.rtd",,"StudyData", $A$2, "BAR", "", "High", $A$4, -$B916, $A$6,$A$10,,$A$8,$A$12),$A$47)</f>
        <v>4923.50</v>
      </c>
      <c r="G916" s="6" t="str">
        <f xml:space="preserve"> TEXT(RTD("cqg.rtd",,"StudyData", $A$2, "BAR", "", "Low", $A$4, -$B916, $A$6,$A$10,,$A$8,$A$12),$A$47)</f>
        <v>4857.00</v>
      </c>
      <c r="H916" s="6" t="str">
        <f>TEXT(RTD("cqg.rtd",,"StudyData", $A$2, "BAR", "", "Close", $A$4, -$B916, $A$6,$A$10,,$A$8,$A$12),$A$47)</f>
        <v>4871.00</v>
      </c>
      <c r="I916" s="7">
        <f xml:space="preserve"> RTD("cqg.rtd",,"StudyData", $A$2, "Vol", "VolType=auto, CoCType=Contract", "Vol",$A$4, -$B916, $A$6,$A$10,,$A$8,$A$12)</f>
        <v>1941006</v>
      </c>
      <c r="J916" s="8" t="str">
        <f xml:space="preserve"> TEXT(RTD("cqg.rtd",,"StudyData", $A$2, "MA", "InputChoice=Close,MAType=Sim,Period="&amp;$A$14&amp;"", "MA",$A$4, -$B916, $A$6,$A$10,,$A$8,$A$12),$A$47)</f>
        <v>4969.61</v>
      </c>
      <c r="K916" s="6" t="str">
        <f xml:space="preserve"> TEXT(RTD("cqg.rtd",,"StudyData", $A$2, "BBnds", "MAType=Sim,InputChoice=Close,Period1="&amp;$A$16&amp;",Percent="&amp;$A$18&amp;"", "BHI",$A$4, -$B916, $A$6,$A$10,,$A$8,$A$12),$A$47)</f>
        <v>5097.99</v>
      </c>
      <c r="L916" s="6" t="str">
        <f>TEXT(RTD("cqg.rtd",,"StudyData",$A$2,"BBnds","MAType=Sim,InputChoice=Close,Period1="&amp;$A$16&amp;",Percent="&amp;$A$18&amp;"","BMA",$A$4,-$B916,$A$6,$A$10,,$A$8,$A$12),$A$47)</f>
        <v>4997.25</v>
      </c>
      <c r="M916" s="6" t="str">
        <f xml:space="preserve"> TEXT(RTD("cqg.rtd",,"StudyData", $A$2, "BBnds", "MAType=Sim,InputChoice=Close,Period1="&amp;$A$16&amp;",Percent="&amp;$A$18&amp;"", "BLO",$A$4, -$B916, $A$6,$A$10,,$A$8,$A$12),$A$47)</f>
        <v>4896.51</v>
      </c>
      <c r="N916" s="8" t="str">
        <f xml:space="preserve"> TEXT(RTD("cqg.rtd",,"StudyData", $A$2, "MACD", "Period1="&amp;$A$20&amp;",Period2="&amp;$A$22&amp;",Period3="&amp;$A$24&amp;",InputChoice=Close", "MACD",$A$4, -$B916, $A$6,$A$10,,$A$8,$A$12),$A$47)</f>
        <v>-9.56</v>
      </c>
      <c r="O916" s="8" t="str">
        <f>TEXT(RTD("cqg.rtd",,"StudyData",$A$2,"MACD","Period1="&amp;$A$20&amp;",Period2="&amp;$A$22&amp;",Period3="&amp;$A$24&amp;",InputChoice=Close","MACDA",$A$4,-$B916,$A$6,$A$10,,$A$8,$A$12),$A$47)</f>
        <v>10.94</v>
      </c>
      <c r="P916" s="6" t="str">
        <f t="shared" si="28"/>
        <v>-20.50</v>
      </c>
      <c r="Q916" s="8">
        <f xml:space="preserve"> RTD("cqg.rtd",,"StudyData", $A$2, "RSI", "InputChoice=Close,Period="&amp;$A$26&amp;"", "RSI",$A$4, -$B916, $A$6,$A$10,,$A$8,$A$12)</f>
        <v>25.30375479480378</v>
      </c>
      <c r="R91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-$B916, $A$6,$A$10,,$A$8,$A$12)</f>
        <v>23.485438799600001</v>
      </c>
      <c r="S91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-$B916, $A$6,$A$10,,$A$8,$A$12)</f>
        <v>32.925800000000002</v>
      </c>
      <c r="T916" s="8" t="str">
        <f>TEXT(RTD("cqg.rtd",,"StudyData", $A$2, "Imoku", "Period1="&amp;$A$34&amp;"", "Imoku1",$A$4, -$B916, $A$6,$A$10,,$A$8,$A$12),$A$47)</f>
        <v>4934.75</v>
      </c>
      <c r="U916" s="8" t="str">
        <f xml:space="preserve"> TEXT(RTD("cqg.rtd",,"StudyData", $A$2, "Imoku", "Period2="&amp;$A$36&amp;"", "Imoku2",$A$4, -$B916, $A$6,$A$10,,$A$8,$A$12),$A$47)</f>
        <v>4944.75</v>
      </c>
      <c r="V916" s="8" t="str">
        <f xml:space="preserve"> TEXT(RTD("cqg.rtd",,"StudyData", $A$2, "Imoku", "Period3="&amp;$A$38&amp;"", "Imoku3",$A$4, -(($B916)+($A$44)), $A$6,$A$10,,$A$8,$A$12),$A$47)</f>
        <v>4813.50</v>
      </c>
      <c r="W916" s="8" t="str">
        <f xml:space="preserve"> TEXT(RTD("cqg.rtd",,"StudyData", $A$2, "Imoku", "Period1="&amp;$A$34&amp;",Period2="&amp;$A$36&amp;",Period4="&amp;$A$40&amp;",MAType4=Sim", "Imoku4",$A$4, -(($B916)+($A$44)), $A$6,$A$10,,$A$8,$A$12),$A$47)</f>
        <v>4897.44</v>
      </c>
      <c r="X916" s="8" t="str">
        <f>TEXT(RTD("cqg.rtd",,"StudyData", $A$2, "Imoku", "MAType5=Sim,Period5="&amp;$A$42&amp;",InputChoice5=Close", "Imoku5",$A$4, -$B916, $A$6,$A$10,,$A$8,$A$12),$A$47)</f>
        <v>4871.00</v>
      </c>
    </row>
    <row r="917" spans="2:24" x14ac:dyDescent="0.25">
      <c r="B917">
        <f t="shared" si="29"/>
        <v>915</v>
      </c>
      <c r="C917" s="5">
        <f xml:space="preserve"> RTD("cqg.rtd",,"StudyData", $A$2, "BAR", "", "Time", $A$4,-$B917,$A$6,$A$10, "","False","T")</f>
        <v>44459</v>
      </c>
      <c r="D917" s="4">
        <f xml:space="preserve"> RTD("cqg.rtd",,"StudyData", $A$2, "BAR", "", "Time", $A$4,-$B917,$A$6,$A$10, "","False","T")</f>
        <v>44459</v>
      </c>
      <c r="E917" s="6" t="str">
        <f xml:space="preserve"> TEXT(RTD("cqg.rtd",,"StudyData", $A$2, "BAR", "", "Open", $A$4, -$B917, $A$6,$A$10,,$A$8,$A$12),$A$47)</f>
        <v>4939.50</v>
      </c>
      <c r="F917" s="6" t="str">
        <f xml:space="preserve"> TEXT(RTD("cqg.rtd",,"StudyData", $A$2, "BAR", "", "High", $A$4, -$B917, $A$6,$A$10,,$A$8,$A$12),$A$47)</f>
        <v>4945.75</v>
      </c>
      <c r="G917" s="6" t="str">
        <f xml:space="preserve"> TEXT(RTD("cqg.rtd",,"StudyData", $A$2, "BAR", "", "Low", $A$4, -$B917, $A$6,$A$10,,$A$8,$A$12),$A$47)</f>
        <v>4821.50</v>
      </c>
      <c r="H917" s="6" t="str">
        <f>TEXT(RTD("cqg.rtd",,"StudyData", $A$2, "BAR", "", "Close", $A$4, -$B917, $A$6,$A$10,,$A$8,$A$12),$A$47)</f>
        <v>4876.00</v>
      </c>
      <c r="I917" s="7">
        <f xml:space="preserve"> RTD("cqg.rtd",,"StudyData", $A$2, "Vol", "VolType=auto, CoCType=Contract", "Vol",$A$4, -$B917, $A$6,$A$10,,$A$8,$A$12)</f>
        <v>2711340</v>
      </c>
      <c r="J917" s="8" t="str">
        <f xml:space="preserve"> TEXT(RTD("cqg.rtd",,"StudyData", $A$2, "MA", "InputChoice=Close,MAType=Sim,Period="&amp;$A$14&amp;"", "MA",$A$4, -$B917, $A$6,$A$10,,$A$8,$A$12),$A$47)</f>
        <v>4971.15</v>
      </c>
      <c r="K917" s="6" t="str">
        <f xml:space="preserve"> TEXT(RTD("cqg.rtd",,"StudyData", $A$2, "BBnds", "MAType=Sim,InputChoice=Close,Period1="&amp;$A$16&amp;",Percent="&amp;$A$18&amp;"", "BHI",$A$4, -$B917, $A$6,$A$10,,$A$8,$A$12),$A$47)</f>
        <v>5085.93</v>
      </c>
      <c r="L917" s="6" t="str">
        <f>TEXT(RTD("cqg.rtd",,"StudyData",$A$2,"BBnds","MAType=Sim,InputChoice=Close,Period1="&amp;$A$16&amp;",Percent="&amp;$A$18&amp;"","BMA",$A$4,-$B917,$A$6,$A$10,,$A$8,$A$12),$A$47)</f>
        <v>5003.40</v>
      </c>
      <c r="M917" s="6" t="str">
        <f xml:space="preserve"> TEXT(RTD("cqg.rtd",,"StudyData", $A$2, "BBnds", "MAType=Sim,InputChoice=Close,Period1="&amp;$A$16&amp;",Percent="&amp;$A$18&amp;"", "BLO",$A$4, -$B917, $A$6,$A$10,,$A$8,$A$12),$A$47)</f>
        <v>4920.87</v>
      </c>
      <c r="N917" s="8" t="str">
        <f xml:space="preserve"> TEXT(RTD("cqg.rtd",,"StudyData", $A$2, "MACD", "Period1="&amp;$A$20&amp;",Period2="&amp;$A$22&amp;",Period3="&amp;$A$24&amp;",InputChoice=Close", "MACD",$A$4, -$B917, $A$6,$A$10,,$A$8,$A$12),$A$47)</f>
        <v>-1.40</v>
      </c>
      <c r="O917" s="8" t="str">
        <f>TEXT(RTD("cqg.rtd",,"StudyData",$A$2,"MACD","Period1="&amp;$A$20&amp;",Period2="&amp;$A$22&amp;",Period3="&amp;$A$24&amp;",InputChoice=Close","MACDA",$A$4,-$B917,$A$6,$A$10,,$A$8,$A$12),$A$47)</f>
        <v>16.06</v>
      </c>
      <c r="P917" s="6" t="str">
        <f t="shared" si="28"/>
        <v>-17.46</v>
      </c>
      <c r="Q917" s="8">
        <f xml:space="preserve"> RTD("cqg.rtd",,"StudyData", $A$2, "RSI", "InputChoice=Close,Period="&amp;$A$26&amp;"", "RSI",$A$4, -$B917, $A$6,$A$10,,$A$8,$A$12)</f>
        <v>25.891060353572016</v>
      </c>
      <c r="R91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-$B917, $A$6,$A$10,,$A$8,$A$12)</f>
        <v>25.997234228500002</v>
      </c>
      <c r="S91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-$B917, $A$6,$A$10,,$A$8,$A$12)</f>
        <v>37.645899999999997</v>
      </c>
      <c r="T917" s="8" t="str">
        <f>TEXT(RTD("cqg.rtd",,"StudyData", $A$2, "Imoku", "Period1="&amp;$A$34&amp;"", "Imoku1",$A$4, -$B917, $A$6,$A$10,,$A$8,$A$12),$A$47)</f>
        <v>4934.75</v>
      </c>
      <c r="U917" s="8" t="str">
        <f xml:space="preserve"> TEXT(RTD("cqg.rtd",,"StudyData", $A$2, "Imoku", "Period2="&amp;$A$36&amp;"", "Imoku2",$A$4, -$B917, $A$6,$A$10,,$A$8,$A$12),$A$47)</f>
        <v>4944.75</v>
      </c>
      <c r="V917" s="8" t="str">
        <f xml:space="preserve"> TEXT(RTD("cqg.rtd",,"StudyData", $A$2, "Imoku", "Period3="&amp;$A$38&amp;"", "Imoku3",$A$4, -(($B917)+($A$44)), $A$6,$A$10,,$A$8,$A$12),$A$47)</f>
        <v>4810.00</v>
      </c>
      <c r="W917" s="8" t="str">
        <f xml:space="preserve"> TEXT(RTD("cqg.rtd",,"StudyData", $A$2, "Imoku", "Period1="&amp;$A$34&amp;",Period2="&amp;$A$36&amp;",Period4="&amp;$A$40&amp;",MAType4=Sim", "Imoku4",$A$4, -(($B917)+($A$44)), $A$6,$A$10,,$A$8,$A$12),$A$47)</f>
        <v>4893.94</v>
      </c>
      <c r="X917" s="8" t="str">
        <f>TEXT(RTD("cqg.rtd",,"StudyData", $A$2, "Imoku", "MAType5=Sim,Period5="&amp;$A$42&amp;",InputChoice5=Close", "Imoku5",$A$4, -$B917, $A$6,$A$10,,$A$8,$A$12),$A$47)</f>
        <v>4876.00</v>
      </c>
    </row>
    <row r="918" spans="2:24" x14ac:dyDescent="0.25">
      <c r="B918">
        <f t="shared" si="29"/>
        <v>916</v>
      </c>
      <c r="C918" s="5">
        <f xml:space="preserve"> RTD("cqg.rtd",,"StudyData", $A$2, "BAR", "", "Time", $A$4,-$B918,$A$6,$A$10, "","False","T")</f>
        <v>44456</v>
      </c>
      <c r="D918" s="4">
        <f xml:space="preserve"> RTD("cqg.rtd",,"StudyData", $A$2, "BAR", "", "Time", $A$4,-$B918,$A$6,$A$10, "","False","T")</f>
        <v>44456</v>
      </c>
      <c r="E918" s="6" t="str">
        <f xml:space="preserve"> TEXT(RTD("cqg.rtd",,"StudyData", $A$2, "BAR", "", "Open", $A$4, -$B918, $A$6,$A$10,,$A$8,$A$12),$A$47)</f>
        <v>4987.00</v>
      </c>
      <c r="F918" s="6" t="str">
        <f xml:space="preserve"> TEXT(RTD("cqg.rtd",,"StudyData", $A$2, "BAR", "", "High", $A$4, -$B918, $A$6,$A$10,,$A$8,$A$12),$A$47)</f>
        <v>5000.25</v>
      </c>
      <c r="G918" s="6" t="str">
        <f xml:space="preserve"> TEXT(RTD("cqg.rtd",,"StudyData", $A$2, "BAR", "", "Low", $A$4, -$B918, $A$6,$A$10,,$A$8,$A$12),$A$47)</f>
        <v>4934.25</v>
      </c>
      <c r="H918" s="6" t="str">
        <f>TEXT(RTD("cqg.rtd",,"StudyData", $A$2, "BAR", "", "Close", $A$4, -$B918, $A$6,$A$10,,$A$8,$A$12),$A$47)</f>
        <v>4949.50</v>
      </c>
      <c r="I918" s="7">
        <f xml:space="preserve"> RTD("cqg.rtd",,"StudyData", $A$2, "Vol", "VolType=auto, CoCType=Contract", "Vol",$A$4, -$B918, $A$6,$A$10,,$A$8,$A$12)</f>
        <v>1968041</v>
      </c>
      <c r="J918" s="8" t="str">
        <f xml:space="preserve"> TEXT(RTD("cqg.rtd",,"StudyData", $A$2, "MA", "InputChoice=Close,MAType=Sim,Period="&amp;$A$14&amp;"", "MA",$A$4, -$B918, $A$6,$A$10,,$A$8,$A$12),$A$47)</f>
        <v>4972.29</v>
      </c>
      <c r="K918" s="6" t="str">
        <f xml:space="preserve"> TEXT(RTD("cqg.rtd",,"StudyData", $A$2, "BBnds", "MAType=Sim,InputChoice=Close,Period1="&amp;$A$16&amp;",Percent="&amp;$A$18&amp;"", "BHI",$A$4, -$B918, $A$6,$A$10,,$A$8,$A$12),$A$47)</f>
        <v>5070.31</v>
      </c>
      <c r="L918" s="6" t="str">
        <f>TEXT(RTD("cqg.rtd",,"StudyData",$A$2,"BBnds","MAType=Sim,InputChoice=Close,Period1="&amp;$A$16&amp;",Percent="&amp;$A$18&amp;"","BMA",$A$4,-$B918,$A$6,$A$10,,$A$8,$A$12),$A$47)</f>
        <v>5007.38</v>
      </c>
      <c r="M918" s="6" t="str">
        <f xml:space="preserve"> TEXT(RTD("cqg.rtd",,"StudyData", $A$2, "BBnds", "MAType=Sim,InputChoice=Close,Period1="&amp;$A$16&amp;",Percent="&amp;$A$18&amp;"", "BLO",$A$4, -$B918, $A$6,$A$10,,$A$8,$A$12),$A$47)</f>
        <v>4944.44</v>
      </c>
      <c r="N918" s="8" t="str">
        <f xml:space="preserve"> TEXT(RTD("cqg.rtd",,"StudyData", $A$2, "MACD", "Period1="&amp;$A$20&amp;",Period2="&amp;$A$22&amp;",Period3="&amp;$A$24&amp;",InputChoice=Close", "MACD",$A$4, -$B918, $A$6,$A$10,,$A$8,$A$12),$A$47)</f>
        <v>8.53</v>
      </c>
      <c r="O918" s="8" t="str">
        <f>TEXT(RTD("cqg.rtd",,"StudyData",$A$2,"MACD","Period1="&amp;$A$20&amp;",Period2="&amp;$A$22&amp;",Period3="&amp;$A$24&amp;",InputChoice=Close","MACDA",$A$4,-$B918,$A$6,$A$10,,$A$8,$A$12),$A$47)</f>
        <v>20.42</v>
      </c>
      <c r="P918" s="6" t="str">
        <f t="shared" si="28"/>
        <v>-11.89</v>
      </c>
      <c r="Q918" s="8">
        <f xml:space="preserve"> RTD("cqg.rtd",,"StudyData", $A$2, "RSI", "InputChoice=Close,Period="&amp;$A$26&amp;"", "RSI",$A$4, -$B918, $A$6,$A$10,,$A$8,$A$12)</f>
        <v>37.161363350126614</v>
      </c>
      <c r="R91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-$B918, $A$6,$A$10,,$A$8,$A$12)</f>
        <v>29.760904228200001</v>
      </c>
      <c r="S91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-$B918, $A$6,$A$10,,$A$8,$A$12)</f>
        <v>43.470300000000002</v>
      </c>
      <c r="T918" s="8" t="str">
        <f>TEXT(RTD("cqg.rtd",,"StudyData", $A$2, "Imoku", "Period1="&amp;$A$34&amp;"", "Imoku1",$A$4, -$B918, $A$6,$A$10,,$A$8,$A$12),$A$47)</f>
        <v>5000.38</v>
      </c>
      <c r="U918" s="8" t="str">
        <f xml:space="preserve"> TEXT(RTD("cqg.rtd",,"StudyData", $A$2, "Imoku", "Period2="&amp;$A$36&amp;"", "Imoku2",$A$4, -$B918, $A$6,$A$10,,$A$8,$A$12),$A$47)</f>
        <v>4967.13</v>
      </c>
      <c r="V918" s="8" t="str">
        <f xml:space="preserve"> TEXT(RTD("cqg.rtd",,"StudyData", $A$2, "Imoku", "Period3="&amp;$A$38&amp;"", "Imoku3",$A$4, -(($B918)+($A$44)), $A$6,$A$10,,$A$8,$A$12),$A$47)</f>
        <v>4803.50</v>
      </c>
      <c r="W918" s="8" t="str">
        <f xml:space="preserve"> TEXT(RTD("cqg.rtd",,"StudyData", $A$2, "Imoku", "Period1="&amp;$A$34&amp;",Period2="&amp;$A$36&amp;",Period4="&amp;$A$40&amp;",MAType4=Sim", "Imoku4",$A$4, -(($B918)+($A$44)), $A$6,$A$10,,$A$8,$A$12),$A$47)</f>
        <v>4887.44</v>
      </c>
      <c r="X918" s="8" t="str">
        <f>TEXT(RTD("cqg.rtd",,"StudyData", $A$2, "Imoku", "MAType5=Sim,Period5="&amp;$A$42&amp;",InputChoice5=Close", "Imoku5",$A$4, -$B918, $A$6,$A$10,,$A$8,$A$12),$A$47)</f>
        <v>4949.50</v>
      </c>
    </row>
    <row r="919" spans="2:24" x14ac:dyDescent="0.25">
      <c r="B919">
        <f t="shared" si="29"/>
        <v>917</v>
      </c>
      <c r="C919" s="5">
        <f xml:space="preserve"> RTD("cqg.rtd",,"StudyData", $A$2, "BAR", "", "Time", $A$4,-$B919,$A$6,$A$10, "","False","T")</f>
        <v>44455</v>
      </c>
      <c r="D919" s="4">
        <f xml:space="preserve"> RTD("cqg.rtd",,"StudyData", $A$2, "BAR", "", "Time", $A$4,-$B919,$A$6,$A$10, "","False","T")</f>
        <v>44455</v>
      </c>
      <c r="E919" s="6" t="str">
        <f xml:space="preserve"> TEXT(RTD("cqg.rtd",,"StudyData", $A$2, "BAR", "", "Open", $A$4, -$B919, $A$6,$A$10,,$A$8,$A$12),$A$47)</f>
        <v>5003.75</v>
      </c>
      <c r="F919" s="6" t="str">
        <f xml:space="preserve"> TEXT(RTD("cqg.rtd",,"StudyData", $A$2, "BAR", "", "High", $A$4, -$B919, $A$6,$A$10,,$A$8,$A$12),$A$47)</f>
        <v>5006.25</v>
      </c>
      <c r="G919" s="6" t="str">
        <f xml:space="preserve"> TEXT(RTD("cqg.rtd",,"StudyData", $A$2, "BAR", "", "Low", $A$4, -$B919, $A$6,$A$10,,$A$8,$A$12),$A$47)</f>
        <v>4961.00</v>
      </c>
      <c r="H919" s="6" t="str">
        <f>TEXT(RTD("cqg.rtd",,"StudyData", $A$2, "BAR", "", "Close", $A$4, -$B919, $A$6,$A$10,,$A$8,$A$12),$A$47)</f>
        <v>4992.00</v>
      </c>
      <c r="I919" s="7">
        <f xml:space="preserve"> RTD("cqg.rtd",,"StudyData", $A$2, "Vol", "VolType=auto, CoCType=Contract", "Vol",$A$4, -$B919, $A$6,$A$10,,$A$8,$A$12)</f>
        <v>1489822</v>
      </c>
      <c r="J919" s="8" t="str">
        <f xml:space="preserve"> TEXT(RTD("cqg.rtd",,"StudyData", $A$2, "MA", "InputChoice=Close,MAType=Sim,Period="&amp;$A$14&amp;"", "MA",$A$4, -$B919, $A$6,$A$10,,$A$8,$A$12),$A$47)</f>
        <v>4970.50</v>
      </c>
      <c r="K919" s="6" t="str">
        <f xml:space="preserve"> TEXT(RTD("cqg.rtd",,"StudyData", $A$2, "BBnds", "MAType=Sim,InputChoice=Close,Period1="&amp;$A$16&amp;",Percent="&amp;$A$18&amp;"", "BHI",$A$4, -$B919, $A$6,$A$10,,$A$8,$A$12),$A$47)</f>
        <v>5075.24</v>
      </c>
      <c r="L919" s="6" t="str">
        <f>TEXT(RTD("cqg.rtd",,"StudyData",$A$2,"BBnds","MAType=Sim,InputChoice=Close,Period1="&amp;$A$16&amp;",Percent="&amp;$A$18&amp;"","BMA",$A$4,-$B919,$A$6,$A$10,,$A$8,$A$12),$A$47)</f>
        <v>5005.90</v>
      </c>
      <c r="M919" s="6" t="str">
        <f xml:space="preserve"> TEXT(RTD("cqg.rtd",,"StudyData", $A$2, "BBnds", "MAType=Sim,InputChoice=Close,Period1="&amp;$A$16&amp;",Percent="&amp;$A$18&amp;"", "BLO",$A$4, -$B919, $A$6,$A$10,,$A$8,$A$12),$A$47)</f>
        <v>4936.56</v>
      </c>
      <c r="N919" s="8" t="str">
        <f xml:space="preserve"> TEXT(RTD("cqg.rtd",,"StudyData", $A$2, "MACD", "Period1="&amp;$A$20&amp;",Period2="&amp;$A$22&amp;",Period3="&amp;$A$24&amp;",InputChoice=Close", "MACD",$A$4, -$B919, $A$6,$A$10,,$A$8,$A$12),$A$47)</f>
        <v>13.60</v>
      </c>
      <c r="O919" s="8" t="str">
        <f>TEXT(RTD("cqg.rtd",,"StudyData",$A$2,"MACD","Period1="&amp;$A$20&amp;",Period2="&amp;$A$22&amp;",Period3="&amp;$A$24&amp;",InputChoice=Close","MACDA",$A$4,-$B919,$A$6,$A$10,,$A$8,$A$12),$A$47)</f>
        <v>23.40</v>
      </c>
      <c r="P919" s="6" t="str">
        <f t="shared" si="28"/>
        <v>-9.80</v>
      </c>
      <c r="Q919" s="8">
        <f xml:space="preserve"> RTD("cqg.rtd",,"StudyData", $A$2, "RSI", "InputChoice=Close,Period="&amp;$A$26&amp;"", "RSI",$A$4, -$B919, $A$6,$A$10,,$A$8,$A$12)</f>
        <v>47.872035227863044</v>
      </c>
      <c r="R91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-$B919, $A$6,$A$10,,$A$8,$A$12)</f>
        <v>39.654538861399999</v>
      </c>
      <c r="S91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-$B919, $A$6,$A$10,,$A$8,$A$12)</f>
        <v>50.325000000000003</v>
      </c>
      <c r="T919" s="8" t="str">
        <f>TEXT(RTD("cqg.rtd",,"StudyData", $A$2, "Imoku", "Period1="&amp;$A$34&amp;"", "Imoku1",$A$4, -$B919, $A$6,$A$10,,$A$8,$A$12),$A$47)</f>
        <v>5010.50</v>
      </c>
      <c r="U919" s="8" t="str">
        <f xml:space="preserve"> TEXT(RTD("cqg.rtd",,"StudyData", $A$2, "Imoku", "Period2="&amp;$A$36&amp;"", "Imoku2",$A$4, -$B919, $A$6,$A$10,,$A$8,$A$12),$A$47)</f>
        <v>4967.13</v>
      </c>
      <c r="V919" s="8" t="str">
        <f xml:space="preserve"> TEXT(RTD("cqg.rtd",,"StudyData", $A$2, "Imoku", "Period3="&amp;$A$38&amp;"", "Imoku3",$A$4, -(($B919)+($A$44)), $A$6,$A$10,,$A$8,$A$12),$A$47)</f>
        <v>4801.00</v>
      </c>
      <c r="W919" s="8" t="str">
        <f xml:space="preserve"> TEXT(RTD("cqg.rtd",,"StudyData", $A$2, "Imoku", "Period1="&amp;$A$34&amp;",Period2="&amp;$A$36&amp;",Period4="&amp;$A$40&amp;",MAType4=Sim", "Imoku4",$A$4, -(($B919)+($A$44)), $A$6,$A$10,,$A$8,$A$12),$A$47)</f>
        <v>4884.94</v>
      </c>
      <c r="X919" s="8" t="str">
        <f>TEXT(RTD("cqg.rtd",,"StudyData", $A$2, "Imoku", "MAType5=Sim,Period5="&amp;$A$42&amp;",InputChoice5=Close", "Imoku5",$A$4, -$B919, $A$6,$A$10,,$A$8,$A$12),$A$47)</f>
        <v>4992.00</v>
      </c>
    </row>
    <row r="920" spans="2:24" x14ac:dyDescent="0.25">
      <c r="B920">
        <f t="shared" si="29"/>
        <v>918</v>
      </c>
      <c r="C920" s="5">
        <f xml:space="preserve"> RTD("cqg.rtd",,"StudyData", $A$2, "BAR", "", "Time", $A$4,-$B920,$A$6,$A$10, "","False","T")</f>
        <v>44454</v>
      </c>
      <c r="D920" s="4">
        <f xml:space="preserve"> RTD("cqg.rtd",,"StudyData", $A$2, "BAR", "", "Time", $A$4,-$B920,$A$6,$A$10, "","False","T")</f>
        <v>44454</v>
      </c>
      <c r="E920" s="6" t="str">
        <f xml:space="preserve"> TEXT(RTD("cqg.rtd",,"StudyData", $A$2, "BAR", "", "Open", $A$4, -$B920, $A$6,$A$10,,$A$8,$A$12),$A$47)</f>
        <v>4964.75</v>
      </c>
      <c r="F920" s="6" t="str">
        <f xml:space="preserve"> TEXT(RTD("cqg.rtd",,"StudyData", $A$2, "BAR", "", "High", $A$4, -$B920, $A$6,$A$10,,$A$8,$A$12),$A$47)</f>
        <v>5005.50</v>
      </c>
      <c r="G920" s="6" t="str">
        <f xml:space="preserve"> TEXT(RTD("cqg.rtd",,"StudyData", $A$2, "BAR", "", "Low", $A$4, -$B920, $A$6,$A$10,,$A$8,$A$12),$A$47)</f>
        <v>4955.25</v>
      </c>
      <c r="H920" s="6" t="str">
        <f>TEXT(RTD("cqg.rtd",,"StudyData", $A$2, "BAR", "", "Close", $A$4, -$B920, $A$6,$A$10,,$A$8,$A$12),$A$47)</f>
        <v>4999.75</v>
      </c>
      <c r="I920" s="7">
        <f xml:space="preserve"> RTD("cqg.rtd",,"StudyData", $A$2, "Vol", "VolType=auto, CoCType=Contract", "Vol",$A$4, -$B920, $A$6,$A$10,,$A$8,$A$12)</f>
        <v>1640051</v>
      </c>
      <c r="J920" s="8" t="str">
        <f xml:space="preserve"> TEXT(RTD("cqg.rtd",,"StudyData", $A$2, "MA", "InputChoice=Close,MAType=Sim,Period="&amp;$A$14&amp;"", "MA",$A$4, -$B920, $A$6,$A$10,,$A$8,$A$12),$A$47)</f>
        <v>4967.43</v>
      </c>
      <c r="K920" s="6" t="str">
        <f xml:space="preserve"> TEXT(RTD("cqg.rtd",,"StudyData", $A$2, "BBnds", "MAType=Sim,InputChoice=Close,Period1="&amp;$A$16&amp;",Percent="&amp;$A$18&amp;"", "BHI",$A$4, -$B920, $A$6,$A$10,,$A$8,$A$12),$A$47)</f>
        <v>5082.16</v>
      </c>
      <c r="L920" s="6" t="str">
        <f>TEXT(RTD("cqg.rtd",,"StudyData",$A$2,"BBnds","MAType=Sim,InputChoice=Close,Period1="&amp;$A$16&amp;",Percent="&amp;$A$18&amp;"","BMA",$A$4,-$B920,$A$6,$A$10,,$A$8,$A$12),$A$47)</f>
        <v>5001.95</v>
      </c>
      <c r="M920" s="6" t="str">
        <f xml:space="preserve"> TEXT(RTD("cqg.rtd",,"StudyData", $A$2, "BBnds", "MAType=Sim,InputChoice=Close,Period1="&amp;$A$16&amp;",Percent="&amp;$A$18&amp;"", "BLO",$A$4, -$B920, $A$6,$A$10,,$A$8,$A$12),$A$47)</f>
        <v>4921.74</v>
      </c>
      <c r="N920" s="8" t="str">
        <f xml:space="preserve"> TEXT(RTD("cqg.rtd",,"StudyData", $A$2, "MACD", "Period1="&amp;$A$20&amp;",Period2="&amp;$A$22&amp;",Period3="&amp;$A$24&amp;",InputChoice=Close", "MACD",$A$4, -$B920, $A$6,$A$10,,$A$8,$A$12),$A$47)</f>
        <v>15.55</v>
      </c>
      <c r="O920" s="8" t="str">
        <f>TEXT(RTD("cqg.rtd",,"StudyData",$A$2,"MACD","Period1="&amp;$A$20&amp;",Period2="&amp;$A$22&amp;",Period3="&amp;$A$24&amp;",InputChoice=Close","MACDA",$A$4,-$B920,$A$6,$A$10,,$A$8,$A$12),$A$47)</f>
        <v>25.85</v>
      </c>
      <c r="P920" s="6" t="str">
        <f t="shared" si="28"/>
        <v>-10.30</v>
      </c>
      <c r="Q920" s="8">
        <f xml:space="preserve"> RTD("cqg.rtd",,"StudyData", $A$2, "RSI", "InputChoice=Close,Period="&amp;$A$26&amp;"", "RSI",$A$4, -$B920, $A$6,$A$10,,$A$8,$A$12)</f>
        <v>50.218131762527804</v>
      </c>
      <c r="R92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-$B920, $A$6,$A$10,,$A$8,$A$12)</f>
        <v>42.220641620599999</v>
      </c>
      <c r="S92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-$B920, $A$6,$A$10,,$A$8,$A$12)</f>
        <v>55.660200000000003</v>
      </c>
      <c r="T920" s="8" t="str">
        <f>TEXT(RTD("cqg.rtd",,"StudyData", $A$2, "Imoku", "Period1="&amp;$A$34&amp;"", "Imoku1",$A$4, -$B920, $A$6,$A$10,,$A$8,$A$12),$A$47)</f>
        <v>5010.50</v>
      </c>
      <c r="U920" s="8" t="str">
        <f xml:space="preserve"> TEXT(RTD("cqg.rtd",,"StudyData", $A$2, "Imoku", "Period2="&amp;$A$36&amp;"", "Imoku2",$A$4, -$B920, $A$6,$A$10,,$A$8,$A$12),$A$47)</f>
        <v>4967.13</v>
      </c>
      <c r="V920" s="8" t="str">
        <f xml:space="preserve"> TEXT(RTD("cqg.rtd",,"StudyData", $A$2, "Imoku", "Period3="&amp;$A$38&amp;"", "Imoku3",$A$4, -(($B920)+($A$44)), $A$6,$A$10,,$A$8,$A$12),$A$47)</f>
        <v>4798.50</v>
      </c>
      <c r="W920" s="8" t="str">
        <f xml:space="preserve"> TEXT(RTD("cqg.rtd",,"StudyData", $A$2, "Imoku", "Period1="&amp;$A$34&amp;",Period2="&amp;$A$36&amp;",Period4="&amp;$A$40&amp;",MAType4=Sim", "Imoku4",$A$4, -(($B920)+($A$44)), $A$6,$A$10,,$A$8,$A$12),$A$47)</f>
        <v>4882.44</v>
      </c>
      <c r="X920" s="8" t="str">
        <f>TEXT(RTD("cqg.rtd",,"StudyData", $A$2, "Imoku", "MAType5=Sim,Period5="&amp;$A$42&amp;",InputChoice5=Close", "Imoku5",$A$4, -$B920, $A$6,$A$10,,$A$8,$A$12),$A$47)</f>
        <v>4999.75</v>
      </c>
    </row>
    <row r="921" spans="2:24" x14ac:dyDescent="0.25">
      <c r="B921">
        <f t="shared" si="29"/>
        <v>919</v>
      </c>
      <c r="C921" s="5">
        <f xml:space="preserve"> RTD("cqg.rtd",,"StudyData", $A$2, "BAR", "", "Time", $A$4,-$B921,$A$6,$A$10, "","False","T")</f>
        <v>44453</v>
      </c>
      <c r="D921" s="4">
        <f xml:space="preserve"> RTD("cqg.rtd",,"StudyData", $A$2, "BAR", "", "Time", $A$4,-$B921,$A$6,$A$10, "","False","T")</f>
        <v>44453</v>
      </c>
      <c r="E921" s="6" t="str">
        <f xml:space="preserve"> TEXT(RTD("cqg.rtd",,"StudyData", $A$2, "BAR", "", "Open", $A$4, -$B921, $A$6,$A$10,,$A$8,$A$12),$A$47)</f>
        <v>4993.50</v>
      </c>
      <c r="F921" s="6" t="str">
        <f xml:space="preserve"> TEXT(RTD("cqg.rtd",,"StudyData", $A$2, "BAR", "", "High", $A$4, -$B921, $A$6,$A$10,,$A$8,$A$12),$A$47)</f>
        <v>5007.25</v>
      </c>
      <c r="G921" s="6" t="str">
        <f xml:space="preserve"> TEXT(RTD("cqg.rtd",,"StudyData", $A$2, "BAR", "", "Low", $A$4, -$B921, $A$6,$A$10,,$A$8,$A$12),$A$47)</f>
        <v>4953.00</v>
      </c>
      <c r="H921" s="6" t="str">
        <f>TEXT(RTD("cqg.rtd",,"StudyData", $A$2, "BAR", "", "Close", $A$4, -$B921, $A$6,$A$10,,$A$8,$A$12),$A$47)</f>
        <v>4962.50</v>
      </c>
      <c r="I921" s="7">
        <f xml:space="preserve"> RTD("cqg.rtd",,"StudyData", $A$2, "Vol", "VolType=auto, CoCType=Contract", "Vol",$A$4, -$B921, $A$6,$A$10,,$A$8,$A$12)</f>
        <v>2152610</v>
      </c>
      <c r="J921" s="8" t="str">
        <f xml:space="preserve"> TEXT(RTD("cqg.rtd",,"StudyData", $A$2, "MA", "InputChoice=Close,MAType=Sim,Period="&amp;$A$14&amp;"", "MA",$A$4, -$B921, $A$6,$A$10,,$A$8,$A$12),$A$47)</f>
        <v>4963.28</v>
      </c>
      <c r="K921" s="6" t="str">
        <f xml:space="preserve"> TEXT(RTD("cqg.rtd",,"StudyData", $A$2, "BBnds", "MAType=Sim,InputChoice=Close,Period1="&amp;$A$16&amp;",Percent="&amp;$A$18&amp;"", "BHI",$A$4, -$B921, $A$6,$A$10,,$A$8,$A$12),$A$47)</f>
        <v>5082.14</v>
      </c>
      <c r="L921" s="6" t="str">
        <f>TEXT(RTD("cqg.rtd",,"StudyData",$A$2,"BBnds","MAType=Sim,InputChoice=Close,Period1="&amp;$A$16&amp;",Percent="&amp;$A$18&amp;"","BMA",$A$4,-$B921,$A$6,$A$10,,$A$8,$A$12),$A$47)</f>
        <v>5000.06</v>
      </c>
      <c r="M921" s="6" t="str">
        <f xml:space="preserve"> TEXT(RTD("cqg.rtd",,"StudyData", $A$2, "BBnds", "MAType=Sim,InputChoice=Close,Period1="&amp;$A$16&amp;",Percent="&amp;$A$18&amp;"", "BLO",$A$4, -$B921, $A$6,$A$10,,$A$8,$A$12),$A$47)</f>
        <v>4917.98</v>
      </c>
      <c r="N921" s="8" t="str">
        <f xml:space="preserve"> TEXT(RTD("cqg.rtd",,"StudyData", $A$2, "MACD", "Period1="&amp;$A$20&amp;",Period2="&amp;$A$22&amp;",Period3="&amp;$A$24&amp;",InputChoice=Close", "MACD",$A$4, -$B921, $A$6,$A$10,,$A$8,$A$12),$A$47)</f>
        <v>17.01</v>
      </c>
      <c r="O921" s="8" t="str">
        <f>TEXT(RTD("cqg.rtd",,"StudyData",$A$2,"MACD","Period1="&amp;$A$20&amp;",Period2="&amp;$A$22&amp;",Period3="&amp;$A$24&amp;",InputChoice=Close","MACDA",$A$4,-$B921,$A$6,$A$10,,$A$8,$A$12),$A$47)</f>
        <v>28.42</v>
      </c>
      <c r="P921" s="6" t="str">
        <f t="shared" si="28"/>
        <v>-11.41</v>
      </c>
      <c r="Q921" s="8">
        <f xml:space="preserve"> RTD("cqg.rtd",,"StudyData", $A$2, "RSI", "InputChoice=Close,Period="&amp;$A$26&amp;"", "RSI",$A$4, -$B921, $A$6,$A$10,,$A$8,$A$12)</f>
        <v>37.034360582814863</v>
      </c>
      <c r="R92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-$B921, $A$6,$A$10,,$A$8,$A$12)</f>
        <v>42.886597177100001</v>
      </c>
      <c r="S92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-$B921, $A$6,$A$10,,$A$8,$A$12)</f>
        <v>62.38</v>
      </c>
      <c r="T921" s="8" t="str">
        <f>TEXT(RTD("cqg.rtd",,"StudyData", $A$2, "Imoku", "Period1="&amp;$A$34&amp;"", "Imoku1",$A$4, -$B921, $A$6,$A$10,,$A$8,$A$12),$A$47)</f>
        <v>5010.50</v>
      </c>
      <c r="U921" s="8" t="str">
        <f xml:space="preserve"> TEXT(RTD("cqg.rtd",,"StudyData", $A$2, "Imoku", "Period2="&amp;$A$36&amp;"", "Imoku2",$A$4, -$B921, $A$6,$A$10,,$A$8,$A$12),$A$47)</f>
        <v>4967.13</v>
      </c>
      <c r="V921" s="8" t="str">
        <f xml:space="preserve"> TEXT(RTD("cqg.rtd",,"StudyData", $A$2, "Imoku", "Period3="&amp;$A$38&amp;"", "Imoku3",$A$4, -(($B921)+($A$44)), $A$6,$A$10,,$A$8,$A$12),$A$47)</f>
        <v>4798.50</v>
      </c>
      <c r="W921" s="8" t="str">
        <f xml:space="preserve"> TEXT(RTD("cqg.rtd",,"StudyData", $A$2, "Imoku", "Period1="&amp;$A$34&amp;",Period2="&amp;$A$36&amp;",Period4="&amp;$A$40&amp;",MAType4=Sim", "Imoku4",$A$4, -(($B921)+($A$44)), $A$6,$A$10,,$A$8,$A$12),$A$47)</f>
        <v>4882.31</v>
      </c>
      <c r="X921" s="8" t="str">
        <f>TEXT(RTD("cqg.rtd",,"StudyData", $A$2, "Imoku", "MAType5=Sim,Period5="&amp;$A$42&amp;",InputChoice5=Close", "Imoku5",$A$4, -$B921, $A$6,$A$10,,$A$8,$A$12),$A$47)</f>
        <v>4962.50</v>
      </c>
    </row>
    <row r="922" spans="2:24" x14ac:dyDescent="0.25">
      <c r="B922">
        <f t="shared" si="29"/>
        <v>920</v>
      </c>
      <c r="C922" s="5">
        <f xml:space="preserve"> RTD("cqg.rtd",,"StudyData", $A$2, "BAR", "", "Time", $A$4,-$B922,$A$6,$A$10, "","False","T")</f>
        <v>44452</v>
      </c>
      <c r="D922" s="4">
        <f xml:space="preserve"> RTD("cqg.rtd",,"StudyData", $A$2, "BAR", "", "Time", $A$4,-$B922,$A$6,$A$10, "","False","T")</f>
        <v>44452</v>
      </c>
      <c r="E922" s="6" t="str">
        <f xml:space="preserve"> TEXT(RTD("cqg.rtd",,"StudyData", $A$2, "BAR", "", "Open", $A$4, -$B922, $A$6,$A$10,,$A$8,$A$12),$A$47)</f>
        <v>4979.50</v>
      </c>
      <c r="F922" s="6" t="str">
        <f xml:space="preserve"> TEXT(RTD("cqg.rtd",,"StudyData", $A$2, "BAR", "", "High", $A$4, -$B922, $A$6,$A$10,,$A$8,$A$12),$A$47)</f>
        <v>5011.25</v>
      </c>
      <c r="G922" s="6" t="str">
        <f xml:space="preserve"> TEXT(RTD("cqg.rtd",,"StudyData", $A$2, "BAR", "", "Low", $A$4, -$B922, $A$6,$A$10,,$A$8,$A$12),$A$47)</f>
        <v>4962.25</v>
      </c>
      <c r="H922" s="6" t="str">
        <f>TEXT(RTD("cqg.rtd",,"StudyData", $A$2, "BAR", "", "Close", $A$4, -$B922, $A$6,$A$10,,$A$8,$A$12),$A$47)</f>
        <v>4987.25</v>
      </c>
      <c r="I922" s="7">
        <f xml:space="preserve"> RTD("cqg.rtd",,"StudyData", $A$2, "Vol", "VolType=auto, CoCType=Contract", "Vol",$A$4, -$B922, $A$6,$A$10,,$A$8,$A$12)</f>
        <v>2427929</v>
      </c>
      <c r="J922" s="8" t="str">
        <f xml:space="preserve"> TEXT(RTD("cqg.rtd",,"StudyData", $A$2, "MA", "InputChoice=Close,MAType=Sim,Period="&amp;$A$14&amp;"", "MA",$A$4, -$B922, $A$6,$A$10,,$A$8,$A$12),$A$47)</f>
        <v>4958.46</v>
      </c>
      <c r="K922" s="6" t="str">
        <f xml:space="preserve"> TEXT(RTD("cqg.rtd",,"StudyData", $A$2, "BBnds", "MAType=Sim,InputChoice=Close,Period1="&amp;$A$16&amp;",Percent="&amp;$A$18&amp;"", "BHI",$A$4, -$B922, $A$6,$A$10,,$A$8,$A$12),$A$47)</f>
        <v>5081.92</v>
      </c>
      <c r="L922" s="6" t="str">
        <f>TEXT(RTD("cqg.rtd",,"StudyData",$A$2,"BBnds","MAType=Sim,InputChoice=Close,Period1="&amp;$A$16&amp;",Percent="&amp;$A$18&amp;"","BMA",$A$4,-$B922,$A$6,$A$10,,$A$8,$A$12),$A$47)</f>
        <v>5001.56</v>
      </c>
      <c r="M922" s="6" t="str">
        <f xml:space="preserve"> TEXT(RTD("cqg.rtd",,"StudyData", $A$2, "BBnds", "MAType=Sim,InputChoice=Close,Period1="&amp;$A$16&amp;",Percent="&amp;$A$18&amp;"", "BLO",$A$4, -$B922, $A$6,$A$10,,$A$8,$A$12),$A$47)</f>
        <v>4921.20</v>
      </c>
      <c r="N922" s="8" t="str">
        <f xml:space="preserve"> TEXT(RTD("cqg.rtd",,"StudyData", $A$2, "MACD", "Period1="&amp;$A$20&amp;",Period2="&amp;$A$22&amp;",Period3="&amp;$A$24&amp;",InputChoice=Close", "MACD",$A$4, -$B922, $A$6,$A$10,,$A$8,$A$12),$A$47)</f>
        <v>22.43</v>
      </c>
      <c r="O922" s="8" t="str">
        <f>TEXT(RTD("cqg.rtd",,"StudyData",$A$2,"MACD","Period1="&amp;$A$20&amp;",Period2="&amp;$A$22&amp;",Period3="&amp;$A$24&amp;",InputChoice=Close","MACDA",$A$4,-$B922,$A$6,$A$10,,$A$8,$A$12),$A$47)</f>
        <v>31.27</v>
      </c>
      <c r="P922" s="6" t="str">
        <f t="shared" si="28"/>
        <v>-8.84</v>
      </c>
      <c r="Q922" s="8">
        <f xml:space="preserve"> RTD("cqg.rtd",,"StudyData", $A$2, "RSI", "InputChoice=Close,Period="&amp;$A$26&amp;"", "RSI",$A$4, -$B922, $A$6,$A$10,,$A$8,$A$12)</f>
        <v>43.900907041281954</v>
      </c>
      <c r="R92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-$B922, $A$6,$A$10,,$A$8,$A$12)</f>
        <v>56.551861410100003</v>
      </c>
      <c r="S92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-$B922, $A$6,$A$10,,$A$8,$A$12)</f>
        <v>72.126599999999996</v>
      </c>
      <c r="T922" s="8" t="str">
        <f>TEXT(RTD("cqg.rtd",,"StudyData", $A$2, "Imoku", "Period1="&amp;$A$34&amp;"", "Imoku1",$A$4, -$B922, $A$6,$A$10,,$A$8,$A$12),$A$47)</f>
        <v>5015.13</v>
      </c>
      <c r="U922" s="8" t="str">
        <f xml:space="preserve"> TEXT(RTD("cqg.rtd",,"StudyData", $A$2, "Imoku", "Period2="&amp;$A$36&amp;"", "Imoku2",$A$4, -$B922, $A$6,$A$10,,$A$8,$A$12),$A$47)</f>
        <v>4967.13</v>
      </c>
      <c r="V922" s="8" t="str">
        <f xml:space="preserve"> TEXT(RTD("cqg.rtd",,"StudyData", $A$2, "Imoku", "Period3="&amp;$A$38&amp;"", "Imoku3",$A$4, -(($B922)+($A$44)), $A$6,$A$10,,$A$8,$A$12),$A$47)</f>
        <v>4793.25</v>
      </c>
      <c r="W922" s="8" t="str">
        <f xml:space="preserve"> TEXT(RTD("cqg.rtd",,"StudyData", $A$2, "Imoku", "Period1="&amp;$A$34&amp;",Period2="&amp;$A$36&amp;",Period4="&amp;$A$40&amp;",MAType4=Sim", "Imoku4",$A$4, -(($B922)+($A$44)), $A$6,$A$10,,$A$8,$A$12),$A$47)</f>
        <v>4877.06</v>
      </c>
      <c r="X922" s="8" t="str">
        <f>TEXT(RTD("cqg.rtd",,"StudyData", $A$2, "Imoku", "MAType5=Sim,Period5="&amp;$A$42&amp;",InputChoice5=Close", "Imoku5",$A$4, -$B922, $A$6,$A$10,,$A$8,$A$12),$A$47)</f>
        <v>4987.25</v>
      </c>
    </row>
    <row r="923" spans="2:24" x14ac:dyDescent="0.25">
      <c r="B923">
        <f t="shared" si="29"/>
        <v>921</v>
      </c>
      <c r="C923" s="5">
        <f xml:space="preserve"> RTD("cqg.rtd",,"StudyData", $A$2, "BAR", "", "Time", $A$4,-$B923,$A$6,$A$10, "","False","T")</f>
        <v>44449</v>
      </c>
      <c r="D923" s="4">
        <f xml:space="preserve"> RTD("cqg.rtd",,"StudyData", $A$2, "BAR", "", "Time", $A$4,-$B923,$A$6,$A$10, "","False","T")</f>
        <v>44449</v>
      </c>
      <c r="E923" s="6" t="str">
        <f xml:space="preserve"> TEXT(RTD("cqg.rtd",,"StudyData", $A$2, "BAR", "", "Open", $A$4, -$B923, $A$6,$A$10,,$A$8,$A$12),$A$47)</f>
        <v>5009.75</v>
      </c>
      <c r="F923" s="6" t="str">
        <f xml:space="preserve"> TEXT(RTD("cqg.rtd",,"StudyData", $A$2, "BAR", "", "High", $A$4, -$B923, $A$6,$A$10,,$A$8,$A$12),$A$47)</f>
        <v>5037.00</v>
      </c>
      <c r="G923" s="6" t="str">
        <f xml:space="preserve"> TEXT(RTD("cqg.rtd",,"StudyData", $A$2, "BAR", "", "Low", $A$4, -$B923, $A$6,$A$10,,$A$8,$A$12),$A$47)</f>
        <v>4975.00</v>
      </c>
      <c r="H923" s="6" t="str">
        <f>TEXT(RTD("cqg.rtd",,"StudyData", $A$2, "BAR", "", "Close", $A$4, -$B923, $A$6,$A$10,,$A$8,$A$12),$A$47)</f>
        <v>4976.75</v>
      </c>
      <c r="I923" s="7">
        <f xml:space="preserve"> RTD("cqg.rtd",,"StudyData", $A$2, "Vol", "VolType=auto, CoCType=Contract", "Vol",$A$4, -$B923, $A$6,$A$10,,$A$8,$A$12)</f>
        <v>1855184</v>
      </c>
      <c r="J923" s="8" t="str">
        <f xml:space="preserve"> TEXT(RTD("cqg.rtd",,"StudyData", $A$2, "MA", "InputChoice=Close,MAType=Sim,Period="&amp;$A$14&amp;"", "MA",$A$4, -$B923, $A$6,$A$10,,$A$8,$A$12),$A$47)</f>
        <v>4954.71</v>
      </c>
      <c r="K923" s="6" t="str">
        <f xml:space="preserve"> TEXT(RTD("cqg.rtd",,"StudyData", $A$2, "BBnds", "MAType=Sim,InputChoice=Close,Period1="&amp;$A$16&amp;",Percent="&amp;$A$18&amp;"", "BHI",$A$4, -$B923, $A$6,$A$10,,$A$8,$A$12),$A$47)</f>
        <v>5081.88</v>
      </c>
      <c r="L923" s="6" t="str">
        <f>TEXT(RTD("cqg.rtd",,"StudyData",$A$2,"BBnds","MAType=Sim,InputChoice=Close,Period1="&amp;$A$16&amp;",Percent="&amp;$A$18&amp;"","BMA",$A$4,-$B923,$A$6,$A$10,,$A$8,$A$12),$A$47)</f>
        <v>5001.25</v>
      </c>
      <c r="M923" s="6" t="str">
        <f xml:space="preserve"> TEXT(RTD("cqg.rtd",,"StudyData", $A$2, "BBnds", "MAType=Sim,InputChoice=Close,Period1="&amp;$A$16&amp;",Percent="&amp;$A$18&amp;"", "BLO",$A$4, -$B923, $A$6,$A$10,,$A$8,$A$12),$A$47)</f>
        <v>4920.62</v>
      </c>
      <c r="N923" s="8" t="str">
        <f xml:space="preserve"> TEXT(RTD("cqg.rtd",,"StudyData", $A$2, "MACD", "Period1="&amp;$A$20&amp;",Period2="&amp;$A$22&amp;",Period3="&amp;$A$24&amp;",InputChoice=Close", "MACD",$A$4, -$B923, $A$6,$A$10,,$A$8,$A$12),$A$47)</f>
        <v>26.49</v>
      </c>
      <c r="O923" s="8" t="str">
        <f>TEXT(RTD("cqg.rtd",,"StudyData",$A$2,"MACD","Period1="&amp;$A$20&amp;",Period2="&amp;$A$22&amp;",Period3="&amp;$A$24&amp;",InputChoice=Close","MACDA",$A$4,-$B923,$A$6,$A$10,,$A$8,$A$12),$A$47)</f>
        <v>33.49</v>
      </c>
      <c r="P923" s="6" t="str">
        <f t="shared" si="28"/>
        <v>-7.00</v>
      </c>
      <c r="Q923" s="8">
        <f xml:space="preserve"> RTD("cqg.rtd",,"StudyData", $A$2, "RSI", "InputChoice=Close,Period="&amp;$A$26&amp;"", "RSI",$A$4, -$B923, $A$6,$A$10,,$A$8,$A$12)</f>
        <v>39.683649310429139</v>
      </c>
      <c r="R92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-$B923, $A$6,$A$10,,$A$8,$A$12)</f>
        <v>67.055997199199993</v>
      </c>
      <c r="S92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-$B923, $A$6,$A$10,,$A$8,$A$12)</f>
        <v>79.914000000000001</v>
      </c>
      <c r="T923" s="8" t="str">
        <f>TEXT(RTD("cqg.rtd",,"StudyData", $A$2, "Imoku", "Period1="&amp;$A$34&amp;"", "Imoku1",$A$4, -$B923, $A$6,$A$10,,$A$8,$A$12),$A$47)</f>
        <v>5021.50</v>
      </c>
      <c r="U923" s="8" t="str">
        <f xml:space="preserve"> TEXT(RTD("cqg.rtd",,"StudyData", $A$2, "Imoku", "Period2="&amp;$A$36&amp;"", "Imoku2",$A$4, -$B923, $A$6,$A$10,,$A$8,$A$12),$A$47)</f>
        <v>4967.13</v>
      </c>
      <c r="V923" s="8" t="str">
        <f xml:space="preserve"> TEXT(RTD("cqg.rtd",,"StudyData", $A$2, "Imoku", "Period3="&amp;$A$38&amp;"", "Imoku3",$A$4, -(($B923)+($A$44)), $A$6,$A$10,,$A$8,$A$12),$A$47)</f>
        <v>4793.13</v>
      </c>
      <c r="W923" s="8" t="str">
        <f xml:space="preserve"> TEXT(RTD("cqg.rtd",,"StudyData", $A$2, "Imoku", "Period1="&amp;$A$34&amp;",Period2="&amp;$A$36&amp;",Period4="&amp;$A$40&amp;",MAType4=Sim", "Imoku4",$A$4, -(($B923)+($A$44)), $A$6,$A$10,,$A$8,$A$12),$A$47)</f>
        <v>4876.94</v>
      </c>
      <c r="X923" s="8" t="str">
        <f>TEXT(RTD("cqg.rtd",,"StudyData", $A$2, "Imoku", "MAType5=Sim,Period5="&amp;$A$42&amp;",InputChoice5=Close", "Imoku5",$A$4, -$B923, $A$6,$A$10,,$A$8,$A$12),$A$47)</f>
        <v>4976.75</v>
      </c>
    </row>
    <row r="924" spans="2:24" x14ac:dyDescent="0.25">
      <c r="B924">
        <f t="shared" si="29"/>
        <v>922</v>
      </c>
      <c r="C924" s="5">
        <f xml:space="preserve"> RTD("cqg.rtd",,"StudyData", $A$2, "BAR", "", "Time", $A$4,-$B924,$A$6,$A$10, "","False","T")</f>
        <v>44448</v>
      </c>
      <c r="D924" s="4">
        <f xml:space="preserve"> RTD("cqg.rtd",,"StudyData", $A$2, "BAR", "", "Time", $A$4,-$B924,$A$6,$A$10, "","False","T")</f>
        <v>44448</v>
      </c>
      <c r="E924" s="6" t="str">
        <f xml:space="preserve"> TEXT(RTD("cqg.rtd",,"StudyData", $A$2, "BAR", "", "Open", $A$4, -$B924, $A$6,$A$10,,$A$8,$A$12),$A$47)</f>
        <v>5029.50</v>
      </c>
      <c r="F924" s="6" t="str">
        <f xml:space="preserve"> TEXT(RTD("cqg.rtd",,"StudyData", $A$2, "BAR", "", "High", $A$4, -$B924, $A$6,$A$10,,$A$8,$A$12),$A$47)</f>
        <v>5048.00</v>
      </c>
      <c r="G924" s="6" t="str">
        <f xml:space="preserve"> TEXT(RTD("cqg.rtd",,"StudyData", $A$2, "BAR", "", "Low", $A$4, -$B924, $A$6,$A$10,,$A$8,$A$12),$A$47)</f>
        <v>5004.00</v>
      </c>
      <c r="H924" s="6" t="str">
        <f>TEXT(RTD("cqg.rtd",,"StudyData", $A$2, "BAR", "", "Close", $A$4, -$B924, $A$6,$A$10,,$A$8,$A$12),$A$47)</f>
        <v>5010.75</v>
      </c>
      <c r="I924" s="7">
        <f xml:space="preserve"> RTD("cqg.rtd",,"StudyData", $A$2, "Vol", "VolType=auto, CoCType=Contract", "Vol",$A$4, -$B924, $A$6,$A$10,,$A$8,$A$12)</f>
        <v>1696301</v>
      </c>
      <c r="J924" s="8" t="str">
        <f xml:space="preserve"> TEXT(RTD("cqg.rtd",,"StudyData", $A$2, "MA", "InputChoice=Close,MAType=Sim,Period="&amp;$A$14&amp;"", "MA",$A$4, -$B924, $A$6,$A$10,,$A$8,$A$12),$A$47)</f>
        <v>4952.05</v>
      </c>
      <c r="K924" s="6" t="str">
        <f xml:space="preserve"> TEXT(RTD("cqg.rtd",,"StudyData", $A$2, "BBnds", "MAType=Sim,InputChoice=Close,Period1="&amp;$A$16&amp;",Percent="&amp;$A$18&amp;"", "BHI",$A$4, -$B924, $A$6,$A$10,,$A$8,$A$12),$A$47)</f>
        <v>5081.94</v>
      </c>
      <c r="L924" s="6" t="str">
        <f>TEXT(RTD("cqg.rtd",,"StudyData",$A$2,"BBnds","MAType=Sim,InputChoice=Close,Period1="&amp;$A$16&amp;",Percent="&amp;$A$18&amp;"","BMA",$A$4,-$B924,$A$6,$A$10,,$A$8,$A$12),$A$47)</f>
        <v>5001.06</v>
      </c>
      <c r="M924" s="6" t="str">
        <f xml:space="preserve"> TEXT(RTD("cqg.rtd",,"StudyData", $A$2, "BBnds", "MAType=Sim,InputChoice=Close,Period1="&amp;$A$16&amp;",Percent="&amp;$A$18&amp;"", "BLO",$A$4, -$B924, $A$6,$A$10,,$A$8,$A$12),$A$47)</f>
        <v>4920.19</v>
      </c>
      <c r="N924" s="8" t="str">
        <f xml:space="preserve"> TEXT(RTD("cqg.rtd",,"StudyData", $A$2, "MACD", "Period1="&amp;$A$20&amp;",Period2="&amp;$A$22&amp;",Period3="&amp;$A$24&amp;",InputChoice=Close", "MACD",$A$4, -$B924, $A$6,$A$10,,$A$8,$A$12),$A$47)</f>
        <v>32.35</v>
      </c>
      <c r="O924" s="8" t="str">
        <f>TEXT(RTD("cqg.rtd",,"StudyData",$A$2,"MACD","Period1="&amp;$A$20&amp;",Period2="&amp;$A$22&amp;",Period3="&amp;$A$24&amp;",InputChoice=Close","MACDA",$A$4,-$B924,$A$6,$A$10,,$A$8,$A$12),$A$47)</f>
        <v>35.23</v>
      </c>
      <c r="P924" s="6" t="str">
        <f t="shared" si="28"/>
        <v>-2.88</v>
      </c>
      <c r="Q924" s="8">
        <f xml:space="preserve"> RTD("cqg.rtd",,"StudyData", $A$2, "RSI", "InputChoice=Close,Period="&amp;$A$26&amp;"", "RSI",$A$4, -$B924, $A$6,$A$10,,$A$8,$A$12)</f>
        <v>50.641261143335619</v>
      </c>
      <c r="R92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-$B924, $A$6,$A$10,,$A$8,$A$12)</f>
        <v>80.975202620399997</v>
      </c>
      <c r="S92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-$B924, $A$6,$A$10,,$A$8,$A$12)</f>
        <v>86.343000000000004</v>
      </c>
      <c r="T924" s="8" t="str">
        <f>TEXT(RTD("cqg.rtd",,"StudyData", $A$2, "Imoku", "Period1="&amp;$A$34&amp;"", "Imoku1",$A$4, -$B924, $A$6,$A$10,,$A$8,$A$12),$A$47)</f>
        <v>5024.38</v>
      </c>
      <c r="U924" s="8" t="str">
        <f xml:space="preserve"> TEXT(RTD("cqg.rtd",,"StudyData", $A$2, "Imoku", "Period2="&amp;$A$36&amp;"", "Imoku2",$A$4, -$B924, $A$6,$A$10,,$A$8,$A$12),$A$47)</f>
        <v>4967.13</v>
      </c>
      <c r="V924" s="8" t="str">
        <f xml:space="preserve"> TEXT(RTD("cqg.rtd",,"StudyData", $A$2, "Imoku", "Period3="&amp;$A$38&amp;"", "Imoku3",$A$4, -(($B924)+($A$44)), $A$6,$A$10,,$A$8,$A$12),$A$47)</f>
        <v>4767.38</v>
      </c>
      <c r="W924" s="8" t="str">
        <f xml:space="preserve"> TEXT(RTD("cqg.rtd",,"StudyData", $A$2, "Imoku", "Period1="&amp;$A$34&amp;",Period2="&amp;$A$36&amp;",Period4="&amp;$A$40&amp;",MAType4=Sim", "Imoku4",$A$4, -(($B924)+($A$44)), $A$6,$A$10,,$A$8,$A$12),$A$47)</f>
        <v>4871.13</v>
      </c>
      <c r="X924" s="8" t="str">
        <f>TEXT(RTD("cqg.rtd",,"StudyData", $A$2, "Imoku", "MAType5=Sim,Period5="&amp;$A$42&amp;",InputChoice5=Close", "Imoku5",$A$4, -$B924, $A$6,$A$10,,$A$8,$A$12),$A$47)</f>
        <v>5010.75</v>
      </c>
    </row>
    <row r="925" spans="2:24" x14ac:dyDescent="0.25">
      <c r="B925">
        <f t="shared" si="29"/>
        <v>923</v>
      </c>
      <c r="C925" s="5">
        <f xml:space="preserve"> RTD("cqg.rtd",,"StudyData", $A$2, "BAR", "", "Time", $A$4,-$B925,$A$6,$A$10, "","False","T")</f>
        <v>44447</v>
      </c>
      <c r="D925" s="4">
        <f xml:space="preserve"> RTD("cqg.rtd",,"StudyData", $A$2, "BAR", "", "Time", $A$4,-$B925,$A$6,$A$10, "","False","T")</f>
        <v>44447</v>
      </c>
      <c r="E925" s="6" t="str">
        <f xml:space="preserve"> TEXT(RTD("cqg.rtd",,"StudyData", $A$2, "BAR", "", "Open", $A$4, -$B925, $A$6,$A$10,,$A$8,$A$12),$A$47)</f>
        <v>5036.00</v>
      </c>
      <c r="F925" s="6" t="str">
        <f xml:space="preserve"> TEXT(RTD("cqg.rtd",,"StudyData", $A$2, "BAR", "", "High", $A$4, -$B925, $A$6,$A$10,,$A$8,$A$12),$A$47)</f>
        <v>5043.25</v>
      </c>
      <c r="G925" s="6" t="str">
        <f xml:space="preserve"> TEXT(RTD("cqg.rtd",,"StudyData", $A$2, "BAR", "", "Low", $A$4, -$B925, $A$6,$A$10,,$A$8,$A$12),$A$47)</f>
        <v>5010.50</v>
      </c>
      <c r="H925" s="6" t="str">
        <f>TEXT(RTD("cqg.rtd",,"StudyData", $A$2, "BAR", "", "Close", $A$4, -$B925, $A$6,$A$10,,$A$8,$A$12),$A$47)</f>
        <v>5031.00</v>
      </c>
      <c r="I925" s="7">
        <f xml:space="preserve"> RTD("cqg.rtd",,"StudyData", $A$2, "Vol", "VolType=auto, CoCType=Contract", "Vol",$A$4, -$B925, $A$6,$A$10,,$A$8,$A$12)</f>
        <v>1606757</v>
      </c>
      <c r="J925" s="8" t="str">
        <f xml:space="preserve"> TEXT(RTD("cqg.rtd",,"StudyData", $A$2, "MA", "InputChoice=Close,MAType=Sim,Period="&amp;$A$14&amp;"", "MA",$A$4, -$B925, $A$6,$A$10,,$A$8,$A$12),$A$47)</f>
        <v>4948.94</v>
      </c>
      <c r="K925" s="6" t="str">
        <f xml:space="preserve"> TEXT(RTD("cqg.rtd",,"StudyData", $A$2, "BBnds", "MAType=Sim,InputChoice=Close,Period1="&amp;$A$16&amp;",Percent="&amp;$A$18&amp;"", "BHI",$A$4, -$B925, $A$6,$A$10,,$A$8,$A$12),$A$47)</f>
        <v>5081.23</v>
      </c>
      <c r="L925" s="6" t="str">
        <f>TEXT(RTD("cqg.rtd",,"StudyData",$A$2,"BBnds","MAType=Sim,InputChoice=Close,Period1="&amp;$A$16&amp;",Percent="&amp;$A$18&amp;"","BMA",$A$4,-$B925,$A$6,$A$10,,$A$8,$A$12),$A$47)</f>
        <v>4998.48</v>
      </c>
      <c r="M925" s="6" t="str">
        <f xml:space="preserve"> TEXT(RTD("cqg.rtd",,"StudyData", $A$2, "BBnds", "MAType=Sim,InputChoice=Close,Period1="&amp;$A$16&amp;",Percent="&amp;$A$18&amp;"", "BLO",$A$4, -$B925, $A$6,$A$10,,$A$8,$A$12),$A$47)</f>
        <v>4915.72</v>
      </c>
      <c r="N925" s="8" t="str">
        <f xml:space="preserve"> TEXT(RTD("cqg.rtd",,"StudyData", $A$2, "MACD", "Period1="&amp;$A$20&amp;",Period2="&amp;$A$22&amp;",Period3="&amp;$A$24&amp;",InputChoice=Close", "MACD",$A$4, -$B925, $A$6,$A$10,,$A$8,$A$12),$A$47)</f>
        <v>35.91</v>
      </c>
      <c r="O925" s="8" t="str">
        <f>TEXT(RTD("cqg.rtd",,"StudyData",$A$2,"MACD","Period1="&amp;$A$20&amp;",Period2="&amp;$A$22&amp;",Period3="&amp;$A$24&amp;",InputChoice=Close","MACDA",$A$4,-$B925,$A$6,$A$10,,$A$8,$A$12),$A$47)</f>
        <v>35.96</v>
      </c>
      <c r="P925" s="6" t="str">
        <f t="shared" si="28"/>
        <v>-.05</v>
      </c>
      <c r="Q925" s="8">
        <f xml:space="preserve"> RTD("cqg.rtd",,"StudyData", $A$2, "RSI", "InputChoice=Close,Period="&amp;$A$26&amp;"", "RSI",$A$4, -$B925, $A$6,$A$10,,$A$8,$A$12)</f>
        <v>59.311634266907568</v>
      </c>
      <c r="R92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-$B925, $A$6,$A$10,,$A$8,$A$12)</f>
        <v>86.926620649</v>
      </c>
      <c r="S92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-$B925, $A$6,$A$10,,$A$8,$A$12)</f>
        <v>89.027000000000001</v>
      </c>
      <c r="T925" s="8" t="str">
        <f>TEXT(RTD("cqg.rtd",,"StudyData", $A$2, "Imoku", "Period1="&amp;$A$34&amp;"", "Imoku1",$A$4, -$B925, $A$6,$A$10,,$A$8,$A$12),$A$47)</f>
        <v>5024.38</v>
      </c>
      <c r="U925" s="8" t="str">
        <f xml:space="preserve"> TEXT(RTD("cqg.rtd",,"StudyData", $A$2, "Imoku", "Period2="&amp;$A$36&amp;"", "Imoku2",$A$4, -$B925, $A$6,$A$10,,$A$8,$A$12),$A$47)</f>
        <v>4967.13</v>
      </c>
      <c r="V925" s="8" t="str">
        <f xml:space="preserve"> TEXT(RTD("cqg.rtd",,"StudyData", $A$2, "Imoku", "Period3="&amp;$A$38&amp;"", "Imoku3",$A$4, -(($B925)+($A$44)), $A$6,$A$10,,$A$8,$A$12),$A$47)</f>
        <v>4752.88</v>
      </c>
      <c r="W925" s="8" t="str">
        <f xml:space="preserve"> TEXT(RTD("cqg.rtd",,"StudyData", $A$2, "Imoku", "Period1="&amp;$A$34&amp;",Period2="&amp;$A$36&amp;",Period4="&amp;$A$40&amp;",MAType4=Sim", "Imoku4",$A$4, -(($B925)+($A$44)), $A$6,$A$10,,$A$8,$A$12),$A$47)</f>
        <v>4863.25</v>
      </c>
      <c r="X925" s="8" t="str">
        <f>TEXT(RTD("cqg.rtd",,"StudyData", $A$2, "Imoku", "MAType5=Sim,Period5="&amp;$A$42&amp;",InputChoice5=Close", "Imoku5",$A$4, -$B925, $A$6,$A$10,,$A$8,$A$12),$A$47)</f>
        <v>5031.00</v>
      </c>
    </row>
    <row r="926" spans="2:24" x14ac:dyDescent="0.25">
      <c r="B926">
        <f t="shared" si="29"/>
        <v>924</v>
      </c>
      <c r="C926" s="5">
        <f xml:space="preserve"> RTD("cqg.rtd",,"StudyData", $A$2, "BAR", "", "Time", $A$4,-$B926,$A$6,$A$10, "","False","T")</f>
        <v>44446</v>
      </c>
      <c r="D926" s="4">
        <f xml:space="preserve"> RTD("cqg.rtd",,"StudyData", $A$2, "BAR", "", "Time", $A$4,-$B926,$A$6,$A$10, "","False","T")</f>
        <v>44446</v>
      </c>
      <c r="E926" s="6" t="str">
        <f xml:space="preserve"> TEXT(RTD("cqg.rtd",,"StudyData", $A$2, "BAR", "", "Open", $A$4, -$B926, $A$6,$A$10,,$A$8,$A$12),$A$47)</f>
        <v>5051.50</v>
      </c>
      <c r="F926" s="6" t="str">
        <f xml:space="preserve"> TEXT(RTD("cqg.rtd",,"StudyData", $A$2, "BAR", "", "High", $A$4, -$B926, $A$6,$A$10,,$A$8,$A$12),$A$47)</f>
        <v>5066.50</v>
      </c>
      <c r="G926" s="6" t="str">
        <f xml:space="preserve"> TEXT(RTD("cqg.rtd",,"StudyData", $A$2, "BAR", "", "Low", $A$4, -$B926, $A$6,$A$10,,$A$8,$A$12),$A$47)</f>
        <v>5029.25</v>
      </c>
      <c r="H926" s="6" t="str">
        <f>TEXT(RTD("cqg.rtd",,"StudyData", $A$2, "BAR", "", "Close", $A$4, -$B926, $A$6,$A$10,,$A$8,$A$12),$A$47)</f>
        <v>5037.75</v>
      </c>
      <c r="I926" s="7">
        <f xml:space="preserve"> RTD("cqg.rtd",,"StudyData", $A$2, "Vol", "VolType=auto, CoCType=Contract", "Vol",$A$4, -$B926, $A$6,$A$10,,$A$8,$A$12)</f>
        <v>1277938</v>
      </c>
      <c r="J926" s="8" t="str">
        <f xml:space="preserve"> TEXT(RTD("cqg.rtd",,"StudyData", $A$2, "MA", "InputChoice=Close,MAType=Sim,Period="&amp;$A$14&amp;"", "MA",$A$4, -$B926, $A$6,$A$10,,$A$8,$A$12),$A$47)</f>
        <v>4945.16</v>
      </c>
      <c r="K926" s="6" t="str">
        <f xml:space="preserve"> TEXT(RTD("cqg.rtd",,"StudyData", $A$2, "BBnds", "MAType=Sim,InputChoice=Close,Period1="&amp;$A$16&amp;",Percent="&amp;$A$18&amp;"", "BHI",$A$4, -$B926, $A$6,$A$10,,$A$8,$A$12),$A$47)</f>
        <v>5078.42</v>
      </c>
      <c r="L926" s="6" t="str">
        <f>TEXT(RTD("cqg.rtd",,"StudyData",$A$2,"BBnds","MAType=Sim,InputChoice=Close,Period1="&amp;$A$16&amp;",Percent="&amp;$A$18&amp;"","BMA",$A$4,-$B926,$A$6,$A$10,,$A$8,$A$12),$A$47)</f>
        <v>4994.35</v>
      </c>
      <c r="M926" s="6" t="str">
        <f xml:space="preserve"> TEXT(RTD("cqg.rtd",,"StudyData", $A$2, "BBnds", "MAType=Sim,InputChoice=Close,Period1="&amp;$A$16&amp;",Percent="&amp;$A$18&amp;"", "BLO",$A$4, -$B926, $A$6,$A$10,,$A$8,$A$12),$A$47)</f>
        <v>4910.28</v>
      </c>
      <c r="N926" s="8" t="str">
        <f xml:space="preserve"> TEXT(RTD("cqg.rtd",,"StudyData", $A$2, "MACD", "Period1="&amp;$A$20&amp;",Period2="&amp;$A$22&amp;",Period3="&amp;$A$24&amp;",InputChoice=Close", "MACD",$A$4, -$B926, $A$6,$A$10,,$A$8,$A$12),$A$47)</f>
        <v>37.88</v>
      </c>
      <c r="O926" s="8" t="str">
        <f>TEXT(RTD("cqg.rtd",,"StudyData",$A$2,"MACD","Period1="&amp;$A$20&amp;",Period2="&amp;$A$22&amp;",Period3="&amp;$A$24&amp;",InputChoice=Close","MACDA",$A$4,-$B926,$A$6,$A$10,,$A$8,$A$12),$A$47)</f>
        <v>35.97</v>
      </c>
      <c r="P926" s="6" t="str">
        <f t="shared" si="28"/>
        <v>1.91</v>
      </c>
      <c r="Q926" s="8">
        <f xml:space="preserve"> RTD("cqg.rtd",,"StudyData", $A$2, "RSI", "InputChoice=Close,Period="&amp;$A$26&amp;"", "RSI",$A$4, -$B926, $A$6,$A$10,,$A$8,$A$12)</f>
        <v>62.481269937655611</v>
      </c>
      <c r="R92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-$B926, $A$6,$A$10,,$A$8,$A$12)</f>
        <v>89.658364490099999</v>
      </c>
      <c r="S92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-$B926, $A$6,$A$10,,$A$8,$A$12)</f>
        <v>90.077100000000002</v>
      </c>
      <c r="T926" s="8" t="str">
        <f>TEXT(RTD("cqg.rtd",,"StudyData", $A$2, "Imoku", "Period1="&amp;$A$34&amp;"", "Imoku1",$A$4, -$B926, $A$6,$A$10,,$A$8,$A$12),$A$47)</f>
        <v>5024.38</v>
      </c>
      <c r="U926" s="8" t="str">
        <f xml:space="preserve"> TEXT(RTD("cqg.rtd",,"StudyData", $A$2, "Imoku", "Period2="&amp;$A$36&amp;"", "Imoku2",$A$4, -$B926, $A$6,$A$10,,$A$8,$A$12),$A$47)</f>
        <v>4967.13</v>
      </c>
      <c r="V926" s="8" t="str">
        <f xml:space="preserve"> TEXT(RTD("cqg.rtd",,"StudyData", $A$2, "Imoku", "Period3="&amp;$A$38&amp;"", "Imoku3",$A$4, -(($B926)+($A$44)), $A$6,$A$10,,$A$8,$A$12),$A$47)</f>
        <v>4752.88</v>
      </c>
      <c r="W926" s="8" t="str">
        <f xml:space="preserve"> TEXT(RTD("cqg.rtd",,"StudyData", $A$2, "Imoku", "Period1="&amp;$A$34&amp;",Period2="&amp;$A$36&amp;",Period4="&amp;$A$40&amp;",MAType4=Sim", "Imoku4",$A$4, -(($B926)+($A$44)), $A$6,$A$10,,$A$8,$A$12),$A$47)</f>
        <v>4848.94</v>
      </c>
      <c r="X926" s="8" t="str">
        <f>TEXT(RTD("cqg.rtd",,"StudyData", $A$2, "Imoku", "MAType5=Sim,Period5="&amp;$A$42&amp;",InputChoice5=Close", "Imoku5",$A$4, -$B926, $A$6,$A$10,,$A$8,$A$12),$A$47)</f>
        <v>5037.75</v>
      </c>
    </row>
    <row r="927" spans="2:24" x14ac:dyDescent="0.25">
      <c r="B927">
        <f t="shared" si="29"/>
        <v>925</v>
      </c>
      <c r="C927" s="5">
        <f xml:space="preserve"> RTD("cqg.rtd",,"StudyData", $A$2, "BAR", "", "Time", $A$4,-$B927,$A$6,$A$10, "","False","T")</f>
        <v>44442</v>
      </c>
      <c r="D927" s="4">
        <f xml:space="preserve"> RTD("cqg.rtd",,"StudyData", $A$2, "BAR", "", "Time", $A$4,-$B927,$A$6,$A$10, "","False","T")</f>
        <v>44442</v>
      </c>
      <c r="E927" s="6" t="str">
        <f xml:space="preserve"> TEXT(RTD("cqg.rtd",,"StudyData", $A$2, "BAR", "", "Open", $A$4, -$B927, $A$6,$A$10,,$A$8,$A$12),$A$47)</f>
        <v>5055.25</v>
      </c>
      <c r="F927" s="6" t="str">
        <f xml:space="preserve"> TEXT(RTD("cqg.rtd",,"StudyData", $A$2, "BAR", "", "High", $A$4, -$B927, $A$6,$A$10,,$A$8,$A$12),$A$47)</f>
        <v>5068.00</v>
      </c>
      <c r="G927" s="6" t="str">
        <f xml:space="preserve"> TEXT(RTD("cqg.rtd",,"StudyData", $A$2, "BAR", "", "Low", $A$4, -$B927, $A$6,$A$10,,$A$8,$A$12),$A$47)</f>
        <v>5037.75</v>
      </c>
      <c r="H927" s="6" t="str">
        <f>TEXT(RTD("cqg.rtd",,"StudyData", $A$2, "BAR", "", "Close", $A$4, -$B927, $A$6,$A$10,,$A$8,$A$12),$A$47)</f>
        <v>5053.00</v>
      </c>
      <c r="I927" s="7">
        <f xml:space="preserve"> RTD("cqg.rtd",,"StudyData", $A$2, "Vol", "VolType=auto, CoCType=Contract", "Vol",$A$4, -$B927, $A$6,$A$10,,$A$8,$A$12)</f>
        <v>1156146</v>
      </c>
      <c r="J927" s="8" t="str">
        <f xml:space="preserve"> TEXT(RTD("cqg.rtd",,"StudyData", $A$2, "MA", "InputChoice=Close,MAType=Sim,Period="&amp;$A$14&amp;"", "MA",$A$4, -$B927, $A$6,$A$10,,$A$8,$A$12),$A$47)</f>
        <v>4941.59</v>
      </c>
      <c r="K927" s="6" t="str">
        <f xml:space="preserve"> TEXT(RTD("cqg.rtd",,"StudyData", $A$2, "BBnds", "MAType=Sim,InputChoice=Close,Period1="&amp;$A$16&amp;",Percent="&amp;$A$18&amp;"", "BHI",$A$4, -$B927, $A$6,$A$10,,$A$8,$A$12),$A$47)</f>
        <v>5073.97</v>
      </c>
      <c r="L927" s="6" t="str">
        <f>TEXT(RTD("cqg.rtd",,"StudyData",$A$2,"BBnds","MAType=Sim,InputChoice=Close,Period1="&amp;$A$16&amp;",Percent="&amp;$A$18&amp;"","BMA",$A$4,-$B927,$A$6,$A$10,,$A$8,$A$12),$A$47)</f>
        <v>4989.68</v>
      </c>
      <c r="M927" s="6" t="str">
        <f xml:space="preserve"> TEXT(RTD("cqg.rtd",,"StudyData", $A$2, "BBnds", "MAType=Sim,InputChoice=Close,Period1="&amp;$A$16&amp;",Percent="&amp;$A$18&amp;"", "BLO",$A$4, -$B927, $A$6,$A$10,,$A$8,$A$12),$A$47)</f>
        <v>4905.38</v>
      </c>
      <c r="N927" s="8" t="str">
        <f xml:space="preserve"> TEXT(RTD("cqg.rtd",,"StudyData", $A$2, "MACD", "Period1="&amp;$A$20&amp;",Period2="&amp;$A$22&amp;",Period3="&amp;$A$24&amp;",InputChoice=Close", "MACD",$A$4, -$B927, $A$6,$A$10,,$A$8,$A$12),$A$47)</f>
        <v>39.13</v>
      </c>
      <c r="O927" s="8" t="str">
        <f>TEXT(RTD("cqg.rtd",,"StudyData",$A$2,"MACD","Period1="&amp;$A$20&amp;",Period2="&amp;$A$22&amp;",Period3="&amp;$A$24&amp;",InputChoice=Close","MACDA",$A$4,-$B927,$A$6,$A$10,,$A$8,$A$12),$A$47)</f>
        <v>35.49</v>
      </c>
      <c r="P927" s="6" t="str">
        <f t="shared" si="28"/>
        <v>3.64</v>
      </c>
      <c r="Q927" s="8">
        <f xml:space="preserve"> RTD("cqg.rtd",,"StudyData", $A$2, "RSI", "InputChoice=Close,Period="&amp;$A$26&amp;"", "RSI",$A$4, -$B927, $A$6,$A$10,,$A$8,$A$12)</f>
        <v>69.992954251173018</v>
      </c>
      <c r="R92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-$B927, $A$6,$A$10,,$A$8,$A$12)</f>
        <v>92.117717969500006</v>
      </c>
      <c r="S92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-$B927, $A$6,$A$10,,$A$8,$A$12)</f>
        <v>90.286500000000004</v>
      </c>
      <c r="T927" s="8" t="str">
        <f>TEXT(RTD("cqg.rtd",,"StudyData", $A$2, "Imoku", "Period1="&amp;$A$34&amp;"", "Imoku1",$A$4, -$B927, $A$6,$A$10,,$A$8,$A$12),$A$47)</f>
        <v>5024.38</v>
      </c>
      <c r="U927" s="8" t="str">
        <f xml:space="preserve"> TEXT(RTD("cqg.rtd",,"StudyData", $A$2, "Imoku", "Period2="&amp;$A$36&amp;"", "Imoku2",$A$4, -$B927, $A$6,$A$10,,$A$8,$A$12),$A$47)</f>
        <v>4967.13</v>
      </c>
      <c r="V927" s="8" t="str">
        <f xml:space="preserve"> TEXT(RTD("cqg.rtd",,"StudyData", $A$2, "Imoku", "Period3="&amp;$A$38&amp;"", "Imoku3",$A$4, -(($B927)+($A$44)), $A$6,$A$10,,$A$8,$A$12),$A$47)</f>
        <v>4752.88</v>
      </c>
      <c r="W927" s="8" t="str">
        <f xml:space="preserve"> TEXT(RTD("cqg.rtd",,"StudyData", $A$2, "Imoku", "Period1="&amp;$A$34&amp;",Period2="&amp;$A$36&amp;",Period4="&amp;$A$40&amp;",MAType4=Sim", "Imoku4",$A$4, -(($B927)+($A$44)), $A$6,$A$10,,$A$8,$A$12),$A$47)</f>
        <v>4841.75</v>
      </c>
      <c r="X927" s="8" t="str">
        <f>TEXT(RTD("cqg.rtd",,"StudyData", $A$2, "Imoku", "MAType5=Sim,Period5="&amp;$A$42&amp;",InputChoice5=Close", "Imoku5",$A$4, -$B927, $A$6,$A$10,,$A$8,$A$12),$A$47)</f>
        <v>5053.00</v>
      </c>
    </row>
    <row r="928" spans="2:24" x14ac:dyDescent="0.25">
      <c r="B928">
        <f t="shared" si="29"/>
        <v>926</v>
      </c>
      <c r="C928" s="5">
        <f xml:space="preserve"> RTD("cqg.rtd",,"StudyData", $A$2, "BAR", "", "Time", $A$4,-$B928,$A$6,$A$10, "","False","T")</f>
        <v>44441</v>
      </c>
      <c r="D928" s="4">
        <f xml:space="preserve"> RTD("cqg.rtd",,"StudyData", $A$2, "BAR", "", "Time", $A$4,-$B928,$A$6,$A$10, "","False","T")</f>
        <v>44441</v>
      </c>
      <c r="E928" s="6" t="str">
        <f xml:space="preserve"> TEXT(RTD("cqg.rtd",,"StudyData", $A$2, "BAR", "", "Open", $A$4, -$B928, $A$6,$A$10,,$A$8,$A$12),$A$47)</f>
        <v>5041.00</v>
      </c>
      <c r="F928" s="6" t="str">
        <f xml:space="preserve"> TEXT(RTD("cqg.rtd",,"StudyData", $A$2, "BAR", "", "High", $A$4, -$B928, $A$6,$A$10,,$A$8,$A$12),$A$47)</f>
        <v>5062.50</v>
      </c>
      <c r="G928" s="6" t="str">
        <f xml:space="preserve"> TEXT(RTD("cqg.rtd",,"StudyData", $A$2, "BAR", "", "Low", $A$4, -$B928, $A$6,$A$10,,$A$8,$A$12),$A$47)</f>
        <v>5034.50</v>
      </c>
      <c r="H928" s="6" t="str">
        <f>TEXT(RTD("cqg.rtd",,"StudyData", $A$2, "BAR", "", "Close", $A$4, -$B928, $A$6,$A$10,,$A$8,$A$12),$A$47)</f>
        <v>5053.75</v>
      </c>
      <c r="I928" s="7">
        <f xml:space="preserve"> RTD("cqg.rtd",,"StudyData", $A$2, "Vol", "VolType=auto, CoCType=Contract", "Vol",$A$4, -$B928, $A$6,$A$10,,$A$8,$A$12)</f>
        <v>1016806</v>
      </c>
      <c r="J928" s="8" t="str">
        <f xml:space="preserve"> TEXT(RTD("cqg.rtd",,"StudyData", $A$2, "MA", "InputChoice=Close,MAType=Sim,Period="&amp;$A$14&amp;"", "MA",$A$4, -$B928, $A$6,$A$10,,$A$8,$A$12),$A$47)</f>
        <v>4937.23</v>
      </c>
      <c r="K928" s="6" t="str">
        <f xml:space="preserve"> TEXT(RTD("cqg.rtd",,"StudyData", $A$2, "BBnds", "MAType=Sim,InputChoice=Close,Period1="&amp;$A$16&amp;",Percent="&amp;$A$18&amp;"", "BHI",$A$4, -$B928, $A$6,$A$10,,$A$8,$A$12),$A$47)</f>
        <v>5065.30</v>
      </c>
      <c r="L928" s="6" t="str">
        <f>TEXT(RTD("cqg.rtd",,"StudyData",$A$2,"BBnds","MAType=Sim,InputChoice=Close,Period1="&amp;$A$16&amp;",Percent="&amp;$A$18&amp;"","BMA",$A$4,-$B928,$A$6,$A$10,,$A$8,$A$12),$A$47)</f>
        <v>4984.43</v>
      </c>
      <c r="M928" s="6" t="str">
        <f xml:space="preserve"> TEXT(RTD("cqg.rtd",,"StudyData", $A$2, "BBnds", "MAType=Sim,InputChoice=Close,Period1="&amp;$A$16&amp;",Percent="&amp;$A$18&amp;"", "BLO",$A$4, -$B928, $A$6,$A$10,,$A$8,$A$12),$A$47)</f>
        <v>4903.55</v>
      </c>
      <c r="N928" s="8" t="str">
        <f xml:space="preserve"> TEXT(RTD("cqg.rtd",,"StudyData", $A$2, "MACD", "Period1="&amp;$A$20&amp;",Period2="&amp;$A$22&amp;",Period3="&amp;$A$24&amp;",InputChoice=Close", "MACD",$A$4, -$B928, $A$6,$A$10,,$A$8,$A$12),$A$47)</f>
        <v>38.62</v>
      </c>
      <c r="O928" s="8" t="str">
        <f>TEXT(RTD("cqg.rtd",,"StudyData",$A$2,"MACD","Period1="&amp;$A$20&amp;",Period2="&amp;$A$22&amp;",Period3="&amp;$A$24&amp;",InputChoice=Close","MACDA",$A$4,-$B928,$A$6,$A$10,,$A$8,$A$12),$A$47)</f>
        <v>34.58</v>
      </c>
      <c r="P928" s="6" t="str">
        <f t="shared" si="28"/>
        <v>4.04</v>
      </c>
      <c r="Q928" s="8">
        <f xml:space="preserve"> RTD("cqg.rtd",,"StudyData", $A$2, "RSI", "InputChoice=Close,Period="&amp;$A$26&amp;"", "RSI",$A$4, -$B928, $A$6,$A$10,,$A$8,$A$12)</f>
        <v>70.362756221100739</v>
      </c>
      <c r="R92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-$B928, $A$6,$A$10,,$A$8,$A$12)</f>
        <v>91.874463756699996</v>
      </c>
      <c r="S92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-$B928, $A$6,$A$10,,$A$8,$A$12)</f>
        <v>89.370900000000006</v>
      </c>
      <c r="T928" s="8" t="str">
        <f>TEXT(RTD("cqg.rtd",,"StudyData", $A$2, "Imoku", "Period1="&amp;$A$34&amp;"", "Imoku1",$A$4, -$B928, $A$6,$A$10,,$A$8,$A$12),$A$47)</f>
        <v>5007.25</v>
      </c>
      <c r="U928" s="8" t="str">
        <f xml:space="preserve"> TEXT(RTD("cqg.rtd",,"StudyData", $A$2, "Imoku", "Period2="&amp;$A$36&amp;"", "Imoku2",$A$4, -$B928, $A$6,$A$10,,$A$8,$A$12),$A$47)</f>
        <v>4964.38</v>
      </c>
      <c r="V928" s="8" t="str">
        <f xml:space="preserve"> TEXT(RTD("cqg.rtd",,"StudyData", $A$2, "Imoku", "Period3="&amp;$A$38&amp;"", "Imoku3",$A$4, -(($B928)+($A$44)), $A$6,$A$10,,$A$8,$A$12),$A$47)</f>
        <v>4750.00</v>
      </c>
      <c r="W928" s="8" t="str">
        <f xml:space="preserve"> TEXT(RTD("cqg.rtd",,"StudyData", $A$2, "Imoku", "Period1="&amp;$A$34&amp;",Period2="&amp;$A$36&amp;",Period4="&amp;$A$40&amp;",MAType4=Sim", "Imoku4",$A$4, -(($B928)+($A$44)), $A$6,$A$10,,$A$8,$A$12),$A$47)</f>
        <v>4834.31</v>
      </c>
      <c r="X928" s="8" t="str">
        <f>TEXT(RTD("cqg.rtd",,"StudyData", $A$2, "Imoku", "MAType5=Sim,Period5="&amp;$A$42&amp;",InputChoice5=Close", "Imoku5",$A$4, -$B928, $A$6,$A$10,,$A$8,$A$12),$A$47)</f>
        <v>5053.75</v>
      </c>
    </row>
    <row r="929" spans="2:24" x14ac:dyDescent="0.25">
      <c r="B929">
        <f t="shared" si="29"/>
        <v>927</v>
      </c>
      <c r="C929" s="5">
        <f xml:space="preserve"> RTD("cqg.rtd",,"StudyData", $A$2, "BAR", "", "Time", $A$4,-$B929,$A$6,$A$10, "","False","T")</f>
        <v>44440</v>
      </c>
      <c r="D929" s="4">
        <f xml:space="preserve"> RTD("cqg.rtd",,"StudyData", $A$2, "BAR", "", "Time", $A$4,-$B929,$A$6,$A$10, "","False","T")</f>
        <v>44440</v>
      </c>
      <c r="E929" s="6" t="str">
        <f xml:space="preserve"> TEXT(RTD("cqg.rtd",,"StudyData", $A$2, "BAR", "", "Open", $A$4, -$B929, $A$6,$A$10,,$A$8,$A$12),$A$47)</f>
        <v>5046.25</v>
      </c>
      <c r="F929" s="6" t="str">
        <f xml:space="preserve"> TEXT(RTD("cqg.rtd",,"StudyData", $A$2, "BAR", "", "High", $A$4, -$B929, $A$6,$A$10,,$A$8,$A$12),$A$47)</f>
        <v>5058.50</v>
      </c>
      <c r="G929" s="6" t="str">
        <f xml:space="preserve"> TEXT(RTD("cqg.rtd",,"StudyData", $A$2, "BAR", "", "Low", $A$4, -$B929, $A$6,$A$10,,$A$8,$A$12),$A$47)</f>
        <v>5037.75</v>
      </c>
      <c r="H929" s="6" t="str">
        <f>TEXT(RTD("cqg.rtd",,"StudyData", $A$2, "BAR", "", "Close", $A$4, -$B929, $A$6,$A$10,,$A$8,$A$12),$A$47)</f>
        <v>5039.75</v>
      </c>
      <c r="I929" s="7">
        <f xml:space="preserve"> RTD("cqg.rtd",,"StudyData", $A$2, "Vol", "VolType=auto, CoCType=Contract", "Vol",$A$4, -$B929, $A$6,$A$10,,$A$8,$A$12)</f>
        <v>1061414</v>
      </c>
      <c r="J929" s="8" t="str">
        <f xml:space="preserve"> TEXT(RTD("cqg.rtd",,"StudyData", $A$2, "MA", "InputChoice=Close,MAType=Sim,Period="&amp;$A$14&amp;"", "MA",$A$4, -$B929, $A$6,$A$10,,$A$8,$A$12),$A$47)</f>
        <v>4931.67</v>
      </c>
      <c r="K929" s="6" t="str">
        <f xml:space="preserve"> TEXT(RTD("cqg.rtd",,"StudyData", $A$2, "BBnds", "MAType=Sim,InputChoice=Close,Period1="&amp;$A$16&amp;",Percent="&amp;$A$18&amp;"", "BHI",$A$4, -$B929, $A$6,$A$10,,$A$8,$A$12),$A$47)</f>
        <v>5055.19</v>
      </c>
      <c r="L929" s="6" t="str">
        <f>TEXT(RTD("cqg.rtd",,"StudyData",$A$2,"BBnds","MAType=Sim,InputChoice=Close,Period1="&amp;$A$16&amp;",Percent="&amp;$A$18&amp;"","BMA",$A$4,-$B929,$A$6,$A$10,,$A$8,$A$12),$A$47)</f>
        <v>4978.74</v>
      </c>
      <c r="M929" s="6" t="str">
        <f xml:space="preserve"> TEXT(RTD("cqg.rtd",,"StudyData", $A$2, "BBnds", "MAType=Sim,InputChoice=Close,Period1="&amp;$A$16&amp;",Percent="&amp;$A$18&amp;"", "BLO",$A$4, -$B929, $A$6,$A$10,,$A$8,$A$12),$A$47)</f>
        <v>4902.28</v>
      </c>
      <c r="N929" s="8" t="str">
        <f xml:space="preserve"> TEXT(RTD("cqg.rtd",,"StudyData", $A$2, "MACD", "Period1="&amp;$A$20&amp;",Period2="&amp;$A$22&amp;",Period3="&amp;$A$24&amp;",InputChoice=Close", "MACD",$A$4, -$B929, $A$6,$A$10,,$A$8,$A$12),$A$47)</f>
        <v>37.33</v>
      </c>
      <c r="O929" s="8" t="str">
        <f>TEXT(RTD("cqg.rtd",,"StudyData",$A$2,"MACD","Period1="&amp;$A$20&amp;",Period2="&amp;$A$22&amp;",Period3="&amp;$A$24&amp;",InputChoice=Close","MACDA",$A$4,-$B929,$A$6,$A$10,,$A$8,$A$12),$A$47)</f>
        <v>33.57</v>
      </c>
      <c r="P929" s="6" t="str">
        <f t="shared" si="28"/>
        <v>3.76</v>
      </c>
      <c r="Q929" s="8">
        <f xml:space="preserve"> RTD("cqg.rtd",,"StudyData", $A$2, "RSI", "InputChoice=Close,Period="&amp;$A$26&amp;"", "RSI",$A$4, -$B929, $A$6,$A$10,,$A$8,$A$12)</f>
        <v>67.514933822858808</v>
      </c>
      <c r="R92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-$B929, $A$6,$A$10,,$A$8,$A$12)</f>
        <v>89.873840012000002</v>
      </c>
      <c r="S92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-$B929, $A$6,$A$10,,$A$8,$A$12)</f>
        <v>88.119100000000003</v>
      </c>
      <c r="T929" s="8" t="str">
        <f>TEXT(RTD("cqg.rtd",,"StudyData", $A$2, "Imoku", "Period1="&amp;$A$34&amp;"", "Imoku1",$A$4, -$B929, $A$6,$A$10,,$A$8,$A$12),$A$47)</f>
        <v>4975.50</v>
      </c>
      <c r="U929" s="8" t="str">
        <f xml:space="preserve"> TEXT(RTD("cqg.rtd",,"StudyData", $A$2, "Imoku", "Period2="&amp;$A$36&amp;"", "Imoku2",$A$4, -$B929, $A$6,$A$10,,$A$8,$A$12),$A$47)</f>
        <v>4963.50</v>
      </c>
      <c r="V929" s="8" t="str">
        <f xml:space="preserve"> TEXT(RTD("cqg.rtd",,"StudyData", $A$2, "Imoku", "Period3="&amp;$A$38&amp;"", "Imoku3",$A$4, -(($B929)+($A$44)), $A$6,$A$10,,$A$8,$A$12),$A$47)</f>
        <v>4736.88</v>
      </c>
      <c r="W929" s="8" t="str">
        <f xml:space="preserve"> TEXT(RTD("cqg.rtd",,"StudyData", $A$2, "Imoku", "Period1="&amp;$A$34&amp;",Period2="&amp;$A$36&amp;",Period4="&amp;$A$40&amp;",MAType4=Sim", "Imoku4",$A$4, -(($B929)+($A$44)), $A$6,$A$10,,$A$8,$A$12),$A$47)</f>
        <v>4814.56</v>
      </c>
      <c r="X929" s="8" t="str">
        <f>TEXT(RTD("cqg.rtd",,"StudyData", $A$2, "Imoku", "MAType5=Sim,Period5="&amp;$A$42&amp;",InputChoice5=Close", "Imoku5",$A$4, -$B929, $A$6,$A$10,,$A$8,$A$12),$A$47)</f>
        <v>5039.75</v>
      </c>
    </row>
    <row r="930" spans="2:24" x14ac:dyDescent="0.25">
      <c r="B930">
        <f t="shared" si="29"/>
        <v>928</v>
      </c>
      <c r="C930" s="5">
        <f xml:space="preserve"> RTD("cqg.rtd",,"StudyData", $A$2, "BAR", "", "Time", $A$4,-$B930,$A$6,$A$10, "","False","T")</f>
        <v>44439</v>
      </c>
      <c r="D930" s="4">
        <f xml:space="preserve"> RTD("cqg.rtd",,"StudyData", $A$2, "BAR", "", "Time", $A$4,-$B930,$A$6,$A$10, "","False","T")</f>
        <v>44439</v>
      </c>
      <c r="E930" s="6" t="str">
        <f xml:space="preserve"> TEXT(RTD("cqg.rtd",,"StudyData", $A$2, "BAR", "", "Open", $A$4, -$B930, $A$6,$A$10,,$A$8,$A$12),$A$47)</f>
        <v>5048.00</v>
      </c>
      <c r="F930" s="6" t="str">
        <f xml:space="preserve"> TEXT(RTD("cqg.rtd",,"StudyData", $A$2, "BAR", "", "High", $A$4, -$B930, $A$6,$A$10,,$A$8,$A$12),$A$47)</f>
        <v>5060.75</v>
      </c>
      <c r="G930" s="6" t="str">
        <f xml:space="preserve"> TEXT(RTD("cqg.rtd",,"StudyData", $A$2, "BAR", "", "Low", $A$4, -$B930, $A$6,$A$10,,$A$8,$A$12),$A$47)</f>
        <v>5031.00</v>
      </c>
      <c r="H930" s="6" t="str">
        <f>TEXT(RTD("cqg.rtd",,"StudyData", $A$2, "BAR", "", "Close", $A$4, -$B930, $A$6,$A$10,,$A$8,$A$12),$A$47)</f>
        <v>5039.00</v>
      </c>
      <c r="I930" s="7">
        <f xml:space="preserve"> RTD("cqg.rtd",,"StudyData", $A$2, "Vol", "VolType=auto, CoCType=Contract", "Vol",$A$4, -$B930, $A$6,$A$10,,$A$8,$A$12)</f>
        <v>1378199</v>
      </c>
      <c r="J930" s="8" t="str">
        <f xml:space="preserve"> TEXT(RTD("cqg.rtd",,"StudyData", $A$2, "MA", "InputChoice=Close,MAType=Sim,Period="&amp;$A$14&amp;"", "MA",$A$4, -$B930, $A$6,$A$10,,$A$8,$A$12),$A$47)</f>
        <v>4927.38</v>
      </c>
      <c r="K930" s="6" t="str">
        <f xml:space="preserve"> TEXT(RTD("cqg.rtd",,"StudyData", $A$2, "BBnds", "MAType=Sim,InputChoice=Close,Period1="&amp;$A$16&amp;",Percent="&amp;$A$18&amp;"", "BHI",$A$4, -$B930, $A$6,$A$10,,$A$8,$A$12),$A$47)</f>
        <v>5048.56</v>
      </c>
      <c r="L930" s="6" t="str">
        <f>TEXT(RTD("cqg.rtd",,"StudyData",$A$2,"BBnds","MAType=Sim,InputChoice=Close,Period1="&amp;$A$16&amp;",Percent="&amp;$A$18&amp;"","BMA",$A$4,-$B930,$A$6,$A$10,,$A$8,$A$12),$A$47)</f>
        <v>4972.41</v>
      </c>
      <c r="M930" s="6" t="str">
        <f xml:space="preserve"> TEXT(RTD("cqg.rtd",,"StudyData", $A$2, "BBnds", "MAType=Sim,InputChoice=Close,Period1="&amp;$A$16&amp;",Percent="&amp;$A$18&amp;"", "BLO",$A$4, -$B930, $A$6,$A$10,,$A$8,$A$12),$A$47)</f>
        <v>4896.26</v>
      </c>
      <c r="N930" s="8" t="str">
        <f xml:space="preserve"> TEXT(RTD("cqg.rtd",,"StudyData", $A$2, "MACD", "Period1="&amp;$A$20&amp;",Period2="&amp;$A$22&amp;",Period3="&amp;$A$24&amp;",InputChoice=Close", "MACD",$A$4, -$B930, $A$6,$A$10,,$A$8,$A$12),$A$47)</f>
        <v>36.56</v>
      </c>
      <c r="O930" s="8" t="str">
        <f>TEXT(RTD("cqg.rtd",,"StudyData",$A$2,"MACD","Period1="&amp;$A$20&amp;",Period2="&amp;$A$22&amp;",Period3="&amp;$A$24&amp;",InputChoice=Close","MACDA",$A$4,-$B930,$A$6,$A$10,,$A$8,$A$12),$A$47)</f>
        <v>32.63</v>
      </c>
      <c r="P930" s="6" t="str">
        <f t="shared" si="28"/>
        <v>3.93</v>
      </c>
      <c r="Q930" s="8">
        <f xml:space="preserve"> RTD("cqg.rtd",,"StudyData", $A$2, "RSI", "InputChoice=Close,Period="&amp;$A$26&amp;"", "RSI",$A$4, -$B930, $A$6,$A$10,,$A$8,$A$12)</f>
        <v>67.365609242247558</v>
      </c>
      <c r="R93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-$B930, $A$6,$A$10,,$A$8,$A$12)</f>
        <v>90.252483683600005</v>
      </c>
      <c r="S93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-$B930, $A$6,$A$10,,$A$8,$A$12)</f>
        <v>87.241799999999998</v>
      </c>
      <c r="T930" s="8" t="str">
        <f>TEXT(RTD("cqg.rtd",,"StudyData", $A$2, "Imoku", "Period1="&amp;$A$34&amp;"", "Imoku1",$A$4, -$B930, $A$6,$A$10,,$A$8,$A$12),$A$47)</f>
        <v>4963.50</v>
      </c>
      <c r="U930" s="8" t="str">
        <f xml:space="preserve"> TEXT(RTD("cqg.rtd",,"StudyData", $A$2, "Imoku", "Period2="&amp;$A$36&amp;"", "Imoku2",$A$4, -$B930, $A$6,$A$10,,$A$8,$A$12),$A$47)</f>
        <v>4963.50</v>
      </c>
      <c r="V930" s="8" t="str">
        <f xml:space="preserve"> TEXT(RTD("cqg.rtd",,"StudyData", $A$2, "Imoku", "Period3="&amp;$A$38&amp;"", "Imoku3",$A$4, -(($B930)+($A$44)), $A$6,$A$10,,$A$8,$A$12),$A$47)</f>
        <v>4736.88</v>
      </c>
      <c r="W930" s="8" t="str">
        <f xml:space="preserve"> TEXT(RTD("cqg.rtd",,"StudyData", $A$2, "Imoku", "Period1="&amp;$A$34&amp;",Period2="&amp;$A$36&amp;",Period4="&amp;$A$40&amp;",MAType4=Sim", "Imoku4",$A$4, -(($B930)+($A$44)), $A$6,$A$10,,$A$8,$A$12),$A$47)</f>
        <v>4814.56</v>
      </c>
      <c r="X930" s="8" t="str">
        <f>TEXT(RTD("cqg.rtd",,"StudyData", $A$2, "Imoku", "MAType5=Sim,Period5="&amp;$A$42&amp;",InputChoice5=Close", "Imoku5",$A$4, -$B930, $A$6,$A$10,,$A$8,$A$12),$A$47)</f>
        <v>5039.00</v>
      </c>
    </row>
    <row r="931" spans="2:24" x14ac:dyDescent="0.25">
      <c r="B931">
        <f t="shared" si="29"/>
        <v>929</v>
      </c>
      <c r="C931" s="5">
        <f xml:space="preserve"> RTD("cqg.rtd",,"StudyData", $A$2, "BAR", "", "Time", $A$4,-$B931,$A$6,$A$10, "","False","T")</f>
        <v>44438</v>
      </c>
      <c r="D931" s="4">
        <f xml:space="preserve"> RTD("cqg.rtd",,"StudyData", $A$2, "BAR", "", "Time", $A$4,-$B931,$A$6,$A$10, "","False","T")</f>
        <v>44438</v>
      </c>
      <c r="E931" s="6" t="str">
        <f xml:space="preserve"> TEXT(RTD("cqg.rtd",,"StudyData", $A$2, "BAR", "", "Open", $A$4, -$B931, $A$6,$A$10,,$A$8,$A$12),$A$47)</f>
        <v>5027.25</v>
      </c>
      <c r="F931" s="6" t="str">
        <f xml:space="preserve"> TEXT(RTD("cqg.rtd",,"StudyData", $A$2, "BAR", "", "High", $A$4, -$B931, $A$6,$A$10,,$A$8,$A$12),$A$47)</f>
        <v>5053.00</v>
      </c>
      <c r="G931" s="6" t="str">
        <f xml:space="preserve"> TEXT(RTD("cqg.rtd",,"StudyData", $A$2, "BAR", "", "Low", $A$4, -$B931, $A$6,$A$10,,$A$8,$A$12),$A$47)</f>
        <v>5019.25</v>
      </c>
      <c r="H931" s="6" t="str">
        <f>TEXT(RTD("cqg.rtd",,"StudyData", $A$2, "BAR", "", "Close", $A$4, -$B931, $A$6,$A$10,,$A$8,$A$12),$A$47)</f>
        <v>5043.75</v>
      </c>
      <c r="I931" s="7">
        <f xml:space="preserve"> RTD("cqg.rtd",,"StudyData", $A$2, "Vol", "VolType=auto, CoCType=Contract", "Vol",$A$4, -$B931, $A$6,$A$10,,$A$8,$A$12)</f>
        <v>975807</v>
      </c>
      <c r="J931" s="8" t="str">
        <f xml:space="preserve"> TEXT(RTD("cqg.rtd",,"StudyData", $A$2, "MA", "InputChoice=Close,MAType=Sim,Period="&amp;$A$14&amp;"", "MA",$A$4, -$B931, $A$6,$A$10,,$A$8,$A$12),$A$47)</f>
        <v>4922.72</v>
      </c>
      <c r="K931" s="6" t="str">
        <f xml:space="preserve"> TEXT(RTD("cqg.rtd",,"StudyData", $A$2, "BBnds", "MAType=Sim,InputChoice=Close,Period1="&amp;$A$16&amp;",Percent="&amp;$A$18&amp;"", "BHI",$A$4, -$B931, $A$6,$A$10,,$A$8,$A$12),$A$47)</f>
        <v>5038.58</v>
      </c>
      <c r="L931" s="6" t="str">
        <f>TEXT(RTD("cqg.rtd",,"StudyData",$A$2,"BBnds","MAType=Sim,InputChoice=Close,Period1="&amp;$A$16&amp;",Percent="&amp;$A$18&amp;"","BMA",$A$4,-$B931,$A$6,$A$10,,$A$8,$A$12),$A$47)</f>
        <v>4967.14</v>
      </c>
      <c r="M931" s="6" t="str">
        <f xml:space="preserve"> TEXT(RTD("cqg.rtd",,"StudyData", $A$2, "BBnds", "MAType=Sim,InputChoice=Close,Period1="&amp;$A$16&amp;",Percent="&amp;$A$18&amp;"", "BLO",$A$4, -$B931, $A$6,$A$10,,$A$8,$A$12),$A$47)</f>
        <v>4895.70</v>
      </c>
      <c r="N931" s="8" t="str">
        <f xml:space="preserve"> TEXT(RTD("cqg.rtd",,"StudyData", $A$2, "MACD", "Period1="&amp;$A$20&amp;",Period2="&amp;$A$22&amp;",Period3="&amp;$A$24&amp;",InputChoice=Close", "MACD",$A$4, -$B931, $A$6,$A$10,,$A$8,$A$12),$A$47)</f>
        <v>35.13</v>
      </c>
      <c r="O931" s="8" t="str">
        <f>TEXT(RTD("cqg.rtd",,"StudyData",$A$2,"MACD","Period1="&amp;$A$20&amp;",Period2="&amp;$A$22&amp;",Period3="&amp;$A$24&amp;",InputChoice=Close","MACDA",$A$4,-$B931,$A$6,$A$10,,$A$8,$A$12),$A$47)</f>
        <v>31.65</v>
      </c>
      <c r="P931" s="6" t="str">
        <f t="shared" si="28"/>
        <v>3.48</v>
      </c>
      <c r="Q931" s="8">
        <f xml:space="preserve"> RTD("cqg.rtd",,"StudyData", $A$2, "RSI", "InputChoice=Close,Period="&amp;$A$26&amp;"", "RSI",$A$4, -$B931, $A$6,$A$10,,$A$8,$A$12)</f>
        <v>69.155193591705086</v>
      </c>
      <c r="R93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-$B931, $A$6,$A$10,,$A$8,$A$12)</f>
        <v>91.116077232099997</v>
      </c>
      <c r="S93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-$B931, $A$6,$A$10,,$A$8,$A$12)</f>
        <v>85.736400000000003</v>
      </c>
      <c r="T931" s="8" t="str">
        <f>TEXT(RTD("cqg.rtd",,"StudyData", $A$2, "Imoku", "Period1="&amp;$A$34&amp;"", "Imoku1",$A$4, -$B931, $A$6,$A$10,,$A$8,$A$12),$A$47)</f>
        <v>4959.63</v>
      </c>
      <c r="U931" s="8" t="str">
        <f xml:space="preserve"> TEXT(RTD("cqg.rtd",,"StudyData", $A$2, "Imoku", "Period2="&amp;$A$36&amp;"", "Imoku2",$A$4, -$B931, $A$6,$A$10,,$A$8,$A$12),$A$47)</f>
        <v>4959.63</v>
      </c>
      <c r="V931" s="8" t="str">
        <f xml:space="preserve"> TEXT(RTD("cqg.rtd",,"StudyData", $A$2, "Imoku", "Period3="&amp;$A$38&amp;"", "Imoku3",$A$4, -(($B931)+($A$44)), $A$6,$A$10,,$A$8,$A$12),$A$47)</f>
        <v>4732.63</v>
      </c>
      <c r="W931" s="8" t="str">
        <f xml:space="preserve"> TEXT(RTD("cqg.rtd",,"StudyData", $A$2, "Imoku", "Period1="&amp;$A$34&amp;",Period2="&amp;$A$36&amp;",Period4="&amp;$A$40&amp;",MAType4=Sim", "Imoku4",$A$4, -(($B931)+($A$44)), $A$6,$A$10,,$A$8,$A$12),$A$47)</f>
        <v>4810.31</v>
      </c>
      <c r="X931" s="8" t="str">
        <f>TEXT(RTD("cqg.rtd",,"StudyData", $A$2, "Imoku", "MAType5=Sim,Period5="&amp;$A$42&amp;",InputChoice5=Close", "Imoku5",$A$4, -$B931, $A$6,$A$10,,$A$8,$A$12),$A$47)</f>
        <v>5043.75</v>
      </c>
    </row>
    <row r="932" spans="2:24" x14ac:dyDescent="0.25">
      <c r="B932">
        <f t="shared" si="29"/>
        <v>930</v>
      </c>
      <c r="C932" s="5">
        <f xml:space="preserve"> RTD("cqg.rtd",,"StudyData", $A$2, "BAR", "", "Time", $A$4,-$B932,$A$6,$A$10, "","False","T")</f>
        <v>44435</v>
      </c>
      <c r="D932" s="4">
        <f xml:space="preserve"> RTD("cqg.rtd",,"StudyData", $A$2, "BAR", "", "Time", $A$4,-$B932,$A$6,$A$10, "","False","T")</f>
        <v>44435</v>
      </c>
      <c r="E932" s="6" t="str">
        <f xml:space="preserve"> TEXT(RTD("cqg.rtd",,"StudyData", $A$2, "BAR", "", "Open", $A$4, -$B932, $A$6,$A$10,,$A$8,$A$12),$A$47)</f>
        <v>4988.50</v>
      </c>
      <c r="F932" s="6" t="str">
        <f xml:space="preserve"> TEXT(RTD("cqg.rtd",,"StudyData", $A$2, "BAR", "", "High", $A$4, -$B932, $A$6,$A$10,,$A$8,$A$12),$A$47)</f>
        <v>5028.50</v>
      </c>
      <c r="G932" s="6" t="str">
        <f xml:space="preserve"> TEXT(RTD("cqg.rtd",,"StudyData", $A$2, "BAR", "", "Low", $A$4, -$B932, $A$6,$A$10,,$A$8,$A$12),$A$47)</f>
        <v>4980.75</v>
      </c>
      <c r="H932" s="6" t="str">
        <f>TEXT(RTD("cqg.rtd",,"StudyData", $A$2, "BAR", "", "Close", $A$4, -$B932, $A$6,$A$10,,$A$8,$A$12),$A$47)</f>
        <v>5024.00</v>
      </c>
      <c r="I932" s="7">
        <f xml:space="preserve"> RTD("cqg.rtd",,"StudyData", $A$2, "Vol", "VolType=auto, CoCType=Contract", "Vol",$A$4, -$B932, $A$6,$A$10,,$A$8,$A$12)</f>
        <v>1216414</v>
      </c>
      <c r="J932" s="8" t="str">
        <f xml:space="preserve"> TEXT(RTD("cqg.rtd",,"StudyData", $A$2, "MA", "InputChoice=Close,MAType=Sim,Period="&amp;$A$14&amp;"", "MA",$A$4, -$B932, $A$6,$A$10,,$A$8,$A$12),$A$47)</f>
        <v>4918.16</v>
      </c>
      <c r="K932" s="6" t="str">
        <f xml:space="preserve"> TEXT(RTD("cqg.rtd",,"StudyData", $A$2, "BBnds", "MAType=Sim,InputChoice=Close,Period1="&amp;$A$16&amp;",Percent="&amp;$A$18&amp;"", "BHI",$A$4, -$B932, $A$6,$A$10,,$A$8,$A$12),$A$47)</f>
        <v>5028.18</v>
      </c>
      <c r="L932" s="6" t="str">
        <f>TEXT(RTD("cqg.rtd",,"StudyData",$A$2,"BBnds","MAType=Sim,InputChoice=Close,Period1="&amp;$A$16&amp;",Percent="&amp;$A$18&amp;"","BMA",$A$4,-$B932,$A$6,$A$10,,$A$8,$A$12),$A$47)</f>
        <v>4959.86</v>
      </c>
      <c r="M932" s="6" t="str">
        <f xml:space="preserve"> TEXT(RTD("cqg.rtd",,"StudyData", $A$2, "BBnds", "MAType=Sim,InputChoice=Close,Period1="&amp;$A$16&amp;",Percent="&amp;$A$18&amp;"", "BLO",$A$4, -$B932, $A$6,$A$10,,$A$8,$A$12),$A$47)</f>
        <v>4891.55</v>
      </c>
      <c r="N932" s="8" t="str">
        <f xml:space="preserve"> TEXT(RTD("cqg.rtd",,"StudyData", $A$2, "MACD", "Period1="&amp;$A$20&amp;",Period2="&amp;$A$22&amp;",Period3="&amp;$A$24&amp;",InputChoice=Close", "MACD",$A$4, -$B932, $A$6,$A$10,,$A$8,$A$12),$A$47)</f>
        <v>32.31</v>
      </c>
      <c r="O932" s="8" t="str">
        <f>TEXT(RTD("cqg.rtd",,"StudyData",$A$2,"MACD","Period1="&amp;$A$20&amp;",Period2="&amp;$A$22&amp;",Period3="&amp;$A$24&amp;",InputChoice=Close","MACDA",$A$4,-$B932,$A$6,$A$10,,$A$8,$A$12),$A$47)</f>
        <v>30.77</v>
      </c>
      <c r="P932" s="6" t="str">
        <f t="shared" si="28"/>
        <v>1.54</v>
      </c>
      <c r="Q932" s="8">
        <f xml:space="preserve"> RTD("cqg.rtd",,"StudyData", $A$2, "RSI", "InputChoice=Close,Period="&amp;$A$26&amp;"", "RSI",$A$4, -$B932, $A$6,$A$10,,$A$8,$A$12)</f>
        <v>65.797056839416371</v>
      </c>
      <c r="R93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-$B932, $A$6,$A$10,,$A$8,$A$12)</f>
        <v>88.651348919699998</v>
      </c>
      <c r="S93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-$B932, $A$6,$A$10,,$A$8,$A$12)</f>
        <v>83.046599999999998</v>
      </c>
      <c r="T932" s="8" t="str">
        <f>TEXT(RTD("cqg.rtd",,"StudyData", $A$2, "Imoku", "Period1="&amp;$A$34&amp;"", "Imoku1",$A$4, -$B932, $A$6,$A$10,,$A$8,$A$12),$A$47)</f>
        <v>4947.38</v>
      </c>
      <c r="U932" s="8" t="str">
        <f xml:space="preserve"> TEXT(RTD("cqg.rtd",,"StudyData", $A$2, "Imoku", "Period2="&amp;$A$36&amp;"", "Imoku2",$A$4, -$B932, $A$6,$A$10,,$A$8,$A$12),$A$47)</f>
        <v>4947.38</v>
      </c>
      <c r="V932" s="8" t="str">
        <f xml:space="preserve"> TEXT(RTD("cqg.rtd",,"StudyData", $A$2, "Imoku", "Period3="&amp;$A$38&amp;"", "Imoku3",$A$4, -(($B932)+($A$44)), $A$6,$A$10,,$A$8,$A$12),$A$47)</f>
        <v>4720.75</v>
      </c>
      <c r="W932" s="8" t="str">
        <f xml:space="preserve"> TEXT(RTD("cqg.rtd",,"StudyData", $A$2, "Imoku", "Period1="&amp;$A$34&amp;",Period2="&amp;$A$36&amp;",Period4="&amp;$A$40&amp;",MAType4=Sim", "Imoku4",$A$4, -(($B932)+($A$44)), $A$6,$A$10,,$A$8,$A$12),$A$47)</f>
        <v>4798.44</v>
      </c>
      <c r="X932" s="8" t="str">
        <f>TEXT(RTD("cqg.rtd",,"StudyData", $A$2, "Imoku", "MAType5=Sim,Period5="&amp;$A$42&amp;",InputChoice5=Close", "Imoku5",$A$4, -$B932, $A$6,$A$10,,$A$8,$A$12),$A$47)</f>
        <v>5024.00</v>
      </c>
    </row>
    <row r="933" spans="2:24" x14ac:dyDescent="0.25">
      <c r="B933">
        <f t="shared" si="29"/>
        <v>931</v>
      </c>
      <c r="C933" s="5">
        <f xml:space="preserve"> RTD("cqg.rtd",,"StudyData", $A$2, "BAR", "", "Time", $A$4,-$B933,$A$6,$A$10, "","False","T")</f>
        <v>44434</v>
      </c>
      <c r="D933" s="4">
        <f xml:space="preserve"> RTD("cqg.rtd",,"StudyData", $A$2, "BAR", "", "Time", $A$4,-$B933,$A$6,$A$10, "","False","T")</f>
        <v>44434</v>
      </c>
      <c r="E933" s="6" t="str">
        <f xml:space="preserve"> TEXT(RTD("cqg.rtd",,"StudyData", $A$2, "BAR", "", "Open", $A$4, -$B933, $A$6,$A$10,,$A$8,$A$12),$A$47)</f>
        <v>5012.25</v>
      </c>
      <c r="F933" s="6" t="str">
        <f xml:space="preserve"> TEXT(RTD("cqg.rtd",,"StudyData", $A$2, "BAR", "", "High", $A$4, -$B933, $A$6,$A$10,,$A$8,$A$12),$A$47)</f>
        <v>5012.75</v>
      </c>
      <c r="G933" s="6" t="str">
        <f xml:space="preserve"> TEXT(RTD("cqg.rtd",,"StudyData", $A$2, "BAR", "", "Low", $A$4, -$B933, $A$6,$A$10,,$A$8,$A$12),$A$47)</f>
        <v>4983.50</v>
      </c>
      <c r="H933" s="6" t="str">
        <f>TEXT(RTD("cqg.rtd",,"StudyData", $A$2, "BAR", "", "Close", $A$4, -$B933, $A$6,$A$10,,$A$8,$A$12),$A$47)</f>
        <v>4985.00</v>
      </c>
      <c r="I933" s="7">
        <f xml:space="preserve"> RTD("cqg.rtd",,"StudyData", $A$2, "Vol", "VolType=auto, CoCType=Contract", "Vol",$A$4, -$B933, $A$6,$A$10,,$A$8,$A$12)</f>
        <v>1306718</v>
      </c>
      <c r="J933" s="8" t="str">
        <f xml:space="preserve"> TEXT(RTD("cqg.rtd",,"StudyData", $A$2, "MA", "InputChoice=Close,MAType=Sim,Period="&amp;$A$14&amp;"", "MA",$A$4, -$B933, $A$6,$A$10,,$A$8,$A$12),$A$47)</f>
        <v>4913.29</v>
      </c>
      <c r="K933" s="6" t="str">
        <f xml:space="preserve"> TEXT(RTD("cqg.rtd",,"StudyData", $A$2, "BBnds", "MAType=Sim,InputChoice=Close,Period1="&amp;$A$16&amp;",Percent="&amp;$A$18&amp;"", "BHI",$A$4, -$B933, $A$6,$A$10,,$A$8,$A$12),$A$47)</f>
        <v>5019.24</v>
      </c>
      <c r="L933" s="6" t="str">
        <f>TEXT(RTD("cqg.rtd",,"StudyData",$A$2,"BBnds","MAType=Sim,InputChoice=Close,Period1="&amp;$A$16&amp;",Percent="&amp;$A$18&amp;"","BMA",$A$4,-$B933,$A$6,$A$10,,$A$8,$A$12),$A$47)</f>
        <v>4954.06</v>
      </c>
      <c r="M933" s="6" t="str">
        <f xml:space="preserve"> TEXT(RTD("cqg.rtd",,"StudyData", $A$2, "BBnds", "MAType=Sim,InputChoice=Close,Period1="&amp;$A$16&amp;",Percent="&amp;$A$18&amp;"", "BLO",$A$4, -$B933, $A$6,$A$10,,$A$8,$A$12),$A$47)</f>
        <v>4888.89</v>
      </c>
      <c r="N933" s="8" t="str">
        <f xml:space="preserve"> TEXT(RTD("cqg.rtd",,"StudyData", $A$2, "MACD", "Period1="&amp;$A$20&amp;",Period2="&amp;$A$22&amp;",Period3="&amp;$A$24&amp;",InputChoice=Close", "MACD",$A$4, -$B933, $A$6,$A$10,,$A$8,$A$12),$A$47)</f>
        <v>30.24</v>
      </c>
      <c r="O933" s="8" t="str">
        <f>TEXT(RTD("cqg.rtd",,"StudyData",$A$2,"MACD","Period1="&amp;$A$20&amp;",Period2="&amp;$A$22&amp;",Period3="&amp;$A$24&amp;",InputChoice=Close","MACDA",$A$4,-$B933,$A$6,$A$10,,$A$8,$A$12),$A$47)</f>
        <v>30.39</v>
      </c>
      <c r="P933" s="6" t="str">
        <f t="shared" si="28"/>
        <v>-.15</v>
      </c>
      <c r="Q933" s="8">
        <f xml:space="preserve"> RTD("cqg.rtd",,"StudyData", $A$2, "RSI", "InputChoice=Close,Period="&amp;$A$26&amp;"", "RSI",$A$4, -$B933, $A$6,$A$10,,$A$8,$A$12)</f>
        <v>57.716708100292003</v>
      </c>
      <c r="R93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-$B933, $A$6,$A$10,,$A$8,$A$12)</f>
        <v>83.761843178000007</v>
      </c>
      <c r="S93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-$B933, $A$6,$A$10,,$A$8,$A$12)</f>
        <v>80.244200000000006</v>
      </c>
      <c r="T933" s="8" t="str">
        <f>TEXT(RTD("cqg.rtd",,"StudyData", $A$2, "Imoku", "Period1="&amp;$A$34&amp;"", "Imoku1",$A$4, -$B933, $A$6,$A$10,,$A$8,$A$12),$A$47)</f>
        <v>4941.38</v>
      </c>
      <c r="U933" s="8" t="str">
        <f xml:space="preserve"> TEXT(RTD("cqg.rtd",,"StudyData", $A$2, "Imoku", "Period2="&amp;$A$36&amp;"", "Imoku2",$A$4, -$B933, $A$6,$A$10,,$A$8,$A$12),$A$47)</f>
        <v>4938.25</v>
      </c>
      <c r="V933" s="8" t="str">
        <f xml:space="preserve"> TEXT(RTD("cqg.rtd",,"StudyData", $A$2, "Imoku", "Period3="&amp;$A$38&amp;"", "Imoku3",$A$4, -(($B933)+($A$44)), $A$6,$A$10,,$A$8,$A$12),$A$47)</f>
        <v>4720.75</v>
      </c>
      <c r="W933" s="8" t="str">
        <f xml:space="preserve"> TEXT(RTD("cqg.rtd",,"StudyData", $A$2, "Imoku", "Period1="&amp;$A$34&amp;",Period2="&amp;$A$36&amp;",Period4="&amp;$A$40&amp;",MAType4=Sim", "Imoku4",$A$4, -(($B933)+($A$44)), $A$6,$A$10,,$A$8,$A$12),$A$47)</f>
        <v>4798.44</v>
      </c>
      <c r="X933" s="8" t="str">
        <f>TEXT(RTD("cqg.rtd",,"StudyData", $A$2, "Imoku", "MAType5=Sim,Period5="&amp;$A$42&amp;",InputChoice5=Close", "Imoku5",$A$4, -$B933, $A$6,$A$10,,$A$8,$A$12),$A$47)</f>
        <v>4985.00</v>
      </c>
    </row>
    <row r="934" spans="2:24" x14ac:dyDescent="0.25">
      <c r="B934">
        <f t="shared" si="29"/>
        <v>932</v>
      </c>
      <c r="C934" s="5">
        <f xml:space="preserve"> RTD("cqg.rtd",,"StudyData", $A$2, "BAR", "", "Time", $A$4,-$B934,$A$6,$A$10, "","False","T")</f>
        <v>44433</v>
      </c>
      <c r="D934" s="4">
        <f xml:space="preserve"> RTD("cqg.rtd",,"StudyData", $A$2, "BAR", "", "Time", $A$4,-$B934,$A$6,$A$10, "","False","T")</f>
        <v>44433</v>
      </c>
      <c r="E934" s="6" t="str">
        <f xml:space="preserve"> TEXT(RTD("cqg.rtd",,"StudyData", $A$2, "BAR", "", "Open", $A$4, -$B934, $A$6,$A$10,,$A$8,$A$12),$A$47)</f>
        <v>5002.00</v>
      </c>
      <c r="F934" s="6" t="str">
        <f xml:space="preserve"> TEXT(RTD("cqg.rtd",,"StudyData", $A$2, "BAR", "", "High", $A$4, -$B934, $A$6,$A$10,,$A$8,$A$12),$A$47)</f>
        <v>5016.50</v>
      </c>
      <c r="G934" s="6" t="str">
        <f xml:space="preserve"> TEXT(RTD("cqg.rtd",,"StudyData", $A$2, "BAR", "", "Low", $A$4, -$B934, $A$6,$A$10,,$A$8,$A$12),$A$47)</f>
        <v>4994.75</v>
      </c>
      <c r="H934" s="6" t="str">
        <f>TEXT(RTD("cqg.rtd",,"StudyData", $A$2, "BAR", "", "Close", $A$4, -$B934, $A$6,$A$10,,$A$8,$A$12),$A$47)</f>
        <v>5011.50</v>
      </c>
      <c r="I934" s="7">
        <f xml:space="preserve"> RTD("cqg.rtd",,"StudyData", $A$2, "Vol", "VolType=auto, CoCType=Contract", "Vol",$A$4, -$B934, $A$6,$A$10,,$A$8,$A$12)</f>
        <v>801106</v>
      </c>
      <c r="J934" s="8" t="str">
        <f xml:space="preserve"> TEXT(RTD("cqg.rtd",,"StudyData", $A$2, "MA", "InputChoice=Close,MAType=Sim,Period="&amp;$A$14&amp;"", "MA",$A$4, -$B934, $A$6,$A$10,,$A$8,$A$12),$A$47)</f>
        <v>4908.84</v>
      </c>
      <c r="K934" s="6" t="str">
        <f xml:space="preserve"> TEXT(RTD("cqg.rtd",,"StudyData", $A$2, "BBnds", "MAType=Sim,InputChoice=Close,Period1="&amp;$A$16&amp;",Percent="&amp;$A$18&amp;"", "BHI",$A$4, -$B934, $A$6,$A$10,,$A$8,$A$12),$A$47)</f>
        <v>5015.67</v>
      </c>
      <c r="L934" s="6" t="str">
        <f>TEXT(RTD("cqg.rtd",,"StudyData",$A$2,"BBnds","MAType=Sim,InputChoice=Close,Period1="&amp;$A$16&amp;",Percent="&amp;$A$18&amp;"","BMA",$A$4,-$B934,$A$6,$A$10,,$A$8,$A$12),$A$47)</f>
        <v>4951.33</v>
      </c>
      <c r="M934" s="6" t="str">
        <f xml:space="preserve"> TEXT(RTD("cqg.rtd",,"StudyData", $A$2, "BBnds", "MAType=Sim,InputChoice=Close,Period1="&amp;$A$16&amp;",Percent="&amp;$A$18&amp;"", "BLO",$A$4, -$B934, $A$6,$A$10,,$A$8,$A$12),$A$47)</f>
        <v>4886.98</v>
      </c>
      <c r="N934" s="8" t="str">
        <f xml:space="preserve"> TEXT(RTD("cqg.rtd",,"StudyData", $A$2, "MACD", "Period1="&amp;$A$20&amp;",Period2="&amp;$A$22&amp;",Period3="&amp;$A$24&amp;",InputChoice=Close", "MACD",$A$4, -$B934, $A$6,$A$10,,$A$8,$A$12),$A$47)</f>
        <v>31.15</v>
      </c>
      <c r="O934" s="8" t="str">
        <f>TEXT(RTD("cqg.rtd",,"StudyData",$A$2,"MACD","Period1="&amp;$A$20&amp;",Period2="&amp;$A$22&amp;",Period3="&amp;$A$24&amp;",InputChoice=Close","MACDA",$A$4,-$B934,$A$6,$A$10,,$A$8,$A$12),$A$47)</f>
        <v>30.43</v>
      </c>
      <c r="P934" s="6" t="str">
        <f t="shared" si="28"/>
        <v>.72</v>
      </c>
      <c r="Q934" s="8">
        <f xml:space="preserve"> RTD("cqg.rtd",,"StudyData", $A$2, "RSI", "InputChoice=Close,Period="&amp;$A$26&amp;"", "RSI",$A$4, -$B934, $A$6,$A$10,,$A$8,$A$12)</f>
        <v>67.32307874454753</v>
      </c>
      <c r="R93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-$B934, $A$6,$A$10,,$A$8,$A$12)</f>
        <v>86.329353744700001</v>
      </c>
      <c r="S93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-$B934, $A$6,$A$10,,$A$8,$A$12)</f>
        <v>78.485399999999998</v>
      </c>
      <c r="T934" s="8" t="str">
        <f>TEXT(RTD("cqg.rtd",,"StudyData", $A$2, "Imoku", "Period1="&amp;$A$34&amp;"", "Imoku1",$A$4, -$B934, $A$6,$A$10,,$A$8,$A$12),$A$47)</f>
        <v>4941.38</v>
      </c>
      <c r="U934" s="8" t="str">
        <f xml:space="preserve"> TEXT(RTD("cqg.rtd",,"StudyData", $A$2, "Imoku", "Period2="&amp;$A$36&amp;"", "Imoku2",$A$4, -$B934, $A$6,$A$10,,$A$8,$A$12),$A$47)</f>
        <v>4922.50</v>
      </c>
      <c r="V934" s="8" t="str">
        <f xml:space="preserve"> TEXT(RTD("cqg.rtd",,"StudyData", $A$2, "Imoku", "Period3="&amp;$A$38&amp;"", "Imoku3",$A$4, -(($B934)+($A$44)), $A$6,$A$10,,$A$8,$A$12),$A$47)</f>
        <v>4720.75</v>
      </c>
      <c r="W934" s="8" t="str">
        <f xml:space="preserve"> TEXT(RTD("cqg.rtd",,"StudyData", $A$2, "Imoku", "Period1="&amp;$A$34&amp;",Period2="&amp;$A$36&amp;",Period4="&amp;$A$40&amp;",MAType4=Sim", "Imoku4",$A$4, -(($B934)+($A$44)), $A$6,$A$10,,$A$8,$A$12),$A$47)</f>
        <v>4798.44</v>
      </c>
      <c r="X934" s="8" t="str">
        <f>TEXT(RTD("cqg.rtd",,"StudyData", $A$2, "Imoku", "MAType5=Sim,Period5="&amp;$A$42&amp;",InputChoice5=Close", "Imoku5",$A$4, -$B934, $A$6,$A$10,,$A$8,$A$12),$A$47)</f>
        <v>5011.50</v>
      </c>
    </row>
    <row r="935" spans="2:24" x14ac:dyDescent="0.25">
      <c r="B935">
        <f t="shared" si="29"/>
        <v>933</v>
      </c>
      <c r="C935" s="5">
        <f xml:space="preserve"> RTD("cqg.rtd",,"StudyData", $A$2, "BAR", "", "Time", $A$4,-$B935,$A$6,$A$10, "","False","T")</f>
        <v>44432</v>
      </c>
      <c r="D935" s="4">
        <f xml:space="preserve"> RTD("cqg.rtd",,"StudyData", $A$2, "BAR", "", "Time", $A$4,-$B935,$A$6,$A$10, "","False","T")</f>
        <v>44432</v>
      </c>
      <c r="E935" s="6" t="str">
        <f xml:space="preserve"> TEXT(RTD("cqg.rtd",,"StudyData", $A$2, "BAR", "", "Open", $A$4, -$B935, $A$6,$A$10,,$A$8,$A$12),$A$47)</f>
        <v>4999.50</v>
      </c>
      <c r="F935" s="6" t="str">
        <f xml:space="preserve"> TEXT(RTD("cqg.rtd",,"StudyData", $A$2, "BAR", "", "High", $A$4, -$B935, $A$6,$A$10,,$A$8,$A$12),$A$47)</f>
        <v>5010.50</v>
      </c>
      <c r="G935" s="6" t="str">
        <f xml:space="preserve"> TEXT(RTD("cqg.rtd",,"StudyData", $A$2, "BAR", "", "Low", $A$4, -$B935, $A$6,$A$10,,$A$8,$A$12),$A$47)</f>
        <v>4995.25</v>
      </c>
      <c r="H935" s="6" t="str">
        <f>TEXT(RTD("cqg.rtd",,"StudyData", $A$2, "BAR", "", "Close", $A$4, -$B935, $A$6,$A$10,,$A$8,$A$12),$A$47)</f>
        <v>5001.00</v>
      </c>
      <c r="I935" s="7">
        <f xml:space="preserve"> RTD("cqg.rtd",,"StudyData", $A$2, "Vol", "VolType=auto, CoCType=Contract", "Vol",$A$4, -$B935, $A$6,$A$10,,$A$8,$A$12)</f>
        <v>787503</v>
      </c>
      <c r="J935" s="8" t="str">
        <f xml:space="preserve"> TEXT(RTD("cqg.rtd",,"StudyData", $A$2, "MA", "InputChoice=Close,MAType=Sim,Period="&amp;$A$14&amp;"", "MA",$A$4, -$B935, $A$6,$A$10,,$A$8,$A$12),$A$47)</f>
        <v>4903.56</v>
      </c>
      <c r="K935" s="6" t="str">
        <f xml:space="preserve"> TEXT(RTD("cqg.rtd",,"StudyData", $A$2, "BBnds", "MAType=Sim,InputChoice=Close,Period1="&amp;$A$16&amp;",Percent="&amp;$A$18&amp;"", "BHI",$A$4, -$B935, $A$6,$A$10,,$A$8,$A$12),$A$47)</f>
        <v>5006.55</v>
      </c>
      <c r="L935" s="6" t="str">
        <f>TEXT(RTD("cqg.rtd",,"StudyData",$A$2,"BBnds","MAType=Sim,InputChoice=Close,Period1="&amp;$A$16&amp;",Percent="&amp;$A$18&amp;"","BMA",$A$4,-$B935,$A$6,$A$10,,$A$8,$A$12),$A$47)</f>
        <v>4946.36</v>
      </c>
      <c r="M935" s="6" t="str">
        <f xml:space="preserve"> TEXT(RTD("cqg.rtd",,"StudyData", $A$2, "BBnds", "MAType=Sim,InputChoice=Close,Period1="&amp;$A$16&amp;",Percent="&amp;$A$18&amp;"", "BLO",$A$4, -$B935, $A$6,$A$10,,$A$8,$A$12),$A$47)</f>
        <v>4886.18</v>
      </c>
      <c r="N935" s="8" t="str">
        <f xml:space="preserve"> TEXT(RTD("cqg.rtd",,"StudyData", $A$2, "MACD", "Period1="&amp;$A$20&amp;",Period2="&amp;$A$22&amp;",Period3="&amp;$A$24&amp;",InputChoice=Close", "MACD",$A$4, -$B935, $A$6,$A$10,,$A$8,$A$12),$A$47)</f>
        <v>29.14</v>
      </c>
      <c r="O935" s="8" t="str">
        <f>TEXT(RTD("cqg.rtd",,"StudyData",$A$2,"MACD","Period1="&amp;$A$20&amp;",Period2="&amp;$A$22&amp;",Period3="&amp;$A$24&amp;",InputChoice=Close","MACDA",$A$4,-$B935,$A$6,$A$10,,$A$8,$A$12),$A$47)</f>
        <v>30.25</v>
      </c>
      <c r="P935" s="6" t="str">
        <f t="shared" si="28"/>
        <v>-1.11</v>
      </c>
      <c r="Q935" s="8">
        <f xml:space="preserve"> RTD("cqg.rtd",,"StudyData", $A$2, "RSI", "InputChoice=Close,Period="&amp;$A$26&amp;"", "RSI",$A$4, -$B935, $A$6,$A$10,,$A$8,$A$12)</f>
        <v>65.288263268297158</v>
      </c>
      <c r="R93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-$B935, $A$6,$A$10,,$A$8,$A$12)</f>
        <v>80.457111761099995</v>
      </c>
      <c r="S93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-$B935, $A$6,$A$10,,$A$8,$A$12)</f>
        <v>74.563400000000001</v>
      </c>
      <c r="T935" s="8" t="str">
        <f>TEXT(RTD("cqg.rtd",,"StudyData", $A$2, "Imoku", "Period1="&amp;$A$34&amp;"", "Imoku1",$A$4, -$B935, $A$6,$A$10,,$A$8,$A$12),$A$47)</f>
        <v>4938.38</v>
      </c>
      <c r="U935" s="8" t="str">
        <f xml:space="preserve"> TEXT(RTD("cqg.rtd",,"StudyData", $A$2, "Imoku", "Period2="&amp;$A$36&amp;"", "Imoku2",$A$4, -$B935, $A$6,$A$10,,$A$8,$A$12),$A$47)</f>
        <v>4890.88</v>
      </c>
      <c r="V935" s="8" t="str">
        <f xml:space="preserve"> TEXT(RTD("cqg.rtd",,"StudyData", $A$2, "Imoku", "Period3="&amp;$A$38&amp;"", "Imoku3",$A$4, -(($B935)+($A$44)), $A$6,$A$10,,$A$8,$A$12),$A$47)</f>
        <v>4720.75</v>
      </c>
      <c r="W935" s="8" t="str">
        <f xml:space="preserve"> TEXT(RTD("cqg.rtd",,"StudyData", $A$2, "Imoku", "Period1="&amp;$A$34&amp;",Period2="&amp;$A$36&amp;",Period4="&amp;$A$40&amp;",MAType4=Sim", "Imoku4",$A$4, -(($B935)+($A$44)), $A$6,$A$10,,$A$8,$A$12),$A$47)</f>
        <v>4798.44</v>
      </c>
      <c r="X935" s="8" t="str">
        <f>TEXT(RTD("cqg.rtd",,"StudyData", $A$2, "Imoku", "MAType5=Sim,Period5="&amp;$A$42&amp;",InputChoice5=Close", "Imoku5",$A$4, -$B935, $A$6,$A$10,,$A$8,$A$12),$A$47)</f>
        <v>5001.00</v>
      </c>
    </row>
    <row r="936" spans="2:24" x14ac:dyDescent="0.25">
      <c r="B936">
        <f t="shared" si="29"/>
        <v>934</v>
      </c>
      <c r="C936" s="5">
        <f xml:space="preserve"> RTD("cqg.rtd",,"StudyData", $A$2, "BAR", "", "Time", $A$4,-$B936,$A$6,$A$10, "","False","T")</f>
        <v>44431</v>
      </c>
      <c r="D936" s="4">
        <f xml:space="preserve"> RTD("cqg.rtd",,"StudyData", $A$2, "BAR", "", "Time", $A$4,-$B936,$A$6,$A$10, "","False","T")</f>
        <v>44431</v>
      </c>
      <c r="E936" s="6" t="str">
        <f xml:space="preserve"> TEXT(RTD("cqg.rtd",,"StudyData", $A$2, "BAR", "", "Open", $A$4, -$B936, $A$6,$A$10,,$A$8,$A$12),$A$47)</f>
        <v>4953.50</v>
      </c>
      <c r="F936" s="6" t="str">
        <f xml:space="preserve"> TEXT(RTD("cqg.rtd",,"StudyData", $A$2, "BAR", "", "High", $A$4, -$B936, $A$6,$A$10,,$A$8,$A$12),$A$47)</f>
        <v>5004.25</v>
      </c>
      <c r="G936" s="6" t="str">
        <f xml:space="preserve"> TEXT(RTD("cqg.rtd",,"StudyData", $A$2, "BAR", "", "Low", $A$4, -$B936, $A$6,$A$10,,$A$8,$A$12),$A$47)</f>
        <v>4952.00</v>
      </c>
      <c r="H936" s="6" t="str">
        <f>TEXT(RTD("cqg.rtd",,"StudyData", $A$2, "BAR", "", "Close", $A$4, -$B936, $A$6,$A$10,,$A$8,$A$12),$A$47)</f>
        <v>4994.00</v>
      </c>
      <c r="I936" s="7">
        <f xml:space="preserve"> RTD("cqg.rtd",,"StudyData", $A$2, "Vol", "VolType=auto, CoCType=Contract", "Vol",$A$4, -$B936, $A$6,$A$10,,$A$8,$A$12)</f>
        <v>997026</v>
      </c>
      <c r="J936" s="8" t="str">
        <f xml:space="preserve"> TEXT(RTD("cqg.rtd",,"StudyData", $A$2, "MA", "InputChoice=Close,MAType=Sim,Period="&amp;$A$14&amp;"", "MA",$A$4, -$B936, $A$6,$A$10,,$A$8,$A$12),$A$47)</f>
        <v>4898.51</v>
      </c>
      <c r="K936" s="6" t="str">
        <f xml:space="preserve"> TEXT(RTD("cqg.rtd",,"StudyData", $A$2, "BBnds", "MAType=Sim,InputChoice=Close,Period1="&amp;$A$16&amp;",Percent="&amp;$A$18&amp;"", "BHI",$A$4, -$B936, $A$6,$A$10,,$A$8,$A$12),$A$47)</f>
        <v>4998.27</v>
      </c>
      <c r="L936" s="6" t="str">
        <f>TEXT(RTD("cqg.rtd",,"StudyData",$A$2,"BBnds","MAType=Sim,InputChoice=Close,Period1="&amp;$A$16&amp;",Percent="&amp;$A$18&amp;"","BMA",$A$4,-$B936,$A$6,$A$10,,$A$8,$A$12),$A$47)</f>
        <v>4941.96</v>
      </c>
      <c r="M936" s="6" t="str">
        <f xml:space="preserve"> TEXT(RTD("cqg.rtd",,"StudyData", $A$2, "BBnds", "MAType=Sim,InputChoice=Close,Period1="&amp;$A$16&amp;",Percent="&amp;$A$18&amp;"", "BLO",$A$4, -$B936, $A$6,$A$10,,$A$8,$A$12),$A$47)</f>
        <v>4885.65</v>
      </c>
      <c r="N936" s="8" t="str">
        <f xml:space="preserve"> TEXT(RTD("cqg.rtd",,"StudyData", $A$2, "MACD", "Period1="&amp;$A$20&amp;",Period2="&amp;$A$22&amp;",Period3="&amp;$A$24&amp;",InputChoice=Close", "MACD",$A$4, -$B936, $A$6,$A$10,,$A$8,$A$12),$A$47)</f>
        <v>27.23</v>
      </c>
      <c r="O936" s="8" t="str">
        <f>TEXT(RTD("cqg.rtd",,"StudyData",$A$2,"MACD","Period1="&amp;$A$20&amp;",Period2="&amp;$A$22&amp;",Period3="&amp;$A$24&amp;",InputChoice=Close","MACDA",$A$4,-$B936,$A$6,$A$10,,$A$8,$A$12),$A$47)</f>
        <v>30.52</v>
      </c>
      <c r="P936" s="6" t="str">
        <f t="shared" si="28"/>
        <v>-3.29</v>
      </c>
      <c r="Q936" s="8">
        <f xml:space="preserve"> RTD("cqg.rtd",,"StudyData", $A$2, "RSI", "InputChoice=Close,Period="&amp;$A$26&amp;"", "RSI",$A$4, -$B936, $A$6,$A$10,,$A$8,$A$12)</f>
        <v>63.95828174874336</v>
      </c>
      <c r="R93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-$B936, $A$6,$A$10,,$A$8,$A$12)</f>
        <v>73.0600452754</v>
      </c>
      <c r="S93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-$B936, $A$6,$A$10,,$A$8,$A$12)</f>
        <v>71.616600000000005</v>
      </c>
      <c r="T936" s="8" t="str">
        <f>TEXT(RTD("cqg.rtd",,"StudyData", $A$2, "Imoku", "Period1="&amp;$A$34&amp;"", "Imoku1",$A$4, -$B936, $A$6,$A$10,,$A$8,$A$12),$A$47)</f>
        <v>4935.25</v>
      </c>
      <c r="U936" s="8" t="str">
        <f xml:space="preserve"> TEXT(RTD("cqg.rtd",,"StudyData", $A$2, "Imoku", "Period2="&amp;$A$36&amp;"", "Imoku2",$A$4, -$B936, $A$6,$A$10,,$A$8,$A$12),$A$47)</f>
        <v>4873.38</v>
      </c>
      <c r="V936" s="8" t="str">
        <f xml:space="preserve"> TEXT(RTD("cqg.rtd",,"StudyData", $A$2, "Imoku", "Period3="&amp;$A$38&amp;"", "Imoku3",$A$4, -(($B936)+($A$44)), $A$6,$A$10,,$A$8,$A$12),$A$47)</f>
        <v>4720.75</v>
      </c>
      <c r="W936" s="8" t="str">
        <f xml:space="preserve"> TEXT(RTD("cqg.rtd",,"StudyData", $A$2, "Imoku", "Period1="&amp;$A$34&amp;",Period2="&amp;$A$36&amp;",Period4="&amp;$A$40&amp;",MAType4=Sim", "Imoku4",$A$4, -(($B936)+($A$44)), $A$6,$A$10,,$A$8,$A$12),$A$47)</f>
        <v>4812.25</v>
      </c>
      <c r="X936" s="8" t="str">
        <f>TEXT(RTD("cqg.rtd",,"StudyData", $A$2, "Imoku", "MAType5=Sim,Period5="&amp;$A$42&amp;",InputChoice5=Close", "Imoku5",$A$4, -$B936, $A$6,$A$10,,$A$8,$A$12),$A$47)</f>
        <v>4994.00</v>
      </c>
    </row>
    <row r="937" spans="2:24" x14ac:dyDescent="0.25">
      <c r="B937">
        <f t="shared" si="29"/>
        <v>935</v>
      </c>
      <c r="C937" s="5">
        <f xml:space="preserve"> RTD("cqg.rtd",,"StudyData", $A$2, "BAR", "", "Time", $A$4,-$B937,$A$6,$A$10, "","False","T")</f>
        <v>44428</v>
      </c>
      <c r="D937" s="4">
        <f xml:space="preserve"> RTD("cqg.rtd",,"StudyData", $A$2, "BAR", "", "Time", $A$4,-$B937,$A$6,$A$10, "","False","T")</f>
        <v>44428</v>
      </c>
      <c r="E937" s="6" t="str">
        <f xml:space="preserve"> TEXT(RTD("cqg.rtd",,"StudyData", $A$2, "BAR", "", "Open", $A$4, -$B937, $A$6,$A$10,,$A$8,$A$12),$A$47)</f>
        <v>4922.25</v>
      </c>
      <c r="F937" s="6" t="str">
        <f xml:space="preserve"> TEXT(RTD("cqg.rtd",,"StudyData", $A$2, "BAR", "", "High", $A$4, -$B937, $A$6,$A$10,,$A$8,$A$12),$A$47)</f>
        <v>4959.00</v>
      </c>
      <c r="G937" s="6" t="str">
        <f xml:space="preserve"> TEXT(RTD("cqg.rtd",,"StudyData", $A$2, "BAR", "", "Low", $A$4, -$B937, $A$6,$A$10,,$A$8,$A$12),$A$47)</f>
        <v>4890.25</v>
      </c>
      <c r="H937" s="6" t="str">
        <f>TEXT(RTD("cqg.rtd",,"StudyData", $A$2, "BAR", "", "Close", $A$4, -$B937, $A$6,$A$10,,$A$8,$A$12),$A$47)</f>
        <v>4955.50</v>
      </c>
      <c r="I937" s="7">
        <f xml:space="preserve"> RTD("cqg.rtd",,"StudyData", $A$2, "Vol", "VolType=auto, CoCType=Contract", "Vol",$A$4, -$B937, $A$6,$A$10,,$A$8,$A$12)</f>
        <v>1328852</v>
      </c>
      <c r="J937" s="8" t="str">
        <f xml:space="preserve"> TEXT(RTD("cqg.rtd",,"StudyData", $A$2, "MA", "InputChoice=Close,MAType=Sim,Period="&amp;$A$14&amp;"", "MA",$A$4, -$B937, $A$6,$A$10,,$A$8,$A$12),$A$47)</f>
        <v>4893.41</v>
      </c>
      <c r="K937" s="6" t="str">
        <f xml:space="preserve"> TEXT(RTD("cqg.rtd",,"StudyData", $A$2, "BBnds", "MAType=Sim,InputChoice=Close,Period1="&amp;$A$16&amp;",Percent="&amp;$A$18&amp;"", "BHI",$A$4, -$B937, $A$6,$A$10,,$A$8,$A$12),$A$47)</f>
        <v>4989.97</v>
      </c>
      <c r="L937" s="6" t="str">
        <f>TEXT(RTD("cqg.rtd",,"StudyData",$A$2,"BBnds","MAType=Sim,InputChoice=Close,Period1="&amp;$A$16&amp;",Percent="&amp;$A$18&amp;"","BMA",$A$4,-$B937,$A$6,$A$10,,$A$8,$A$12),$A$47)</f>
        <v>4938.90</v>
      </c>
      <c r="M937" s="6" t="str">
        <f xml:space="preserve"> TEXT(RTD("cqg.rtd",,"StudyData", $A$2, "BBnds", "MAType=Sim,InputChoice=Close,Period1="&amp;$A$16&amp;",Percent="&amp;$A$18&amp;"", "BLO",$A$4, -$B937, $A$6,$A$10,,$A$8,$A$12),$A$47)</f>
        <v>4887.83</v>
      </c>
      <c r="N937" s="8" t="str">
        <f xml:space="preserve"> TEXT(RTD("cqg.rtd",,"StudyData", $A$2, "MACD", "Period1="&amp;$A$20&amp;",Period2="&amp;$A$22&amp;",Period3="&amp;$A$24&amp;",InputChoice=Close", "MACD",$A$4, -$B937, $A$6,$A$10,,$A$8,$A$12),$A$47)</f>
        <v>25.11</v>
      </c>
      <c r="O937" s="8" t="str">
        <f>TEXT(RTD("cqg.rtd",,"StudyData",$A$2,"MACD","Period1="&amp;$A$20&amp;",Period2="&amp;$A$22&amp;",Period3="&amp;$A$24&amp;",InputChoice=Close","MACDA",$A$4,-$B937,$A$6,$A$10,,$A$8,$A$12),$A$47)</f>
        <v>31.35</v>
      </c>
      <c r="P937" s="6" t="str">
        <f t="shared" si="28"/>
        <v>-6.24</v>
      </c>
      <c r="Q937" s="8">
        <f xml:space="preserve"> RTD("cqg.rtd",,"StudyData", $A$2, "RSI", "InputChoice=Close,Period="&amp;$A$26&amp;"", "RSI",$A$4, -$B937, $A$6,$A$10,,$A$8,$A$12)</f>
        <v>55.650898281673044</v>
      </c>
      <c r="R93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-$B937, $A$6,$A$10,,$A$8,$A$12)</f>
        <v>61.8876081887</v>
      </c>
      <c r="S93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-$B937, $A$6,$A$10,,$A$8,$A$12)</f>
        <v>70.894800000000004</v>
      </c>
      <c r="T937" s="8" t="str">
        <f>TEXT(RTD("cqg.rtd",,"StudyData", $A$2, "Imoku", "Period1="&amp;$A$34&amp;"", "Imoku1",$A$4, -$B937, $A$6,$A$10,,$A$8,$A$12),$A$47)</f>
        <v>4930.63</v>
      </c>
      <c r="U937" s="8" t="str">
        <f xml:space="preserve"> TEXT(RTD("cqg.rtd",,"StudyData", $A$2, "Imoku", "Period2="&amp;$A$36&amp;"", "Imoku2",$A$4, -$B937, $A$6,$A$10,,$A$8,$A$12),$A$47)</f>
        <v>4868.75</v>
      </c>
      <c r="V937" s="8" t="str">
        <f xml:space="preserve"> TEXT(RTD("cqg.rtd",,"StudyData", $A$2, "Imoku", "Period3="&amp;$A$38&amp;"", "Imoku3",$A$4, -(($B937)+($A$44)), $A$6,$A$10,,$A$8,$A$12),$A$47)</f>
        <v>4720.75</v>
      </c>
      <c r="W937" s="8" t="str">
        <f xml:space="preserve"> TEXT(RTD("cqg.rtd",,"StudyData", $A$2, "Imoku", "Period1="&amp;$A$34&amp;",Period2="&amp;$A$36&amp;",Period4="&amp;$A$40&amp;",MAType4=Sim", "Imoku4",$A$4, -(($B937)+($A$44)), $A$6,$A$10,,$A$8,$A$12),$A$47)</f>
        <v>4812.25</v>
      </c>
      <c r="X937" s="8" t="str">
        <f>TEXT(RTD("cqg.rtd",,"StudyData", $A$2, "Imoku", "MAType5=Sim,Period5="&amp;$A$42&amp;",InputChoice5=Close", "Imoku5",$A$4, -$B937, $A$6,$A$10,,$A$8,$A$12),$A$47)</f>
        <v>4955.50</v>
      </c>
    </row>
    <row r="938" spans="2:24" x14ac:dyDescent="0.25">
      <c r="B938">
        <f t="shared" si="29"/>
        <v>936</v>
      </c>
      <c r="C938" s="5">
        <f xml:space="preserve"> RTD("cqg.rtd",,"StudyData", $A$2, "BAR", "", "Time", $A$4,-$B938,$A$6,$A$10, "","False","T")</f>
        <v>44427</v>
      </c>
      <c r="D938" s="4">
        <f xml:space="preserve"> RTD("cqg.rtd",,"StudyData", $A$2, "BAR", "", "Time", $A$4,-$B938,$A$6,$A$10, "","False","T")</f>
        <v>44427</v>
      </c>
      <c r="E938" s="6" t="str">
        <f xml:space="preserve"> TEXT(RTD("cqg.rtd",,"StudyData", $A$2, "BAR", "", "Open", $A$4, -$B938, $A$6,$A$10,,$A$8,$A$12),$A$47)</f>
        <v>4908.25</v>
      </c>
      <c r="F938" s="6" t="str">
        <f xml:space="preserve"> TEXT(RTD("cqg.rtd",,"StudyData", $A$2, "BAR", "", "High", $A$4, -$B938, $A$6,$A$10,,$A$8,$A$12),$A$47)</f>
        <v>4933.25</v>
      </c>
      <c r="G938" s="6" t="str">
        <f xml:space="preserve"> TEXT(RTD("cqg.rtd",,"StudyData", $A$2, "BAR", "", "Low", $A$4, -$B938, $A$6,$A$10,,$A$8,$A$12),$A$47)</f>
        <v>4866.25</v>
      </c>
      <c r="H938" s="6" t="str">
        <f>TEXT(RTD("cqg.rtd",,"StudyData", $A$2, "BAR", "", "Close", $A$4, -$B938, $A$6,$A$10,,$A$8,$A$12),$A$47)</f>
        <v>4920.00</v>
      </c>
      <c r="I938" s="7">
        <f xml:space="preserve"> RTD("cqg.rtd",,"StudyData", $A$2, "Vol", "VolType=auto, CoCType=Contract", "Vol",$A$4, -$B938, $A$6,$A$10,,$A$8,$A$12)</f>
        <v>1924058</v>
      </c>
      <c r="J938" s="8" t="str">
        <f xml:space="preserve"> TEXT(RTD("cqg.rtd",,"StudyData", $A$2, "MA", "InputChoice=Close,MAType=Sim,Period="&amp;$A$14&amp;"", "MA",$A$4, -$B938, $A$6,$A$10,,$A$8,$A$12),$A$47)</f>
        <v>4888.88</v>
      </c>
      <c r="K938" s="6" t="str">
        <f xml:space="preserve"> TEXT(RTD("cqg.rtd",,"StudyData", $A$2, "BBnds", "MAType=Sim,InputChoice=Close,Period1="&amp;$A$16&amp;",Percent="&amp;$A$18&amp;"", "BHI",$A$4, -$B938, $A$6,$A$10,,$A$8,$A$12),$A$47)</f>
        <v>4988.21</v>
      </c>
      <c r="L938" s="6" t="str">
        <f>TEXT(RTD("cqg.rtd",,"StudyData",$A$2,"BBnds","MAType=Sim,InputChoice=Close,Period1="&amp;$A$16&amp;",Percent="&amp;$A$18&amp;"","BMA",$A$4,-$B938,$A$6,$A$10,,$A$8,$A$12),$A$47)</f>
        <v>4937.20</v>
      </c>
      <c r="M938" s="6" t="str">
        <f xml:space="preserve"> TEXT(RTD("cqg.rtd",,"StudyData", $A$2, "BBnds", "MAType=Sim,InputChoice=Close,Period1="&amp;$A$16&amp;",Percent="&amp;$A$18&amp;"", "BLO",$A$4, -$B938, $A$6,$A$10,,$A$8,$A$12),$A$47)</f>
        <v>4886.19</v>
      </c>
      <c r="N938" s="8" t="str">
        <f xml:space="preserve"> TEXT(RTD("cqg.rtd",,"StudyData", $A$2, "MACD", "Period1="&amp;$A$20&amp;",Period2="&amp;$A$22&amp;",Period3="&amp;$A$24&amp;",InputChoice=Close", "MACD",$A$4, -$B938, $A$6,$A$10,,$A$8,$A$12),$A$47)</f>
        <v>25.95</v>
      </c>
      <c r="O938" s="8" t="str">
        <f>TEXT(RTD("cqg.rtd",,"StudyData",$A$2,"MACD","Period1="&amp;$A$20&amp;",Period2="&amp;$A$22&amp;",Period3="&amp;$A$24&amp;",InputChoice=Close","MACDA",$A$4,-$B938,$A$6,$A$10,,$A$8,$A$12),$A$47)</f>
        <v>32.91</v>
      </c>
      <c r="P938" s="6" t="str">
        <f t="shared" si="28"/>
        <v>-6.96</v>
      </c>
      <c r="Q938" s="8">
        <f xml:space="preserve"> RTD("cqg.rtd",,"StudyData", $A$2, "RSI", "InputChoice=Close,Period="&amp;$A$26&amp;"", "RSI",$A$4, -$B938, $A$6,$A$10,,$A$8,$A$12)</f>
        <v>45.321047216164345</v>
      </c>
      <c r="R93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-$B938, $A$6,$A$10,,$A$8,$A$12)</f>
        <v>57.776193012900002</v>
      </c>
      <c r="S93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-$B938, $A$6,$A$10,,$A$8,$A$12)</f>
        <v>75.398499999999999</v>
      </c>
      <c r="T938" s="8" t="str">
        <f>TEXT(RTD("cqg.rtd",,"StudyData", $A$2, "Imoku", "Period1="&amp;$A$34&amp;"", "Imoku1",$A$4, -$B938, $A$6,$A$10,,$A$8,$A$12),$A$47)</f>
        <v>4930.63</v>
      </c>
      <c r="U938" s="8" t="str">
        <f xml:space="preserve"> TEXT(RTD("cqg.rtd",,"StudyData", $A$2, "Imoku", "Period2="&amp;$A$36&amp;"", "Imoku2",$A$4, -$B938, $A$6,$A$10,,$A$8,$A$12),$A$47)</f>
        <v>4868.75</v>
      </c>
      <c r="V938" s="8" t="str">
        <f xml:space="preserve"> TEXT(RTD("cqg.rtd",,"StudyData", $A$2, "Imoku", "Period3="&amp;$A$38&amp;"", "Imoku3",$A$4, -(($B938)+($A$44)), $A$6,$A$10,,$A$8,$A$12),$A$47)</f>
        <v>4720.75</v>
      </c>
      <c r="W938" s="8" t="str">
        <f xml:space="preserve"> TEXT(RTD("cqg.rtd",,"StudyData", $A$2, "Imoku", "Period1="&amp;$A$34&amp;",Period2="&amp;$A$36&amp;",Period4="&amp;$A$40&amp;",MAType4=Sim", "Imoku4",$A$4, -(($B938)+($A$44)), $A$6,$A$10,,$A$8,$A$12),$A$47)</f>
        <v>4812.25</v>
      </c>
      <c r="X938" s="8" t="str">
        <f>TEXT(RTD("cqg.rtd",,"StudyData", $A$2, "Imoku", "MAType5=Sim,Period5="&amp;$A$42&amp;",InputChoice5=Close", "Imoku5",$A$4, -$B938, $A$6,$A$10,,$A$8,$A$12),$A$47)</f>
        <v>4920.00</v>
      </c>
    </row>
    <row r="939" spans="2:24" x14ac:dyDescent="0.25">
      <c r="B939">
        <f t="shared" si="29"/>
        <v>937</v>
      </c>
      <c r="C939" s="5">
        <f xml:space="preserve"> RTD("cqg.rtd",,"StudyData", $A$2, "BAR", "", "Time", $A$4,-$B939,$A$6,$A$10, "","False","T")</f>
        <v>44426</v>
      </c>
      <c r="D939" s="4">
        <f xml:space="preserve"> RTD("cqg.rtd",,"StudyData", $A$2, "BAR", "", "Time", $A$4,-$B939,$A$6,$A$10, "","False","T")</f>
        <v>44426</v>
      </c>
      <c r="E939" s="6" t="str">
        <f xml:space="preserve"> TEXT(RTD("cqg.rtd",,"StudyData", $A$2, "BAR", "", "Open", $A$4, -$B939, $A$6,$A$10,,$A$8,$A$12),$A$47)</f>
        <v>4955.25</v>
      </c>
      <c r="F939" s="6" t="str">
        <f xml:space="preserve"> TEXT(RTD("cqg.rtd",,"StudyData", $A$2, "BAR", "", "High", $A$4, -$B939, $A$6,$A$10,,$A$8,$A$12),$A$47)</f>
        <v>4968.25</v>
      </c>
      <c r="G939" s="6" t="str">
        <f xml:space="preserve"> TEXT(RTD("cqg.rtd",,"StudyData", $A$2, "BAR", "", "Low", $A$4, -$B939, $A$6,$A$10,,$A$8,$A$12),$A$47)</f>
        <v>4900.00</v>
      </c>
      <c r="H939" s="6" t="str">
        <f>TEXT(RTD("cqg.rtd",,"StudyData", $A$2, "BAR", "", "Close", $A$4, -$B939, $A$6,$A$10,,$A$8,$A$12),$A$47)</f>
        <v>4913.00</v>
      </c>
      <c r="I939" s="7">
        <f xml:space="preserve"> RTD("cqg.rtd",,"StudyData", $A$2, "Vol", "VolType=auto, CoCType=Contract", "Vol",$A$4, -$B939, $A$6,$A$10,,$A$8,$A$12)</f>
        <v>1546011</v>
      </c>
      <c r="J939" s="8" t="str">
        <f xml:space="preserve"> TEXT(RTD("cqg.rtd",,"StudyData", $A$2, "MA", "InputChoice=Close,MAType=Sim,Period="&amp;$A$14&amp;"", "MA",$A$4, -$B939, $A$6,$A$10,,$A$8,$A$12),$A$47)</f>
        <v>4884.63</v>
      </c>
      <c r="K939" s="6" t="str">
        <f xml:space="preserve"> TEXT(RTD("cqg.rtd",,"StudyData", $A$2, "BBnds", "MAType=Sim,InputChoice=Close,Period1="&amp;$A$16&amp;",Percent="&amp;$A$18&amp;"", "BHI",$A$4, -$B939, $A$6,$A$10,,$A$8,$A$12),$A$47)</f>
        <v>4991.90</v>
      </c>
      <c r="L939" s="6" t="str">
        <f>TEXT(RTD("cqg.rtd",,"StudyData",$A$2,"BBnds","MAType=Sim,InputChoice=Close,Period1="&amp;$A$16&amp;",Percent="&amp;$A$18&amp;"","BMA",$A$4,-$B939,$A$6,$A$10,,$A$8,$A$12),$A$47)</f>
        <v>4935.10</v>
      </c>
      <c r="M939" s="6" t="str">
        <f xml:space="preserve"> TEXT(RTD("cqg.rtd",,"StudyData", $A$2, "BBnds", "MAType=Sim,InputChoice=Close,Period1="&amp;$A$16&amp;",Percent="&amp;$A$18&amp;"", "BLO",$A$4, -$B939, $A$6,$A$10,,$A$8,$A$12),$A$47)</f>
        <v>4878.30</v>
      </c>
      <c r="N939" s="8" t="str">
        <f xml:space="preserve"> TEXT(RTD("cqg.rtd",,"StudyData", $A$2, "MACD", "Period1="&amp;$A$20&amp;",Period2="&amp;$A$22&amp;",Period3="&amp;$A$24&amp;",InputChoice=Close", "MACD",$A$4, -$B939, $A$6,$A$10,,$A$8,$A$12),$A$47)</f>
        <v>30.26</v>
      </c>
      <c r="O939" s="8" t="str">
        <f>TEXT(RTD("cqg.rtd",,"StudyData",$A$2,"MACD","Period1="&amp;$A$20&amp;",Period2="&amp;$A$22&amp;",Period3="&amp;$A$24&amp;",InputChoice=Close","MACDA",$A$4,-$B939,$A$6,$A$10,,$A$8,$A$12),$A$47)</f>
        <v>34.64</v>
      </c>
      <c r="P939" s="6" t="str">
        <f t="shared" si="28"/>
        <v>-4.38</v>
      </c>
      <c r="Q939" s="8">
        <f xml:space="preserve"> RTD("cqg.rtd",,"StudyData", $A$2, "RSI", "InputChoice=Close,Period="&amp;$A$26&amp;"", "RSI",$A$4, -$B939, $A$6,$A$10,,$A$8,$A$12)</f>
        <v>42.993766649940326</v>
      </c>
      <c r="R93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-$B939, $A$6,$A$10,,$A$8,$A$12)</f>
        <v>67.139214547600005</v>
      </c>
      <c r="S93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-$B939, $A$6,$A$10,,$A$8,$A$12)</f>
        <v>84.209599999999995</v>
      </c>
      <c r="T939" s="8" t="str">
        <f>TEXT(RTD("cqg.rtd",,"StudyData", $A$2, "Imoku", "Period1="&amp;$A$34&amp;"", "Imoku1",$A$4, -$B939, $A$6,$A$10,,$A$8,$A$12),$A$47)</f>
        <v>4947.50</v>
      </c>
      <c r="U939" s="8" t="str">
        <f xml:space="preserve"> TEXT(RTD("cqg.rtd",,"StudyData", $A$2, "Imoku", "Period2="&amp;$A$36&amp;"", "Imoku2",$A$4, -$B939, $A$6,$A$10,,$A$8,$A$12),$A$47)</f>
        <v>4868.75</v>
      </c>
      <c r="V939" s="8" t="str">
        <f xml:space="preserve"> TEXT(RTD("cqg.rtd",,"StudyData", $A$2, "Imoku", "Period3="&amp;$A$38&amp;"", "Imoku3",$A$4, -(($B939)+($A$44)), $A$6,$A$10,,$A$8,$A$12),$A$47)</f>
        <v>4720.38</v>
      </c>
      <c r="W939" s="8" t="str">
        <f xml:space="preserve"> TEXT(RTD("cqg.rtd",,"StudyData", $A$2, "Imoku", "Period1="&amp;$A$34&amp;",Period2="&amp;$A$36&amp;",Period4="&amp;$A$40&amp;",MAType4=Sim", "Imoku4",$A$4, -(($B939)+($A$44)), $A$6,$A$10,,$A$8,$A$12),$A$47)</f>
        <v>4809.38</v>
      </c>
      <c r="X939" s="8" t="str">
        <f>TEXT(RTD("cqg.rtd",,"StudyData", $A$2, "Imoku", "MAType5=Sim,Period5="&amp;$A$42&amp;",InputChoice5=Close", "Imoku5",$A$4, -$B939, $A$6,$A$10,,$A$8,$A$12),$A$47)</f>
        <v>4913.00</v>
      </c>
    </row>
    <row r="940" spans="2:24" x14ac:dyDescent="0.25">
      <c r="B940">
        <f t="shared" si="29"/>
        <v>938</v>
      </c>
      <c r="C940" s="5">
        <f xml:space="preserve"> RTD("cqg.rtd",,"StudyData", $A$2, "BAR", "", "Time", $A$4,-$B940,$A$6,$A$10, "","False","T")</f>
        <v>44425</v>
      </c>
      <c r="D940" s="4">
        <f xml:space="preserve"> RTD("cqg.rtd",,"StudyData", $A$2, "BAR", "", "Time", $A$4,-$B940,$A$6,$A$10, "","False","T")</f>
        <v>44425</v>
      </c>
      <c r="E940" s="6" t="str">
        <f xml:space="preserve"> TEXT(RTD("cqg.rtd",,"StudyData", $A$2, "BAR", "", "Open", $A$4, -$B940, $A$6,$A$10,,$A$8,$A$12),$A$47)</f>
        <v>4990.50</v>
      </c>
      <c r="F940" s="6" t="str">
        <f xml:space="preserve"> TEXT(RTD("cqg.rtd",,"StudyData", $A$2, "BAR", "", "High", $A$4, -$B940, $A$6,$A$10,,$A$8,$A$12),$A$47)</f>
        <v>4990.75</v>
      </c>
      <c r="G940" s="6" t="str">
        <f xml:space="preserve"> TEXT(RTD("cqg.rtd",,"StudyData", $A$2, "BAR", "", "Low", $A$4, -$B940, $A$6,$A$10,,$A$8,$A$12),$A$47)</f>
        <v>4930.25</v>
      </c>
      <c r="H940" s="6" t="str">
        <f>TEXT(RTD("cqg.rtd",,"StudyData", $A$2, "BAR", "", "Close", $A$4, -$B940, $A$6,$A$10,,$A$8,$A$12),$A$47)</f>
        <v>4962.00</v>
      </c>
      <c r="I940" s="7">
        <f xml:space="preserve"> RTD("cqg.rtd",,"StudyData", $A$2, "Vol", "VolType=auto, CoCType=Contract", "Vol",$A$4, -$B940, $A$6,$A$10,,$A$8,$A$12)</f>
        <v>1789568</v>
      </c>
      <c r="J940" s="8" t="str">
        <f xml:space="preserve"> TEXT(RTD("cqg.rtd",,"StudyData", $A$2, "MA", "InputChoice=Close,MAType=Sim,Period="&amp;$A$14&amp;"", "MA",$A$4, -$B940, $A$6,$A$10,,$A$8,$A$12),$A$47)</f>
        <v>4880.68</v>
      </c>
      <c r="K940" s="6" t="str">
        <f xml:space="preserve"> TEXT(RTD("cqg.rtd",,"StudyData", $A$2, "BBnds", "MAType=Sim,InputChoice=Close,Period1="&amp;$A$16&amp;",Percent="&amp;$A$18&amp;"", "BHI",$A$4, -$B940, $A$6,$A$10,,$A$8,$A$12),$A$47)</f>
        <v>4996.01</v>
      </c>
      <c r="L940" s="6" t="str">
        <f>TEXT(RTD("cqg.rtd",,"StudyData",$A$2,"BBnds","MAType=Sim,InputChoice=Close,Period1="&amp;$A$16&amp;",Percent="&amp;$A$18&amp;"","BMA",$A$4,-$B940,$A$6,$A$10,,$A$8,$A$12),$A$47)</f>
        <v>4932.90</v>
      </c>
      <c r="M940" s="6" t="str">
        <f xml:space="preserve"> TEXT(RTD("cqg.rtd",,"StudyData", $A$2, "BBnds", "MAType=Sim,InputChoice=Close,Period1="&amp;$A$16&amp;",Percent="&amp;$A$18&amp;"", "BLO",$A$4, -$B940, $A$6,$A$10,,$A$8,$A$12),$A$47)</f>
        <v>4869.79</v>
      </c>
      <c r="N940" s="8" t="str">
        <f xml:space="preserve"> TEXT(RTD("cqg.rtd",,"StudyData", $A$2, "MACD", "Period1="&amp;$A$20&amp;",Period2="&amp;$A$22&amp;",Period3="&amp;$A$24&amp;",InputChoice=Close", "MACD",$A$4, -$B940, $A$6,$A$10,,$A$8,$A$12),$A$47)</f>
        <v>36.04</v>
      </c>
      <c r="O940" s="8" t="str">
        <f>TEXT(RTD("cqg.rtd",,"StudyData",$A$2,"MACD","Period1="&amp;$A$20&amp;",Period2="&amp;$A$22&amp;",Period3="&amp;$A$24&amp;",InputChoice=Close","MACDA",$A$4,-$B940,$A$6,$A$10,,$A$8,$A$12),$A$47)</f>
        <v>35.74</v>
      </c>
      <c r="P940" s="6" t="str">
        <f t="shared" si="28"/>
        <v>.30</v>
      </c>
      <c r="Q940" s="8">
        <f xml:space="preserve"> RTD("cqg.rtd",,"StudyData", $A$2, "RSI", "InputChoice=Close,Period="&amp;$A$26&amp;"", "RSI",$A$4, -$B940, $A$6,$A$10,,$A$8,$A$12)</f>
        <v>58.481728609762072</v>
      </c>
      <c r="R94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-$B940, $A$6,$A$10,,$A$8,$A$12)</f>
        <v>87.854961205699993</v>
      </c>
      <c r="S94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-$B940, $A$6,$A$10,,$A$8,$A$12)</f>
        <v>92.744799999999998</v>
      </c>
      <c r="T940" s="8" t="str">
        <f>TEXT(RTD("cqg.rtd",,"StudyData", $A$2, "Imoku", "Period1="&amp;$A$34&amp;"", "Imoku1",$A$4, -$B940, $A$6,$A$10,,$A$8,$A$12),$A$47)</f>
        <v>4953.63</v>
      </c>
      <c r="U940" s="8" t="str">
        <f xml:space="preserve"> TEXT(RTD("cqg.rtd",,"StudyData", $A$2, "Imoku", "Period2="&amp;$A$36&amp;"", "Imoku2",$A$4, -$B940, $A$6,$A$10,,$A$8,$A$12),$A$47)</f>
        <v>4868.75</v>
      </c>
      <c r="V940" s="8" t="str">
        <f xml:space="preserve"> TEXT(RTD("cqg.rtd",,"StudyData", $A$2, "Imoku", "Period3="&amp;$A$38&amp;"", "Imoku3",$A$4, -(($B940)+($A$44)), $A$6,$A$10,,$A$8,$A$12),$A$47)</f>
        <v>4718.13</v>
      </c>
      <c r="W940" s="8" t="str">
        <f xml:space="preserve"> TEXT(RTD("cqg.rtd",,"StudyData", $A$2, "Imoku", "Period1="&amp;$A$34&amp;",Period2="&amp;$A$36&amp;",Period4="&amp;$A$40&amp;",MAType4=Sim", "Imoku4",$A$4, -(($B940)+($A$44)), $A$6,$A$10,,$A$8,$A$12),$A$47)</f>
        <v>4807.13</v>
      </c>
      <c r="X940" s="8" t="str">
        <f>TEXT(RTD("cqg.rtd",,"StudyData", $A$2, "Imoku", "MAType5=Sim,Period5="&amp;$A$42&amp;",InputChoice5=Close", "Imoku5",$A$4, -$B940, $A$6,$A$10,,$A$8,$A$12),$A$47)</f>
        <v>4962.00</v>
      </c>
    </row>
    <row r="941" spans="2:24" x14ac:dyDescent="0.25">
      <c r="B941">
        <f t="shared" si="29"/>
        <v>939</v>
      </c>
      <c r="C941" s="5">
        <f xml:space="preserve"> RTD("cqg.rtd",,"StudyData", $A$2, "BAR", "", "Time", $A$4,-$B941,$A$6,$A$10, "","False","T")</f>
        <v>44424</v>
      </c>
      <c r="D941" s="4">
        <f xml:space="preserve"> RTD("cqg.rtd",,"StudyData", $A$2, "BAR", "", "Time", $A$4,-$B941,$A$6,$A$10, "","False","T")</f>
        <v>44424</v>
      </c>
      <c r="E941" s="6" t="str">
        <f xml:space="preserve"> TEXT(RTD("cqg.rtd",,"StudyData", $A$2, "BAR", "", "Open", $A$4, -$B941, $A$6,$A$10,,$A$8,$A$12),$A$47)</f>
        <v>4974.75</v>
      </c>
      <c r="F941" s="6" t="str">
        <f xml:space="preserve"> TEXT(RTD("cqg.rtd",,"StudyData", $A$2, "BAR", "", "High", $A$4, -$B941, $A$6,$A$10,,$A$8,$A$12),$A$47)</f>
        <v>4995.00</v>
      </c>
      <c r="G941" s="6" t="str">
        <f xml:space="preserve"> TEXT(RTD("cqg.rtd",,"StudyData", $A$2, "BAR", "", "Low", $A$4, -$B941, $A$6,$A$10,,$A$8,$A$12),$A$47)</f>
        <v>4951.00</v>
      </c>
      <c r="H941" s="6" t="str">
        <f>TEXT(RTD("cqg.rtd",,"StudyData", $A$2, "BAR", "", "Close", $A$4, -$B941, $A$6,$A$10,,$A$8,$A$12),$A$47)</f>
        <v>4992.50</v>
      </c>
      <c r="I941" s="7">
        <f xml:space="preserve"> RTD("cqg.rtd",,"StudyData", $A$2, "Vol", "VolType=auto, CoCType=Contract", "Vol",$A$4, -$B941, $A$6,$A$10,,$A$8,$A$12)</f>
        <v>1239520</v>
      </c>
      <c r="J941" s="8" t="str">
        <f xml:space="preserve"> TEXT(RTD("cqg.rtd",,"StudyData", $A$2, "MA", "InputChoice=Close,MAType=Sim,Period="&amp;$A$14&amp;"", "MA",$A$4, -$B941, $A$6,$A$10,,$A$8,$A$12),$A$47)</f>
        <v>4874.93</v>
      </c>
      <c r="K941" s="6" t="str">
        <f xml:space="preserve"> TEXT(RTD("cqg.rtd",,"StudyData", $A$2, "BBnds", "MAType=Sim,InputChoice=Close,Period1="&amp;$A$16&amp;",Percent="&amp;$A$18&amp;"", "BHI",$A$4, -$B941, $A$6,$A$10,,$A$8,$A$12),$A$47)</f>
        <v>5001.38</v>
      </c>
      <c r="L941" s="6" t="str">
        <f>TEXT(RTD("cqg.rtd",,"StudyData",$A$2,"BBnds","MAType=Sim,InputChoice=Close,Period1="&amp;$A$16&amp;",Percent="&amp;$A$18&amp;"","BMA",$A$4,-$B941,$A$6,$A$10,,$A$8,$A$12),$A$47)</f>
        <v>4926.50</v>
      </c>
      <c r="M941" s="6" t="str">
        <f xml:space="preserve"> TEXT(RTD("cqg.rtd",,"StudyData", $A$2, "BBnds", "MAType=Sim,InputChoice=Close,Period1="&amp;$A$16&amp;",Percent="&amp;$A$18&amp;"", "BLO",$A$4, -$B941, $A$6,$A$10,,$A$8,$A$12),$A$47)</f>
        <v>4851.62</v>
      </c>
      <c r="N941" s="8" t="str">
        <f xml:space="preserve"> TEXT(RTD("cqg.rtd",,"StudyData", $A$2, "MACD", "Period1="&amp;$A$20&amp;",Period2="&amp;$A$22&amp;",Period3="&amp;$A$24&amp;",InputChoice=Close", "MACD",$A$4, -$B941, $A$6,$A$10,,$A$8,$A$12),$A$47)</f>
        <v>37.90</v>
      </c>
      <c r="O941" s="8" t="str">
        <f>TEXT(RTD("cqg.rtd",,"StudyData",$A$2,"MACD","Period1="&amp;$A$20&amp;",Period2="&amp;$A$22&amp;",Period3="&amp;$A$24&amp;",InputChoice=Close","MACDA",$A$4,-$B941,$A$6,$A$10,,$A$8,$A$12),$A$47)</f>
        <v>35.67</v>
      </c>
      <c r="P941" s="6" t="str">
        <f t="shared" si="28"/>
        <v>2.23</v>
      </c>
      <c r="Q941" s="8">
        <f xml:space="preserve"> RTD("cqg.rtd",,"StudyData", $A$2, "RSI", "InputChoice=Close,Period="&amp;$A$26&amp;"", "RSI",$A$4, -$B941, $A$6,$A$10,,$A$8,$A$12)</f>
        <v>73.039621894132637</v>
      </c>
      <c r="R94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-$B941, $A$6,$A$10,,$A$8,$A$12)</f>
        <v>96.802483080299993</v>
      </c>
      <c r="S94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-$B941, $A$6,$A$10,,$A$8,$A$12)</f>
        <v>95.189700000000002</v>
      </c>
      <c r="T941" s="8" t="str">
        <f>TEXT(RTD("cqg.rtd",,"StudyData", $A$2, "Imoku", "Period1="&amp;$A$34&amp;"", "Imoku1",$A$4, -$B941, $A$6,$A$10,,$A$8,$A$12),$A$47)</f>
        <v>4952.38</v>
      </c>
      <c r="U941" s="8" t="str">
        <f xml:space="preserve"> TEXT(RTD("cqg.rtd",,"StudyData", $A$2, "Imoku", "Period2="&amp;$A$36&amp;"", "Imoku2",$A$4, -$B941, $A$6,$A$10,,$A$8,$A$12),$A$47)</f>
        <v>4868.75</v>
      </c>
      <c r="V941" s="8" t="str">
        <f xml:space="preserve"> TEXT(RTD("cqg.rtd",,"StudyData", $A$2, "Imoku", "Period3="&amp;$A$38&amp;"", "Imoku3",$A$4, -(($B941)+($A$44)), $A$6,$A$10,,$A$8,$A$12),$A$47)</f>
        <v>4710.50</v>
      </c>
      <c r="W941" s="8" t="str">
        <f xml:space="preserve"> TEXT(RTD("cqg.rtd",,"StudyData", $A$2, "Imoku", "Period1="&amp;$A$34&amp;",Period2="&amp;$A$36&amp;",Period4="&amp;$A$40&amp;",MAType4=Sim", "Imoku4",$A$4, -(($B941)+($A$44)), $A$6,$A$10,,$A$8,$A$12),$A$47)</f>
        <v>4798.25</v>
      </c>
      <c r="X941" s="8" t="str">
        <f>TEXT(RTD("cqg.rtd",,"StudyData", $A$2, "Imoku", "MAType5=Sim,Period5="&amp;$A$42&amp;",InputChoice5=Close", "Imoku5",$A$4, -$B941, $A$6,$A$10,,$A$8,$A$12),$A$47)</f>
        <v>4992.50</v>
      </c>
    </row>
    <row r="942" spans="2:24" x14ac:dyDescent="0.25">
      <c r="B942">
        <f t="shared" si="29"/>
        <v>940</v>
      </c>
      <c r="C942" s="5">
        <f xml:space="preserve"> RTD("cqg.rtd",,"StudyData", $A$2, "BAR", "", "Time", $A$4,-$B942,$A$6,$A$10, "","False","T")</f>
        <v>44421</v>
      </c>
      <c r="D942" s="4">
        <f xml:space="preserve"> RTD("cqg.rtd",,"StudyData", $A$2, "BAR", "", "Time", $A$4,-$B942,$A$6,$A$10, "","False","T")</f>
        <v>44421</v>
      </c>
      <c r="E942" s="6" t="str">
        <f xml:space="preserve"> TEXT(RTD("cqg.rtd",,"StudyData", $A$2, "BAR", "", "Open", $A$4, -$B942, $A$6,$A$10,,$A$8,$A$12),$A$47)</f>
        <v>4974.25</v>
      </c>
      <c r="F942" s="6" t="str">
        <f xml:space="preserve"> TEXT(RTD("cqg.rtd",,"StudyData", $A$2, "BAR", "", "High", $A$4, -$B942, $A$6,$A$10,,$A$8,$A$12),$A$47)</f>
        <v>4981.75</v>
      </c>
      <c r="G942" s="6" t="str">
        <f xml:space="preserve"> TEXT(RTD("cqg.rtd",,"StudyData", $A$2, "BAR", "", "Low", $A$4, -$B942, $A$6,$A$10,,$A$8,$A$12),$A$47)</f>
        <v>4969.50</v>
      </c>
      <c r="H942" s="6" t="str">
        <f>TEXT(RTD("cqg.rtd",,"StudyData", $A$2, "BAR", "", "Close", $A$4, -$B942, $A$6,$A$10,,$A$8,$A$12),$A$47)</f>
        <v>4981.00</v>
      </c>
      <c r="I942" s="7">
        <f xml:space="preserve"> RTD("cqg.rtd",,"StudyData", $A$2, "Vol", "VolType=auto, CoCType=Contract", "Vol",$A$4, -$B942, $A$6,$A$10,,$A$8,$A$12)</f>
        <v>789104</v>
      </c>
      <c r="J942" s="8" t="str">
        <f xml:space="preserve"> TEXT(RTD("cqg.rtd",,"StudyData", $A$2, "MA", "InputChoice=Close,MAType=Sim,Period="&amp;$A$14&amp;"", "MA",$A$4, -$B942, $A$6,$A$10,,$A$8,$A$12),$A$47)</f>
        <v>4866.92</v>
      </c>
      <c r="K942" s="6" t="str">
        <f xml:space="preserve"> TEXT(RTD("cqg.rtd",,"StudyData", $A$2, "BBnds", "MAType=Sim,InputChoice=Close,Period1="&amp;$A$16&amp;",Percent="&amp;$A$18&amp;"", "BHI",$A$4, -$B942, $A$6,$A$10,,$A$8,$A$12),$A$47)</f>
        <v>5011.03</v>
      </c>
      <c r="L942" s="6" t="str">
        <f>TEXT(RTD("cqg.rtd",,"StudyData",$A$2,"BBnds","MAType=Sim,InputChoice=Close,Period1="&amp;$A$16&amp;",Percent="&amp;$A$18&amp;"","BMA",$A$4,-$B942,$A$6,$A$10,,$A$8,$A$12),$A$47)</f>
        <v>4915.36</v>
      </c>
      <c r="M942" s="6" t="str">
        <f xml:space="preserve"> TEXT(RTD("cqg.rtd",,"StudyData", $A$2, "BBnds", "MAType=Sim,InputChoice=Close,Period1="&amp;$A$16&amp;",Percent="&amp;$A$18&amp;"", "BLO",$A$4, -$B942, $A$6,$A$10,,$A$8,$A$12),$A$47)</f>
        <v>4819.69</v>
      </c>
      <c r="N942" s="8" t="str">
        <f xml:space="preserve"> TEXT(RTD("cqg.rtd",,"StudyData", $A$2, "MACD", "Period1="&amp;$A$20&amp;",Period2="&amp;$A$22&amp;",Period3="&amp;$A$24&amp;",InputChoice=Close", "MACD",$A$4, -$B942, $A$6,$A$10,,$A$8,$A$12),$A$47)</f>
        <v>36.62</v>
      </c>
      <c r="O942" s="8" t="str">
        <f>TEXT(RTD("cqg.rtd",,"StudyData",$A$2,"MACD","Period1="&amp;$A$20&amp;",Period2="&amp;$A$22&amp;",Period3="&amp;$A$24&amp;",InputChoice=Close","MACDA",$A$4,-$B942,$A$6,$A$10,,$A$8,$A$12),$A$47)</f>
        <v>35.11</v>
      </c>
      <c r="P942" s="6" t="str">
        <f t="shared" si="28"/>
        <v>1.51</v>
      </c>
      <c r="Q942" s="8">
        <f xml:space="preserve"> RTD("cqg.rtd",,"StudyData", $A$2, "RSI", "InputChoice=Close,Period="&amp;$A$26&amp;"", "RSI",$A$4, -$B942, $A$6,$A$10,,$A$8,$A$12)</f>
        <v>70.585566894611617</v>
      </c>
      <c r="R94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-$B942, $A$6,$A$10,,$A$8,$A$12)</f>
        <v>96.312662458199995</v>
      </c>
      <c r="S94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-$B942, $A$6,$A$10,,$A$8,$A$12)</f>
        <v>94.383300000000006</v>
      </c>
      <c r="T942" s="8" t="str">
        <f>TEXT(RTD("cqg.rtd",,"StudyData", $A$2, "Imoku", "Period1="&amp;$A$34&amp;"", "Imoku1",$A$4, -$B942, $A$6,$A$10,,$A$8,$A$12),$A$47)</f>
        <v>4932.75</v>
      </c>
      <c r="U942" s="8" t="str">
        <f xml:space="preserve"> TEXT(RTD("cqg.rtd",,"StudyData", $A$2, "Imoku", "Period2="&amp;$A$36&amp;"", "Imoku2",$A$4, -$B942, $A$6,$A$10,,$A$8,$A$12),$A$47)</f>
        <v>4862.13</v>
      </c>
      <c r="V942" s="8" t="str">
        <f xml:space="preserve"> TEXT(RTD("cqg.rtd",,"StudyData", $A$2, "Imoku", "Period3="&amp;$A$38&amp;"", "Imoku3",$A$4, -(($B942)+($A$44)), $A$6,$A$10,,$A$8,$A$12),$A$47)</f>
        <v>4705.13</v>
      </c>
      <c r="W942" s="8" t="str">
        <f xml:space="preserve"> TEXT(RTD("cqg.rtd",,"StudyData", $A$2, "Imoku", "Period1="&amp;$A$34&amp;",Period2="&amp;$A$36&amp;",Period4="&amp;$A$40&amp;",MAType4=Sim", "Imoku4",$A$4, -(($B942)+($A$44)), $A$6,$A$10,,$A$8,$A$12),$A$47)</f>
        <v>4790.19</v>
      </c>
      <c r="X942" s="8" t="str">
        <f>TEXT(RTD("cqg.rtd",,"StudyData", $A$2, "Imoku", "MAType5=Sim,Period5="&amp;$A$42&amp;",InputChoice5=Close", "Imoku5",$A$4, -$B942, $A$6,$A$10,,$A$8,$A$12),$A$47)</f>
        <v>4981.00</v>
      </c>
    </row>
    <row r="943" spans="2:24" x14ac:dyDescent="0.25">
      <c r="B943">
        <f t="shared" si="29"/>
        <v>941</v>
      </c>
      <c r="C943" s="5">
        <f xml:space="preserve"> RTD("cqg.rtd",,"StudyData", $A$2, "BAR", "", "Time", $A$4,-$B943,$A$6,$A$10, "","False","T")</f>
        <v>44420</v>
      </c>
      <c r="D943" s="4">
        <f xml:space="preserve"> RTD("cqg.rtd",,"StudyData", $A$2, "BAR", "", "Time", $A$4,-$B943,$A$6,$A$10, "","False","T")</f>
        <v>44420</v>
      </c>
      <c r="E943" s="6" t="str">
        <f xml:space="preserve"> TEXT(RTD("cqg.rtd",,"StudyData", $A$2, "BAR", "", "Open", $A$4, -$B943, $A$6,$A$10,,$A$8,$A$12),$A$47)</f>
        <v>4958.50</v>
      </c>
      <c r="F943" s="6" t="str">
        <f xml:space="preserve"> TEXT(RTD("cqg.rtd",,"StudyData", $A$2, "BAR", "", "High", $A$4, -$B943, $A$6,$A$10,,$A$8,$A$12),$A$47)</f>
        <v>4974.75</v>
      </c>
      <c r="G943" s="6" t="str">
        <f xml:space="preserve"> TEXT(RTD("cqg.rtd",,"StudyData", $A$2, "BAR", "", "Low", $A$4, -$B943, $A$6,$A$10,,$A$8,$A$12),$A$47)</f>
        <v>4948.75</v>
      </c>
      <c r="H943" s="6" t="str">
        <f>TEXT(RTD("cqg.rtd",,"StudyData", $A$2, "BAR", "", "Close", $A$4, -$B943, $A$6,$A$10,,$A$8,$A$12),$A$47)</f>
        <v>4973.00</v>
      </c>
      <c r="I943" s="7">
        <f xml:space="preserve"> RTD("cqg.rtd",,"StudyData", $A$2, "Vol", "VolType=auto, CoCType=Contract", "Vol",$A$4, -$B943, $A$6,$A$10,,$A$8,$A$12)</f>
        <v>850527</v>
      </c>
      <c r="J943" s="8" t="str">
        <f xml:space="preserve"> TEXT(RTD("cqg.rtd",,"StudyData", $A$2, "MA", "InputChoice=Close,MAType=Sim,Period="&amp;$A$14&amp;"", "MA",$A$4, -$B943, $A$6,$A$10,,$A$8,$A$12),$A$47)</f>
        <v>4860.66</v>
      </c>
      <c r="K943" s="6" t="str">
        <f xml:space="preserve"> TEXT(RTD("cqg.rtd",,"StudyData", $A$2, "BBnds", "MAType=Sim,InputChoice=Close,Period1="&amp;$A$16&amp;",Percent="&amp;$A$18&amp;"", "BHI",$A$4, -$B943, $A$6,$A$10,,$A$8,$A$12),$A$47)</f>
        <v>5004.66</v>
      </c>
      <c r="L943" s="6" t="str">
        <f>TEXT(RTD("cqg.rtd",,"StudyData",$A$2,"BBnds","MAType=Sim,InputChoice=Close,Period1="&amp;$A$16&amp;",Percent="&amp;$A$18&amp;"","BMA",$A$4,-$B943,$A$6,$A$10,,$A$8,$A$12),$A$47)</f>
        <v>4908.16</v>
      </c>
      <c r="M943" s="6" t="str">
        <f xml:space="preserve"> TEXT(RTD("cqg.rtd",,"StudyData", $A$2, "BBnds", "MAType=Sim,InputChoice=Close,Period1="&amp;$A$16&amp;",Percent="&amp;$A$18&amp;"", "BLO",$A$4, -$B943, $A$6,$A$10,,$A$8,$A$12),$A$47)</f>
        <v>4811.66</v>
      </c>
      <c r="N943" s="8" t="str">
        <f xml:space="preserve"> TEXT(RTD("cqg.rtd",,"StudyData", $A$2, "MACD", "Period1="&amp;$A$20&amp;",Period2="&amp;$A$22&amp;",Period3="&amp;$A$24&amp;",InputChoice=Close", "MACD",$A$4, -$B943, $A$6,$A$10,,$A$8,$A$12),$A$47)</f>
        <v>35.62</v>
      </c>
      <c r="O943" s="8" t="str">
        <f>TEXT(RTD("cqg.rtd",,"StudyData",$A$2,"MACD","Period1="&amp;$A$20&amp;",Period2="&amp;$A$22&amp;",Period3="&amp;$A$24&amp;",InputChoice=Close","MACDA",$A$4,-$B943,$A$6,$A$10,,$A$8,$A$12),$A$47)</f>
        <v>34.73</v>
      </c>
      <c r="P943" s="6" t="str">
        <f t="shared" si="28"/>
        <v>.89</v>
      </c>
      <c r="Q943" s="8">
        <f xml:space="preserve"> RTD("cqg.rtd",,"StudyData", $A$2, "RSI", "InputChoice=Close,Period="&amp;$A$26&amp;"", "RSI",$A$4, -$B943, $A$6,$A$10,,$A$8,$A$12)</f>
        <v>68.831210290107265</v>
      </c>
      <c r="R94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-$B943, $A$6,$A$10,,$A$8,$A$12)</f>
        <v>95.028976862999997</v>
      </c>
      <c r="S94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-$B943, $A$6,$A$10,,$A$8,$A$12)</f>
        <v>93.418599999999998</v>
      </c>
      <c r="T943" s="8" t="str">
        <f>TEXT(RTD("cqg.rtd",,"StudyData", $A$2, "Imoku", "Period1="&amp;$A$34&amp;"", "Imoku1",$A$4, -$B943, $A$6,$A$10,,$A$8,$A$12),$A$47)</f>
        <v>4929.25</v>
      </c>
      <c r="U943" s="8" t="str">
        <f xml:space="preserve"> TEXT(RTD("cqg.rtd",,"StudyData", $A$2, "Imoku", "Period2="&amp;$A$36&amp;"", "Imoku2",$A$4, -$B943, $A$6,$A$10,,$A$8,$A$12),$A$47)</f>
        <v>4858.63</v>
      </c>
      <c r="V943" s="8" t="str">
        <f xml:space="preserve"> TEXT(RTD("cqg.rtd",,"StudyData", $A$2, "Imoku", "Period3="&amp;$A$38&amp;"", "Imoku3",$A$4, -(($B943)+($A$44)), $A$6,$A$10,,$A$8,$A$12),$A$47)</f>
        <v>4705.13</v>
      </c>
      <c r="W943" s="8" t="str">
        <f xml:space="preserve"> TEXT(RTD("cqg.rtd",,"StudyData", $A$2, "Imoku", "Period1="&amp;$A$34&amp;",Period2="&amp;$A$36&amp;",Period4="&amp;$A$40&amp;",MAType4=Sim", "Imoku4",$A$4, -(($B943)+($A$44)), $A$6,$A$10,,$A$8,$A$12),$A$47)</f>
        <v>4784.75</v>
      </c>
      <c r="X943" s="8" t="str">
        <f>TEXT(RTD("cqg.rtd",,"StudyData", $A$2, "Imoku", "MAType5=Sim,Period5="&amp;$A$42&amp;",InputChoice5=Close", "Imoku5",$A$4, -$B943, $A$6,$A$10,,$A$8,$A$12),$A$47)</f>
        <v>4973.00</v>
      </c>
    </row>
    <row r="944" spans="2:24" x14ac:dyDescent="0.25">
      <c r="B944">
        <f t="shared" si="29"/>
        <v>942</v>
      </c>
      <c r="C944" s="5">
        <f xml:space="preserve"> RTD("cqg.rtd",,"StudyData", $A$2, "BAR", "", "Time", $A$4,-$B944,$A$6,$A$10, "","False","T")</f>
        <v>44419</v>
      </c>
      <c r="D944" s="4">
        <f xml:space="preserve"> RTD("cqg.rtd",,"StudyData", $A$2, "BAR", "", "Time", $A$4,-$B944,$A$6,$A$10, "","False","T")</f>
        <v>44419</v>
      </c>
      <c r="E944" s="6" t="str">
        <f xml:space="preserve"> TEXT(RTD("cqg.rtd",,"StudyData", $A$2, "BAR", "", "Open", $A$4, -$B944, $A$6,$A$10,,$A$8,$A$12),$A$47)</f>
        <v>4947.75</v>
      </c>
      <c r="F944" s="6" t="str">
        <f xml:space="preserve"> TEXT(RTD("cqg.rtd",,"StudyData", $A$2, "BAR", "", "High", $A$4, -$B944, $A$6,$A$10,,$A$8,$A$12),$A$47)</f>
        <v>4961.75</v>
      </c>
      <c r="G944" s="6" t="str">
        <f xml:space="preserve"> TEXT(RTD("cqg.rtd",,"StudyData", $A$2, "BAR", "", "Low", $A$4, -$B944, $A$6,$A$10,,$A$8,$A$12),$A$47)</f>
        <v>4939.25</v>
      </c>
      <c r="H944" s="6" t="str">
        <f>TEXT(RTD("cqg.rtd",,"StudyData", $A$2, "BAR", "", "Close", $A$4, -$B944, $A$6,$A$10,,$A$8,$A$12),$A$47)</f>
        <v>4959.00</v>
      </c>
      <c r="I944" s="7">
        <f xml:space="preserve"> RTD("cqg.rtd",,"StudyData", $A$2, "Vol", "VolType=auto, CoCType=Contract", "Vol",$A$4, -$B944, $A$6,$A$10,,$A$8,$A$12)</f>
        <v>1001054</v>
      </c>
      <c r="J944" s="8" t="str">
        <f xml:space="preserve"> TEXT(RTD("cqg.rtd",,"StudyData", $A$2, "MA", "InputChoice=Close,MAType=Sim,Period="&amp;$A$14&amp;"", "MA",$A$4, -$B944, $A$6,$A$10,,$A$8,$A$12),$A$47)</f>
        <v>4854.63</v>
      </c>
      <c r="K944" s="6" t="str">
        <f xml:space="preserve"> TEXT(RTD("cqg.rtd",,"StudyData", $A$2, "BBnds", "MAType=Sim,InputChoice=Close,Period1="&amp;$A$16&amp;",Percent="&amp;$A$18&amp;"", "BHI",$A$4, -$B944, $A$6,$A$10,,$A$8,$A$12),$A$47)</f>
        <v>4996.04</v>
      </c>
      <c r="L944" s="6" t="str">
        <f>TEXT(RTD("cqg.rtd",,"StudyData",$A$2,"BBnds","MAType=Sim,InputChoice=Close,Period1="&amp;$A$16&amp;",Percent="&amp;$A$18&amp;"","BMA",$A$4,-$B944,$A$6,$A$10,,$A$8,$A$12),$A$47)</f>
        <v>4903.04</v>
      </c>
      <c r="M944" s="6" t="str">
        <f xml:space="preserve"> TEXT(RTD("cqg.rtd",,"StudyData", $A$2, "BBnds", "MAType=Sim,InputChoice=Close,Period1="&amp;$A$16&amp;",Percent="&amp;$A$18&amp;"", "BLO",$A$4, -$B944, $A$6,$A$10,,$A$8,$A$12),$A$47)</f>
        <v>4810.03</v>
      </c>
      <c r="N944" s="8" t="str">
        <f xml:space="preserve"> TEXT(RTD("cqg.rtd",,"StudyData", $A$2, "MACD", "Period1="&amp;$A$20&amp;",Period2="&amp;$A$22&amp;",Period3="&amp;$A$24&amp;",InputChoice=Close", "MACD",$A$4, -$B944, $A$6,$A$10,,$A$8,$A$12),$A$47)</f>
        <v>34.65</v>
      </c>
      <c r="O944" s="8" t="str">
        <f>TEXT(RTD("cqg.rtd",,"StudyData",$A$2,"MACD","Period1="&amp;$A$20&amp;",Period2="&amp;$A$22&amp;",Period3="&amp;$A$24&amp;",InputChoice=Close","MACDA",$A$4,-$B944,$A$6,$A$10,,$A$8,$A$12),$A$47)</f>
        <v>34.51</v>
      </c>
      <c r="P944" s="6" t="str">
        <f t="shared" si="28"/>
        <v>.14</v>
      </c>
      <c r="Q944" s="8">
        <f xml:space="preserve"> RTD("cqg.rtd",,"StudyData", $A$2, "RSI", "InputChoice=Close,Period="&amp;$A$26&amp;"", "RSI",$A$4, -$B944, $A$6,$A$10,,$A$8,$A$12)</f>
        <v>65.643718522177963</v>
      </c>
      <c r="R94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-$B944, $A$6,$A$10,,$A$8,$A$12)</f>
        <v>93.889006566399999</v>
      </c>
      <c r="S94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-$B944, $A$6,$A$10,,$A$8,$A$12)</f>
        <v>92.613399999999999</v>
      </c>
      <c r="T944" s="8" t="str">
        <f>TEXT(RTD("cqg.rtd",,"StudyData", $A$2, "Imoku", "Period1="&amp;$A$34&amp;"", "Imoku1",$A$4, -$B944, $A$6,$A$10,,$A$8,$A$12),$A$47)</f>
        <v>4922.75</v>
      </c>
      <c r="U944" s="8" t="str">
        <f xml:space="preserve"> TEXT(RTD("cqg.rtd",,"StudyData", $A$2, "Imoku", "Period2="&amp;$A$36&amp;"", "Imoku2",$A$4, -$B944, $A$6,$A$10,,$A$8,$A$12),$A$47)</f>
        <v>4852.13</v>
      </c>
      <c r="V944" s="8" t="str">
        <f xml:space="preserve"> TEXT(RTD("cqg.rtd",,"StudyData", $A$2, "Imoku", "Period3="&amp;$A$38&amp;"", "Imoku3",$A$4, -(($B944)+($A$44)), $A$6,$A$10,,$A$8,$A$12),$A$47)</f>
        <v>4702.50</v>
      </c>
      <c r="W944" s="8" t="str">
        <f xml:space="preserve"> TEXT(RTD("cqg.rtd",,"StudyData", $A$2, "Imoku", "Period1="&amp;$A$34&amp;",Period2="&amp;$A$36&amp;",Period4="&amp;$A$40&amp;",MAType4=Sim", "Imoku4",$A$4, -(($B944)+($A$44)), $A$6,$A$10,,$A$8,$A$12),$A$47)</f>
        <v>4781.81</v>
      </c>
      <c r="X944" s="8" t="str">
        <f>TEXT(RTD("cqg.rtd",,"StudyData", $A$2, "Imoku", "MAType5=Sim,Period5="&amp;$A$42&amp;",InputChoice5=Close", "Imoku5",$A$4, -$B944, $A$6,$A$10,,$A$8,$A$12),$A$47)</f>
        <v>4959.00</v>
      </c>
    </row>
    <row r="945" spans="2:24" x14ac:dyDescent="0.25">
      <c r="B945">
        <f t="shared" si="29"/>
        <v>943</v>
      </c>
      <c r="C945" s="5">
        <f xml:space="preserve"> RTD("cqg.rtd",,"StudyData", $A$2, "BAR", "", "Time", $A$4,-$B945,$A$6,$A$10, "","False","T")</f>
        <v>44418</v>
      </c>
      <c r="D945" s="4">
        <f xml:space="preserve"> RTD("cqg.rtd",,"StudyData", $A$2, "BAR", "", "Time", $A$4,-$B945,$A$6,$A$10, "","False","T")</f>
        <v>44418</v>
      </c>
      <c r="E945" s="6" t="str">
        <f xml:space="preserve"> TEXT(RTD("cqg.rtd",,"StudyData", $A$2, "BAR", "", "Open", $A$4, -$B945, $A$6,$A$10,,$A$8,$A$12),$A$47)</f>
        <v>4945.75</v>
      </c>
      <c r="F945" s="6" t="str">
        <f xml:space="preserve"> TEXT(RTD("cqg.rtd",,"StudyData", $A$2, "BAR", "", "High", $A$4, -$B945, $A$6,$A$10,,$A$8,$A$12),$A$47)</f>
        <v>4956.75</v>
      </c>
      <c r="G945" s="6" t="str">
        <f xml:space="preserve"> TEXT(RTD("cqg.rtd",,"StudyData", $A$2, "BAR", "", "Low", $A$4, -$B945, $A$6,$A$10,,$A$8,$A$12),$A$47)</f>
        <v>4935.00</v>
      </c>
      <c r="H945" s="6" t="str">
        <f>TEXT(RTD("cqg.rtd",,"StudyData", $A$2, "BAR", "", "Close", $A$4, -$B945, $A$6,$A$10,,$A$8,$A$12),$A$47)</f>
        <v>4948.50</v>
      </c>
      <c r="I945" s="7">
        <f xml:space="preserve"> RTD("cqg.rtd",,"StudyData", $A$2, "Vol", "VolType=auto, CoCType=Contract", "Vol",$A$4, -$B945, $A$6,$A$10,,$A$8,$A$12)</f>
        <v>950320</v>
      </c>
      <c r="J945" s="8" t="str">
        <f xml:space="preserve"> TEXT(RTD("cqg.rtd",,"StudyData", $A$2, "MA", "InputChoice=Close,MAType=Sim,Period="&amp;$A$14&amp;"", "MA",$A$4, -$B945, $A$6,$A$10,,$A$8,$A$12),$A$47)</f>
        <v>4849.53</v>
      </c>
      <c r="K945" s="6" t="str">
        <f xml:space="preserve"> TEXT(RTD("cqg.rtd",,"StudyData", $A$2, "BBnds", "MAType=Sim,InputChoice=Close,Period1="&amp;$A$16&amp;",Percent="&amp;$A$18&amp;"", "BHI",$A$4, -$B945, $A$6,$A$10,,$A$8,$A$12),$A$47)</f>
        <v>4988.99</v>
      </c>
      <c r="L945" s="6" t="str">
        <f>TEXT(RTD("cqg.rtd",,"StudyData",$A$2,"BBnds","MAType=Sim,InputChoice=Close,Period1="&amp;$A$16&amp;",Percent="&amp;$A$18&amp;"","BMA",$A$4,-$B945,$A$6,$A$10,,$A$8,$A$12),$A$47)</f>
        <v>4899.40</v>
      </c>
      <c r="M945" s="6" t="str">
        <f xml:space="preserve"> TEXT(RTD("cqg.rtd",,"StudyData", $A$2, "BBnds", "MAType=Sim,InputChoice=Close,Period1="&amp;$A$16&amp;",Percent="&amp;$A$18&amp;"", "BLO",$A$4, -$B945, $A$6,$A$10,,$A$8,$A$12),$A$47)</f>
        <v>4809.81</v>
      </c>
      <c r="N945" s="8" t="str">
        <f xml:space="preserve"> TEXT(RTD("cqg.rtd",,"StudyData", $A$2, "MACD", "Period1="&amp;$A$20&amp;",Period2="&amp;$A$22&amp;",Period3="&amp;$A$24&amp;",InputChoice=Close", "MACD",$A$4, -$B945, $A$6,$A$10,,$A$8,$A$12),$A$47)</f>
        <v>34.32</v>
      </c>
      <c r="O945" s="8" t="str">
        <f>TEXT(RTD("cqg.rtd",,"StudyData",$A$2,"MACD","Period1="&amp;$A$20&amp;",Period2="&amp;$A$22&amp;",Period3="&amp;$A$24&amp;",InputChoice=Close","MACDA",$A$4,-$B945,$A$6,$A$10,,$A$8,$A$12),$A$47)</f>
        <v>34.47</v>
      </c>
      <c r="P945" s="6" t="str">
        <f t="shared" si="28"/>
        <v>-.15</v>
      </c>
      <c r="Q945" s="8">
        <f xml:space="preserve"> RTD("cqg.rtd",,"StudyData", $A$2, "RSI", "InputChoice=Close,Period="&amp;$A$26&amp;"", "RSI",$A$4, -$B945, $A$6,$A$10,,$A$8,$A$12)</f>
        <v>63.13003499377124</v>
      </c>
      <c r="R94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-$B945, $A$6,$A$10,,$A$8,$A$12)</f>
        <v>93.182806535599994</v>
      </c>
      <c r="S94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-$B945, $A$6,$A$10,,$A$8,$A$12)</f>
        <v>91.9756</v>
      </c>
      <c r="T945" s="8" t="str">
        <f>TEXT(RTD("cqg.rtd",,"StudyData", $A$2, "Imoku", "Period1="&amp;$A$34&amp;"", "Imoku1",$A$4, -$B945, $A$6,$A$10,,$A$8,$A$12),$A$47)</f>
        <v>4920.25</v>
      </c>
      <c r="U945" s="8" t="str">
        <f xml:space="preserve"> TEXT(RTD("cqg.rtd",,"StudyData", $A$2, "Imoku", "Period2="&amp;$A$36&amp;"", "Imoku2",$A$4, -$B945, $A$6,$A$10,,$A$8,$A$12),$A$47)</f>
        <v>4849.63</v>
      </c>
      <c r="V945" s="8" t="str">
        <f xml:space="preserve"> TEXT(RTD("cqg.rtd",,"StudyData", $A$2, "Imoku", "Period3="&amp;$A$38&amp;"", "Imoku3",$A$4, -(($B945)+($A$44)), $A$6,$A$10,,$A$8,$A$12),$A$47)</f>
        <v>4702.00</v>
      </c>
      <c r="W945" s="8" t="str">
        <f xml:space="preserve"> TEXT(RTD("cqg.rtd",,"StudyData", $A$2, "Imoku", "Period1="&amp;$A$34&amp;",Period2="&amp;$A$36&amp;",Period4="&amp;$A$40&amp;",MAType4=Sim", "Imoku4",$A$4, -(($B945)+($A$44)), $A$6,$A$10,,$A$8,$A$12),$A$47)</f>
        <v>4775.13</v>
      </c>
      <c r="X945" s="8" t="str">
        <f>TEXT(RTD("cqg.rtd",,"StudyData", $A$2, "Imoku", "MAType5=Sim,Period5="&amp;$A$42&amp;",InputChoice5=Close", "Imoku5",$A$4, -$B945, $A$6,$A$10,,$A$8,$A$12),$A$47)</f>
        <v>4948.50</v>
      </c>
    </row>
    <row r="946" spans="2:24" x14ac:dyDescent="0.25">
      <c r="B946">
        <f t="shared" si="29"/>
        <v>944</v>
      </c>
      <c r="C946" s="5">
        <f xml:space="preserve"> RTD("cqg.rtd",,"StudyData", $A$2, "BAR", "", "Time", $A$4,-$B946,$A$6,$A$10, "","False","T")</f>
        <v>44417</v>
      </c>
      <c r="D946" s="4">
        <f xml:space="preserve"> RTD("cqg.rtd",,"StudyData", $A$2, "BAR", "", "Time", $A$4,-$B946,$A$6,$A$10, "","False","T")</f>
        <v>44417</v>
      </c>
      <c r="E946" s="6" t="str">
        <f xml:space="preserve"> TEXT(RTD("cqg.rtd",,"StudyData", $A$2, "BAR", "", "Open", $A$4, -$B946, $A$6,$A$10,,$A$8,$A$12),$A$47)</f>
        <v>4946.50</v>
      </c>
      <c r="F946" s="6" t="str">
        <f xml:space="preserve"> TEXT(RTD("cqg.rtd",,"StudyData", $A$2, "BAR", "", "High", $A$4, -$B946, $A$6,$A$10,,$A$8,$A$12),$A$47)</f>
        <v>4950.50</v>
      </c>
      <c r="G946" s="6" t="str">
        <f xml:space="preserve"> TEXT(RTD("cqg.rtd",,"StudyData", $A$2, "BAR", "", "Low", $A$4, -$B946, $A$6,$A$10,,$A$8,$A$12),$A$47)</f>
        <v>4930.75</v>
      </c>
      <c r="H946" s="6" t="str">
        <f>TEXT(RTD("cqg.rtd",,"StudyData", $A$2, "BAR", "", "Close", $A$4, -$B946, $A$6,$A$10,,$A$8,$A$12),$A$47)</f>
        <v>4944.25</v>
      </c>
      <c r="I946" s="7">
        <f xml:space="preserve"> RTD("cqg.rtd",,"StudyData", $A$2, "Vol", "VolType=auto, CoCType=Contract", "Vol",$A$4, -$B946, $A$6,$A$10,,$A$8,$A$12)</f>
        <v>789726</v>
      </c>
      <c r="J946" s="8" t="str">
        <f xml:space="preserve"> TEXT(RTD("cqg.rtd",,"StudyData", $A$2, "MA", "InputChoice=Close,MAType=Sim,Period="&amp;$A$14&amp;"", "MA",$A$4, -$B946, $A$6,$A$10,,$A$8,$A$12),$A$47)</f>
        <v>4844.92</v>
      </c>
      <c r="K946" s="6" t="str">
        <f xml:space="preserve"> TEXT(RTD("cqg.rtd",,"StudyData", $A$2, "BBnds", "MAType=Sim,InputChoice=Close,Period1="&amp;$A$16&amp;",Percent="&amp;$A$18&amp;"", "BHI",$A$4, -$B946, $A$6,$A$10,,$A$8,$A$12),$A$47)</f>
        <v>4983.00</v>
      </c>
      <c r="L946" s="6" t="str">
        <f>TEXT(RTD("cqg.rtd",,"StudyData",$A$2,"BBnds","MAType=Sim,InputChoice=Close,Period1="&amp;$A$16&amp;",Percent="&amp;$A$18&amp;"","BMA",$A$4,-$B946,$A$6,$A$10,,$A$8,$A$12),$A$47)</f>
        <v>4895.96</v>
      </c>
      <c r="M946" s="6" t="str">
        <f xml:space="preserve"> TEXT(RTD("cqg.rtd",,"StudyData", $A$2, "BBnds", "MAType=Sim,InputChoice=Close,Period1="&amp;$A$16&amp;",Percent="&amp;$A$18&amp;"", "BLO",$A$4, -$B946, $A$6,$A$10,,$A$8,$A$12),$A$47)</f>
        <v>4808.93</v>
      </c>
      <c r="N946" s="8" t="str">
        <f xml:space="preserve"> TEXT(RTD("cqg.rtd",,"StudyData", $A$2, "MACD", "Period1="&amp;$A$20&amp;",Period2="&amp;$A$22&amp;",Period3="&amp;$A$24&amp;",InputChoice=Close", "MACD",$A$4, -$B946, $A$6,$A$10,,$A$8,$A$12),$A$47)</f>
        <v>34.47</v>
      </c>
      <c r="O946" s="8" t="str">
        <f>TEXT(RTD("cqg.rtd",,"StudyData",$A$2,"MACD","Period1="&amp;$A$20&amp;",Period2="&amp;$A$22&amp;",Period3="&amp;$A$24&amp;",InputChoice=Close","MACDA",$A$4,-$B946,$A$6,$A$10,,$A$8,$A$12),$A$47)</f>
        <v>34.51</v>
      </c>
      <c r="P946" s="6" t="str">
        <f t="shared" si="28"/>
        <v>-.04</v>
      </c>
      <c r="Q946" s="8">
        <f xml:space="preserve"> RTD("cqg.rtd",,"StudyData", $A$2, "RSI", "InputChoice=Close,Period="&amp;$A$26&amp;"", "RSI",$A$4, -$B946, $A$6,$A$10,,$A$8,$A$12)</f>
        <v>62.133230913726329</v>
      </c>
      <c r="R94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-$B946, $A$6,$A$10,,$A$8,$A$12)</f>
        <v>93.672452168999996</v>
      </c>
      <c r="S94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-$B946, $A$6,$A$10,,$A$8,$A$12)</f>
        <v>91.371899999999997</v>
      </c>
      <c r="T946" s="8" t="str">
        <f>TEXT(RTD("cqg.rtd",,"StudyData", $A$2, "Imoku", "Period1="&amp;$A$34&amp;"", "Imoku1",$A$4, -$B946, $A$6,$A$10,,$A$8,$A$12),$A$47)</f>
        <v>4917.75</v>
      </c>
      <c r="U946" s="8" t="str">
        <f xml:space="preserve"> TEXT(RTD("cqg.rtd",,"StudyData", $A$2, "Imoku", "Period2="&amp;$A$36&amp;"", "Imoku2",$A$4, -$B946, $A$6,$A$10,,$A$8,$A$12),$A$47)</f>
        <v>4847.13</v>
      </c>
      <c r="V946" s="8" t="str">
        <f xml:space="preserve"> TEXT(RTD("cqg.rtd",,"StudyData", $A$2, "Imoku", "Period3="&amp;$A$38&amp;"", "Imoku3",$A$4, -(($B946)+($A$44)), $A$6,$A$10,,$A$8,$A$12),$A$47)</f>
        <v>4684.50</v>
      </c>
      <c r="W946" s="8" t="str">
        <f xml:space="preserve"> TEXT(RTD("cqg.rtd",,"StudyData", $A$2, "Imoku", "Period1="&amp;$A$34&amp;",Period2="&amp;$A$36&amp;",Period4="&amp;$A$40&amp;",MAType4=Sim", "Imoku4",$A$4, -(($B946)+($A$44)), $A$6,$A$10,,$A$8,$A$12),$A$47)</f>
        <v>4737.88</v>
      </c>
      <c r="X946" s="8" t="str">
        <f>TEXT(RTD("cqg.rtd",,"StudyData", $A$2, "Imoku", "MAType5=Sim,Period5="&amp;$A$42&amp;",InputChoice5=Close", "Imoku5",$A$4, -$B946, $A$6,$A$10,,$A$8,$A$12),$A$47)</f>
        <v>4944.25</v>
      </c>
    </row>
    <row r="947" spans="2:24" x14ac:dyDescent="0.25">
      <c r="B947">
        <f t="shared" si="29"/>
        <v>945</v>
      </c>
      <c r="C947" s="5">
        <f xml:space="preserve"> RTD("cqg.rtd",,"StudyData", $A$2, "BAR", "", "Time", $A$4,-$B947,$A$6,$A$10, "","False","T")</f>
        <v>44414</v>
      </c>
      <c r="D947" s="4">
        <f xml:space="preserve"> RTD("cqg.rtd",,"StudyData", $A$2, "BAR", "", "Time", $A$4,-$B947,$A$6,$A$10, "","False","T")</f>
        <v>44414</v>
      </c>
      <c r="E947" s="6" t="str">
        <f xml:space="preserve"> TEXT(RTD("cqg.rtd",,"StudyData", $A$2, "BAR", "", "Open", $A$4, -$B947, $A$6,$A$10,,$A$8,$A$12),$A$47)</f>
        <v>4938.75</v>
      </c>
      <c r="F947" s="6" t="str">
        <f xml:space="preserve"> TEXT(RTD("cqg.rtd",,"StudyData", $A$2, "BAR", "", "High", $A$4, -$B947, $A$6,$A$10,,$A$8,$A$12),$A$47)</f>
        <v>4951.75</v>
      </c>
      <c r="G947" s="6" t="str">
        <f xml:space="preserve"> TEXT(RTD("cqg.rtd",,"StudyData", $A$2, "BAR", "", "Low", $A$4, -$B947, $A$6,$A$10,,$A$8,$A$12),$A$47)</f>
        <v>4934.50</v>
      </c>
      <c r="H947" s="6" t="str">
        <f>TEXT(RTD("cqg.rtd",,"StudyData", $A$2, "BAR", "", "Close", $A$4, -$B947, $A$6,$A$10,,$A$8,$A$12),$A$47)</f>
        <v>4948.00</v>
      </c>
      <c r="I947" s="7">
        <f xml:space="preserve"> RTD("cqg.rtd",,"StudyData", $A$2, "Vol", "VolType=auto, CoCType=Contract", "Vol",$A$4, -$B947, $A$6,$A$10,,$A$8,$A$12)</f>
        <v>951045</v>
      </c>
      <c r="J947" s="8" t="str">
        <f xml:space="preserve"> TEXT(RTD("cqg.rtd",,"StudyData", $A$2, "MA", "InputChoice=Close,MAType=Sim,Period="&amp;$A$14&amp;"", "MA",$A$4, -$B947, $A$6,$A$10,,$A$8,$A$12),$A$47)</f>
        <v>4840.19</v>
      </c>
      <c r="K947" s="6" t="str">
        <f xml:space="preserve"> TEXT(RTD("cqg.rtd",,"StudyData", $A$2, "BBnds", "MAType=Sim,InputChoice=Close,Period1="&amp;$A$16&amp;",Percent="&amp;$A$18&amp;"", "BHI",$A$4, -$B947, $A$6,$A$10,,$A$8,$A$12),$A$47)</f>
        <v>4977.67</v>
      </c>
      <c r="L947" s="6" t="str">
        <f>TEXT(RTD("cqg.rtd",,"StudyData",$A$2,"BBnds","MAType=Sim,InputChoice=Close,Period1="&amp;$A$16&amp;",Percent="&amp;$A$18&amp;"","BMA",$A$4,-$B947,$A$6,$A$10,,$A$8,$A$12),$A$47)</f>
        <v>4893.50</v>
      </c>
      <c r="M947" s="6" t="str">
        <f xml:space="preserve"> TEXT(RTD("cqg.rtd",,"StudyData", $A$2, "BBnds", "MAType=Sim,InputChoice=Close,Period1="&amp;$A$16&amp;",Percent="&amp;$A$18&amp;"", "BLO",$A$4, -$B947, $A$6,$A$10,,$A$8,$A$12),$A$47)</f>
        <v>4809.33</v>
      </c>
      <c r="N947" s="8" t="str">
        <f xml:space="preserve"> TEXT(RTD("cqg.rtd",,"StudyData", $A$2, "MACD", "Period1="&amp;$A$20&amp;",Period2="&amp;$A$22&amp;",Period3="&amp;$A$24&amp;",InputChoice=Close", "MACD",$A$4, -$B947, $A$6,$A$10,,$A$8,$A$12),$A$47)</f>
        <v>34.61</v>
      </c>
      <c r="O947" s="8" t="str">
        <f>TEXT(RTD("cqg.rtd",,"StudyData",$A$2,"MACD","Period1="&amp;$A$20&amp;",Period2="&amp;$A$22&amp;",Period3="&amp;$A$24&amp;",InputChoice=Close","MACDA",$A$4,-$B947,$A$6,$A$10,,$A$8,$A$12),$A$47)</f>
        <v>34.52</v>
      </c>
      <c r="P947" s="6" t="str">
        <f t="shared" si="28"/>
        <v>.09</v>
      </c>
      <c r="Q947" s="8">
        <f xml:space="preserve"> RTD("cqg.rtd",,"StudyData", $A$2, "RSI", "InputChoice=Close,Period="&amp;$A$26&amp;"", "RSI",$A$4, -$B947, $A$6,$A$10,,$A$8,$A$12)</f>
        <v>63.479273639761502</v>
      </c>
      <c r="R94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-$B947, $A$6,$A$10,,$A$8,$A$12)</f>
        <v>93.594831227499995</v>
      </c>
      <c r="S94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-$B947, $A$6,$A$10,,$A$8,$A$12)</f>
        <v>90.221699999999998</v>
      </c>
      <c r="T947" s="8" t="str">
        <f>TEXT(RTD("cqg.rtd",,"StudyData", $A$2, "Imoku", "Period1="&amp;$A$34&amp;"", "Imoku1",$A$4, -$B947, $A$6,$A$10,,$A$8,$A$12),$A$47)</f>
        <v>4917.50</v>
      </c>
      <c r="U947" s="8" t="str">
        <f xml:space="preserve"> TEXT(RTD("cqg.rtd",,"StudyData", $A$2, "Imoku", "Period2="&amp;$A$36&amp;"", "Imoku2",$A$4, -$B947, $A$6,$A$10,,$A$8,$A$12),$A$47)</f>
        <v>4847.13</v>
      </c>
      <c r="V947" s="8" t="str">
        <f xml:space="preserve"> TEXT(RTD("cqg.rtd",,"StudyData", $A$2, "Imoku", "Period3="&amp;$A$38&amp;"", "Imoku3",$A$4, -(($B947)+($A$44)), $A$6,$A$10,,$A$8,$A$12),$A$47)</f>
        <v>4675.63</v>
      </c>
      <c r="W947" s="8" t="str">
        <f xml:space="preserve"> TEXT(RTD("cqg.rtd",,"StudyData", $A$2, "Imoku", "Period1="&amp;$A$34&amp;",Period2="&amp;$A$36&amp;",Period4="&amp;$A$40&amp;",MAType4=Sim", "Imoku4",$A$4, -(($B947)+($A$44)), $A$6,$A$10,,$A$8,$A$12),$A$47)</f>
        <v>4729.00</v>
      </c>
      <c r="X947" s="8" t="str">
        <f>TEXT(RTD("cqg.rtd",,"StudyData", $A$2, "Imoku", "MAType5=Sim,Period5="&amp;$A$42&amp;",InputChoice5=Close", "Imoku5",$A$4, -$B947, $A$6,$A$10,,$A$8,$A$12),$A$47)</f>
        <v>4948.00</v>
      </c>
    </row>
    <row r="948" spans="2:24" x14ac:dyDescent="0.25">
      <c r="B948">
        <f t="shared" si="29"/>
        <v>946</v>
      </c>
      <c r="C948" s="5">
        <f xml:space="preserve"> RTD("cqg.rtd",,"StudyData", $A$2, "BAR", "", "Time", $A$4,-$B948,$A$6,$A$10, "","False","T")</f>
        <v>44413</v>
      </c>
      <c r="D948" s="4">
        <f xml:space="preserve"> RTD("cqg.rtd",,"StudyData", $A$2, "BAR", "", "Time", $A$4,-$B948,$A$6,$A$10, "","False","T")</f>
        <v>44413</v>
      </c>
      <c r="E948" s="6" t="str">
        <f xml:space="preserve"> TEXT(RTD("cqg.rtd",,"StudyData", $A$2, "BAR", "", "Open", $A$4, -$B948, $A$6,$A$10,,$A$8,$A$12),$A$47)</f>
        <v>4914.75</v>
      </c>
      <c r="F948" s="6" t="str">
        <f xml:space="preserve"> TEXT(RTD("cqg.rtd",,"StudyData", $A$2, "BAR", "", "High", $A$4, -$B948, $A$6,$A$10,,$A$8,$A$12),$A$47)</f>
        <v>4941.25</v>
      </c>
      <c r="G948" s="6" t="str">
        <f xml:space="preserve"> TEXT(RTD("cqg.rtd",,"StudyData", $A$2, "BAR", "", "Low", $A$4, -$B948, $A$6,$A$10,,$A$8,$A$12),$A$47)</f>
        <v>4912.25</v>
      </c>
      <c r="H948" s="6" t="str">
        <f>TEXT(RTD("cqg.rtd",,"StudyData", $A$2, "BAR", "", "Close", $A$4, -$B948, $A$6,$A$10,,$A$8,$A$12),$A$47)</f>
        <v>4940.00</v>
      </c>
      <c r="I948" s="7">
        <f xml:space="preserve"> RTD("cqg.rtd",,"StudyData", $A$2, "Vol", "VolType=auto, CoCType=Contract", "Vol",$A$4, -$B948, $A$6,$A$10,,$A$8,$A$12)</f>
        <v>763343</v>
      </c>
      <c r="J948" s="8" t="str">
        <f xml:space="preserve"> TEXT(RTD("cqg.rtd",,"StudyData", $A$2, "MA", "InputChoice=Close,MAType=Sim,Period="&amp;$A$14&amp;"", "MA",$A$4, -$B948, $A$6,$A$10,,$A$8,$A$12),$A$47)</f>
        <v>4835.17</v>
      </c>
      <c r="K948" s="6" t="str">
        <f xml:space="preserve"> TEXT(RTD("cqg.rtd",,"StudyData", $A$2, "BBnds", "MAType=Sim,InputChoice=Close,Period1="&amp;$A$16&amp;",Percent="&amp;$A$18&amp;"", "BHI",$A$4, -$B948, $A$6,$A$10,,$A$8,$A$12),$A$47)</f>
        <v>4970.57</v>
      </c>
      <c r="L948" s="6" t="str">
        <f>TEXT(RTD("cqg.rtd",,"StudyData",$A$2,"BBnds","MAType=Sim,InputChoice=Close,Period1="&amp;$A$16&amp;",Percent="&amp;$A$18&amp;"","BMA",$A$4,-$B948,$A$6,$A$10,,$A$8,$A$12),$A$47)</f>
        <v>4890.03</v>
      </c>
      <c r="M948" s="6" t="str">
        <f xml:space="preserve"> TEXT(RTD("cqg.rtd",,"StudyData", $A$2, "BBnds", "MAType=Sim,InputChoice=Close,Period1="&amp;$A$16&amp;",Percent="&amp;$A$18&amp;"", "BLO",$A$4, -$B948, $A$6,$A$10,,$A$8,$A$12),$A$47)</f>
        <v>4809.48</v>
      </c>
      <c r="N948" s="8" t="str">
        <f xml:space="preserve"> TEXT(RTD("cqg.rtd",,"StudyData", $A$2, "MACD", "Period1="&amp;$A$20&amp;",Period2="&amp;$A$22&amp;",Period3="&amp;$A$24&amp;",InputChoice=Close", "MACD",$A$4, -$B948, $A$6,$A$10,,$A$8,$A$12),$A$47)</f>
        <v>33.89</v>
      </c>
      <c r="O948" s="8" t="str">
        <f>TEXT(RTD("cqg.rtd",,"StudyData",$A$2,"MACD","Period1="&amp;$A$20&amp;",Period2="&amp;$A$22&amp;",Period3="&amp;$A$24&amp;",InputChoice=Close","MACDA",$A$4,-$B948,$A$6,$A$10,,$A$8,$A$12),$A$47)</f>
        <v>34.50</v>
      </c>
      <c r="P948" s="6" t="str">
        <f t="shared" si="28"/>
        <v>-.61</v>
      </c>
      <c r="Q948" s="8">
        <f xml:space="preserve"> RTD("cqg.rtd",,"StudyData", $A$2, "RSI", "InputChoice=Close,Period="&amp;$A$26&amp;"", "RSI",$A$4, -$B948, $A$6,$A$10,,$A$8,$A$12)</f>
        <v>61.914690694586241</v>
      </c>
      <c r="R94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-$B948, $A$6,$A$10,,$A$8,$A$12)</f>
        <v>91.616050577300001</v>
      </c>
      <c r="S94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-$B948, $A$6,$A$10,,$A$8,$A$12)</f>
        <v>88.5351</v>
      </c>
      <c r="T948" s="8" t="str">
        <f>TEXT(RTD("cqg.rtd",,"StudyData", $A$2, "Imoku", "Period1="&amp;$A$34&amp;"", "Imoku1",$A$4, -$B948, $A$6,$A$10,,$A$8,$A$12),$A$47)</f>
        <v>4912.25</v>
      </c>
      <c r="U948" s="8" t="str">
        <f xml:space="preserve"> TEXT(RTD("cqg.rtd",,"StudyData", $A$2, "Imoku", "Period2="&amp;$A$36&amp;"", "Imoku2",$A$4, -$B948, $A$6,$A$10,,$A$8,$A$12),$A$47)</f>
        <v>4841.88</v>
      </c>
      <c r="V948" s="8" t="str">
        <f xml:space="preserve"> TEXT(RTD("cqg.rtd",,"StudyData", $A$2, "Imoku", "Period3="&amp;$A$38&amp;"", "Imoku3",$A$4, -(($B948)+($A$44)), $A$6,$A$10,,$A$8,$A$12),$A$47)</f>
        <v>4674.00</v>
      </c>
      <c r="W948" s="8" t="str">
        <f xml:space="preserve"> TEXT(RTD("cqg.rtd",,"StudyData", $A$2, "Imoku", "Period1="&amp;$A$34&amp;",Period2="&amp;$A$36&amp;",Period4="&amp;$A$40&amp;",MAType4=Sim", "Imoku4",$A$4, -(($B948)+($A$44)), $A$6,$A$10,,$A$8,$A$12),$A$47)</f>
        <v>4727.38</v>
      </c>
      <c r="X948" s="8" t="str">
        <f>TEXT(RTD("cqg.rtd",,"StudyData", $A$2, "Imoku", "MAType5=Sim,Period5="&amp;$A$42&amp;",InputChoice5=Close", "Imoku5",$A$4, -$B948, $A$6,$A$10,,$A$8,$A$12),$A$47)</f>
        <v>4940.00</v>
      </c>
    </row>
    <row r="949" spans="2:24" x14ac:dyDescent="0.25">
      <c r="B949">
        <f t="shared" si="29"/>
        <v>947</v>
      </c>
      <c r="C949" s="5">
        <f xml:space="preserve"> RTD("cqg.rtd",,"StudyData", $A$2, "BAR", "", "Time", $A$4,-$B949,$A$6,$A$10, "","False","T")</f>
        <v>44412</v>
      </c>
      <c r="D949" s="4">
        <f xml:space="preserve"> RTD("cqg.rtd",,"StudyData", $A$2, "BAR", "", "Time", $A$4,-$B949,$A$6,$A$10, "","False","T")</f>
        <v>44412</v>
      </c>
      <c r="E949" s="6" t="str">
        <f xml:space="preserve"> TEXT(RTD("cqg.rtd",,"StudyData", $A$2, "BAR", "", "Open", $A$4, -$B949, $A$6,$A$10,,$A$8,$A$12),$A$47)</f>
        <v>4928.25</v>
      </c>
      <c r="F949" s="6" t="str">
        <f xml:space="preserve"> TEXT(RTD("cqg.rtd",,"StudyData", $A$2, "BAR", "", "High", $A$4, -$B949, $A$6,$A$10,,$A$8,$A$12),$A$47)</f>
        <v>4933.50</v>
      </c>
      <c r="G949" s="6" t="str">
        <f xml:space="preserve"> TEXT(RTD("cqg.rtd",,"StudyData", $A$2, "BAR", "", "Low", $A$4, -$B949, $A$6,$A$10,,$A$8,$A$12),$A$47)</f>
        <v>4909.75</v>
      </c>
      <c r="H949" s="6" t="str">
        <f>TEXT(RTD("cqg.rtd",,"StudyData", $A$2, "BAR", "", "Close", $A$4, -$B949, $A$6,$A$10,,$A$8,$A$12),$A$47)</f>
        <v>4913.25</v>
      </c>
      <c r="I949" s="7">
        <f xml:space="preserve"> RTD("cqg.rtd",,"StudyData", $A$2, "Vol", "VolType=auto, CoCType=Contract", "Vol",$A$4, -$B949, $A$6,$A$10,,$A$8,$A$12)</f>
        <v>1047251</v>
      </c>
      <c r="J949" s="8" t="str">
        <f xml:space="preserve"> TEXT(RTD("cqg.rtd",,"StudyData", $A$2, "MA", "InputChoice=Close,MAType=Sim,Period="&amp;$A$14&amp;"", "MA",$A$4, -$B949, $A$6,$A$10,,$A$8,$A$12),$A$47)</f>
        <v>4829.86</v>
      </c>
      <c r="K949" s="6" t="str">
        <f xml:space="preserve"> TEXT(RTD("cqg.rtd",,"StudyData", $A$2, "BBnds", "MAType=Sim,InputChoice=Close,Period1="&amp;$A$16&amp;",Percent="&amp;$A$18&amp;"", "BHI",$A$4, -$B949, $A$6,$A$10,,$A$8,$A$12),$A$47)</f>
        <v>4965.56</v>
      </c>
      <c r="L949" s="6" t="str">
        <f>TEXT(RTD("cqg.rtd",,"StudyData",$A$2,"BBnds","MAType=Sim,InputChoice=Close,Period1="&amp;$A$16&amp;",Percent="&amp;$A$18&amp;"","BMA",$A$4,-$B949,$A$6,$A$10,,$A$8,$A$12),$A$47)</f>
        <v>4884.60</v>
      </c>
      <c r="M949" s="6" t="str">
        <f xml:space="preserve"> TEXT(RTD("cqg.rtd",,"StudyData", $A$2, "BBnds", "MAType=Sim,InputChoice=Close,Period1="&amp;$A$16&amp;",Percent="&amp;$A$18&amp;"", "BLO",$A$4, -$B949, $A$6,$A$10,,$A$8,$A$12),$A$47)</f>
        <v>4803.64</v>
      </c>
      <c r="N949" s="8" t="str">
        <f xml:space="preserve"> TEXT(RTD("cqg.rtd",,"StudyData", $A$2, "MACD", "Period1="&amp;$A$20&amp;",Period2="&amp;$A$22&amp;",Period3="&amp;$A$24&amp;",InputChoice=Close", "MACD",$A$4, -$B949, $A$6,$A$10,,$A$8,$A$12),$A$47)</f>
        <v>33.29</v>
      </c>
      <c r="O949" s="8" t="str">
        <f>TEXT(RTD("cqg.rtd",,"StudyData",$A$2,"MACD","Period1="&amp;$A$20&amp;",Period2="&amp;$A$22&amp;",Period3="&amp;$A$24&amp;",InputChoice=Close","MACDA",$A$4,-$B949,$A$6,$A$10,,$A$8,$A$12),$A$47)</f>
        <v>34.65</v>
      </c>
      <c r="P949" s="6" t="str">
        <f t="shared" si="28"/>
        <v>-1.36</v>
      </c>
      <c r="Q949" s="8">
        <f xml:space="preserve"> RTD("cqg.rtd",,"StudyData", $A$2, "RSI", "InputChoice=Close,Period="&amp;$A$26&amp;"", "RSI",$A$4, -$B949, $A$6,$A$10,,$A$8,$A$12)</f>
        <v>56.357576497236956</v>
      </c>
      <c r="R94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-$B949, $A$6,$A$10,,$A$8,$A$12)</f>
        <v>87.698180727600004</v>
      </c>
      <c r="S94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-$B949, $A$6,$A$10,,$A$8,$A$12)</f>
        <v>86.994600000000005</v>
      </c>
      <c r="T949" s="8" t="str">
        <f>TEXT(RTD("cqg.rtd",,"StudyData", $A$2, "Imoku", "Period1="&amp;$A$34&amp;"", "Imoku1",$A$4, -$B949, $A$6,$A$10,,$A$8,$A$12),$A$47)</f>
        <v>4912.13</v>
      </c>
      <c r="U949" s="8" t="str">
        <f xml:space="preserve"> TEXT(RTD("cqg.rtd",,"StudyData", $A$2, "Imoku", "Period2="&amp;$A$36&amp;"", "Imoku2",$A$4, -$B949, $A$6,$A$10,,$A$8,$A$12),$A$47)</f>
        <v>4841.75</v>
      </c>
      <c r="V949" s="8" t="str">
        <f xml:space="preserve"> TEXT(RTD("cqg.rtd",,"StudyData", $A$2, "Imoku", "Period3="&amp;$A$38&amp;"", "Imoku3",$A$4, -(($B949)+($A$44)), $A$6,$A$10,,$A$8,$A$12),$A$47)</f>
        <v>4669.50</v>
      </c>
      <c r="W949" s="8" t="str">
        <f xml:space="preserve"> TEXT(RTD("cqg.rtd",,"StudyData", $A$2, "Imoku", "Period1="&amp;$A$34&amp;",Period2="&amp;$A$36&amp;",Period4="&amp;$A$40&amp;",MAType4=Sim", "Imoku4",$A$4, -(($B949)+($A$44)), $A$6,$A$10,,$A$8,$A$12),$A$47)</f>
        <v>4722.88</v>
      </c>
      <c r="X949" s="8" t="str">
        <f>TEXT(RTD("cqg.rtd",,"StudyData", $A$2, "Imoku", "MAType5=Sim,Period5="&amp;$A$42&amp;",InputChoice5=Close", "Imoku5",$A$4, -$B949, $A$6,$A$10,,$A$8,$A$12),$A$47)</f>
        <v>4913.25</v>
      </c>
    </row>
    <row r="950" spans="2:24" x14ac:dyDescent="0.25">
      <c r="B950">
        <f t="shared" si="29"/>
        <v>948</v>
      </c>
      <c r="C950" s="5">
        <f xml:space="preserve"> RTD("cqg.rtd",,"StudyData", $A$2, "BAR", "", "Time", $A$4,-$B950,$A$6,$A$10, "","False","T")</f>
        <v>44411</v>
      </c>
      <c r="D950" s="4">
        <f xml:space="preserve"> RTD("cqg.rtd",,"StudyData", $A$2, "BAR", "", "Time", $A$4,-$B950,$A$6,$A$10, "","False","T")</f>
        <v>44411</v>
      </c>
      <c r="E950" s="6" t="str">
        <f xml:space="preserve"> TEXT(RTD("cqg.rtd",,"StudyData", $A$2, "BAR", "", "Open", $A$4, -$B950, $A$6,$A$10,,$A$8,$A$12),$A$47)</f>
        <v>4902.25</v>
      </c>
      <c r="F950" s="6" t="str">
        <f xml:space="preserve"> TEXT(RTD("cqg.rtd",,"StudyData", $A$2, "BAR", "", "High", $A$4, -$B950, $A$6,$A$10,,$A$8,$A$12),$A$47)</f>
        <v>4935.50</v>
      </c>
      <c r="G950" s="6" t="str">
        <f xml:space="preserve"> TEXT(RTD("cqg.rtd",,"StudyData", $A$2, "BAR", "", "Low", $A$4, -$B950, $A$6,$A$10,,$A$8,$A$12),$A$47)</f>
        <v>4883.75</v>
      </c>
      <c r="H950" s="6" t="str">
        <f>TEXT(RTD("cqg.rtd",,"StudyData", $A$2, "BAR", "", "Close", $A$4, -$B950, $A$6,$A$10,,$A$8,$A$12),$A$47)</f>
        <v>4933.50</v>
      </c>
      <c r="I950" s="7">
        <f xml:space="preserve"> RTD("cqg.rtd",,"StudyData", $A$2, "Vol", "VolType=auto, CoCType=Contract", "Vol",$A$4, -$B950, $A$6,$A$10,,$A$8,$A$12)</f>
        <v>1296856</v>
      </c>
      <c r="J950" s="8" t="str">
        <f xml:space="preserve"> TEXT(RTD("cqg.rtd",,"StudyData", $A$2, "MA", "InputChoice=Close,MAType=Sim,Period="&amp;$A$14&amp;"", "MA",$A$4, -$B950, $A$6,$A$10,,$A$8,$A$12),$A$47)</f>
        <v>4825.41</v>
      </c>
      <c r="K950" s="6" t="str">
        <f xml:space="preserve"> TEXT(RTD("cqg.rtd",,"StudyData", $A$2, "BBnds", "MAType=Sim,InputChoice=Close,Period1="&amp;$A$16&amp;",Percent="&amp;$A$18&amp;"", "BHI",$A$4, -$B950, $A$6,$A$10,,$A$8,$A$12),$A$47)</f>
        <v>4962.50</v>
      </c>
      <c r="L950" s="6" t="str">
        <f>TEXT(RTD("cqg.rtd",,"StudyData",$A$2,"BBnds","MAType=Sim,InputChoice=Close,Period1="&amp;$A$16&amp;",Percent="&amp;$A$18&amp;"","BMA",$A$4,-$B950,$A$6,$A$10,,$A$8,$A$12),$A$47)</f>
        <v>4882.35</v>
      </c>
      <c r="M950" s="6" t="str">
        <f xml:space="preserve"> TEXT(RTD("cqg.rtd",,"StudyData", $A$2, "BBnds", "MAType=Sim,InputChoice=Close,Period1="&amp;$A$16&amp;",Percent="&amp;$A$18&amp;"", "BLO",$A$4, -$B950, $A$6,$A$10,,$A$8,$A$12),$A$47)</f>
        <v>4802.20</v>
      </c>
      <c r="N950" s="8" t="str">
        <f xml:space="preserve"> TEXT(RTD("cqg.rtd",,"StudyData", $A$2, "MACD", "Period1="&amp;$A$20&amp;",Period2="&amp;$A$22&amp;",Period3="&amp;$A$24&amp;",InputChoice=Close", "MACD",$A$4, -$B950, $A$6,$A$10,,$A$8,$A$12),$A$47)</f>
        <v>34.78</v>
      </c>
      <c r="O950" s="8" t="str">
        <f>TEXT(RTD("cqg.rtd",,"StudyData",$A$2,"MACD","Period1="&amp;$A$20&amp;",Period2="&amp;$A$22&amp;",Period3="&amp;$A$24&amp;",InputChoice=Close","MACDA",$A$4,-$B950,$A$6,$A$10,,$A$8,$A$12),$A$47)</f>
        <v>34.99</v>
      </c>
      <c r="P950" s="6" t="str">
        <f t="shared" si="28"/>
        <v>-.21</v>
      </c>
      <c r="Q950" s="8">
        <f xml:space="preserve"> RTD("cqg.rtd",,"StudyData", $A$2, "RSI", "InputChoice=Close,Period="&amp;$A$26&amp;"", "RSI",$A$4, -$B950, $A$6,$A$10,,$A$8,$A$12)</f>
        <v>62.493428952573275</v>
      </c>
      <c r="R95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-$B950, $A$6,$A$10,,$A$8,$A$12)</f>
        <v>88.548815359499997</v>
      </c>
      <c r="S95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-$B950, $A$6,$A$10,,$A$8,$A$12)</f>
        <v>86.642799999999994</v>
      </c>
      <c r="T950" s="8" t="str">
        <f>TEXT(RTD("cqg.rtd",,"StudyData", $A$2, "Imoku", "Period1="&amp;$A$34&amp;"", "Imoku1",$A$4, -$B950, $A$6,$A$10,,$A$8,$A$12),$A$47)</f>
        <v>4900.50</v>
      </c>
      <c r="U950" s="8" t="str">
        <f xml:space="preserve"> TEXT(RTD("cqg.rtd",,"StudyData", $A$2, "Imoku", "Period2="&amp;$A$36&amp;"", "Imoku2",$A$4, -$B950, $A$6,$A$10,,$A$8,$A$12),$A$47)</f>
        <v>4841.75</v>
      </c>
      <c r="V950" s="8" t="str">
        <f xml:space="preserve"> TEXT(RTD("cqg.rtd",,"StudyData", $A$2, "Imoku", "Period3="&amp;$A$38&amp;"", "Imoku3",$A$4, -(($B950)+($A$44)), $A$6,$A$10,,$A$8,$A$12),$A$47)</f>
        <v>4666.88</v>
      </c>
      <c r="W950" s="8" t="str">
        <f xml:space="preserve"> TEXT(RTD("cqg.rtd",,"StudyData", $A$2, "Imoku", "Period1="&amp;$A$34&amp;",Period2="&amp;$A$36&amp;",Period4="&amp;$A$40&amp;",MAType4=Sim", "Imoku4",$A$4, -(($B950)+($A$44)), $A$6,$A$10,,$A$8,$A$12),$A$47)</f>
        <v>4707.38</v>
      </c>
      <c r="X950" s="8" t="str">
        <f>TEXT(RTD("cqg.rtd",,"StudyData", $A$2, "Imoku", "MAType5=Sim,Period5="&amp;$A$42&amp;",InputChoice5=Close", "Imoku5",$A$4, -$B950, $A$6,$A$10,,$A$8,$A$12),$A$47)</f>
        <v>4933.50</v>
      </c>
    </row>
    <row r="951" spans="2:24" x14ac:dyDescent="0.25">
      <c r="B951">
        <f t="shared" si="29"/>
        <v>949</v>
      </c>
      <c r="C951" s="5">
        <f xml:space="preserve"> RTD("cqg.rtd",,"StudyData", $A$2, "BAR", "", "Time", $A$4,-$B951,$A$6,$A$10, "","False","T")</f>
        <v>44410</v>
      </c>
      <c r="D951" s="4">
        <f xml:space="preserve"> RTD("cqg.rtd",,"StudyData", $A$2, "BAR", "", "Time", $A$4,-$B951,$A$6,$A$10, "","False","T")</f>
        <v>44410</v>
      </c>
      <c r="E951" s="6" t="str">
        <f xml:space="preserve"> TEXT(RTD("cqg.rtd",,"StudyData", $A$2, "BAR", "", "Open", $A$4, -$B951, $A$6,$A$10,,$A$8,$A$12),$A$47)</f>
        <v>4915.00</v>
      </c>
      <c r="F951" s="6" t="str">
        <f xml:space="preserve"> TEXT(RTD("cqg.rtd",,"StudyData", $A$2, "BAR", "", "High", $A$4, -$B951, $A$6,$A$10,,$A$8,$A$12),$A$47)</f>
        <v>4938.25</v>
      </c>
      <c r="G951" s="6" t="str">
        <f xml:space="preserve"> TEXT(RTD("cqg.rtd",,"StudyData", $A$2, "BAR", "", "Low", $A$4, -$B951, $A$6,$A$10,,$A$8,$A$12),$A$47)</f>
        <v>4895.75</v>
      </c>
      <c r="H951" s="6" t="str">
        <f>TEXT(RTD("cqg.rtd",,"StudyData", $A$2, "BAR", "", "Close", $A$4, -$B951, $A$6,$A$10,,$A$8,$A$12),$A$47)</f>
        <v>4898.25</v>
      </c>
      <c r="I951" s="7">
        <f xml:space="preserve"> RTD("cqg.rtd",,"StudyData", $A$2, "Vol", "VolType=auto, CoCType=Contract", "Vol",$A$4, -$B951, $A$6,$A$10,,$A$8,$A$12)</f>
        <v>1193301</v>
      </c>
      <c r="J951" s="8" t="str">
        <f xml:space="preserve"> TEXT(RTD("cqg.rtd",,"StudyData", $A$2, "MA", "InputChoice=Close,MAType=Sim,Period="&amp;$A$14&amp;"", "MA",$A$4, -$B951, $A$6,$A$10,,$A$8,$A$12),$A$47)</f>
        <v>4820.44</v>
      </c>
      <c r="K951" s="6" t="str">
        <f xml:space="preserve"> TEXT(RTD("cqg.rtd",,"StudyData", $A$2, "BBnds", "MAType=Sim,InputChoice=Close,Period1="&amp;$A$16&amp;",Percent="&amp;$A$18&amp;"", "BHI",$A$4, -$B951, $A$6,$A$10,,$A$8,$A$12),$A$47)</f>
        <v>4955.85</v>
      </c>
      <c r="L951" s="6" t="str">
        <f>TEXT(RTD("cqg.rtd",,"StudyData",$A$2,"BBnds","MAType=Sim,InputChoice=Close,Period1="&amp;$A$16&amp;",Percent="&amp;$A$18&amp;"","BMA",$A$4,-$B951,$A$6,$A$10,,$A$8,$A$12),$A$47)</f>
        <v>4878.30</v>
      </c>
      <c r="M951" s="6" t="str">
        <f xml:space="preserve"> TEXT(RTD("cqg.rtd",,"StudyData", $A$2, "BBnds", "MAType=Sim,InputChoice=Close,Period1="&amp;$A$16&amp;",Percent="&amp;$A$18&amp;"", "BLO",$A$4, -$B951, $A$6,$A$10,,$A$8,$A$12),$A$47)</f>
        <v>4800.75</v>
      </c>
      <c r="N951" s="8" t="str">
        <f xml:space="preserve"> TEXT(RTD("cqg.rtd",,"StudyData", $A$2, "MACD", "Period1="&amp;$A$20&amp;",Period2="&amp;$A$22&amp;",Period3="&amp;$A$24&amp;",InputChoice=Close", "MACD",$A$4, -$B951, $A$6,$A$10,,$A$8,$A$12),$A$47)</f>
        <v>34.10</v>
      </c>
      <c r="O951" s="8" t="str">
        <f>TEXT(RTD("cqg.rtd",,"StudyData",$A$2,"MACD","Period1="&amp;$A$20&amp;",Period2="&amp;$A$22&amp;",Period3="&amp;$A$24&amp;",InputChoice=Close","MACDA",$A$4,-$B951,$A$6,$A$10,,$A$8,$A$12),$A$47)</f>
        <v>35.04</v>
      </c>
      <c r="P951" s="6" t="str">
        <f t="shared" si="28"/>
        <v>-.94</v>
      </c>
      <c r="Q951" s="8">
        <f xml:space="preserve"> RTD("cqg.rtd",,"StudyData", $A$2, "RSI", "InputChoice=Close,Period="&amp;$A$26&amp;"", "RSI",$A$4, -$B951, $A$6,$A$10,,$A$8,$A$12)</f>
        <v>54.894893741863079</v>
      </c>
      <c r="R95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-$B951, $A$6,$A$10,,$A$8,$A$12)</f>
        <v>84.633694925699999</v>
      </c>
      <c r="S95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-$B951, $A$6,$A$10,,$A$8,$A$12)</f>
        <v>85.689800000000005</v>
      </c>
      <c r="T951" s="8" t="str">
        <f>TEXT(RTD("cqg.rtd",,"StudyData", $A$2, "Imoku", "Period1="&amp;$A$34&amp;"", "Imoku1",$A$4, -$B951, $A$6,$A$10,,$A$8,$A$12),$A$47)</f>
        <v>4884.75</v>
      </c>
      <c r="U951" s="8" t="str">
        <f xml:space="preserve"> TEXT(RTD("cqg.rtd",,"StudyData", $A$2, "Imoku", "Period2="&amp;$A$36&amp;"", "Imoku2",$A$4, -$B951, $A$6,$A$10,,$A$8,$A$12),$A$47)</f>
        <v>4841.75</v>
      </c>
      <c r="V951" s="8" t="str">
        <f xml:space="preserve"> TEXT(RTD("cqg.rtd",,"StudyData", $A$2, "Imoku", "Period3="&amp;$A$38&amp;"", "Imoku3",$A$4, -(($B951)+($A$44)), $A$6,$A$10,,$A$8,$A$12),$A$47)</f>
        <v>4660.38</v>
      </c>
      <c r="W951" s="8" t="str">
        <f xml:space="preserve"> TEXT(RTD("cqg.rtd",,"StudyData", $A$2, "Imoku", "Period1="&amp;$A$34&amp;",Period2="&amp;$A$36&amp;",Period4="&amp;$A$40&amp;",MAType4=Sim", "Imoku4",$A$4, -(($B951)+($A$44)), $A$6,$A$10,,$A$8,$A$12),$A$47)</f>
        <v>4693.63</v>
      </c>
      <c r="X951" s="8" t="str">
        <f>TEXT(RTD("cqg.rtd",,"StudyData", $A$2, "Imoku", "MAType5=Sim,Period5="&amp;$A$42&amp;",InputChoice5=Close", "Imoku5",$A$4, -$B951, $A$6,$A$10,,$A$8,$A$12),$A$47)</f>
        <v>4898.25</v>
      </c>
    </row>
    <row r="952" spans="2:24" x14ac:dyDescent="0.25">
      <c r="B952">
        <f t="shared" si="29"/>
        <v>950</v>
      </c>
      <c r="C952" s="5">
        <f xml:space="preserve"> RTD("cqg.rtd",,"StudyData", $A$2, "BAR", "", "Time", $A$4,-$B952,$A$6,$A$10, "","False","T")</f>
        <v>44407</v>
      </c>
      <c r="D952" s="4">
        <f xml:space="preserve"> RTD("cqg.rtd",,"StudyData", $A$2, "BAR", "", "Time", $A$4,-$B952,$A$6,$A$10, "","False","T")</f>
        <v>44407</v>
      </c>
      <c r="E952" s="6" t="str">
        <f xml:space="preserve"> TEXT(RTD("cqg.rtd",,"StudyData", $A$2, "BAR", "", "Open", $A$4, -$B952, $A$6,$A$10,,$A$8,$A$12),$A$47)</f>
        <v>4912.75</v>
      </c>
      <c r="F952" s="6" t="str">
        <f xml:space="preserve"> TEXT(RTD("cqg.rtd",,"StudyData", $A$2, "BAR", "", "High", $A$4, -$B952, $A$6,$A$10,,$A$8,$A$12),$A$47)</f>
        <v>4923.50</v>
      </c>
      <c r="G952" s="6" t="str">
        <f xml:space="preserve"> TEXT(RTD("cqg.rtd",,"StudyData", $A$2, "BAR", "", "Low", $A$4, -$B952, $A$6,$A$10,,$A$8,$A$12),$A$47)</f>
        <v>4889.25</v>
      </c>
      <c r="H952" s="6" t="str">
        <f>TEXT(RTD("cqg.rtd",,"StudyData", $A$2, "BAR", "", "Close", $A$4, -$B952, $A$6,$A$10,,$A$8,$A$12),$A$47)</f>
        <v>4908.00</v>
      </c>
      <c r="I952" s="7">
        <f xml:space="preserve"> RTD("cqg.rtd",,"StudyData", $A$2, "Vol", "VolType=auto, CoCType=Contract", "Vol",$A$4, -$B952, $A$6,$A$10,,$A$8,$A$12)</f>
        <v>1376982</v>
      </c>
      <c r="J952" s="8" t="str">
        <f xml:space="preserve"> TEXT(RTD("cqg.rtd",,"StudyData", $A$2, "MA", "InputChoice=Close,MAType=Sim,Period="&amp;$A$14&amp;"", "MA",$A$4, -$B952, $A$6,$A$10,,$A$8,$A$12),$A$47)</f>
        <v>4816.42</v>
      </c>
      <c r="K952" s="6" t="str">
        <f xml:space="preserve"> TEXT(RTD("cqg.rtd",,"StudyData", $A$2, "BBnds", "MAType=Sim,InputChoice=Close,Period1="&amp;$A$16&amp;",Percent="&amp;$A$18&amp;"", "BHI",$A$4, -$B952, $A$6,$A$10,,$A$8,$A$12),$A$47)</f>
        <v>4953.77</v>
      </c>
      <c r="L952" s="6" t="str">
        <f>TEXT(RTD("cqg.rtd",,"StudyData",$A$2,"BBnds","MAType=Sim,InputChoice=Close,Period1="&amp;$A$16&amp;",Percent="&amp;$A$18&amp;"","BMA",$A$4,-$B952,$A$6,$A$10,,$A$8,$A$12),$A$47)</f>
        <v>4876.45</v>
      </c>
      <c r="M952" s="6" t="str">
        <f xml:space="preserve"> TEXT(RTD("cqg.rtd",,"StudyData", $A$2, "BBnds", "MAType=Sim,InputChoice=Close,Period1="&amp;$A$16&amp;",Percent="&amp;$A$18&amp;"", "BLO",$A$4, -$B952, $A$6,$A$10,,$A$8,$A$12),$A$47)</f>
        <v>4799.13</v>
      </c>
      <c r="N952" s="8" t="str">
        <f xml:space="preserve"> TEXT(RTD("cqg.rtd",,"StudyData", $A$2, "MACD", "Period1="&amp;$A$20&amp;",Period2="&amp;$A$22&amp;",Period3="&amp;$A$24&amp;",InputChoice=Close", "MACD",$A$4, -$B952, $A$6,$A$10,,$A$8,$A$12),$A$47)</f>
        <v>36.32</v>
      </c>
      <c r="O952" s="8" t="str">
        <f>TEXT(RTD("cqg.rtd",,"StudyData",$A$2,"MACD","Period1="&amp;$A$20&amp;",Period2="&amp;$A$22&amp;",Period3="&amp;$A$24&amp;",InputChoice=Close","MACDA",$A$4,-$B952,$A$6,$A$10,,$A$8,$A$12),$A$47)</f>
        <v>35.28</v>
      </c>
      <c r="P952" s="6" t="str">
        <f t="shared" si="28"/>
        <v>1.04</v>
      </c>
      <c r="Q952" s="8">
        <f xml:space="preserve"> RTD("cqg.rtd",,"StudyData", $A$2, "RSI", "InputChoice=Close,Period="&amp;$A$26&amp;"", "RSI",$A$4, -$B952, $A$6,$A$10,,$A$8,$A$12)</f>
        <v>57.772536836999144</v>
      </c>
      <c r="R95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-$B952, $A$6,$A$10,,$A$8,$A$12)</f>
        <v>87.814456016400001</v>
      </c>
      <c r="S95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-$B952, $A$6,$A$10,,$A$8,$A$12)</f>
        <v>86.2179</v>
      </c>
      <c r="T952" s="8" t="str">
        <f>TEXT(RTD("cqg.rtd",,"StudyData", $A$2, "Imoku", "Period1="&amp;$A$34&amp;"", "Imoku1",$A$4, -$B952, $A$6,$A$10,,$A$8,$A$12),$A$47)</f>
        <v>4856.13</v>
      </c>
      <c r="U952" s="8" t="str">
        <f xml:space="preserve"> TEXT(RTD("cqg.rtd",,"StudyData", $A$2, "Imoku", "Period2="&amp;$A$36&amp;"", "Imoku2",$A$4, -$B952, $A$6,$A$10,,$A$8,$A$12),$A$47)</f>
        <v>4841.75</v>
      </c>
      <c r="V952" s="8" t="str">
        <f xml:space="preserve"> TEXT(RTD("cqg.rtd",,"StudyData", $A$2, "Imoku", "Period3="&amp;$A$38&amp;"", "Imoku3",$A$4, -(($B952)+($A$44)), $A$6,$A$10,,$A$8,$A$12),$A$47)</f>
        <v>4657.63</v>
      </c>
      <c r="W952" s="8" t="str">
        <f xml:space="preserve"> TEXT(RTD("cqg.rtd",,"StudyData", $A$2, "Imoku", "Period1="&amp;$A$34&amp;",Period2="&amp;$A$36&amp;",Period4="&amp;$A$40&amp;",MAType4=Sim", "Imoku4",$A$4, -(($B952)+($A$44)), $A$6,$A$10,,$A$8,$A$12),$A$47)</f>
        <v>4690.88</v>
      </c>
      <c r="X952" s="8" t="str">
        <f>TEXT(RTD("cqg.rtd",,"StudyData", $A$2, "Imoku", "MAType5=Sim,Period5="&amp;$A$42&amp;",InputChoice5=Close", "Imoku5",$A$4, -$B952, $A$6,$A$10,,$A$8,$A$12),$A$47)</f>
        <v>4908.00</v>
      </c>
    </row>
    <row r="953" spans="2:24" x14ac:dyDescent="0.25">
      <c r="B953">
        <f t="shared" si="29"/>
        <v>951</v>
      </c>
      <c r="C953" s="5">
        <f xml:space="preserve"> RTD("cqg.rtd",,"StudyData", $A$2, "BAR", "", "Time", $A$4,-$B953,$A$6,$A$10, "","False","T")</f>
        <v>44406</v>
      </c>
      <c r="D953" s="4">
        <f xml:space="preserve"> RTD("cqg.rtd",,"StudyData", $A$2, "BAR", "", "Time", $A$4,-$B953,$A$6,$A$10, "","False","T")</f>
        <v>44406</v>
      </c>
      <c r="E953" s="6" t="str">
        <f xml:space="preserve"> TEXT(RTD("cqg.rtd",,"StudyData", $A$2, "BAR", "", "Open", $A$4, -$B953, $A$6,$A$10,,$A$8,$A$12),$A$47)</f>
        <v>4912.25</v>
      </c>
      <c r="F953" s="6" t="str">
        <f xml:space="preserve"> TEXT(RTD("cqg.rtd",,"StudyData", $A$2, "BAR", "", "High", $A$4, -$B953, $A$6,$A$10,,$A$8,$A$12),$A$47)</f>
        <v>4941.00</v>
      </c>
      <c r="G953" s="6" t="str">
        <f xml:space="preserve"> TEXT(RTD("cqg.rtd",,"StudyData", $A$2, "BAR", "", "Low", $A$4, -$B953, $A$6,$A$10,,$A$8,$A$12),$A$47)</f>
        <v>4899.00</v>
      </c>
      <c r="H953" s="6" t="str">
        <f>TEXT(RTD("cqg.rtd",,"StudyData", $A$2, "BAR", "", "Close", $A$4, -$B953, $A$6,$A$10,,$A$8,$A$12),$A$47)</f>
        <v>4930.25</v>
      </c>
      <c r="I953" s="7">
        <f xml:space="preserve"> RTD("cqg.rtd",,"StudyData", $A$2, "Vol", "VolType=auto, CoCType=Contract", "Vol",$A$4, -$B953, $A$6,$A$10,,$A$8,$A$12)</f>
        <v>1009496</v>
      </c>
      <c r="J953" s="8" t="str">
        <f xml:space="preserve"> TEXT(RTD("cqg.rtd",,"StudyData", $A$2, "MA", "InputChoice=Close,MAType=Sim,Period="&amp;$A$14&amp;"", "MA",$A$4, -$B953, $A$6,$A$10,,$A$8,$A$12),$A$47)</f>
        <v>4811.23</v>
      </c>
      <c r="K953" s="6" t="str">
        <f xml:space="preserve"> TEXT(RTD("cqg.rtd",,"StudyData", $A$2, "BBnds", "MAType=Sim,InputChoice=Close,Period1="&amp;$A$16&amp;",Percent="&amp;$A$18&amp;"", "BHI",$A$4, -$B953, $A$6,$A$10,,$A$8,$A$12),$A$47)</f>
        <v>4951.01</v>
      </c>
      <c r="L953" s="6" t="str">
        <f>TEXT(RTD("cqg.rtd",,"StudyData",$A$2,"BBnds","MAType=Sim,InputChoice=Close,Period1="&amp;$A$16&amp;",Percent="&amp;$A$18&amp;"","BMA",$A$4,-$B953,$A$6,$A$10,,$A$8,$A$12),$A$47)</f>
        <v>4872.51</v>
      </c>
      <c r="M953" s="6" t="str">
        <f xml:space="preserve"> TEXT(RTD("cqg.rtd",,"StudyData", $A$2, "BBnds", "MAType=Sim,InputChoice=Close,Period1="&amp;$A$16&amp;",Percent="&amp;$A$18&amp;"", "BLO",$A$4, -$B953, $A$6,$A$10,,$A$8,$A$12),$A$47)</f>
        <v>4794.01</v>
      </c>
      <c r="N953" s="8" t="str">
        <f xml:space="preserve"> TEXT(RTD("cqg.rtd",,"StudyData", $A$2, "MACD", "Period1="&amp;$A$20&amp;",Period2="&amp;$A$22&amp;",Period3="&amp;$A$24&amp;",InputChoice=Close", "MACD",$A$4, -$B953, $A$6,$A$10,,$A$8,$A$12),$A$47)</f>
        <v>37.64</v>
      </c>
      <c r="O953" s="8" t="str">
        <f>TEXT(RTD("cqg.rtd",,"StudyData",$A$2,"MACD","Period1="&amp;$A$20&amp;",Period2="&amp;$A$22&amp;",Period3="&amp;$A$24&amp;",InputChoice=Close","MACDA",$A$4,-$B953,$A$6,$A$10,,$A$8,$A$12),$A$47)</f>
        <v>35.02</v>
      </c>
      <c r="P953" s="6" t="str">
        <f t="shared" si="28"/>
        <v>2.62</v>
      </c>
      <c r="Q953" s="8">
        <f xml:space="preserve"> RTD("cqg.rtd",,"StudyData", $A$2, "RSI", "InputChoice=Close,Period="&amp;$A$26&amp;"", "RSI",$A$4, -$B953, $A$6,$A$10,,$A$8,$A$12)</f>
        <v>64.646777603835602</v>
      </c>
      <c r="R95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-$B953, $A$6,$A$10,,$A$8,$A$12)</f>
        <v>90.139403341000005</v>
      </c>
      <c r="S95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-$B953, $A$6,$A$10,,$A$8,$A$12)</f>
        <v>85.419600000000003</v>
      </c>
      <c r="T953" s="8" t="str">
        <f>TEXT(RTD("cqg.rtd",,"StudyData", $A$2, "Imoku", "Period1="&amp;$A$34&amp;"", "Imoku1",$A$4, -$B953, $A$6,$A$10,,$A$8,$A$12),$A$47)</f>
        <v>4841.75</v>
      </c>
      <c r="U953" s="8" t="str">
        <f xml:space="preserve"> TEXT(RTD("cqg.rtd",,"StudyData", $A$2, "Imoku", "Period2="&amp;$A$36&amp;"", "Imoku2",$A$4, -$B953, $A$6,$A$10,,$A$8,$A$12),$A$47)</f>
        <v>4841.75</v>
      </c>
      <c r="V953" s="8" t="str">
        <f xml:space="preserve"> TEXT(RTD("cqg.rtd",,"StudyData", $A$2, "Imoku", "Period3="&amp;$A$38&amp;"", "Imoku3",$A$4, -(($B953)+($A$44)), $A$6,$A$10,,$A$8,$A$12),$A$47)</f>
        <v>4657.63</v>
      </c>
      <c r="W953" s="8" t="str">
        <f xml:space="preserve"> TEXT(RTD("cqg.rtd",,"StudyData", $A$2, "Imoku", "Period1="&amp;$A$34&amp;",Period2="&amp;$A$36&amp;",Period4="&amp;$A$40&amp;",MAType4=Sim", "Imoku4",$A$4, -(($B953)+($A$44)), $A$6,$A$10,,$A$8,$A$12),$A$47)</f>
        <v>4690.88</v>
      </c>
      <c r="X953" s="8" t="str">
        <f>TEXT(RTD("cqg.rtd",,"StudyData", $A$2, "Imoku", "MAType5=Sim,Period5="&amp;$A$42&amp;",InputChoice5=Close", "Imoku5",$A$4, -$B953, $A$6,$A$10,,$A$8,$A$12),$A$47)</f>
        <v>4930.25</v>
      </c>
    </row>
    <row r="954" spans="2:24" x14ac:dyDescent="0.25">
      <c r="B954">
        <f t="shared" si="29"/>
        <v>952</v>
      </c>
      <c r="C954" s="5">
        <f xml:space="preserve"> RTD("cqg.rtd",,"StudyData", $A$2, "BAR", "", "Time", $A$4,-$B954,$A$6,$A$10, "","False","T")</f>
        <v>44405</v>
      </c>
      <c r="D954" s="4">
        <f xml:space="preserve"> RTD("cqg.rtd",,"StudyData", $A$2, "BAR", "", "Time", $A$4,-$B954,$A$6,$A$10, "","False","T")</f>
        <v>44405</v>
      </c>
      <c r="E954" s="6" t="str">
        <f xml:space="preserve"> TEXT(RTD("cqg.rtd",,"StudyData", $A$2, "BAR", "", "Open", $A$4, -$B954, $A$6,$A$10,,$A$8,$A$12),$A$47)</f>
        <v>4898.50</v>
      </c>
      <c r="F954" s="6" t="str">
        <f xml:space="preserve"> TEXT(RTD("cqg.rtd",,"StudyData", $A$2, "BAR", "", "High", $A$4, -$B954, $A$6,$A$10,,$A$8,$A$12),$A$47)</f>
        <v>4926.25</v>
      </c>
      <c r="G954" s="6" t="str">
        <f xml:space="preserve"> TEXT(RTD("cqg.rtd",,"StudyData", $A$2, "BAR", "", "Low", $A$4, -$B954, $A$6,$A$10,,$A$8,$A$12),$A$47)</f>
        <v>4896.00</v>
      </c>
      <c r="H954" s="6" t="str">
        <f>TEXT(RTD("cqg.rtd",,"StudyData", $A$2, "BAR", "", "Close", $A$4, -$B954, $A$6,$A$10,,$A$8,$A$12),$A$47)</f>
        <v>4912.25</v>
      </c>
      <c r="I954" s="7">
        <f xml:space="preserve"> RTD("cqg.rtd",,"StudyData", $A$2, "Vol", "VolType=auto, CoCType=Contract", "Vol",$A$4, -$B954, $A$6,$A$10,,$A$8,$A$12)</f>
        <v>1221313</v>
      </c>
      <c r="J954" s="8" t="str">
        <f xml:space="preserve"> TEXT(RTD("cqg.rtd",,"StudyData", $A$2, "MA", "InputChoice=Close,MAType=Sim,Period="&amp;$A$14&amp;"", "MA",$A$4, -$B954, $A$6,$A$10,,$A$8,$A$12),$A$47)</f>
        <v>4805.86</v>
      </c>
      <c r="K954" s="6" t="str">
        <f xml:space="preserve"> TEXT(RTD("cqg.rtd",,"StudyData", $A$2, "BBnds", "MAType=Sim,InputChoice=Close,Period1="&amp;$A$16&amp;",Percent="&amp;$A$18&amp;"", "BHI",$A$4, -$B954, $A$6,$A$10,,$A$8,$A$12),$A$47)</f>
        <v>4945.11</v>
      </c>
      <c r="L954" s="6" t="str">
        <f>TEXT(RTD("cqg.rtd",,"StudyData",$A$2,"BBnds","MAType=Sim,InputChoice=Close,Period1="&amp;$A$16&amp;",Percent="&amp;$A$18&amp;"","BMA",$A$4,-$B954,$A$6,$A$10,,$A$8,$A$12),$A$47)</f>
        <v>4866.35</v>
      </c>
      <c r="M954" s="6" t="str">
        <f xml:space="preserve"> TEXT(RTD("cqg.rtd",,"StudyData", $A$2, "BBnds", "MAType=Sim,InputChoice=Close,Period1="&amp;$A$16&amp;",Percent="&amp;$A$18&amp;"", "BLO",$A$4, -$B954, $A$6,$A$10,,$A$8,$A$12),$A$47)</f>
        <v>4787.59</v>
      </c>
      <c r="N954" s="8" t="str">
        <f xml:space="preserve"> TEXT(RTD("cqg.rtd",,"StudyData", $A$2, "MACD", "Period1="&amp;$A$20&amp;",Period2="&amp;$A$22&amp;",Period3="&amp;$A$24&amp;",InputChoice=Close", "MACD",$A$4, -$B954, $A$6,$A$10,,$A$8,$A$12),$A$47)</f>
        <v>36.51</v>
      </c>
      <c r="O954" s="8" t="str">
        <f>TEXT(RTD("cqg.rtd",,"StudyData",$A$2,"MACD","Period1="&amp;$A$20&amp;",Period2="&amp;$A$22&amp;",Period3="&amp;$A$24&amp;",InputChoice=Close","MACDA",$A$4,-$B954,$A$6,$A$10,,$A$8,$A$12),$A$47)</f>
        <v>34.36</v>
      </c>
      <c r="P954" s="6" t="str">
        <f t="shared" si="28"/>
        <v>2.15</v>
      </c>
      <c r="Q954" s="8">
        <f xml:space="preserve"> RTD("cqg.rtd",,"StudyData", $A$2, "RSI", "InputChoice=Close,Period="&amp;$A$26&amp;"", "RSI",$A$4, -$B954, $A$6,$A$10,,$A$8,$A$12)</f>
        <v>61.33874970931096</v>
      </c>
      <c r="R95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-$B954, $A$6,$A$10,,$A$8,$A$12)</f>
        <v>87.755157188200002</v>
      </c>
      <c r="S95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-$B954, $A$6,$A$10,,$A$8,$A$12)</f>
        <v>83.059700000000007</v>
      </c>
      <c r="T954" s="8" t="str">
        <f>TEXT(RTD("cqg.rtd",,"StudyData", $A$2, "Imoku", "Period1="&amp;$A$34&amp;"", "Imoku1",$A$4, -$B954, $A$6,$A$10,,$A$8,$A$12),$A$47)</f>
        <v>4838.88</v>
      </c>
      <c r="U954" s="8" t="str">
        <f xml:space="preserve"> TEXT(RTD("cqg.rtd",,"StudyData", $A$2, "Imoku", "Period2="&amp;$A$36&amp;"", "Imoku2",$A$4, -$B954, $A$6,$A$10,,$A$8,$A$12),$A$47)</f>
        <v>4829.75</v>
      </c>
      <c r="V954" s="8" t="str">
        <f xml:space="preserve"> TEXT(RTD("cqg.rtd",,"StudyData", $A$2, "Imoku", "Period3="&amp;$A$38&amp;"", "Imoku3",$A$4, -(($B954)+($A$44)), $A$6,$A$10,,$A$8,$A$12),$A$47)</f>
        <v>4657.63</v>
      </c>
      <c r="W954" s="8" t="str">
        <f xml:space="preserve"> TEXT(RTD("cqg.rtd",,"StudyData", $A$2, "Imoku", "Period1="&amp;$A$34&amp;",Period2="&amp;$A$36&amp;",Period4="&amp;$A$40&amp;",MAType4=Sim", "Imoku4",$A$4, -(($B954)+($A$44)), $A$6,$A$10,,$A$8,$A$12),$A$47)</f>
        <v>4690.88</v>
      </c>
      <c r="X954" s="8" t="str">
        <f>TEXT(RTD("cqg.rtd",,"StudyData", $A$2, "Imoku", "MAType5=Sim,Period5="&amp;$A$42&amp;",InputChoice5=Close", "Imoku5",$A$4, -$B954, $A$6,$A$10,,$A$8,$A$12),$A$47)</f>
        <v>4912.25</v>
      </c>
    </row>
    <row r="955" spans="2:24" x14ac:dyDescent="0.25">
      <c r="B955">
        <f t="shared" si="29"/>
        <v>953</v>
      </c>
      <c r="C955" s="5">
        <f xml:space="preserve"> RTD("cqg.rtd",,"StudyData", $A$2, "BAR", "", "Time", $A$4,-$B955,$A$6,$A$10, "","False","T")</f>
        <v>44404</v>
      </c>
      <c r="D955" s="4">
        <f xml:space="preserve"> RTD("cqg.rtd",,"StudyData", $A$2, "BAR", "", "Time", $A$4,-$B955,$A$6,$A$10, "","False","T")</f>
        <v>44404</v>
      </c>
      <c r="E955" s="6" t="str">
        <f xml:space="preserve"> TEXT(RTD("cqg.rtd",,"StudyData", $A$2, "BAR", "", "Open", $A$4, -$B955, $A$6,$A$10,,$A$8,$A$12),$A$47)</f>
        <v>4934.25</v>
      </c>
      <c r="F955" s="6" t="str">
        <f xml:space="preserve"> TEXT(RTD("cqg.rtd",,"StudyData", $A$2, "BAR", "", "High", $A$4, -$B955, $A$6,$A$10,,$A$8,$A$12),$A$47)</f>
        <v>4934.50</v>
      </c>
      <c r="G955" s="6" t="str">
        <f xml:space="preserve"> TEXT(RTD("cqg.rtd",,"StudyData", $A$2, "BAR", "", "Low", $A$4, -$B955, $A$6,$A$10,,$A$8,$A$12),$A$47)</f>
        <v>4883.25</v>
      </c>
      <c r="H955" s="6" t="str">
        <f>TEXT(RTD("cqg.rtd",,"StudyData", $A$2, "BAR", "", "Close", $A$4, -$B955, $A$6,$A$10,,$A$8,$A$12),$A$47)</f>
        <v>4913.00</v>
      </c>
      <c r="I955" s="7">
        <f xml:space="preserve"> RTD("cqg.rtd",,"StudyData", $A$2, "Vol", "VolType=auto, CoCType=Contract", "Vol",$A$4, -$B955, $A$6,$A$10,,$A$8,$A$12)</f>
        <v>1575473</v>
      </c>
      <c r="J955" s="8" t="str">
        <f xml:space="preserve"> TEXT(RTD("cqg.rtd",,"StudyData", $A$2, "MA", "InputChoice=Close,MAType=Sim,Period="&amp;$A$14&amp;"", "MA",$A$4, -$B955, $A$6,$A$10,,$A$8,$A$12),$A$47)</f>
        <v>4800.75</v>
      </c>
      <c r="K955" s="6" t="str">
        <f xml:space="preserve"> TEXT(RTD("cqg.rtd",,"StudyData", $A$2, "BBnds", "MAType=Sim,InputChoice=Close,Period1="&amp;$A$16&amp;",Percent="&amp;$A$18&amp;"", "BHI",$A$4, -$B955, $A$6,$A$10,,$A$8,$A$12),$A$47)</f>
        <v>4941.53</v>
      </c>
      <c r="L955" s="6" t="str">
        <f>TEXT(RTD("cqg.rtd",,"StudyData",$A$2,"BBnds","MAType=Sim,InputChoice=Close,Period1="&amp;$A$16&amp;",Percent="&amp;$A$18&amp;"","BMA",$A$4,-$B955,$A$6,$A$10,,$A$8,$A$12),$A$47)</f>
        <v>4860.76</v>
      </c>
      <c r="M955" s="6" t="str">
        <f xml:space="preserve"> TEXT(RTD("cqg.rtd",,"StudyData", $A$2, "BBnds", "MAType=Sim,InputChoice=Close,Period1="&amp;$A$16&amp;",Percent="&amp;$A$18&amp;"", "BLO",$A$4, -$B955, $A$6,$A$10,,$A$8,$A$12),$A$47)</f>
        <v>4780.00</v>
      </c>
      <c r="N955" s="8" t="str">
        <f xml:space="preserve"> TEXT(RTD("cqg.rtd",,"StudyData", $A$2, "MACD", "Period1="&amp;$A$20&amp;",Period2="&amp;$A$22&amp;",Period3="&amp;$A$24&amp;",InputChoice=Close", "MACD",$A$4, -$B955, $A$6,$A$10,,$A$8,$A$12),$A$47)</f>
        <v>36.38</v>
      </c>
      <c r="O955" s="8" t="str">
        <f>TEXT(RTD("cqg.rtd",,"StudyData",$A$2,"MACD","Period1="&amp;$A$20&amp;",Period2="&amp;$A$22&amp;",Period3="&amp;$A$24&amp;",InputChoice=Close","MACDA",$A$4,-$B955,$A$6,$A$10,,$A$8,$A$12),$A$47)</f>
        <v>33.82</v>
      </c>
      <c r="P955" s="6" t="str">
        <f t="shared" si="28"/>
        <v>2.56</v>
      </c>
      <c r="Q955" s="8">
        <f xml:space="preserve"> RTD("cqg.rtd",,"StudyData", $A$2, "RSI", "InputChoice=Close,Period="&amp;$A$26&amp;"", "RSI",$A$4, -$B955, $A$6,$A$10,,$A$8,$A$12)</f>
        <v>61.55206353805476</v>
      </c>
      <c r="R95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-$B955, $A$6,$A$10,,$A$8,$A$12)</f>
        <v>87.588795363599999</v>
      </c>
      <c r="S95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-$B955, $A$6,$A$10,,$A$8,$A$12)</f>
        <v>80.712000000000003</v>
      </c>
      <c r="T955" s="8" t="str">
        <f>TEXT(RTD("cqg.rtd",,"StudyData", $A$2, "Imoku", "Period1="&amp;$A$34&amp;"", "Imoku1",$A$4, -$B955, $A$6,$A$10,,$A$8,$A$12),$A$47)</f>
        <v>4838.88</v>
      </c>
      <c r="U955" s="8" t="str">
        <f xml:space="preserve"> TEXT(RTD("cqg.rtd",,"StudyData", $A$2, "Imoku", "Period2="&amp;$A$36&amp;"", "Imoku2",$A$4, -$B955, $A$6,$A$10,,$A$8,$A$12),$A$47)</f>
        <v>4790.25</v>
      </c>
      <c r="V955" s="8" t="str">
        <f xml:space="preserve"> TEXT(RTD("cqg.rtd",,"StudyData", $A$2, "Imoku", "Period3="&amp;$A$38&amp;"", "Imoku3",$A$4, -(($B955)+($A$44)), $A$6,$A$10,,$A$8,$A$12),$A$47)</f>
        <v>4657.63</v>
      </c>
      <c r="W955" s="8" t="str">
        <f xml:space="preserve"> TEXT(RTD("cqg.rtd",,"StudyData", $A$2, "Imoku", "Period1="&amp;$A$34&amp;",Period2="&amp;$A$36&amp;",Period4="&amp;$A$40&amp;",MAType4=Sim", "Imoku4",$A$4, -(($B955)+($A$44)), $A$6,$A$10,,$A$8,$A$12),$A$47)</f>
        <v>4687.81</v>
      </c>
      <c r="X955" s="8" t="str">
        <f>TEXT(RTD("cqg.rtd",,"StudyData", $A$2, "Imoku", "MAType5=Sim,Period5="&amp;$A$42&amp;",InputChoice5=Close", "Imoku5",$A$4, -$B955, $A$6,$A$10,,$A$8,$A$12),$A$47)</f>
        <v>4913.00</v>
      </c>
    </row>
    <row r="956" spans="2:24" x14ac:dyDescent="0.25">
      <c r="B956">
        <f t="shared" si="29"/>
        <v>954</v>
      </c>
      <c r="C956" s="5">
        <f xml:space="preserve"> RTD("cqg.rtd",,"StudyData", $A$2, "BAR", "", "Time", $A$4,-$B956,$A$6,$A$10, "","False","T")</f>
        <v>44403</v>
      </c>
      <c r="D956" s="4">
        <f xml:space="preserve"> RTD("cqg.rtd",,"StudyData", $A$2, "BAR", "", "Time", $A$4,-$B956,$A$6,$A$10, "","False","T")</f>
        <v>44403</v>
      </c>
      <c r="E956" s="6" t="str">
        <f xml:space="preserve"> TEXT(RTD("cqg.rtd",,"StudyData", $A$2, "BAR", "", "Open", $A$4, -$B956, $A$6,$A$10,,$A$8,$A$12),$A$47)</f>
        <v>4919.00</v>
      </c>
      <c r="F956" s="6" t="str">
        <f xml:space="preserve"> TEXT(RTD("cqg.rtd",,"StudyData", $A$2, "BAR", "", "High", $A$4, -$B956, $A$6,$A$10,,$A$8,$A$12),$A$47)</f>
        <v>4935.25</v>
      </c>
      <c r="G956" s="6" t="str">
        <f xml:space="preserve"> TEXT(RTD("cqg.rtd",,"StudyData", $A$2, "BAR", "", "Low", $A$4, -$B956, $A$6,$A$10,,$A$8,$A$12),$A$47)</f>
        <v>4894.00</v>
      </c>
      <c r="H956" s="6" t="str">
        <f>TEXT(RTD("cqg.rtd",,"StudyData", $A$2, "BAR", "", "Close", $A$4, -$B956, $A$6,$A$10,,$A$8,$A$12),$A$47)</f>
        <v>4932.75</v>
      </c>
      <c r="I956" s="7">
        <f xml:space="preserve"> RTD("cqg.rtd",,"StudyData", $A$2, "Vol", "VolType=auto, CoCType=Contract", "Vol",$A$4, -$B956, $A$6,$A$10,,$A$8,$A$12)</f>
        <v>938628</v>
      </c>
      <c r="J956" s="8" t="str">
        <f xml:space="preserve"> TEXT(RTD("cqg.rtd",,"StudyData", $A$2, "MA", "InputChoice=Close,MAType=Sim,Period="&amp;$A$14&amp;"", "MA",$A$4, -$B956, $A$6,$A$10,,$A$8,$A$12),$A$47)</f>
        <v>4795.72</v>
      </c>
      <c r="K956" s="6" t="str">
        <f xml:space="preserve"> TEXT(RTD("cqg.rtd",,"StudyData", $A$2, "BBnds", "MAType=Sim,InputChoice=Close,Period1="&amp;$A$16&amp;",Percent="&amp;$A$18&amp;"", "BHI",$A$4, -$B956, $A$6,$A$10,,$A$8,$A$12),$A$47)</f>
        <v>4936.37</v>
      </c>
      <c r="L956" s="6" t="str">
        <f>TEXT(RTD("cqg.rtd",,"StudyData",$A$2,"BBnds","MAType=Sim,InputChoice=Close,Period1="&amp;$A$16&amp;",Percent="&amp;$A$18&amp;"","BMA",$A$4,-$B956,$A$6,$A$10,,$A$8,$A$12),$A$47)</f>
        <v>4855.06</v>
      </c>
      <c r="M956" s="6" t="str">
        <f xml:space="preserve"> TEXT(RTD("cqg.rtd",,"StudyData", $A$2, "BBnds", "MAType=Sim,InputChoice=Close,Period1="&amp;$A$16&amp;",Percent="&amp;$A$18&amp;"", "BLO",$A$4, -$B956, $A$6,$A$10,,$A$8,$A$12),$A$47)</f>
        <v>4773.76</v>
      </c>
      <c r="N956" s="8" t="str">
        <f xml:space="preserve"> TEXT(RTD("cqg.rtd",,"StudyData", $A$2, "MACD", "Period1="&amp;$A$20&amp;",Period2="&amp;$A$22&amp;",Period3="&amp;$A$24&amp;",InputChoice=Close", "MACD",$A$4, -$B956, $A$6,$A$10,,$A$8,$A$12),$A$47)</f>
        <v>35.60</v>
      </c>
      <c r="O956" s="8" t="str">
        <f>TEXT(RTD("cqg.rtd",,"StudyData",$A$2,"MACD","Period1="&amp;$A$20&amp;",Period2="&amp;$A$22&amp;",Period3="&amp;$A$24&amp;",InputChoice=Close","MACDA",$A$4,-$B956,$A$6,$A$10,,$A$8,$A$12),$A$47)</f>
        <v>33.18</v>
      </c>
      <c r="P956" s="6" t="str">
        <f t="shared" si="28"/>
        <v>2.42</v>
      </c>
      <c r="Q956" s="8">
        <f xml:space="preserve"> RTD("cqg.rtd",,"StudyData", $A$2, "RSI", "InputChoice=Close,Period="&amp;$A$26&amp;"", "RSI",$A$4, -$B956, $A$6,$A$10,,$A$8,$A$12)</f>
        <v>67.006560872996687</v>
      </c>
      <c r="R95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-$B956, $A$6,$A$10,,$A$8,$A$12)</f>
        <v>87.112499786200004</v>
      </c>
      <c r="S95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-$B956, $A$6,$A$10,,$A$8,$A$12)</f>
        <v>77.273600000000002</v>
      </c>
      <c r="T956" s="8" t="str">
        <f>TEXT(RTD("cqg.rtd",,"StudyData", $A$2, "Imoku", "Period1="&amp;$A$34&amp;"", "Imoku1",$A$4, -$B956, $A$6,$A$10,,$A$8,$A$12),$A$47)</f>
        <v>4838.88</v>
      </c>
      <c r="U956" s="8" t="str">
        <f xml:space="preserve"> TEXT(RTD("cqg.rtd",,"StudyData", $A$2, "Imoku", "Period2="&amp;$A$36&amp;"", "Imoku2",$A$4, -$B956, $A$6,$A$10,,$A$8,$A$12),$A$47)</f>
        <v>4790.25</v>
      </c>
      <c r="V956" s="8" t="str">
        <f xml:space="preserve"> TEXT(RTD("cqg.rtd",,"StudyData", $A$2, "Imoku", "Period3="&amp;$A$38&amp;"", "Imoku3",$A$4, -(($B956)+($A$44)), $A$6,$A$10,,$A$8,$A$12),$A$47)</f>
        <v>4657.63</v>
      </c>
      <c r="W956" s="8" t="str">
        <f xml:space="preserve"> TEXT(RTD("cqg.rtd",,"StudyData", $A$2, "Imoku", "Period1="&amp;$A$34&amp;",Period2="&amp;$A$36&amp;",Period4="&amp;$A$40&amp;",MAType4=Sim", "Imoku4",$A$4, -(($B956)+($A$44)), $A$6,$A$10,,$A$8,$A$12),$A$47)</f>
        <v>4698.38</v>
      </c>
      <c r="X956" s="8" t="str">
        <f>TEXT(RTD("cqg.rtd",,"StudyData", $A$2, "Imoku", "MAType5=Sim,Period5="&amp;$A$42&amp;",InputChoice5=Close", "Imoku5",$A$4, -$B956, $A$6,$A$10,,$A$8,$A$12),$A$47)</f>
        <v>4932.75</v>
      </c>
    </row>
    <row r="957" spans="2:24" x14ac:dyDescent="0.25">
      <c r="B957">
        <f t="shared" si="29"/>
        <v>955</v>
      </c>
      <c r="C957" s="5">
        <f xml:space="preserve"> RTD("cqg.rtd",,"StudyData", $A$2, "BAR", "", "Time", $A$4,-$B957,$A$6,$A$10, "","False","T")</f>
        <v>44400</v>
      </c>
      <c r="D957" s="4">
        <f xml:space="preserve"> RTD("cqg.rtd",,"StudyData", $A$2, "BAR", "", "Time", $A$4,-$B957,$A$6,$A$10, "","False","T")</f>
        <v>44400</v>
      </c>
      <c r="E957" s="6" t="str">
        <f xml:space="preserve"> TEXT(RTD("cqg.rtd",,"StudyData", $A$2, "BAR", "", "Open", $A$4, -$B957, $A$6,$A$10,,$A$8,$A$12),$A$47)</f>
        <v>4890.00</v>
      </c>
      <c r="F957" s="6" t="str">
        <f xml:space="preserve"> TEXT(RTD("cqg.rtd",,"StudyData", $A$2, "BAR", "", "High", $A$4, -$B957, $A$6,$A$10,,$A$8,$A$12),$A$47)</f>
        <v>4926.75</v>
      </c>
      <c r="G957" s="6" t="str">
        <f xml:space="preserve"> TEXT(RTD("cqg.rtd",,"StudyData", $A$2, "BAR", "", "Low", $A$4, -$B957, $A$6,$A$10,,$A$8,$A$12),$A$47)</f>
        <v>4885.75</v>
      </c>
      <c r="H957" s="6" t="str">
        <f>TEXT(RTD("cqg.rtd",,"StudyData", $A$2, "BAR", "", "Close", $A$4, -$B957, $A$6,$A$10,,$A$8,$A$12),$A$47)</f>
        <v>4921.50</v>
      </c>
      <c r="I957" s="7">
        <f xml:space="preserve"> RTD("cqg.rtd",,"StudyData", $A$2, "Vol", "VolType=auto, CoCType=Contract", "Vol",$A$4, -$B957, $A$6,$A$10,,$A$8,$A$12)</f>
        <v>1173337</v>
      </c>
      <c r="J957" s="8" t="str">
        <f xml:space="preserve"> TEXT(RTD("cqg.rtd",,"StudyData", $A$2, "MA", "InputChoice=Close,MAType=Sim,Period="&amp;$A$14&amp;"", "MA",$A$4, -$B957, $A$6,$A$10,,$A$8,$A$12),$A$47)</f>
        <v>4790.11</v>
      </c>
      <c r="K957" s="6" t="str">
        <f xml:space="preserve"> TEXT(RTD("cqg.rtd",,"StudyData", $A$2, "BBnds", "MAType=Sim,InputChoice=Close,Period1="&amp;$A$16&amp;",Percent="&amp;$A$18&amp;"", "BHI",$A$4, -$B957, $A$6,$A$10,,$A$8,$A$12),$A$47)</f>
        <v>4925.71</v>
      </c>
      <c r="L957" s="6" t="str">
        <f>TEXT(RTD("cqg.rtd",,"StudyData",$A$2,"BBnds","MAType=Sim,InputChoice=Close,Period1="&amp;$A$16&amp;",Percent="&amp;$A$18&amp;"","BMA",$A$4,-$B957,$A$6,$A$10,,$A$8,$A$12),$A$47)</f>
        <v>4847.91</v>
      </c>
      <c r="M957" s="6" t="str">
        <f xml:space="preserve"> TEXT(RTD("cqg.rtd",,"StudyData", $A$2, "BBnds", "MAType=Sim,InputChoice=Close,Period1="&amp;$A$16&amp;",Percent="&amp;$A$18&amp;"", "BLO",$A$4, -$B957, $A$6,$A$10,,$A$8,$A$12),$A$47)</f>
        <v>4770.12</v>
      </c>
      <c r="N957" s="8" t="str">
        <f xml:space="preserve"> TEXT(RTD("cqg.rtd",,"StudyData", $A$2, "MACD", "Period1="&amp;$A$20&amp;",Period2="&amp;$A$22&amp;",Period3="&amp;$A$24&amp;",InputChoice=Close", "MACD",$A$4, -$B957, $A$6,$A$10,,$A$8,$A$12),$A$47)</f>
        <v>32.07</v>
      </c>
      <c r="O957" s="8" t="str">
        <f>TEXT(RTD("cqg.rtd",,"StudyData",$A$2,"MACD","Period1="&amp;$A$20&amp;",Period2="&amp;$A$22&amp;",Period3="&amp;$A$24&amp;",InputChoice=Close","MACDA",$A$4,-$B957,$A$6,$A$10,,$A$8,$A$12),$A$47)</f>
        <v>32.58</v>
      </c>
      <c r="P957" s="6" t="str">
        <f t="shared" si="28"/>
        <v>-.51</v>
      </c>
      <c r="Q957" s="8">
        <f xml:space="preserve"> RTD("cqg.rtd",,"StudyData", $A$2, "RSI", "InputChoice=Close,Period="&amp;$A$26&amp;"", "RSI",$A$4, -$B957, $A$6,$A$10,,$A$8,$A$12)</f>
        <v>65.456639744606235</v>
      </c>
      <c r="R95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-$B957, $A$6,$A$10,,$A$8,$A$12)</f>
        <v>80.411505353799996</v>
      </c>
      <c r="S95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-$B957, $A$6,$A$10,,$A$8,$A$12)</f>
        <v>72.354100000000003</v>
      </c>
      <c r="T957" s="8" t="str">
        <f>TEXT(RTD("cqg.rtd",,"StudyData", $A$2, "Imoku", "Period1="&amp;$A$34&amp;"", "Imoku1",$A$4, -$B957, $A$6,$A$10,,$A$8,$A$12),$A$47)</f>
        <v>4834.63</v>
      </c>
      <c r="U957" s="8" t="str">
        <f xml:space="preserve"> TEXT(RTD("cqg.rtd",,"StudyData", $A$2, "Imoku", "Period2="&amp;$A$36&amp;"", "Imoku2",$A$4, -$B957, $A$6,$A$10,,$A$8,$A$12),$A$47)</f>
        <v>4786.00</v>
      </c>
      <c r="V957" s="8" t="str">
        <f xml:space="preserve"> TEXT(RTD("cqg.rtd",,"StudyData", $A$2, "Imoku", "Period3="&amp;$A$38&amp;"", "Imoku3",$A$4, -(($B957)+($A$44)), $A$6,$A$10,,$A$8,$A$12),$A$47)</f>
        <v>4653.50</v>
      </c>
      <c r="W957" s="8" t="str">
        <f xml:space="preserve"> TEXT(RTD("cqg.rtd",,"StudyData", $A$2, "Imoku", "Period1="&amp;$A$34&amp;",Period2="&amp;$A$36&amp;",Period4="&amp;$A$40&amp;",MAType4=Sim", "Imoku4",$A$4, -(($B957)+($A$44)), $A$6,$A$10,,$A$8,$A$12),$A$47)</f>
        <v>4694.56</v>
      </c>
      <c r="X957" s="8" t="str">
        <f>TEXT(RTD("cqg.rtd",,"StudyData", $A$2, "Imoku", "MAType5=Sim,Period5="&amp;$A$42&amp;",InputChoice5=Close", "Imoku5",$A$4, -$B957, $A$6,$A$10,,$A$8,$A$12),$A$47)</f>
        <v>4921.50</v>
      </c>
    </row>
    <row r="958" spans="2:24" x14ac:dyDescent="0.25">
      <c r="B958">
        <f t="shared" si="29"/>
        <v>956</v>
      </c>
      <c r="C958" s="5">
        <f xml:space="preserve"> RTD("cqg.rtd",,"StudyData", $A$2, "BAR", "", "Time", $A$4,-$B958,$A$6,$A$10, "","False","T")</f>
        <v>44399</v>
      </c>
      <c r="D958" s="4">
        <f xml:space="preserve"> RTD("cqg.rtd",,"StudyData", $A$2, "BAR", "", "Time", $A$4,-$B958,$A$6,$A$10, "","False","T")</f>
        <v>44399</v>
      </c>
      <c r="E958" s="6" t="str">
        <f xml:space="preserve"> TEXT(RTD("cqg.rtd",,"StudyData", $A$2, "BAR", "", "Open", $A$4, -$B958, $A$6,$A$10,,$A$8,$A$12),$A$47)</f>
        <v>4873.50</v>
      </c>
      <c r="F958" s="6" t="str">
        <f xml:space="preserve"> TEXT(RTD("cqg.rtd",,"StudyData", $A$2, "BAR", "", "High", $A$4, -$B958, $A$6,$A$10,,$A$8,$A$12),$A$47)</f>
        <v>4890.00</v>
      </c>
      <c r="G958" s="6" t="str">
        <f xml:space="preserve"> TEXT(RTD("cqg.rtd",,"StudyData", $A$2, "BAR", "", "Low", $A$4, -$B958, $A$6,$A$10,,$A$8,$A$12),$A$47)</f>
        <v>4860.00</v>
      </c>
      <c r="H958" s="6" t="str">
        <f>TEXT(RTD("cqg.rtd",,"StudyData", $A$2, "BAR", "", "Close", $A$4, -$B958, $A$6,$A$10,,$A$8,$A$12),$A$47)</f>
        <v>4878.00</v>
      </c>
      <c r="I958" s="7">
        <f xml:space="preserve"> RTD("cqg.rtd",,"StudyData", $A$2, "Vol", "VolType=auto, CoCType=Contract", "Vol",$A$4, -$B958, $A$6,$A$10,,$A$8,$A$12)</f>
        <v>981969</v>
      </c>
      <c r="J958" s="8" t="str">
        <f xml:space="preserve"> TEXT(RTD("cqg.rtd",,"StudyData", $A$2, "MA", "InputChoice=Close,MAType=Sim,Period="&amp;$A$14&amp;"", "MA",$A$4, -$B958, $A$6,$A$10,,$A$8,$A$12),$A$47)</f>
        <v>4784.63</v>
      </c>
      <c r="K958" s="6" t="str">
        <f xml:space="preserve"> TEXT(RTD("cqg.rtd",,"StudyData", $A$2, "BBnds", "MAType=Sim,InputChoice=Close,Period1="&amp;$A$16&amp;",Percent="&amp;$A$18&amp;"", "BHI",$A$4, -$B958, $A$6,$A$10,,$A$8,$A$12),$A$47)</f>
        <v>4916.92</v>
      </c>
      <c r="L958" s="6" t="str">
        <f>TEXT(RTD("cqg.rtd",,"StudyData",$A$2,"BBnds","MAType=Sim,InputChoice=Close,Period1="&amp;$A$16&amp;",Percent="&amp;$A$18&amp;"","BMA",$A$4,-$B958,$A$6,$A$10,,$A$8,$A$12),$A$47)</f>
        <v>4840.56</v>
      </c>
      <c r="M958" s="6" t="str">
        <f xml:space="preserve"> TEXT(RTD("cqg.rtd",,"StudyData", $A$2, "BBnds", "MAType=Sim,InputChoice=Close,Period1="&amp;$A$16&amp;",Percent="&amp;$A$18&amp;"", "BLO",$A$4, -$B958, $A$6,$A$10,,$A$8,$A$12),$A$47)</f>
        <v>4764.20</v>
      </c>
      <c r="N958" s="8" t="str">
        <f xml:space="preserve"> TEXT(RTD("cqg.rtd",,"StudyData", $A$2, "MACD", "Period1="&amp;$A$20&amp;",Period2="&amp;$A$22&amp;",Period3="&amp;$A$24&amp;",InputChoice=Close", "MACD",$A$4, -$B958, $A$6,$A$10,,$A$8,$A$12),$A$47)</f>
        <v>28.25</v>
      </c>
      <c r="O958" s="8" t="str">
        <f>TEXT(RTD("cqg.rtd",,"StudyData",$A$2,"MACD","Period1="&amp;$A$20&amp;",Period2="&amp;$A$22&amp;",Period3="&amp;$A$24&amp;",InputChoice=Close","MACDA",$A$4,-$B958,$A$6,$A$10,,$A$8,$A$12),$A$47)</f>
        <v>32.70</v>
      </c>
      <c r="P958" s="6" t="str">
        <f t="shared" si="28"/>
        <v>-4.45</v>
      </c>
      <c r="Q958" s="8">
        <f xml:space="preserve"> RTD("cqg.rtd",,"StudyData", $A$2, "RSI", "InputChoice=Close,Period="&amp;$A$26&amp;"", "RSI",$A$4, -$B958, $A$6,$A$10,,$A$8,$A$12)</f>
        <v>58.805328565483194</v>
      </c>
      <c r="R95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-$B958, $A$6,$A$10,,$A$8,$A$12)</f>
        <v>70.647046532399997</v>
      </c>
      <c r="S95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-$B958, $A$6,$A$10,,$A$8,$A$12)</f>
        <v>68.325400000000002</v>
      </c>
      <c r="T958" s="8" t="str">
        <f>TEXT(RTD("cqg.rtd",,"StudyData", $A$2, "Imoku", "Period1="&amp;$A$34&amp;"", "Imoku1",$A$4, -$B958, $A$6,$A$10,,$A$8,$A$12),$A$47)</f>
        <v>4822.75</v>
      </c>
      <c r="U958" s="8" t="str">
        <f xml:space="preserve"> TEXT(RTD("cqg.rtd",,"StudyData", $A$2, "Imoku", "Period2="&amp;$A$36&amp;"", "Imoku2",$A$4, -$B958, $A$6,$A$10,,$A$8,$A$12),$A$47)</f>
        <v>4774.13</v>
      </c>
      <c r="V958" s="8" t="str">
        <f xml:space="preserve"> TEXT(RTD("cqg.rtd",,"StudyData", $A$2, "Imoku", "Period3="&amp;$A$38&amp;"", "Imoku3",$A$4, -(($B958)+($A$44)), $A$6,$A$10,,$A$8,$A$12),$A$47)</f>
        <v>4648.00</v>
      </c>
      <c r="W958" s="8" t="str">
        <f xml:space="preserve"> TEXT(RTD("cqg.rtd",,"StudyData", $A$2, "Imoku", "Period1="&amp;$A$34&amp;",Period2="&amp;$A$36&amp;",Period4="&amp;$A$40&amp;",MAType4=Sim", "Imoku4",$A$4, -(($B958)+($A$44)), $A$6,$A$10,,$A$8,$A$12),$A$47)</f>
        <v>4691.63</v>
      </c>
      <c r="X958" s="8" t="str">
        <f>TEXT(RTD("cqg.rtd",,"StudyData", $A$2, "Imoku", "MAType5=Sim,Period5="&amp;$A$42&amp;",InputChoice5=Close", "Imoku5",$A$4, -$B958, $A$6,$A$10,,$A$8,$A$12),$A$47)</f>
        <v>4878.00</v>
      </c>
    </row>
    <row r="959" spans="2:24" x14ac:dyDescent="0.25">
      <c r="B959">
        <f t="shared" si="29"/>
        <v>957</v>
      </c>
      <c r="C959" s="5">
        <f xml:space="preserve"> RTD("cqg.rtd",,"StudyData", $A$2, "BAR", "", "Time", $A$4,-$B959,$A$6,$A$10, "","False","T")</f>
        <v>44398</v>
      </c>
      <c r="D959" s="4">
        <f xml:space="preserve"> RTD("cqg.rtd",,"StudyData", $A$2, "BAR", "", "Time", $A$4,-$B959,$A$6,$A$10, "","False","T")</f>
        <v>44398</v>
      </c>
      <c r="E959" s="6" t="str">
        <f xml:space="preserve"> TEXT(RTD("cqg.rtd",,"StudyData", $A$2, "BAR", "", "Open", $A$4, -$B959, $A$6,$A$10,,$A$8,$A$12),$A$47)</f>
        <v>4837.25</v>
      </c>
      <c r="F959" s="6" t="str">
        <f xml:space="preserve"> TEXT(RTD("cqg.rtd",,"StudyData", $A$2, "BAR", "", "High", $A$4, -$B959, $A$6,$A$10,,$A$8,$A$12),$A$47)</f>
        <v>4873.75</v>
      </c>
      <c r="G959" s="6" t="str">
        <f xml:space="preserve"> TEXT(RTD("cqg.rtd",,"StudyData", $A$2, "BAR", "", "Low", $A$4, -$B959, $A$6,$A$10,,$A$8,$A$12),$A$47)</f>
        <v>4828.50</v>
      </c>
      <c r="H959" s="6" t="str">
        <f>TEXT(RTD("cqg.rtd",,"StudyData", $A$2, "BAR", "", "Close", $A$4, -$B959, $A$6,$A$10,,$A$8,$A$12),$A$47)</f>
        <v>4869.00</v>
      </c>
      <c r="I959" s="7">
        <f xml:space="preserve"> RTD("cqg.rtd",,"StudyData", $A$2, "Vol", "VolType=auto, CoCType=Contract", "Vol",$A$4, -$B959, $A$6,$A$10,,$A$8,$A$12)</f>
        <v>1191429</v>
      </c>
      <c r="J959" s="8" t="str">
        <f xml:space="preserve"> TEXT(RTD("cqg.rtd",,"StudyData", $A$2, "MA", "InputChoice=Close,MAType=Sim,Period="&amp;$A$14&amp;"", "MA",$A$4, -$B959, $A$6,$A$10,,$A$8,$A$12),$A$47)</f>
        <v>4780.04</v>
      </c>
      <c r="K959" s="6" t="str">
        <f xml:space="preserve"> TEXT(RTD("cqg.rtd",,"StudyData", $A$2, "BBnds", "MAType=Sim,InputChoice=Close,Period1="&amp;$A$16&amp;",Percent="&amp;$A$18&amp;"", "BHI",$A$4, -$B959, $A$6,$A$10,,$A$8,$A$12),$A$47)</f>
        <v>4917.99</v>
      </c>
      <c r="L959" s="6" t="str">
        <f>TEXT(RTD("cqg.rtd",,"StudyData",$A$2,"BBnds","MAType=Sim,InputChoice=Close,Period1="&amp;$A$16&amp;",Percent="&amp;$A$18&amp;"","BMA",$A$4,-$B959,$A$6,$A$10,,$A$8,$A$12),$A$47)</f>
        <v>4834.16</v>
      </c>
      <c r="M959" s="6" t="str">
        <f xml:space="preserve"> TEXT(RTD("cqg.rtd",,"StudyData", $A$2, "BBnds", "MAType=Sim,InputChoice=Close,Period1="&amp;$A$16&amp;",Percent="&amp;$A$18&amp;"", "BLO",$A$4, -$B959, $A$6,$A$10,,$A$8,$A$12),$A$47)</f>
        <v>4750.33</v>
      </c>
      <c r="N959" s="8" t="str">
        <f xml:space="preserve"> TEXT(RTD("cqg.rtd",,"StudyData", $A$2, "MACD", "Period1="&amp;$A$20&amp;",Period2="&amp;$A$22&amp;",Period3="&amp;$A$24&amp;",InputChoice=Close", "MACD",$A$4, -$B959, $A$6,$A$10,,$A$8,$A$12),$A$47)</f>
        <v>27.40</v>
      </c>
      <c r="O959" s="8" t="str">
        <f>TEXT(RTD("cqg.rtd",,"StudyData",$A$2,"MACD","Period1="&amp;$A$20&amp;",Period2="&amp;$A$22&amp;",Period3="&amp;$A$24&amp;",InputChoice=Close","MACDA",$A$4,-$B959,$A$6,$A$10,,$A$8,$A$12),$A$47)</f>
        <v>33.82</v>
      </c>
      <c r="P959" s="6" t="str">
        <f t="shared" si="28"/>
        <v>-6.42</v>
      </c>
      <c r="Q959" s="8">
        <f xml:space="preserve"> RTD("cqg.rtd",,"StudyData", $A$2, "RSI", "InputChoice=Close,Period="&amp;$A$26&amp;"", "RSI",$A$4, -$B959, $A$6,$A$10,,$A$8,$A$12)</f>
        <v>57.293013269312908</v>
      </c>
      <c r="R95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-$B959, $A$6,$A$10,,$A$8,$A$12)</f>
        <v>63.590064411500002</v>
      </c>
      <c r="S95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-$B959, $A$6,$A$10,,$A$8,$A$12)</f>
        <v>67.164599999999993</v>
      </c>
      <c r="T959" s="8" t="str">
        <f>TEXT(RTD("cqg.rtd",,"StudyData", $A$2, "Imoku", "Period1="&amp;$A$34&amp;"", "Imoku1",$A$4, -$B959, $A$6,$A$10,,$A$8,$A$12),$A$47)</f>
        <v>4822.75</v>
      </c>
      <c r="U959" s="8" t="str">
        <f xml:space="preserve"> TEXT(RTD("cqg.rtd",,"StudyData", $A$2, "Imoku", "Period2="&amp;$A$36&amp;"", "Imoku2",$A$4, -$B959, $A$6,$A$10,,$A$8,$A$12),$A$47)</f>
        <v>4774.13</v>
      </c>
      <c r="V959" s="8" t="str">
        <f xml:space="preserve"> TEXT(RTD("cqg.rtd",,"StudyData", $A$2, "Imoku", "Period3="&amp;$A$38&amp;"", "Imoku3",$A$4, -(($B959)+($A$44)), $A$6,$A$10,,$A$8,$A$12),$A$47)</f>
        <v>4620.38</v>
      </c>
      <c r="W959" s="8" t="str">
        <f xml:space="preserve"> TEXT(RTD("cqg.rtd",,"StudyData", $A$2, "Imoku", "Period1="&amp;$A$34&amp;",Period2="&amp;$A$36&amp;",Period4="&amp;$A$40&amp;",MAType4=Sim", "Imoku4",$A$4, -(($B959)+($A$44)), $A$6,$A$10,,$A$8,$A$12),$A$47)</f>
        <v>4686.75</v>
      </c>
      <c r="X959" s="8" t="str">
        <f>TEXT(RTD("cqg.rtd",,"StudyData", $A$2, "Imoku", "MAType5=Sim,Period5="&amp;$A$42&amp;",InputChoice5=Close", "Imoku5",$A$4, -$B959, $A$6,$A$10,,$A$8,$A$12),$A$47)</f>
        <v>4869.00</v>
      </c>
    </row>
    <row r="960" spans="2:24" x14ac:dyDescent="0.25">
      <c r="B960">
        <f t="shared" si="29"/>
        <v>958</v>
      </c>
      <c r="C960" s="5">
        <f xml:space="preserve"> RTD("cqg.rtd",,"StudyData", $A$2, "BAR", "", "Time", $A$4,-$B960,$A$6,$A$10, "","False","T")</f>
        <v>44397</v>
      </c>
      <c r="D960" s="4">
        <f xml:space="preserve"> RTD("cqg.rtd",,"StudyData", $A$2, "BAR", "", "Time", $A$4,-$B960,$A$6,$A$10, "","False","T")</f>
        <v>44397</v>
      </c>
      <c r="E960" s="6" t="str">
        <f xml:space="preserve"> TEXT(RTD("cqg.rtd",,"StudyData", $A$2, "BAR", "", "Open", $A$4, -$B960, $A$6,$A$10,,$A$8,$A$12),$A$47)</f>
        <v>4781.25</v>
      </c>
      <c r="F960" s="6" t="str">
        <f xml:space="preserve"> TEXT(RTD("cqg.rtd",,"StudyData", $A$2, "BAR", "", "High", $A$4, -$B960, $A$6,$A$10,,$A$8,$A$12),$A$47)</f>
        <v>4847.50</v>
      </c>
      <c r="G960" s="6" t="str">
        <f xml:space="preserve"> TEXT(RTD("cqg.rtd",,"StudyData", $A$2, "BAR", "", "Low", $A$4, -$B960, $A$6,$A$10,,$A$8,$A$12),$A$47)</f>
        <v>4771.25</v>
      </c>
      <c r="H960" s="6" t="str">
        <f>TEXT(RTD("cqg.rtd",,"StudyData", $A$2, "BAR", "", "Close", $A$4, -$B960, $A$6,$A$10,,$A$8,$A$12),$A$47)</f>
        <v>4834.00</v>
      </c>
      <c r="I960" s="7">
        <f xml:space="preserve"> RTD("cqg.rtd",,"StudyData", $A$2, "Vol", "VolType=auto, CoCType=Contract", "Vol",$A$4, -$B960, $A$6,$A$10,,$A$8,$A$12)</f>
        <v>1844380</v>
      </c>
      <c r="J960" s="8" t="str">
        <f xml:space="preserve"> TEXT(RTD("cqg.rtd",,"StudyData", $A$2, "MA", "InputChoice=Close,MAType=Sim,Period="&amp;$A$14&amp;"", "MA",$A$4, -$B960, $A$6,$A$10,,$A$8,$A$12),$A$47)</f>
        <v>4775.89</v>
      </c>
      <c r="K960" s="6" t="str">
        <f xml:space="preserve"> TEXT(RTD("cqg.rtd",,"StudyData", $A$2, "BBnds", "MAType=Sim,InputChoice=Close,Period1="&amp;$A$16&amp;",Percent="&amp;$A$18&amp;"", "BHI",$A$4, -$B960, $A$6,$A$10,,$A$8,$A$12),$A$47)</f>
        <v>4917.42</v>
      </c>
      <c r="L960" s="6" t="str">
        <f>TEXT(RTD("cqg.rtd",,"StudyData",$A$2,"BBnds","MAType=Sim,InputChoice=Close,Period1="&amp;$A$16&amp;",Percent="&amp;$A$18&amp;"","BMA",$A$4,-$B960,$A$6,$A$10,,$A$8,$A$12),$A$47)</f>
        <v>4828.45</v>
      </c>
      <c r="M960" s="6" t="str">
        <f xml:space="preserve"> TEXT(RTD("cqg.rtd",,"StudyData", $A$2, "BBnds", "MAType=Sim,InputChoice=Close,Period1="&amp;$A$16&amp;",Percent="&amp;$A$18&amp;"", "BLO",$A$4, -$B960, $A$6,$A$10,,$A$8,$A$12),$A$47)</f>
        <v>4739.48</v>
      </c>
      <c r="N960" s="8" t="str">
        <f xml:space="preserve"> TEXT(RTD("cqg.rtd",,"StudyData", $A$2, "MACD", "Period1="&amp;$A$20&amp;",Period2="&amp;$A$22&amp;",Period3="&amp;$A$24&amp;",InputChoice=Close", "MACD",$A$4, -$B960, $A$6,$A$10,,$A$8,$A$12),$A$47)</f>
        <v>26.81</v>
      </c>
      <c r="O960" s="8" t="str">
        <f>TEXT(RTD("cqg.rtd",,"StudyData",$A$2,"MACD","Period1="&amp;$A$20&amp;",Period2="&amp;$A$22&amp;",Period3="&amp;$A$24&amp;",InputChoice=Close","MACDA",$A$4,-$B960,$A$6,$A$10,,$A$8,$A$12),$A$47)</f>
        <v>35.42</v>
      </c>
      <c r="P960" s="6" t="str">
        <f t="shared" si="28"/>
        <v>-8.61</v>
      </c>
      <c r="Q960" s="8">
        <f xml:space="preserve"> RTD("cqg.rtd",,"StudyData", $A$2, "RSI", "InputChoice=Close,Period="&amp;$A$26&amp;"", "RSI",$A$4, -$B960, $A$6,$A$10,,$A$8,$A$12)</f>
        <v>51.085593707062429</v>
      </c>
      <c r="R96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-$B960, $A$6,$A$10,,$A$8,$A$12)</f>
        <v>55.692652723599998</v>
      </c>
      <c r="S96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-$B960, $A$6,$A$10,,$A$8,$A$12)</f>
        <v>68.951800000000006</v>
      </c>
      <c r="T960" s="8" t="str">
        <f>TEXT(RTD("cqg.rtd",,"StudyData", $A$2, "Imoku", "Period1="&amp;$A$34&amp;"", "Imoku1",$A$4, -$B960, $A$6,$A$10,,$A$8,$A$12),$A$47)</f>
        <v>4822.75</v>
      </c>
      <c r="U960" s="8" t="str">
        <f xml:space="preserve"> TEXT(RTD("cqg.rtd",,"StudyData", $A$2, "Imoku", "Period2="&amp;$A$36&amp;"", "Imoku2",$A$4, -$B960, $A$6,$A$10,,$A$8,$A$12),$A$47)</f>
        <v>4774.13</v>
      </c>
      <c r="V960" s="8" t="str">
        <f xml:space="preserve"> TEXT(RTD("cqg.rtd",,"StudyData", $A$2, "Imoku", "Period3="&amp;$A$38&amp;"", "Imoku3",$A$4, -(($B960)+($A$44)), $A$6,$A$10,,$A$8,$A$12),$A$47)</f>
        <v>4604.50</v>
      </c>
      <c r="W960" s="8" t="str">
        <f xml:space="preserve"> TEXT(RTD("cqg.rtd",,"StudyData", $A$2, "Imoku", "Period1="&amp;$A$34&amp;",Period2="&amp;$A$36&amp;",Period4="&amp;$A$40&amp;",MAType4=Sim", "Imoku4",$A$4, -(($B960)+($A$44)), $A$6,$A$10,,$A$8,$A$12),$A$47)</f>
        <v>4682.38</v>
      </c>
      <c r="X960" s="8" t="str">
        <f>TEXT(RTD("cqg.rtd",,"StudyData", $A$2, "Imoku", "MAType5=Sim,Period5="&amp;$A$42&amp;",InputChoice5=Close", "Imoku5",$A$4, -$B960, $A$6,$A$10,,$A$8,$A$12),$A$47)</f>
        <v>4834.00</v>
      </c>
    </row>
    <row r="961" spans="2:24" x14ac:dyDescent="0.25">
      <c r="B961">
        <f t="shared" si="29"/>
        <v>959</v>
      </c>
      <c r="C961" s="5">
        <f xml:space="preserve"> RTD("cqg.rtd",,"StudyData", $A$2, "BAR", "", "Time", $A$4,-$B961,$A$6,$A$10, "","False","T")</f>
        <v>44396</v>
      </c>
      <c r="D961" s="4">
        <f xml:space="preserve"> RTD("cqg.rtd",,"StudyData", $A$2, "BAR", "", "Time", $A$4,-$B961,$A$6,$A$10, "","False","T")</f>
        <v>44396</v>
      </c>
      <c r="E961" s="6" t="str">
        <f xml:space="preserve"> TEXT(RTD("cqg.rtd",,"StudyData", $A$2, "BAR", "", "Open", $A$4, -$B961, $A$6,$A$10,,$A$8,$A$12),$A$47)</f>
        <v>4838.50</v>
      </c>
      <c r="F961" s="6" t="str">
        <f xml:space="preserve"> TEXT(RTD("cqg.rtd",,"StudyData", $A$2, "BAR", "", "High", $A$4, -$B961, $A$6,$A$10,,$A$8,$A$12),$A$47)</f>
        <v>4839.25</v>
      </c>
      <c r="G961" s="6" t="str">
        <f xml:space="preserve"> TEXT(RTD("cqg.rtd",,"StudyData", $A$2, "BAR", "", "Low", $A$4, -$B961, $A$6,$A$10,,$A$8,$A$12),$A$47)</f>
        <v>4742.50</v>
      </c>
      <c r="H961" s="6" t="str">
        <f>TEXT(RTD("cqg.rtd",,"StudyData", $A$2, "BAR", "", "Close", $A$4, -$B961, $A$6,$A$10,,$A$8,$A$12),$A$47)</f>
        <v>4769.75</v>
      </c>
      <c r="I961" s="7">
        <f xml:space="preserve"> RTD("cqg.rtd",,"StudyData", $A$2, "Vol", "VolType=auto, CoCType=Contract", "Vol",$A$4, -$B961, $A$6,$A$10,,$A$8,$A$12)</f>
        <v>2599774</v>
      </c>
      <c r="J961" s="8" t="str">
        <f xml:space="preserve"> TEXT(RTD("cqg.rtd",,"StudyData", $A$2, "MA", "InputChoice=Close,MAType=Sim,Period="&amp;$A$14&amp;"", "MA",$A$4, -$B961, $A$6,$A$10,,$A$8,$A$12),$A$47)</f>
        <v>4771.57</v>
      </c>
      <c r="K961" s="6" t="str">
        <f xml:space="preserve"> TEXT(RTD("cqg.rtd",,"StudyData", $A$2, "BBnds", "MAType=Sim,InputChoice=Close,Period1="&amp;$A$16&amp;",Percent="&amp;$A$18&amp;"", "BHI",$A$4, -$B961, $A$6,$A$10,,$A$8,$A$12),$A$47)</f>
        <v>4921.63</v>
      </c>
      <c r="L961" s="6" t="str">
        <f>TEXT(RTD("cqg.rtd",,"StudyData",$A$2,"BBnds","MAType=Sim,InputChoice=Close,Period1="&amp;$A$16&amp;",Percent="&amp;$A$18&amp;"","BMA",$A$4,-$B961,$A$6,$A$10,,$A$8,$A$12),$A$47)</f>
        <v>4823.36</v>
      </c>
      <c r="M961" s="6" t="str">
        <f xml:space="preserve"> TEXT(RTD("cqg.rtd",,"StudyData", $A$2, "BBnds", "MAType=Sim,InputChoice=Close,Period1="&amp;$A$16&amp;",Percent="&amp;$A$18&amp;"", "BLO",$A$4, -$B961, $A$6,$A$10,,$A$8,$A$12),$A$47)</f>
        <v>4725.10</v>
      </c>
      <c r="N961" s="8" t="str">
        <f xml:space="preserve"> TEXT(RTD("cqg.rtd",,"StudyData", $A$2, "MACD", "Period1="&amp;$A$20&amp;",Period2="&amp;$A$22&amp;",Period3="&amp;$A$24&amp;",InputChoice=Close", "MACD",$A$4, -$B961, $A$6,$A$10,,$A$8,$A$12),$A$47)</f>
        <v>29.25</v>
      </c>
      <c r="O961" s="8" t="str">
        <f>TEXT(RTD("cqg.rtd",,"StudyData",$A$2,"MACD","Period1="&amp;$A$20&amp;",Period2="&amp;$A$22&amp;",Period3="&amp;$A$24&amp;",InputChoice=Close","MACDA",$A$4,-$B961,$A$6,$A$10,,$A$8,$A$12),$A$47)</f>
        <v>37.58</v>
      </c>
      <c r="P961" s="6" t="str">
        <f t="shared" si="28"/>
        <v>-8.33</v>
      </c>
      <c r="Q961" s="8">
        <f xml:space="preserve"> RTD("cqg.rtd",,"StudyData", $A$2, "RSI", "InputChoice=Close,Period="&amp;$A$26&amp;"", "RSI",$A$4, -$B961, $A$6,$A$10,,$A$8,$A$12)</f>
        <v>35.877481543095513</v>
      </c>
      <c r="R96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-$B961, $A$6,$A$10,,$A$8,$A$12)</f>
        <v>54.997069186899999</v>
      </c>
      <c r="S96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-$B961, $A$6,$A$10,,$A$8,$A$12)</f>
        <v>75.581400000000002</v>
      </c>
      <c r="T961" s="8" t="str">
        <f>TEXT(RTD("cqg.rtd",,"StudyData", $A$2, "Imoku", "Period1="&amp;$A$34&amp;"", "Imoku1",$A$4, -$B961, $A$6,$A$10,,$A$8,$A$12),$A$47)</f>
        <v>4822.75</v>
      </c>
      <c r="U961" s="8" t="str">
        <f xml:space="preserve"> TEXT(RTD("cqg.rtd",,"StudyData", $A$2, "Imoku", "Period2="&amp;$A$36&amp;"", "Imoku2",$A$4, -$B961, $A$6,$A$10,,$A$8,$A$12),$A$47)</f>
        <v>4774.13</v>
      </c>
      <c r="V961" s="8" t="str">
        <f xml:space="preserve"> TEXT(RTD("cqg.rtd",,"StudyData", $A$2, "Imoku", "Period3="&amp;$A$38&amp;"", "Imoku3",$A$4, -(($B961)+($A$44)), $A$6,$A$10,,$A$8,$A$12),$A$47)</f>
        <v>4600.63</v>
      </c>
      <c r="W961" s="8" t="str">
        <f xml:space="preserve"> TEXT(RTD("cqg.rtd",,"StudyData", $A$2, "Imoku", "Period1="&amp;$A$34&amp;",Period2="&amp;$A$36&amp;",Period4="&amp;$A$40&amp;",MAType4=Sim", "Imoku4",$A$4, -(($B961)+($A$44)), $A$6,$A$10,,$A$8,$A$12),$A$47)</f>
        <v>4682.38</v>
      </c>
      <c r="X961" s="8" t="str">
        <f>TEXT(RTD("cqg.rtd",,"StudyData", $A$2, "Imoku", "MAType5=Sim,Period5="&amp;$A$42&amp;",InputChoice5=Close", "Imoku5",$A$4, -$B961, $A$6,$A$10,,$A$8,$A$12),$A$47)</f>
        <v>4769.75</v>
      </c>
    </row>
    <row r="962" spans="2:24" x14ac:dyDescent="0.25">
      <c r="B962">
        <f t="shared" si="29"/>
        <v>960</v>
      </c>
      <c r="C962" s="5">
        <f xml:space="preserve"> RTD("cqg.rtd",,"StudyData", $A$2, "BAR", "", "Time", $A$4,-$B962,$A$6,$A$10, "","False","T")</f>
        <v>44393</v>
      </c>
      <c r="D962" s="4">
        <f xml:space="preserve"> RTD("cqg.rtd",,"StudyData", $A$2, "BAR", "", "Time", $A$4,-$B962,$A$6,$A$10, "","False","T")</f>
        <v>44393</v>
      </c>
      <c r="E962" s="6" t="str">
        <f xml:space="preserve"> TEXT(RTD("cqg.rtd",,"StudyData", $A$2, "BAR", "", "Open", $A$4, -$B962, $A$6,$A$10,,$A$8,$A$12),$A$47)</f>
        <v>4866.25</v>
      </c>
      <c r="F962" s="6" t="str">
        <f xml:space="preserve"> TEXT(RTD("cqg.rtd",,"StudyData", $A$2, "BAR", "", "High", $A$4, -$B962, $A$6,$A$10,,$A$8,$A$12),$A$47)</f>
        <v>4886.50</v>
      </c>
      <c r="G962" s="6" t="str">
        <f xml:space="preserve"> TEXT(RTD("cqg.rtd",,"StudyData", $A$2, "BAR", "", "Low", $A$4, -$B962, $A$6,$A$10,,$A$8,$A$12),$A$47)</f>
        <v>4832.75</v>
      </c>
      <c r="H962" s="6" t="str">
        <f>TEXT(RTD("cqg.rtd",,"StudyData", $A$2, "BAR", "", "Close", $A$4, -$B962, $A$6,$A$10,,$A$8,$A$12),$A$47)</f>
        <v>4837.00</v>
      </c>
      <c r="I962" s="7">
        <f xml:space="preserve"> RTD("cqg.rtd",,"StudyData", $A$2, "Vol", "VolType=auto, CoCType=Contract", "Vol",$A$4, -$B962, $A$6,$A$10,,$A$8,$A$12)</f>
        <v>1636065</v>
      </c>
      <c r="J962" s="8" t="str">
        <f xml:space="preserve"> TEXT(RTD("cqg.rtd",,"StudyData", $A$2, "MA", "InputChoice=Close,MAType=Sim,Period="&amp;$A$14&amp;"", "MA",$A$4, -$B962, $A$6,$A$10,,$A$8,$A$12),$A$47)</f>
        <v>4768.91</v>
      </c>
      <c r="K962" s="6" t="str">
        <f xml:space="preserve"> TEXT(RTD("cqg.rtd",,"StudyData", $A$2, "BBnds", "MAType=Sim,InputChoice=Close,Period1="&amp;$A$16&amp;",Percent="&amp;$A$18&amp;"", "BHI",$A$4, -$B962, $A$6,$A$10,,$A$8,$A$12),$A$47)</f>
        <v>4934.96</v>
      </c>
      <c r="L962" s="6" t="str">
        <f>TEXT(RTD("cqg.rtd",,"StudyData",$A$2,"BBnds","MAType=Sim,InputChoice=Close,Period1="&amp;$A$16&amp;",Percent="&amp;$A$18&amp;"","BMA",$A$4,-$B962,$A$6,$A$10,,$A$8,$A$12),$A$47)</f>
        <v>4818.48</v>
      </c>
      <c r="M962" s="6" t="str">
        <f xml:space="preserve"> TEXT(RTD("cqg.rtd",,"StudyData", $A$2, "BBnds", "MAType=Sim,InputChoice=Close,Period1="&amp;$A$16&amp;",Percent="&amp;$A$18&amp;"", "BLO",$A$4, -$B962, $A$6,$A$10,,$A$8,$A$12),$A$47)</f>
        <v>4701.99</v>
      </c>
      <c r="N962" s="8" t="str">
        <f xml:space="preserve"> TEXT(RTD("cqg.rtd",,"StudyData", $A$2, "MACD", "Period1="&amp;$A$20&amp;",Period2="&amp;$A$22&amp;",Period3="&amp;$A$24&amp;",InputChoice=Close", "MACD",$A$4, -$B962, $A$6,$A$10,,$A$8,$A$12),$A$47)</f>
        <v>38.48</v>
      </c>
      <c r="O962" s="8" t="str">
        <f>TEXT(RTD("cqg.rtd",,"StudyData",$A$2,"MACD","Period1="&amp;$A$20&amp;",Period2="&amp;$A$22&amp;",Period3="&amp;$A$24&amp;",InputChoice=Close","MACDA",$A$4,-$B962,$A$6,$A$10,,$A$8,$A$12),$A$47)</f>
        <v>39.66</v>
      </c>
      <c r="P962" s="6" t="str">
        <f t="shared" si="28"/>
        <v>-1.18</v>
      </c>
      <c r="Q962" s="8">
        <f xml:space="preserve"> RTD("cqg.rtd",,"StudyData", $A$2, "RSI", "InputChoice=Close,Period="&amp;$A$26&amp;"", "RSI",$A$4, -$B962, $A$6,$A$10,,$A$8,$A$12)</f>
        <v>50.47984563091314</v>
      </c>
      <c r="R96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-$B962, $A$6,$A$10,,$A$8,$A$12)</f>
        <v>75.681172586299994</v>
      </c>
      <c r="S96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-$B962, $A$6,$A$10,,$A$8,$A$12)</f>
        <v>85.873599999999996</v>
      </c>
      <c r="T962" s="8" t="str">
        <f>TEXT(RTD("cqg.rtd",,"StudyData", $A$2, "Imoku", "Period1="&amp;$A$34&amp;"", "Imoku1",$A$4, -$B962, $A$6,$A$10,,$A$8,$A$12),$A$47)</f>
        <v>4850.38</v>
      </c>
      <c r="U962" s="8" t="str">
        <f xml:space="preserve"> TEXT(RTD("cqg.rtd",,"StudyData", $A$2, "Imoku", "Period2="&amp;$A$36&amp;"", "Imoku2",$A$4, -$B962, $A$6,$A$10,,$A$8,$A$12),$A$47)</f>
        <v>4774.13</v>
      </c>
      <c r="V962" s="8" t="str">
        <f xml:space="preserve"> TEXT(RTD("cqg.rtd",,"StudyData", $A$2, "Imoku", "Period3="&amp;$A$38&amp;"", "Imoku3",$A$4, -(($B962)+($A$44)), $A$6,$A$10,,$A$8,$A$12),$A$47)</f>
        <v>4592.75</v>
      </c>
      <c r="W962" s="8" t="str">
        <f xml:space="preserve"> TEXT(RTD("cqg.rtd",,"StudyData", $A$2, "Imoku", "Period1="&amp;$A$34&amp;",Period2="&amp;$A$36&amp;",Period4="&amp;$A$40&amp;",MAType4=Sim", "Imoku4",$A$4, -(($B962)+($A$44)), $A$6,$A$10,,$A$8,$A$12),$A$47)</f>
        <v>4676.63</v>
      </c>
      <c r="X962" s="8" t="str">
        <f>TEXT(RTD("cqg.rtd",,"StudyData", $A$2, "Imoku", "MAType5=Sim,Period5="&amp;$A$42&amp;",InputChoice5=Close", "Imoku5",$A$4, -$B962, $A$6,$A$10,,$A$8,$A$12),$A$47)</f>
        <v>4837.00</v>
      </c>
    </row>
    <row r="963" spans="2:24" x14ac:dyDescent="0.25">
      <c r="B963">
        <f t="shared" si="29"/>
        <v>961</v>
      </c>
      <c r="C963" s="5">
        <f xml:space="preserve"> RTD("cqg.rtd",,"StudyData", $A$2, "BAR", "", "Time", $A$4,-$B963,$A$6,$A$10, "","False","T")</f>
        <v>44392</v>
      </c>
      <c r="D963" s="4">
        <f xml:space="preserve"> RTD("cqg.rtd",,"StudyData", $A$2, "BAR", "", "Time", $A$4,-$B963,$A$6,$A$10, "","False","T")</f>
        <v>44392</v>
      </c>
      <c r="E963" s="6" t="str">
        <f xml:space="preserve"> TEXT(RTD("cqg.rtd",,"StudyData", $A$2, "BAR", "", "Open", $A$4, -$B963, $A$6,$A$10,,$A$8,$A$12),$A$47)</f>
        <v>4885.00</v>
      </c>
      <c r="F963" s="6" t="str">
        <f xml:space="preserve"> TEXT(RTD("cqg.rtd",,"StudyData", $A$2, "BAR", "", "High", $A$4, -$B963, $A$6,$A$10,,$A$8,$A$12),$A$47)</f>
        <v>4888.75</v>
      </c>
      <c r="G963" s="6" t="str">
        <f xml:space="preserve"> TEXT(RTD("cqg.rtd",,"StudyData", $A$2, "BAR", "", "Low", $A$4, -$B963, $A$6,$A$10,,$A$8,$A$12),$A$47)</f>
        <v>4851.00</v>
      </c>
      <c r="H963" s="6" t="str">
        <f>TEXT(RTD("cqg.rtd",,"StudyData", $A$2, "BAR", "", "Close", $A$4, -$B963, $A$6,$A$10,,$A$8,$A$12),$A$47)</f>
        <v>4870.50</v>
      </c>
      <c r="I963" s="7">
        <f xml:space="preserve"> RTD("cqg.rtd",,"StudyData", $A$2, "Vol", "VolType=auto, CoCType=Contract", "Vol",$A$4, -$B963, $A$6,$A$10,,$A$8,$A$12)</f>
        <v>1611726</v>
      </c>
      <c r="J963" s="8" t="str">
        <f xml:space="preserve"> TEXT(RTD("cqg.rtd",,"StudyData", $A$2, "MA", "InputChoice=Close,MAType=Sim,Period="&amp;$A$14&amp;"", "MA",$A$4, -$B963, $A$6,$A$10,,$A$8,$A$12),$A$47)</f>
        <v>4763.51</v>
      </c>
      <c r="K963" s="6" t="str">
        <f xml:space="preserve"> TEXT(RTD("cqg.rtd",,"StudyData", $A$2, "BBnds", "MAType=Sim,InputChoice=Close,Period1="&amp;$A$16&amp;",Percent="&amp;$A$18&amp;"", "BHI",$A$4, -$B963, $A$6,$A$10,,$A$8,$A$12),$A$47)</f>
        <v>4935.33</v>
      </c>
      <c r="L963" s="6" t="str">
        <f>TEXT(RTD("cqg.rtd",,"StudyData",$A$2,"BBnds","MAType=Sim,InputChoice=Close,Period1="&amp;$A$16&amp;",Percent="&amp;$A$18&amp;"","BMA",$A$4,-$B963,$A$6,$A$10,,$A$8,$A$12),$A$47)</f>
        <v>4813.16</v>
      </c>
      <c r="M963" s="6" t="str">
        <f xml:space="preserve"> TEXT(RTD("cqg.rtd",,"StudyData", $A$2, "BBnds", "MAType=Sim,InputChoice=Close,Period1="&amp;$A$16&amp;",Percent="&amp;$A$18&amp;"", "BLO",$A$4, -$B963, $A$6,$A$10,,$A$8,$A$12),$A$47)</f>
        <v>4690.99</v>
      </c>
      <c r="N963" s="8" t="str">
        <f xml:space="preserve"> TEXT(RTD("cqg.rtd",,"StudyData", $A$2, "MACD", "Period1="&amp;$A$20&amp;",Period2="&amp;$A$22&amp;",Period3="&amp;$A$24&amp;",InputChoice=Close", "MACD",$A$4, -$B963, $A$6,$A$10,,$A$8,$A$12),$A$47)</f>
        <v>42.84</v>
      </c>
      <c r="O963" s="8" t="str">
        <f>TEXT(RTD("cqg.rtd",,"StudyData",$A$2,"MACD","Period1="&amp;$A$20&amp;",Period2="&amp;$A$22&amp;",Period3="&amp;$A$24&amp;",InputChoice=Close","MACDA",$A$4,-$B963,$A$6,$A$10,,$A$8,$A$12),$A$47)</f>
        <v>39.95</v>
      </c>
      <c r="P963" s="6" t="str">
        <f t="shared" ref="P963:P1003" si="30">TEXT(N963-O963,$A$47)</f>
        <v>2.89</v>
      </c>
      <c r="Q963" s="8">
        <f xml:space="preserve"> RTD("cqg.rtd",,"StudyData", $A$2, "RSI", "InputChoice=Close,Period="&amp;$A$26&amp;"", "RSI",$A$4, -$B963, $A$6,$A$10,,$A$8,$A$12)</f>
        <v>61.577253036273895</v>
      </c>
      <c r="R96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-$B963, $A$6,$A$10,,$A$8,$A$12)</f>
        <v>87.086824303399993</v>
      </c>
      <c r="S96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-$B963, $A$6,$A$10,,$A$8,$A$12)</f>
        <v>90.969800000000006</v>
      </c>
      <c r="T963" s="8" t="str">
        <f>TEXT(RTD("cqg.rtd",,"StudyData", $A$2, "Imoku", "Period1="&amp;$A$34&amp;"", "Imoku1",$A$4, -$B963, $A$6,$A$10,,$A$8,$A$12),$A$47)</f>
        <v>4850.38</v>
      </c>
      <c r="U963" s="8" t="str">
        <f xml:space="preserve"> TEXT(RTD("cqg.rtd",,"StudyData", $A$2, "Imoku", "Period2="&amp;$A$36&amp;"", "Imoku2",$A$4, -$B963, $A$6,$A$10,,$A$8,$A$12),$A$47)</f>
        <v>4774.13</v>
      </c>
      <c r="V963" s="8" t="str">
        <f xml:space="preserve"> TEXT(RTD("cqg.rtd",,"StudyData", $A$2, "Imoku", "Period3="&amp;$A$38&amp;"", "Imoku3",$A$4, -(($B963)+($A$44)), $A$6,$A$10,,$A$8,$A$12),$A$47)</f>
        <v>4578.75</v>
      </c>
      <c r="W963" s="8" t="str">
        <f xml:space="preserve"> TEXT(RTD("cqg.rtd",,"StudyData", $A$2, "Imoku", "Period1="&amp;$A$34&amp;",Period2="&amp;$A$36&amp;",Period4="&amp;$A$40&amp;",MAType4=Sim", "Imoku4",$A$4, -(($B963)+($A$44)), $A$6,$A$10,,$A$8,$A$12),$A$47)</f>
        <v>4676.63</v>
      </c>
      <c r="X963" s="8" t="str">
        <f>TEXT(RTD("cqg.rtd",,"StudyData", $A$2, "Imoku", "MAType5=Sim,Period5="&amp;$A$42&amp;",InputChoice5=Close", "Imoku5",$A$4, -$B963, $A$6,$A$10,,$A$8,$A$12),$A$47)</f>
        <v>4870.50</v>
      </c>
    </row>
    <row r="964" spans="2:24" x14ac:dyDescent="0.25">
      <c r="B964">
        <f t="shared" ref="B964:B1002" si="31">B963+1</f>
        <v>962</v>
      </c>
      <c r="C964" s="5">
        <f xml:space="preserve"> RTD("cqg.rtd",,"StudyData", $A$2, "BAR", "", "Time", $A$4,-$B964,$A$6,$A$10, "","False","T")</f>
        <v>44391</v>
      </c>
      <c r="D964" s="4">
        <f xml:space="preserve"> RTD("cqg.rtd",,"StudyData", $A$2, "BAR", "", "Time", $A$4,-$B964,$A$6,$A$10, "","False","T")</f>
        <v>44391</v>
      </c>
      <c r="E964" s="6" t="str">
        <f xml:space="preserve"> TEXT(RTD("cqg.rtd",,"StudyData", $A$2, "BAR", "", "Open", $A$4, -$B964, $A$6,$A$10,,$A$8,$A$12),$A$47)</f>
        <v>4878.00</v>
      </c>
      <c r="F964" s="6" t="str">
        <f xml:space="preserve"> TEXT(RTD("cqg.rtd",,"StudyData", $A$2, "BAR", "", "High", $A$4, -$B964, $A$6,$A$10,,$A$8,$A$12),$A$47)</f>
        <v>4903.00</v>
      </c>
      <c r="G964" s="6" t="str">
        <f xml:space="preserve"> TEXT(RTD("cqg.rtd",,"StudyData", $A$2, "BAR", "", "Low", $A$4, -$B964, $A$6,$A$10,,$A$8,$A$12),$A$47)</f>
        <v>4868.50</v>
      </c>
      <c r="H964" s="6" t="str">
        <f>TEXT(RTD("cqg.rtd",,"StudyData", $A$2, "BAR", "", "Close", $A$4, -$B964, $A$6,$A$10,,$A$8,$A$12),$A$47)</f>
        <v>4886.25</v>
      </c>
      <c r="I964" s="7">
        <f xml:space="preserve"> RTD("cqg.rtd",,"StudyData", $A$2, "Vol", "VolType=auto, CoCType=Contract", "Vol",$A$4, -$B964, $A$6,$A$10,,$A$8,$A$12)</f>
        <v>1308582</v>
      </c>
      <c r="J964" s="8" t="str">
        <f xml:space="preserve"> TEXT(RTD("cqg.rtd",,"StudyData", $A$2, "MA", "InputChoice=Close,MAType=Sim,Period="&amp;$A$14&amp;"", "MA",$A$4, -$B964, $A$6,$A$10,,$A$8,$A$12),$A$47)</f>
        <v>4757.55</v>
      </c>
      <c r="K964" s="6" t="str">
        <f xml:space="preserve"> TEXT(RTD("cqg.rtd",,"StudyData", $A$2, "BBnds", "MAType=Sim,InputChoice=Close,Period1="&amp;$A$16&amp;",Percent="&amp;$A$18&amp;"", "BHI",$A$4, -$B964, $A$6,$A$10,,$A$8,$A$12),$A$47)</f>
        <v>4930.34</v>
      </c>
      <c r="L964" s="6" t="str">
        <f>TEXT(RTD("cqg.rtd",,"StudyData",$A$2,"BBnds","MAType=Sim,InputChoice=Close,Period1="&amp;$A$16&amp;",Percent="&amp;$A$18&amp;"","BMA",$A$4,-$B964,$A$6,$A$10,,$A$8,$A$12),$A$47)</f>
        <v>4806.21</v>
      </c>
      <c r="M964" s="6" t="str">
        <f xml:space="preserve"> TEXT(RTD("cqg.rtd",,"StudyData", $A$2, "BBnds", "MAType=Sim,InputChoice=Close,Period1="&amp;$A$16&amp;",Percent="&amp;$A$18&amp;"", "BLO",$A$4, -$B964, $A$6,$A$10,,$A$8,$A$12),$A$47)</f>
        <v>4682.08</v>
      </c>
      <c r="N964" s="8" t="str">
        <f xml:space="preserve"> TEXT(RTD("cqg.rtd",,"StudyData", $A$2, "MACD", "Period1="&amp;$A$20&amp;",Period2="&amp;$A$22&amp;",Period3="&amp;$A$24&amp;",InputChoice=Close", "MACD",$A$4, -$B964, $A$6,$A$10,,$A$8,$A$12),$A$47)</f>
        <v>44.39</v>
      </c>
      <c r="O964" s="8" t="str">
        <f>TEXT(RTD("cqg.rtd",,"StudyData",$A$2,"MACD","Period1="&amp;$A$20&amp;",Period2="&amp;$A$22&amp;",Period3="&amp;$A$24&amp;",InputChoice=Close","MACDA",$A$4,-$B964,$A$6,$A$10,,$A$8,$A$12),$A$47)</f>
        <v>39.23</v>
      </c>
      <c r="P964" s="6" t="str">
        <f t="shared" si="30"/>
        <v>5.16</v>
      </c>
      <c r="Q964" s="8">
        <f xml:space="preserve"> RTD("cqg.rtd",,"StudyData", $A$2, "RSI", "InputChoice=Close,Period="&amp;$A$26&amp;"", "RSI",$A$4, -$B964, $A$6,$A$10,,$A$8,$A$12)</f>
        <v>67.806855686379777</v>
      </c>
      <c r="R96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-$B964, $A$6,$A$10,,$A$8,$A$12)</f>
        <v>91.509407190900006</v>
      </c>
      <c r="S96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-$B964, $A$6,$A$10,,$A$8,$A$12)</f>
        <v>92.9114</v>
      </c>
      <c r="T964" s="8" t="str">
        <f>TEXT(RTD("cqg.rtd",,"StudyData", $A$2, "Imoku", "Period1="&amp;$A$34&amp;"", "Imoku1",$A$4, -$B964, $A$6,$A$10,,$A$8,$A$12),$A$47)</f>
        <v>4850.38</v>
      </c>
      <c r="U964" s="8" t="str">
        <f xml:space="preserve"> TEXT(RTD("cqg.rtd",,"StudyData", $A$2, "Imoku", "Period2="&amp;$A$36&amp;"", "Imoku2",$A$4, -$B964, $A$6,$A$10,,$A$8,$A$12),$A$47)</f>
        <v>4774.13</v>
      </c>
      <c r="V964" s="8" t="str">
        <f xml:space="preserve"> TEXT(RTD("cqg.rtd",,"StudyData", $A$2, "Imoku", "Period3="&amp;$A$38&amp;"", "Imoku3",$A$4, -(($B964)+($A$44)), $A$6,$A$10,,$A$8,$A$12),$A$47)</f>
        <v>4550.00</v>
      </c>
      <c r="W964" s="8" t="str">
        <f xml:space="preserve"> TEXT(RTD("cqg.rtd",,"StudyData", $A$2, "Imoku", "Period1="&amp;$A$34&amp;",Period2="&amp;$A$36&amp;",Period4="&amp;$A$40&amp;",MAType4=Sim", "Imoku4",$A$4, -(($B964)+($A$44)), $A$6,$A$10,,$A$8,$A$12),$A$47)</f>
        <v>4675.56</v>
      </c>
      <c r="X964" s="8" t="str">
        <f>TEXT(RTD("cqg.rtd",,"StudyData", $A$2, "Imoku", "MAType5=Sim,Period5="&amp;$A$42&amp;",InputChoice5=Close", "Imoku5",$A$4, -$B964, $A$6,$A$10,,$A$8,$A$12),$A$47)</f>
        <v>4886.25</v>
      </c>
    </row>
    <row r="965" spans="2:24" x14ac:dyDescent="0.25">
      <c r="B965">
        <f t="shared" si="31"/>
        <v>963</v>
      </c>
      <c r="C965" s="5">
        <f xml:space="preserve"> RTD("cqg.rtd",,"StudyData", $A$2, "BAR", "", "Time", $A$4,-$B965,$A$6,$A$10, "","False","T")</f>
        <v>44390</v>
      </c>
      <c r="D965" s="4">
        <f xml:space="preserve"> RTD("cqg.rtd",,"StudyData", $A$2, "BAR", "", "Time", $A$4,-$B965,$A$6,$A$10, "","False","T")</f>
        <v>44390</v>
      </c>
      <c r="E965" s="6" t="str">
        <f xml:space="preserve"> TEXT(RTD("cqg.rtd",,"StudyData", $A$2, "BAR", "", "Open", $A$4, -$B965, $A$6,$A$10,,$A$8,$A$12),$A$47)</f>
        <v>4895.50</v>
      </c>
      <c r="F965" s="6" t="str">
        <f xml:space="preserve"> TEXT(RTD("cqg.rtd",,"StudyData", $A$2, "BAR", "", "High", $A$4, -$B965, $A$6,$A$10,,$A$8,$A$12),$A$47)</f>
        <v>4902.25</v>
      </c>
      <c r="G965" s="6" t="str">
        <f xml:space="preserve"> TEXT(RTD("cqg.rtd",,"StudyData", $A$2, "BAR", "", "Low", $A$4, -$B965, $A$6,$A$10,,$A$8,$A$12),$A$47)</f>
        <v>4875.00</v>
      </c>
      <c r="H965" s="6" t="str">
        <f>TEXT(RTD("cqg.rtd",,"StudyData", $A$2, "BAR", "", "Close", $A$4, -$B965, $A$6,$A$10,,$A$8,$A$12),$A$47)</f>
        <v>4879.75</v>
      </c>
      <c r="I965" s="7">
        <f xml:space="preserve"> RTD("cqg.rtd",,"StudyData", $A$2, "Vol", "VolType=auto, CoCType=Contract", "Vol",$A$4, -$B965, $A$6,$A$10,,$A$8,$A$12)</f>
        <v>1249893</v>
      </c>
      <c r="J965" s="8" t="str">
        <f xml:space="preserve"> TEXT(RTD("cqg.rtd",,"StudyData", $A$2, "MA", "InputChoice=Close,MAType=Sim,Period="&amp;$A$14&amp;"", "MA",$A$4, -$B965, $A$6,$A$10,,$A$8,$A$12),$A$47)</f>
        <v>4752.07</v>
      </c>
      <c r="K965" s="6" t="str">
        <f xml:space="preserve"> TEXT(RTD("cqg.rtd",,"StudyData", $A$2, "BBnds", "MAType=Sim,InputChoice=Close,Period1="&amp;$A$16&amp;",Percent="&amp;$A$18&amp;"", "BHI",$A$4, -$B965, $A$6,$A$10,,$A$8,$A$12),$A$47)</f>
        <v>4919.98</v>
      </c>
      <c r="L965" s="6" t="str">
        <f>TEXT(RTD("cqg.rtd",,"StudyData",$A$2,"BBnds","MAType=Sim,InputChoice=Close,Period1="&amp;$A$16&amp;",Percent="&amp;$A$18&amp;"","BMA",$A$4,-$B965,$A$6,$A$10,,$A$8,$A$12),$A$47)</f>
        <v>4799.65</v>
      </c>
      <c r="M965" s="6" t="str">
        <f xml:space="preserve"> TEXT(RTD("cqg.rtd",,"StudyData", $A$2, "BBnds", "MAType=Sim,InputChoice=Close,Period1="&amp;$A$16&amp;",Percent="&amp;$A$18&amp;"", "BLO",$A$4, -$B965, $A$6,$A$10,,$A$8,$A$12),$A$47)</f>
        <v>4679.32</v>
      </c>
      <c r="N965" s="8" t="str">
        <f xml:space="preserve"> TEXT(RTD("cqg.rtd",,"StudyData", $A$2, "MACD", "Period1="&amp;$A$20&amp;",Period2="&amp;$A$22&amp;",Period3="&amp;$A$24&amp;",InputChoice=Close", "MACD",$A$4, -$B965, $A$6,$A$10,,$A$8,$A$12),$A$47)</f>
        <v>44.10</v>
      </c>
      <c r="O965" s="8" t="str">
        <f>TEXT(RTD("cqg.rtd",,"StudyData",$A$2,"MACD","Period1="&amp;$A$20&amp;",Period2="&amp;$A$22&amp;",Period3="&amp;$A$24&amp;",InputChoice=Close","MACDA",$A$4,-$B965,$A$6,$A$10,,$A$8,$A$12),$A$47)</f>
        <v>37.94</v>
      </c>
      <c r="P965" s="6" t="str">
        <f t="shared" si="30"/>
        <v>6.16</v>
      </c>
      <c r="Q965" s="8">
        <f xml:space="preserve"> RTD("cqg.rtd",,"StudyData", $A$2, "RSI", "InputChoice=Close,Period="&amp;$A$26&amp;"", "RSI",$A$4, -$B965, $A$6,$A$10,,$A$8,$A$12)</f>
        <v>66.56603746375896</v>
      </c>
      <c r="R96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-$B965, $A$6,$A$10,,$A$8,$A$12)</f>
        <v>92.515312611400006</v>
      </c>
      <c r="S96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-$B965, $A$6,$A$10,,$A$8,$A$12)</f>
        <v>93.612300000000005</v>
      </c>
      <c r="T965" s="8" t="str">
        <f>TEXT(RTD("cqg.rtd",,"StudyData", $A$2, "Imoku", "Period1="&amp;$A$34&amp;"", "Imoku1",$A$4, -$B965, $A$6,$A$10,,$A$8,$A$12),$A$47)</f>
        <v>4845.00</v>
      </c>
      <c r="U965" s="8" t="str">
        <f xml:space="preserve"> TEXT(RTD("cqg.rtd",,"StudyData", $A$2, "Imoku", "Period2="&amp;$A$36&amp;"", "Imoku2",$A$4, -$B965, $A$6,$A$10,,$A$8,$A$12),$A$47)</f>
        <v>4773.75</v>
      </c>
      <c r="V965" s="8" t="str">
        <f xml:space="preserve"> TEXT(RTD("cqg.rtd",,"StudyData", $A$2, "Imoku", "Period3="&amp;$A$38&amp;"", "Imoku3",$A$4, -(($B965)+($A$44)), $A$6,$A$10,,$A$8,$A$12),$A$47)</f>
        <v>4550.00</v>
      </c>
      <c r="W965" s="8" t="str">
        <f xml:space="preserve"> TEXT(RTD("cqg.rtd",,"StudyData", $A$2, "Imoku", "Period1="&amp;$A$34&amp;",Period2="&amp;$A$36&amp;",Period4="&amp;$A$40&amp;",MAType4=Sim", "Imoku4",$A$4, -(($B965)+($A$44)), $A$6,$A$10,,$A$8,$A$12),$A$47)</f>
        <v>4669.75</v>
      </c>
      <c r="X965" s="8" t="str">
        <f>TEXT(RTD("cqg.rtd",,"StudyData", $A$2, "Imoku", "MAType5=Sim,Period5="&amp;$A$42&amp;",InputChoice5=Close", "Imoku5",$A$4, -$B965, $A$6,$A$10,,$A$8,$A$12),$A$47)</f>
        <v>4879.75</v>
      </c>
    </row>
    <row r="966" spans="2:24" x14ac:dyDescent="0.25">
      <c r="B966">
        <f t="shared" si="31"/>
        <v>964</v>
      </c>
      <c r="C966" s="5">
        <f xml:space="preserve"> RTD("cqg.rtd",,"StudyData", $A$2, "BAR", "", "Time", $A$4,-$B966,$A$6,$A$10, "","False","T")</f>
        <v>44389</v>
      </c>
      <c r="D966" s="4">
        <f xml:space="preserve"> RTD("cqg.rtd",,"StudyData", $A$2, "BAR", "", "Time", $A$4,-$B966,$A$6,$A$10, "","False","T")</f>
        <v>44389</v>
      </c>
      <c r="E966" s="6" t="str">
        <f xml:space="preserve"> TEXT(RTD("cqg.rtd",,"StudyData", $A$2, "BAR", "", "Open", $A$4, -$B966, $A$6,$A$10,,$A$8,$A$12),$A$47)</f>
        <v>4880.50</v>
      </c>
      <c r="F966" s="6" t="str">
        <f xml:space="preserve"> TEXT(RTD("cqg.rtd",,"StudyData", $A$2, "BAR", "", "High", $A$4, -$B966, $A$6,$A$10,,$A$8,$A$12),$A$47)</f>
        <v>4897.75</v>
      </c>
      <c r="G966" s="6" t="str">
        <f xml:space="preserve"> TEXT(RTD("cqg.rtd",,"StudyData", $A$2, "BAR", "", "Low", $A$4, -$B966, $A$6,$A$10,,$A$8,$A$12),$A$47)</f>
        <v>4860.25</v>
      </c>
      <c r="H966" s="6" t="str">
        <f>TEXT(RTD("cqg.rtd",,"StudyData", $A$2, "BAR", "", "Close", $A$4, -$B966, $A$6,$A$10,,$A$8,$A$12),$A$47)</f>
        <v>4895.00</v>
      </c>
      <c r="I966" s="7">
        <f xml:space="preserve"> RTD("cqg.rtd",,"StudyData", $A$2, "Vol", "VolType=auto, CoCType=Contract", "Vol",$A$4, -$B966, $A$6,$A$10,,$A$8,$A$12)</f>
        <v>1055739</v>
      </c>
      <c r="J966" s="8" t="str">
        <f xml:space="preserve"> TEXT(RTD("cqg.rtd",,"StudyData", $A$2, "MA", "InputChoice=Close,MAType=Sim,Period="&amp;$A$14&amp;"", "MA",$A$4, -$B966, $A$6,$A$10,,$A$8,$A$12),$A$47)</f>
        <v>4747.03</v>
      </c>
      <c r="K966" s="6" t="str">
        <f xml:space="preserve"> TEXT(RTD("cqg.rtd",,"StudyData", $A$2, "BBnds", "MAType=Sim,InputChoice=Close,Period1="&amp;$A$16&amp;",Percent="&amp;$A$18&amp;"", "BHI",$A$4, -$B966, $A$6,$A$10,,$A$8,$A$12),$A$47)</f>
        <v>4909.26</v>
      </c>
      <c r="L966" s="6" t="str">
        <f>TEXT(RTD("cqg.rtd",,"StudyData",$A$2,"BBnds","MAType=Sim,InputChoice=Close,Period1="&amp;$A$16&amp;",Percent="&amp;$A$18&amp;"","BMA",$A$4,-$B966,$A$6,$A$10,,$A$8,$A$12),$A$47)</f>
        <v>4793.88</v>
      </c>
      <c r="M966" s="6" t="str">
        <f xml:space="preserve"> TEXT(RTD("cqg.rtd",,"StudyData", $A$2, "BBnds", "MAType=Sim,InputChoice=Close,Period1="&amp;$A$16&amp;",Percent="&amp;$A$18&amp;"", "BLO",$A$4, -$B966, $A$6,$A$10,,$A$8,$A$12),$A$47)</f>
        <v>4678.49</v>
      </c>
      <c r="N966" s="8" t="str">
        <f xml:space="preserve"> TEXT(RTD("cqg.rtd",,"StudyData", $A$2, "MACD", "Period1="&amp;$A$20&amp;",Period2="&amp;$A$22&amp;",Period3="&amp;$A$24&amp;",InputChoice=Close", "MACD",$A$4, -$B966, $A$6,$A$10,,$A$8,$A$12),$A$47)</f>
        <v>43.77</v>
      </c>
      <c r="O966" s="8" t="str">
        <f>TEXT(RTD("cqg.rtd",,"StudyData",$A$2,"MACD","Period1="&amp;$A$20&amp;",Period2="&amp;$A$22&amp;",Period3="&amp;$A$24&amp;",InputChoice=Close","MACDA",$A$4,-$B966,$A$6,$A$10,,$A$8,$A$12),$A$47)</f>
        <v>36.40</v>
      </c>
      <c r="P966" s="6" t="str">
        <f t="shared" si="30"/>
        <v>7.37</v>
      </c>
      <c r="Q966" s="8">
        <f xml:space="preserve"> RTD("cqg.rtd",,"StudyData", $A$2, "RSI", "InputChoice=Close,Period="&amp;$A$26&amp;"", "RSI",$A$4, -$B966, $A$6,$A$10,,$A$8,$A$12)</f>
        <v>72.384297028003814</v>
      </c>
      <c r="R96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-$B966, $A$6,$A$10,,$A$8,$A$12)</f>
        <v>95.201972219400005</v>
      </c>
      <c r="S96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-$B966, $A$6,$A$10,,$A$8,$A$12)</f>
        <v>94.160799999999995</v>
      </c>
      <c r="T966" s="8" t="str">
        <f>TEXT(RTD("cqg.rtd",,"StudyData", $A$2, "Imoku", "Period1="&amp;$A$34&amp;"", "Imoku1",$A$4, -$B966, $A$6,$A$10,,$A$8,$A$12),$A$47)</f>
        <v>4842.75</v>
      </c>
      <c r="U966" s="8" t="str">
        <f xml:space="preserve"> TEXT(RTD("cqg.rtd",,"StudyData", $A$2, "Imoku", "Period2="&amp;$A$36&amp;"", "Imoku2",$A$4, -$B966, $A$6,$A$10,,$A$8,$A$12),$A$47)</f>
        <v>4771.50</v>
      </c>
      <c r="V966" s="8" t="str">
        <f xml:space="preserve"> TEXT(RTD("cqg.rtd",,"StudyData", $A$2, "Imoku", "Period3="&amp;$A$38&amp;"", "Imoku3",$A$4, -(($B966)+($A$44)), $A$6,$A$10,,$A$8,$A$12),$A$47)</f>
        <v>4550.00</v>
      </c>
      <c r="W966" s="8" t="str">
        <f xml:space="preserve"> TEXT(RTD("cqg.rtd",,"StudyData", $A$2, "Imoku", "Period1="&amp;$A$34&amp;",Period2="&amp;$A$36&amp;",Period4="&amp;$A$40&amp;",MAType4=Sim", "Imoku4",$A$4, -(($B966)+($A$44)), $A$6,$A$10,,$A$8,$A$12),$A$47)</f>
        <v>4669.25</v>
      </c>
      <c r="X966" s="8" t="str">
        <f>TEXT(RTD("cqg.rtd",,"StudyData", $A$2, "Imoku", "MAType5=Sim,Period5="&amp;$A$42&amp;",InputChoice5=Close", "Imoku5",$A$4, -$B966, $A$6,$A$10,,$A$8,$A$12),$A$47)</f>
        <v>4895.00</v>
      </c>
    </row>
    <row r="967" spans="2:24" x14ac:dyDescent="0.25">
      <c r="B967">
        <f t="shared" si="31"/>
        <v>965</v>
      </c>
      <c r="C967" s="5">
        <f xml:space="preserve"> RTD("cqg.rtd",,"StudyData", $A$2, "BAR", "", "Time", $A$4,-$B967,$A$6,$A$10, "","False","T")</f>
        <v>44386</v>
      </c>
      <c r="D967" s="4">
        <f xml:space="preserve"> RTD("cqg.rtd",,"StudyData", $A$2, "BAR", "", "Time", $A$4,-$B967,$A$6,$A$10, "","False","T")</f>
        <v>44386</v>
      </c>
      <c r="E967" s="6" t="str">
        <f xml:space="preserve"> TEXT(RTD("cqg.rtd",,"StudyData", $A$2, "BAR", "", "Open", $A$4, -$B967, $A$6,$A$10,,$A$8,$A$12),$A$47)</f>
        <v>4828.75</v>
      </c>
      <c r="F967" s="6" t="str">
        <f xml:space="preserve"> TEXT(RTD("cqg.rtd",,"StudyData", $A$2, "BAR", "", "High", $A$4, -$B967, $A$6,$A$10,,$A$8,$A$12),$A$47)</f>
        <v>4882.50</v>
      </c>
      <c r="G967" s="6" t="str">
        <f xml:space="preserve"> TEXT(RTD("cqg.rtd",,"StudyData", $A$2, "BAR", "", "Low", $A$4, -$B967, $A$6,$A$10,,$A$8,$A$12),$A$47)</f>
        <v>4811.75</v>
      </c>
      <c r="H967" s="6" t="str">
        <f>TEXT(RTD("cqg.rtd",,"StudyData", $A$2, "BAR", "", "Close", $A$4, -$B967, $A$6,$A$10,,$A$8,$A$12),$A$47)</f>
        <v>4878.50</v>
      </c>
      <c r="I967" s="7">
        <f xml:space="preserve"> RTD("cqg.rtd",,"StudyData", $A$2, "Vol", "VolType=auto, CoCType=Contract", "Vol",$A$4, -$B967, $A$6,$A$10,,$A$8,$A$12)</f>
        <v>1311506</v>
      </c>
      <c r="J967" s="8" t="str">
        <f xml:space="preserve"> TEXT(RTD("cqg.rtd",,"StudyData", $A$2, "MA", "InputChoice=Close,MAType=Sim,Period="&amp;$A$14&amp;"", "MA",$A$4, -$B967, $A$6,$A$10,,$A$8,$A$12),$A$47)</f>
        <v>4740.06</v>
      </c>
      <c r="K967" s="6" t="str">
        <f xml:space="preserve"> TEXT(RTD("cqg.rtd",,"StudyData", $A$2, "BBnds", "MAType=Sim,InputChoice=Close,Period1="&amp;$A$16&amp;",Percent="&amp;$A$18&amp;"", "BHI",$A$4, -$B967, $A$6,$A$10,,$A$8,$A$12),$A$47)</f>
        <v>4893.53</v>
      </c>
      <c r="L967" s="6" t="str">
        <f>TEXT(RTD("cqg.rtd",,"StudyData",$A$2,"BBnds","MAType=Sim,InputChoice=Close,Period1="&amp;$A$16&amp;",Percent="&amp;$A$18&amp;"","BMA",$A$4,-$B967,$A$6,$A$10,,$A$8,$A$12),$A$47)</f>
        <v>4786.88</v>
      </c>
      <c r="M967" s="6" t="str">
        <f xml:space="preserve"> TEXT(RTD("cqg.rtd",,"StudyData", $A$2, "BBnds", "MAType=Sim,InputChoice=Close,Period1="&amp;$A$16&amp;",Percent="&amp;$A$18&amp;"", "BLO",$A$4, -$B967, $A$6,$A$10,,$A$8,$A$12),$A$47)</f>
        <v>4680.22</v>
      </c>
      <c r="N967" s="8" t="str">
        <f xml:space="preserve"> TEXT(RTD("cqg.rtd",,"StudyData", $A$2, "MACD", "Period1="&amp;$A$20&amp;",Period2="&amp;$A$22&amp;",Period3="&amp;$A$24&amp;",InputChoice=Close", "MACD",$A$4, -$B967, $A$6,$A$10,,$A$8,$A$12),$A$47)</f>
        <v>41.15</v>
      </c>
      <c r="O967" s="8" t="str">
        <f>TEXT(RTD("cqg.rtd",,"StudyData",$A$2,"MACD","Period1="&amp;$A$20&amp;",Period2="&amp;$A$22&amp;",Period3="&amp;$A$24&amp;",InputChoice=Close","MACDA",$A$4,-$B967,$A$6,$A$10,,$A$8,$A$12),$A$47)</f>
        <v>34.55</v>
      </c>
      <c r="P967" s="6" t="str">
        <f t="shared" si="30"/>
        <v>6.60</v>
      </c>
      <c r="Q967" s="8">
        <f xml:space="preserve"> RTD("cqg.rtd",,"StudyData", $A$2, "RSI", "InputChoice=Close,Period="&amp;$A$26&amp;"", "RSI",$A$4, -$B967, $A$6,$A$10,,$A$8,$A$12)</f>
        <v>69.849797603342907</v>
      </c>
      <c r="R96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-$B967, $A$6,$A$10,,$A$8,$A$12)</f>
        <v>93.941915468999994</v>
      </c>
      <c r="S96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-$B967, $A$6,$A$10,,$A$8,$A$12)</f>
        <v>93.640299999999996</v>
      </c>
      <c r="T967" s="8" t="str">
        <f>TEXT(RTD("cqg.rtd",,"StudyData", $A$2, "Imoku", "Period1="&amp;$A$34&amp;"", "Imoku1",$A$4, -$B967, $A$6,$A$10,,$A$8,$A$12),$A$47)</f>
        <v>4832.63</v>
      </c>
      <c r="U967" s="8" t="str">
        <f xml:space="preserve"> TEXT(RTD("cqg.rtd",,"StudyData", $A$2, "Imoku", "Period2="&amp;$A$36&amp;"", "Imoku2",$A$4, -$B967, $A$6,$A$10,,$A$8,$A$12),$A$47)</f>
        <v>4763.88</v>
      </c>
      <c r="V967" s="8" t="str">
        <f xml:space="preserve"> TEXT(RTD("cqg.rtd",,"StudyData", $A$2, "Imoku", "Period3="&amp;$A$38&amp;"", "Imoku3",$A$4, -(($B967)+($A$44)), $A$6,$A$10,,$A$8,$A$12),$A$47)</f>
        <v>4550.00</v>
      </c>
      <c r="W967" s="8" t="str">
        <f xml:space="preserve"> TEXT(RTD("cqg.rtd",,"StudyData", $A$2, "Imoku", "Period1="&amp;$A$34&amp;",Period2="&amp;$A$36&amp;",Period4="&amp;$A$40&amp;",MAType4=Sim", "Imoku4",$A$4, -(($B967)+($A$44)), $A$6,$A$10,,$A$8,$A$12),$A$47)</f>
        <v>4654.75</v>
      </c>
      <c r="X967" s="8" t="str">
        <f>TEXT(RTD("cqg.rtd",,"StudyData", $A$2, "Imoku", "MAType5=Sim,Period5="&amp;$A$42&amp;",InputChoice5=Close", "Imoku5",$A$4, -$B967, $A$6,$A$10,,$A$8,$A$12),$A$47)</f>
        <v>4878.50</v>
      </c>
    </row>
    <row r="968" spans="2:24" x14ac:dyDescent="0.25">
      <c r="B968">
        <f t="shared" si="31"/>
        <v>966</v>
      </c>
      <c r="C968" s="5">
        <f xml:space="preserve"> RTD("cqg.rtd",,"StudyData", $A$2, "BAR", "", "Time", $A$4,-$B968,$A$6,$A$10, "","False","T")</f>
        <v>44385</v>
      </c>
      <c r="D968" s="4">
        <f xml:space="preserve"> RTD("cqg.rtd",,"StudyData", $A$2, "BAR", "", "Time", $A$4,-$B968,$A$6,$A$10, "","False","T")</f>
        <v>44385</v>
      </c>
      <c r="E968" s="6" t="str">
        <f xml:space="preserve"> TEXT(RTD("cqg.rtd",,"StudyData", $A$2, "BAR", "", "Open", $A$4, -$B968, $A$6,$A$10,,$A$8,$A$12),$A$47)</f>
        <v>4870.75</v>
      </c>
      <c r="F968" s="6" t="str">
        <f xml:space="preserve"> TEXT(RTD("cqg.rtd",,"StudyData", $A$2, "BAR", "", "High", $A$4, -$B968, $A$6,$A$10,,$A$8,$A$12),$A$47)</f>
        <v>4870.75</v>
      </c>
      <c r="G968" s="6" t="str">
        <f xml:space="preserve"> TEXT(RTD("cqg.rtd",,"StudyData", $A$2, "BAR", "", "Low", $A$4, -$B968, $A$6,$A$10,,$A$8,$A$12),$A$47)</f>
        <v>4797.75</v>
      </c>
      <c r="H968" s="6" t="str">
        <f>TEXT(RTD("cqg.rtd",,"StudyData", $A$2, "BAR", "", "Close", $A$4, -$B968, $A$6,$A$10,,$A$8,$A$12),$A$47)</f>
        <v>4831.50</v>
      </c>
      <c r="I968" s="7">
        <f xml:space="preserve"> RTD("cqg.rtd",,"StudyData", $A$2, "Vol", "VolType=auto, CoCType=Contract", "Vol",$A$4, -$B968, $A$6,$A$10,,$A$8,$A$12)</f>
        <v>1991636</v>
      </c>
      <c r="J968" s="8" t="str">
        <f xml:space="preserve"> TEXT(RTD("cqg.rtd",,"StudyData", $A$2, "MA", "InputChoice=Close,MAType=Sim,Period="&amp;$A$14&amp;"", "MA",$A$4, -$B968, $A$6,$A$10,,$A$8,$A$12),$A$47)</f>
        <v>4732.30</v>
      </c>
      <c r="K968" s="6" t="str">
        <f xml:space="preserve"> TEXT(RTD("cqg.rtd",,"StudyData", $A$2, "BBnds", "MAType=Sim,InputChoice=Close,Period1="&amp;$A$16&amp;",Percent="&amp;$A$18&amp;"", "BHI",$A$4, -$B968, $A$6,$A$10,,$A$8,$A$12),$A$47)</f>
        <v>4879.50</v>
      </c>
      <c r="L968" s="6" t="str">
        <f>TEXT(RTD("cqg.rtd",,"StudyData",$A$2,"BBnds","MAType=Sim,InputChoice=Close,Period1="&amp;$A$16&amp;",Percent="&amp;$A$18&amp;"","BMA",$A$4,-$B968,$A$6,$A$10,,$A$8,$A$12),$A$47)</f>
        <v>4780.31</v>
      </c>
      <c r="M968" s="6" t="str">
        <f xml:space="preserve"> TEXT(RTD("cqg.rtd",,"StudyData", $A$2, "BBnds", "MAType=Sim,InputChoice=Close,Period1="&amp;$A$16&amp;",Percent="&amp;$A$18&amp;"", "BLO",$A$4, -$B968, $A$6,$A$10,,$A$8,$A$12),$A$47)</f>
        <v>4681.13</v>
      </c>
      <c r="N968" s="8" t="str">
        <f xml:space="preserve"> TEXT(RTD("cqg.rtd",,"StudyData", $A$2, "MACD", "Period1="&amp;$A$20&amp;",Period2="&amp;$A$22&amp;",Period3="&amp;$A$24&amp;",InputChoice=Close", "MACD",$A$4, -$B968, $A$6,$A$10,,$A$8,$A$12),$A$47)</f>
        <v>38.89</v>
      </c>
      <c r="O968" s="8" t="str">
        <f>TEXT(RTD("cqg.rtd",,"StudyData",$A$2,"MACD","Period1="&amp;$A$20&amp;",Period2="&amp;$A$22&amp;",Period3="&amp;$A$24&amp;",InputChoice=Close","MACDA",$A$4,-$B968,$A$6,$A$10,,$A$8,$A$12),$A$47)</f>
        <v>32.91</v>
      </c>
      <c r="P968" s="6" t="str">
        <f t="shared" si="30"/>
        <v>5.98</v>
      </c>
      <c r="Q968" s="8">
        <f xml:space="preserve"> RTD("cqg.rtd",,"StudyData", $A$2, "RSI", "InputChoice=Close,Period="&amp;$A$26&amp;"", "RSI",$A$4, -$B968, $A$6,$A$10,,$A$8,$A$12)</f>
        <v>60.722524330078478</v>
      </c>
      <c r="R96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-$B968, $A$6,$A$10,,$A$8,$A$12)</f>
        <v>91.507715991400005</v>
      </c>
      <c r="S96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-$B968, $A$6,$A$10,,$A$8,$A$12)</f>
        <v>93.489500000000007</v>
      </c>
      <c r="T968" s="8" t="str">
        <f>TEXT(RTD("cqg.rtd",,"StudyData", $A$2, "Imoku", "Period1="&amp;$A$34&amp;"", "Imoku1",$A$4, -$B968, $A$6,$A$10,,$A$8,$A$12),$A$47)</f>
        <v>4821.88</v>
      </c>
      <c r="U968" s="8" t="str">
        <f xml:space="preserve"> TEXT(RTD("cqg.rtd",,"StudyData", $A$2, "Imoku", "Period2="&amp;$A$36&amp;"", "Imoku2",$A$4, -$B968, $A$6,$A$10,,$A$8,$A$12),$A$47)</f>
        <v>4758.50</v>
      </c>
      <c r="V968" s="8" t="str">
        <f xml:space="preserve"> TEXT(RTD("cqg.rtd",,"StudyData", $A$2, "Imoku", "Period3="&amp;$A$38&amp;"", "Imoku3",$A$4, -(($B968)+($A$44)), $A$6,$A$10,,$A$8,$A$12),$A$47)</f>
        <v>4550.00</v>
      </c>
      <c r="W968" s="8" t="str">
        <f xml:space="preserve"> TEXT(RTD("cqg.rtd",,"StudyData", $A$2, "Imoku", "Period1="&amp;$A$34&amp;",Period2="&amp;$A$36&amp;",Period4="&amp;$A$40&amp;",MAType4=Sim", "Imoku4",$A$4, -(($B968)+($A$44)), $A$6,$A$10,,$A$8,$A$12),$A$47)</f>
        <v>4647.50</v>
      </c>
      <c r="X968" s="8" t="str">
        <f>TEXT(RTD("cqg.rtd",,"StudyData", $A$2, "Imoku", "MAType5=Sim,Period5="&amp;$A$42&amp;",InputChoice5=Close", "Imoku5",$A$4, -$B968, $A$6,$A$10,,$A$8,$A$12),$A$47)</f>
        <v>4831.50</v>
      </c>
    </row>
    <row r="969" spans="2:24" x14ac:dyDescent="0.25">
      <c r="B969">
        <f t="shared" si="31"/>
        <v>967</v>
      </c>
      <c r="C969" s="5">
        <f xml:space="preserve"> RTD("cqg.rtd",,"StudyData", $A$2, "BAR", "", "Time", $A$4,-$B969,$A$6,$A$10, "","False","T")</f>
        <v>44384</v>
      </c>
      <c r="D969" s="4">
        <f xml:space="preserve"> RTD("cqg.rtd",,"StudyData", $A$2, "BAR", "", "Time", $A$4,-$B969,$A$6,$A$10, "","False","T")</f>
        <v>44384</v>
      </c>
      <c r="E969" s="6" t="str">
        <f xml:space="preserve"> TEXT(RTD("cqg.rtd",,"StudyData", $A$2, "BAR", "", "Open", $A$4, -$B969, $A$6,$A$10,,$A$8,$A$12),$A$47)</f>
        <v>4846.50</v>
      </c>
      <c r="F969" s="6" t="str">
        <f xml:space="preserve"> TEXT(RTD("cqg.rtd",,"StudyData", $A$2, "BAR", "", "High", $A$4, -$B969, $A$6,$A$10,,$A$8,$A$12),$A$47)</f>
        <v>4871.75</v>
      </c>
      <c r="G969" s="6" t="str">
        <f xml:space="preserve"> TEXT(RTD("cqg.rtd",,"StudyData", $A$2, "BAR", "", "Low", $A$4, -$B969, $A$6,$A$10,,$A$8,$A$12),$A$47)</f>
        <v>4838.75</v>
      </c>
      <c r="H969" s="6" t="str">
        <f>TEXT(RTD("cqg.rtd",,"StudyData", $A$2, "BAR", "", "Close", $A$4, -$B969, $A$6,$A$10,,$A$8,$A$12),$A$47)</f>
        <v>4868.25</v>
      </c>
      <c r="I969" s="7">
        <f xml:space="preserve"> RTD("cqg.rtd",,"StudyData", $A$2, "Vol", "VolType=auto, CoCType=Contract", "Vol",$A$4, -$B969, $A$6,$A$10,,$A$8,$A$12)</f>
        <v>1221078</v>
      </c>
      <c r="J969" s="8" t="str">
        <f xml:space="preserve"> TEXT(RTD("cqg.rtd",,"StudyData", $A$2, "MA", "InputChoice=Close,MAType=Sim,Period="&amp;$A$14&amp;"", "MA",$A$4, -$B969, $A$6,$A$10,,$A$8,$A$12),$A$47)</f>
        <v>4727.90</v>
      </c>
      <c r="K969" s="6" t="str">
        <f xml:space="preserve"> TEXT(RTD("cqg.rtd",,"StudyData", $A$2, "BBnds", "MAType=Sim,InputChoice=Close,Period1="&amp;$A$16&amp;",Percent="&amp;$A$18&amp;"", "BHI",$A$4, -$B969, $A$6,$A$10,,$A$8,$A$12),$A$47)</f>
        <v>4873.91</v>
      </c>
      <c r="L969" s="6" t="str">
        <f>TEXT(RTD("cqg.rtd",,"StudyData",$A$2,"BBnds","MAType=Sim,InputChoice=Close,Period1="&amp;$A$16&amp;",Percent="&amp;$A$18&amp;"","BMA",$A$4,-$B969,$A$6,$A$10,,$A$8,$A$12),$A$47)</f>
        <v>4775.13</v>
      </c>
      <c r="M969" s="6" t="str">
        <f xml:space="preserve"> TEXT(RTD("cqg.rtd",,"StudyData", $A$2, "BBnds", "MAType=Sim,InputChoice=Close,Period1="&amp;$A$16&amp;",Percent="&amp;$A$18&amp;"", "BLO",$A$4, -$B969, $A$6,$A$10,,$A$8,$A$12),$A$47)</f>
        <v>4676.34</v>
      </c>
      <c r="N969" s="8" t="str">
        <f xml:space="preserve"> TEXT(RTD("cqg.rtd",,"StudyData", $A$2, "MACD", "Period1="&amp;$A$20&amp;",Period2="&amp;$A$22&amp;",Period3="&amp;$A$24&amp;",InputChoice=Close", "MACD",$A$4, -$B969, $A$6,$A$10,,$A$8,$A$12),$A$47)</f>
        <v>40.22</v>
      </c>
      <c r="O969" s="8" t="str">
        <f>TEXT(RTD("cqg.rtd",,"StudyData",$A$2,"MACD","Period1="&amp;$A$20&amp;",Period2="&amp;$A$22&amp;",Period3="&amp;$A$24&amp;",InputChoice=Close","MACDA",$A$4,-$B969,$A$6,$A$10,,$A$8,$A$12),$A$47)</f>
        <v>31.41</v>
      </c>
      <c r="P969" s="6" t="str">
        <f t="shared" si="30"/>
        <v>8.81</v>
      </c>
      <c r="Q969" s="8">
        <f xml:space="preserve"> RTD("cqg.rtd",,"StudyData", $A$2, "RSI", "InputChoice=Close,Period="&amp;$A$26&amp;"", "RSI",$A$4, -$B969, $A$6,$A$10,,$A$8,$A$12)</f>
        <v>76.903461571249522</v>
      </c>
      <c r="R96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-$B969, $A$6,$A$10,,$A$8,$A$12)</f>
        <v>96.599885628999999</v>
      </c>
      <c r="S96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-$B969, $A$6,$A$10,,$A$8,$A$12)</f>
        <v>94.4803</v>
      </c>
      <c r="T969" s="8" t="str">
        <f>TEXT(RTD("cqg.rtd",,"StudyData", $A$2, "Imoku", "Period1="&amp;$A$34&amp;"", "Imoku1",$A$4, -$B969, $A$6,$A$10,,$A$8,$A$12),$A$47)</f>
        <v>4811.00</v>
      </c>
      <c r="U969" s="8" t="str">
        <f xml:space="preserve"> TEXT(RTD("cqg.rtd",,"StudyData", $A$2, "Imoku", "Period2="&amp;$A$36&amp;"", "Imoku2",$A$4, -$B969, $A$6,$A$10,,$A$8,$A$12),$A$47)</f>
        <v>4758.50</v>
      </c>
      <c r="V969" s="8" t="str">
        <f xml:space="preserve"> TEXT(RTD("cqg.rtd",,"StudyData", $A$2, "Imoku", "Period3="&amp;$A$38&amp;"", "Imoku3",$A$4, -(($B969)+($A$44)), $A$6,$A$10,,$A$8,$A$12),$A$47)</f>
        <v>4550.00</v>
      </c>
      <c r="W969" s="8" t="str">
        <f xml:space="preserve"> TEXT(RTD("cqg.rtd",,"StudyData", $A$2, "Imoku", "Period1="&amp;$A$34&amp;",Period2="&amp;$A$36&amp;",Period4="&amp;$A$40&amp;",MAType4=Sim", "Imoku4",$A$4, -(($B969)+($A$44)), $A$6,$A$10,,$A$8,$A$12),$A$47)</f>
        <v>4644.38</v>
      </c>
      <c r="X969" s="8" t="str">
        <f>TEXT(RTD("cqg.rtd",,"StudyData", $A$2, "Imoku", "MAType5=Sim,Period5="&amp;$A$42&amp;",InputChoice5=Close", "Imoku5",$A$4, -$B969, $A$6,$A$10,,$A$8,$A$12),$A$47)</f>
        <v>4868.25</v>
      </c>
    </row>
    <row r="970" spans="2:24" x14ac:dyDescent="0.25">
      <c r="B970">
        <f t="shared" si="31"/>
        <v>968</v>
      </c>
      <c r="C970" s="5">
        <f xml:space="preserve"> RTD("cqg.rtd",,"StudyData", $A$2, "BAR", "", "Time", $A$4,-$B970,$A$6,$A$10, "","False","T")</f>
        <v>44383</v>
      </c>
      <c r="D970" s="4">
        <f xml:space="preserve"> RTD("cqg.rtd",,"StudyData", $A$2, "BAR", "", "Time", $A$4,-$B970,$A$6,$A$10, "","False","T")</f>
        <v>44383</v>
      </c>
      <c r="E970" s="6" t="str">
        <f xml:space="preserve"> TEXT(RTD("cqg.rtd",,"StudyData", $A$2, "BAR", "", "Open", $A$4, -$B970, $A$6,$A$10,,$A$8,$A$12),$A$47)</f>
        <v>4859.50</v>
      </c>
      <c r="F970" s="6" t="str">
        <f xml:space="preserve"> TEXT(RTD("cqg.rtd",,"StudyData", $A$2, "BAR", "", "High", $A$4, -$B970, $A$6,$A$10,,$A$8,$A$12),$A$47)</f>
        <v>4866.50</v>
      </c>
      <c r="G970" s="6" t="str">
        <f xml:space="preserve"> TEXT(RTD("cqg.rtd",,"StudyData", $A$2, "BAR", "", "Low", $A$4, -$B970, $A$6,$A$10,,$A$8,$A$12),$A$47)</f>
        <v>4823.75</v>
      </c>
      <c r="H970" s="6" t="str">
        <f>TEXT(RTD("cqg.rtd",,"StudyData", $A$2, "BAR", "", "Close", $A$4, -$B970, $A$6,$A$10,,$A$8,$A$12),$A$47)</f>
        <v>4852.50</v>
      </c>
      <c r="I970" s="7">
        <f xml:space="preserve"> RTD("cqg.rtd",,"StudyData", $A$2, "Vol", "VolType=auto, CoCType=Contract", "Vol",$A$4, -$B970, $A$6,$A$10,,$A$8,$A$12)</f>
        <v>1368133</v>
      </c>
      <c r="J970" s="8" t="str">
        <f xml:space="preserve"> TEXT(RTD("cqg.rtd",,"StudyData", $A$2, "MA", "InputChoice=Close,MAType=Sim,Period="&amp;$A$14&amp;"", "MA",$A$4, -$B970, $A$6,$A$10,,$A$8,$A$12),$A$47)</f>
        <v>4723.51</v>
      </c>
      <c r="K970" s="6" t="str">
        <f xml:space="preserve"> TEXT(RTD("cqg.rtd",,"StudyData", $A$2, "BBnds", "MAType=Sim,InputChoice=Close,Period1="&amp;$A$16&amp;",Percent="&amp;$A$18&amp;"", "BHI",$A$4, -$B970, $A$6,$A$10,,$A$8,$A$12),$A$47)</f>
        <v>4858.84</v>
      </c>
      <c r="L970" s="6" t="str">
        <f>TEXT(RTD("cqg.rtd",,"StudyData",$A$2,"BBnds","MAType=Sim,InputChoice=Close,Period1="&amp;$A$16&amp;",Percent="&amp;$A$18&amp;"","BMA",$A$4,-$B970,$A$6,$A$10,,$A$8,$A$12),$A$47)</f>
        <v>4768.46</v>
      </c>
      <c r="M970" s="6" t="str">
        <f xml:space="preserve"> TEXT(RTD("cqg.rtd",,"StudyData", $A$2, "BBnds", "MAType=Sim,InputChoice=Close,Period1="&amp;$A$16&amp;",Percent="&amp;$A$18&amp;"", "BLO",$A$4, -$B970, $A$6,$A$10,,$A$8,$A$12),$A$47)</f>
        <v>4678.08</v>
      </c>
      <c r="N970" s="8" t="str">
        <f xml:space="preserve"> TEXT(RTD("cqg.rtd",,"StudyData", $A$2, "MACD", "Period1="&amp;$A$20&amp;",Period2="&amp;$A$22&amp;",Period3="&amp;$A$24&amp;",InputChoice=Close", "MACD",$A$4, -$B970, $A$6,$A$10,,$A$8,$A$12),$A$47)</f>
        <v>37.59</v>
      </c>
      <c r="O970" s="8" t="str">
        <f>TEXT(RTD("cqg.rtd",,"StudyData",$A$2,"MACD","Period1="&amp;$A$20&amp;",Period2="&amp;$A$22&amp;",Period3="&amp;$A$24&amp;",InputChoice=Close","MACDA",$A$4,-$B970,$A$6,$A$10,,$A$8,$A$12),$A$47)</f>
        <v>29.21</v>
      </c>
      <c r="P970" s="6" t="str">
        <f t="shared" si="30"/>
        <v>8.38</v>
      </c>
      <c r="Q970" s="8">
        <f xml:space="preserve"> RTD("cqg.rtd",,"StudyData", $A$2, "RSI", "InputChoice=Close,Period="&amp;$A$26&amp;"", "RSI",$A$4, -$B970, $A$6,$A$10,,$A$8,$A$12)</f>
        <v>74.293945525301694</v>
      </c>
      <c r="R97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-$B970, $A$6,$A$10,,$A$8,$A$12)</f>
        <v>95.530114281899998</v>
      </c>
      <c r="S97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-$B970, $A$6,$A$10,,$A$8,$A$12)</f>
        <v>93.420599999999993</v>
      </c>
      <c r="T970" s="8" t="str">
        <f>TEXT(RTD("cqg.rtd",,"StudyData", $A$2, "Imoku", "Period1="&amp;$A$34&amp;"", "Imoku1",$A$4, -$B970, $A$6,$A$10,,$A$8,$A$12),$A$47)</f>
        <v>4807.75</v>
      </c>
      <c r="U970" s="8" t="str">
        <f xml:space="preserve"> TEXT(RTD("cqg.rtd",,"StudyData", $A$2, "Imoku", "Period2="&amp;$A$36&amp;"", "Imoku2",$A$4, -$B970, $A$6,$A$10,,$A$8,$A$12),$A$47)</f>
        <v>4755.88</v>
      </c>
      <c r="V970" s="8" t="str">
        <f xml:space="preserve"> TEXT(RTD("cqg.rtd",,"StudyData", $A$2, "Imoku", "Period3="&amp;$A$38&amp;"", "Imoku3",$A$4, -(($B970)+($A$44)), $A$6,$A$10,,$A$8,$A$12),$A$47)</f>
        <v>4550.00</v>
      </c>
      <c r="W970" s="8" t="str">
        <f xml:space="preserve"> TEXT(RTD("cqg.rtd",,"StudyData", $A$2, "Imoku", "Period1="&amp;$A$34&amp;",Period2="&amp;$A$36&amp;",Period4="&amp;$A$40&amp;",MAType4=Sim", "Imoku4",$A$4, -(($B970)+($A$44)), $A$6,$A$10,,$A$8,$A$12),$A$47)</f>
        <v>4643.19</v>
      </c>
      <c r="X970" s="8" t="str">
        <f>TEXT(RTD("cqg.rtd",,"StudyData", $A$2, "Imoku", "MAType5=Sim,Period5="&amp;$A$42&amp;",InputChoice5=Close", "Imoku5",$A$4, -$B970, $A$6,$A$10,,$A$8,$A$12),$A$47)</f>
        <v>4852.50</v>
      </c>
    </row>
    <row r="971" spans="2:24" x14ac:dyDescent="0.25">
      <c r="B971">
        <f t="shared" si="31"/>
        <v>969</v>
      </c>
      <c r="C971" s="5">
        <f xml:space="preserve"> RTD("cqg.rtd",,"StudyData", $A$2, "BAR", "", "Time", $A$4,-$B971,$A$6,$A$10, "","False","T")</f>
        <v>44379</v>
      </c>
      <c r="D971" s="4">
        <f xml:space="preserve"> RTD("cqg.rtd",,"StudyData", $A$2, "BAR", "", "Time", $A$4,-$B971,$A$6,$A$10, "","False","T")</f>
        <v>44379</v>
      </c>
      <c r="E971" s="6" t="str">
        <f xml:space="preserve"> TEXT(RTD("cqg.rtd",,"StudyData", $A$2, "BAR", "", "Open", $A$4, -$B971, $A$6,$A$10,,$A$8,$A$12),$A$47)</f>
        <v>4828.25</v>
      </c>
      <c r="F971" s="6" t="str">
        <f xml:space="preserve"> TEXT(RTD("cqg.rtd",,"StudyData", $A$2, "BAR", "", "High", $A$4, -$B971, $A$6,$A$10,,$A$8,$A$12),$A$47)</f>
        <v>4865.50</v>
      </c>
      <c r="G971" s="6" t="str">
        <f xml:space="preserve"> TEXT(RTD("cqg.rtd",,"StudyData", $A$2, "BAR", "", "Low", $A$4, -$B971, $A$6,$A$10,,$A$8,$A$12),$A$47)</f>
        <v>4826.50</v>
      </c>
      <c r="H971" s="6" t="str">
        <f>TEXT(RTD("cqg.rtd",,"StudyData", $A$2, "BAR", "", "Close", $A$4, -$B971, $A$6,$A$10,,$A$8,$A$12),$A$47)</f>
        <v>4861.25</v>
      </c>
      <c r="I971" s="7">
        <f xml:space="preserve"> RTD("cqg.rtd",,"StudyData", $A$2, "Vol", "VolType=auto, CoCType=Contract", "Vol",$A$4, -$B971, $A$6,$A$10,,$A$8,$A$12)</f>
        <v>999780</v>
      </c>
      <c r="J971" s="8" t="str">
        <f xml:space="preserve"> TEXT(RTD("cqg.rtd",,"StudyData", $A$2, "MA", "InputChoice=Close,MAType=Sim,Period="&amp;$A$14&amp;"", "MA",$A$4, -$B971, $A$6,$A$10,,$A$8,$A$12),$A$47)</f>
        <v>4720.56</v>
      </c>
      <c r="K971" s="6" t="str">
        <f xml:space="preserve"> TEXT(RTD("cqg.rtd",,"StudyData", $A$2, "BBnds", "MAType=Sim,InputChoice=Close,Period1="&amp;$A$16&amp;",Percent="&amp;$A$18&amp;"", "BHI",$A$4, -$B971, $A$6,$A$10,,$A$8,$A$12),$A$47)</f>
        <v>4845.31</v>
      </c>
      <c r="L971" s="6" t="str">
        <f>TEXT(RTD("cqg.rtd",,"StudyData",$A$2,"BBnds","MAType=Sim,InputChoice=Close,Period1="&amp;$A$16&amp;",Percent="&amp;$A$18&amp;"","BMA",$A$4,-$B971,$A$6,$A$10,,$A$8,$A$12),$A$47)</f>
        <v>4762.58</v>
      </c>
      <c r="M971" s="6" t="str">
        <f xml:space="preserve"> TEXT(RTD("cqg.rtd",,"StudyData", $A$2, "BBnds", "MAType=Sim,InputChoice=Close,Period1="&amp;$A$16&amp;",Percent="&amp;$A$18&amp;"", "BLO",$A$4, -$B971, $A$6,$A$10,,$A$8,$A$12),$A$47)</f>
        <v>4679.84</v>
      </c>
      <c r="N971" s="8" t="str">
        <f xml:space="preserve"> TEXT(RTD("cqg.rtd",,"StudyData", $A$2, "MACD", "Period1="&amp;$A$20&amp;",Period2="&amp;$A$22&amp;",Period3="&amp;$A$24&amp;",InputChoice=Close", "MACD",$A$4, -$B971, $A$6,$A$10,,$A$8,$A$12),$A$47)</f>
        <v>35.29</v>
      </c>
      <c r="O971" s="8" t="str">
        <f>TEXT(RTD("cqg.rtd",,"StudyData",$A$2,"MACD","Period1="&amp;$A$20&amp;",Period2="&amp;$A$22&amp;",Period3="&amp;$A$24&amp;",InputChoice=Close","MACDA",$A$4,-$B971,$A$6,$A$10,,$A$8,$A$12),$A$47)</f>
        <v>27.11</v>
      </c>
      <c r="P971" s="6" t="str">
        <f t="shared" si="30"/>
        <v>8.18</v>
      </c>
      <c r="Q971" s="8">
        <f xml:space="preserve"> RTD("cqg.rtd",,"StudyData", $A$2, "RSI", "InputChoice=Close,Period="&amp;$A$26&amp;"", "RSI",$A$4, -$B971, $A$6,$A$10,,$A$8,$A$12)</f>
        <v>78.684048917716609</v>
      </c>
      <c r="R97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-$B971, $A$6,$A$10,,$A$8,$A$12)</f>
        <v>96.648148047399999</v>
      </c>
      <c r="S97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-$B971, $A$6,$A$10,,$A$8,$A$12)</f>
        <v>92.365799999999993</v>
      </c>
      <c r="T971" s="8" t="str">
        <f>TEXT(RTD("cqg.rtd",,"StudyData", $A$2, "Imoku", "Period1="&amp;$A$34&amp;"", "Imoku1",$A$4, -$B971, $A$6,$A$10,,$A$8,$A$12),$A$47)</f>
        <v>4794.88</v>
      </c>
      <c r="U971" s="8" t="str">
        <f xml:space="preserve"> TEXT(RTD("cqg.rtd",,"StudyData", $A$2, "Imoku", "Period2="&amp;$A$36&amp;"", "Imoku2",$A$4, -$B971, $A$6,$A$10,,$A$8,$A$12),$A$47)</f>
        <v>4755.38</v>
      </c>
      <c r="V971" s="8" t="str">
        <f xml:space="preserve"> TEXT(RTD("cqg.rtd",,"StudyData", $A$2, "Imoku", "Period3="&amp;$A$38&amp;"", "Imoku3",$A$4, -(($B971)+($A$44)), $A$6,$A$10,,$A$8,$A$12),$A$47)</f>
        <v>4550.00</v>
      </c>
      <c r="W971" s="8" t="str">
        <f xml:space="preserve"> TEXT(RTD("cqg.rtd",,"StudyData", $A$2, "Imoku", "Period1="&amp;$A$34&amp;",Period2="&amp;$A$36&amp;",Period4="&amp;$A$40&amp;",MAType4=Sim", "Imoku4",$A$4, -(($B971)+($A$44)), $A$6,$A$10,,$A$8,$A$12),$A$47)</f>
        <v>4643.19</v>
      </c>
      <c r="X971" s="8" t="str">
        <f>TEXT(RTD("cqg.rtd",,"StudyData", $A$2, "Imoku", "MAType5=Sim,Period5="&amp;$A$42&amp;",InputChoice5=Close", "Imoku5",$A$4, -$B971, $A$6,$A$10,,$A$8,$A$12),$A$47)</f>
        <v>4861.25</v>
      </c>
    </row>
    <row r="972" spans="2:24" x14ac:dyDescent="0.25">
      <c r="B972">
        <f t="shared" si="31"/>
        <v>970</v>
      </c>
      <c r="C972" s="5">
        <f xml:space="preserve"> RTD("cqg.rtd",,"StudyData", $A$2, "BAR", "", "Time", $A$4,-$B972,$A$6,$A$10, "","False","T")</f>
        <v>44378</v>
      </c>
      <c r="D972" s="4">
        <f xml:space="preserve"> RTD("cqg.rtd",,"StudyData", $A$2, "BAR", "", "Time", $A$4,-$B972,$A$6,$A$10, "","False","T")</f>
        <v>44378</v>
      </c>
      <c r="E972" s="6" t="str">
        <f xml:space="preserve"> TEXT(RTD("cqg.rtd",,"StudyData", $A$2, "BAR", "", "Open", $A$4, -$B972, $A$6,$A$10,,$A$8,$A$12),$A$47)</f>
        <v>4812.75</v>
      </c>
      <c r="F972" s="6" t="str">
        <f xml:space="preserve"> TEXT(RTD("cqg.rtd",,"StudyData", $A$2, "BAR", "", "High", $A$4, -$B972, $A$6,$A$10,,$A$8,$A$12),$A$47)</f>
        <v>4830.50</v>
      </c>
      <c r="G972" s="6" t="str">
        <f xml:space="preserve"> TEXT(RTD("cqg.rtd",,"StudyData", $A$2, "BAR", "", "Low", $A$4, -$B972, $A$6,$A$10,,$A$8,$A$12),$A$47)</f>
        <v>4804.50</v>
      </c>
      <c r="H972" s="6" t="str">
        <f>TEXT(RTD("cqg.rtd",,"StudyData", $A$2, "BAR", "", "Close", $A$4, -$B972, $A$6,$A$10,,$A$8,$A$12),$A$47)</f>
        <v>4829.25</v>
      </c>
      <c r="I972" s="7">
        <f xml:space="preserve"> RTD("cqg.rtd",,"StudyData", $A$2, "Vol", "VolType=auto, CoCType=Contract", "Vol",$A$4, -$B972, $A$6,$A$10,,$A$8,$A$12)</f>
        <v>985190</v>
      </c>
      <c r="J972" s="8" t="str">
        <f xml:space="preserve"> TEXT(RTD("cqg.rtd",,"StudyData", $A$2, "MA", "InputChoice=Close,MAType=Sim,Period="&amp;$A$14&amp;"", "MA",$A$4, -$B972, $A$6,$A$10,,$A$8,$A$12),$A$47)</f>
        <v>4716.62</v>
      </c>
      <c r="K972" s="6" t="str">
        <f xml:space="preserve"> TEXT(RTD("cqg.rtd",,"StudyData", $A$2, "BBnds", "MAType=Sim,InputChoice=Close,Period1="&amp;$A$16&amp;",Percent="&amp;$A$18&amp;"", "BHI",$A$4, -$B972, $A$6,$A$10,,$A$8,$A$12),$A$47)</f>
        <v>4826.17</v>
      </c>
      <c r="L972" s="6" t="str">
        <f>TEXT(RTD("cqg.rtd",,"StudyData",$A$2,"BBnds","MAType=Sim,InputChoice=Close,Period1="&amp;$A$16&amp;",Percent="&amp;$A$18&amp;"","BMA",$A$4,-$B972,$A$6,$A$10,,$A$8,$A$12),$A$47)</f>
        <v>4756.39</v>
      </c>
      <c r="M972" s="6" t="str">
        <f xml:space="preserve"> TEXT(RTD("cqg.rtd",,"StudyData", $A$2, "BBnds", "MAType=Sim,InputChoice=Close,Period1="&amp;$A$16&amp;",Percent="&amp;$A$18&amp;"", "BLO",$A$4, -$B972, $A$6,$A$10,,$A$8,$A$12),$A$47)</f>
        <v>4686.60</v>
      </c>
      <c r="N972" s="8" t="str">
        <f xml:space="preserve"> TEXT(RTD("cqg.rtd",,"StudyData", $A$2, "MACD", "Period1="&amp;$A$20&amp;",Period2="&amp;$A$22&amp;",Period3="&amp;$A$24&amp;",InputChoice=Close", "MACD",$A$4, -$B972, $A$6,$A$10,,$A$8,$A$12),$A$47)</f>
        <v>30.96</v>
      </c>
      <c r="O972" s="8" t="str">
        <f>TEXT(RTD("cqg.rtd",,"StudyData",$A$2,"MACD","Period1="&amp;$A$20&amp;",Period2="&amp;$A$22&amp;",Period3="&amp;$A$24&amp;",InputChoice=Close","MACDA",$A$4,-$B972,$A$6,$A$10,,$A$8,$A$12),$A$47)</f>
        <v>25.07</v>
      </c>
      <c r="P972" s="6" t="str">
        <f t="shared" si="30"/>
        <v>5.89</v>
      </c>
      <c r="Q972" s="8">
        <f xml:space="preserve"> RTD("cqg.rtd",,"StudyData", $A$2, "RSI", "InputChoice=Close,Period="&amp;$A$26&amp;"", "RSI",$A$4, -$B972, $A$6,$A$10,,$A$8,$A$12)</f>
        <v>73.615847343369254</v>
      </c>
      <c r="R97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-$B972, $A$6,$A$10,,$A$8,$A$12)</f>
        <v>95.701444933100007</v>
      </c>
      <c r="S97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-$B972, $A$6,$A$10,,$A$8,$A$12)</f>
        <v>90.224599999999995</v>
      </c>
      <c r="T972" s="8" t="str">
        <f>TEXT(RTD("cqg.rtd",,"StudyData", $A$2, "Imoku", "Period1="&amp;$A$34&amp;"", "Imoku1",$A$4, -$B972, $A$6,$A$10,,$A$8,$A$12),$A$47)</f>
        <v>4737.88</v>
      </c>
      <c r="U972" s="8" t="str">
        <f xml:space="preserve"> TEXT(RTD("cqg.rtd",,"StudyData", $A$2, "Imoku", "Period2="&amp;$A$36&amp;"", "Imoku2",$A$4, -$B972, $A$6,$A$10,,$A$8,$A$12),$A$47)</f>
        <v>4737.88</v>
      </c>
      <c r="V972" s="8" t="str">
        <f xml:space="preserve"> TEXT(RTD("cqg.rtd",,"StudyData", $A$2, "Imoku", "Period3="&amp;$A$38&amp;"", "Imoku3",$A$4, -(($B972)+($A$44)), $A$6,$A$10,,$A$8,$A$12),$A$47)</f>
        <v>4550.00</v>
      </c>
      <c r="W972" s="8" t="str">
        <f xml:space="preserve"> TEXT(RTD("cqg.rtd",,"StudyData", $A$2, "Imoku", "Period1="&amp;$A$34&amp;",Period2="&amp;$A$36&amp;",Period4="&amp;$A$40&amp;",MAType4=Sim", "Imoku4",$A$4, -(($B972)+($A$44)), $A$6,$A$10,,$A$8,$A$12),$A$47)</f>
        <v>4636.63</v>
      </c>
      <c r="X972" s="8" t="str">
        <f>TEXT(RTD("cqg.rtd",,"StudyData", $A$2, "Imoku", "MAType5=Sim,Period5="&amp;$A$42&amp;",InputChoice5=Close", "Imoku5",$A$4, -$B972, $A$6,$A$10,,$A$8,$A$12),$A$47)</f>
        <v>4829.25</v>
      </c>
    </row>
    <row r="973" spans="2:24" x14ac:dyDescent="0.25">
      <c r="B973">
        <f t="shared" si="31"/>
        <v>971</v>
      </c>
      <c r="C973" s="5">
        <f xml:space="preserve"> RTD("cqg.rtd",,"StudyData", $A$2, "BAR", "", "Time", $A$4,-$B973,$A$6,$A$10, "","False","T")</f>
        <v>44377</v>
      </c>
      <c r="D973" s="4">
        <f xml:space="preserve"> RTD("cqg.rtd",,"StudyData", $A$2, "BAR", "", "Time", $A$4,-$B973,$A$6,$A$10, "","False","T")</f>
        <v>44377</v>
      </c>
      <c r="E973" s="6" t="str">
        <f xml:space="preserve"> TEXT(RTD("cqg.rtd",,"StudyData", $A$2, "BAR", "", "Open", $A$4, -$B973, $A$6,$A$10,,$A$8,$A$12),$A$47)</f>
        <v>4803.25</v>
      </c>
      <c r="F973" s="6" t="str">
        <f xml:space="preserve"> TEXT(RTD("cqg.rtd",,"StudyData", $A$2, "BAR", "", "High", $A$4, -$B973, $A$6,$A$10,,$A$8,$A$12),$A$47)</f>
        <v>4812.75</v>
      </c>
      <c r="G973" s="6" t="str">
        <f xml:space="preserve"> TEXT(RTD("cqg.rtd",,"StudyData", $A$2, "BAR", "", "Low", $A$4, -$B973, $A$6,$A$10,,$A$8,$A$12),$A$47)</f>
        <v>4787.75</v>
      </c>
      <c r="H973" s="6" t="str">
        <f>TEXT(RTD("cqg.rtd",,"StudyData", $A$2, "BAR", "", "Close", $A$4, -$B973, $A$6,$A$10,,$A$8,$A$12),$A$47)</f>
        <v>4807.00</v>
      </c>
      <c r="I973" s="7">
        <f xml:space="preserve"> RTD("cqg.rtd",,"StudyData", $A$2, "Vol", "VolType=auto, CoCType=Contract", "Vol",$A$4, -$B973, $A$6,$A$10,,$A$8,$A$12)</f>
        <v>1100062</v>
      </c>
      <c r="J973" s="8" t="str">
        <f xml:space="preserve"> TEXT(RTD("cqg.rtd",,"StudyData", $A$2, "MA", "InputChoice=Close,MAType=Sim,Period="&amp;$A$14&amp;"", "MA",$A$4, -$B973, $A$6,$A$10,,$A$8,$A$12),$A$47)</f>
        <v>4712.62</v>
      </c>
      <c r="K973" s="6" t="str">
        <f xml:space="preserve"> TEXT(RTD("cqg.rtd",,"StudyData", $A$2, "BBnds", "MAType=Sim,InputChoice=Close,Period1="&amp;$A$16&amp;",Percent="&amp;$A$18&amp;"", "BHI",$A$4, -$B973, $A$6,$A$10,,$A$8,$A$12),$A$47)</f>
        <v>4815.27</v>
      </c>
      <c r="L973" s="6" t="str">
        <f>TEXT(RTD("cqg.rtd",,"StudyData",$A$2,"BBnds","MAType=Sim,InputChoice=Close,Period1="&amp;$A$16&amp;",Percent="&amp;$A$18&amp;"","BMA",$A$4,-$B973,$A$6,$A$10,,$A$8,$A$12),$A$47)</f>
        <v>4749.95</v>
      </c>
      <c r="M973" s="6" t="str">
        <f xml:space="preserve"> TEXT(RTD("cqg.rtd",,"StudyData", $A$2, "BBnds", "MAType=Sim,InputChoice=Close,Period1="&amp;$A$16&amp;",Percent="&amp;$A$18&amp;"", "BLO",$A$4, -$B973, $A$6,$A$10,,$A$8,$A$12),$A$47)</f>
        <v>4684.63</v>
      </c>
      <c r="N973" s="8" t="str">
        <f xml:space="preserve"> TEXT(RTD("cqg.rtd",,"StudyData", $A$2, "MACD", "Period1="&amp;$A$20&amp;",Period2="&amp;$A$22&amp;",Period3="&amp;$A$24&amp;",InputChoice=Close", "MACD",$A$4, -$B973, $A$6,$A$10,,$A$8,$A$12),$A$47)</f>
        <v>28.23</v>
      </c>
      <c r="O973" s="8" t="str">
        <f>TEXT(RTD("cqg.rtd",,"StudyData",$A$2,"MACD","Period1="&amp;$A$20&amp;",Period2="&amp;$A$22&amp;",Period3="&amp;$A$24&amp;",InputChoice=Close","MACDA",$A$4,-$B973,$A$6,$A$10,,$A$8,$A$12),$A$47)</f>
        <v>23.59</v>
      </c>
      <c r="P973" s="6" t="str">
        <f t="shared" si="30"/>
        <v>4.64</v>
      </c>
      <c r="Q973" s="8">
        <f xml:space="preserve"> RTD("cqg.rtd",,"StudyData", $A$2, "RSI", "InputChoice=Close,Period="&amp;$A$26&amp;"", "RSI",$A$4, -$B973, $A$6,$A$10,,$A$8,$A$12)</f>
        <v>69.07071467885028</v>
      </c>
      <c r="R97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-$B973, $A$6,$A$10,,$A$8,$A$12)</f>
        <v>93.545548554500002</v>
      </c>
      <c r="S97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-$B973, $A$6,$A$10,,$A$8,$A$12)</f>
        <v>87.4863</v>
      </c>
      <c r="T973" s="8" t="str">
        <f>TEXT(RTD("cqg.rtd",,"StudyData", $A$2, "Imoku", "Period1="&amp;$A$34&amp;"", "Imoku1",$A$4, -$B973, $A$6,$A$10,,$A$8,$A$12),$A$47)</f>
        <v>4729.00</v>
      </c>
      <c r="U973" s="8" t="str">
        <f xml:space="preserve"> TEXT(RTD("cqg.rtd",,"StudyData", $A$2, "Imoku", "Period2="&amp;$A$36&amp;"", "Imoku2",$A$4, -$B973, $A$6,$A$10,,$A$8,$A$12),$A$47)</f>
        <v>4729.00</v>
      </c>
      <c r="V973" s="8" t="str">
        <f xml:space="preserve"> TEXT(RTD("cqg.rtd",,"StudyData", $A$2, "Imoku", "Period3="&amp;$A$38&amp;"", "Imoku3",$A$4, -(($B973)+($A$44)), $A$6,$A$10,,$A$8,$A$12),$A$47)</f>
        <v>4550.00</v>
      </c>
      <c r="W973" s="8" t="str">
        <f xml:space="preserve"> TEXT(RTD("cqg.rtd",,"StudyData", $A$2, "Imoku", "Period1="&amp;$A$34&amp;",Period2="&amp;$A$36&amp;",Period4="&amp;$A$40&amp;",MAType4=Sim", "Imoku4",$A$4, -(($B973)+($A$44)), $A$6,$A$10,,$A$8,$A$12),$A$47)</f>
        <v>4635.00</v>
      </c>
      <c r="X973" s="8" t="str">
        <f>TEXT(RTD("cqg.rtd",,"StudyData", $A$2, "Imoku", "MAType5=Sim,Period5="&amp;$A$42&amp;",InputChoice5=Close", "Imoku5",$A$4, -$B973, $A$6,$A$10,,$A$8,$A$12),$A$47)</f>
        <v>4807.00</v>
      </c>
    </row>
    <row r="974" spans="2:24" x14ac:dyDescent="0.25">
      <c r="B974">
        <f t="shared" si="31"/>
        <v>972</v>
      </c>
      <c r="C974" s="5">
        <f xml:space="preserve"> RTD("cqg.rtd",,"StudyData", $A$2, "BAR", "", "Time", $A$4,-$B974,$A$6,$A$10, "","False","T")</f>
        <v>44376</v>
      </c>
      <c r="D974" s="4">
        <f xml:space="preserve"> RTD("cqg.rtd",,"StudyData", $A$2, "BAR", "", "Time", $A$4,-$B974,$A$6,$A$10, "","False","T")</f>
        <v>44376</v>
      </c>
      <c r="E974" s="6" t="str">
        <f xml:space="preserve"> TEXT(RTD("cqg.rtd",,"StudyData", $A$2, "BAR", "", "Open", $A$4, -$B974, $A$6,$A$10,,$A$8,$A$12),$A$47)</f>
        <v>4799.00</v>
      </c>
      <c r="F974" s="6" t="str">
        <f xml:space="preserve"> TEXT(RTD("cqg.rtd",,"StudyData", $A$2, "BAR", "", "High", $A$4, -$B974, $A$6,$A$10,,$A$8,$A$12),$A$47)</f>
        <v>4809.50</v>
      </c>
      <c r="G974" s="6" t="str">
        <f xml:space="preserve"> TEXT(RTD("cqg.rtd",,"StudyData", $A$2, "BAR", "", "Low", $A$4, -$B974, $A$6,$A$10,,$A$8,$A$12),$A$47)</f>
        <v>4790.25</v>
      </c>
      <c r="H974" s="6" t="str">
        <f>TEXT(RTD("cqg.rtd",,"StudyData", $A$2, "BAR", "", "Close", $A$4, -$B974, $A$6,$A$10,,$A$8,$A$12),$A$47)</f>
        <v>4800.50</v>
      </c>
      <c r="I974" s="7">
        <f xml:space="preserve"> RTD("cqg.rtd",,"StudyData", $A$2, "Vol", "VolType=auto, CoCType=Contract", "Vol",$A$4, -$B974, $A$6,$A$10,,$A$8,$A$12)</f>
        <v>741471</v>
      </c>
      <c r="J974" s="8" t="str">
        <f xml:space="preserve"> TEXT(RTD("cqg.rtd",,"StudyData", $A$2, "MA", "InputChoice=Close,MAType=Sim,Period="&amp;$A$14&amp;"", "MA",$A$4, -$B974, $A$6,$A$10,,$A$8,$A$12),$A$47)</f>
        <v>4709.13</v>
      </c>
      <c r="K974" s="6" t="str">
        <f xml:space="preserve"> TEXT(RTD("cqg.rtd",,"StudyData", $A$2, "BBnds", "MAType=Sim,InputChoice=Close,Period1="&amp;$A$16&amp;",Percent="&amp;$A$18&amp;"", "BHI",$A$4, -$B974, $A$6,$A$10,,$A$8,$A$12),$A$47)</f>
        <v>4806.77</v>
      </c>
      <c r="L974" s="6" t="str">
        <f>TEXT(RTD("cqg.rtd",,"StudyData",$A$2,"BBnds","MAType=Sim,InputChoice=Close,Period1="&amp;$A$16&amp;",Percent="&amp;$A$18&amp;"","BMA",$A$4,-$B974,$A$6,$A$10,,$A$8,$A$12),$A$47)</f>
        <v>4745.38</v>
      </c>
      <c r="M974" s="6" t="str">
        <f xml:space="preserve"> TEXT(RTD("cqg.rtd",,"StudyData", $A$2, "BBnds", "MAType=Sim,InputChoice=Close,Period1="&amp;$A$16&amp;",Percent="&amp;$A$18&amp;"", "BLO",$A$4, -$B974, $A$6,$A$10,,$A$8,$A$12),$A$47)</f>
        <v>4683.98</v>
      </c>
      <c r="N974" s="8" t="str">
        <f xml:space="preserve"> TEXT(RTD("cqg.rtd",,"StudyData", $A$2, "MACD", "Period1="&amp;$A$20&amp;",Period2="&amp;$A$22&amp;",Period3="&amp;$A$24&amp;",InputChoice=Close", "MACD",$A$4, -$B974, $A$6,$A$10,,$A$8,$A$12),$A$47)</f>
        <v>26.60</v>
      </c>
      <c r="O974" s="8" t="str">
        <f>TEXT(RTD("cqg.rtd",,"StudyData",$A$2,"MACD","Period1="&amp;$A$20&amp;",Period2="&amp;$A$22&amp;",Period3="&amp;$A$24&amp;",InputChoice=Close","MACDA",$A$4,-$B974,$A$6,$A$10,,$A$8,$A$12),$A$47)</f>
        <v>22.43</v>
      </c>
      <c r="P974" s="6" t="str">
        <f t="shared" si="30"/>
        <v>4.17</v>
      </c>
      <c r="Q974" s="8">
        <f xml:space="preserve"> RTD("cqg.rtd",,"StudyData", $A$2, "RSI", "InputChoice=Close,Period="&amp;$A$26&amp;"", "RSI",$A$4, -$B974, $A$6,$A$10,,$A$8,$A$12)</f>
        <v>67.622344306915721</v>
      </c>
      <c r="R97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-$B974, $A$6,$A$10,,$A$8,$A$12)</f>
        <v>91.855714152199994</v>
      </c>
      <c r="S97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-$B974, $A$6,$A$10,,$A$8,$A$12)</f>
        <v>84.456599999999995</v>
      </c>
      <c r="T974" s="8" t="str">
        <f>TEXT(RTD("cqg.rtd",,"StudyData", $A$2, "Imoku", "Period1="&amp;$A$34&amp;"", "Imoku1",$A$4, -$B974, $A$6,$A$10,,$A$8,$A$12),$A$47)</f>
        <v>4727.38</v>
      </c>
      <c r="U974" s="8" t="str">
        <f xml:space="preserve"> TEXT(RTD("cqg.rtd",,"StudyData", $A$2, "Imoku", "Period2="&amp;$A$36&amp;"", "Imoku2",$A$4, -$B974, $A$6,$A$10,,$A$8,$A$12),$A$47)</f>
        <v>4727.38</v>
      </c>
      <c r="V974" s="8" t="str">
        <f xml:space="preserve"> TEXT(RTD("cqg.rtd",,"StudyData", $A$2, "Imoku", "Period3="&amp;$A$38&amp;"", "Imoku3",$A$4, -(($B974)+($A$44)), $A$6,$A$10,,$A$8,$A$12),$A$47)</f>
        <v>4550.00</v>
      </c>
      <c r="W974" s="8" t="str">
        <f xml:space="preserve"> TEXT(RTD("cqg.rtd",,"StudyData", $A$2, "Imoku", "Period1="&amp;$A$34&amp;",Period2="&amp;$A$36&amp;",Period4="&amp;$A$40&amp;",MAType4=Sim", "Imoku4",$A$4, -(($B974)+($A$44)), $A$6,$A$10,,$A$8,$A$12),$A$47)</f>
        <v>4629.81</v>
      </c>
      <c r="X974" s="8" t="str">
        <f>TEXT(RTD("cqg.rtd",,"StudyData", $A$2, "Imoku", "MAType5=Sim,Period5="&amp;$A$42&amp;",InputChoice5=Close", "Imoku5",$A$4, -$B974, $A$6,$A$10,,$A$8,$A$12),$A$47)</f>
        <v>4800.50</v>
      </c>
    </row>
    <row r="975" spans="2:24" x14ac:dyDescent="0.25">
      <c r="B975">
        <f t="shared" si="31"/>
        <v>973</v>
      </c>
      <c r="C975" s="5">
        <f xml:space="preserve"> RTD("cqg.rtd",,"StudyData", $A$2, "BAR", "", "Time", $A$4,-$B975,$A$6,$A$10, "","False","T")</f>
        <v>44375</v>
      </c>
      <c r="D975" s="4">
        <f xml:space="preserve"> RTD("cqg.rtd",,"StudyData", $A$2, "BAR", "", "Time", $A$4,-$B975,$A$6,$A$10, "","False","T")</f>
        <v>44375</v>
      </c>
      <c r="E975" s="6" t="str">
        <f xml:space="preserve"> TEXT(RTD("cqg.rtd",,"StudyData", $A$2, "BAR", "", "Open", $A$4, -$B975, $A$6,$A$10,,$A$8,$A$12),$A$47)</f>
        <v>4793.50</v>
      </c>
      <c r="F975" s="6" t="str">
        <f xml:space="preserve"> TEXT(RTD("cqg.rtd",,"StudyData", $A$2, "BAR", "", "High", $A$4, -$B975, $A$6,$A$10,,$A$8,$A$12),$A$47)</f>
        <v>4800.50</v>
      </c>
      <c r="G975" s="6" t="str">
        <f xml:space="preserve"> TEXT(RTD("cqg.rtd",,"StudyData", $A$2, "BAR", "", "Low", $A$4, -$B975, $A$6,$A$10,,$A$8,$A$12),$A$47)</f>
        <v>4782.75</v>
      </c>
      <c r="H975" s="6" t="str">
        <f>TEXT(RTD("cqg.rtd",,"StudyData", $A$2, "BAR", "", "Close", $A$4, -$B975, $A$6,$A$10,,$A$8,$A$12),$A$47)</f>
        <v>4799.00</v>
      </c>
      <c r="I975" s="7">
        <f xml:space="preserve"> RTD("cqg.rtd",,"StudyData", $A$2, "Vol", "VolType=auto, CoCType=Contract", "Vol",$A$4, -$B975, $A$6,$A$10,,$A$8,$A$12)</f>
        <v>823723</v>
      </c>
      <c r="J975" s="8" t="str">
        <f xml:space="preserve"> TEXT(RTD("cqg.rtd",,"StudyData", $A$2, "MA", "InputChoice=Close,MAType=Sim,Period="&amp;$A$14&amp;"", "MA",$A$4, -$B975, $A$6,$A$10,,$A$8,$A$12),$A$47)</f>
        <v>4706.49</v>
      </c>
      <c r="K975" s="6" t="str">
        <f xml:space="preserve"> TEXT(RTD("cqg.rtd",,"StudyData", $A$2, "BBnds", "MAType=Sim,InputChoice=Close,Period1="&amp;$A$16&amp;",Percent="&amp;$A$18&amp;"", "BHI",$A$4, -$B975, $A$6,$A$10,,$A$8,$A$12),$A$47)</f>
        <v>4798.69</v>
      </c>
      <c r="L975" s="6" t="str">
        <f>TEXT(RTD("cqg.rtd",,"StudyData",$A$2,"BBnds","MAType=Sim,InputChoice=Close,Period1="&amp;$A$16&amp;",Percent="&amp;$A$18&amp;"","BMA",$A$4,-$B975,$A$6,$A$10,,$A$8,$A$12),$A$47)</f>
        <v>4740.74</v>
      </c>
      <c r="M975" s="6" t="str">
        <f xml:space="preserve"> TEXT(RTD("cqg.rtd",,"StudyData", $A$2, "BBnds", "MAType=Sim,InputChoice=Close,Period1="&amp;$A$16&amp;",Percent="&amp;$A$18&amp;"", "BLO",$A$4, -$B975, $A$6,$A$10,,$A$8,$A$12),$A$47)</f>
        <v>4682.78</v>
      </c>
      <c r="N975" s="8" t="str">
        <f xml:space="preserve"> TEXT(RTD("cqg.rtd",,"StudyData", $A$2, "MACD", "Period1="&amp;$A$20&amp;",Period2="&amp;$A$22&amp;",Period3="&amp;$A$24&amp;",InputChoice=Close", "MACD",$A$4, -$B975, $A$6,$A$10,,$A$8,$A$12),$A$47)</f>
        <v>24.80</v>
      </c>
      <c r="O975" s="8" t="str">
        <f>TEXT(RTD("cqg.rtd",,"StudyData",$A$2,"MACD","Period1="&amp;$A$20&amp;",Period2="&amp;$A$22&amp;",Period3="&amp;$A$24&amp;",InputChoice=Close","MACDA",$A$4,-$B975,$A$6,$A$10,,$A$8,$A$12),$A$47)</f>
        <v>21.39</v>
      </c>
      <c r="P975" s="6" t="str">
        <f t="shared" si="30"/>
        <v>3.41</v>
      </c>
      <c r="Q975" s="8">
        <f xml:space="preserve"> RTD("cqg.rtd",,"StudyData", $A$2, "RSI", "InputChoice=Close,Period="&amp;$A$26&amp;"", "RSI",$A$4, -$B975, $A$6,$A$10,,$A$8,$A$12)</f>
        <v>67.308313355657901</v>
      </c>
      <c r="R97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-$B975, $A$6,$A$10,,$A$8,$A$12)</f>
        <v>90.320860866800004</v>
      </c>
      <c r="S97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-$B975, $A$6,$A$10,,$A$8,$A$12)</f>
        <v>80.757000000000005</v>
      </c>
      <c r="T975" s="8" t="str">
        <f>TEXT(RTD("cqg.rtd",,"StudyData", $A$2, "Imoku", "Period1="&amp;$A$34&amp;"", "Imoku1",$A$4, -$B975, $A$6,$A$10,,$A$8,$A$12),$A$47)</f>
        <v>4722.88</v>
      </c>
      <c r="U975" s="8" t="str">
        <f xml:space="preserve"> TEXT(RTD("cqg.rtd",,"StudyData", $A$2, "Imoku", "Period2="&amp;$A$36&amp;"", "Imoku2",$A$4, -$B975, $A$6,$A$10,,$A$8,$A$12),$A$47)</f>
        <v>4722.88</v>
      </c>
      <c r="V975" s="8" t="str">
        <f xml:space="preserve"> TEXT(RTD("cqg.rtd",,"StudyData", $A$2, "Imoku", "Period3="&amp;$A$38&amp;"", "Imoku3",$A$4, -(($B975)+($A$44)), $A$6,$A$10,,$A$8,$A$12),$A$47)</f>
        <v>4550.00</v>
      </c>
      <c r="W975" s="8" t="str">
        <f xml:space="preserve"> TEXT(RTD("cqg.rtd",,"StudyData", $A$2, "Imoku", "Period1="&amp;$A$34&amp;",Period2="&amp;$A$36&amp;",Period4="&amp;$A$40&amp;",MAType4=Sim", "Imoku4",$A$4, -(($B975)+($A$44)), $A$6,$A$10,,$A$8,$A$12),$A$47)</f>
        <v>4643.00</v>
      </c>
      <c r="X975" s="8" t="str">
        <f>TEXT(RTD("cqg.rtd",,"StudyData", $A$2, "Imoku", "MAType5=Sim,Period5="&amp;$A$42&amp;",InputChoice5=Close", "Imoku5",$A$4, -$B975, $A$6,$A$10,,$A$8,$A$12),$A$47)</f>
        <v>4799.00</v>
      </c>
    </row>
    <row r="976" spans="2:24" x14ac:dyDescent="0.25">
      <c r="B976">
        <f t="shared" si="31"/>
        <v>974</v>
      </c>
      <c r="C976" s="5">
        <f xml:space="preserve"> RTD("cqg.rtd",,"StudyData", $A$2, "BAR", "", "Time", $A$4,-$B976,$A$6,$A$10, "","False","T")</f>
        <v>44372</v>
      </c>
      <c r="D976" s="4">
        <f xml:space="preserve"> RTD("cqg.rtd",,"StudyData", $A$2, "BAR", "", "Time", $A$4,-$B976,$A$6,$A$10, "","False","T")</f>
        <v>44372</v>
      </c>
      <c r="E976" s="6" t="str">
        <f xml:space="preserve"> TEXT(RTD("cqg.rtd",,"StudyData", $A$2, "BAR", "", "Open", $A$4, -$B976, $A$6,$A$10,,$A$8,$A$12),$A$47)</f>
        <v>4780.50</v>
      </c>
      <c r="F976" s="6" t="str">
        <f xml:space="preserve"> TEXT(RTD("cqg.rtd",,"StudyData", $A$2, "BAR", "", "High", $A$4, -$B976, $A$6,$A$10,,$A$8,$A$12),$A$47)</f>
        <v>4795.25</v>
      </c>
      <c r="G976" s="6" t="str">
        <f xml:space="preserve"> TEXT(RTD("cqg.rtd",,"StudyData", $A$2, "BAR", "", "Low", $A$4, -$B976, $A$6,$A$10,,$A$8,$A$12),$A$47)</f>
        <v>4772.00</v>
      </c>
      <c r="H976" s="6" t="str">
        <f>TEXT(RTD("cqg.rtd",,"StudyData", $A$2, "BAR", "", "Close", $A$4, -$B976, $A$6,$A$10,,$A$8,$A$12),$A$47)</f>
        <v>4789.75</v>
      </c>
      <c r="I976" s="7">
        <f xml:space="preserve"> RTD("cqg.rtd",,"StudyData", $A$2, "Vol", "VolType=auto, CoCType=Contract", "Vol",$A$4, -$B976, $A$6,$A$10,,$A$8,$A$12)</f>
        <v>906160</v>
      </c>
      <c r="J976" s="8" t="str">
        <f xml:space="preserve"> TEXT(RTD("cqg.rtd",,"StudyData", $A$2, "MA", "InputChoice=Close,MAType=Sim,Period="&amp;$A$14&amp;"", "MA",$A$4, -$B976, $A$6,$A$10,,$A$8,$A$12),$A$47)</f>
        <v>4703.61</v>
      </c>
      <c r="K976" s="6" t="str">
        <f xml:space="preserve"> TEXT(RTD("cqg.rtd",,"StudyData", $A$2, "BBnds", "MAType=Sim,InputChoice=Close,Period1="&amp;$A$16&amp;",Percent="&amp;$A$18&amp;"", "BHI",$A$4, -$B976, $A$6,$A$10,,$A$8,$A$12),$A$47)</f>
        <v>4789.02</v>
      </c>
      <c r="L976" s="6" t="str">
        <f>TEXT(RTD("cqg.rtd",,"StudyData",$A$2,"BBnds","MAType=Sim,InputChoice=Close,Period1="&amp;$A$16&amp;",Percent="&amp;$A$18&amp;"","BMA",$A$4,-$B976,$A$6,$A$10,,$A$8,$A$12),$A$47)</f>
        <v>4736.38</v>
      </c>
      <c r="M976" s="6" t="str">
        <f xml:space="preserve"> TEXT(RTD("cqg.rtd",,"StudyData", $A$2, "BBnds", "MAType=Sim,InputChoice=Close,Period1="&amp;$A$16&amp;",Percent="&amp;$A$18&amp;"", "BLO",$A$4, -$B976, $A$6,$A$10,,$A$8,$A$12),$A$47)</f>
        <v>4683.73</v>
      </c>
      <c r="N976" s="8" t="str">
        <f xml:space="preserve"> TEXT(RTD("cqg.rtd",,"StudyData", $A$2, "MACD", "Period1="&amp;$A$20&amp;",Period2="&amp;$A$22&amp;",Period3="&amp;$A$24&amp;",InputChoice=Close", "MACD",$A$4, -$B976, $A$6,$A$10,,$A$8,$A$12),$A$47)</f>
        <v>22.29</v>
      </c>
      <c r="O976" s="8" t="str">
        <f>TEXT(RTD("cqg.rtd",,"StudyData",$A$2,"MACD","Period1="&amp;$A$20&amp;",Period2="&amp;$A$22&amp;",Period3="&amp;$A$24&amp;",InputChoice=Close","MACDA",$A$4,-$B976,$A$6,$A$10,,$A$8,$A$12),$A$47)</f>
        <v>20.54</v>
      </c>
      <c r="P976" s="6" t="str">
        <f t="shared" si="30"/>
        <v>1.75</v>
      </c>
      <c r="Q976" s="8">
        <f xml:space="preserve"> RTD("cqg.rtd",,"StudyData", $A$2, "RSI", "InputChoice=Close,Period="&amp;$A$26&amp;"", "RSI",$A$4, -$B976, $A$6,$A$10,,$A$8,$A$12)</f>
        <v>65.472671363545487</v>
      </c>
      <c r="R97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-$B976, $A$6,$A$10,,$A$8,$A$12)</f>
        <v>85.355270692900007</v>
      </c>
      <c r="S97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-$B976, $A$6,$A$10,,$A$8,$A$12)</f>
        <v>75.975099999999998</v>
      </c>
      <c r="T976" s="8" t="str">
        <f>TEXT(RTD("cqg.rtd",,"StudyData", $A$2, "Imoku", "Period1="&amp;$A$34&amp;"", "Imoku1",$A$4, -$B976, $A$6,$A$10,,$A$8,$A$12),$A$47)</f>
        <v>4720.25</v>
      </c>
      <c r="U976" s="8" t="str">
        <f xml:space="preserve"> TEXT(RTD("cqg.rtd",,"StudyData", $A$2, "Imoku", "Period2="&amp;$A$36&amp;"", "Imoku2",$A$4, -$B976, $A$6,$A$10,,$A$8,$A$12),$A$47)</f>
        <v>4694.50</v>
      </c>
      <c r="V976" s="8" t="str">
        <f xml:space="preserve"> TEXT(RTD("cqg.rtd",,"StudyData", $A$2, "Imoku", "Period3="&amp;$A$38&amp;"", "Imoku3",$A$4, -(($B976)+($A$44)), $A$6,$A$10,,$A$8,$A$12),$A$47)</f>
        <v>4536.75</v>
      </c>
      <c r="W976" s="8" t="str">
        <f xml:space="preserve"> TEXT(RTD("cqg.rtd",,"StudyData", $A$2, "Imoku", "Period1="&amp;$A$34&amp;",Period2="&amp;$A$36&amp;",Period4="&amp;$A$40&amp;",MAType4=Sim", "Imoku4",$A$4, -(($B976)+($A$44)), $A$6,$A$10,,$A$8,$A$12),$A$47)</f>
        <v>4643.00</v>
      </c>
      <c r="X976" s="8" t="str">
        <f>TEXT(RTD("cqg.rtd",,"StudyData", $A$2, "Imoku", "MAType5=Sim,Period5="&amp;$A$42&amp;",InputChoice5=Close", "Imoku5",$A$4, -$B976, $A$6,$A$10,,$A$8,$A$12),$A$47)</f>
        <v>4789.75</v>
      </c>
    </row>
    <row r="977" spans="2:24" x14ac:dyDescent="0.25">
      <c r="B977">
        <f t="shared" si="31"/>
        <v>975</v>
      </c>
      <c r="C977" s="5">
        <f xml:space="preserve"> RTD("cqg.rtd",,"StudyData", $A$2, "BAR", "", "Time", $A$4,-$B977,$A$6,$A$10, "","False","T")</f>
        <v>44371</v>
      </c>
      <c r="D977" s="4">
        <f xml:space="preserve"> RTD("cqg.rtd",,"StudyData", $A$2, "BAR", "", "Time", $A$4,-$B977,$A$6,$A$10, "","False","T")</f>
        <v>44371</v>
      </c>
      <c r="E977" s="6" t="str">
        <f xml:space="preserve"> TEXT(RTD("cqg.rtd",,"StudyData", $A$2, "BAR", "", "Open", $A$4, -$B977, $A$6,$A$10,,$A$8,$A$12),$A$47)</f>
        <v>4752.25</v>
      </c>
      <c r="F977" s="6" t="str">
        <f xml:space="preserve"> TEXT(RTD("cqg.rtd",,"StudyData", $A$2, "BAR", "", "High", $A$4, -$B977, $A$6,$A$10,,$A$8,$A$12),$A$47)</f>
        <v>4782.25</v>
      </c>
      <c r="G977" s="6" t="str">
        <f xml:space="preserve"> TEXT(RTD("cqg.rtd",,"StudyData", $A$2, "BAR", "", "Low", $A$4, -$B977, $A$6,$A$10,,$A$8,$A$12),$A$47)</f>
        <v>4750.25</v>
      </c>
      <c r="H977" s="6" t="str">
        <f>TEXT(RTD("cqg.rtd",,"StudyData", $A$2, "BAR", "", "Close", $A$4, -$B977, $A$6,$A$10,,$A$8,$A$12),$A$47)</f>
        <v>4774.50</v>
      </c>
      <c r="I977" s="7">
        <f xml:space="preserve"> RTD("cqg.rtd",,"StudyData", $A$2, "Vol", "VolType=auto, CoCType=Contract", "Vol",$A$4, -$B977, $A$6,$A$10,,$A$8,$A$12)</f>
        <v>878788</v>
      </c>
      <c r="J977" s="8" t="str">
        <f xml:space="preserve"> TEXT(RTD("cqg.rtd",,"StudyData", $A$2, "MA", "InputChoice=Close,MAType=Sim,Period="&amp;$A$14&amp;"", "MA",$A$4, -$B977, $A$6,$A$10,,$A$8,$A$12),$A$47)</f>
        <v>4701.69</v>
      </c>
      <c r="K977" s="6" t="str">
        <f xml:space="preserve"> TEXT(RTD("cqg.rtd",,"StudyData", $A$2, "BBnds", "MAType=Sim,InputChoice=Close,Period1="&amp;$A$16&amp;",Percent="&amp;$A$18&amp;"", "BHI",$A$4, -$B977, $A$6,$A$10,,$A$8,$A$12),$A$47)</f>
        <v>4780.20</v>
      </c>
      <c r="L977" s="6" t="str">
        <f>TEXT(RTD("cqg.rtd",,"StudyData",$A$2,"BBnds","MAType=Sim,InputChoice=Close,Period1="&amp;$A$16&amp;",Percent="&amp;$A$18&amp;"","BMA",$A$4,-$B977,$A$6,$A$10,,$A$8,$A$12),$A$47)</f>
        <v>4732.30</v>
      </c>
      <c r="M977" s="6" t="str">
        <f xml:space="preserve"> TEXT(RTD("cqg.rtd",,"StudyData", $A$2, "BBnds", "MAType=Sim,InputChoice=Close,Period1="&amp;$A$16&amp;",Percent="&amp;$A$18&amp;"", "BLO",$A$4, -$B977, $A$6,$A$10,,$A$8,$A$12),$A$47)</f>
        <v>4684.40</v>
      </c>
      <c r="N977" s="8" t="str">
        <f xml:space="preserve"> TEXT(RTD("cqg.rtd",,"StudyData", $A$2, "MACD", "Period1="&amp;$A$20&amp;",Period2="&amp;$A$22&amp;",Period3="&amp;$A$24&amp;",InputChoice=Close", "MACD",$A$4, -$B977, $A$6,$A$10,,$A$8,$A$12),$A$47)</f>
        <v>19.71</v>
      </c>
      <c r="O977" s="8" t="str">
        <f>TEXT(RTD("cqg.rtd",,"StudyData",$A$2,"MACD","Period1="&amp;$A$20&amp;",Period2="&amp;$A$22&amp;",Period3="&amp;$A$24&amp;",InputChoice=Close","MACDA",$A$4,-$B977,$A$6,$A$10,,$A$8,$A$12),$A$47)</f>
        <v>20.10</v>
      </c>
      <c r="P977" s="6" t="str">
        <f t="shared" si="30"/>
        <v>-.39</v>
      </c>
      <c r="Q977" s="8">
        <f xml:space="preserve"> RTD("cqg.rtd",,"StudyData", $A$2, "RSI", "InputChoice=Close,Period="&amp;$A$26&amp;"", "RSI",$A$4, -$B977, $A$6,$A$10,,$A$8,$A$12)</f>
        <v>62.376807229639148</v>
      </c>
      <c r="R97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-$B977, $A$6,$A$10,,$A$8,$A$12)</f>
        <v>78.988925665899998</v>
      </c>
      <c r="S97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-$B977, $A$6,$A$10,,$A$8,$A$12)</f>
        <v>71.2851</v>
      </c>
      <c r="T977" s="8" t="str">
        <f>TEXT(RTD("cqg.rtd",,"StudyData", $A$2, "Imoku", "Period1="&amp;$A$34&amp;"", "Imoku1",$A$4, -$B977, $A$6,$A$10,,$A$8,$A$12),$A$47)</f>
        <v>4713.75</v>
      </c>
      <c r="U977" s="8" t="str">
        <f xml:space="preserve"> TEXT(RTD("cqg.rtd",,"StudyData", $A$2, "Imoku", "Period2="&amp;$A$36&amp;"", "Imoku2",$A$4, -$B977, $A$6,$A$10,,$A$8,$A$12),$A$47)</f>
        <v>4673.50</v>
      </c>
      <c r="V977" s="8" t="str">
        <f xml:space="preserve"> TEXT(RTD("cqg.rtd",,"StudyData", $A$2, "Imoku", "Period3="&amp;$A$38&amp;"", "Imoku3",$A$4, -(($B977)+($A$44)), $A$6,$A$10,,$A$8,$A$12),$A$47)</f>
        <v/>
      </c>
      <c r="W977" s="8" t="str">
        <f xml:space="preserve"> TEXT(RTD("cqg.rtd",,"StudyData", $A$2, "Imoku", "Period1="&amp;$A$34&amp;",Period2="&amp;$A$36&amp;",Period4="&amp;$A$40&amp;",MAType4=Sim", "Imoku4",$A$4, -(($B977)+($A$44)), $A$6,$A$10,,$A$8,$A$12),$A$47)</f>
        <v/>
      </c>
      <c r="X977" s="8" t="str">
        <f>TEXT(RTD("cqg.rtd",,"StudyData", $A$2, "Imoku", "MAType5=Sim,Period5="&amp;$A$42&amp;",InputChoice5=Close", "Imoku5",$A$4, -$B977, $A$6,$A$10,,$A$8,$A$12),$A$47)</f>
        <v>4774.50</v>
      </c>
    </row>
    <row r="978" spans="2:24" x14ac:dyDescent="0.25">
      <c r="B978">
        <f t="shared" si="31"/>
        <v>976</v>
      </c>
      <c r="C978" s="5">
        <f xml:space="preserve"> RTD("cqg.rtd",,"StudyData", $A$2, "BAR", "", "Time", $A$4,-$B978,$A$6,$A$10, "","False","T")</f>
        <v>44370</v>
      </c>
      <c r="D978" s="4">
        <f xml:space="preserve"> RTD("cqg.rtd",,"StudyData", $A$2, "BAR", "", "Time", $A$4,-$B978,$A$6,$A$10, "","False","T")</f>
        <v>44370</v>
      </c>
      <c r="E978" s="6" t="str">
        <f xml:space="preserve"> TEXT(RTD("cqg.rtd",,"StudyData", $A$2, "BAR", "", "Open", $A$4, -$B978, $A$6,$A$10,,$A$8,$A$12),$A$47)</f>
        <v>4756.00</v>
      </c>
      <c r="F978" s="6" t="str">
        <f xml:space="preserve"> TEXT(RTD("cqg.rtd",,"StudyData", $A$2, "BAR", "", "High", $A$4, -$B978, $A$6,$A$10,,$A$8,$A$12),$A$47)</f>
        <v>4766.75</v>
      </c>
      <c r="G978" s="6" t="str">
        <f xml:space="preserve"> TEXT(RTD("cqg.rtd",,"StudyData", $A$2, "BAR", "", "Low", $A$4, -$B978, $A$6,$A$10,,$A$8,$A$12),$A$47)</f>
        <v>4749.00</v>
      </c>
      <c r="H978" s="6" t="str">
        <f>TEXT(RTD("cqg.rtd",,"StudyData", $A$2, "BAR", "", "Close", $A$4, -$B978, $A$6,$A$10,,$A$8,$A$12),$A$47)</f>
        <v>4750.00</v>
      </c>
      <c r="I978" s="7">
        <f xml:space="preserve"> RTD("cqg.rtd",,"StudyData", $A$2, "Vol", "VolType=auto, CoCType=Contract", "Vol",$A$4, -$B978, $A$6,$A$10,,$A$8,$A$12)</f>
        <v>938299</v>
      </c>
      <c r="J978" s="8" t="str">
        <f xml:space="preserve"> TEXT(RTD("cqg.rtd",,"StudyData", $A$2, "MA", "InputChoice=Close,MAType=Sim,Period="&amp;$A$14&amp;"", "MA",$A$4, -$B978, $A$6,$A$10,,$A$8,$A$12),$A$47)</f>
        <v>4699.46</v>
      </c>
      <c r="K978" s="6" t="str">
        <f xml:space="preserve"> TEXT(RTD("cqg.rtd",,"StudyData", $A$2, "BBnds", "MAType=Sim,InputChoice=Close,Period1="&amp;$A$16&amp;",Percent="&amp;$A$18&amp;"", "BHI",$A$4, -$B978, $A$6,$A$10,,$A$8,$A$12),$A$47)</f>
        <v>4774.14</v>
      </c>
      <c r="L978" s="6" t="str">
        <f>TEXT(RTD("cqg.rtd",,"StudyData",$A$2,"BBnds","MAType=Sim,InputChoice=Close,Period1="&amp;$A$16&amp;",Percent="&amp;$A$18&amp;"","BMA",$A$4,-$B978,$A$6,$A$10,,$A$8,$A$12),$A$47)</f>
        <v>4728.69</v>
      </c>
      <c r="M978" s="6" t="str">
        <f xml:space="preserve"> TEXT(RTD("cqg.rtd",,"StudyData", $A$2, "BBnds", "MAType=Sim,InputChoice=Close,Period1="&amp;$A$16&amp;",Percent="&amp;$A$18&amp;"", "BLO",$A$4, -$B978, $A$6,$A$10,,$A$8,$A$12),$A$47)</f>
        <v>4683.23</v>
      </c>
      <c r="N978" s="8" t="str">
        <f xml:space="preserve"> TEXT(RTD("cqg.rtd",,"StudyData", $A$2, "MACD", "Period1="&amp;$A$20&amp;",Period2="&amp;$A$22&amp;",Period3="&amp;$A$24&amp;",InputChoice=Close", "MACD",$A$4, -$B978, $A$6,$A$10,,$A$8,$A$12),$A$47)</f>
        <v>17.68</v>
      </c>
      <c r="O978" s="8" t="str">
        <f>TEXT(RTD("cqg.rtd",,"StudyData",$A$2,"MACD","Period1="&amp;$A$20&amp;",Period2="&amp;$A$22&amp;",Period3="&amp;$A$24&amp;",InputChoice=Close","MACDA",$A$4,-$B978,$A$6,$A$10,,$A$8,$A$12),$A$47)</f>
        <v>20.20</v>
      </c>
      <c r="P978" s="6" t="str">
        <f t="shared" si="30"/>
        <v>-2.52</v>
      </c>
      <c r="Q978" s="8">
        <f xml:space="preserve"> RTD("cqg.rtd",,"StudyData", $A$2, "RSI", "InputChoice=Close,Period="&amp;$A$26&amp;"", "RSI",$A$4, -$B978, $A$6,$A$10,,$A$8,$A$12)</f>
        <v>56.851909933797003</v>
      </c>
      <c r="R97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-$B978, $A$6,$A$10,,$A$8,$A$12)</f>
        <v>70.605681401499993</v>
      </c>
      <c r="S97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-$B978, $A$6,$A$10,,$A$8,$A$12)</f>
        <v>67.433199999999999</v>
      </c>
      <c r="T978" s="8" t="str">
        <f>TEXT(RTD("cqg.rtd",,"StudyData", $A$2, "Imoku", "Period1="&amp;$A$34&amp;"", "Imoku1",$A$4, -$B978, $A$6,$A$10,,$A$8,$A$12),$A$47)</f>
        <v>4711.00</v>
      </c>
      <c r="U978" s="8" t="str">
        <f xml:space="preserve"> TEXT(RTD("cqg.rtd",,"StudyData", $A$2, "Imoku", "Period2="&amp;$A$36&amp;"", "Imoku2",$A$4, -$B978, $A$6,$A$10,,$A$8,$A$12),$A$47)</f>
        <v>4670.75</v>
      </c>
      <c r="V978" s="8" t="str">
        <f xml:space="preserve"> TEXT(RTD("cqg.rtd",,"StudyData", $A$2, "Imoku", "Period3="&amp;$A$38&amp;"", "Imoku3",$A$4, -(($B978)+($A$44)), $A$6,$A$10,,$A$8,$A$12),$A$47)</f>
        <v/>
      </c>
      <c r="W978" s="8" t="str">
        <f xml:space="preserve"> TEXT(RTD("cqg.rtd",,"StudyData", $A$2, "Imoku", "Period1="&amp;$A$34&amp;",Period2="&amp;$A$36&amp;",Period4="&amp;$A$40&amp;",MAType4=Sim", "Imoku4",$A$4, -(($B978)+($A$44)), $A$6,$A$10,,$A$8,$A$12),$A$47)</f>
        <v/>
      </c>
      <c r="X978" s="8" t="str">
        <f>TEXT(RTD("cqg.rtd",,"StudyData", $A$2, "Imoku", "MAType5=Sim,Period5="&amp;$A$42&amp;",InputChoice5=Close", "Imoku5",$A$4, -$B978, $A$6,$A$10,,$A$8,$A$12),$A$47)</f>
        <v>4750.00</v>
      </c>
    </row>
    <row r="979" spans="2:24" x14ac:dyDescent="0.25">
      <c r="B979">
        <f t="shared" si="31"/>
        <v>977</v>
      </c>
      <c r="C979" s="5">
        <f xml:space="preserve"> RTD("cqg.rtd",,"StudyData", $A$2, "BAR", "", "Time", $A$4,-$B979,$A$6,$A$10, "","False","T")</f>
        <v>44369</v>
      </c>
      <c r="D979" s="4">
        <f xml:space="preserve"> RTD("cqg.rtd",,"StudyData", $A$2, "BAR", "", "Time", $A$4,-$B979,$A$6,$A$10, "","False","T")</f>
        <v>44369</v>
      </c>
      <c r="E979" s="6" t="str">
        <f xml:space="preserve"> TEXT(RTD("cqg.rtd",,"StudyData", $A$2, "BAR", "", "Open", $A$4, -$B979, $A$6,$A$10,,$A$8,$A$12),$A$47)</f>
        <v>4737.75</v>
      </c>
      <c r="F979" s="6" t="str">
        <f xml:space="preserve"> TEXT(RTD("cqg.rtd",,"StudyData", $A$2, "BAR", "", "High", $A$4, -$B979, $A$6,$A$10,,$A$8,$A$12),$A$47)</f>
        <v>4764.00</v>
      </c>
      <c r="G979" s="6" t="str">
        <f xml:space="preserve"> TEXT(RTD("cqg.rtd",,"StudyData", $A$2, "BAR", "", "Low", $A$4, -$B979, $A$6,$A$10,,$A$8,$A$12),$A$47)</f>
        <v>4724.25</v>
      </c>
      <c r="H979" s="6" t="str">
        <f>TEXT(RTD("cqg.rtd",,"StudyData", $A$2, "BAR", "", "Close", $A$4, -$B979, $A$6,$A$10,,$A$8,$A$12),$A$47)</f>
        <v>4754.75</v>
      </c>
      <c r="I979" s="7">
        <f xml:space="preserve"> RTD("cqg.rtd",,"StudyData", $A$2, "Vol", "VolType=auto, CoCType=Contract", "Vol",$A$4, -$B979, $A$6,$A$10,,$A$8,$A$12)</f>
        <v>1063749</v>
      </c>
      <c r="J979" s="8" t="str">
        <f xml:space="preserve"> TEXT(RTD("cqg.rtd",,"StudyData", $A$2, "MA", "InputChoice=Close,MAType=Sim,Period="&amp;$A$14&amp;"", "MA",$A$4, -$B979, $A$6,$A$10,,$A$8,$A$12),$A$47)</f>
        <v>4697.92</v>
      </c>
      <c r="K979" s="6" t="str">
        <f xml:space="preserve"> TEXT(RTD("cqg.rtd",,"StudyData", $A$2, "BBnds", "MAType=Sim,InputChoice=Close,Period1="&amp;$A$16&amp;",Percent="&amp;$A$18&amp;"", "BHI",$A$4, -$B979, $A$6,$A$10,,$A$8,$A$12),$A$47)</f>
        <v>4772.56</v>
      </c>
      <c r="L979" s="6" t="str">
        <f>TEXT(RTD("cqg.rtd",,"StudyData",$A$2,"BBnds","MAType=Sim,InputChoice=Close,Period1="&amp;$A$16&amp;",Percent="&amp;$A$18&amp;"","BMA",$A$4,-$B979,$A$6,$A$10,,$A$8,$A$12),$A$47)</f>
        <v>4725.93</v>
      </c>
      <c r="M979" s="6" t="str">
        <f xml:space="preserve"> TEXT(RTD("cqg.rtd",,"StudyData", $A$2, "BBnds", "MAType=Sim,InputChoice=Close,Period1="&amp;$A$16&amp;",Percent="&amp;$A$18&amp;"", "BLO",$A$4, -$B979, $A$6,$A$10,,$A$8,$A$12),$A$47)</f>
        <v>4679.29</v>
      </c>
      <c r="N979" s="8" t="str">
        <f xml:space="preserve"> TEXT(RTD("cqg.rtd",,"StudyData", $A$2, "MACD", "Period1="&amp;$A$20&amp;",Period2="&amp;$A$22&amp;",Period3="&amp;$A$24&amp;",InputChoice=Close", "MACD",$A$4, -$B979, $A$6,$A$10,,$A$8,$A$12),$A$47)</f>
        <v>17.33</v>
      </c>
      <c r="O979" s="8" t="str">
        <f>TEXT(RTD("cqg.rtd",,"StudyData",$A$2,"MACD","Period1="&amp;$A$20&amp;",Period2="&amp;$A$22&amp;",Period3="&amp;$A$24&amp;",InputChoice=Close","MACDA",$A$4,-$B979,$A$6,$A$10,,$A$8,$A$12),$A$47)</f>
        <v>20.83</v>
      </c>
      <c r="P979" s="6" t="str">
        <f t="shared" si="30"/>
        <v>-3.50</v>
      </c>
      <c r="Q979" s="8">
        <f xml:space="preserve"> RTD("cqg.rtd",,"StudyData", $A$2, "RSI", "InputChoice=Close,Period="&amp;$A$26&amp;"", "RSI",$A$4, -$B979, $A$6,$A$10,,$A$8,$A$12)</f>
        <v>58.328027171243185</v>
      </c>
      <c r="R97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-$B979, $A$6,$A$10,,$A$8,$A$12)</f>
        <v>65.744340269800006</v>
      </c>
      <c r="S97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-$B979, $A$6,$A$10,,$A$8,$A$12)</f>
        <v>65.846900000000005</v>
      </c>
      <c r="T979" s="8" t="str">
        <f>TEXT(RTD("cqg.rtd",,"StudyData", $A$2, "Imoku", "Period1="&amp;$A$34&amp;"", "Imoku1",$A$4, -$B979, $A$6,$A$10,,$A$8,$A$12),$A$47)</f>
        <v>4711.00</v>
      </c>
      <c r="U979" s="8" t="str">
        <f xml:space="preserve"> TEXT(RTD("cqg.rtd",,"StudyData", $A$2, "Imoku", "Period2="&amp;$A$36&amp;"", "Imoku2",$A$4, -$B979, $A$6,$A$10,,$A$8,$A$12),$A$47)</f>
        <v>4670.75</v>
      </c>
      <c r="V979" s="8" t="str">
        <f xml:space="preserve"> TEXT(RTD("cqg.rtd",,"StudyData", $A$2, "Imoku", "Period3="&amp;$A$38&amp;"", "Imoku3",$A$4, -(($B979)+($A$44)), $A$6,$A$10,,$A$8,$A$12),$A$47)</f>
        <v/>
      </c>
      <c r="W979" s="8" t="str">
        <f xml:space="preserve"> TEXT(RTD("cqg.rtd",,"StudyData", $A$2, "Imoku", "Period1="&amp;$A$34&amp;",Period2="&amp;$A$36&amp;",Period4="&amp;$A$40&amp;",MAType4=Sim", "Imoku4",$A$4, -(($B979)+($A$44)), $A$6,$A$10,,$A$8,$A$12),$A$47)</f>
        <v/>
      </c>
      <c r="X979" s="8" t="str">
        <f>TEXT(RTD("cqg.rtd",,"StudyData", $A$2, "Imoku", "MAType5=Sim,Period5="&amp;$A$42&amp;",InputChoice5=Close", "Imoku5",$A$4, -$B979, $A$6,$A$10,,$A$8,$A$12),$A$47)</f>
        <v>4754.75</v>
      </c>
    </row>
    <row r="980" spans="2:24" x14ac:dyDescent="0.25">
      <c r="B980">
        <f t="shared" si="31"/>
        <v>978</v>
      </c>
      <c r="C980" s="5">
        <f xml:space="preserve"> RTD("cqg.rtd",,"StudyData", $A$2, "BAR", "", "Time", $A$4,-$B980,$A$6,$A$10, "","False","T")</f>
        <v>44368</v>
      </c>
      <c r="D980" s="4">
        <f xml:space="preserve"> RTD("cqg.rtd",,"StudyData", $A$2, "BAR", "", "Time", $A$4,-$B980,$A$6,$A$10, "","False","T")</f>
        <v>44368</v>
      </c>
      <c r="E980" s="6" t="str">
        <f xml:space="preserve"> TEXT(RTD("cqg.rtd",,"StudyData", $A$2, "BAR", "", "Open", $A$4, -$B980, $A$6,$A$10,,$A$8,$A$12),$A$47)</f>
        <v>4661.00</v>
      </c>
      <c r="F980" s="6" t="str">
        <f xml:space="preserve"> TEXT(RTD("cqg.rtd",,"StudyData", $A$2, "BAR", "", "High", $A$4, -$B980, $A$6,$A$10,,$A$8,$A$12),$A$47)</f>
        <v>4738.25</v>
      </c>
      <c r="G980" s="6" t="str">
        <f xml:space="preserve"> TEXT(RTD("cqg.rtd",,"StudyData", $A$2, "BAR", "", "Low", $A$4, -$B980, $A$6,$A$10,,$A$8,$A$12),$A$47)</f>
        <v>4645.25</v>
      </c>
      <c r="H980" s="6" t="str">
        <f>TEXT(RTD("cqg.rtd",,"StudyData", $A$2, "BAR", "", "Close", $A$4, -$B980, $A$6,$A$10,,$A$8,$A$12),$A$47)</f>
        <v>4732.25</v>
      </c>
      <c r="I980" s="7">
        <f xml:space="preserve"> RTD("cqg.rtd",,"StudyData", $A$2, "Vol", "VolType=auto, CoCType=Contract", "Vol",$A$4, -$B980, $A$6,$A$10,,$A$8,$A$12)</f>
        <v>1425623</v>
      </c>
      <c r="J980" s="8" t="str">
        <f xml:space="preserve"> TEXT(RTD("cqg.rtd",,"StudyData", $A$2, "MA", "InputChoice=Close,MAType=Sim,Period="&amp;$A$14&amp;"", "MA",$A$4, -$B980, $A$6,$A$10,,$A$8,$A$12),$A$47)</f>
        <v>4696.27</v>
      </c>
      <c r="K980" s="6" t="str">
        <f xml:space="preserve"> TEXT(RTD("cqg.rtd",,"StudyData", $A$2, "BBnds", "MAType=Sim,InputChoice=Close,Period1="&amp;$A$16&amp;",Percent="&amp;$A$18&amp;"", "BHI",$A$4, -$B980, $A$6,$A$10,,$A$8,$A$12),$A$47)</f>
        <v>4769.03</v>
      </c>
      <c r="L980" s="6" t="str">
        <f>TEXT(RTD("cqg.rtd",,"StudyData",$A$2,"BBnds","MAType=Sim,InputChoice=Close,Period1="&amp;$A$16&amp;",Percent="&amp;$A$18&amp;"","BMA",$A$4,-$B980,$A$6,$A$10,,$A$8,$A$12),$A$47)</f>
        <v>4723.34</v>
      </c>
      <c r="M980" s="6" t="str">
        <f xml:space="preserve"> TEXT(RTD("cqg.rtd",,"StudyData", $A$2, "BBnds", "MAType=Sim,InputChoice=Close,Period1="&amp;$A$16&amp;",Percent="&amp;$A$18&amp;"", "BLO",$A$4, -$B980, $A$6,$A$10,,$A$8,$A$12),$A$47)</f>
        <v>4677.65</v>
      </c>
      <c r="N980" s="8" t="str">
        <f xml:space="preserve"> TEXT(RTD("cqg.rtd",,"StudyData", $A$2, "MACD", "Period1="&amp;$A$20&amp;",Period2="&amp;$A$22&amp;",Period3="&amp;$A$24&amp;",InputChoice=Close", "MACD",$A$4, -$B980, $A$6,$A$10,,$A$8,$A$12),$A$47)</f>
        <v>16.13</v>
      </c>
      <c r="O980" s="8" t="str">
        <f>TEXT(RTD("cqg.rtd",,"StudyData",$A$2,"MACD","Period1="&amp;$A$20&amp;",Period2="&amp;$A$22&amp;",Period3="&amp;$A$24&amp;",InputChoice=Close","MACDA",$A$4,-$B980,$A$6,$A$10,,$A$8,$A$12),$A$47)</f>
        <v>21.71</v>
      </c>
      <c r="P980" s="6" t="str">
        <f t="shared" si="30"/>
        <v>-5.58</v>
      </c>
      <c r="Q980" s="8">
        <f xml:space="preserve"> RTD("cqg.rtd",,"StudyData", $A$2, "RSI", "InputChoice=Close,Period="&amp;$A$26&amp;"", "RSI",$A$4, -$B980, $A$6,$A$10,,$A$8,$A$12)</f>
        <v>53.213139738364674</v>
      </c>
      <c r="R98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-$B980, $A$6,$A$10,,$A$8,$A$12)</f>
        <v>55.9725225798</v>
      </c>
      <c r="S98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-$B980, $A$6,$A$10,,$A$8,$A$12)</f>
        <v>65.898200000000003</v>
      </c>
      <c r="T980" s="8" t="str">
        <f>TEXT(RTD("cqg.rtd",,"StudyData", $A$2, "Imoku", "Period1="&amp;$A$34&amp;"", "Imoku1",$A$4, -$B980, $A$6,$A$10,,$A$8,$A$12),$A$47)</f>
        <v>4711.00</v>
      </c>
      <c r="U980" s="8" t="str">
        <f xml:space="preserve"> TEXT(RTD("cqg.rtd",,"StudyData", $A$2, "Imoku", "Period2="&amp;$A$36&amp;"", "Imoku2",$A$4, -$B980, $A$6,$A$10,,$A$8,$A$12),$A$47)</f>
        <v>4670.75</v>
      </c>
      <c r="V980" s="8" t="str">
        <f xml:space="preserve"> TEXT(RTD("cqg.rtd",,"StudyData", $A$2, "Imoku", "Period3="&amp;$A$38&amp;"", "Imoku3",$A$4, -(($B980)+($A$44)), $A$6,$A$10,,$A$8,$A$12),$A$47)</f>
        <v/>
      </c>
      <c r="W980" s="8" t="str">
        <f xml:space="preserve"> TEXT(RTD("cqg.rtd",,"StudyData", $A$2, "Imoku", "Period1="&amp;$A$34&amp;",Period2="&amp;$A$36&amp;",Period4="&amp;$A$40&amp;",MAType4=Sim", "Imoku4",$A$4, -(($B980)+($A$44)), $A$6,$A$10,,$A$8,$A$12),$A$47)</f>
        <v/>
      </c>
      <c r="X980" s="8" t="str">
        <f>TEXT(RTD("cqg.rtd",,"StudyData", $A$2, "Imoku", "MAType5=Sim,Period5="&amp;$A$42&amp;",InputChoice5=Close", "Imoku5",$A$4, -$B980, $A$6,$A$10,,$A$8,$A$12),$A$47)</f>
        <v>4732.25</v>
      </c>
    </row>
    <row r="981" spans="2:24" x14ac:dyDescent="0.25">
      <c r="B981">
        <f t="shared" si="31"/>
        <v>979</v>
      </c>
      <c r="C981" s="5">
        <f xml:space="preserve"> RTD("cqg.rtd",,"StudyData", $A$2, "BAR", "", "Time", $A$4,-$B981,$A$6,$A$10, "","False","T")</f>
        <v>44365</v>
      </c>
      <c r="D981" s="4">
        <f xml:space="preserve"> RTD("cqg.rtd",,"StudyData", $A$2, "BAR", "", "Time", $A$4,-$B981,$A$6,$A$10, "","False","T")</f>
        <v>44365</v>
      </c>
      <c r="E981" s="6" t="str">
        <f xml:space="preserve"> TEXT(RTD("cqg.rtd",,"StudyData", $A$2, "BAR", "", "Open", $A$4, -$B981, $A$6,$A$10,,$A$8,$A$12),$A$47)</f>
        <v>4734.50</v>
      </c>
      <c r="F981" s="6" t="str">
        <f xml:space="preserve"> TEXT(RTD("cqg.rtd",,"StudyData", $A$2, "BAR", "", "High", $A$4, -$B981, $A$6,$A$10,,$A$8,$A$12),$A$47)</f>
        <v>4738.50</v>
      </c>
      <c r="G981" s="6" t="str">
        <f xml:space="preserve"> TEXT(RTD("cqg.rtd",,"StudyData", $A$2, "BAR", "", "Low", $A$4, -$B981, $A$6,$A$10,,$A$8,$A$12),$A$47)</f>
        <v>4659.25</v>
      </c>
      <c r="H981" s="6" t="str">
        <f>TEXT(RTD("cqg.rtd",,"StudyData", $A$2, "BAR", "", "Close", $A$4, -$B981, $A$6,$A$10,,$A$8,$A$12),$A$47)</f>
        <v>4672.00</v>
      </c>
      <c r="I981" s="7">
        <f xml:space="preserve"> RTD("cqg.rtd",,"StudyData", $A$2, "Vol", "VolType=auto, CoCType=Contract", "Vol",$A$4, -$B981, $A$6,$A$10,,$A$8,$A$12)</f>
        <v>1951342</v>
      </c>
      <c r="J981" s="8" t="str">
        <f xml:space="preserve"> TEXT(RTD("cqg.rtd",,"StudyData", $A$2, "MA", "InputChoice=Close,MAType=Sim,Period="&amp;$A$14&amp;"", "MA",$A$4, -$B981, $A$6,$A$10,,$A$8,$A$12),$A$47)</f>
        <v>4694.98</v>
      </c>
      <c r="K981" s="6" t="str">
        <f xml:space="preserve"> TEXT(RTD("cqg.rtd",,"StudyData", $A$2, "BBnds", "MAType=Sim,InputChoice=Close,Period1="&amp;$A$16&amp;",Percent="&amp;$A$18&amp;"", "BHI",$A$4, -$B981, $A$6,$A$10,,$A$8,$A$12),$A$47)</f>
        <v>4772.67</v>
      </c>
      <c r="L981" s="6" t="str">
        <f>TEXT(RTD("cqg.rtd",,"StudyData",$A$2,"BBnds","MAType=Sim,InputChoice=Close,Period1="&amp;$A$16&amp;",Percent="&amp;$A$18&amp;"","BMA",$A$4,-$B981,$A$6,$A$10,,$A$8,$A$12),$A$47)</f>
        <v>4719.78</v>
      </c>
      <c r="M981" s="6" t="str">
        <f xml:space="preserve"> TEXT(RTD("cqg.rtd",,"StudyData", $A$2, "BBnds", "MAType=Sim,InputChoice=Close,Period1="&amp;$A$16&amp;",Percent="&amp;$A$18&amp;"", "BLO",$A$4, -$B981, $A$6,$A$10,,$A$8,$A$12),$A$47)</f>
        <v>4666.88</v>
      </c>
      <c r="N981" s="8" t="str">
        <f xml:space="preserve"> TEXT(RTD("cqg.rtd",,"StudyData", $A$2, "MACD", "Period1="&amp;$A$20&amp;",Period2="&amp;$A$22&amp;",Period3="&amp;$A$24&amp;",InputChoice=Close", "MACD",$A$4, -$B981, $A$6,$A$10,,$A$8,$A$12),$A$47)</f>
        <v>16.67</v>
      </c>
      <c r="O981" s="8" t="str">
        <f>TEXT(RTD("cqg.rtd",,"StudyData",$A$2,"MACD","Period1="&amp;$A$20&amp;",Period2="&amp;$A$22&amp;",Period3="&amp;$A$24&amp;",InputChoice=Close","MACDA",$A$4,-$B981,$A$6,$A$10,,$A$8,$A$12),$A$47)</f>
        <v>23.10</v>
      </c>
      <c r="P981" s="6" t="str">
        <f t="shared" si="30"/>
        <v>-6.43</v>
      </c>
      <c r="Q981" s="8">
        <f xml:space="preserve"> RTD("cqg.rtd",,"StudyData", $A$2, "RSI", "InputChoice=Close,Period="&amp;$A$26&amp;"", "RSI",$A$4, -$B981, $A$6,$A$10,,$A$8,$A$12)</f>
        <v>33.902349139990179</v>
      </c>
      <c r="R98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-$B981, $A$6,$A$10,,$A$8,$A$12)</f>
        <v>49.944655921799999</v>
      </c>
      <c r="S98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-$B981, $A$6,$A$10,,$A$8,$A$12)</f>
        <v>70.861000000000004</v>
      </c>
      <c r="T981" s="8" t="str">
        <f>TEXT(RTD("cqg.rtd",,"StudyData", $A$2, "Imoku", "Period1="&amp;$A$34&amp;"", "Imoku1",$A$4, -$B981, $A$6,$A$10,,$A$8,$A$12),$A$47)</f>
        <v>4718.00</v>
      </c>
      <c r="U981" s="8" t="str">
        <f xml:space="preserve"> TEXT(RTD("cqg.rtd",,"StudyData", $A$2, "Imoku", "Period2="&amp;$A$36&amp;"", "Imoku2",$A$4, -$B981, $A$6,$A$10,,$A$8,$A$12),$A$47)</f>
        <v>4657.63</v>
      </c>
      <c r="V981" s="8" t="str">
        <f xml:space="preserve"> TEXT(RTD("cqg.rtd",,"StudyData", $A$2, "Imoku", "Period3="&amp;$A$38&amp;"", "Imoku3",$A$4, -(($B981)+($A$44)), $A$6,$A$10,,$A$8,$A$12),$A$47)</f>
        <v/>
      </c>
      <c r="W981" s="8" t="str">
        <f xml:space="preserve"> TEXT(RTD("cqg.rtd",,"StudyData", $A$2, "Imoku", "Period1="&amp;$A$34&amp;",Period2="&amp;$A$36&amp;",Period4="&amp;$A$40&amp;",MAType4=Sim", "Imoku4",$A$4, -(($B981)+($A$44)), $A$6,$A$10,,$A$8,$A$12),$A$47)</f>
        <v/>
      </c>
      <c r="X981" s="8" t="str">
        <f>TEXT(RTD("cqg.rtd",,"StudyData", $A$2, "Imoku", "MAType5=Sim,Period5="&amp;$A$42&amp;",InputChoice5=Close", "Imoku5",$A$4, -$B981, $A$6,$A$10,,$A$8,$A$12),$A$47)</f>
        <v>4672.00</v>
      </c>
    </row>
    <row r="982" spans="2:24" x14ac:dyDescent="0.25">
      <c r="B982">
        <f t="shared" si="31"/>
        <v>980</v>
      </c>
      <c r="C982" s="5">
        <f xml:space="preserve"> RTD("cqg.rtd",,"StudyData", $A$2, "BAR", "", "Time", $A$4,-$B982,$A$6,$A$10, "","False","T")</f>
        <v>44364</v>
      </c>
      <c r="D982" s="4">
        <f xml:space="preserve"> RTD("cqg.rtd",,"StudyData", $A$2, "BAR", "", "Time", $A$4,-$B982,$A$6,$A$10, "","False","T")</f>
        <v>44364</v>
      </c>
      <c r="E982" s="6" t="str">
        <f xml:space="preserve"> TEXT(RTD("cqg.rtd",,"StudyData", $A$2, "BAR", "", "Open", $A$4, -$B982, $A$6,$A$10,,$A$8,$A$12),$A$47)</f>
        <v>4722.75</v>
      </c>
      <c r="F982" s="6" t="str">
        <f xml:space="preserve"> TEXT(RTD("cqg.rtd",,"StudyData", $A$2, "BAR", "", "High", $A$4, -$B982, $A$6,$A$10,,$A$8,$A$12),$A$47)</f>
        <v>4741.25</v>
      </c>
      <c r="G982" s="6" t="str">
        <f xml:space="preserve"> TEXT(RTD("cqg.rtd",,"StudyData", $A$2, "BAR", "", "Low", $A$4, -$B982, $A$6,$A$10,,$A$8,$A$12),$A$47)</f>
        <v>4701.50</v>
      </c>
      <c r="H982" s="6" t="str">
        <f>TEXT(RTD("cqg.rtd",,"StudyData", $A$2, "BAR", "", "Close", $A$4, -$B982, $A$6,$A$10,,$A$8,$A$12),$A$47)</f>
        <v>4730.75</v>
      </c>
      <c r="I982" s="7">
        <f xml:space="preserve"> RTD("cqg.rtd",,"StudyData", $A$2, "Vol", "VolType=auto, CoCType=Contract", "Vol",$A$4, -$B982, $A$6,$A$10,,$A$8,$A$12)</f>
        <v>1746318</v>
      </c>
      <c r="J982" s="8" t="str">
        <f xml:space="preserve"> TEXT(RTD("cqg.rtd",,"StudyData", $A$2, "MA", "InputChoice=Close,MAType=Sim,Period="&amp;$A$14&amp;"", "MA",$A$4, -$B982, $A$6,$A$10,,$A$8,$A$12),$A$47)</f>
        <v>4694.11</v>
      </c>
      <c r="K982" s="6" t="str">
        <f xml:space="preserve"> TEXT(RTD("cqg.rtd",,"StudyData", $A$2, "BBnds", "MAType=Sim,InputChoice=Close,Period1="&amp;$A$16&amp;",Percent="&amp;$A$18&amp;"", "BHI",$A$4, -$B982, $A$6,$A$10,,$A$8,$A$12),$A$47)</f>
        <v>4773.89</v>
      </c>
      <c r="L982" s="6" t="str">
        <f>TEXT(RTD("cqg.rtd",,"StudyData",$A$2,"BBnds","MAType=Sim,InputChoice=Close,Period1="&amp;$A$16&amp;",Percent="&amp;$A$18&amp;"","BMA",$A$4,-$B982,$A$6,$A$10,,$A$8,$A$12),$A$47)</f>
        <v>4719.35</v>
      </c>
      <c r="M982" s="6" t="str">
        <f xml:space="preserve"> TEXT(RTD("cqg.rtd",,"StudyData", $A$2, "BBnds", "MAType=Sim,InputChoice=Close,Period1="&amp;$A$16&amp;",Percent="&amp;$A$18&amp;"", "BLO",$A$4, -$B982, $A$6,$A$10,,$A$8,$A$12),$A$47)</f>
        <v>4664.81</v>
      </c>
      <c r="N982" s="8" t="str">
        <f xml:space="preserve"> TEXT(RTD("cqg.rtd",,"StudyData", $A$2, "MACD", "Period1="&amp;$A$20&amp;",Period2="&amp;$A$22&amp;",Period3="&amp;$A$24&amp;",InputChoice=Close", "MACD",$A$4, -$B982, $A$6,$A$10,,$A$8,$A$12),$A$47)</f>
        <v>23.26</v>
      </c>
      <c r="O982" s="8" t="str">
        <f>TEXT(RTD("cqg.rtd",,"StudyData",$A$2,"MACD","Period1="&amp;$A$20&amp;",Period2="&amp;$A$22&amp;",Period3="&amp;$A$24&amp;",InputChoice=Close","MACDA",$A$4,-$B982,$A$6,$A$10,,$A$8,$A$12),$A$47)</f>
        <v>24.71</v>
      </c>
      <c r="P982" s="6" t="str">
        <f t="shared" si="30"/>
        <v>-1.45</v>
      </c>
      <c r="Q982" s="8">
        <f xml:space="preserve"> RTD("cqg.rtd",,"StudyData", $A$2, "RSI", "InputChoice=Close,Period="&amp;$A$26&amp;"", "RSI",$A$4, -$B982, $A$6,$A$10,,$A$8,$A$12)</f>
        <v>52.786490236641214</v>
      </c>
      <c r="R98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-$B982, $A$6,$A$10,,$A$8,$A$12)</f>
        <v>71.223328855299997</v>
      </c>
      <c r="S98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-$B982, $A$6,$A$10,,$A$8,$A$12)</f>
        <v>81.319199999999995</v>
      </c>
      <c r="T982" s="8" t="str">
        <f>TEXT(RTD("cqg.rtd",,"StudyData", $A$2, "Imoku", "Period1="&amp;$A$34&amp;"", "Imoku1",$A$4, -$B982, $A$6,$A$10,,$A$8,$A$12),$A$47)</f>
        <v>4739.13</v>
      </c>
      <c r="U982" s="8" t="str">
        <f xml:space="preserve"> TEXT(RTD("cqg.rtd",,"StudyData", $A$2, "Imoku", "Period2="&amp;$A$36&amp;"", "Imoku2",$A$4, -$B982, $A$6,$A$10,,$A$8,$A$12),$A$47)</f>
        <v>4657.63</v>
      </c>
      <c r="V982" s="8" t="str">
        <f xml:space="preserve"> TEXT(RTD("cqg.rtd",,"StudyData", $A$2, "Imoku", "Period3="&amp;$A$38&amp;"", "Imoku3",$A$4, -(($B982)+($A$44)), $A$6,$A$10,,$A$8,$A$12),$A$47)</f>
        <v/>
      </c>
      <c r="W982" s="8" t="str">
        <f xml:space="preserve"> TEXT(RTD("cqg.rtd",,"StudyData", $A$2, "Imoku", "Period1="&amp;$A$34&amp;",Period2="&amp;$A$36&amp;",Period4="&amp;$A$40&amp;",MAType4=Sim", "Imoku4",$A$4, -(($B982)+($A$44)), $A$6,$A$10,,$A$8,$A$12),$A$47)</f>
        <v/>
      </c>
      <c r="X982" s="8" t="str">
        <f>TEXT(RTD("cqg.rtd",,"StudyData", $A$2, "Imoku", "MAType5=Sim,Period5="&amp;$A$42&amp;",InputChoice5=Close", "Imoku5",$A$4, -$B982, $A$6,$A$10,,$A$8,$A$12),$A$47)</f>
        <v>4730.75</v>
      </c>
    </row>
    <row r="983" spans="2:24" x14ac:dyDescent="0.25">
      <c r="B983">
        <f t="shared" si="31"/>
        <v>981</v>
      </c>
      <c r="C983" s="5">
        <f xml:space="preserve"> RTD("cqg.rtd",,"StudyData", $A$2, "BAR", "", "Time", $A$4,-$B983,$A$6,$A$10, "","False","T")</f>
        <v>44363</v>
      </c>
      <c r="D983" s="4">
        <f xml:space="preserve"> RTD("cqg.rtd",,"StudyData", $A$2, "BAR", "", "Time", $A$4,-$B983,$A$6,$A$10, "","False","T")</f>
        <v>44363</v>
      </c>
      <c r="E983" s="6" t="str">
        <f xml:space="preserve"> TEXT(RTD("cqg.rtd",,"StudyData", $A$2, "BAR", "", "Open", $A$4, -$B983, $A$6,$A$10,,$A$8,$A$12),$A$47)</f>
        <v>4756.50</v>
      </c>
      <c r="F983" s="6" t="str">
        <f xml:space="preserve"> TEXT(RTD("cqg.rtd",,"StudyData", $A$2, "BAR", "", "High", $A$4, -$B983, $A$6,$A$10,,$A$8,$A$12),$A$47)</f>
        <v>4760.00</v>
      </c>
      <c r="G983" s="6" t="str">
        <f xml:space="preserve"> TEXT(RTD("cqg.rtd",,"StudyData", $A$2, "BAR", "", "Low", $A$4, -$B983, $A$6,$A$10,,$A$8,$A$12),$A$47)</f>
        <v>4708.75</v>
      </c>
      <c r="H983" s="6" t="str">
        <f>TEXT(RTD("cqg.rtd",,"StudyData", $A$2, "BAR", "", "Close", $A$4, -$B983, $A$6,$A$10,,$A$8,$A$12),$A$47)</f>
        <v>4731.50</v>
      </c>
      <c r="I983" s="7">
        <f xml:space="preserve"> RTD("cqg.rtd",,"StudyData", $A$2, "Vol", "VolType=auto, CoCType=Contract", "Vol",$A$4, -$B983, $A$6,$A$10,,$A$8,$A$12)</f>
        <v>1612367</v>
      </c>
      <c r="J983" s="8" t="str">
        <f xml:space="preserve"> TEXT(RTD("cqg.rtd",,"StudyData", $A$2, "MA", "InputChoice=Close,MAType=Sim,Period="&amp;$A$14&amp;"", "MA",$A$4, -$B983, $A$6,$A$10,,$A$8,$A$12),$A$47)</f>
        <v>4692.69</v>
      </c>
      <c r="K983" s="6" t="str">
        <f xml:space="preserve"> TEXT(RTD("cqg.rtd",,"StudyData", $A$2, "BBnds", "MAType=Sim,InputChoice=Close,Period1="&amp;$A$16&amp;",Percent="&amp;$A$18&amp;"", "BHI",$A$4, -$B983, $A$6,$A$10,,$A$8,$A$12),$A$47)</f>
        <v>4782.93</v>
      </c>
      <c r="L983" s="6" t="str">
        <f>TEXT(RTD("cqg.rtd",,"StudyData",$A$2,"BBnds","MAType=Sim,InputChoice=Close,Period1="&amp;$A$16&amp;",Percent="&amp;$A$18&amp;"","BMA",$A$4,-$B983,$A$6,$A$10,,$A$8,$A$12),$A$47)</f>
        <v>4713.85</v>
      </c>
      <c r="M983" s="6" t="str">
        <f xml:space="preserve"> TEXT(RTD("cqg.rtd",,"StudyData", $A$2, "BBnds", "MAType=Sim,InputChoice=Close,Period1="&amp;$A$16&amp;",Percent="&amp;$A$18&amp;"", "BLO",$A$4, -$B983, $A$6,$A$10,,$A$8,$A$12),$A$47)</f>
        <v>4644.77</v>
      </c>
      <c r="N983" s="8" t="str">
        <f xml:space="preserve"> TEXT(RTD("cqg.rtd",,"StudyData", $A$2, "MACD", "Period1="&amp;$A$20&amp;",Period2="&amp;$A$22&amp;",Period3="&amp;$A$24&amp;",InputChoice=Close", "MACD",$A$4, -$B983, $A$6,$A$10,,$A$8,$A$12),$A$47)</f>
        <v>25.34</v>
      </c>
      <c r="O983" s="8" t="str">
        <f>TEXT(RTD("cqg.rtd",,"StudyData",$A$2,"MACD","Period1="&amp;$A$20&amp;",Period2="&amp;$A$22&amp;",Period3="&amp;$A$24&amp;",InputChoice=Close","MACDA",$A$4,-$B983,$A$6,$A$10,,$A$8,$A$12),$A$47)</f>
        <v>25.07</v>
      </c>
      <c r="P983" s="6" t="str">
        <f t="shared" si="30"/>
        <v>.27</v>
      </c>
      <c r="Q983" s="8">
        <f xml:space="preserve"> RTD("cqg.rtd",,"StudyData", $A$2, "RSI", "InputChoice=Close,Period="&amp;$A$26&amp;"", "RSI",$A$4, -$B983, $A$6,$A$10,,$A$8,$A$12)</f>
        <v>53.122262546657822</v>
      </c>
      <c r="R98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-$B983, $A$6,$A$10,,$A$8,$A$12)</f>
        <v>78.705326917999997</v>
      </c>
      <c r="S98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-$B983, $A$6,$A$10,,$A$8,$A$12)</f>
        <v>86.367099999999994</v>
      </c>
      <c r="T983" s="8" t="str">
        <f>TEXT(RTD("cqg.rtd",,"StudyData", $A$2, "Imoku", "Period1="&amp;$A$34&amp;"", "Imoku1",$A$4, -$B983, $A$6,$A$10,,$A$8,$A$12),$A$47)</f>
        <v>4731.50</v>
      </c>
      <c r="U983" s="8" t="str">
        <f xml:space="preserve"> TEXT(RTD("cqg.rtd",,"StudyData", $A$2, "Imoku", "Period2="&amp;$A$36&amp;"", "Imoku2",$A$4, -$B983, $A$6,$A$10,,$A$8,$A$12),$A$47)</f>
        <v>4657.63</v>
      </c>
      <c r="V983" s="8" t="str">
        <f xml:space="preserve"> TEXT(RTD("cqg.rtd",,"StudyData", $A$2, "Imoku", "Period3="&amp;$A$38&amp;"", "Imoku3",$A$4, -(($B983)+($A$44)), $A$6,$A$10,,$A$8,$A$12),$A$47)</f>
        <v/>
      </c>
      <c r="W983" s="8" t="str">
        <f xml:space="preserve"> TEXT(RTD("cqg.rtd",,"StudyData", $A$2, "Imoku", "Period1="&amp;$A$34&amp;",Period2="&amp;$A$36&amp;",Period4="&amp;$A$40&amp;",MAType4=Sim", "Imoku4",$A$4, -(($B983)+($A$44)), $A$6,$A$10,,$A$8,$A$12),$A$47)</f>
        <v/>
      </c>
      <c r="X983" s="8" t="str">
        <f>TEXT(RTD("cqg.rtd",,"StudyData", $A$2, "Imoku", "MAType5=Sim,Period5="&amp;$A$42&amp;",InputChoice5=Close", "Imoku5",$A$4, -$B983, $A$6,$A$10,,$A$8,$A$12),$A$47)</f>
        <v>4731.50</v>
      </c>
    </row>
    <row r="984" spans="2:24" x14ac:dyDescent="0.25">
      <c r="B984">
        <f t="shared" si="31"/>
        <v>982</v>
      </c>
      <c r="C984" s="5">
        <f xml:space="preserve"> RTD("cqg.rtd",,"StudyData", $A$2, "BAR", "", "Time", $A$4,-$B984,$A$6,$A$10, "","False","T")</f>
        <v>44362</v>
      </c>
      <c r="D984" s="4">
        <f xml:space="preserve"> RTD("cqg.rtd",,"StudyData", $A$2, "BAR", "", "Time", $A$4,-$B984,$A$6,$A$10, "","False","T")</f>
        <v>44362</v>
      </c>
      <c r="E984" s="6" t="str">
        <f xml:space="preserve"> TEXT(RTD("cqg.rtd",,"StudyData", $A$2, "BAR", "", "Open", $A$4, -$B984, $A$6,$A$10,,$A$8,$A$12),$A$47)</f>
        <v>4764.75</v>
      </c>
      <c r="F984" s="6" t="str">
        <f xml:space="preserve"> TEXT(RTD("cqg.rtd",,"StudyData", $A$2, "BAR", "", "High", $A$4, -$B984, $A$6,$A$10,,$A$8,$A$12),$A$47)</f>
        <v>4776.75</v>
      </c>
      <c r="G984" s="6" t="str">
        <f xml:space="preserve"> TEXT(RTD("cqg.rtd",,"StudyData", $A$2, "BAR", "", "Low", $A$4, -$B984, $A$6,$A$10,,$A$8,$A$12),$A$47)</f>
        <v>4746.75</v>
      </c>
      <c r="H984" s="6" t="str">
        <f>TEXT(RTD("cqg.rtd",,"StudyData", $A$2, "BAR", "", "Close", $A$4, -$B984, $A$6,$A$10,,$A$8,$A$12),$A$47)</f>
        <v>4755.00</v>
      </c>
      <c r="I984" s="7">
        <f xml:space="preserve"> RTD("cqg.rtd",,"StudyData", $A$2, "Vol", "VolType=auto, CoCType=Contract", "Vol",$A$4, -$B984, $A$6,$A$10,,$A$8,$A$12)</f>
        <v>1671493</v>
      </c>
      <c r="J984" s="8" t="str">
        <f xml:space="preserve"> TEXT(RTD("cqg.rtd",,"StudyData", $A$2, "MA", "InputChoice=Close,MAType=Sim,Period="&amp;$A$14&amp;"", "MA",$A$4, -$B984, $A$6,$A$10,,$A$8,$A$12),$A$47)</f>
        <v>4690.29</v>
      </c>
      <c r="K984" s="6" t="str">
        <f xml:space="preserve"> TEXT(RTD("cqg.rtd",,"StudyData", $A$2, "BBnds", "MAType=Sim,InputChoice=Close,Period1="&amp;$A$16&amp;",Percent="&amp;$A$18&amp;"", "BHI",$A$4, -$B984, $A$6,$A$10,,$A$8,$A$12),$A$47)</f>
        <v>4785.97</v>
      </c>
      <c r="L984" s="6" t="str">
        <f>TEXT(RTD("cqg.rtd",,"StudyData",$A$2,"BBnds","MAType=Sim,InputChoice=Close,Period1="&amp;$A$16&amp;",Percent="&amp;$A$18&amp;"","BMA",$A$4,-$B984,$A$6,$A$10,,$A$8,$A$12),$A$47)</f>
        <v>4708.89</v>
      </c>
      <c r="M984" s="6" t="str">
        <f xml:space="preserve"> TEXT(RTD("cqg.rtd",,"StudyData", $A$2, "BBnds", "MAType=Sim,InputChoice=Close,Period1="&amp;$A$16&amp;",Percent="&amp;$A$18&amp;"", "BLO",$A$4, -$B984, $A$6,$A$10,,$A$8,$A$12),$A$47)</f>
        <v>4631.80</v>
      </c>
      <c r="N984" s="8" t="str">
        <f xml:space="preserve"> TEXT(RTD("cqg.rtd",,"StudyData", $A$2, "MACD", "Period1="&amp;$A$20&amp;",Period2="&amp;$A$22&amp;",Period3="&amp;$A$24&amp;",InputChoice=Close", "MACD",$A$4, -$B984, $A$6,$A$10,,$A$8,$A$12),$A$47)</f>
        <v>27.56</v>
      </c>
      <c r="O984" s="8" t="str">
        <f>TEXT(RTD("cqg.rtd",,"StudyData",$A$2,"MACD","Period1="&amp;$A$20&amp;",Period2="&amp;$A$22&amp;",Period3="&amp;$A$24&amp;",InputChoice=Close","MACDA",$A$4,-$B984,$A$6,$A$10,,$A$8,$A$12),$A$47)</f>
        <v>25.00</v>
      </c>
      <c r="P984" s="6" t="str">
        <f t="shared" si="30"/>
        <v>2.56</v>
      </c>
      <c r="Q984" s="8">
        <f xml:space="preserve"> RTD("cqg.rtd",,"StudyData", $A$2, "RSI", "InputChoice=Close,Period="&amp;$A$26&amp;"", "RSI",$A$4, -$B984, $A$6,$A$10,,$A$8,$A$12)</f>
        <v>64.559986125248116</v>
      </c>
      <c r="R98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-$B984, $A$6,$A$10,,$A$8,$A$12)</f>
        <v>88.909075104300001</v>
      </c>
      <c r="S98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-$B984, $A$6,$A$10,,$A$8,$A$12)</f>
        <v>90.197999999999993</v>
      </c>
      <c r="T984" s="8" t="str">
        <f>TEXT(RTD("cqg.rtd",,"StudyData", $A$2, "Imoku", "Period1="&amp;$A$34&amp;"", "Imoku1",$A$4, -$B984, $A$6,$A$10,,$A$8,$A$12),$A$47)</f>
        <v>4725.63</v>
      </c>
      <c r="U984" s="8" t="str">
        <f xml:space="preserve"> TEXT(RTD("cqg.rtd",,"StudyData", $A$2, "Imoku", "Period2="&amp;$A$36&amp;"", "Imoku2",$A$4, -$B984, $A$6,$A$10,,$A$8,$A$12),$A$47)</f>
        <v>4657.63</v>
      </c>
      <c r="V984" s="8" t="str">
        <f xml:space="preserve"> TEXT(RTD("cqg.rtd",,"StudyData", $A$2, "Imoku", "Period3="&amp;$A$38&amp;"", "Imoku3",$A$4, -(($B984)+($A$44)), $A$6,$A$10,,$A$8,$A$12),$A$47)</f>
        <v/>
      </c>
      <c r="W984" s="8" t="str">
        <f xml:space="preserve"> TEXT(RTD("cqg.rtd",,"StudyData", $A$2, "Imoku", "Period1="&amp;$A$34&amp;",Period2="&amp;$A$36&amp;",Period4="&amp;$A$40&amp;",MAType4=Sim", "Imoku4",$A$4, -(($B984)+($A$44)), $A$6,$A$10,,$A$8,$A$12),$A$47)</f>
        <v/>
      </c>
      <c r="X984" s="8" t="str">
        <f>TEXT(RTD("cqg.rtd",,"StudyData", $A$2, "Imoku", "MAType5=Sim,Period5="&amp;$A$42&amp;",InputChoice5=Close", "Imoku5",$A$4, -$B984, $A$6,$A$10,,$A$8,$A$12),$A$47)</f>
        <v>4755.00</v>
      </c>
    </row>
    <row r="985" spans="2:24" x14ac:dyDescent="0.25">
      <c r="B985">
        <f t="shared" si="31"/>
        <v>983</v>
      </c>
      <c r="C985" s="5">
        <f xml:space="preserve"> RTD("cqg.rtd",,"StudyData", $A$2, "BAR", "", "Time", $A$4,-$B985,$A$6,$A$10, "","False","T")</f>
        <v>44361</v>
      </c>
      <c r="D985" s="4">
        <f xml:space="preserve"> RTD("cqg.rtd",,"StudyData", $A$2, "BAR", "", "Time", $A$4,-$B985,$A$6,$A$10, "","False","T")</f>
        <v>44361</v>
      </c>
      <c r="E985" s="6" t="str">
        <f xml:space="preserve"> TEXT(RTD("cqg.rtd",,"StudyData", $A$2, "BAR", "", "Open", $A$4, -$B985, $A$6,$A$10,,$A$8,$A$12),$A$47)</f>
        <v>4757.00</v>
      </c>
      <c r="F985" s="6" t="str">
        <f xml:space="preserve"> TEXT(RTD("cqg.rtd",,"StudyData", $A$2, "BAR", "", "High", $A$4, -$B985, $A$6,$A$10,,$A$8,$A$12),$A$47)</f>
        <v>4767.00</v>
      </c>
      <c r="G985" s="6" t="str">
        <f xml:space="preserve"> TEXT(RTD("cqg.rtd",,"StudyData", $A$2, "BAR", "", "Low", $A$4, -$B985, $A$6,$A$10,,$A$8,$A$12),$A$47)</f>
        <v>4743.00</v>
      </c>
      <c r="H985" s="6" t="str">
        <f>TEXT(RTD("cqg.rtd",,"StudyData", $A$2, "BAR", "", "Close", $A$4, -$B985, $A$6,$A$10,,$A$8,$A$12),$A$47)</f>
        <v>4764.25</v>
      </c>
      <c r="I985" s="7">
        <f xml:space="preserve"> RTD("cqg.rtd",,"StudyData", $A$2, "Vol", "VolType=auto, CoCType=Contract", "Vol",$A$4, -$B985, $A$6,$A$10,,$A$8,$A$12)</f>
        <v>1714445</v>
      </c>
      <c r="J985" s="8" t="str">
        <f xml:space="preserve"> TEXT(RTD("cqg.rtd",,"StudyData", $A$2, "MA", "InputChoice=Close,MAType=Sim,Period="&amp;$A$14&amp;"", "MA",$A$4, -$B985, $A$6,$A$10,,$A$8,$A$12),$A$47)</f>
        <v>4688.04</v>
      </c>
      <c r="K985" s="6" t="str">
        <f xml:space="preserve"> TEXT(RTD("cqg.rtd",,"StudyData", $A$2, "BBnds", "MAType=Sim,InputChoice=Close,Period1="&amp;$A$16&amp;",Percent="&amp;$A$18&amp;"", "BHI",$A$4, -$B985, $A$6,$A$10,,$A$8,$A$12),$A$47)</f>
        <v>4780.58</v>
      </c>
      <c r="L985" s="6" t="str">
        <f>TEXT(RTD("cqg.rtd",,"StudyData",$A$2,"BBnds","MAType=Sim,InputChoice=Close,Period1="&amp;$A$16&amp;",Percent="&amp;$A$18&amp;"","BMA",$A$4,-$B985,$A$6,$A$10,,$A$8,$A$12),$A$47)</f>
        <v>4704.49</v>
      </c>
      <c r="M985" s="6" t="str">
        <f xml:space="preserve"> TEXT(RTD("cqg.rtd",,"StudyData", $A$2, "BBnds", "MAType=Sim,InputChoice=Close,Period1="&amp;$A$16&amp;",Percent="&amp;$A$18&amp;"", "BLO",$A$4, -$B985, $A$6,$A$10,,$A$8,$A$12),$A$47)</f>
        <v>4628.39</v>
      </c>
      <c r="N985" s="8" t="str">
        <f xml:space="preserve"> TEXT(RTD("cqg.rtd",,"StudyData", $A$2, "MACD", "Period1="&amp;$A$20&amp;",Period2="&amp;$A$22&amp;",Period3="&amp;$A$24&amp;",InputChoice=Close", "MACD",$A$4, -$B985, $A$6,$A$10,,$A$8,$A$12),$A$47)</f>
        <v>27.58</v>
      </c>
      <c r="O985" s="8" t="str">
        <f>TEXT(RTD("cqg.rtd",,"StudyData",$A$2,"MACD","Period1="&amp;$A$20&amp;",Period2="&amp;$A$22&amp;",Period3="&amp;$A$24&amp;",InputChoice=Close","MACDA",$A$4,-$B985,$A$6,$A$10,,$A$8,$A$12),$A$47)</f>
        <v>24.37</v>
      </c>
      <c r="P985" s="6" t="str">
        <f t="shared" si="30"/>
        <v>3.21</v>
      </c>
      <c r="Q985" s="8">
        <f xml:space="preserve"> RTD("cqg.rtd",,"StudyData", $A$2, "RSI", "InputChoice=Close,Period="&amp;$A$26&amp;"", "RSI",$A$4, -$B985, $A$6,$A$10,,$A$8,$A$12)</f>
        <v>69.819703138019676</v>
      </c>
      <c r="R98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-$B985, $A$6,$A$10,,$A$8,$A$12)</f>
        <v>93.1955367069</v>
      </c>
      <c r="S98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-$B985, $A$6,$A$10,,$A$8,$A$12)</f>
        <v>90.842399999999998</v>
      </c>
      <c r="T985" s="8" t="str">
        <f>TEXT(RTD("cqg.rtd",,"StudyData", $A$2, "Imoku", "Period1="&amp;$A$34&amp;"", "Imoku1",$A$4, -$B985, $A$6,$A$10,,$A$8,$A$12),$A$47)</f>
        <v>4720.75</v>
      </c>
      <c r="U985" s="8" t="str">
        <f xml:space="preserve"> TEXT(RTD("cqg.rtd",,"StudyData", $A$2, "Imoku", "Period2="&amp;$A$36&amp;"", "Imoku2",$A$4, -$B985, $A$6,$A$10,,$A$8,$A$12),$A$47)</f>
        <v>4652.75</v>
      </c>
      <c r="V985" s="8" t="str">
        <f xml:space="preserve"> TEXT(RTD("cqg.rtd",,"StudyData", $A$2, "Imoku", "Period3="&amp;$A$38&amp;"", "Imoku3",$A$4, -(($B985)+($A$44)), $A$6,$A$10,,$A$8,$A$12),$A$47)</f>
        <v/>
      </c>
      <c r="W985" s="8" t="str">
        <f xml:space="preserve"> TEXT(RTD("cqg.rtd",,"StudyData", $A$2, "Imoku", "Period1="&amp;$A$34&amp;",Period2="&amp;$A$36&amp;",Period4="&amp;$A$40&amp;",MAType4=Sim", "Imoku4",$A$4, -(($B985)+($A$44)), $A$6,$A$10,,$A$8,$A$12),$A$47)</f>
        <v/>
      </c>
      <c r="X985" s="8" t="str">
        <f>TEXT(RTD("cqg.rtd",,"StudyData", $A$2, "Imoku", "MAType5=Sim,Period5="&amp;$A$42&amp;",InputChoice5=Close", "Imoku5",$A$4, -$B985, $A$6,$A$10,,$A$8,$A$12),$A$47)</f>
        <v>4764.25</v>
      </c>
    </row>
    <row r="986" spans="2:24" x14ac:dyDescent="0.25">
      <c r="B986">
        <f t="shared" si="31"/>
        <v>984</v>
      </c>
      <c r="C986" s="5">
        <f xml:space="preserve"> RTD("cqg.rtd",,"StudyData", $A$2, "BAR", "", "Time", $A$4,-$B986,$A$6,$A$10, "","False","T")</f>
        <v>44358</v>
      </c>
      <c r="D986" s="4">
        <f xml:space="preserve"> RTD("cqg.rtd",,"StudyData", $A$2, "BAR", "", "Time", $A$4,-$B986,$A$6,$A$10, "","False","T")</f>
        <v>44358</v>
      </c>
      <c r="E986" s="6" t="str">
        <f xml:space="preserve"> TEXT(RTD("cqg.rtd",,"StudyData", $A$2, "BAR", "", "Open", $A$4, -$B986, $A$6,$A$10,,$A$8,$A$12),$A$47)</f>
        <v>4748.50</v>
      </c>
      <c r="F986" s="6" t="str">
        <f xml:space="preserve"> TEXT(RTD("cqg.rtd",,"StudyData", $A$2, "BAR", "", "High", $A$4, -$B986, $A$6,$A$10,,$A$8,$A$12),$A$47)</f>
        <v>4757.00</v>
      </c>
      <c r="G986" s="6" t="str">
        <f xml:space="preserve"> TEXT(RTD("cqg.rtd",,"StudyData", $A$2, "BAR", "", "Low", $A$4, -$B986, $A$6,$A$10,,$A$8,$A$12),$A$47)</f>
        <v>4740.00</v>
      </c>
      <c r="H986" s="6" t="str">
        <f>TEXT(RTD("cqg.rtd",,"StudyData", $A$2, "BAR", "", "Close", $A$4, -$B986, $A$6,$A$10,,$A$8,$A$12),$A$47)</f>
        <v>4755.00</v>
      </c>
      <c r="I986" s="7">
        <f xml:space="preserve"> RTD("cqg.rtd",,"StudyData", $A$2, "Vol", "VolType=auto, CoCType=Contract", "Vol",$A$4, -$B986, $A$6,$A$10,,$A$8,$A$12)</f>
        <v>1289533</v>
      </c>
      <c r="J986" s="8" t="str">
        <f xml:space="preserve"> TEXT(RTD("cqg.rtd",,"StudyData", $A$2, "MA", "InputChoice=Close,MAType=Sim,Period="&amp;$A$14&amp;"", "MA",$A$4, -$B986, $A$6,$A$10,,$A$8,$A$12),$A$47)</f>
        <v>4686.07</v>
      </c>
      <c r="K986" s="6" t="str">
        <f xml:space="preserve"> TEXT(RTD("cqg.rtd",,"StudyData", $A$2, "BBnds", "MAType=Sim,InputChoice=Close,Period1="&amp;$A$16&amp;",Percent="&amp;$A$18&amp;"", "BHI",$A$4, -$B986, $A$6,$A$10,,$A$8,$A$12),$A$47)</f>
        <v>4771.88</v>
      </c>
      <c r="L986" s="6" t="str">
        <f>TEXT(RTD("cqg.rtd",,"StudyData",$A$2,"BBnds","MAType=Sim,InputChoice=Close,Period1="&amp;$A$16&amp;",Percent="&amp;$A$18&amp;"","BMA",$A$4,-$B986,$A$6,$A$10,,$A$8,$A$12),$A$47)</f>
        <v>4700.19</v>
      </c>
      <c r="M986" s="6" t="str">
        <f xml:space="preserve"> TEXT(RTD("cqg.rtd",,"StudyData", $A$2, "BBnds", "MAType=Sim,InputChoice=Close,Period1="&amp;$A$16&amp;",Percent="&amp;$A$18&amp;"", "BLO",$A$4, -$B986, $A$6,$A$10,,$A$8,$A$12),$A$47)</f>
        <v>4628.49</v>
      </c>
      <c r="N986" s="8" t="str">
        <f xml:space="preserve"> TEXT(RTD("cqg.rtd",,"StudyData", $A$2, "MACD", "Period1="&amp;$A$20&amp;",Period2="&amp;$A$22&amp;",Period3="&amp;$A$24&amp;",InputChoice=Close", "MACD",$A$4, -$B986, $A$6,$A$10,,$A$8,$A$12),$A$47)</f>
        <v>26.27</v>
      </c>
      <c r="O986" s="8" t="str">
        <f>TEXT(RTD("cqg.rtd",,"StudyData",$A$2,"MACD","Period1="&amp;$A$20&amp;",Period2="&amp;$A$22&amp;",Period3="&amp;$A$24&amp;",InputChoice=Close","MACDA",$A$4,-$B986,$A$6,$A$10,,$A$8,$A$12),$A$47)</f>
        <v>23.56</v>
      </c>
      <c r="P986" s="6" t="str">
        <f t="shared" si="30"/>
        <v>2.71</v>
      </c>
      <c r="Q986" s="8">
        <f xml:space="preserve"> RTD("cqg.rtd",,"StudyData", $A$2, "RSI", "InputChoice=Close,Period="&amp;$A$26&amp;"", "RSI",$A$4, -$B986, $A$6,$A$10,,$A$8,$A$12)</f>
        <v>67.463473497954766</v>
      </c>
      <c r="R98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-$B986, $A$6,$A$10,,$A$8,$A$12)</f>
        <v>91.891275394999994</v>
      </c>
      <c r="S98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-$B986, $A$6,$A$10,,$A$8,$A$12)</f>
        <v>89.665800000000004</v>
      </c>
      <c r="T986" s="8" t="str">
        <f>TEXT(RTD("cqg.rtd",,"StudyData", $A$2, "Imoku", "Period1="&amp;$A$34&amp;"", "Imoku1",$A$4, -$B986, $A$6,$A$10,,$A$8,$A$12),$A$47)</f>
        <v>4716.38</v>
      </c>
      <c r="U986" s="8" t="str">
        <f xml:space="preserve"> TEXT(RTD("cqg.rtd",,"StudyData", $A$2, "Imoku", "Period2="&amp;$A$36&amp;"", "Imoku2",$A$4, -$B986, $A$6,$A$10,,$A$8,$A$12),$A$47)</f>
        <v>4648.38</v>
      </c>
      <c r="V986" s="8" t="str">
        <f xml:space="preserve"> TEXT(RTD("cqg.rtd",,"StudyData", $A$2, "Imoku", "Period3="&amp;$A$38&amp;"", "Imoku3",$A$4, -(($B986)+($A$44)), $A$6,$A$10,,$A$8,$A$12),$A$47)</f>
        <v/>
      </c>
      <c r="W986" s="8" t="str">
        <f xml:space="preserve"> TEXT(RTD("cqg.rtd",,"StudyData", $A$2, "Imoku", "Period1="&amp;$A$34&amp;",Period2="&amp;$A$36&amp;",Period4="&amp;$A$40&amp;",MAType4=Sim", "Imoku4",$A$4, -(($B986)+($A$44)), $A$6,$A$10,,$A$8,$A$12),$A$47)</f>
        <v/>
      </c>
      <c r="X986" s="8" t="str">
        <f>TEXT(RTD("cqg.rtd",,"StudyData", $A$2, "Imoku", "MAType5=Sim,Period5="&amp;$A$42&amp;",InputChoice5=Close", "Imoku5",$A$4, -$B986, $A$6,$A$10,,$A$8,$A$12),$A$47)</f>
        <v>4755.00</v>
      </c>
    </row>
    <row r="987" spans="2:24" x14ac:dyDescent="0.25">
      <c r="B987">
        <f t="shared" si="31"/>
        <v>985</v>
      </c>
      <c r="C987" s="5">
        <f xml:space="preserve"> RTD("cqg.rtd",,"StudyData", $A$2, "BAR", "", "Time", $A$4,-$B987,$A$6,$A$10, "","False","T")</f>
        <v>44357</v>
      </c>
      <c r="D987" s="4">
        <f xml:space="preserve"> RTD("cqg.rtd",,"StudyData", $A$2, "BAR", "", "Time", $A$4,-$B987,$A$6,$A$10, "","False","T")</f>
        <v>44357</v>
      </c>
      <c r="E987" s="6" t="str">
        <f xml:space="preserve"> TEXT(RTD("cqg.rtd",,"StudyData", $A$2, "BAR", "", "Open", $A$4, -$B987, $A$6,$A$10,,$A$8,$A$12),$A$47)</f>
        <v>4731.50</v>
      </c>
      <c r="F987" s="6" t="str">
        <f xml:space="preserve"> TEXT(RTD("cqg.rtd",,"StudyData", $A$2, "BAR", "", "High", $A$4, -$B987, $A$6,$A$10,,$A$8,$A$12),$A$47)</f>
        <v>4758.25</v>
      </c>
      <c r="G987" s="6" t="str">
        <f xml:space="preserve"> TEXT(RTD("cqg.rtd",,"StudyData", $A$2, "BAR", "", "Low", $A$4, -$B987, $A$6,$A$10,,$A$8,$A$12),$A$47)</f>
        <v>4716.25</v>
      </c>
      <c r="H987" s="6" t="str">
        <f>TEXT(RTD("cqg.rtd",,"StudyData", $A$2, "BAR", "", "Close", $A$4, -$B987, $A$6,$A$10,,$A$8,$A$12),$A$47)</f>
        <v>4747.25</v>
      </c>
      <c r="I987" s="7">
        <f xml:space="preserve"> RTD("cqg.rtd",,"StudyData", $A$2, "Vol", "VolType=auto, CoCType=Contract", "Vol",$A$4, -$B987, $A$6,$A$10,,$A$8,$A$12)</f>
        <v>1563728</v>
      </c>
      <c r="J987" s="8" t="str">
        <f xml:space="preserve"> TEXT(RTD("cqg.rtd",,"StudyData", $A$2, "MA", "InputChoice=Close,MAType=Sim,Period="&amp;$A$14&amp;"", "MA",$A$4, -$B987, $A$6,$A$10,,$A$8,$A$12),$A$47)</f>
        <v>4683.99</v>
      </c>
      <c r="K987" s="6" t="str">
        <f xml:space="preserve"> TEXT(RTD("cqg.rtd",,"StudyData", $A$2, "BBnds", "MAType=Sim,InputChoice=Close,Period1="&amp;$A$16&amp;",Percent="&amp;$A$18&amp;"", "BHI",$A$4, -$B987, $A$6,$A$10,,$A$8,$A$12),$A$47)</f>
        <v>4769.12</v>
      </c>
      <c r="L987" s="6" t="str">
        <f>TEXT(RTD("cqg.rtd",,"StudyData",$A$2,"BBnds","MAType=Sim,InputChoice=Close,Period1="&amp;$A$16&amp;",Percent="&amp;$A$18&amp;"","BMA",$A$4,-$B987,$A$6,$A$10,,$A$8,$A$12),$A$47)</f>
        <v>4693.25</v>
      </c>
      <c r="M987" s="6" t="str">
        <f xml:space="preserve"> TEXT(RTD("cqg.rtd",,"StudyData", $A$2, "BBnds", "MAType=Sim,InputChoice=Close,Period1="&amp;$A$16&amp;",Percent="&amp;$A$18&amp;"", "BLO",$A$4, -$B987, $A$6,$A$10,,$A$8,$A$12),$A$47)</f>
        <v>4617.38</v>
      </c>
      <c r="N987" s="8" t="str">
        <f xml:space="preserve"> TEXT(RTD("cqg.rtd",,"StudyData", $A$2, "MACD", "Period1="&amp;$A$20&amp;",Period2="&amp;$A$22&amp;",Period3="&amp;$A$24&amp;",InputChoice=Close", "MACD",$A$4, -$B987, $A$6,$A$10,,$A$8,$A$12),$A$47)</f>
        <v>25.17</v>
      </c>
      <c r="O987" s="8" t="str">
        <f>TEXT(RTD("cqg.rtd",,"StudyData",$A$2,"MACD","Period1="&amp;$A$20&amp;",Period2="&amp;$A$22&amp;",Period3="&amp;$A$24&amp;",InputChoice=Close","MACDA",$A$4,-$B987,$A$6,$A$10,,$A$8,$A$12),$A$47)</f>
        <v>22.88</v>
      </c>
      <c r="P987" s="6" t="str">
        <f t="shared" si="30"/>
        <v>2.29</v>
      </c>
      <c r="Q987" s="8">
        <f xml:space="preserve"> RTD("cqg.rtd",,"StudyData", $A$2, "RSI", "InputChoice=Close,Period="&amp;$A$26&amp;"", "RSI",$A$4, -$B987, $A$6,$A$10,,$A$8,$A$12)</f>
        <v>65.454898620278044</v>
      </c>
      <c r="R98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-$B987, $A$6,$A$10,,$A$8,$A$12)</f>
        <v>90.103184510399998</v>
      </c>
      <c r="S98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-$B987, $A$6,$A$10,,$A$8,$A$12)</f>
        <v>88.553100000000001</v>
      </c>
      <c r="T987" s="8" t="str">
        <f>TEXT(RTD("cqg.rtd",,"StudyData", $A$2, "Imoku", "Period1="&amp;$A$34&amp;"", "Imoku1",$A$4, -$B987, $A$6,$A$10,,$A$8,$A$12),$A$47)</f>
        <v>4716.38</v>
      </c>
      <c r="U987" s="8" t="str">
        <f xml:space="preserve"> TEXT(RTD("cqg.rtd",,"StudyData", $A$2, "Imoku", "Period2="&amp;$A$36&amp;"", "Imoku2",$A$4, -$B987, $A$6,$A$10,,$A$8,$A$12),$A$47)</f>
        <v>4648.38</v>
      </c>
      <c r="V987" s="8" t="str">
        <f xml:space="preserve"> TEXT(RTD("cqg.rtd",,"StudyData", $A$2, "Imoku", "Period3="&amp;$A$38&amp;"", "Imoku3",$A$4, -(($B987)+($A$44)), $A$6,$A$10,,$A$8,$A$12),$A$47)</f>
        <v/>
      </c>
      <c r="W987" s="8" t="str">
        <f xml:space="preserve"> TEXT(RTD("cqg.rtd",,"StudyData", $A$2, "Imoku", "Period1="&amp;$A$34&amp;",Period2="&amp;$A$36&amp;",Period4="&amp;$A$40&amp;",MAType4=Sim", "Imoku4",$A$4, -(($B987)+($A$44)), $A$6,$A$10,,$A$8,$A$12),$A$47)</f>
        <v/>
      </c>
      <c r="X987" s="8" t="str">
        <f>TEXT(RTD("cqg.rtd",,"StudyData", $A$2, "Imoku", "MAType5=Sim,Period5="&amp;$A$42&amp;",InputChoice5=Close", "Imoku5",$A$4, -$B987, $A$6,$A$10,,$A$8,$A$12),$A$47)</f>
        <v>4747.25</v>
      </c>
    </row>
    <row r="988" spans="2:24" x14ac:dyDescent="0.25">
      <c r="B988">
        <f t="shared" si="31"/>
        <v>986</v>
      </c>
      <c r="C988" s="5">
        <f xml:space="preserve"> RTD("cqg.rtd",,"StudyData", $A$2, "BAR", "", "Time", $A$4,-$B988,$A$6,$A$10, "","False","T")</f>
        <v>44356</v>
      </c>
      <c r="D988" s="4">
        <f xml:space="preserve"> RTD("cqg.rtd",,"StudyData", $A$2, "BAR", "", "Time", $A$4,-$B988,$A$6,$A$10, "","False","T")</f>
        <v>44356</v>
      </c>
      <c r="E988" s="6" t="str">
        <f xml:space="preserve"> TEXT(RTD("cqg.rtd",,"StudyData", $A$2, "BAR", "", "Open", $A$4, -$B988, $A$6,$A$10,,$A$8,$A$12),$A$47)</f>
        <v>4734.75</v>
      </c>
      <c r="F988" s="6" t="str">
        <f xml:space="preserve"> TEXT(RTD("cqg.rtd",,"StudyData", $A$2, "BAR", "", "High", $A$4, -$B988, $A$6,$A$10,,$A$8,$A$12),$A$47)</f>
        <v>4744.25</v>
      </c>
      <c r="G988" s="6" t="str">
        <f xml:space="preserve"> TEXT(RTD("cqg.rtd",,"StudyData", $A$2, "BAR", "", "Low", $A$4, -$B988, $A$6,$A$10,,$A$8,$A$12),$A$47)</f>
        <v>4726.25</v>
      </c>
      <c r="H988" s="6" t="str">
        <f>TEXT(RTD("cqg.rtd",,"StudyData", $A$2, "BAR", "", "Close", $A$4, -$B988, $A$6,$A$10,,$A$8,$A$12),$A$47)</f>
        <v>4727.75</v>
      </c>
      <c r="I988" s="7">
        <f xml:space="preserve"> RTD("cqg.rtd",,"StudyData", $A$2, "Vol", "VolType=auto, CoCType=Contract", "Vol",$A$4, -$B988, $A$6,$A$10,,$A$8,$A$12)</f>
        <v>1057216</v>
      </c>
      <c r="J988" s="8" t="str">
        <f xml:space="preserve"> TEXT(RTD("cqg.rtd",,"StudyData", $A$2, "MA", "InputChoice=Close,MAType=Sim,Period="&amp;$A$14&amp;"", "MA",$A$4, -$B988, $A$6,$A$10,,$A$8,$A$12),$A$47)</f>
        <v>4680.99</v>
      </c>
      <c r="K988" s="6" t="str">
        <f xml:space="preserve"> TEXT(RTD("cqg.rtd",,"StudyData", $A$2, "BBnds", "MAType=Sim,InputChoice=Close,Period1="&amp;$A$16&amp;",Percent="&amp;$A$18&amp;"", "BHI",$A$4, -$B988, $A$6,$A$10,,$A$8,$A$12),$A$47)</f>
        <v>4773.67</v>
      </c>
      <c r="L988" s="6" t="str">
        <f>TEXT(RTD("cqg.rtd",,"StudyData",$A$2,"BBnds","MAType=Sim,InputChoice=Close,Period1="&amp;$A$16&amp;",Percent="&amp;$A$18&amp;"","BMA",$A$4,-$B988,$A$6,$A$10,,$A$8,$A$12),$A$47)</f>
        <v>4684.29</v>
      </c>
      <c r="M988" s="6" t="str">
        <f xml:space="preserve"> TEXT(RTD("cqg.rtd",,"StudyData", $A$2, "BBnds", "MAType=Sim,InputChoice=Close,Period1="&amp;$A$16&amp;",Percent="&amp;$A$18&amp;"", "BLO",$A$4, -$B988, $A$6,$A$10,,$A$8,$A$12),$A$47)</f>
        <v>4594.91</v>
      </c>
      <c r="N988" s="8" t="str">
        <f xml:space="preserve"> TEXT(RTD("cqg.rtd",,"StudyData", $A$2, "MACD", "Period1="&amp;$A$20&amp;",Period2="&amp;$A$22&amp;",Period3="&amp;$A$24&amp;",InputChoice=Close", "MACD",$A$4, -$B988, $A$6,$A$10,,$A$8,$A$12),$A$47)</f>
        <v>24.18</v>
      </c>
      <c r="O988" s="8" t="str">
        <f>TEXT(RTD("cqg.rtd",,"StudyData",$A$2,"MACD","Period1="&amp;$A$20&amp;",Period2="&amp;$A$22&amp;",Period3="&amp;$A$24&amp;",InputChoice=Close","MACDA",$A$4,-$B988,$A$6,$A$10,,$A$8,$A$12),$A$47)</f>
        <v>22.31</v>
      </c>
      <c r="P988" s="6" t="str">
        <f t="shared" si="30"/>
        <v>1.87</v>
      </c>
      <c r="Q988" s="8">
        <f xml:space="preserve"> RTD("cqg.rtd",,"StudyData", $A$2, "RSI", "InputChoice=Close,Period="&amp;$A$26&amp;"", "RSI",$A$4, -$B988, $A$6,$A$10,,$A$8,$A$12)</f>
        <v>59.921252731857791</v>
      </c>
      <c r="R98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-$B988, $A$6,$A$10,,$A$8,$A$12)</f>
        <v>90.235553727899998</v>
      </c>
      <c r="S98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-$B988, $A$6,$A$10,,$A$8,$A$12)</f>
        <v>87.778099999999995</v>
      </c>
      <c r="T988" s="8" t="str">
        <f>TEXT(RTD("cqg.rtd",,"StudyData", $A$2, "Imoku", "Period1="&amp;$A$34&amp;"", "Imoku1",$A$4, -$B988, $A$6,$A$10,,$A$8,$A$12),$A$47)</f>
        <v>4710.25</v>
      </c>
      <c r="U988" s="8" t="str">
        <f xml:space="preserve"> TEXT(RTD("cqg.rtd",,"StudyData", $A$2, "Imoku", "Period2="&amp;$A$36&amp;"", "Imoku2",$A$4, -$B988, $A$6,$A$10,,$A$8,$A$12),$A$47)</f>
        <v>4643.00</v>
      </c>
      <c r="V988" s="8" t="str">
        <f xml:space="preserve"> TEXT(RTD("cqg.rtd",,"StudyData", $A$2, "Imoku", "Period3="&amp;$A$38&amp;"", "Imoku3",$A$4, -(($B988)+($A$44)), $A$6,$A$10,,$A$8,$A$12),$A$47)</f>
        <v/>
      </c>
      <c r="W988" s="8" t="str">
        <f xml:space="preserve"> TEXT(RTD("cqg.rtd",,"StudyData", $A$2, "Imoku", "Period1="&amp;$A$34&amp;",Period2="&amp;$A$36&amp;",Period4="&amp;$A$40&amp;",MAType4=Sim", "Imoku4",$A$4, -(($B988)+($A$44)), $A$6,$A$10,,$A$8,$A$12),$A$47)</f>
        <v/>
      </c>
      <c r="X988" s="8" t="str">
        <f>TEXT(RTD("cqg.rtd",,"StudyData", $A$2, "Imoku", "MAType5=Sim,Period5="&amp;$A$42&amp;",InputChoice5=Close", "Imoku5",$A$4, -$B988, $A$6,$A$10,,$A$8,$A$12),$A$47)</f>
        <v>4727.75</v>
      </c>
    </row>
    <row r="989" spans="2:24" x14ac:dyDescent="0.25">
      <c r="B989">
        <f t="shared" si="31"/>
        <v>987</v>
      </c>
      <c r="C989" s="5">
        <f xml:space="preserve"> RTD("cqg.rtd",,"StudyData", $A$2, "BAR", "", "Time", $A$4,-$B989,$A$6,$A$10, "","False","T")</f>
        <v>44355</v>
      </c>
      <c r="D989" s="4">
        <f xml:space="preserve"> RTD("cqg.rtd",,"StudyData", $A$2, "BAR", "", "Time", $A$4,-$B989,$A$6,$A$10, "","False","T")</f>
        <v>44355</v>
      </c>
      <c r="E989" s="6" t="str">
        <f xml:space="preserve"> TEXT(RTD("cqg.rtd",,"StudyData", $A$2, "BAR", "", "Open", $A$4, -$B989, $A$6,$A$10,,$A$8,$A$12),$A$47)</f>
        <v>4736.75</v>
      </c>
      <c r="F989" s="6" t="str">
        <f xml:space="preserve"> TEXT(RTD("cqg.rtd",,"StudyData", $A$2, "BAR", "", "High", $A$4, -$B989, $A$6,$A$10,,$A$8,$A$12),$A$47)</f>
        <v>4746.00</v>
      </c>
      <c r="G989" s="6" t="str">
        <f xml:space="preserve"> TEXT(RTD("cqg.rtd",,"StudyData", $A$2, "BAR", "", "Low", $A$4, -$B989, $A$6,$A$10,,$A$8,$A$12),$A$47)</f>
        <v>4715.00</v>
      </c>
      <c r="H989" s="6" t="str">
        <f>TEXT(RTD("cqg.rtd",,"StudyData", $A$2, "BAR", "", "Close", $A$4, -$B989, $A$6,$A$10,,$A$8,$A$12),$A$47)</f>
        <v>4735.00</v>
      </c>
      <c r="I989" s="7">
        <f xml:space="preserve"> RTD("cqg.rtd",,"StudyData", $A$2, "Vol", "VolType=auto, CoCType=Contract", "Vol",$A$4, -$B989, $A$6,$A$10,,$A$8,$A$12)</f>
        <v>1305814</v>
      </c>
      <c r="J989" s="8" t="str">
        <f xml:space="preserve"> TEXT(RTD("cqg.rtd",,"StudyData", $A$2, "MA", "InputChoice=Close,MAType=Sim,Period="&amp;$A$14&amp;"", "MA",$A$4, -$B989, $A$6,$A$10,,$A$8,$A$12),$A$47)</f>
        <v>4678.84</v>
      </c>
      <c r="K989" s="6" t="str">
        <f xml:space="preserve"> TEXT(RTD("cqg.rtd",,"StudyData", $A$2, "BBnds", "MAType=Sim,InputChoice=Close,Period1="&amp;$A$16&amp;",Percent="&amp;$A$18&amp;"", "BHI",$A$4, -$B989, $A$6,$A$10,,$A$8,$A$12),$A$47)</f>
        <v>4768.56</v>
      </c>
      <c r="L989" s="6" t="str">
        <f>TEXT(RTD("cqg.rtd",,"StudyData",$A$2,"BBnds","MAType=Sim,InputChoice=Close,Period1="&amp;$A$16&amp;",Percent="&amp;$A$18&amp;"","BMA",$A$4,-$B989,$A$6,$A$10,,$A$8,$A$12),$A$47)</f>
        <v>4680.68</v>
      </c>
      <c r="M989" s="6" t="str">
        <f xml:space="preserve"> TEXT(RTD("cqg.rtd",,"StudyData", $A$2, "BBnds", "MAType=Sim,InputChoice=Close,Period1="&amp;$A$16&amp;",Percent="&amp;$A$18&amp;"", "BLO",$A$4, -$B989, $A$6,$A$10,,$A$8,$A$12),$A$47)</f>
        <v>4592.79</v>
      </c>
      <c r="N989" s="8" t="str">
        <f xml:space="preserve"> TEXT(RTD("cqg.rtd",,"StudyData", $A$2, "MACD", "Period1="&amp;$A$20&amp;",Period2="&amp;$A$22&amp;",Period3="&amp;$A$24&amp;",InputChoice=Close", "MACD",$A$4, -$B989, $A$6,$A$10,,$A$8,$A$12),$A$47)</f>
        <v>24.56</v>
      </c>
      <c r="O989" s="8" t="str">
        <f>TEXT(RTD("cqg.rtd",,"StudyData",$A$2,"MACD","Period1="&amp;$A$20&amp;",Period2="&amp;$A$22&amp;",Period3="&amp;$A$24&amp;",InputChoice=Close","MACDA",$A$4,-$B989,$A$6,$A$10,,$A$8,$A$12),$A$47)</f>
        <v>21.85</v>
      </c>
      <c r="P989" s="6" t="str">
        <f t="shared" si="30"/>
        <v>2.71</v>
      </c>
      <c r="Q989" s="8">
        <f xml:space="preserve"> RTD("cqg.rtd",,"StudyData", $A$2, "RSI", "InputChoice=Close,Period="&amp;$A$26&amp;"", "RSI",$A$4, -$B989, $A$6,$A$10,,$A$8,$A$12)</f>
        <v>63.270742833291187</v>
      </c>
      <c r="R98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-$B989, $A$6,$A$10,,$A$8,$A$12)</f>
        <v>91.160997484399999</v>
      </c>
      <c r="S98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-$B989, $A$6,$A$10,,$A$8,$A$12)</f>
        <v>86.549400000000006</v>
      </c>
      <c r="T989" s="8" t="str">
        <f>TEXT(RTD("cqg.rtd",,"StudyData", $A$2, "Imoku", "Period1="&amp;$A$34&amp;"", "Imoku1",$A$4, -$B989, $A$6,$A$10,,$A$8,$A$12),$A$47)</f>
        <v>4710.25</v>
      </c>
      <c r="U989" s="8" t="str">
        <f xml:space="preserve"> TEXT(RTD("cqg.rtd",,"StudyData", $A$2, "Imoku", "Period2="&amp;$A$36&amp;"", "Imoku2",$A$4, -$B989, $A$6,$A$10,,$A$8,$A$12),$A$47)</f>
        <v>4643.00</v>
      </c>
      <c r="V989" s="8" t="str">
        <f xml:space="preserve"> TEXT(RTD("cqg.rtd",,"StudyData", $A$2, "Imoku", "Period3="&amp;$A$38&amp;"", "Imoku3",$A$4, -(($B989)+($A$44)), $A$6,$A$10,,$A$8,$A$12),$A$47)</f>
        <v/>
      </c>
      <c r="W989" s="8" t="str">
        <f xml:space="preserve"> TEXT(RTD("cqg.rtd",,"StudyData", $A$2, "Imoku", "Period1="&amp;$A$34&amp;",Period2="&amp;$A$36&amp;",Period4="&amp;$A$40&amp;",MAType4=Sim", "Imoku4",$A$4, -(($B989)+($A$44)), $A$6,$A$10,,$A$8,$A$12),$A$47)</f>
        <v/>
      </c>
      <c r="X989" s="8" t="str">
        <f>TEXT(RTD("cqg.rtd",,"StudyData", $A$2, "Imoku", "MAType5=Sim,Period5="&amp;$A$42&amp;",InputChoice5=Close", "Imoku5",$A$4, -$B989, $A$6,$A$10,,$A$8,$A$12),$A$47)</f>
        <v>4735.00</v>
      </c>
    </row>
    <row r="990" spans="2:24" x14ac:dyDescent="0.25">
      <c r="B990">
        <f t="shared" si="31"/>
        <v>988</v>
      </c>
      <c r="C990" s="5">
        <f xml:space="preserve"> RTD("cqg.rtd",,"StudyData", $A$2, "BAR", "", "Time", $A$4,-$B990,$A$6,$A$10, "","False","T")</f>
        <v>44354</v>
      </c>
      <c r="D990" s="4">
        <f xml:space="preserve"> RTD("cqg.rtd",,"StudyData", $A$2, "BAR", "", "Time", $A$4,-$B990,$A$6,$A$10, "","False","T")</f>
        <v>44354</v>
      </c>
      <c r="E990" s="6" t="str">
        <f xml:space="preserve"> TEXT(RTD("cqg.rtd",,"StudyData", $A$2, "BAR", "", "Open", $A$4, -$B990, $A$6,$A$10,,$A$8,$A$12),$A$47)</f>
        <v>4741.50</v>
      </c>
      <c r="F990" s="6" t="str">
        <f xml:space="preserve"> TEXT(RTD("cqg.rtd",,"StudyData", $A$2, "BAR", "", "High", $A$4, -$B990, $A$6,$A$10,,$A$8,$A$12),$A$47)</f>
        <v>4741.75</v>
      </c>
      <c r="G990" s="6" t="str">
        <f xml:space="preserve"> TEXT(RTD("cqg.rtd",,"StudyData", $A$2, "BAR", "", "Low", $A$4, -$B990, $A$6,$A$10,,$A$8,$A$12),$A$47)</f>
        <v>4723.25</v>
      </c>
      <c r="H990" s="6" t="str">
        <f>TEXT(RTD("cqg.rtd",,"StudyData", $A$2, "BAR", "", "Close", $A$4, -$B990, $A$6,$A$10,,$A$8,$A$12),$A$47)</f>
        <v>4734.75</v>
      </c>
      <c r="I990" s="7">
        <f xml:space="preserve"> RTD("cqg.rtd",,"StudyData", $A$2, "Vol", "VolType=auto, CoCType=Contract", "Vol",$A$4, -$B990, $A$6,$A$10,,$A$8,$A$12)</f>
        <v>934681</v>
      </c>
      <c r="J990" s="8" t="str">
        <f xml:space="preserve"> TEXT(RTD("cqg.rtd",,"StudyData", $A$2, "MA", "InputChoice=Close,MAType=Sim,Period="&amp;$A$14&amp;"", "MA",$A$4, -$B990, $A$6,$A$10,,$A$8,$A$12),$A$47)</f>
        <v>4676.21</v>
      </c>
      <c r="K990" s="6" t="str">
        <f xml:space="preserve"> TEXT(RTD("cqg.rtd",,"StudyData", $A$2, "BBnds", "MAType=Sim,InputChoice=Close,Period1="&amp;$A$16&amp;",Percent="&amp;$A$18&amp;"", "BHI",$A$4, -$B990, $A$6,$A$10,,$A$8,$A$12),$A$47)</f>
        <v>4763.09</v>
      </c>
      <c r="L990" s="6" t="str">
        <f>TEXT(RTD("cqg.rtd",,"StudyData",$A$2,"BBnds","MAType=Sim,InputChoice=Close,Period1="&amp;$A$16&amp;",Percent="&amp;$A$18&amp;"","BMA",$A$4,-$B990,$A$6,$A$10,,$A$8,$A$12),$A$47)</f>
        <v>4678.56</v>
      </c>
      <c r="M990" s="6" t="str">
        <f xml:space="preserve"> TEXT(RTD("cqg.rtd",,"StudyData", $A$2, "BBnds", "MAType=Sim,InputChoice=Close,Period1="&amp;$A$16&amp;",Percent="&amp;$A$18&amp;"", "BLO",$A$4, -$B990, $A$6,$A$10,,$A$8,$A$12),$A$47)</f>
        <v>4594.03</v>
      </c>
      <c r="N990" s="8" t="str">
        <f xml:space="preserve"> TEXT(RTD("cqg.rtd",,"StudyData", $A$2, "MACD", "Period1="&amp;$A$20&amp;",Period2="&amp;$A$22&amp;",Period3="&amp;$A$24&amp;",InputChoice=Close", "MACD",$A$4, -$B990, $A$6,$A$10,,$A$8,$A$12),$A$47)</f>
        <v>23.93</v>
      </c>
      <c r="O990" s="8" t="str">
        <f>TEXT(RTD("cqg.rtd",,"StudyData",$A$2,"MACD","Period1="&amp;$A$20&amp;",Period2="&amp;$A$22&amp;",Period3="&amp;$A$24&amp;",InputChoice=Close","MACDA",$A$4,-$B990,$A$6,$A$10,,$A$8,$A$12),$A$47)</f>
        <v>21.17</v>
      </c>
      <c r="P990" s="6" t="str">
        <f t="shared" si="30"/>
        <v>2.76</v>
      </c>
      <c r="Q990" s="8">
        <f xml:space="preserve"> RTD("cqg.rtd",,"StudyData", $A$2, "RSI", "InputChoice=Close,Period="&amp;$A$26&amp;"", "RSI",$A$4, -$B990, $A$6,$A$10,,$A$8,$A$12)</f>
        <v>63.207704579003511</v>
      </c>
      <c r="R99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-$B990, $A$6,$A$10,,$A$8,$A$12)</f>
        <v>89.794462744699999</v>
      </c>
      <c r="S99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-$B990, $A$6,$A$10,,$A$8,$A$12)</f>
        <v>84.243600000000001</v>
      </c>
      <c r="T990" s="8" t="str">
        <f>TEXT(RTD("cqg.rtd",,"StudyData", $A$2, "Imoku", "Period1="&amp;$A$34&amp;"", "Imoku1",$A$4, -$B990, $A$6,$A$10,,$A$8,$A$12),$A$47)</f>
        <v>4708.13</v>
      </c>
      <c r="U990" s="8" t="str">
        <f xml:space="preserve"> TEXT(RTD("cqg.rtd",,"StudyData", $A$2, "Imoku", "Period2="&amp;$A$36&amp;"", "Imoku2",$A$4, -$B990, $A$6,$A$10,,$A$8,$A$12),$A$47)</f>
        <v>4643.00</v>
      </c>
      <c r="V990" s="8" t="str">
        <f xml:space="preserve"> TEXT(RTD("cqg.rtd",,"StudyData", $A$2, "Imoku", "Period3="&amp;$A$38&amp;"", "Imoku3",$A$4, -(($B990)+($A$44)), $A$6,$A$10,,$A$8,$A$12),$A$47)</f>
        <v/>
      </c>
      <c r="W990" s="8" t="str">
        <f xml:space="preserve"> TEXT(RTD("cqg.rtd",,"StudyData", $A$2, "Imoku", "Period1="&amp;$A$34&amp;",Period2="&amp;$A$36&amp;",Period4="&amp;$A$40&amp;",MAType4=Sim", "Imoku4",$A$4, -(($B990)+($A$44)), $A$6,$A$10,,$A$8,$A$12),$A$47)</f>
        <v/>
      </c>
      <c r="X990" s="8" t="str">
        <f>TEXT(RTD("cqg.rtd",,"StudyData", $A$2, "Imoku", "MAType5=Sim,Period5="&amp;$A$42&amp;",InputChoice5=Close", "Imoku5",$A$4, -$B990, $A$6,$A$10,,$A$8,$A$12),$A$47)</f>
        <v>4734.75</v>
      </c>
    </row>
    <row r="991" spans="2:24" x14ac:dyDescent="0.25">
      <c r="B991">
        <f t="shared" si="31"/>
        <v>989</v>
      </c>
      <c r="C991" s="5">
        <f xml:space="preserve"> RTD("cqg.rtd",,"StudyData", $A$2, "BAR", "", "Time", $A$4,-$B991,$A$6,$A$10, "","False","T")</f>
        <v>44351</v>
      </c>
      <c r="D991" s="4">
        <f xml:space="preserve"> RTD("cqg.rtd",,"StudyData", $A$2, "BAR", "", "Time", $A$4,-$B991,$A$6,$A$10, "","False","T")</f>
        <v>44351</v>
      </c>
      <c r="E991" s="6" t="str">
        <f xml:space="preserve"> TEXT(RTD("cqg.rtd",,"StudyData", $A$2, "BAR", "", "Open", $A$4, -$B991, $A$6,$A$10,,$A$8,$A$12),$A$47)</f>
        <v>4700.00</v>
      </c>
      <c r="F991" s="6" t="str">
        <f xml:space="preserve"> TEXT(RTD("cqg.rtd",,"StudyData", $A$2, "BAR", "", "High", $A$4, -$B991, $A$6,$A$10,,$A$8,$A$12),$A$47)</f>
        <v>4741.25</v>
      </c>
      <c r="G991" s="6" t="str">
        <f xml:space="preserve"> TEXT(RTD("cqg.rtd",,"StudyData", $A$2, "BAR", "", "Low", $A$4, -$B991, $A$6,$A$10,,$A$8,$A$12),$A$47)</f>
        <v>4686.25</v>
      </c>
      <c r="H991" s="6" t="str">
        <f>TEXT(RTD("cqg.rtd",,"StudyData", $A$2, "BAR", "", "Close", $A$4, -$B991, $A$6,$A$10,,$A$8,$A$12),$A$47)</f>
        <v>4737.50</v>
      </c>
      <c r="I991" s="7">
        <f xml:space="preserve"> RTD("cqg.rtd",,"StudyData", $A$2, "Vol", "VolType=auto, CoCType=Contract", "Vol",$A$4, -$B991, $A$6,$A$10,,$A$8,$A$12)</f>
        <v>1051573</v>
      </c>
      <c r="J991" s="8" t="str">
        <f xml:space="preserve"> TEXT(RTD("cqg.rtd",,"StudyData", $A$2, "MA", "InputChoice=Close,MAType=Sim,Period="&amp;$A$14&amp;"", "MA",$A$4, -$B991, $A$6,$A$10,,$A$8,$A$12),$A$47)</f>
        <v>4673.56</v>
      </c>
      <c r="K991" s="6" t="str">
        <f xml:space="preserve"> TEXT(RTD("cqg.rtd",,"StudyData", $A$2, "BBnds", "MAType=Sim,InputChoice=Close,Period1="&amp;$A$16&amp;",Percent="&amp;$A$18&amp;"", "BHI",$A$4, -$B991, $A$6,$A$10,,$A$8,$A$12),$A$47)</f>
        <v>4763.05</v>
      </c>
      <c r="L991" s="6" t="str">
        <f>TEXT(RTD("cqg.rtd",,"StudyData",$A$2,"BBnds","MAType=Sim,InputChoice=Close,Period1="&amp;$A$16&amp;",Percent="&amp;$A$18&amp;"","BMA",$A$4,-$B991,$A$6,$A$10,,$A$8,$A$12),$A$47)</f>
        <v>4678.55</v>
      </c>
      <c r="M991" s="6" t="str">
        <f xml:space="preserve"> TEXT(RTD("cqg.rtd",,"StudyData", $A$2, "BBnds", "MAType=Sim,InputChoice=Close,Period1="&amp;$A$16&amp;",Percent="&amp;$A$18&amp;"", "BLO",$A$4, -$B991, $A$6,$A$10,,$A$8,$A$12),$A$47)</f>
        <v>4594.05</v>
      </c>
      <c r="N991" s="8" t="str">
        <f xml:space="preserve"> TEXT(RTD("cqg.rtd",,"StudyData", $A$2, "MACD", "Period1="&amp;$A$20&amp;",Period2="&amp;$A$22&amp;",Period3="&amp;$A$24&amp;",InputChoice=Close", "MACD",$A$4, -$B991, $A$6,$A$10,,$A$8,$A$12),$A$47)</f>
        <v>22.81</v>
      </c>
      <c r="O991" s="8" t="str">
        <f>TEXT(RTD("cqg.rtd",,"StudyData",$A$2,"MACD","Period1="&amp;$A$20&amp;",Period2="&amp;$A$22&amp;",Period3="&amp;$A$24&amp;",InputChoice=Close","MACDA",$A$4,-$B991,$A$6,$A$10,,$A$8,$A$12),$A$47)</f>
        <v>20.48</v>
      </c>
      <c r="P991" s="6" t="str">
        <f t="shared" si="30"/>
        <v>2.33</v>
      </c>
      <c r="Q991" s="8">
        <f xml:space="preserve"> RTD("cqg.rtd",,"StudyData", $A$2, "RSI", "InputChoice=Close,Period="&amp;$A$26&amp;"", "RSI",$A$4, -$B991, $A$6,$A$10,,$A$8,$A$12)</f>
        <v>64.286532547888527</v>
      </c>
      <c r="R99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-$B991, $A$6,$A$10,,$A$8,$A$12)</f>
        <v>86.836687219599995</v>
      </c>
      <c r="S99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-$B991, $A$6,$A$10,,$A$8,$A$12)</f>
        <v>81.468100000000007</v>
      </c>
      <c r="T991" s="8" t="str">
        <f>TEXT(RTD("cqg.rtd",,"StudyData", $A$2, "Imoku", "Period1="&amp;$A$34&amp;"", "Imoku1",$A$4, -$B991, $A$6,$A$10,,$A$8,$A$12),$A$47)</f>
        <v>4696.50</v>
      </c>
      <c r="U991" s="8" t="str">
        <f xml:space="preserve"> TEXT(RTD("cqg.rtd",,"StudyData", $A$2, "Imoku", "Period2="&amp;$A$36&amp;"", "Imoku2",$A$4, -$B991, $A$6,$A$10,,$A$8,$A$12),$A$47)</f>
        <v>4643.00</v>
      </c>
      <c r="V991" s="8" t="str">
        <f xml:space="preserve"> TEXT(RTD("cqg.rtd",,"StudyData", $A$2, "Imoku", "Period3="&amp;$A$38&amp;"", "Imoku3",$A$4, -(($B991)+($A$44)), $A$6,$A$10,,$A$8,$A$12),$A$47)</f>
        <v/>
      </c>
      <c r="W991" s="8" t="str">
        <f xml:space="preserve"> TEXT(RTD("cqg.rtd",,"StudyData", $A$2, "Imoku", "Period1="&amp;$A$34&amp;",Period2="&amp;$A$36&amp;",Period4="&amp;$A$40&amp;",MAType4=Sim", "Imoku4",$A$4, -(($B991)+($A$44)), $A$6,$A$10,,$A$8,$A$12),$A$47)</f>
        <v/>
      </c>
      <c r="X991" s="8" t="str">
        <f>TEXT(RTD("cqg.rtd",,"StudyData", $A$2, "Imoku", "MAType5=Sim,Period5="&amp;$A$42&amp;",InputChoice5=Close", "Imoku5",$A$4, -$B991, $A$6,$A$10,,$A$8,$A$12),$A$47)</f>
        <v>4737.50</v>
      </c>
    </row>
    <row r="992" spans="2:24" x14ac:dyDescent="0.25">
      <c r="B992">
        <f t="shared" si="31"/>
        <v>990</v>
      </c>
      <c r="C992" s="5">
        <f xml:space="preserve"> RTD("cqg.rtd",,"StudyData", $A$2, "BAR", "", "Time", $A$4,-$B992,$A$6,$A$10, "","False","T")</f>
        <v>44350</v>
      </c>
      <c r="D992" s="4">
        <f xml:space="preserve"> RTD("cqg.rtd",,"StudyData", $A$2, "BAR", "", "Time", $A$4,-$B992,$A$6,$A$10, "","False","T")</f>
        <v>44350</v>
      </c>
      <c r="E992" s="6" t="str">
        <f xml:space="preserve"> TEXT(RTD("cqg.rtd",,"StudyData", $A$2, "BAR", "", "Open", $A$4, -$B992, $A$6,$A$10,,$A$8,$A$12),$A$47)</f>
        <v>4717.25</v>
      </c>
      <c r="F992" s="6" t="str">
        <f xml:space="preserve"> TEXT(RTD("cqg.rtd",,"StudyData", $A$2, "BAR", "", "High", $A$4, -$B992, $A$6,$A$10,,$A$8,$A$12),$A$47)</f>
        <v>4722.50</v>
      </c>
      <c r="G992" s="6" t="str">
        <f xml:space="preserve"> TEXT(RTD("cqg.rtd",,"StudyData", $A$2, "BAR", "", "Low", $A$4, -$B992, $A$6,$A$10,,$A$8,$A$12),$A$47)</f>
        <v>4674.50</v>
      </c>
      <c r="H992" s="6" t="str">
        <f>TEXT(RTD("cqg.rtd",,"StudyData", $A$2, "BAR", "", "Close", $A$4, -$B992, $A$6,$A$10,,$A$8,$A$12),$A$47)</f>
        <v>4700.50</v>
      </c>
      <c r="I992" s="7">
        <f xml:space="preserve"> RTD("cqg.rtd",,"StudyData", $A$2, "Vol", "VolType=auto, CoCType=Contract", "Vol",$A$4, -$B992, $A$6,$A$10,,$A$8,$A$12)</f>
        <v>1384271</v>
      </c>
      <c r="J992" s="8" t="str">
        <f xml:space="preserve"> TEXT(RTD("cqg.rtd",,"StudyData", $A$2, "MA", "InputChoice=Close,MAType=Sim,Period="&amp;$A$14&amp;"", "MA",$A$4, -$B992, $A$6,$A$10,,$A$8,$A$12),$A$47)</f>
        <v>4670.08</v>
      </c>
      <c r="K992" s="6" t="str">
        <f xml:space="preserve"> TEXT(RTD("cqg.rtd",,"StudyData", $A$2, "BBnds", "MAType=Sim,InputChoice=Close,Period1="&amp;$A$16&amp;",Percent="&amp;$A$18&amp;"", "BHI",$A$4, -$B992, $A$6,$A$10,,$A$8,$A$12),$A$47)</f>
        <v>4757.83</v>
      </c>
      <c r="L992" s="6" t="str">
        <f>TEXT(RTD("cqg.rtd",,"StudyData",$A$2,"BBnds","MAType=Sim,InputChoice=Close,Period1="&amp;$A$16&amp;",Percent="&amp;$A$18&amp;"","BMA",$A$4,-$B992,$A$6,$A$10,,$A$8,$A$12),$A$47)</f>
        <v>4676.85</v>
      </c>
      <c r="M992" s="6" t="str">
        <f xml:space="preserve"> TEXT(RTD("cqg.rtd",,"StudyData", $A$2, "BBnds", "MAType=Sim,InputChoice=Close,Period1="&amp;$A$16&amp;",Percent="&amp;$A$18&amp;"", "BLO",$A$4, -$B992, $A$6,$A$10,,$A$8,$A$12),$A$47)</f>
        <v>4595.87</v>
      </c>
      <c r="N992" s="8" t="str">
        <f xml:space="preserve"> TEXT(RTD("cqg.rtd",,"StudyData", $A$2, "MACD", "Period1="&amp;$A$20&amp;",Period2="&amp;$A$22&amp;",Period3="&amp;$A$24&amp;",InputChoice=Close", "MACD",$A$4, -$B992, $A$6,$A$10,,$A$8,$A$12),$A$47)</f>
        <v>20.78</v>
      </c>
      <c r="O992" s="8" t="str">
        <f>TEXT(RTD("cqg.rtd",,"StudyData",$A$2,"MACD","Period1="&amp;$A$20&amp;",Period2="&amp;$A$22&amp;",Period3="&amp;$A$24&amp;",InputChoice=Close","MACDA",$A$4,-$B992,$A$6,$A$10,,$A$8,$A$12),$A$47)</f>
        <v>19.89</v>
      </c>
      <c r="P992" s="6" t="str">
        <f t="shared" si="30"/>
        <v>.89</v>
      </c>
      <c r="Q992" s="8">
        <f xml:space="preserve"> RTD("cqg.rtd",,"StudyData", $A$2, "RSI", "InputChoice=Close,Period="&amp;$A$26&amp;"", "RSI",$A$4, -$B992, $A$6,$A$10,,$A$8,$A$12)</f>
        <v>55.126722248059792</v>
      </c>
      <c r="R99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-$B992, $A$6,$A$10,,$A$8,$A$12)</f>
        <v>81.768671389800005</v>
      </c>
      <c r="S99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-$B992, $A$6,$A$10,,$A$8,$A$12)</f>
        <v>78.783799999999999</v>
      </c>
      <c r="T992" s="8" t="str">
        <f>TEXT(RTD("cqg.rtd",,"StudyData", $A$2, "Imoku", "Period1="&amp;$A$34&amp;"", "Imoku1",$A$4, -$B992, $A$6,$A$10,,$A$8,$A$12),$A$47)</f>
        <v>4695.50</v>
      </c>
      <c r="U992" s="8" t="str">
        <f xml:space="preserve"> TEXT(RTD("cqg.rtd",,"StudyData", $A$2, "Imoku", "Period2="&amp;$A$36&amp;"", "Imoku2",$A$4, -$B992, $A$6,$A$10,,$A$8,$A$12),$A$47)</f>
        <v>4643.00</v>
      </c>
      <c r="V992" s="8" t="str">
        <f xml:space="preserve"> TEXT(RTD("cqg.rtd",,"StudyData", $A$2, "Imoku", "Period3="&amp;$A$38&amp;"", "Imoku3",$A$4, -(($B992)+($A$44)), $A$6,$A$10,,$A$8,$A$12),$A$47)</f>
        <v/>
      </c>
      <c r="W992" s="8" t="str">
        <f xml:space="preserve"> TEXT(RTD("cqg.rtd",,"StudyData", $A$2, "Imoku", "Period1="&amp;$A$34&amp;",Period2="&amp;$A$36&amp;",Period4="&amp;$A$40&amp;",MAType4=Sim", "Imoku4",$A$4, -(($B992)+($A$44)), $A$6,$A$10,,$A$8,$A$12),$A$47)</f>
        <v/>
      </c>
      <c r="X992" s="8" t="str">
        <f>TEXT(RTD("cqg.rtd",,"StudyData", $A$2, "Imoku", "MAType5=Sim,Period5="&amp;$A$42&amp;",InputChoice5=Close", "Imoku5",$A$4, -$B992, $A$6,$A$10,,$A$8,$A$12),$A$47)</f>
        <v>4700.50</v>
      </c>
    </row>
    <row r="993" spans="2:24" x14ac:dyDescent="0.25">
      <c r="B993">
        <f t="shared" si="31"/>
        <v>991</v>
      </c>
      <c r="C993" s="5">
        <f xml:space="preserve"> RTD("cqg.rtd",,"StudyData", $A$2, "BAR", "", "Time", $A$4,-$B993,$A$6,$A$10, "","False","T")</f>
        <v>44349</v>
      </c>
      <c r="D993" s="4">
        <f xml:space="preserve"> RTD("cqg.rtd",,"StudyData", $A$2, "BAR", "", "Time", $A$4,-$B993,$A$6,$A$10, "","False","T")</f>
        <v>44349</v>
      </c>
      <c r="E993" s="6" t="str">
        <f xml:space="preserve"> TEXT(RTD("cqg.rtd",,"StudyData", $A$2, "BAR", "", "Open", $A$4, -$B993, $A$6,$A$10,,$A$8,$A$12),$A$47)</f>
        <v>4707.75</v>
      </c>
      <c r="F993" s="6" t="str">
        <f xml:space="preserve"> TEXT(RTD("cqg.rtd",,"StudyData", $A$2, "BAR", "", "High", $A$4, -$B993, $A$6,$A$10,,$A$8,$A$12),$A$47)</f>
        <v>4724.25</v>
      </c>
      <c r="G993" s="6" t="str">
        <f xml:space="preserve"> TEXT(RTD("cqg.rtd",,"StudyData", $A$2, "BAR", "", "Low", $A$4, -$B993, $A$6,$A$10,,$A$8,$A$12),$A$47)</f>
        <v>4700.00</v>
      </c>
      <c r="H993" s="6" t="str">
        <f>TEXT(RTD("cqg.rtd",,"StudyData", $A$2, "BAR", "", "Close", $A$4, -$B993, $A$6,$A$10,,$A$8,$A$12),$A$47)</f>
        <v>4715.50</v>
      </c>
      <c r="I993" s="7">
        <f xml:space="preserve"> RTD("cqg.rtd",,"StudyData", $A$2, "Vol", "VolType=auto, CoCType=Contract", "Vol",$A$4, -$B993, $A$6,$A$10,,$A$8,$A$12)</f>
        <v>1059938</v>
      </c>
      <c r="J993" s="8" t="str">
        <f xml:space="preserve"> TEXT(RTD("cqg.rtd",,"StudyData", $A$2, "MA", "InputChoice=Close,MAType=Sim,Period="&amp;$A$14&amp;"", "MA",$A$4, -$B993, $A$6,$A$10,,$A$8,$A$12),$A$47)</f>
        <v>4667.04</v>
      </c>
      <c r="K993" s="6" t="str">
        <f xml:space="preserve"> TEXT(RTD("cqg.rtd",,"StudyData", $A$2, "BBnds", "MAType=Sim,InputChoice=Close,Period1="&amp;$A$16&amp;",Percent="&amp;$A$18&amp;"", "BHI",$A$4, -$B993, $A$6,$A$10,,$A$8,$A$12),$A$47)</f>
        <v>4755.59</v>
      </c>
      <c r="L993" s="6" t="str">
        <f>TEXT(RTD("cqg.rtd",,"StudyData",$A$2,"BBnds","MAType=Sim,InputChoice=Close,Period1="&amp;$A$16&amp;",Percent="&amp;$A$18&amp;"","BMA",$A$4,-$B993,$A$6,$A$10,,$A$8,$A$12),$A$47)</f>
        <v>4675.29</v>
      </c>
      <c r="M993" s="6" t="str">
        <f xml:space="preserve"> TEXT(RTD("cqg.rtd",,"StudyData", $A$2, "BBnds", "MAType=Sim,InputChoice=Close,Period1="&amp;$A$16&amp;",Percent="&amp;$A$18&amp;"", "BLO",$A$4, -$B993, $A$6,$A$10,,$A$8,$A$12),$A$47)</f>
        <v>4594.99</v>
      </c>
      <c r="N993" s="8" t="str">
        <f xml:space="preserve"> TEXT(RTD("cqg.rtd",,"StudyData", $A$2, "MACD", "Period1="&amp;$A$20&amp;",Period2="&amp;$A$22&amp;",Period3="&amp;$A$24&amp;",InputChoice=Close", "MACD",$A$4, -$B993, $A$6,$A$10,,$A$8,$A$12),$A$47)</f>
        <v>21.64</v>
      </c>
      <c r="O993" s="8" t="str">
        <f>TEXT(RTD("cqg.rtd",,"StudyData",$A$2,"MACD","Period1="&amp;$A$20&amp;",Period2="&amp;$A$22&amp;",Period3="&amp;$A$24&amp;",InputChoice=Close","MACDA",$A$4,-$B993,$A$6,$A$10,,$A$8,$A$12),$A$47)</f>
        <v>19.67</v>
      </c>
      <c r="P993" s="6" t="str">
        <f t="shared" si="30"/>
        <v>1.97</v>
      </c>
      <c r="Q993" s="8">
        <f xml:space="preserve"> RTD("cqg.rtd",,"StudyData", $A$2, "RSI", "InputChoice=Close,Period="&amp;$A$26&amp;"", "RSI",$A$4, -$B993, $A$6,$A$10,,$A$8,$A$12)</f>
        <v>60.740708248964289</v>
      </c>
      <c r="R993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-$B993, $A$6,$A$10,,$A$8,$A$12)</f>
        <v>83.493769826700003</v>
      </c>
      <c r="S993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-$B993, $A$6,$A$10,,$A$8,$A$12)</f>
        <v>77.291399999999996</v>
      </c>
      <c r="T993" s="8" t="str">
        <f>TEXT(RTD("cqg.rtd",,"StudyData", $A$2, "Imoku", "Period1="&amp;$A$34&amp;"", "Imoku1",$A$4, -$B993, $A$6,$A$10,,$A$8,$A$12),$A$47)</f>
        <v>4666.50</v>
      </c>
      <c r="U993" s="8" t="str">
        <f xml:space="preserve"> TEXT(RTD("cqg.rtd",,"StudyData", $A$2, "Imoku", "Period2="&amp;$A$36&amp;"", "Imoku2",$A$4, -$B993, $A$6,$A$10,,$A$8,$A$12),$A$47)</f>
        <v>4643.00</v>
      </c>
      <c r="V993" s="8" t="str">
        <f xml:space="preserve"> TEXT(RTD("cqg.rtd",,"StudyData", $A$2, "Imoku", "Period3="&amp;$A$38&amp;"", "Imoku3",$A$4, -(($B993)+($A$44)), $A$6,$A$10,,$A$8,$A$12),$A$47)</f>
        <v/>
      </c>
      <c r="W993" s="8" t="str">
        <f xml:space="preserve"> TEXT(RTD("cqg.rtd",,"StudyData", $A$2, "Imoku", "Period1="&amp;$A$34&amp;",Period2="&amp;$A$36&amp;",Period4="&amp;$A$40&amp;",MAType4=Sim", "Imoku4",$A$4, -(($B993)+($A$44)), $A$6,$A$10,,$A$8,$A$12),$A$47)</f>
        <v/>
      </c>
      <c r="X993" s="8" t="str">
        <f>TEXT(RTD("cqg.rtd",,"StudyData", $A$2, "Imoku", "MAType5=Sim,Period5="&amp;$A$42&amp;",InputChoice5=Close", "Imoku5",$A$4, -$B993, $A$6,$A$10,,$A$8,$A$12),$A$47)</f>
        <v>4715.50</v>
      </c>
    </row>
    <row r="994" spans="2:24" x14ac:dyDescent="0.25">
      <c r="B994">
        <f t="shared" si="31"/>
        <v>992</v>
      </c>
      <c r="C994" s="5">
        <f xml:space="preserve"> RTD("cqg.rtd",,"StudyData", $A$2, "BAR", "", "Time", $A$4,-$B994,$A$6,$A$10, "","False","T")</f>
        <v>44348</v>
      </c>
      <c r="D994" s="4">
        <f xml:space="preserve"> RTD("cqg.rtd",,"StudyData", $A$2, "BAR", "", "Time", $A$4,-$B994,$A$6,$A$10, "","False","T")</f>
        <v>44348</v>
      </c>
      <c r="E994" s="6" t="str">
        <f xml:space="preserve"> TEXT(RTD("cqg.rtd",,"StudyData", $A$2, "BAR", "", "Open", $A$4, -$B994, $A$6,$A$10,,$A$8,$A$12),$A$47)</f>
        <v>4715.75</v>
      </c>
      <c r="F994" s="6" t="str">
        <f xml:space="preserve"> TEXT(RTD("cqg.rtd",,"StudyData", $A$2, "BAR", "", "High", $A$4, -$B994, $A$6,$A$10,,$A$8,$A$12),$A$47)</f>
        <v>4739.25</v>
      </c>
      <c r="G994" s="6" t="str">
        <f xml:space="preserve"> TEXT(RTD("cqg.rtd",,"StudyData", $A$2, "BAR", "", "Low", $A$4, -$B994, $A$6,$A$10,,$A$8,$A$12),$A$47)</f>
        <v>4699.25</v>
      </c>
      <c r="H994" s="6" t="str">
        <f>TEXT(RTD("cqg.rtd",,"StudyData", $A$2, "BAR", "", "Close", $A$4, -$B994, $A$6,$A$10,,$A$8,$A$12),$A$47)</f>
        <v>4707.75</v>
      </c>
      <c r="I994" s="7">
        <f xml:space="preserve"> RTD("cqg.rtd",,"StudyData", $A$2, "Vol", "VolType=auto, CoCType=Contract", "Vol",$A$4, -$B994, $A$6,$A$10,,$A$8,$A$12)</f>
        <v>1366344</v>
      </c>
      <c r="J994" s="8" t="str">
        <f xml:space="preserve"> TEXT(RTD("cqg.rtd",,"StudyData", $A$2, "MA", "InputChoice=Close,MAType=Sim,Period="&amp;$A$14&amp;"", "MA",$A$4, -$B994, $A$6,$A$10,,$A$8,$A$12),$A$47)</f>
        <v>4663.49</v>
      </c>
      <c r="K994" s="6" t="str">
        <f xml:space="preserve"> TEXT(RTD("cqg.rtd",,"StudyData", $A$2, "BBnds", "MAType=Sim,InputChoice=Close,Period1="&amp;$A$16&amp;",Percent="&amp;$A$18&amp;"", "BHI",$A$4, -$B994, $A$6,$A$10,,$A$8,$A$12),$A$47)</f>
        <v>4751.08</v>
      </c>
      <c r="L994" s="6" t="str">
        <f>TEXT(RTD("cqg.rtd",,"StudyData",$A$2,"BBnds","MAType=Sim,InputChoice=Close,Period1="&amp;$A$16&amp;",Percent="&amp;$A$18&amp;"","BMA",$A$4,-$B994,$A$6,$A$10,,$A$8,$A$12),$A$47)</f>
        <v>4672.89</v>
      </c>
      <c r="M994" s="6" t="str">
        <f xml:space="preserve"> TEXT(RTD("cqg.rtd",,"StudyData", $A$2, "BBnds", "MAType=Sim,InputChoice=Close,Period1="&amp;$A$16&amp;",Percent="&amp;$A$18&amp;"", "BLO",$A$4, -$B994, $A$6,$A$10,,$A$8,$A$12),$A$47)</f>
        <v>4594.70</v>
      </c>
      <c r="N994" s="8" t="str">
        <f xml:space="preserve"> TEXT(RTD("cqg.rtd",,"StudyData", $A$2, "MACD", "Period1="&amp;$A$20&amp;",Period2="&amp;$A$22&amp;",Period3="&amp;$A$24&amp;",InputChoice=Close", "MACD",$A$4, -$B994, $A$6,$A$10,,$A$8,$A$12),$A$47)</f>
        <v>20.90</v>
      </c>
      <c r="O994" s="8" t="str">
        <f>TEXT(RTD("cqg.rtd",,"StudyData",$A$2,"MACD","Period1="&amp;$A$20&amp;",Period2="&amp;$A$22&amp;",Period3="&amp;$A$24&amp;",InputChoice=Close","MACDA",$A$4,-$B994,$A$6,$A$10,,$A$8,$A$12),$A$47)</f>
        <v>19.18</v>
      </c>
      <c r="P994" s="6" t="str">
        <f t="shared" si="30"/>
        <v>1.72</v>
      </c>
      <c r="Q994" s="8">
        <f xml:space="preserve"> RTD("cqg.rtd",,"StudyData", $A$2, "RSI", "InputChoice=Close,Period="&amp;$A$26&amp;"", "RSI",$A$4, -$B994, $A$6,$A$10,,$A$8,$A$12)</f>
        <v>58.814461939263978</v>
      </c>
      <c r="R994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-$B994, $A$6,$A$10,,$A$8,$A$12)</f>
        <v>81.162228084000006</v>
      </c>
      <c r="S994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-$B994, $A$6,$A$10,,$A$8,$A$12)</f>
        <v>74.190200000000004</v>
      </c>
      <c r="T994" s="8" t="str">
        <f>TEXT(RTD("cqg.rtd",,"StudyData", $A$2, "Imoku", "Period1="&amp;$A$34&amp;"", "Imoku1",$A$4, -$B994, $A$6,$A$10,,$A$8,$A$12),$A$47)</f>
        <v>4652.00</v>
      </c>
      <c r="U994" s="8" t="str">
        <f xml:space="preserve"> TEXT(RTD("cqg.rtd",,"StudyData", $A$2, "Imoku", "Period2="&amp;$A$36&amp;"", "Imoku2",$A$4, -$B994, $A$6,$A$10,,$A$8,$A$12),$A$47)</f>
        <v>4643.00</v>
      </c>
      <c r="V994" s="8" t="str">
        <f xml:space="preserve"> TEXT(RTD("cqg.rtd",,"StudyData", $A$2, "Imoku", "Period3="&amp;$A$38&amp;"", "Imoku3",$A$4, -(($B994)+($A$44)), $A$6,$A$10,,$A$8,$A$12),$A$47)</f>
        <v/>
      </c>
      <c r="W994" s="8" t="str">
        <f xml:space="preserve"> TEXT(RTD("cqg.rtd",,"StudyData", $A$2, "Imoku", "Period1="&amp;$A$34&amp;",Period2="&amp;$A$36&amp;",Period4="&amp;$A$40&amp;",MAType4=Sim", "Imoku4",$A$4, -(($B994)+($A$44)), $A$6,$A$10,,$A$8,$A$12),$A$47)</f>
        <v/>
      </c>
      <c r="X994" s="8" t="str">
        <f>TEXT(RTD("cqg.rtd",,"StudyData", $A$2, "Imoku", "MAType5=Sim,Period5="&amp;$A$42&amp;",InputChoice5=Close", "Imoku5",$A$4, -$B994, $A$6,$A$10,,$A$8,$A$12),$A$47)</f>
        <v>4707.75</v>
      </c>
    </row>
    <row r="995" spans="2:24" x14ac:dyDescent="0.25">
      <c r="B995">
        <f t="shared" si="31"/>
        <v>993</v>
      </c>
      <c r="C995" s="5">
        <f xml:space="preserve"> RTD("cqg.rtd",,"StudyData", $A$2, "BAR", "", "Time", $A$4,-$B995,$A$6,$A$10, "","False","T")</f>
        <v>44344</v>
      </c>
      <c r="D995" s="4">
        <f xml:space="preserve"> RTD("cqg.rtd",,"StudyData", $A$2, "BAR", "", "Time", $A$4,-$B995,$A$6,$A$10, "","False","T")</f>
        <v>44344</v>
      </c>
      <c r="E995" s="6" t="str">
        <f xml:space="preserve"> TEXT(RTD("cqg.rtd",,"StudyData", $A$2, "BAR", "", "Open", $A$4, -$B995, $A$6,$A$10,,$A$8,$A$12),$A$47)</f>
        <v>4720.50</v>
      </c>
      <c r="F995" s="6" t="str">
        <f xml:space="preserve"> TEXT(RTD("cqg.rtd",,"StudyData", $A$2, "BAR", "", "High", $A$4, -$B995, $A$6,$A$10,,$A$8,$A$12),$A$47)</f>
        <v>4726.75</v>
      </c>
      <c r="G995" s="6" t="str">
        <f xml:space="preserve"> TEXT(RTD("cqg.rtd",,"StudyData", $A$2, "BAR", "", "Low", $A$4, -$B995, $A$6,$A$10,,$A$8,$A$12),$A$47)</f>
        <v>4710.25</v>
      </c>
      <c r="H995" s="6" t="str">
        <f>TEXT(RTD("cqg.rtd",,"StudyData", $A$2, "BAR", "", "Close", $A$4, -$B995, $A$6,$A$10,,$A$8,$A$12),$A$47)</f>
        <v>4711.75</v>
      </c>
      <c r="I995" s="7">
        <f xml:space="preserve"> RTD("cqg.rtd",,"StudyData", $A$2, "Vol", "VolType=auto, CoCType=Contract", "Vol",$A$4, -$B995, $A$6,$A$10,,$A$8,$A$12)</f>
        <v>1110833</v>
      </c>
      <c r="J995" s="8" t="str">
        <f xml:space="preserve"> TEXT(RTD("cqg.rtd",,"StudyData", $A$2, "MA", "InputChoice=Close,MAType=Sim,Period="&amp;$A$14&amp;"", "MA",$A$4, -$B995, $A$6,$A$10,,$A$8,$A$12),$A$47)</f>
        <v>4660.22</v>
      </c>
      <c r="K995" s="6" t="str">
        <f xml:space="preserve"> TEXT(RTD("cqg.rtd",,"StudyData", $A$2, "BBnds", "MAType=Sim,InputChoice=Close,Period1="&amp;$A$16&amp;",Percent="&amp;$A$18&amp;"", "BHI",$A$4, -$B995, $A$6,$A$10,,$A$8,$A$12),$A$47)</f>
        <v>4749.49</v>
      </c>
      <c r="L995" s="6" t="str">
        <f>TEXT(RTD("cqg.rtd",,"StudyData",$A$2,"BBnds","MAType=Sim,InputChoice=Close,Period1="&amp;$A$16&amp;",Percent="&amp;$A$18&amp;"","BMA",$A$4,-$B995,$A$6,$A$10,,$A$8,$A$12),$A$47)</f>
        <v>4672.25</v>
      </c>
      <c r="M995" s="6" t="str">
        <f xml:space="preserve"> TEXT(RTD("cqg.rtd",,"StudyData", $A$2, "BBnds", "MAType=Sim,InputChoice=Close,Period1="&amp;$A$16&amp;",Percent="&amp;$A$18&amp;"", "BLO",$A$4, -$B995, $A$6,$A$10,,$A$8,$A$12),$A$47)</f>
        <v>4595.01</v>
      </c>
      <c r="N995" s="8" t="str">
        <f xml:space="preserve"> TEXT(RTD("cqg.rtd",,"StudyData", $A$2, "MACD", "Period1="&amp;$A$20&amp;",Period2="&amp;$A$22&amp;",Period3="&amp;$A$24&amp;",InputChoice=Close", "MACD",$A$4, -$B995, $A$6,$A$10,,$A$8,$A$12),$A$47)</f>
        <v>20.44</v>
      </c>
      <c r="O995" s="8" t="str">
        <f>TEXT(RTD("cqg.rtd",,"StudyData",$A$2,"MACD","Period1="&amp;$A$20&amp;",Period2="&amp;$A$22&amp;",Period3="&amp;$A$24&amp;",InputChoice=Close","MACDA",$A$4,-$B995,$A$6,$A$10,,$A$8,$A$12),$A$47)</f>
        <v>18.75</v>
      </c>
      <c r="P995" s="6" t="str">
        <f t="shared" si="30"/>
        <v>1.69</v>
      </c>
      <c r="Q995" s="8">
        <f xml:space="preserve"> RTD("cqg.rtd",,"StudyData", $A$2, "RSI", "InputChoice=Close,Period="&amp;$A$26&amp;"", "RSI",$A$4, -$B995, $A$6,$A$10,,$A$8,$A$12)</f>
        <v>60.168861867711094</v>
      </c>
      <c r="R995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-$B995, $A$6,$A$10,,$A$8,$A$12)</f>
        <v>79.595096711500005</v>
      </c>
      <c r="S995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-$B995, $A$6,$A$10,,$A$8,$A$12)</f>
        <v>70.704099999999997</v>
      </c>
      <c r="T995" s="8" t="str">
        <f>TEXT(RTD("cqg.rtd",,"StudyData", $A$2, "Imoku", "Period1="&amp;$A$34&amp;"", "Imoku1",$A$4, -$B995, $A$6,$A$10,,$A$8,$A$12),$A$47)</f>
        <v>4645.75</v>
      </c>
      <c r="U995" s="8" t="str">
        <f xml:space="preserve"> TEXT(RTD("cqg.rtd",,"StudyData", $A$2, "Imoku", "Period2="&amp;$A$36&amp;"", "Imoku2",$A$4, -$B995, $A$6,$A$10,,$A$8,$A$12),$A$47)</f>
        <v>4643.00</v>
      </c>
      <c r="V995" s="8" t="str">
        <f xml:space="preserve"> TEXT(RTD("cqg.rtd",,"StudyData", $A$2, "Imoku", "Period3="&amp;$A$38&amp;"", "Imoku3",$A$4, -(($B995)+($A$44)), $A$6,$A$10,,$A$8,$A$12),$A$47)</f>
        <v/>
      </c>
      <c r="W995" s="8" t="str">
        <f xml:space="preserve"> TEXT(RTD("cqg.rtd",,"StudyData", $A$2, "Imoku", "Period1="&amp;$A$34&amp;",Period2="&amp;$A$36&amp;",Period4="&amp;$A$40&amp;",MAType4=Sim", "Imoku4",$A$4, -(($B995)+($A$44)), $A$6,$A$10,,$A$8,$A$12),$A$47)</f>
        <v/>
      </c>
      <c r="X995" s="8" t="str">
        <f>TEXT(RTD("cqg.rtd",,"StudyData", $A$2, "Imoku", "MAType5=Sim,Period5="&amp;$A$42&amp;",InputChoice5=Close", "Imoku5",$A$4, -$B995, $A$6,$A$10,,$A$8,$A$12),$A$47)</f>
        <v>4711.75</v>
      </c>
    </row>
    <row r="996" spans="2:24" x14ac:dyDescent="0.25">
      <c r="B996">
        <f t="shared" si="31"/>
        <v>994</v>
      </c>
      <c r="C996" s="5">
        <f xml:space="preserve"> RTD("cqg.rtd",,"StudyData", $A$2, "BAR", "", "Time", $A$4,-$B996,$A$6,$A$10, "","False","T")</f>
        <v>44343</v>
      </c>
      <c r="D996" s="4">
        <f xml:space="preserve"> RTD("cqg.rtd",,"StudyData", $A$2, "BAR", "", "Time", $A$4,-$B996,$A$6,$A$10, "","False","T")</f>
        <v>44343</v>
      </c>
      <c r="E996" s="6" t="str">
        <f xml:space="preserve"> TEXT(RTD("cqg.rtd",,"StudyData", $A$2, "BAR", "", "Open", $A$4, -$B996, $A$6,$A$10,,$A$8,$A$12),$A$47)</f>
        <v>4702.25</v>
      </c>
      <c r="F996" s="6" t="str">
        <f xml:space="preserve"> TEXT(RTD("cqg.rtd",,"StudyData", $A$2, "BAR", "", "High", $A$4, -$B996, $A$6,$A$10,,$A$8,$A$12),$A$47)</f>
        <v>4720.75</v>
      </c>
      <c r="G996" s="6" t="str">
        <f xml:space="preserve"> TEXT(RTD("cqg.rtd",,"StudyData", $A$2, "BAR", "", "Low", $A$4, -$B996, $A$6,$A$10,,$A$8,$A$12),$A$47)</f>
        <v>4687.00</v>
      </c>
      <c r="H996" s="6" t="str">
        <f>TEXT(RTD("cqg.rtd",,"StudyData", $A$2, "BAR", "", "Close", $A$4, -$B996, $A$6,$A$10,,$A$8,$A$12),$A$47)</f>
        <v>4708.25</v>
      </c>
      <c r="I996" s="7">
        <f xml:space="preserve"> RTD("cqg.rtd",,"StudyData", $A$2, "Vol", "VolType=auto, CoCType=Contract", "Vol",$A$4, -$B996, $A$6,$A$10,,$A$8,$A$12)</f>
        <v>1179928</v>
      </c>
      <c r="J996" s="8" t="str">
        <f xml:space="preserve"> TEXT(RTD("cqg.rtd",,"StudyData", $A$2, "MA", "InputChoice=Close,MAType=Sim,Period="&amp;$A$14&amp;"", "MA",$A$4, -$B996, $A$6,$A$10,,$A$8,$A$12),$A$47)</f>
        <v>4655.41</v>
      </c>
      <c r="K996" s="6" t="str">
        <f xml:space="preserve"> TEXT(RTD("cqg.rtd",,"StudyData", $A$2, "BBnds", "MAType=Sim,InputChoice=Close,Period1="&amp;$A$16&amp;",Percent="&amp;$A$18&amp;"", "BHI",$A$4, -$B996, $A$6,$A$10,,$A$8,$A$12),$A$47)</f>
        <v>4746.17</v>
      </c>
      <c r="L996" s="6" t="str">
        <f>TEXT(RTD("cqg.rtd",,"StudyData",$A$2,"BBnds","MAType=Sim,InputChoice=Close,Period1="&amp;$A$16&amp;",Percent="&amp;$A$18&amp;"","BMA",$A$4,-$B996,$A$6,$A$10,,$A$8,$A$12),$A$47)</f>
        <v>4670.85</v>
      </c>
      <c r="M996" s="6" t="str">
        <f xml:space="preserve"> TEXT(RTD("cqg.rtd",,"StudyData", $A$2, "BBnds", "MAType=Sim,InputChoice=Close,Period1="&amp;$A$16&amp;",Percent="&amp;$A$18&amp;"", "BLO",$A$4, -$B996, $A$6,$A$10,,$A$8,$A$12),$A$47)</f>
        <v>4595.53</v>
      </c>
      <c r="N996" s="8" t="str">
        <f xml:space="preserve"> TEXT(RTD("cqg.rtd",,"StudyData", $A$2, "MACD", "Period1="&amp;$A$20&amp;",Period2="&amp;$A$22&amp;",Period3="&amp;$A$24&amp;",InputChoice=Close", "MACD",$A$4, -$B996, $A$6,$A$10,,$A$8,$A$12),$A$47)</f>
        <v>19.16</v>
      </c>
      <c r="O996" s="8" t="str">
        <f>TEXT(RTD("cqg.rtd",,"StudyData",$A$2,"MACD","Period1="&amp;$A$20&amp;",Period2="&amp;$A$22&amp;",Period3="&amp;$A$24&amp;",InputChoice=Close","MACDA",$A$4,-$B996,$A$6,$A$10,,$A$8,$A$12),$A$47)</f>
        <v>18.33</v>
      </c>
      <c r="P996" s="6" t="str">
        <f t="shared" si="30"/>
        <v>.83</v>
      </c>
      <c r="Q996" s="8">
        <f xml:space="preserve"> RTD("cqg.rtd",,"StudyData", $A$2, "RSI", "InputChoice=Close,Period="&amp;$A$26&amp;"", "RSI",$A$4, -$B996, $A$6,$A$10,,$A$8,$A$12)</f>
        <v>59.44243789762011</v>
      </c>
      <c r="R996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-$B996, $A$6,$A$10,,$A$8,$A$12)</f>
        <v>73.9741551937</v>
      </c>
      <c r="S996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-$B996, $A$6,$A$10,,$A$8,$A$12)</f>
        <v>66.258700000000005</v>
      </c>
      <c r="T996" s="8" t="str">
        <f>TEXT(RTD("cqg.rtd",,"StudyData", $A$2, "Imoku", "Period1="&amp;$A$34&amp;"", "Imoku1",$A$4, -$B996, $A$6,$A$10,,$A$8,$A$12),$A$47)</f>
        <v>4643.38</v>
      </c>
      <c r="U996" s="8" t="str">
        <f xml:space="preserve"> TEXT(RTD("cqg.rtd",,"StudyData", $A$2, "Imoku", "Period2="&amp;$A$36&amp;"", "Imoku2",$A$4, -$B996, $A$6,$A$10,,$A$8,$A$12),$A$47)</f>
        <v>4643.00</v>
      </c>
      <c r="V996" s="8" t="str">
        <f xml:space="preserve"> TEXT(RTD("cqg.rtd",,"StudyData", $A$2, "Imoku", "Period3="&amp;$A$38&amp;"", "Imoku3",$A$4, -(($B996)+($A$44)), $A$6,$A$10,,$A$8,$A$12),$A$47)</f>
        <v/>
      </c>
      <c r="W996" s="8" t="str">
        <f xml:space="preserve"> TEXT(RTD("cqg.rtd",,"StudyData", $A$2, "Imoku", "Period1="&amp;$A$34&amp;",Period2="&amp;$A$36&amp;",Period4="&amp;$A$40&amp;",MAType4=Sim", "Imoku4",$A$4, -(($B996)+($A$44)), $A$6,$A$10,,$A$8,$A$12),$A$47)</f>
        <v/>
      </c>
      <c r="X996" s="8" t="str">
        <f>TEXT(RTD("cqg.rtd",,"StudyData", $A$2, "Imoku", "MAType5=Sim,Period5="&amp;$A$42&amp;",InputChoice5=Close", "Imoku5",$A$4, -$B996, $A$6,$A$10,,$A$8,$A$12),$A$47)</f>
        <v>4708.25</v>
      </c>
    </row>
    <row r="997" spans="2:24" x14ac:dyDescent="0.25">
      <c r="B997">
        <f t="shared" si="31"/>
        <v>995</v>
      </c>
      <c r="C997" s="5">
        <f xml:space="preserve"> RTD("cqg.rtd",,"StudyData", $A$2, "BAR", "", "Time", $A$4,-$B997,$A$6,$A$10, "","False","T")</f>
        <v>44342</v>
      </c>
      <c r="D997" s="4">
        <f xml:space="preserve"> RTD("cqg.rtd",,"StudyData", $A$2, "BAR", "", "Time", $A$4,-$B997,$A$6,$A$10, "","False","T")</f>
        <v>44342</v>
      </c>
      <c r="E997" s="6" t="str">
        <f xml:space="preserve"> TEXT(RTD("cqg.rtd",,"StudyData", $A$2, "BAR", "", "Open", $A$4, -$B997, $A$6,$A$10,,$A$8,$A$12),$A$47)</f>
        <v>4697.25</v>
      </c>
      <c r="F997" s="6" t="str">
        <f xml:space="preserve"> TEXT(RTD("cqg.rtd",,"StudyData", $A$2, "BAR", "", "High", $A$4, -$B997, $A$6,$A$10,,$A$8,$A$12),$A$47)</f>
        <v>4713.50</v>
      </c>
      <c r="G997" s="6" t="str">
        <f xml:space="preserve"> TEXT(RTD("cqg.rtd",,"StudyData", $A$2, "BAR", "", "Low", $A$4, -$B997, $A$6,$A$10,,$A$8,$A$12),$A$47)</f>
        <v>4689.75</v>
      </c>
      <c r="H997" s="6" t="str">
        <f>TEXT(RTD("cqg.rtd",,"StudyData", $A$2, "BAR", "", "Close", $A$4, -$B997, $A$6,$A$10,,$A$8,$A$12),$A$47)</f>
        <v>4702.25</v>
      </c>
      <c r="I997" s="7">
        <f xml:space="preserve"> RTD("cqg.rtd",,"StudyData", $A$2, "Vol", "VolType=auto, CoCType=Contract", "Vol",$A$4, -$B997, $A$6,$A$10,,$A$8,$A$12)</f>
        <v>1051147</v>
      </c>
      <c r="J997" s="8" t="str">
        <f xml:space="preserve"> TEXT(RTD("cqg.rtd",,"StudyData", $A$2, "MA", "InputChoice=Close,MAType=Sim,Period="&amp;$A$14&amp;"", "MA",$A$4, -$B997, $A$6,$A$10,,$A$8,$A$12),$A$47)</f>
        <v>4650.68</v>
      </c>
      <c r="K997" s="6" t="str">
        <f xml:space="preserve"> TEXT(RTD("cqg.rtd",,"StudyData", $A$2, "BBnds", "MAType=Sim,InputChoice=Close,Period1="&amp;$A$16&amp;",Percent="&amp;$A$18&amp;"", "BHI",$A$4, -$B997, $A$6,$A$10,,$A$8,$A$12),$A$47)</f>
        <v>4746.87</v>
      </c>
      <c r="L997" s="6" t="str">
        <f>TEXT(RTD("cqg.rtd",,"StudyData",$A$2,"BBnds","MAType=Sim,InputChoice=Close,Period1="&amp;$A$16&amp;",Percent="&amp;$A$18&amp;"","BMA",$A$4,-$B997,$A$6,$A$10,,$A$8,$A$12),$A$47)</f>
        <v>4671.08</v>
      </c>
      <c r="M997" s="6" t="str">
        <f xml:space="preserve"> TEXT(RTD("cqg.rtd",,"StudyData", $A$2, "BBnds", "MAType=Sim,InputChoice=Close,Period1="&amp;$A$16&amp;",Percent="&amp;$A$18&amp;"", "BLO",$A$4, -$B997, $A$6,$A$10,,$A$8,$A$12),$A$47)</f>
        <v>4595.28</v>
      </c>
      <c r="N997" s="8" t="str">
        <f xml:space="preserve"> TEXT(RTD("cqg.rtd",,"StudyData", $A$2, "MACD", "Period1="&amp;$A$20&amp;",Period2="&amp;$A$22&amp;",Period3="&amp;$A$24&amp;",InputChoice=Close", "MACD",$A$4, -$B997, $A$6,$A$10,,$A$8,$A$12),$A$47)</f>
        <v>17.58</v>
      </c>
      <c r="O997" s="8" t="str">
        <f>TEXT(RTD("cqg.rtd",,"StudyData",$A$2,"MACD","Period1="&amp;$A$20&amp;",Period2="&amp;$A$22&amp;",Period3="&amp;$A$24&amp;",InputChoice=Close","MACDA",$A$4,-$B997,$A$6,$A$10,,$A$8,$A$12),$A$47)</f>
        <v>18.12</v>
      </c>
      <c r="P997" s="6" t="str">
        <f t="shared" si="30"/>
        <v>-.54</v>
      </c>
      <c r="Q997" s="8">
        <f xml:space="preserve"> RTD("cqg.rtd",,"StudyData", $A$2, "RSI", "InputChoice=Close,Period="&amp;$A$26&amp;"", "RSI",$A$4, -$B997, $A$6,$A$10,,$A$8,$A$12)</f>
        <v>58.28309964463196</v>
      </c>
      <c r="R997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-$B997, $A$6,$A$10,,$A$8,$A$12)</f>
        <v>70.3312245929</v>
      </c>
      <c r="S997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-$B997, $A$6,$A$10,,$A$8,$A$12)</f>
        <v>62.4009</v>
      </c>
      <c r="T997" s="8" t="str">
        <f>TEXT(RTD("cqg.rtd",,"StudyData", $A$2, "Imoku", "Period1="&amp;$A$34&amp;"", "Imoku1",$A$4, -$B997, $A$6,$A$10,,$A$8,$A$12),$A$47)</f>
        <v>4643.38</v>
      </c>
      <c r="U997" s="8" t="str">
        <f xml:space="preserve"> TEXT(RTD("cqg.rtd",,"StudyData", $A$2, "Imoku", "Period2="&amp;$A$36&amp;"", "Imoku2",$A$4, -$B997, $A$6,$A$10,,$A$8,$A$12),$A$47)</f>
        <v>4643.00</v>
      </c>
      <c r="V997" s="8" t="str">
        <f xml:space="preserve"> TEXT(RTD("cqg.rtd",,"StudyData", $A$2, "Imoku", "Period3="&amp;$A$38&amp;"", "Imoku3",$A$4, -(($B997)+($A$44)), $A$6,$A$10,,$A$8,$A$12),$A$47)</f>
        <v/>
      </c>
      <c r="W997" s="8" t="str">
        <f xml:space="preserve"> TEXT(RTD("cqg.rtd",,"StudyData", $A$2, "Imoku", "Period1="&amp;$A$34&amp;",Period2="&amp;$A$36&amp;",Period4="&amp;$A$40&amp;",MAType4=Sim", "Imoku4",$A$4, -(($B997)+($A$44)), $A$6,$A$10,,$A$8,$A$12),$A$47)</f>
        <v/>
      </c>
      <c r="X997" s="8" t="str">
        <f>TEXT(RTD("cqg.rtd",,"StudyData", $A$2, "Imoku", "MAType5=Sim,Period5="&amp;$A$42&amp;",InputChoice5=Close", "Imoku5",$A$4, -$B997, $A$6,$A$10,,$A$8,$A$12),$A$47)</f>
        <v>4702.25</v>
      </c>
    </row>
    <row r="998" spans="2:24" x14ac:dyDescent="0.25">
      <c r="B998">
        <f t="shared" si="31"/>
        <v>996</v>
      </c>
      <c r="C998" s="5">
        <f xml:space="preserve"> RTD("cqg.rtd",,"StudyData", $A$2, "BAR", "", "Time", $A$4,-$B998,$A$6,$A$10, "","False","T")</f>
        <v>44341</v>
      </c>
      <c r="D998" s="4">
        <f xml:space="preserve"> RTD("cqg.rtd",,"StudyData", $A$2, "BAR", "", "Time", $A$4,-$B998,$A$6,$A$10, "","False","T")</f>
        <v>44341</v>
      </c>
      <c r="E998" s="6" t="str">
        <f xml:space="preserve"> TEXT(RTD("cqg.rtd",,"StudyData", $A$2, "BAR", "", "Open", $A$4, -$B998, $A$6,$A$10,,$A$8,$A$12),$A$47)</f>
        <v>4708.50</v>
      </c>
      <c r="F998" s="6" t="str">
        <f xml:space="preserve"> TEXT(RTD("cqg.rtd",,"StudyData", $A$2, "BAR", "", "High", $A$4, -$B998, $A$6,$A$10,,$A$8,$A$12),$A$47)</f>
        <v>4722.00</v>
      </c>
      <c r="G998" s="6" t="str">
        <f xml:space="preserve"> TEXT(RTD("cqg.rtd",,"StudyData", $A$2, "BAR", "", "Low", $A$4, -$B998, $A$6,$A$10,,$A$8,$A$12),$A$47)</f>
        <v>4688.50</v>
      </c>
      <c r="H998" s="6" t="str">
        <f>TEXT(RTD("cqg.rtd",,"StudyData", $A$2, "BAR", "", "Close", $A$4, -$B998, $A$6,$A$10,,$A$8,$A$12),$A$47)</f>
        <v>4694.75</v>
      </c>
      <c r="I998" s="7">
        <f xml:space="preserve"> RTD("cqg.rtd",,"StudyData", $A$2, "Vol", "VolType=auto, CoCType=Contract", "Vol",$A$4, -$B998, $A$6,$A$10,,$A$8,$A$12)</f>
        <v>1221701</v>
      </c>
      <c r="J998" s="8" t="str">
        <f xml:space="preserve"> TEXT(RTD("cqg.rtd",,"StudyData", $A$2, "MA", "InputChoice=Close,MAType=Sim,Period="&amp;$A$14&amp;"", "MA",$A$4, -$B998, $A$6,$A$10,,$A$8,$A$12),$A$47)</f>
        <v>4645.04</v>
      </c>
      <c r="K998" s="6" t="str">
        <f xml:space="preserve"> TEXT(RTD("cqg.rtd",,"StudyData", $A$2, "BBnds", "MAType=Sim,InputChoice=Close,Period1="&amp;$A$16&amp;",Percent="&amp;$A$18&amp;"", "BHI",$A$4, -$B998, $A$6,$A$10,,$A$8,$A$12),$A$47)</f>
        <v>4745.00</v>
      </c>
      <c r="L998" s="6" t="str">
        <f>TEXT(RTD("cqg.rtd",,"StudyData",$A$2,"BBnds","MAType=Sim,InputChoice=Close,Period1="&amp;$A$16&amp;",Percent="&amp;$A$18&amp;"","BMA",$A$4,-$B998,$A$6,$A$10,,$A$8,$A$12),$A$47)</f>
        <v>4670.24</v>
      </c>
      <c r="M998" s="6" t="str">
        <f xml:space="preserve"> TEXT(RTD("cqg.rtd",,"StudyData", $A$2, "BBnds", "MAType=Sim,InputChoice=Close,Period1="&amp;$A$16&amp;",Percent="&amp;$A$18&amp;"", "BLO",$A$4, -$B998, $A$6,$A$10,,$A$8,$A$12),$A$47)</f>
        <v>4595.48</v>
      </c>
      <c r="N998" s="8" t="str">
        <f xml:space="preserve"> TEXT(RTD("cqg.rtd",,"StudyData", $A$2, "MACD", "Period1="&amp;$A$20&amp;",Period2="&amp;$A$22&amp;",Period3="&amp;$A$24&amp;",InputChoice=Close", "MACD",$A$4, -$B998, $A$6,$A$10,,$A$8,$A$12),$A$47)</f>
        <v>15.94</v>
      </c>
      <c r="O998" s="8" t="str">
        <f>TEXT(RTD("cqg.rtd",,"StudyData",$A$2,"MACD","Period1="&amp;$A$20&amp;",Period2="&amp;$A$22&amp;",Period3="&amp;$A$24&amp;",InputChoice=Close","MACDA",$A$4,-$B998,$A$6,$A$10,,$A$8,$A$12),$A$47)</f>
        <v>18.26</v>
      </c>
      <c r="P998" s="6" t="str">
        <f t="shared" si="30"/>
        <v>-2.32</v>
      </c>
      <c r="Q998" s="8">
        <f xml:space="preserve"> RTD("cqg.rtd",,"StudyData", $A$2, "RSI", "InputChoice=Close,Period="&amp;$A$26&amp;"", "RSI",$A$4, -$B998, $A$6,$A$10,,$A$8,$A$12)</f>
        <v>56.914661003848032</v>
      </c>
      <c r="R998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-$B998, $A$6,$A$10,,$A$8,$A$12)</f>
        <v>66.289110362900004</v>
      </c>
      <c r="S998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-$B998, $A$6,$A$10,,$A$8,$A$12)</f>
        <v>58.4358</v>
      </c>
      <c r="T998" s="8" t="str">
        <f>TEXT(RTD("cqg.rtd",,"StudyData", $A$2, "Imoku", "Period1="&amp;$A$34&amp;"", "Imoku1",$A$4, -$B998, $A$6,$A$10,,$A$8,$A$12),$A$47)</f>
        <v>4630.25</v>
      </c>
      <c r="U998" s="8" t="str">
        <f xml:space="preserve"> TEXT(RTD("cqg.rtd",,"StudyData", $A$2, "Imoku", "Period2="&amp;$A$36&amp;"", "Imoku2",$A$4, -$B998, $A$6,$A$10,,$A$8,$A$12),$A$47)</f>
        <v>4643.00</v>
      </c>
      <c r="V998" s="8" t="str">
        <f xml:space="preserve"> TEXT(RTD("cqg.rtd",,"StudyData", $A$2, "Imoku", "Period3="&amp;$A$38&amp;"", "Imoku3",$A$4, -(($B998)+($A$44)), $A$6,$A$10,,$A$8,$A$12),$A$47)</f>
        <v/>
      </c>
      <c r="W998" s="8" t="str">
        <f xml:space="preserve"> TEXT(RTD("cqg.rtd",,"StudyData", $A$2, "Imoku", "Period1="&amp;$A$34&amp;",Period2="&amp;$A$36&amp;",Period4="&amp;$A$40&amp;",MAType4=Sim", "Imoku4",$A$4, -(($B998)+($A$44)), $A$6,$A$10,,$A$8,$A$12),$A$47)</f>
        <v/>
      </c>
      <c r="X998" s="8" t="str">
        <f>TEXT(RTD("cqg.rtd",,"StudyData", $A$2, "Imoku", "MAType5=Sim,Period5="&amp;$A$42&amp;",InputChoice5=Close", "Imoku5",$A$4, -$B998, $A$6,$A$10,,$A$8,$A$12),$A$47)</f>
        <v>4694.75</v>
      </c>
    </row>
    <row r="999" spans="2:24" x14ac:dyDescent="0.25">
      <c r="B999">
        <f t="shared" si="31"/>
        <v>997</v>
      </c>
      <c r="C999" s="5">
        <f xml:space="preserve"> RTD("cqg.rtd",,"StudyData", $A$2, "BAR", "", "Time", $A$4,-$B999,$A$6,$A$10, "","False","T")</f>
        <v>44340</v>
      </c>
      <c r="D999" s="4">
        <f xml:space="preserve"> RTD("cqg.rtd",,"StudyData", $A$2, "BAR", "", "Time", $A$4,-$B999,$A$6,$A$10, "","False","T")</f>
        <v>44340</v>
      </c>
      <c r="E999" s="6" t="str">
        <f xml:space="preserve"> TEXT(RTD("cqg.rtd",,"StudyData", $A$2, "BAR", "", "Open", $A$4, -$B999, $A$6,$A$10,,$A$8,$A$12),$A$47)</f>
        <v>4660.75</v>
      </c>
      <c r="F999" s="6" t="str">
        <f xml:space="preserve"> TEXT(RTD("cqg.rtd",,"StudyData", $A$2, "BAR", "", "High", $A$4, -$B999, $A$6,$A$10,,$A$8,$A$12),$A$47)</f>
        <v>4715.50</v>
      </c>
      <c r="G999" s="6" t="str">
        <f xml:space="preserve"> TEXT(RTD("cqg.rtd",,"StudyData", $A$2, "BAR", "", "Low", $A$4, -$B999, $A$6,$A$10,,$A$8,$A$12),$A$47)</f>
        <v>4651.75</v>
      </c>
      <c r="H999" s="6" t="str">
        <f>TEXT(RTD("cqg.rtd",,"StudyData", $A$2, "BAR", "", "Close", $A$4, -$B999, $A$6,$A$10,,$A$8,$A$12),$A$47)</f>
        <v>4703.00</v>
      </c>
      <c r="I999" s="7">
        <f xml:space="preserve"> RTD("cqg.rtd",,"StudyData", $A$2, "Vol", "VolType=auto, CoCType=Contract", "Vol",$A$4, -$B999, $A$6,$A$10,,$A$8,$A$12)</f>
        <v>1046500</v>
      </c>
      <c r="J999" s="8" t="str">
        <f xml:space="preserve"> TEXT(RTD("cqg.rtd",,"StudyData", $A$2, "MA", "InputChoice=Close,MAType=Sim,Period="&amp;$A$14&amp;"", "MA",$A$4, -$B999, $A$6,$A$10,,$A$8,$A$12),$A$47)</f>
        <v>4639.10</v>
      </c>
      <c r="K999" s="6" t="str">
        <f xml:space="preserve"> TEXT(RTD("cqg.rtd",,"StudyData", $A$2, "BBnds", "MAType=Sim,InputChoice=Close,Period1="&amp;$A$16&amp;",Percent="&amp;$A$18&amp;"", "BHI",$A$4, -$B999, $A$6,$A$10,,$A$8,$A$12),$A$47)</f>
        <v>4744.30</v>
      </c>
      <c r="L999" s="6" t="str">
        <f>TEXT(RTD("cqg.rtd",,"StudyData",$A$2,"BBnds","MAType=Sim,InputChoice=Close,Period1="&amp;$A$16&amp;",Percent="&amp;$A$18&amp;"","BMA",$A$4,-$B999,$A$6,$A$10,,$A$8,$A$12),$A$47)</f>
        <v>4669.91</v>
      </c>
      <c r="M999" s="6" t="str">
        <f xml:space="preserve"> TEXT(RTD("cqg.rtd",,"StudyData", $A$2, "BBnds", "MAType=Sim,InputChoice=Close,Period1="&amp;$A$16&amp;",Percent="&amp;$A$18&amp;"", "BLO",$A$4, -$B999, $A$6,$A$10,,$A$8,$A$12),$A$47)</f>
        <v>4595.53</v>
      </c>
      <c r="N999" s="8" t="str">
        <f xml:space="preserve"> TEXT(RTD("cqg.rtd",,"StudyData", $A$2, "MACD", "Period1="&amp;$A$20&amp;",Period2="&amp;$A$22&amp;",Period3="&amp;$A$24&amp;",InputChoice=Close", "MACD",$A$4, -$B999, $A$6,$A$10,,$A$8,$A$12),$A$47)</f>
        <v>14.37</v>
      </c>
      <c r="O999" s="8" t="str">
        <f>TEXT(RTD("cqg.rtd",,"StudyData",$A$2,"MACD","Period1="&amp;$A$20&amp;",Period2="&amp;$A$22&amp;",Period3="&amp;$A$24&amp;",InputChoice=Close","MACDA",$A$4,-$B999,$A$6,$A$10,,$A$8,$A$12),$A$47)</f>
        <v>18.84</v>
      </c>
      <c r="P999" s="6" t="str">
        <f t="shared" si="30"/>
        <v>-4.47</v>
      </c>
      <c r="Q999" s="8">
        <f xml:space="preserve"> RTD("cqg.rtd",,"StudyData", $A$2, "RSI", "InputChoice=Close,Period="&amp;$A$26&amp;"", "RSI",$A$4, -$B999, $A$6,$A$10,,$A$8,$A$12)</f>
        <v>58.80063399201898</v>
      </c>
      <c r="R999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-$B999, $A$6,$A$10,,$A$8,$A$12)</f>
        <v>62.001685670800001</v>
      </c>
      <c r="S999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-$B999, $A$6,$A$10,,$A$8,$A$12)</f>
        <v>54.509099999999997</v>
      </c>
      <c r="T999" s="8" t="str">
        <f>TEXT(RTD("cqg.rtd",,"StudyData", $A$2, "Imoku", "Period1="&amp;$A$34&amp;"", "Imoku1",$A$4, -$B999, $A$6,$A$10,,$A$8,$A$12),$A$47)</f>
        <v>4627.00</v>
      </c>
      <c r="U999" s="8" t="str">
        <f xml:space="preserve"> TEXT(RTD("cqg.rtd",,"StudyData", $A$2, "Imoku", "Period2="&amp;$A$36&amp;"", "Imoku2",$A$4, -$B999, $A$6,$A$10,,$A$8,$A$12),$A$47)</f>
        <v>4643.00</v>
      </c>
      <c r="V999" s="8" t="str">
        <f xml:space="preserve"> TEXT(RTD("cqg.rtd",,"StudyData", $A$2, "Imoku", "Period3="&amp;$A$38&amp;"", "Imoku3",$A$4, -(($B999)+($A$44)), $A$6,$A$10,,$A$8,$A$12),$A$47)</f>
        <v/>
      </c>
      <c r="W999" s="8" t="str">
        <f xml:space="preserve"> TEXT(RTD("cqg.rtd",,"StudyData", $A$2, "Imoku", "Period1="&amp;$A$34&amp;",Period2="&amp;$A$36&amp;",Period4="&amp;$A$40&amp;",MAType4=Sim", "Imoku4",$A$4, -(($B999)+($A$44)), $A$6,$A$10,,$A$8,$A$12),$A$47)</f>
        <v/>
      </c>
      <c r="X999" s="8" t="str">
        <f>TEXT(RTD("cqg.rtd",,"StudyData", $A$2, "Imoku", "MAType5=Sim,Period5="&amp;$A$42&amp;",InputChoice5=Close", "Imoku5",$A$4, -$B999, $A$6,$A$10,,$A$8,$A$12),$A$47)</f>
        <v>4703.00</v>
      </c>
    </row>
    <row r="1000" spans="2:24" x14ac:dyDescent="0.25">
      <c r="B1000">
        <f t="shared" si="31"/>
        <v>998</v>
      </c>
      <c r="C1000" s="5">
        <f xml:space="preserve"> RTD("cqg.rtd",,"StudyData", $A$2, "BAR", "", "Time", $A$4,-$B1000,$A$6,$A$10, "","False","T")</f>
        <v>44337</v>
      </c>
      <c r="D1000" s="4">
        <f xml:space="preserve"> RTD("cqg.rtd",,"StudyData", $A$2, "BAR", "", "Time", $A$4,-$B1000,$A$6,$A$10, "","False","T")</f>
        <v>44337</v>
      </c>
      <c r="E1000" s="6" t="str">
        <f xml:space="preserve"> TEXT(RTD("cqg.rtd",,"StudyData", $A$2, "BAR", "", "Open", $A$4, -$B1000, $A$6,$A$10,,$A$8,$A$12),$A$47)</f>
        <v>4661.75</v>
      </c>
      <c r="F1000" s="6" t="str">
        <f xml:space="preserve"> TEXT(RTD("cqg.rtd",,"StudyData", $A$2, "BAR", "", "High", $A$4, -$B1000, $A$6,$A$10,,$A$8,$A$12),$A$47)</f>
        <v>4694.25</v>
      </c>
      <c r="G1000" s="6" t="str">
        <f xml:space="preserve"> TEXT(RTD("cqg.rtd",,"StudyData", $A$2, "BAR", "", "Low", $A$4, -$B1000, $A$6,$A$10,,$A$8,$A$12),$A$47)</f>
        <v>4656.25</v>
      </c>
      <c r="H1000" s="6" t="str">
        <f>TEXT(RTD("cqg.rtd",,"StudyData", $A$2, "BAR", "", "Close", $A$4, -$B1000, $A$6,$A$10,,$A$8,$A$12),$A$47)</f>
        <v>4661.00</v>
      </c>
      <c r="I1000" s="7">
        <f xml:space="preserve"> RTD("cqg.rtd",,"StudyData", $A$2, "Vol", "VolType=auto, CoCType=Contract", "Vol",$A$4, -$B1000, $A$6,$A$10,,$A$8,$A$12)</f>
        <v>1466725</v>
      </c>
      <c r="J1000" s="8" t="str">
        <f xml:space="preserve"> TEXT(RTD("cqg.rtd",,"StudyData", $A$2, "MA", "InputChoice=Close,MAType=Sim,Period="&amp;$A$14&amp;"", "MA",$A$4, -$B1000, $A$6,$A$10,,$A$8,$A$12),$A$47)</f>
        <v>4633.23</v>
      </c>
      <c r="K1000" s="6" t="str">
        <f xml:space="preserve"> TEXT(RTD("cqg.rtd",,"StudyData", $A$2, "BBnds", "MAType=Sim,InputChoice=Close,Period1="&amp;$A$16&amp;",Percent="&amp;$A$18&amp;"", "BHI",$A$4, -$B1000, $A$6,$A$10,,$A$8,$A$12),$A$47)</f>
        <v>4742.57</v>
      </c>
      <c r="L1000" s="6" t="str">
        <f>TEXT(RTD("cqg.rtd",,"StudyData",$A$2,"BBnds","MAType=Sim,InputChoice=Close,Period1="&amp;$A$16&amp;",Percent="&amp;$A$18&amp;"","BMA",$A$4,-$B1000,$A$6,$A$10,,$A$8,$A$12),$A$47)</f>
        <v>4669.20</v>
      </c>
      <c r="M1000" s="6" t="str">
        <f xml:space="preserve"> TEXT(RTD("cqg.rtd",,"StudyData", $A$2, "BBnds", "MAType=Sim,InputChoice=Close,Period1="&amp;$A$16&amp;",Percent="&amp;$A$18&amp;"", "BLO",$A$4, -$B1000, $A$6,$A$10,,$A$8,$A$12),$A$47)</f>
        <v>4595.83</v>
      </c>
      <c r="N1000" s="8" t="str">
        <f xml:space="preserve"> TEXT(RTD("cqg.rtd",,"StudyData", $A$2, "MACD", "Period1="&amp;$A$20&amp;",Period2="&amp;$A$22&amp;",Period3="&amp;$A$24&amp;",InputChoice=Close", "MACD",$A$4, -$B1000, $A$6,$A$10,,$A$8,$A$12),$A$47)</f>
        <v>11.32</v>
      </c>
      <c r="O1000" s="8" t="str">
        <f>TEXT(RTD("cqg.rtd",,"StudyData",$A$2,"MACD","Period1="&amp;$A$20&amp;",Period2="&amp;$A$22&amp;",Period3="&amp;$A$24&amp;",InputChoice=Close","MACDA",$A$4,-$B1000,$A$6,$A$10,,$A$8,$A$12),$A$47)</f>
        <v>19.95</v>
      </c>
      <c r="P1000" s="6" t="str">
        <f t="shared" si="30"/>
        <v>-8.63</v>
      </c>
      <c r="Q1000" s="8">
        <f xml:space="preserve"> RTD("cqg.rtd",,"StudyData", $A$2, "RSI", "InputChoice=Close,Period="&amp;$A$26&amp;"", "RSI",$A$4, -$B1000, $A$6,$A$10,,$A$8,$A$12)</f>
        <v>51.532857757090113</v>
      </c>
      <c r="R1000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-$B1000, $A$6,$A$10,,$A$8,$A$12)</f>
        <v>53.4917385583</v>
      </c>
      <c r="S1000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-$B1000, $A$6,$A$10,,$A$8,$A$12)</f>
        <v>50.762799999999999</v>
      </c>
      <c r="T1000" s="8" t="str">
        <f>TEXT(RTD("cqg.rtd",,"StudyData", $A$2, "Imoku", "Period1="&amp;$A$34&amp;"", "Imoku1",$A$4, -$B1000, $A$6,$A$10,,$A$8,$A$12),$A$47)</f>
        <v>4616.63</v>
      </c>
      <c r="U1000" s="8" t="str">
        <f xml:space="preserve"> TEXT(RTD("cqg.rtd",,"StudyData", $A$2, "Imoku", "Period2="&amp;$A$36&amp;"", "Imoku2",$A$4, -$B1000, $A$6,$A$10,,$A$8,$A$12),$A$47)</f>
        <v>4643.00</v>
      </c>
      <c r="V1000" s="8" t="str">
        <f xml:space="preserve"> TEXT(RTD("cqg.rtd",,"StudyData", $A$2, "Imoku", "Period3="&amp;$A$38&amp;"", "Imoku3",$A$4, -(($B1000)+($A$44)), $A$6,$A$10,,$A$8,$A$12),$A$47)</f>
        <v/>
      </c>
      <c r="W1000" s="8" t="str">
        <f xml:space="preserve"> TEXT(RTD("cqg.rtd",,"StudyData", $A$2, "Imoku", "Period1="&amp;$A$34&amp;",Period2="&amp;$A$36&amp;",Period4="&amp;$A$40&amp;",MAType4=Sim", "Imoku4",$A$4, -(($B1000)+($A$44)), $A$6,$A$10,,$A$8,$A$12),$A$47)</f>
        <v/>
      </c>
      <c r="X1000" s="8" t="str">
        <f>TEXT(RTD("cqg.rtd",,"StudyData", $A$2, "Imoku", "MAType5=Sim,Period5="&amp;$A$42&amp;",InputChoice5=Close", "Imoku5",$A$4, -$B1000, $A$6,$A$10,,$A$8,$A$12),$A$47)</f>
        <v>4661.00</v>
      </c>
    </row>
    <row r="1001" spans="2:24" x14ac:dyDescent="0.25">
      <c r="B1001">
        <f t="shared" si="31"/>
        <v>999</v>
      </c>
      <c r="C1001" s="5">
        <f xml:space="preserve"> RTD("cqg.rtd",,"StudyData", $A$2, "BAR", "", "Time", $A$4,-$B1001,$A$6,$A$10, "","False","T")</f>
        <v>44336</v>
      </c>
      <c r="D1001" s="4">
        <f xml:space="preserve"> RTD("cqg.rtd",,"StudyData", $A$2, "BAR", "", "Time", $A$4,-$B1001,$A$6,$A$10, "","False","T")</f>
        <v>44336</v>
      </c>
      <c r="E1001" s="6" t="str">
        <f xml:space="preserve"> TEXT(RTD("cqg.rtd",,"StudyData", $A$2, "BAR", "", "Open", $A$4, -$B1001, $A$6,$A$10,,$A$8,$A$12),$A$47)</f>
        <v>4617.00</v>
      </c>
      <c r="F1001" s="6" t="str">
        <f xml:space="preserve"> TEXT(RTD("cqg.rtd",,"StudyData", $A$2, "BAR", "", "High", $A$4, -$B1001, $A$6,$A$10,,$A$8,$A$12),$A$47)</f>
        <v>4678.50</v>
      </c>
      <c r="G1001" s="6" t="str">
        <f xml:space="preserve"> TEXT(RTD("cqg.rtd",,"StudyData", $A$2, "BAR", "", "Low", $A$4, -$B1001, $A$6,$A$10,,$A$8,$A$12),$A$47)</f>
        <v>4593.75</v>
      </c>
      <c r="H1001" s="6" t="str">
        <f>TEXT(RTD("cqg.rtd",,"StudyData", $A$2, "BAR", "", "Close", $A$4, -$B1001, $A$6,$A$10,,$A$8,$A$12),$A$47)</f>
        <v>4663.50</v>
      </c>
      <c r="I1001" s="7">
        <f xml:space="preserve"> RTD("cqg.rtd",,"StudyData", $A$2, "Vol", "VolType=auto, CoCType=Contract", "Vol",$A$4, -$B1001, $A$6,$A$10,,$A$8,$A$12)</f>
        <v>1486599</v>
      </c>
      <c r="J1001" s="8" t="str">
        <f xml:space="preserve"> TEXT(RTD("cqg.rtd",,"StudyData", $A$2, "MA", "InputChoice=Close,MAType=Sim,Period="&amp;$A$14&amp;"", "MA",$A$4, -$B1001, $A$6,$A$10,,$A$8,$A$12),$A$47)</f>
        <v>4628.56</v>
      </c>
      <c r="K1001" s="6" t="str">
        <f xml:space="preserve"> TEXT(RTD("cqg.rtd",,"StudyData", $A$2, "BBnds", "MAType=Sim,InputChoice=Close,Period1="&amp;$A$16&amp;",Percent="&amp;$A$18&amp;"", "BHI",$A$4, -$B1001, $A$6,$A$10,,$A$8,$A$12),$A$47)</f>
        <v>4743.62</v>
      </c>
      <c r="L1001" s="6" t="str">
        <f>TEXT(RTD("cqg.rtd",,"StudyData",$A$2,"BBnds","MAType=Sim,InputChoice=Close,Period1="&amp;$A$16&amp;",Percent="&amp;$A$18&amp;"","BMA",$A$4,-$B1001,$A$6,$A$10,,$A$8,$A$12),$A$47)</f>
        <v>4670.19</v>
      </c>
      <c r="M1001" s="6" t="str">
        <f xml:space="preserve"> TEXT(RTD("cqg.rtd",,"StudyData", $A$2, "BBnds", "MAType=Sim,InputChoice=Close,Period1="&amp;$A$16&amp;",Percent="&amp;$A$18&amp;"", "BLO",$A$4, -$B1001, $A$6,$A$10,,$A$8,$A$12),$A$47)</f>
        <v>4596.76</v>
      </c>
      <c r="N1001" s="8" t="str">
        <f xml:space="preserve"> TEXT(RTD("cqg.rtd",,"StudyData", $A$2, "MACD", "Period1="&amp;$A$20&amp;",Period2="&amp;$A$22&amp;",Period3="&amp;$A$24&amp;",InputChoice=Close", "MACD",$A$4, -$B1001, $A$6,$A$10,,$A$8,$A$12),$A$47)</f>
        <v>11.53</v>
      </c>
      <c r="O1001" s="8" t="str">
        <f>TEXT(RTD("cqg.rtd",,"StudyData",$A$2,"MACD","Period1="&amp;$A$20&amp;",Period2="&amp;$A$22&amp;",Period3="&amp;$A$24&amp;",InputChoice=Close","MACDA",$A$4,-$B1001,$A$6,$A$10,,$A$8,$A$12),$A$47)</f>
        <v>22.11</v>
      </c>
      <c r="P1001" s="6" t="str">
        <f t="shared" si="30"/>
        <v>-10.58</v>
      </c>
      <c r="Q1001" s="8">
        <f xml:space="preserve"> RTD("cqg.rtd",,"StudyData", $A$2, "RSI", "InputChoice=Close,Period="&amp;$A$26&amp;"", "RSI",$A$4, -$B1001, $A$6,$A$10,,$A$8,$A$12)</f>
        <v>52.018376504512396</v>
      </c>
      <c r="R1001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-$B1001, $A$6,$A$10,,$A$8,$A$12)</f>
        <v>50.859265454700001</v>
      </c>
      <c r="S1001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-$B1001, $A$6,$A$10,,$A$8,$A$12)</f>
        <v>49.398299999999999</v>
      </c>
      <c r="T1001" s="8" t="str">
        <f>TEXT(RTD("cqg.rtd",,"StudyData", $A$2, "Imoku", "Period1="&amp;$A$34&amp;"", "Imoku1",$A$4, -$B1001, $A$6,$A$10,,$A$8,$A$12),$A$47)</f>
        <v>4643.00</v>
      </c>
      <c r="U1001" s="8" t="str">
        <f xml:space="preserve"> TEXT(RTD("cqg.rtd",,"StudyData", $A$2, "Imoku", "Period2="&amp;$A$36&amp;"", "Imoku2",$A$4, -$B1001, $A$6,$A$10,,$A$8,$A$12),$A$47)</f>
        <v>4643.00</v>
      </c>
      <c r="V1001" s="8" t="str">
        <f xml:space="preserve"> TEXT(RTD("cqg.rtd",,"StudyData", $A$2, "Imoku", "Period3="&amp;$A$38&amp;"", "Imoku3",$A$4, -(($B1001)+($A$44)), $A$6,$A$10,,$A$8,$A$12),$A$47)</f>
        <v/>
      </c>
      <c r="W1001" s="8" t="str">
        <f xml:space="preserve"> TEXT(RTD("cqg.rtd",,"StudyData", $A$2, "Imoku", "Period1="&amp;$A$34&amp;",Period2="&amp;$A$36&amp;",Period4="&amp;$A$40&amp;",MAType4=Sim", "Imoku4",$A$4, -(($B1001)+($A$44)), $A$6,$A$10,,$A$8,$A$12),$A$47)</f>
        <v/>
      </c>
      <c r="X1001" s="8" t="str">
        <f>TEXT(RTD("cqg.rtd",,"StudyData", $A$2, "Imoku", "MAType5=Sim,Period5="&amp;$A$42&amp;",InputChoice5=Close", "Imoku5",$A$4, -$B1001, $A$6,$A$10,,$A$8,$A$12),$A$47)</f>
        <v>4663.50</v>
      </c>
    </row>
    <row r="1002" spans="2:24" x14ac:dyDescent="0.25">
      <c r="B1002">
        <f t="shared" si="31"/>
        <v>1000</v>
      </c>
      <c r="C1002" s="5">
        <f xml:space="preserve"> RTD("cqg.rtd",,"StudyData", $A$2, "BAR", "", "Time", $A$4,-$B1002,$A$6,$A$10, "","False","T")</f>
        <v>44335</v>
      </c>
      <c r="D1002" s="4">
        <f xml:space="preserve"> RTD("cqg.rtd",,"StudyData", $A$2, "BAR", "", "Time", $A$4,-$B1002,$A$6,$A$10, "","False","T")</f>
        <v>44335</v>
      </c>
      <c r="E1002" s="6" t="str">
        <f xml:space="preserve"> TEXT(RTD("cqg.rtd",,"StudyData", $A$2, "BAR", "", "Open", $A$4, -$B1002, $A$6,$A$10,,$A$8,$A$12),$A$47)</f>
        <v>4623.25</v>
      </c>
      <c r="F1002" s="6" t="str">
        <f xml:space="preserve"> TEXT(RTD("cqg.rtd",,"StudyData", $A$2, "BAR", "", "High", $A$4, -$B1002, $A$6,$A$10,,$A$8,$A$12),$A$47)</f>
        <v>4632.25</v>
      </c>
      <c r="G1002" s="6" t="str">
        <f xml:space="preserve"> TEXT(RTD("cqg.rtd",,"StudyData", $A$2, "BAR", "", "Low", $A$4, -$B1002, $A$6,$A$10,,$A$8,$A$12),$A$47)</f>
        <v>4564.75</v>
      </c>
      <c r="H1002" s="6" t="str">
        <f>TEXT(RTD("cqg.rtd",,"StudyData", $A$2, "BAR", "", "Close", $A$4, -$B1002, $A$6,$A$10,,$A$8,$A$12),$A$47)</f>
        <v>4620.75</v>
      </c>
      <c r="I1002" s="7">
        <f xml:space="preserve"> RTD("cqg.rtd",,"StudyData", $A$2, "Vol", "VolType=auto, CoCType=Contract", "Vol",$A$4, -$B1002, $A$6,$A$10,,$A$8,$A$12)</f>
        <v>2313119</v>
      </c>
      <c r="J1002" s="8" t="str">
        <f xml:space="preserve"> TEXT(RTD("cqg.rtd",,"StudyData", $A$2, "MA", "InputChoice=Close,MAType=Sim,Period="&amp;$A$14&amp;"", "MA",$A$4, -$B1002, $A$6,$A$10,,$A$8,$A$12),$A$47)</f>
        <v>4622.21</v>
      </c>
      <c r="K1002" s="6" t="str">
        <f xml:space="preserve"> TEXT(RTD("cqg.rtd",,"StudyData", $A$2, "BBnds", "MAType=Sim,InputChoice=Close,Period1="&amp;$A$16&amp;",Percent="&amp;$A$18&amp;"", "BHI",$A$4, -$B1002, $A$6,$A$10,,$A$8,$A$12),$A$47)</f>
        <v>4743.67</v>
      </c>
      <c r="L1002" s="6" t="str">
        <f>TEXT(RTD("cqg.rtd",,"StudyData",$A$2,"BBnds","MAType=Sim,InputChoice=Close,Period1="&amp;$A$16&amp;",Percent="&amp;$A$18&amp;"","BMA",$A$4,-$B1002,$A$6,$A$10,,$A$8,$A$12),$A$47)</f>
        <v>4668.86</v>
      </c>
      <c r="M1002" s="6" t="str">
        <f xml:space="preserve"> TEXT(RTD("cqg.rtd",,"StudyData", $A$2, "BBnds", "MAType=Sim,InputChoice=Close,Period1="&amp;$A$16&amp;",Percent="&amp;$A$18&amp;"", "BLO",$A$4, -$B1002, $A$6,$A$10,,$A$8,$A$12),$A$47)</f>
        <v>4594.05</v>
      </c>
      <c r="N1002" s="8" t="str">
        <f xml:space="preserve"> TEXT(RTD("cqg.rtd",,"StudyData", $A$2, "MACD", "Period1="&amp;$A$20&amp;",Period2="&amp;$A$22&amp;",Period3="&amp;$A$24&amp;",InputChoice=Close", "MACD",$A$4, -$B1002, $A$6,$A$10,,$A$8,$A$12),$A$47)</f>
        <v>11.40</v>
      </c>
      <c r="O1002" s="8" t="str">
        <f>TEXT(RTD("cqg.rtd",,"StudyData",$A$2,"MACD","Period1="&amp;$A$20&amp;",Period2="&amp;$A$22&amp;",Period3="&amp;$A$24&amp;",InputChoice=Close","MACDA",$A$4,-$B1002,$A$6,$A$10,,$A$8,$A$12),$A$47)</f>
        <v>24.76</v>
      </c>
      <c r="P1002" s="6" t="str">
        <f t="shared" si="30"/>
        <v>-13.36</v>
      </c>
      <c r="Q1002" s="8">
        <f xml:space="preserve"> RTD("cqg.rtd",,"StudyData", $A$2, "RSI", "InputChoice=Close,Period="&amp;$A$26&amp;"", "RSI",$A$4, -$B1002, $A$6,$A$10,,$A$8,$A$12)</f>
        <v>43.998557244235606</v>
      </c>
      <c r="R1002" s="8">
        <f xml:space="preserve"> RTD("cqg.rtd",,"StudyData", $A$2, "SStoch", "Period1="&amp;$A$28&amp;",Period2="&amp;$A$30&amp;",Period3="&amp;$A$32&amp;",MAType1=Sim,MAMode=0,MAType1=Smo,MAType2=Smo,InputChoice1=Close,InputChoice2=High,InputChoice3=Low", "SSK",$A$4, -$B1002, $A$6,$A$10,,$A$8,$A$12)</f>
        <v>46.192322663699997</v>
      </c>
      <c r="S1002" s="8">
        <f xml:space="preserve"> RTD("cqg.rtd",,"StudyData", $A$2, "SStoch", "Period1="&amp;$A$28&amp;",Period2="&amp;$A$30&amp;",Period3="&amp;$A$32&amp;",MAType1=Sim,MAMode=0,MAType1=Smo,MAType2=Smo,InputChoice1=Close,InputChoice2=High,InputChoice3=Low", "SSD",$A$4, -$B1002, $A$6,$A$10,,$A$8,$A$12)</f>
        <v>48.667900000000003</v>
      </c>
      <c r="T1002" s="8" t="str">
        <f>TEXT(RTD("cqg.rtd",,"StudyData", $A$2, "Imoku", "Period1="&amp;$A$34&amp;"", "Imoku1",$A$4, -$B1002, $A$6,$A$10,,$A$8,$A$12),$A$47)</f>
        <v>4643.00</v>
      </c>
      <c r="U1002" s="8" t="str">
        <f xml:space="preserve"> TEXT(RTD("cqg.rtd",,"StudyData", $A$2, "Imoku", "Period2="&amp;$A$36&amp;"", "Imoku2",$A$4, -$B1002, $A$6,$A$10,,$A$8,$A$12),$A$47)</f>
        <v>4643.00</v>
      </c>
      <c r="V1002" s="8" t="str">
        <f xml:space="preserve"> TEXT(RTD("cqg.rtd",,"StudyData", $A$2, "Imoku", "Period3="&amp;$A$38&amp;"", "Imoku3",$A$4, -(($B1002)+($A$44)), $A$6,$A$10,,$A$8,$A$12),$A$47)</f>
        <v/>
      </c>
      <c r="W1002" s="8" t="str">
        <f xml:space="preserve"> TEXT(RTD("cqg.rtd",,"StudyData", $A$2, "Imoku", "Period1="&amp;$A$34&amp;",Period2="&amp;$A$36&amp;",Period4="&amp;$A$40&amp;",MAType4=Sim", "Imoku4",$A$4, -(($B1002)+($A$44)), $A$6,$A$10,,$A$8,$A$12),$A$47)</f>
        <v/>
      </c>
      <c r="X1002" s="8" t="str">
        <f>TEXT(RTD("cqg.rtd",,"StudyData", $A$2, "Imoku", "MAType5=Sim,Period5="&amp;$A$42&amp;",InputChoice5=Close", "Imoku5",$A$4, -$B1002, $A$6,$A$10,,$A$8,$A$12),$A$47)</f>
        <v>4620.75</v>
      </c>
    </row>
    <row r="1003" spans="2:24" x14ac:dyDescent="0.25">
      <c r="N1003" s="8" t="str">
        <f xml:space="preserve"> TEXT(RTD("cqg.rtd",,"StudyData", $A$2, "MACD", "Period1="&amp;$A$20&amp;",Period2="&amp;$A$22&amp;",Period3="&amp;$A$24&amp;",InputChoice=Close", "MACD",$A$4, -$B1003, $A$6,$A$10,,$A$8,$A$12),$A$47)</f>
        <v>39.53</v>
      </c>
      <c r="O1003" s="8" t="str">
        <f>TEXT(RTD("cqg.rtd",,"StudyData",$A$2,"MACD","Period1="&amp;$A$20&amp;",Period2="&amp;$A$22&amp;",Period3="&amp;$A$24&amp;",InputChoice=Close","MACDA",$A$4,-$B1003,$A$6,$A$10,,$A$8,$A$12),$A$47)</f>
        <v>4.13</v>
      </c>
      <c r="P1003" s="6" t="str">
        <f t="shared" si="30"/>
        <v>35.40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</dc:creator>
  <cp:keywords/>
  <dc:description/>
  <cp:lastModifiedBy>Thom Hartle</cp:lastModifiedBy>
  <cp:revision/>
  <dcterms:created xsi:type="dcterms:W3CDTF">2011-04-11T17:40:50Z</dcterms:created>
  <dcterms:modified xsi:type="dcterms:W3CDTF">2025-05-09T12:06:52Z</dcterms:modified>
  <cp:category/>
  <cp:contentStatus/>
</cp:coreProperties>
</file>